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EstaPasta_de_trabalho" defaultThemeVersion="124226"/>
  <mc:AlternateContent xmlns:mc="http://schemas.openxmlformats.org/markup-compatibility/2006">
    <mc:Choice Requires="x15">
      <x15ac:absPath xmlns:x15ac="http://schemas.microsoft.com/office/spreadsheetml/2010/11/ac" url="Z:\CAD-SEGECON\2. Atas de Registro de Preços\UDESC\Vigência Expirada\PP 1025-2014 - UDESC - Ferramentas e Utensílios de Reparos - Vig 14.10.15\"/>
    </mc:Choice>
  </mc:AlternateContent>
  <bookViews>
    <workbookView xWindow="0" yWindow="0" windowWidth="20490" windowHeight="7155" tabRatio="711" activeTab="8"/>
  </bookViews>
  <sheets>
    <sheet name="Reitoria" sheetId="75" r:id="rId1"/>
    <sheet name="ESAG" sheetId="92" r:id="rId2"/>
    <sheet name="CEART" sheetId="99" r:id="rId3"/>
    <sheet name="FAED" sheetId="94" r:id="rId4"/>
    <sheet name="CEAD" sheetId="93" r:id="rId5"/>
    <sheet name="CEFID" sheetId="97" r:id="rId6"/>
    <sheet name="CERES" sheetId="102" r:id="rId7"/>
    <sheet name="CESFI" sheetId="103" r:id="rId8"/>
    <sheet name="GESTOR" sheetId="100" r:id="rId9"/>
    <sheet name="1º Aditivo Ata" sheetId="104" r:id="rId10"/>
    <sheet name="Modelo Anexo II IN 002_2014" sheetId="77" r:id="rId11"/>
  </sheets>
  <definedNames>
    <definedName name="diasuteis" localSheetId="4">#REF!</definedName>
    <definedName name="diasuteis" localSheetId="2">#REF!</definedName>
    <definedName name="diasuteis" localSheetId="5">#REF!</definedName>
    <definedName name="diasuteis" localSheetId="6">#REF!</definedName>
    <definedName name="diasuteis" localSheetId="7">#REF!</definedName>
    <definedName name="diasuteis" localSheetId="1">#REF!</definedName>
    <definedName name="diasuteis" localSheetId="3">#REF!</definedName>
    <definedName name="diasuteis" localSheetId="8">#REF!</definedName>
    <definedName name="diasuteis" localSheetId="0">#REF!</definedName>
    <definedName name="diasuteis">#REF!</definedName>
    <definedName name="Ferias" localSheetId="4">#REF!</definedName>
    <definedName name="Ferias" localSheetId="2">#REF!</definedName>
    <definedName name="Ferias" localSheetId="5">#REF!</definedName>
    <definedName name="Ferias" localSheetId="6">#REF!</definedName>
    <definedName name="Ferias" localSheetId="7">#REF!</definedName>
    <definedName name="Ferias" localSheetId="1">#REF!</definedName>
    <definedName name="Ferias" localSheetId="3">#REF!</definedName>
    <definedName name="Ferias" localSheetId="8">#REF!</definedName>
    <definedName name="Ferias">#REF!</definedName>
    <definedName name="RD" localSheetId="4">OFFSET(#REF!,(MATCH(SMALL(#REF!,ROW()-10),#REF!,0)-1),0)</definedName>
    <definedName name="RD" localSheetId="2">OFFSET(#REF!,(MATCH(SMALL(#REF!,ROW()-10),#REF!,0)-1),0)</definedName>
    <definedName name="RD" localSheetId="5">OFFSET(#REF!,(MATCH(SMALL(#REF!,ROW()-10),#REF!,0)-1),0)</definedName>
    <definedName name="RD" localSheetId="6">OFFSET(#REF!,(MATCH(SMALL(#REF!,ROW()-10),#REF!,0)-1),0)</definedName>
    <definedName name="RD" localSheetId="7">OFFSET(#REF!,(MATCH(SMALL(#REF!,ROW()-10),#REF!,0)-1),0)</definedName>
    <definedName name="RD" localSheetId="1">OFFSET(#REF!,(MATCH(SMALL(#REF!,ROW()-10),#REF!,0)-1),0)</definedName>
    <definedName name="RD" localSheetId="3">OFFSET(#REF!,(MATCH(SMALL(#REF!,ROW()-10),#REF!,0)-1),0)</definedName>
    <definedName name="RD" localSheetId="8">OFFSET(#REF!,(MATCH(SMALL(#REF!,ROW()-10),#REF!,0)-1),0)</definedName>
    <definedName name="RD">OFFSET(#REF!,(MATCH(SMALL(#REF!,ROW()-10),#REF!,0)-1),0)</definedName>
  </definedNames>
  <calcPr calcId="152511"/>
</workbook>
</file>

<file path=xl/calcChain.xml><?xml version="1.0" encoding="utf-8"?>
<calcChain xmlns="http://schemas.openxmlformats.org/spreadsheetml/2006/main">
  <c r="AL845" i="99" l="1"/>
  <c r="K803" i="102" l="1"/>
  <c r="K801" i="102"/>
  <c r="K800" i="102"/>
  <c r="K799" i="102"/>
  <c r="K795" i="102"/>
  <c r="K261" i="102"/>
  <c r="K260" i="102"/>
  <c r="K257" i="102"/>
  <c r="K250" i="102"/>
  <c r="K246" i="102"/>
  <c r="K236" i="102"/>
  <c r="K234" i="102"/>
  <c r="K232" i="102"/>
  <c r="K227" i="102"/>
  <c r="K225" i="102"/>
  <c r="K223" i="102"/>
  <c r="E28" i="104" l="1"/>
  <c r="I5" i="104"/>
  <c r="I6" i="104"/>
  <c r="I7" i="104"/>
  <c r="I8" i="104"/>
  <c r="I9" i="104"/>
  <c r="I10" i="104"/>
  <c r="I11" i="104"/>
  <c r="I12" i="104"/>
  <c r="I13" i="104"/>
  <c r="I14" i="104"/>
  <c r="I15" i="104"/>
  <c r="I16" i="104"/>
  <c r="I17" i="104"/>
  <c r="I18" i="104"/>
  <c r="I19" i="104"/>
  <c r="I4" i="104"/>
  <c r="K5" i="104"/>
  <c r="K6" i="104"/>
  <c r="K7" i="104"/>
  <c r="K8" i="104"/>
  <c r="K9" i="104"/>
  <c r="K11" i="104"/>
  <c r="K12" i="104"/>
  <c r="K13" i="104"/>
  <c r="K14" i="104"/>
  <c r="K15" i="104"/>
  <c r="K16" i="104"/>
  <c r="K17" i="104"/>
  <c r="K18" i="104"/>
  <c r="K19" i="104"/>
  <c r="K4" i="104"/>
  <c r="J10" i="104"/>
  <c r="K10" i="104" s="1"/>
  <c r="E24" i="104" l="1"/>
  <c r="K20" i="104"/>
  <c r="K5" i="100" l="1"/>
  <c r="N5" i="100" s="1"/>
  <c r="K6" i="100"/>
  <c r="N6" i="100" s="1"/>
  <c r="K7" i="100"/>
  <c r="N7" i="100" s="1"/>
  <c r="K8" i="100"/>
  <c r="N8" i="100" s="1"/>
  <c r="K9" i="100"/>
  <c r="N9" i="100" s="1"/>
  <c r="K10" i="100"/>
  <c r="N10" i="100" s="1"/>
  <c r="K11" i="100"/>
  <c r="N11" i="100" s="1"/>
  <c r="K12" i="100"/>
  <c r="N12" i="100" s="1"/>
  <c r="K13" i="100"/>
  <c r="N13" i="100" s="1"/>
  <c r="K14" i="100"/>
  <c r="N14" i="100" s="1"/>
  <c r="K15" i="100"/>
  <c r="N15" i="100" s="1"/>
  <c r="K16" i="100"/>
  <c r="N16" i="100" s="1"/>
  <c r="K17" i="100"/>
  <c r="N17" i="100" s="1"/>
  <c r="K18" i="100"/>
  <c r="N18" i="100" s="1"/>
  <c r="K19" i="100"/>
  <c r="N19" i="100" s="1"/>
  <c r="K20" i="100"/>
  <c r="N20" i="100" s="1"/>
  <c r="K21" i="100"/>
  <c r="N21" i="100" s="1"/>
  <c r="K22" i="100"/>
  <c r="N22" i="100" s="1"/>
  <c r="K23" i="100"/>
  <c r="N23" i="100" s="1"/>
  <c r="K24" i="100"/>
  <c r="N24" i="100" s="1"/>
  <c r="K25" i="100"/>
  <c r="N25" i="100" s="1"/>
  <c r="K26" i="100"/>
  <c r="N26" i="100" s="1"/>
  <c r="K27" i="100"/>
  <c r="N27" i="100" s="1"/>
  <c r="K28" i="100"/>
  <c r="N28" i="100" s="1"/>
  <c r="K29" i="100"/>
  <c r="N29" i="100" s="1"/>
  <c r="K30" i="100"/>
  <c r="N30" i="100" s="1"/>
  <c r="K31" i="100"/>
  <c r="N31" i="100" s="1"/>
  <c r="K32" i="100"/>
  <c r="N32" i="100" s="1"/>
  <c r="K33" i="100"/>
  <c r="N33" i="100" s="1"/>
  <c r="K34" i="100"/>
  <c r="N34" i="100" s="1"/>
  <c r="K35" i="100"/>
  <c r="N35" i="100" s="1"/>
  <c r="K36" i="100"/>
  <c r="N36" i="100" s="1"/>
  <c r="K37" i="100"/>
  <c r="N37" i="100" s="1"/>
  <c r="K38" i="100"/>
  <c r="N38" i="100" s="1"/>
  <c r="K39" i="100"/>
  <c r="N39" i="100" s="1"/>
  <c r="K40" i="100"/>
  <c r="N40" i="100" s="1"/>
  <c r="K41" i="100"/>
  <c r="N41" i="100" s="1"/>
  <c r="K42" i="100"/>
  <c r="N42" i="100" s="1"/>
  <c r="K43" i="100"/>
  <c r="N43" i="100" s="1"/>
  <c r="K44" i="100"/>
  <c r="N44" i="100" s="1"/>
  <c r="K45" i="100"/>
  <c r="N45" i="100" s="1"/>
  <c r="K46" i="100"/>
  <c r="N46" i="100" s="1"/>
  <c r="K47" i="100"/>
  <c r="N47" i="100" s="1"/>
  <c r="K48" i="100"/>
  <c r="N48" i="100" s="1"/>
  <c r="K49" i="100"/>
  <c r="N49" i="100" s="1"/>
  <c r="K50" i="100"/>
  <c r="N50" i="100" s="1"/>
  <c r="K51" i="100"/>
  <c r="N51" i="100" s="1"/>
  <c r="K52" i="100"/>
  <c r="N52" i="100" s="1"/>
  <c r="K53" i="100"/>
  <c r="N53" i="100" s="1"/>
  <c r="K54" i="100"/>
  <c r="N54" i="100" s="1"/>
  <c r="K55" i="100"/>
  <c r="N55" i="100" s="1"/>
  <c r="K56" i="100"/>
  <c r="N56" i="100" s="1"/>
  <c r="K57" i="100"/>
  <c r="N57" i="100" s="1"/>
  <c r="K58" i="100"/>
  <c r="N58" i="100" s="1"/>
  <c r="K59" i="100"/>
  <c r="N59" i="100" s="1"/>
  <c r="K60" i="100"/>
  <c r="N60" i="100" s="1"/>
  <c r="K61" i="100"/>
  <c r="N61" i="100" s="1"/>
  <c r="K62" i="100"/>
  <c r="N62" i="100" s="1"/>
  <c r="K63" i="100"/>
  <c r="N63" i="100" s="1"/>
  <c r="K64" i="100"/>
  <c r="N64" i="100" s="1"/>
  <c r="K65" i="100"/>
  <c r="N65" i="100" s="1"/>
  <c r="K66" i="100"/>
  <c r="N66" i="100" s="1"/>
  <c r="K67" i="100"/>
  <c r="N67" i="100" s="1"/>
  <c r="K68" i="100"/>
  <c r="N68" i="100" s="1"/>
  <c r="K69" i="100"/>
  <c r="N69" i="100" s="1"/>
  <c r="K70" i="100"/>
  <c r="N70" i="100" s="1"/>
  <c r="K71" i="100"/>
  <c r="N71" i="100" s="1"/>
  <c r="K72" i="100"/>
  <c r="N72" i="100" s="1"/>
  <c r="K73" i="100"/>
  <c r="N73" i="100" s="1"/>
  <c r="K74" i="100"/>
  <c r="N74" i="100" s="1"/>
  <c r="K75" i="100"/>
  <c r="N75" i="100" s="1"/>
  <c r="K76" i="100"/>
  <c r="N76" i="100" s="1"/>
  <c r="K77" i="100"/>
  <c r="N77" i="100" s="1"/>
  <c r="K78" i="100"/>
  <c r="N78" i="100" s="1"/>
  <c r="K79" i="100"/>
  <c r="N79" i="100" s="1"/>
  <c r="K80" i="100"/>
  <c r="N80" i="100" s="1"/>
  <c r="K81" i="100"/>
  <c r="N81" i="100" s="1"/>
  <c r="K82" i="100"/>
  <c r="N82" i="100" s="1"/>
  <c r="K83" i="100"/>
  <c r="N83" i="100" s="1"/>
  <c r="K84" i="100"/>
  <c r="N84" i="100" s="1"/>
  <c r="K85" i="100"/>
  <c r="N85" i="100" s="1"/>
  <c r="K86" i="100"/>
  <c r="N86" i="100" s="1"/>
  <c r="K87" i="100"/>
  <c r="N87" i="100" s="1"/>
  <c r="K88" i="100"/>
  <c r="N88" i="100" s="1"/>
  <c r="K89" i="100"/>
  <c r="N89" i="100" s="1"/>
  <c r="K90" i="100"/>
  <c r="N90" i="100" s="1"/>
  <c r="K91" i="100"/>
  <c r="N91" i="100" s="1"/>
  <c r="K92" i="100"/>
  <c r="N92" i="100" s="1"/>
  <c r="K93" i="100"/>
  <c r="N93" i="100" s="1"/>
  <c r="K94" i="100"/>
  <c r="N94" i="100" s="1"/>
  <c r="K95" i="100"/>
  <c r="N95" i="100" s="1"/>
  <c r="K96" i="100"/>
  <c r="N96" i="100" s="1"/>
  <c r="K97" i="100"/>
  <c r="N97" i="100" s="1"/>
  <c r="K98" i="100"/>
  <c r="N98" i="100" s="1"/>
  <c r="K99" i="100"/>
  <c r="N99" i="100" s="1"/>
  <c r="K100" i="100"/>
  <c r="N100" i="100" s="1"/>
  <c r="K101" i="100"/>
  <c r="N101" i="100" s="1"/>
  <c r="K102" i="100"/>
  <c r="N102" i="100" s="1"/>
  <c r="K103" i="100"/>
  <c r="N103" i="100" s="1"/>
  <c r="K104" i="100"/>
  <c r="N104" i="100" s="1"/>
  <c r="K105" i="100"/>
  <c r="N105" i="100" s="1"/>
  <c r="K106" i="100"/>
  <c r="N106" i="100" s="1"/>
  <c r="K107" i="100"/>
  <c r="N107" i="100" s="1"/>
  <c r="K108" i="100"/>
  <c r="N108" i="100" s="1"/>
  <c r="K109" i="100"/>
  <c r="N109" i="100" s="1"/>
  <c r="K110" i="100"/>
  <c r="N110" i="100" s="1"/>
  <c r="K111" i="100"/>
  <c r="N111" i="100" s="1"/>
  <c r="K112" i="100"/>
  <c r="N112" i="100" s="1"/>
  <c r="K113" i="100"/>
  <c r="N113" i="100" s="1"/>
  <c r="K114" i="100"/>
  <c r="N114" i="100" s="1"/>
  <c r="K115" i="100"/>
  <c r="N115" i="100" s="1"/>
  <c r="K116" i="100"/>
  <c r="N116" i="100" s="1"/>
  <c r="K117" i="100"/>
  <c r="N117" i="100" s="1"/>
  <c r="K118" i="100"/>
  <c r="N118" i="100" s="1"/>
  <c r="K119" i="100"/>
  <c r="N119" i="100" s="1"/>
  <c r="K120" i="100"/>
  <c r="N120" i="100" s="1"/>
  <c r="K121" i="100"/>
  <c r="N121" i="100" s="1"/>
  <c r="K122" i="100"/>
  <c r="N122" i="100" s="1"/>
  <c r="K123" i="100"/>
  <c r="N123" i="100" s="1"/>
  <c r="K124" i="100"/>
  <c r="N124" i="100" s="1"/>
  <c r="K125" i="100"/>
  <c r="N125" i="100" s="1"/>
  <c r="K126" i="100"/>
  <c r="N126" i="100" s="1"/>
  <c r="K127" i="100"/>
  <c r="N127" i="100" s="1"/>
  <c r="K128" i="100"/>
  <c r="N128" i="100" s="1"/>
  <c r="K129" i="100"/>
  <c r="N129" i="100" s="1"/>
  <c r="K130" i="100"/>
  <c r="N130" i="100" s="1"/>
  <c r="K131" i="100"/>
  <c r="N131" i="100" s="1"/>
  <c r="K132" i="100"/>
  <c r="N132" i="100" s="1"/>
  <c r="K133" i="100"/>
  <c r="N133" i="100" s="1"/>
  <c r="K134" i="100"/>
  <c r="N134" i="100" s="1"/>
  <c r="K135" i="100"/>
  <c r="N135" i="100" s="1"/>
  <c r="K136" i="100"/>
  <c r="N136" i="100" s="1"/>
  <c r="K137" i="100"/>
  <c r="N137" i="100" s="1"/>
  <c r="K138" i="100"/>
  <c r="N138" i="100" s="1"/>
  <c r="K139" i="100"/>
  <c r="N139" i="100" s="1"/>
  <c r="K140" i="100"/>
  <c r="N140" i="100" s="1"/>
  <c r="K141" i="100"/>
  <c r="N141" i="100" s="1"/>
  <c r="K142" i="100"/>
  <c r="N142" i="100" s="1"/>
  <c r="K143" i="100"/>
  <c r="N143" i="100" s="1"/>
  <c r="K144" i="100"/>
  <c r="N144" i="100" s="1"/>
  <c r="K145" i="100"/>
  <c r="N145" i="100" s="1"/>
  <c r="K146" i="100"/>
  <c r="N146" i="100" s="1"/>
  <c r="K147" i="100"/>
  <c r="N147" i="100" s="1"/>
  <c r="K148" i="100"/>
  <c r="N148" i="100" s="1"/>
  <c r="K149" i="100"/>
  <c r="N149" i="100" s="1"/>
  <c r="K150" i="100"/>
  <c r="N150" i="100" s="1"/>
  <c r="K151" i="100"/>
  <c r="N151" i="100" s="1"/>
  <c r="K152" i="100"/>
  <c r="N152" i="100" s="1"/>
  <c r="K153" i="100"/>
  <c r="N153" i="100" s="1"/>
  <c r="K154" i="100"/>
  <c r="N154" i="100" s="1"/>
  <c r="K155" i="100"/>
  <c r="N155" i="100" s="1"/>
  <c r="K156" i="100"/>
  <c r="N156" i="100" s="1"/>
  <c r="K157" i="100"/>
  <c r="N157" i="100" s="1"/>
  <c r="K158" i="100"/>
  <c r="N158" i="100" s="1"/>
  <c r="K159" i="100"/>
  <c r="N159" i="100" s="1"/>
  <c r="K160" i="100"/>
  <c r="N160" i="100" s="1"/>
  <c r="K161" i="100"/>
  <c r="N161" i="100" s="1"/>
  <c r="K162" i="100"/>
  <c r="N162" i="100" s="1"/>
  <c r="K163" i="100"/>
  <c r="N163" i="100" s="1"/>
  <c r="K164" i="100"/>
  <c r="N164" i="100" s="1"/>
  <c r="K165" i="100"/>
  <c r="N165" i="100" s="1"/>
  <c r="K166" i="100"/>
  <c r="N166" i="100" s="1"/>
  <c r="K167" i="100"/>
  <c r="N167" i="100" s="1"/>
  <c r="K168" i="100"/>
  <c r="N168" i="100" s="1"/>
  <c r="K169" i="100"/>
  <c r="N169" i="100" s="1"/>
  <c r="K170" i="100"/>
  <c r="N170" i="100" s="1"/>
  <c r="K171" i="100"/>
  <c r="N171" i="100" s="1"/>
  <c r="K172" i="100"/>
  <c r="N172" i="100" s="1"/>
  <c r="K173" i="100"/>
  <c r="N173" i="100" s="1"/>
  <c r="K174" i="100"/>
  <c r="N174" i="100" s="1"/>
  <c r="K175" i="100"/>
  <c r="N175" i="100" s="1"/>
  <c r="K176" i="100"/>
  <c r="N176" i="100" s="1"/>
  <c r="K177" i="100"/>
  <c r="N177" i="100" s="1"/>
  <c r="K178" i="100"/>
  <c r="N178" i="100" s="1"/>
  <c r="K179" i="100"/>
  <c r="N179" i="100" s="1"/>
  <c r="K180" i="100"/>
  <c r="N180" i="100" s="1"/>
  <c r="K181" i="100"/>
  <c r="N181" i="100" s="1"/>
  <c r="K182" i="100"/>
  <c r="N182" i="100" s="1"/>
  <c r="K183" i="100"/>
  <c r="N183" i="100" s="1"/>
  <c r="K184" i="100"/>
  <c r="N184" i="100" s="1"/>
  <c r="K185" i="100"/>
  <c r="N185" i="100" s="1"/>
  <c r="K186" i="100"/>
  <c r="N186" i="100" s="1"/>
  <c r="K187" i="100"/>
  <c r="N187" i="100" s="1"/>
  <c r="K188" i="100"/>
  <c r="N188" i="100" s="1"/>
  <c r="K189" i="100"/>
  <c r="N189" i="100" s="1"/>
  <c r="K190" i="100"/>
  <c r="N190" i="100" s="1"/>
  <c r="K191" i="100"/>
  <c r="N191" i="100" s="1"/>
  <c r="K192" i="100"/>
  <c r="N192" i="100" s="1"/>
  <c r="K193" i="100"/>
  <c r="N193" i="100" s="1"/>
  <c r="K194" i="100"/>
  <c r="N194" i="100" s="1"/>
  <c r="K195" i="100"/>
  <c r="N195" i="100" s="1"/>
  <c r="K196" i="100"/>
  <c r="N196" i="100" s="1"/>
  <c r="K197" i="100"/>
  <c r="N197" i="100" s="1"/>
  <c r="K198" i="100"/>
  <c r="N198" i="100" s="1"/>
  <c r="K199" i="100"/>
  <c r="N199" i="100" s="1"/>
  <c r="K200" i="100"/>
  <c r="N200" i="100" s="1"/>
  <c r="K201" i="100"/>
  <c r="N201" i="100" s="1"/>
  <c r="K202" i="100"/>
  <c r="N202" i="100" s="1"/>
  <c r="K203" i="100"/>
  <c r="N203" i="100" s="1"/>
  <c r="K204" i="100"/>
  <c r="N204" i="100" s="1"/>
  <c r="K205" i="100"/>
  <c r="N205" i="100" s="1"/>
  <c r="K206" i="100"/>
  <c r="N206" i="100" s="1"/>
  <c r="K207" i="100"/>
  <c r="N207" i="100" s="1"/>
  <c r="K208" i="100"/>
  <c r="N208" i="100" s="1"/>
  <c r="K209" i="100"/>
  <c r="N209" i="100" s="1"/>
  <c r="K210" i="100"/>
  <c r="N210" i="100" s="1"/>
  <c r="K211" i="100"/>
  <c r="N211" i="100" s="1"/>
  <c r="K212" i="100"/>
  <c r="N212" i="100" s="1"/>
  <c r="K213" i="100"/>
  <c r="N213" i="100" s="1"/>
  <c r="K214" i="100"/>
  <c r="N214" i="100" s="1"/>
  <c r="K215" i="100"/>
  <c r="N215" i="100" s="1"/>
  <c r="K216" i="100"/>
  <c r="N216" i="100" s="1"/>
  <c r="K217" i="100"/>
  <c r="N217" i="100" s="1"/>
  <c r="K218" i="100"/>
  <c r="N218" i="100" s="1"/>
  <c r="K219" i="100"/>
  <c r="N219" i="100" s="1"/>
  <c r="K220" i="100"/>
  <c r="N220" i="100" s="1"/>
  <c r="K221" i="100"/>
  <c r="N221" i="100" s="1"/>
  <c r="K222" i="100"/>
  <c r="N222" i="100" s="1"/>
  <c r="K223" i="100"/>
  <c r="N223" i="100" s="1"/>
  <c r="K224" i="100"/>
  <c r="N224" i="100" s="1"/>
  <c r="K225" i="100"/>
  <c r="N225" i="100" s="1"/>
  <c r="K226" i="100"/>
  <c r="N226" i="100" s="1"/>
  <c r="K227" i="100"/>
  <c r="N227" i="100" s="1"/>
  <c r="K228" i="100"/>
  <c r="N228" i="100" s="1"/>
  <c r="K229" i="100"/>
  <c r="N229" i="100" s="1"/>
  <c r="K230" i="100"/>
  <c r="N230" i="100" s="1"/>
  <c r="K231" i="100"/>
  <c r="N231" i="100" s="1"/>
  <c r="K232" i="100"/>
  <c r="N232" i="100" s="1"/>
  <c r="K233" i="100"/>
  <c r="N233" i="100" s="1"/>
  <c r="K234" i="100"/>
  <c r="N234" i="100" s="1"/>
  <c r="K235" i="100"/>
  <c r="N235" i="100" s="1"/>
  <c r="K236" i="100"/>
  <c r="N236" i="100" s="1"/>
  <c r="K237" i="100"/>
  <c r="N237" i="100" s="1"/>
  <c r="K238" i="100"/>
  <c r="N238" i="100" s="1"/>
  <c r="K239" i="100"/>
  <c r="N239" i="100" s="1"/>
  <c r="K240" i="100"/>
  <c r="N240" i="100" s="1"/>
  <c r="K241" i="100"/>
  <c r="N241" i="100" s="1"/>
  <c r="K242" i="100"/>
  <c r="N242" i="100" s="1"/>
  <c r="K243" i="100"/>
  <c r="N243" i="100" s="1"/>
  <c r="K244" i="100"/>
  <c r="N244" i="100" s="1"/>
  <c r="K245" i="100"/>
  <c r="N245" i="100" s="1"/>
  <c r="K246" i="100"/>
  <c r="N246" i="100" s="1"/>
  <c r="K247" i="100"/>
  <c r="N247" i="100" s="1"/>
  <c r="K248" i="100"/>
  <c r="N248" i="100" s="1"/>
  <c r="K249" i="100"/>
  <c r="N249" i="100" s="1"/>
  <c r="K250" i="100"/>
  <c r="N250" i="100" s="1"/>
  <c r="K251" i="100"/>
  <c r="N251" i="100" s="1"/>
  <c r="K252" i="100"/>
  <c r="N252" i="100" s="1"/>
  <c r="K253" i="100"/>
  <c r="N253" i="100" s="1"/>
  <c r="K254" i="100"/>
  <c r="N254" i="100" s="1"/>
  <c r="K255" i="100"/>
  <c r="N255" i="100" s="1"/>
  <c r="K256" i="100"/>
  <c r="N256" i="100" s="1"/>
  <c r="K257" i="100"/>
  <c r="N257" i="100" s="1"/>
  <c r="K258" i="100"/>
  <c r="N258" i="100" s="1"/>
  <c r="K259" i="100"/>
  <c r="N259" i="100" s="1"/>
  <c r="K260" i="100"/>
  <c r="N260" i="100" s="1"/>
  <c r="K261" i="100"/>
  <c r="N261" i="100" s="1"/>
  <c r="K262" i="100"/>
  <c r="N262" i="100" s="1"/>
  <c r="K263" i="100"/>
  <c r="N263" i="100" s="1"/>
  <c r="K264" i="100"/>
  <c r="N264" i="100" s="1"/>
  <c r="K265" i="100"/>
  <c r="N265" i="100" s="1"/>
  <c r="K266" i="100"/>
  <c r="N266" i="100" s="1"/>
  <c r="K267" i="100"/>
  <c r="N267" i="100" s="1"/>
  <c r="K268" i="100"/>
  <c r="N268" i="100" s="1"/>
  <c r="K269" i="100"/>
  <c r="N269" i="100" s="1"/>
  <c r="K270" i="100"/>
  <c r="N270" i="100" s="1"/>
  <c r="K271" i="100"/>
  <c r="N271" i="100" s="1"/>
  <c r="K272" i="100"/>
  <c r="N272" i="100" s="1"/>
  <c r="K273" i="100"/>
  <c r="N273" i="100" s="1"/>
  <c r="K274" i="100"/>
  <c r="N274" i="100" s="1"/>
  <c r="K275" i="100"/>
  <c r="N275" i="100" s="1"/>
  <c r="K276" i="100"/>
  <c r="N276" i="100" s="1"/>
  <c r="K277" i="100"/>
  <c r="N277" i="100" s="1"/>
  <c r="K278" i="100"/>
  <c r="N278" i="100" s="1"/>
  <c r="K279" i="100"/>
  <c r="N279" i="100" s="1"/>
  <c r="K280" i="100"/>
  <c r="N280" i="100" s="1"/>
  <c r="K281" i="100"/>
  <c r="N281" i="100" s="1"/>
  <c r="K282" i="100"/>
  <c r="N282" i="100" s="1"/>
  <c r="K283" i="100"/>
  <c r="N283" i="100" s="1"/>
  <c r="K284" i="100"/>
  <c r="N284" i="100" s="1"/>
  <c r="K285" i="100"/>
  <c r="N285" i="100" s="1"/>
  <c r="K286" i="100"/>
  <c r="N286" i="100" s="1"/>
  <c r="K287" i="100"/>
  <c r="N287" i="100" s="1"/>
  <c r="K288" i="100"/>
  <c r="N288" i="100" s="1"/>
  <c r="K289" i="100"/>
  <c r="N289" i="100" s="1"/>
  <c r="K290" i="100"/>
  <c r="N290" i="100" s="1"/>
  <c r="K291" i="100"/>
  <c r="N291" i="100" s="1"/>
  <c r="K292" i="100"/>
  <c r="N292" i="100" s="1"/>
  <c r="K293" i="100"/>
  <c r="N293" i="100" s="1"/>
  <c r="K294" i="100"/>
  <c r="N294" i="100" s="1"/>
  <c r="K295" i="100"/>
  <c r="N295" i="100" s="1"/>
  <c r="K296" i="100"/>
  <c r="N296" i="100" s="1"/>
  <c r="K297" i="100"/>
  <c r="N297" i="100" s="1"/>
  <c r="K298" i="100"/>
  <c r="N298" i="100" s="1"/>
  <c r="K299" i="100"/>
  <c r="N299" i="100" s="1"/>
  <c r="K300" i="100"/>
  <c r="N300" i="100" s="1"/>
  <c r="K301" i="100"/>
  <c r="N301" i="100" s="1"/>
  <c r="K302" i="100"/>
  <c r="N302" i="100" s="1"/>
  <c r="K303" i="100"/>
  <c r="N303" i="100" s="1"/>
  <c r="K304" i="100"/>
  <c r="N304" i="100" s="1"/>
  <c r="K305" i="100"/>
  <c r="N305" i="100" s="1"/>
  <c r="K306" i="100"/>
  <c r="N306" i="100" s="1"/>
  <c r="K307" i="100"/>
  <c r="N307" i="100" s="1"/>
  <c r="K308" i="100"/>
  <c r="N308" i="100" s="1"/>
  <c r="K309" i="100"/>
  <c r="N309" i="100" s="1"/>
  <c r="K310" i="100"/>
  <c r="N310" i="100" s="1"/>
  <c r="K311" i="100"/>
  <c r="N311" i="100" s="1"/>
  <c r="K312" i="100"/>
  <c r="N312" i="100" s="1"/>
  <c r="K313" i="100"/>
  <c r="N313" i="100" s="1"/>
  <c r="K314" i="100"/>
  <c r="N314" i="100" s="1"/>
  <c r="K315" i="100"/>
  <c r="N315" i="100" s="1"/>
  <c r="K316" i="100"/>
  <c r="N316" i="100" s="1"/>
  <c r="K317" i="100"/>
  <c r="N317" i="100" s="1"/>
  <c r="K318" i="100"/>
  <c r="N318" i="100" s="1"/>
  <c r="K319" i="100"/>
  <c r="N319" i="100" s="1"/>
  <c r="K320" i="100"/>
  <c r="N320" i="100" s="1"/>
  <c r="K321" i="100"/>
  <c r="N321" i="100" s="1"/>
  <c r="K322" i="100"/>
  <c r="N322" i="100" s="1"/>
  <c r="K323" i="100"/>
  <c r="N323" i="100" s="1"/>
  <c r="K324" i="100"/>
  <c r="N324" i="100" s="1"/>
  <c r="K325" i="100"/>
  <c r="N325" i="100" s="1"/>
  <c r="K326" i="100"/>
  <c r="N326" i="100" s="1"/>
  <c r="K327" i="100"/>
  <c r="N327" i="100" s="1"/>
  <c r="K328" i="100"/>
  <c r="N328" i="100" s="1"/>
  <c r="K329" i="100"/>
  <c r="N329" i="100" s="1"/>
  <c r="K330" i="100"/>
  <c r="N330" i="100" s="1"/>
  <c r="K331" i="100"/>
  <c r="N331" i="100" s="1"/>
  <c r="K332" i="100"/>
  <c r="N332" i="100" s="1"/>
  <c r="K333" i="100"/>
  <c r="N333" i="100" s="1"/>
  <c r="K334" i="100"/>
  <c r="N334" i="100" s="1"/>
  <c r="K335" i="100"/>
  <c r="N335" i="100" s="1"/>
  <c r="K336" i="100"/>
  <c r="N336" i="100" s="1"/>
  <c r="K337" i="100"/>
  <c r="N337" i="100" s="1"/>
  <c r="K338" i="100"/>
  <c r="N338" i="100" s="1"/>
  <c r="K339" i="100"/>
  <c r="N339" i="100" s="1"/>
  <c r="K340" i="100"/>
  <c r="N340" i="100" s="1"/>
  <c r="K341" i="100"/>
  <c r="N341" i="100" s="1"/>
  <c r="K342" i="100"/>
  <c r="N342" i="100" s="1"/>
  <c r="K343" i="100"/>
  <c r="N343" i="100" s="1"/>
  <c r="K344" i="100"/>
  <c r="N344" i="100" s="1"/>
  <c r="K345" i="100"/>
  <c r="N345" i="100" s="1"/>
  <c r="K346" i="100"/>
  <c r="N346" i="100" s="1"/>
  <c r="K347" i="100"/>
  <c r="N347" i="100" s="1"/>
  <c r="K348" i="100"/>
  <c r="N348" i="100" s="1"/>
  <c r="K349" i="100"/>
  <c r="N349" i="100" s="1"/>
  <c r="K350" i="100"/>
  <c r="N350" i="100" s="1"/>
  <c r="K351" i="100"/>
  <c r="N351" i="100" s="1"/>
  <c r="K352" i="100"/>
  <c r="N352" i="100" s="1"/>
  <c r="K353" i="100"/>
  <c r="N353" i="100" s="1"/>
  <c r="K354" i="100"/>
  <c r="N354" i="100" s="1"/>
  <c r="K355" i="100"/>
  <c r="N355" i="100" s="1"/>
  <c r="K356" i="100"/>
  <c r="N356" i="100" s="1"/>
  <c r="K357" i="100"/>
  <c r="N357" i="100" s="1"/>
  <c r="K358" i="100"/>
  <c r="N358" i="100" s="1"/>
  <c r="K359" i="100"/>
  <c r="N359" i="100" s="1"/>
  <c r="K360" i="100"/>
  <c r="N360" i="100" s="1"/>
  <c r="K361" i="100"/>
  <c r="N361" i="100" s="1"/>
  <c r="K362" i="100"/>
  <c r="N362" i="100" s="1"/>
  <c r="K363" i="100"/>
  <c r="N363" i="100" s="1"/>
  <c r="K364" i="100"/>
  <c r="N364" i="100" s="1"/>
  <c r="K365" i="100"/>
  <c r="N365" i="100" s="1"/>
  <c r="K366" i="100"/>
  <c r="N366" i="100" s="1"/>
  <c r="K367" i="100"/>
  <c r="N367" i="100" s="1"/>
  <c r="K368" i="100"/>
  <c r="N368" i="100" s="1"/>
  <c r="K369" i="100"/>
  <c r="N369" i="100" s="1"/>
  <c r="K370" i="100"/>
  <c r="N370" i="100" s="1"/>
  <c r="K371" i="100"/>
  <c r="N371" i="100" s="1"/>
  <c r="K372" i="100"/>
  <c r="N372" i="100" s="1"/>
  <c r="K373" i="100"/>
  <c r="N373" i="100" s="1"/>
  <c r="K374" i="100"/>
  <c r="N374" i="100" s="1"/>
  <c r="K375" i="100"/>
  <c r="N375" i="100" s="1"/>
  <c r="K376" i="100"/>
  <c r="N376" i="100" s="1"/>
  <c r="K377" i="100"/>
  <c r="N377" i="100" s="1"/>
  <c r="K378" i="100"/>
  <c r="N378" i="100" s="1"/>
  <c r="K379" i="100"/>
  <c r="N379" i="100" s="1"/>
  <c r="K380" i="100"/>
  <c r="N380" i="100" s="1"/>
  <c r="K381" i="100"/>
  <c r="N381" i="100" s="1"/>
  <c r="K382" i="100"/>
  <c r="N382" i="100" s="1"/>
  <c r="K383" i="100"/>
  <c r="N383" i="100" s="1"/>
  <c r="K384" i="100"/>
  <c r="N384" i="100" s="1"/>
  <c r="K385" i="100"/>
  <c r="N385" i="100" s="1"/>
  <c r="K386" i="100"/>
  <c r="N386" i="100" s="1"/>
  <c r="K387" i="100"/>
  <c r="N387" i="100" s="1"/>
  <c r="K388" i="100"/>
  <c r="N388" i="100" s="1"/>
  <c r="K389" i="100"/>
  <c r="N389" i="100" s="1"/>
  <c r="K390" i="100"/>
  <c r="N390" i="100" s="1"/>
  <c r="K391" i="100"/>
  <c r="N391" i="100" s="1"/>
  <c r="K392" i="100"/>
  <c r="N392" i="100" s="1"/>
  <c r="K393" i="100"/>
  <c r="N393" i="100" s="1"/>
  <c r="K394" i="100"/>
  <c r="N394" i="100" s="1"/>
  <c r="K395" i="100"/>
  <c r="N395" i="100" s="1"/>
  <c r="K396" i="100"/>
  <c r="N396" i="100" s="1"/>
  <c r="K397" i="100"/>
  <c r="N397" i="100" s="1"/>
  <c r="K398" i="100"/>
  <c r="N398" i="100" s="1"/>
  <c r="K399" i="100"/>
  <c r="N399" i="100" s="1"/>
  <c r="K400" i="100"/>
  <c r="N400" i="100" s="1"/>
  <c r="K401" i="100"/>
  <c r="N401" i="100" s="1"/>
  <c r="K402" i="100"/>
  <c r="N402" i="100" s="1"/>
  <c r="K403" i="100"/>
  <c r="N403" i="100" s="1"/>
  <c r="K404" i="100"/>
  <c r="N404" i="100" s="1"/>
  <c r="K405" i="100"/>
  <c r="N405" i="100" s="1"/>
  <c r="K406" i="100"/>
  <c r="N406" i="100" s="1"/>
  <c r="K407" i="100"/>
  <c r="N407" i="100" s="1"/>
  <c r="K408" i="100"/>
  <c r="N408" i="100" s="1"/>
  <c r="K409" i="100"/>
  <c r="N409" i="100" s="1"/>
  <c r="K410" i="100"/>
  <c r="N410" i="100" s="1"/>
  <c r="K411" i="100"/>
  <c r="N411" i="100" s="1"/>
  <c r="K412" i="100"/>
  <c r="N412" i="100" s="1"/>
  <c r="K413" i="100"/>
  <c r="N413" i="100" s="1"/>
  <c r="K414" i="100"/>
  <c r="N414" i="100" s="1"/>
  <c r="K415" i="100"/>
  <c r="N415" i="100" s="1"/>
  <c r="K416" i="100"/>
  <c r="N416" i="100" s="1"/>
  <c r="K417" i="100"/>
  <c r="N417" i="100" s="1"/>
  <c r="K418" i="100"/>
  <c r="N418" i="100" s="1"/>
  <c r="K419" i="100"/>
  <c r="N419" i="100" s="1"/>
  <c r="K420" i="100"/>
  <c r="N420" i="100" s="1"/>
  <c r="K421" i="100"/>
  <c r="N421" i="100" s="1"/>
  <c r="K422" i="100"/>
  <c r="N422" i="100" s="1"/>
  <c r="K423" i="100"/>
  <c r="N423" i="100" s="1"/>
  <c r="K424" i="100"/>
  <c r="N424" i="100" s="1"/>
  <c r="K425" i="100"/>
  <c r="N425" i="100" s="1"/>
  <c r="K426" i="100"/>
  <c r="N426" i="100" s="1"/>
  <c r="K427" i="100"/>
  <c r="N427" i="100" s="1"/>
  <c r="K428" i="100"/>
  <c r="N428" i="100" s="1"/>
  <c r="K429" i="100"/>
  <c r="N429" i="100" s="1"/>
  <c r="K430" i="100"/>
  <c r="N430" i="100" s="1"/>
  <c r="K431" i="100"/>
  <c r="N431" i="100" s="1"/>
  <c r="K432" i="100"/>
  <c r="N432" i="100" s="1"/>
  <c r="K433" i="100"/>
  <c r="N433" i="100" s="1"/>
  <c r="K434" i="100"/>
  <c r="N434" i="100" s="1"/>
  <c r="K435" i="100"/>
  <c r="N435" i="100" s="1"/>
  <c r="K436" i="100"/>
  <c r="N436" i="100" s="1"/>
  <c r="K437" i="100"/>
  <c r="N437" i="100" s="1"/>
  <c r="K438" i="100"/>
  <c r="N438" i="100" s="1"/>
  <c r="K439" i="100"/>
  <c r="N439" i="100" s="1"/>
  <c r="K440" i="100"/>
  <c r="N440" i="100" s="1"/>
  <c r="K441" i="100"/>
  <c r="N441" i="100" s="1"/>
  <c r="K442" i="100"/>
  <c r="N442" i="100" s="1"/>
  <c r="K443" i="100"/>
  <c r="N443" i="100" s="1"/>
  <c r="K444" i="100"/>
  <c r="N444" i="100" s="1"/>
  <c r="K445" i="100"/>
  <c r="N445" i="100" s="1"/>
  <c r="K446" i="100"/>
  <c r="N446" i="100" s="1"/>
  <c r="K447" i="100"/>
  <c r="N447" i="100" s="1"/>
  <c r="K448" i="100"/>
  <c r="N448" i="100" s="1"/>
  <c r="K449" i="100"/>
  <c r="N449" i="100" s="1"/>
  <c r="K450" i="100"/>
  <c r="N450" i="100" s="1"/>
  <c r="K451" i="100"/>
  <c r="N451" i="100" s="1"/>
  <c r="K452" i="100"/>
  <c r="N452" i="100" s="1"/>
  <c r="K453" i="100"/>
  <c r="N453" i="100" s="1"/>
  <c r="K454" i="100"/>
  <c r="N454" i="100" s="1"/>
  <c r="K455" i="100"/>
  <c r="N455" i="100" s="1"/>
  <c r="K456" i="100"/>
  <c r="N456" i="100" s="1"/>
  <c r="K457" i="100"/>
  <c r="N457" i="100" s="1"/>
  <c r="K458" i="100"/>
  <c r="N458" i="100" s="1"/>
  <c r="K459" i="100"/>
  <c r="N459" i="100" s="1"/>
  <c r="K460" i="100"/>
  <c r="N460" i="100" s="1"/>
  <c r="K461" i="100"/>
  <c r="N461" i="100" s="1"/>
  <c r="K462" i="100"/>
  <c r="N462" i="100" s="1"/>
  <c r="K463" i="100"/>
  <c r="N463" i="100" s="1"/>
  <c r="K464" i="100"/>
  <c r="N464" i="100" s="1"/>
  <c r="K465" i="100"/>
  <c r="N465" i="100" s="1"/>
  <c r="K466" i="100"/>
  <c r="N466" i="100" s="1"/>
  <c r="K467" i="100"/>
  <c r="N467" i="100" s="1"/>
  <c r="K468" i="100"/>
  <c r="N468" i="100" s="1"/>
  <c r="K469" i="100"/>
  <c r="N469" i="100" s="1"/>
  <c r="K470" i="100"/>
  <c r="N470" i="100" s="1"/>
  <c r="K471" i="100"/>
  <c r="N471" i="100" s="1"/>
  <c r="K472" i="100"/>
  <c r="N472" i="100" s="1"/>
  <c r="K473" i="100"/>
  <c r="N473" i="100" s="1"/>
  <c r="K474" i="100"/>
  <c r="N474" i="100" s="1"/>
  <c r="K475" i="100"/>
  <c r="N475" i="100" s="1"/>
  <c r="K476" i="100"/>
  <c r="N476" i="100" s="1"/>
  <c r="K477" i="100"/>
  <c r="N477" i="100" s="1"/>
  <c r="K478" i="100"/>
  <c r="N478" i="100" s="1"/>
  <c r="K479" i="100"/>
  <c r="N479" i="100" s="1"/>
  <c r="K480" i="100"/>
  <c r="N480" i="100" s="1"/>
  <c r="K481" i="100"/>
  <c r="N481" i="100" s="1"/>
  <c r="K482" i="100"/>
  <c r="N482" i="100" s="1"/>
  <c r="K483" i="100"/>
  <c r="N483" i="100" s="1"/>
  <c r="K484" i="100"/>
  <c r="N484" i="100" s="1"/>
  <c r="K485" i="100"/>
  <c r="N485" i="100" s="1"/>
  <c r="K486" i="100"/>
  <c r="N486" i="100" s="1"/>
  <c r="K487" i="100"/>
  <c r="N487" i="100" s="1"/>
  <c r="K488" i="100"/>
  <c r="N488" i="100" s="1"/>
  <c r="K489" i="100"/>
  <c r="N489" i="100" s="1"/>
  <c r="K490" i="100"/>
  <c r="N490" i="100" s="1"/>
  <c r="K491" i="100"/>
  <c r="N491" i="100" s="1"/>
  <c r="K492" i="100"/>
  <c r="N492" i="100" s="1"/>
  <c r="K493" i="100"/>
  <c r="N493" i="100" s="1"/>
  <c r="K494" i="100"/>
  <c r="N494" i="100" s="1"/>
  <c r="K495" i="100"/>
  <c r="N495" i="100" s="1"/>
  <c r="K496" i="100"/>
  <c r="N496" i="100" s="1"/>
  <c r="K497" i="100"/>
  <c r="N497" i="100" s="1"/>
  <c r="K498" i="100"/>
  <c r="N498" i="100" s="1"/>
  <c r="K499" i="100"/>
  <c r="N499" i="100" s="1"/>
  <c r="K500" i="100"/>
  <c r="N500" i="100" s="1"/>
  <c r="K501" i="100"/>
  <c r="N501" i="100" s="1"/>
  <c r="K502" i="100"/>
  <c r="N502" i="100" s="1"/>
  <c r="K503" i="100"/>
  <c r="N503" i="100" s="1"/>
  <c r="K504" i="100"/>
  <c r="N504" i="100" s="1"/>
  <c r="K505" i="100"/>
  <c r="N505" i="100" s="1"/>
  <c r="K506" i="100"/>
  <c r="N506" i="100" s="1"/>
  <c r="K507" i="100"/>
  <c r="N507" i="100" s="1"/>
  <c r="K508" i="100"/>
  <c r="N508" i="100" s="1"/>
  <c r="K509" i="100"/>
  <c r="N509" i="100" s="1"/>
  <c r="K510" i="100"/>
  <c r="N510" i="100" s="1"/>
  <c r="K511" i="100"/>
  <c r="N511" i="100" s="1"/>
  <c r="K512" i="100"/>
  <c r="N512" i="100" s="1"/>
  <c r="K513" i="100"/>
  <c r="N513" i="100" s="1"/>
  <c r="K514" i="100"/>
  <c r="N514" i="100" s="1"/>
  <c r="K515" i="100"/>
  <c r="N515" i="100" s="1"/>
  <c r="K516" i="100"/>
  <c r="N516" i="100" s="1"/>
  <c r="K517" i="100"/>
  <c r="N517" i="100" s="1"/>
  <c r="K518" i="100"/>
  <c r="N518" i="100" s="1"/>
  <c r="K519" i="100"/>
  <c r="N519" i="100" s="1"/>
  <c r="K520" i="100"/>
  <c r="N520" i="100" s="1"/>
  <c r="K521" i="100"/>
  <c r="N521" i="100" s="1"/>
  <c r="K522" i="100"/>
  <c r="N522" i="100" s="1"/>
  <c r="K523" i="100"/>
  <c r="N523" i="100" s="1"/>
  <c r="K524" i="100"/>
  <c r="N524" i="100" s="1"/>
  <c r="K525" i="100"/>
  <c r="N525" i="100" s="1"/>
  <c r="K526" i="100"/>
  <c r="N526" i="100" s="1"/>
  <c r="K527" i="100"/>
  <c r="N527" i="100" s="1"/>
  <c r="K528" i="100"/>
  <c r="N528" i="100" s="1"/>
  <c r="K529" i="100"/>
  <c r="N529" i="100" s="1"/>
  <c r="K530" i="100"/>
  <c r="N530" i="100" s="1"/>
  <c r="K531" i="100"/>
  <c r="N531" i="100" s="1"/>
  <c r="K532" i="100"/>
  <c r="N532" i="100" s="1"/>
  <c r="K533" i="100"/>
  <c r="N533" i="100" s="1"/>
  <c r="K534" i="100"/>
  <c r="N534" i="100" s="1"/>
  <c r="K535" i="100"/>
  <c r="N535" i="100" s="1"/>
  <c r="K536" i="100"/>
  <c r="N536" i="100" s="1"/>
  <c r="K537" i="100"/>
  <c r="N537" i="100" s="1"/>
  <c r="K538" i="100"/>
  <c r="N538" i="100" s="1"/>
  <c r="K539" i="100"/>
  <c r="N539" i="100" s="1"/>
  <c r="K540" i="100"/>
  <c r="N540" i="100" s="1"/>
  <c r="K541" i="100"/>
  <c r="N541" i="100" s="1"/>
  <c r="K542" i="100"/>
  <c r="N542" i="100" s="1"/>
  <c r="K543" i="100"/>
  <c r="N543" i="100" s="1"/>
  <c r="K544" i="100"/>
  <c r="N544" i="100" s="1"/>
  <c r="K545" i="100"/>
  <c r="N545" i="100" s="1"/>
  <c r="K546" i="100"/>
  <c r="N546" i="100" s="1"/>
  <c r="K547" i="100"/>
  <c r="N547" i="100" s="1"/>
  <c r="K548" i="100"/>
  <c r="N548" i="100" s="1"/>
  <c r="K549" i="100"/>
  <c r="N549" i="100" s="1"/>
  <c r="K550" i="100"/>
  <c r="N550" i="100" s="1"/>
  <c r="K551" i="100"/>
  <c r="N551" i="100" s="1"/>
  <c r="K552" i="100"/>
  <c r="N552" i="100" s="1"/>
  <c r="K553" i="100"/>
  <c r="N553" i="100" s="1"/>
  <c r="K554" i="100"/>
  <c r="N554" i="100" s="1"/>
  <c r="K555" i="100"/>
  <c r="N555" i="100" s="1"/>
  <c r="K556" i="100"/>
  <c r="N556" i="100" s="1"/>
  <c r="K557" i="100"/>
  <c r="N557" i="100" s="1"/>
  <c r="K558" i="100"/>
  <c r="N558" i="100" s="1"/>
  <c r="K559" i="100"/>
  <c r="N559" i="100" s="1"/>
  <c r="K560" i="100"/>
  <c r="N560" i="100" s="1"/>
  <c r="K561" i="100"/>
  <c r="N561" i="100" s="1"/>
  <c r="K562" i="100"/>
  <c r="N562" i="100" s="1"/>
  <c r="K563" i="100"/>
  <c r="N563" i="100" s="1"/>
  <c r="K564" i="100"/>
  <c r="N564" i="100" s="1"/>
  <c r="K565" i="100"/>
  <c r="N565" i="100" s="1"/>
  <c r="K566" i="100"/>
  <c r="N566" i="100" s="1"/>
  <c r="K567" i="100"/>
  <c r="N567" i="100" s="1"/>
  <c r="K568" i="100"/>
  <c r="N568" i="100" s="1"/>
  <c r="K569" i="100"/>
  <c r="N569" i="100" s="1"/>
  <c r="K570" i="100"/>
  <c r="N570" i="100" s="1"/>
  <c r="K571" i="100"/>
  <c r="N571" i="100" s="1"/>
  <c r="K572" i="100"/>
  <c r="N572" i="100" s="1"/>
  <c r="K573" i="100"/>
  <c r="N573" i="100" s="1"/>
  <c r="K574" i="100"/>
  <c r="N574" i="100" s="1"/>
  <c r="K575" i="100"/>
  <c r="N575" i="100" s="1"/>
  <c r="K576" i="100"/>
  <c r="N576" i="100" s="1"/>
  <c r="K577" i="100"/>
  <c r="N577" i="100" s="1"/>
  <c r="K578" i="100"/>
  <c r="N578" i="100" s="1"/>
  <c r="K579" i="100"/>
  <c r="N579" i="100" s="1"/>
  <c r="K580" i="100"/>
  <c r="N580" i="100" s="1"/>
  <c r="K581" i="100"/>
  <c r="N581" i="100" s="1"/>
  <c r="K582" i="100"/>
  <c r="N582" i="100" s="1"/>
  <c r="K583" i="100"/>
  <c r="N583" i="100" s="1"/>
  <c r="K584" i="100"/>
  <c r="N584" i="100" s="1"/>
  <c r="K585" i="100"/>
  <c r="N585" i="100" s="1"/>
  <c r="K586" i="100"/>
  <c r="N586" i="100" s="1"/>
  <c r="K587" i="100"/>
  <c r="N587" i="100" s="1"/>
  <c r="K588" i="100"/>
  <c r="N588" i="100" s="1"/>
  <c r="K589" i="100"/>
  <c r="N589" i="100" s="1"/>
  <c r="K590" i="100"/>
  <c r="N590" i="100" s="1"/>
  <c r="K591" i="100"/>
  <c r="N591" i="100" s="1"/>
  <c r="K592" i="100"/>
  <c r="N592" i="100" s="1"/>
  <c r="K593" i="100"/>
  <c r="N593" i="100" s="1"/>
  <c r="K594" i="100"/>
  <c r="N594" i="100" s="1"/>
  <c r="K595" i="100"/>
  <c r="N595" i="100" s="1"/>
  <c r="K596" i="100"/>
  <c r="N596" i="100" s="1"/>
  <c r="K597" i="100"/>
  <c r="N597" i="100" s="1"/>
  <c r="K598" i="100"/>
  <c r="N598" i="100" s="1"/>
  <c r="K599" i="100"/>
  <c r="N599" i="100" s="1"/>
  <c r="K600" i="100"/>
  <c r="N600" i="100" s="1"/>
  <c r="K601" i="100"/>
  <c r="N601" i="100" s="1"/>
  <c r="K602" i="100"/>
  <c r="N602" i="100" s="1"/>
  <c r="K603" i="100"/>
  <c r="N603" i="100" s="1"/>
  <c r="K604" i="100"/>
  <c r="N604" i="100" s="1"/>
  <c r="K605" i="100"/>
  <c r="N605" i="100" s="1"/>
  <c r="K606" i="100"/>
  <c r="N606" i="100" s="1"/>
  <c r="K607" i="100"/>
  <c r="N607" i="100" s="1"/>
  <c r="K608" i="100"/>
  <c r="N608" i="100" s="1"/>
  <c r="K609" i="100"/>
  <c r="N609" i="100" s="1"/>
  <c r="K610" i="100"/>
  <c r="N610" i="100" s="1"/>
  <c r="K611" i="100"/>
  <c r="N611" i="100" s="1"/>
  <c r="K612" i="100"/>
  <c r="N612" i="100" s="1"/>
  <c r="K613" i="100"/>
  <c r="N613" i="100" s="1"/>
  <c r="K614" i="100"/>
  <c r="N614" i="100" s="1"/>
  <c r="K615" i="100"/>
  <c r="N615" i="100" s="1"/>
  <c r="K616" i="100"/>
  <c r="N616" i="100" s="1"/>
  <c r="K617" i="100"/>
  <c r="N617" i="100" s="1"/>
  <c r="K618" i="100"/>
  <c r="N618" i="100" s="1"/>
  <c r="K619" i="100"/>
  <c r="N619" i="100" s="1"/>
  <c r="K620" i="100"/>
  <c r="N620" i="100" s="1"/>
  <c r="K621" i="100"/>
  <c r="N621" i="100" s="1"/>
  <c r="K622" i="100"/>
  <c r="N622" i="100" s="1"/>
  <c r="K623" i="100"/>
  <c r="N623" i="100" s="1"/>
  <c r="K624" i="100"/>
  <c r="N624" i="100" s="1"/>
  <c r="K625" i="100"/>
  <c r="N625" i="100" s="1"/>
  <c r="K626" i="100"/>
  <c r="N626" i="100" s="1"/>
  <c r="K627" i="100"/>
  <c r="N627" i="100" s="1"/>
  <c r="K628" i="100"/>
  <c r="N628" i="100" s="1"/>
  <c r="K629" i="100"/>
  <c r="N629" i="100" s="1"/>
  <c r="K630" i="100"/>
  <c r="N630" i="100" s="1"/>
  <c r="K631" i="100"/>
  <c r="N631" i="100" s="1"/>
  <c r="K632" i="100"/>
  <c r="N632" i="100" s="1"/>
  <c r="K633" i="100"/>
  <c r="N633" i="100" s="1"/>
  <c r="K634" i="100"/>
  <c r="N634" i="100" s="1"/>
  <c r="K635" i="100"/>
  <c r="N635" i="100" s="1"/>
  <c r="K636" i="100"/>
  <c r="N636" i="100" s="1"/>
  <c r="K637" i="100"/>
  <c r="N637" i="100" s="1"/>
  <c r="K638" i="100"/>
  <c r="N638" i="100" s="1"/>
  <c r="K639" i="100"/>
  <c r="N639" i="100" s="1"/>
  <c r="K640" i="100"/>
  <c r="N640" i="100" s="1"/>
  <c r="K641" i="100"/>
  <c r="N641" i="100" s="1"/>
  <c r="K642" i="100"/>
  <c r="N642" i="100" s="1"/>
  <c r="K643" i="100"/>
  <c r="N643" i="100" s="1"/>
  <c r="K644" i="100"/>
  <c r="N644" i="100" s="1"/>
  <c r="K645" i="100"/>
  <c r="N645" i="100" s="1"/>
  <c r="K646" i="100"/>
  <c r="N646" i="100" s="1"/>
  <c r="K647" i="100"/>
  <c r="N647" i="100" s="1"/>
  <c r="K648" i="100"/>
  <c r="N648" i="100" s="1"/>
  <c r="K649" i="100"/>
  <c r="N649" i="100" s="1"/>
  <c r="K650" i="100"/>
  <c r="N650" i="100" s="1"/>
  <c r="K651" i="100"/>
  <c r="N651" i="100" s="1"/>
  <c r="K652" i="100"/>
  <c r="N652" i="100" s="1"/>
  <c r="K653" i="100"/>
  <c r="N653" i="100" s="1"/>
  <c r="K654" i="100"/>
  <c r="N654" i="100" s="1"/>
  <c r="K655" i="100"/>
  <c r="N655" i="100" s="1"/>
  <c r="K656" i="100"/>
  <c r="N656" i="100" s="1"/>
  <c r="K657" i="100"/>
  <c r="N657" i="100" s="1"/>
  <c r="K658" i="100"/>
  <c r="N658" i="100" s="1"/>
  <c r="K659" i="100"/>
  <c r="N659" i="100" s="1"/>
  <c r="K660" i="100"/>
  <c r="N660" i="100" s="1"/>
  <c r="K661" i="100"/>
  <c r="N661" i="100" s="1"/>
  <c r="K662" i="100"/>
  <c r="N662" i="100" s="1"/>
  <c r="K663" i="100"/>
  <c r="N663" i="100" s="1"/>
  <c r="K664" i="100"/>
  <c r="N664" i="100" s="1"/>
  <c r="K665" i="100"/>
  <c r="N665" i="100" s="1"/>
  <c r="K666" i="100"/>
  <c r="N666" i="100" s="1"/>
  <c r="K667" i="100"/>
  <c r="N667" i="100" s="1"/>
  <c r="K668" i="100"/>
  <c r="N668" i="100" s="1"/>
  <c r="K669" i="100"/>
  <c r="N669" i="100" s="1"/>
  <c r="K670" i="100"/>
  <c r="N670" i="100" s="1"/>
  <c r="K671" i="100"/>
  <c r="N671" i="100" s="1"/>
  <c r="K672" i="100"/>
  <c r="N672" i="100" s="1"/>
  <c r="K673" i="100"/>
  <c r="N673" i="100" s="1"/>
  <c r="K674" i="100"/>
  <c r="N674" i="100" s="1"/>
  <c r="K675" i="100"/>
  <c r="N675" i="100" s="1"/>
  <c r="K676" i="100"/>
  <c r="N676" i="100" s="1"/>
  <c r="K677" i="100"/>
  <c r="N677" i="100" s="1"/>
  <c r="K678" i="100"/>
  <c r="N678" i="100" s="1"/>
  <c r="K679" i="100"/>
  <c r="N679" i="100" s="1"/>
  <c r="K680" i="100"/>
  <c r="N680" i="100" s="1"/>
  <c r="K681" i="100"/>
  <c r="N681" i="100" s="1"/>
  <c r="K682" i="100"/>
  <c r="N682" i="100" s="1"/>
  <c r="K683" i="100"/>
  <c r="N683" i="100" s="1"/>
  <c r="K684" i="100"/>
  <c r="N684" i="100" s="1"/>
  <c r="K685" i="100"/>
  <c r="N685" i="100" s="1"/>
  <c r="K686" i="100"/>
  <c r="N686" i="100" s="1"/>
  <c r="K687" i="100"/>
  <c r="N687" i="100" s="1"/>
  <c r="K688" i="100"/>
  <c r="N688" i="100" s="1"/>
  <c r="K689" i="100"/>
  <c r="N689" i="100" s="1"/>
  <c r="K690" i="100"/>
  <c r="N690" i="100" s="1"/>
  <c r="K691" i="100"/>
  <c r="N691" i="100" s="1"/>
  <c r="K692" i="100"/>
  <c r="N692" i="100" s="1"/>
  <c r="K693" i="100"/>
  <c r="N693" i="100" s="1"/>
  <c r="K694" i="100"/>
  <c r="N694" i="100" s="1"/>
  <c r="K695" i="100"/>
  <c r="N695" i="100" s="1"/>
  <c r="K696" i="100"/>
  <c r="N696" i="100" s="1"/>
  <c r="K697" i="100"/>
  <c r="N697" i="100" s="1"/>
  <c r="K698" i="100"/>
  <c r="N698" i="100" s="1"/>
  <c r="K699" i="100"/>
  <c r="N699" i="100" s="1"/>
  <c r="K700" i="100"/>
  <c r="N700" i="100" s="1"/>
  <c r="K701" i="100"/>
  <c r="N701" i="100" s="1"/>
  <c r="K702" i="100"/>
  <c r="N702" i="100" s="1"/>
  <c r="K703" i="100"/>
  <c r="N703" i="100" s="1"/>
  <c r="K704" i="100"/>
  <c r="N704" i="100" s="1"/>
  <c r="K705" i="100"/>
  <c r="N705" i="100" s="1"/>
  <c r="K706" i="100"/>
  <c r="N706" i="100" s="1"/>
  <c r="K707" i="100"/>
  <c r="N707" i="100" s="1"/>
  <c r="K708" i="100"/>
  <c r="N708" i="100" s="1"/>
  <c r="K709" i="100"/>
  <c r="N709" i="100" s="1"/>
  <c r="K710" i="100"/>
  <c r="N710" i="100" s="1"/>
  <c r="K711" i="100"/>
  <c r="N711" i="100" s="1"/>
  <c r="K712" i="100"/>
  <c r="N712" i="100" s="1"/>
  <c r="K713" i="100"/>
  <c r="N713" i="100" s="1"/>
  <c r="K714" i="100"/>
  <c r="N714" i="100" s="1"/>
  <c r="K715" i="100"/>
  <c r="N715" i="100" s="1"/>
  <c r="K716" i="100"/>
  <c r="N716" i="100" s="1"/>
  <c r="K717" i="100"/>
  <c r="N717" i="100" s="1"/>
  <c r="K718" i="100"/>
  <c r="N718" i="100" s="1"/>
  <c r="K719" i="100"/>
  <c r="N719" i="100" s="1"/>
  <c r="K720" i="100"/>
  <c r="N720" i="100" s="1"/>
  <c r="K721" i="100"/>
  <c r="N721" i="100" s="1"/>
  <c r="K722" i="100"/>
  <c r="N722" i="100" s="1"/>
  <c r="K723" i="100"/>
  <c r="N723" i="100" s="1"/>
  <c r="K724" i="100"/>
  <c r="N724" i="100" s="1"/>
  <c r="K725" i="100"/>
  <c r="N725" i="100" s="1"/>
  <c r="K726" i="100"/>
  <c r="N726" i="100" s="1"/>
  <c r="K727" i="100"/>
  <c r="N727" i="100" s="1"/>
  <c r="K728" i="100"/>
  <c r="N728" i="100" s="1"/>
  <c r="K729" i="100"/>
  <c r="N729" i="100" s="1"/>
  <c r="K730" i="100"/>
  <c r="N730" i="100" s="1"/>
  <c r="K731" i="100"/>
  <c r="N731" i="100" s="1"/>
  <c r="K732" i="100"/>
  <c r="N732" i="100" s="1"/>
  <c r="K733" i="100"/>
  <c r="N733" i="100" s="1"/>
  <c r="K734" i="100"/>
  <c r="N734" i="100" s="1"/>
  <c r="K735" i="100"/>
  <c r="N735" i="100" s="1"/>
  <c r="K736" i="100"/>
  <c r="N736" i="100" s="1"/>
  <c r="K737" i="100"/>
  <c r="N737" i="100" s="1"/>
  <c r="K738" i="100"/>
  <c r="N738" i="100" s="1"/>
  <c r="K739" i="100"/>
  <c r="N739" i="100" s="1"/>
  <c r="K740" i="100"/>
  <c r="N740" i="100" s="1"/>
  <c r="K741" i="100"/>
  <c r="N741" i="100" s="1"/>
  <c r="K742" i="100"/>
  <c r="N742" i="100" s="1"/>
  <c r="K743" i="100"/>
  <c r="N743" i="100" s="1"/>
  <c r="K744" i="100"/>
  <c r="N744" i="100" s="1"/>
  <c r="K745" i="100"/>
  <c r="N745" i="100" s="1"/>
  <c r="K746" i="100"/>
  <c r="N746" i="100" s="1"/>
  <c r="K747" i="100"/>
  <c r="N747" i="100" s="1"/>
  <c r="K748" i="100"/>
  <c r="N748" i="100" s="1"/>
  <c r="K749" i="100"/>
  <c r="N749" i="100" s="1"/>
  <c r="K750" i="100"/>
  <c r="N750" i="100" s="1"/>
  <c r="K751" i="100"/>
  <c r="N751" i="100" s="1"/>
  <c r="K752" i="100"/>
  <c r="N752" i="100" s="1"/>
  <c r="K753" i="100"/>
  <c r="N753" i="100" s="1"/>
  <c r="K754" i="100"/>
  <c r="N754" i="100" s="1"/>
  <c r="K755" i="100"/>
  <c r="N755" i="100" s="1"/>
  <c r="K756" i="100"/>
  <c r="N756" i="100" s="1"/>
  <c r="K757" i="100"/>
  <c r="N757" i="100" s="1"/>
  <c r="K758" i="100"/>
  <c r="N758" i="100" s="1"/>
  <c r="K759" i="100"/>
  <c r="N759" i="100" s="1"/>
  <c r="K760" i="100"/>
  <c r="N760" i="100" s="1"/>
  <c r="K761" i="100"/>
  <c r="N761" i="100" s="1"/>
  <c r="K762" i="100"/>
  <c r="N762" i="100" s="1"/>
  <c r="K763" i="100"/>
  <c r="N763" i="100" s="1"/>
  <c r="K764" i="100"/>
  <c r="N764" i="100" s="1"/>
  <c r="K765" i="100"/>
  <c r="N765" i="100" s="1"/>
  <c r="K766" i="100"/>
  <c r="N766" i="100" s="1"/>
  <c r="K767" i="100"/>
  <c r="N767" i="100" s="1"/>
  <c r="K768" i="100"/>
  <c r="N768" i="100" s="1"/>
  <c r="K769" i="100"/>
  <c r="N769" i="100" s="1"/>
  <c r="K770" i="100"/>
  <c r="N770" i="100" s="1"/>
  <c r="K771" i="100"/>
  <c r="N771" i="100" s="1"/>
  <c r="K772" i="100"/>
  <c r="N772" i="100" s="1"/>
  <c r="K773" i="100"/>
  <c r="N773" i="100" s="1"/>
  <c r="K774" i="100"/>
  <c r="N774" i="100" s="1"/>
  <c r="K775" i="100"/>
  <c r="N775" i="100" s="1"/>
  <c r="K776" i="100"/>
  <c r="N776" i="100" s="1"/>
  <c r="K777" i="100"/>
  <c r="N777" i="100" s="1"/>
  <c r="K778" i="100"/>
  <c r="N778" i="100" s="1"/>
  <c r="K779" i="100"/>
  <c r="N779" i="100" s="1"/>
  <c r="K780" i="100"/>
  <c r="N780" i="100" s="1"/>
  <c r="K781" i="100"/>
  <c r="N781" i="100" s="1"/>
  <c r="K782" i="100"/>
  <c r="N782" i="100" s="1"/>
  <c r="K783" i="100"/>
  <c r="N783" i="100" s="1"/>
  <c r="K784" i="100"/>
  <c r="N784" i="100" s="1"/>
  <c r="K785" i="100"/>
  <c r="N785" i="100" s="1"/>
  <c r="K786" i="100"/>
  <c r="N786" i="100" s="1"/>
  <c r="K787" i="100"/>
  <c r="N787" i="100" s="1"/>
  <c r="K788" i="100"/>
  <c r="N788" i="100" s="1"/>
  <c r="K789" i="100"/>
  <c r="N789" i="100" s="1"/>
  <c r="K790" i="100"/>
  <c r="N790" i="100" s="1"/>
  <c r="K791" i="100"/>
  <c r="N791" i="100" s="1"/>
  <c r="K792" i="100"/>
  <c r="N792" i="100" s="1"/>
  <c r="K793" i="100"/>
  <c r="N793" i="100" s="1"/>
  <c r="K794" i="100"/>
  <c r="N794" i="100" s="1"/>
  <c r="K795" i="100"/>
  <c r="N795" i="100" s="1"/>
  <c r="K796" i="100"/>
  <c r="N796" i="100" s="1"/>
  <c r="K797" i="100"/>
  <c r="N797" i="100" s="1"/>
  <c r="K798" i="100"/>
  <c r="N798" i="100" s="1"/>
  <c r="K799" i="100"/>
  <c r="N799" i="100" s="1"/>
  <c r="K800" i="100"/>
  <c r="N800" i="100" s="1"/>
  <c r="K801" i="100"/>
  <c r="N801" i="100" s="1"/>
  <c r="K802" i="100"/>
  <c r="N802" i="100" s="1"/>
  <c r="K803" i="100"/>
  <c r="N803" i="100" s="1"/>
  <c r="K804" i="100"/>
  <c r="N804" i="100" s="1"/>
  <c r="K805" i="100"/>
  <c r="N805" i="100" s="1"/>
  <c r="K806" i="100"/>
  <c r="N806" i="100" s="1"/>
  <c r="K807" i="100"/>
  <c r="N807" i="100" s="1"/>
  <c r="K808" i="100"/>
  <c r="N808" i="100" s="1"/>
  <c r="K809" i="100"/>
  <c r="N809" i="100" s="1"/>
  <c r="K810" i="100"/>
  <c r="N810" i="100" s="1"/>
  <c r="K811" i="100"/>
  <c r="N811" i="100" s="1"/>
  <c r="K812" i="100"/>
  <c r="N812" i="100" s="1"/>
  <c r="K813" i="100"/>
  <c r="N813" i="100" s="1"/>
  <c r="K814" i="100"/>
  <c r="N814" i="100" s="1"/>
  <c r="K815" i="100"/>
  <c r="N815" i="100" s="1"/>
  <c r="K816" i="100"/>
  <c r="N816" i="100" s="1"/>
  <c r="K817" i="100"/>
  <c r="N817" i="100" s="1"/>
  <c r="K818" i="100"/>
  <c r="N818" i="100" s="1"/>
  <c r="K819" i="100"/>
  <c r="N819" i="100" s="1"/>
  <c r="K820" i="100"/>
  <c r="N820" i="100" s="1"/>
  <c r="K821" i="100"/>
  <c r="N821" i="100" s="1"/>
  <c r="K822" i="100"/>
  <c r="N822" i="100" s="1"/>
  <c r="K823" i="100"/>
  <c r="N823" i="100" s="1"/>
  <c r="K824" i="100"/>
  <c r="N824" i="100" s="1"/>
  <c r="K825" i="100"/>
  <c r="N825" i="100" s="1"/>
  <c r="K826" i="100"/>
  <c r="N826" i="100" s="1"/>
  <c r="K827" i="100"/>
  <c r="N827" i="100" s="1"/>
  <c r="K828" i="100"/>
  <c r="N828" i="100" s="1"/>
  <c r="K829" i="100"/>
  <c r="N829" i="100" s="1"/>
  <c r="K830" i="100"/>
  <c r="N830" i="100" s="1"/>
  <c r="K831" i="100"/>
  <c r="N831" i="100" s="1"/>
  <c r="K832" i="100"/>
  <c r="N832" i="100" s="1"/>
  <c r="K833" i="100"/>
  <c r="N833" i="100" s="1"/>
  <c r="K834" i="100"/>
  <c r="N834" i="100" s="1"/>
  <c r="K835" i="100"/>
  <c r="N835" i="100" s="1"/>
  <c r="K836" i="100"/>
  <c r="N836" i="100" s="1"/>
  <c r="K837" i="100"/>
  <c r="N837" i="100" s="1"/>
  <c r="K838" i="100"/>
  <c r="N838" i="100" s="1"/>
  <c r="K839" i="100"/>
  <c r="N839" i="100" s="1"/>
  <c r="K840" i="100"/>
  <c r="N840" i="100" s="1"/>
  <c r="K841" i="100"/>
  <c r="N841" i="100" s="1"/>
  <c r="K842" i="100"/>
  <c r="N842" i="100" s="1"/>
  <c r="K843" i="100"/>
  <c r="N843" i="100" s="1"/>
  <c r="K844" i="100"/>
  <c r="N844" i="100" s="1"/>
  <c r="K4" i="100"/>
  <c r="N4" i="100" s="1"/>
  <c r="L844" i="103"/>
  <c r="M844" i="103" s="1"/>
  <c r="L843" i="103"/>
  <c r="M843" i="103" s="1"/>
  <c r="L842" i="103"/>
  <c r="M842" i="103" s="1"/>
  <c r="L841" i="103"/>
  <c r="M841" i="103" s="1"/>
  <c r="L840" i="103"/>
  <c r="M840" i="103" s="1"/>
  <c r="L839" i="103"/>
  <c r="M839" i="103" s="1"/>
  <c r="L838" i="103"/>
  <c r="M838" i="103" s="1"/>
  <c r="L837" i="103"/>
  <c r="M837" i="103" s="1"/>
  <c r="L836" i="103"/>
  <c r="M836" i="103" s="1"/>
  <c r="L835" i="103"/>
  <c r="M835" i="103" s="1"/>
  <c r="L834" i="103"/>
  <c r="M834" i="103" s="1"/>
  <c r="L833" i="103"/>
  <c r="M833" i="103" s="1"/>
  <c r="L832" i="103"/>
  <c r="M832" i="103" s="1"/>
  <c r="L831" i="103"/>
  <c r="M831" i="103" s="1"/>
  <c r="L830" i="103"/>
  <c r="M830" i="103" s="1"/>
  <c r="L829" i="103"/>
  <c r="M829" i="103" s="1"/>
  <c r="L828" i="103"/>
  <c r="M828" i="103" s="1"/>
  <c r="L827" i="103"/>
  <c r="M827" i="103" s="1"/>
  <c r="L826" i="103"/>
  <c r="M826" i="103" s="1"/>
  <c r="L825" i="103"/>
  <c r="M825" i="103" s="1"/>
  <c r="L824" i="103"/>
  <c r="M824" i="103" s="1"/>
  <c r="L823" i="103"/>
  <c r="M823" i="103" s="1"/>
  <c r="L822" i="103"/>
  <c r="M822" i="103" s="1"/>
  <c r="L821" i="103"/>
  <c r="M821" i="103" s="1"/>
  <c r="L820" i="103"/>
  <c r="M820" i="103" s="1"/>
  <c r="L819" i="103"/>
  <c r="M819" i="103" s="1"/>
  <c r="L818" i="103"/>
  <c r="M818" i="103" s="1"/>
  <c r="L817" i="103"/>
  <c r="M817" i="103" s="1"/>
  <c r="L816" i="103"/>
  <c r="M816" i="103" s="1"/>
  <c r="L815" i="103"/>
  <c r="M815" i="103" s="1"/>
  <c r="L814" i="103"/>
  <c r="M814" i="103" s="1"/>
  <c r="L813" i="103"/>
  <c r="M813" i="103" s="1"/>
  <c r="L812" i="103"/>
  <c r="M812" i="103" s="1"/>
  <c r="L811" i="103"/>
  <c r="M811" i="103" s="1"/>
  <c r="L810" i="103"/>
  <c r="M810" i="103" s="1"/>
  <c r="L809" i="103"/>
  <c r="M809" i="103" s="1"/>
  <c r="L808" i="103"/>
  <c r="M808" i="103" s="1"/>
  <c r="L807" i="103"/>
  <c r="M807" i="103" s="1"/>
  <c r="L806" i="103"/>
  <c r="M806" i="103" s="1"/>
  <c r="L805" i="103"/>
  <c r="M805" i="103" s="1"/>
  <c r="L804" i="103"/>
  <c r="M804" i="103" s="1"/>
  <c r="L803" i="103"/>
  <c r="M803" i="103" s="1"/>
  <c r="L802" i="103"/>
  <c r="M802" i="103" s="1"/>
  <c r="L801" i="103"/>
  <c r="M801" i="103" s="1"/>
  <c r="L800" i="103"/>
  <c r="M800" i="103" s="1"/>
  <c r="L799" i="103"/>
  <c r="M799" i="103" s="1"/>
  <c r="L798" i="103"/>
  <c r="M798" i="103" s="1"/>
  <c r="L797" i="103"/>
  <c r="M797" i="103" s="1"/>
  <c r="L796" i="103"/>
  <c r="M796" i="103" s="1"/>
  <c r="L795" i="103"/>
  <c r="M795" i="103" s="1"/>
  <c r="L794" i="103"/>
  <c r="M794" i="103" s="1"/>
  <c r="L793" i="103"/>
  <c r="M793" i="103" s="1"/>
  <c r="L792" i="103"/>
  <c r="M792" i="103" s="1"/>
  <c r="L791" i="103"/>
  <c r="M791" i="103" s="1"/>
  <c r="L790" i="103"/>
  <c r="M790" i="103" s="1"/>
  <c r="L789" i="103"/>
  <c r="M789" i="103" s="1"/>
  <c r="L788" i="103"/>
  <c r="M788" i="103" s="1"/>
  <c r="L787" i="103"/>
  <c r="M787" i="103" s="1"/>
  <c r="L786" i="103"/>
  <c r="M786" i="103" s="1"/>
  <c r="L785" i="103"/>
  <c r="M785" i="103" s="1"/>
  <c r="L784" i="103"/>
  <c r="M784" i="103" s="1"/>
  <c r="L783" i="103"/>
  <c r="M783" i="103" s="1"/>
  <c r="L782" i="103"/>
  <c r="M782" i="103" s="1"/>
  <c r="L781" i="103"/>
  <c r="M781" i="103" s="1"/>
  <c r="L780" i="103"/>
  <c r="M780" i="103" s="1"/>
  <c r="L779" i="103"/>
  <c r="M779" i="103" s="1"/>
  <c r="L778" i="103"/>
  <c r="M778" i="103" s="1"/>
  <c r="L777" i="103"/>
  <c r="M777" i="103" s="1"/>
  <c r="L776" i="103"/>
  <c r="M776" i="103" s="1"/>
  <c r="L775" i="103"/>
  <c r="M775" i="103" s="1"/>
  <c r="L774" i="103"/>
  <c r="M774" i="103" s="1"/>
  <c r="L773" i="103"/>
  <c r="M773" i="103" s="1"/>
  <c r="L772" i="103"/>
  <c r="M772" i="103" s="1"/>
  <c r="L771" i="103"/>
  <c r="M771" i="103" s="1"/>
  <c r="L770" i="103"/>
  <c r="M770" i="103" s="1"/>
  <c r="L769" i="103"/>
  <c r="M769" i="103" s="1"/>
  <c r="L768" i="103"/>
  <c r="M768" i="103" s="1"/>
  <c r="L767" i="103"/>
  <c r="M767" i="103" s="1"/>
  <c r="L766" i="103"/>
  <c r="M766" i="103" s="1"/>
  <c r="L765" i="103"/>
  <c r="M765" i="103" s="1"/>
  <c r="L764" i="103"/>
  <c r="M764" i="103" s="1"/>
  <c r="L763" i="103"/>
  <c r="M763" i="103" s="1"/>
  <c r="L762" i="103"/>
  <c r="M762" i="103" s="1"/>
  <c r="L761" i="103"/>
  <c r="M761" i="103" s="1"/>
  <c r="L760" i="103"/>
  <c r="M760" i="103" s="1"/>
  <c r="L759" i="103"/>
  <c r="M759" i="103" s="1"/>
  <c r="L758" i="103"/>
  <c r="M758" i="103" s="1"/>
  <c r="L757" i="103"/>
  <c r="M757" i="103" s="1"/>
  <c r="L756" i="103"/>
  <c r="M756" i="103" s="1"/>
  <c r="L755" i="103"/>
  <c r="M755" i="103" s="1"/>
  <c r="L754" i="103"/>
  <c r="M754" i="103" s="1"/>
  <c r="L753" i="103"/>
  <c r="M753" i="103" s="1"/>
  <c r="L752" i="103"/>
  <c r="M752" i="103" s="1"/>
  <c r="L751" i="103"/>
  <c r="M751" i="103" s="1"/>
  <c r="L750" i="103"/>
  <c r="M750" i="103" s="1"/>
  <c r="L749" i="103"/>
  <c r="M749" i="103" s="1"/>
  <c r="L748" i="103"/>
  <c r="M748" i="103" s="1"/>
  <c r="L747" i="103"/>
  <c r="M747" i="103" s="1"/>
  <c r="L746" i="103"/>
  <c r="M746" i="103" s="1"/>
  <c r="L745" i="103"/>
  <c r="M745" i="103" s="1"/>
  <c r="L744" i="103"/>
  <c r="M744" i="103" s="1"/>
  <c r="L743" i="103"/>
  <c r="M743" i="103" s="1"/>
  <c r="L742" i="103"/>
  <c r="M742" i="103" s="1"/>
  <c r="L741" i="103"/>
  <c r="M741" i="103" s="1"/>
  <c r="L740" i="103"/>
  <c r="M740" i="103" s="1"/>
  <c r="L739" i="103"/>
  <c r="M739" i="103" s="1"/>
  <c r="L738" i="103"/>
  <c r="M738" i="103" s="1"/>
  <c r="L737" i="103"/>
  <c r="M737" i="103" s="1"/>
  <c r="L736" i="103"/>
  <c r="M736" i="103" s="1"/>
  <c r="L735" i="103"/>
  <c r="M735" i="103" s="1"/>
  <c r="L734" i="103"/>
  <c r="M734" i="103" s="1"/>
  <c r="L733" i="103"/>
  <c r="M733" i="103" s="1"/>
  <c r="L732" i="103"/>
  <c r="M732" i="103" s="1"/>
  <c r="L731" i="103"/>
  <c r="M731" i="103" s="1"/>
  <c r="L730" i="103"/>
  <c r="M730" i="103" s="1"/>
  <c r="L729" i="103"/>
  <c r="M729" i="103" s="1"/>
  <c r="L728" i="103"/>
  <c r="M728" i="103" s="1"/>
  <c r="L727" i="103"/>
  <c r="M727" i="103" s="1"/>
  <c r="L726" i="103"/>
  <c r="M726" i="103" s="1"/>
  <c r="L725" i="103"/>
  <c r="M725" i="103" s="1"/>
  <c r="L724" i="103"/>
  <c r="M724" i="103" s="1"/>
  <c r="L723" i="103"/>
  <c r="M723" i="103" s="1"/>
  <c r="L722" i="103"/>
  <c r="M722" i="103" s="1"/>
  <c r="L721" i="103"/>
  <c r="M721" i="103" s="1"/>
  <c r="L720" i="103"/>
  <c r="M720" i="103" s="1"/>
  <c r="L719" i="103"/>
  <c r="M719" i="103" s="1"/>
  <c r="L718" i="103"/>
  <c r="M718" i="103" s="1"/>
  <c r="L717" i="103"/>
  <c r="M717" i="103" s="1"/>
  <c r="L716" i="103"/>
  <c r="M716" i="103" s="1"/>
  <c r="L715" i="103"/>
  <c r="M715" i="103" s="1"/>
  <c r="L714" i="103"/>
  <c r="M714" i="103" s="1"/>
  <c r="L713" i="103"/>
  <c r="M713" i="103" s="1"/>
  <c r="L712" i="103"/>
  <c r="M712" i="103" s="1"/>
  <c r="L711" i="103"/>
  <c r="M711" i="103" s="1"/>
  <c r="L710" i="103"/>
  <c r="M710" i="103" s="1"/>
  <c r="L709" i="103"/>
  <c r="M709" i="103" s="1"/>
  <c r="L708" i="103"/>
  <c r="M708" i="103" s="1"/>
  <c r="L707" i="103"/>
  <c r="M707" i="103" s="1"/>
  <c r="L706" i="103"/>
  <c r="M706" i="103" s="1"/>
  <c r="L705" i="103"/>
  <c r="M705" i="103" s="1"/>
  <c r="L704" i="103"/>
  <c r="M704" i="103" s="1"/>
  <c r="L703" i="103"/>
  <c r="M703" i="103" s="1"/>
  <c r="L702" i="103"/>
  <c r="M702" i="103" s="1"/>
  <c r="L701" i="103"/>
  <c r="M701" i="103" s="1"/>
  <c r="L700" i="103"/>
  <c r="M700" i="103" s="1"/>
  <c r="L699" i="103"/>
  <c r="M699" i="103" s="1"/>
  <c r="L698" i="103"/>
  <c r="M698" i="103" s="1"/>
  <c r="L697" i="103"/>
  <c r="M697" i="103" s="1"/>
  <c r="L696" i="103"/>
  <c r="M696" i="103" s="1"/>
  <c r="L695" i="103"/>
  <c r="M695" i="103" s="1"/>
  <c r="L694" i="103"/>
  <c r="M694" i="103" s="1"/>
  <c r="L693" i="103"/>
  <c r="M693" i="103" s="1"/>
  <c r="L692" i="103"/>
  <c r="M692" i="103" s="1"/>
  <c r="L691" i="103"/>
  <c r="M691" i="103" s="1"/>
  <c r="L690" i="103"/>
  <c r="M690" i="103" s="1"/>
  <c r="L689" i="103"/>
  <c r="M689" i="103" s="1"/>
  <c r="L688" i="103"/>
  <c r="M688" i="103" s="1"/>
  <c r="L687" i="103"/>
  <c r="M687" i="103" s="1"/>
  <c r="L686" i="103"/>
  <c r="M686" i="103" s="1"/>
  <c r="L685" i="103"/>
  <c r="M685" i="103" s="1"/>
  <c r="L684" i="103"/>
  <c r="M684" i="103" s="1"/>
  <c r="L683" i="103"/>
  <c r="M683" i="103" s="1"/>
  <c r="L682" i="103"/>
  <c r="M682" i="103" s="1"/>
  <c r="L681" i="103"/>
  <c r="M681" i="103" s="1"/>
  <c r="L680" i="103"/>
  <c r="M680" i="103" s="1"/>
  <c r="L679" i="103"/>
  <c r="M679" i="103" s="1"/>
  <c r="L678" i="103"/>
  <c r="M678" i="103" s="1"/>
  <c r="L677" i="103"/>
  <c r="M677" i="103" s="1"/>
  <c r="L676" i="103"/>
  <c r="M676" i="103" s="1"/>
  <c r="L675" i="103"/>
  <c r="M675" i="103" s="1"/>
  <c r="M674" i="103"/>
  <c r="L674" i="103"/>
  <c r="M673" i="103"/>
  <c r="L673" i="103"/>
  <c r="M672" i="103"/>
  <c r="L672" i="103"/>
  <c r="M671" i="103"/>
  <c r="L671" i="103"/>
  <c r="M670" i="103"/>
  <c r="L670" i="103"/>
  <c r="M669" i="103"/>
  <c r="L669" i="103"/>
  <c r="M668" i="103"/>
  <c r="L668" i="103"/>
  <c r="M667" i="103"/>
  <c r="L667" i="103"/>
  <c r="M666" i="103"/>
  <c r="L666" i="103"/>
  <c r="M665" i="103"/>
  <c r="L665" i="103"/>
  <c r="M664" i="103"/>
  <c r="L664" i="103"/>
  <c r="M663" i="103"/>
  <c r="L663" i="103"/>
  <c r="M662" i="103"/>
  <c r="L662" i="103"/>
  <c r="M661" i="103"/>
  <c r="L661" i="103"/>
  <c r="M660" i="103"/>
  <c r="L660" i="103"/>
  <c r="M659" i="103"/>
  <c r="L659" i="103"/>
  <c r="M658" i="103"/>
  <c r="L658" i="103"/>
  <c r="M657" i="103"/>
  <c r="L657" i="103"/>
  <c r="M656" i="103"/>
  <c r="L656" i="103"/>
  <c r="M655" i="103"/>
  <c r="L655" i="103"/>
  <c r="M654" i="103"/>
  <c r="L654" i="103"/>
  <c r="M653" i="103"/>
  <c r="L653" i="103"/>
  <c r="M652" i="103"/>
  <c r="L652" i="103"/>
  <c r="M651" i="103"/>
  <c r="L651" i="103"/>
  <c r="M650" i="103"/>
  <c r="L650" i="103"/>
  <c r="M649" i="103"/>
  <c r="L649" i="103"/>
  <c r="M648" i="103"/>
  <c r="L648" i="103"/>
  <c r="M647" i="103"/>
  <c r="L647" i="103"/>
  <c r="M646" i="103"/>
  <c r="L646" i="103"/>
  <c r="M645" i="103"/>
  <c r="L645" i="103"/>
  <c r="M644" i="103"/>
  <c r="L644" i="103"/>
  <c r="M643" i="103"/>
  <c r="L643" i="103"/>
  <c r="M642" i="103"/>
  <c r="L642" i="103"/>
  <c r="M641" i="103"/>
  <c r="L641" i="103"/>
  <c r="M640" i="103"/>
  <c r="L640" i="103"/>
  <c r="M639" i="103"/>
  <c r="L639" i="103"/>
  <c r="M638" i="103"/>
  <c r="L638" i="103"/>
  <c r="M637" i="103"/>
  <c r="L637" i="103"/>
  <c r="M636" i="103"/>
  <c r="L636" i="103"/>
  <c r="M635" i="103"/>
  <c r="L635" i="103"/>
  <c r="M634" i="103"/>
  <c r="L634" i="103"/>
  <c r="M633" i="103"/>
  <c r="L633" i="103"/>
  <c r="M632" i="103"/>
  <c r="L632" i="103"/>
  <c r="M631" i="103"/>
  <c r="L631" i="103"/>
  <c r="M630" i="103"/>
  <c r="L630" i="103"/>
  <c r="M629" i="103"/>
  <c r="L629" i="103"/>
  <c r="M628" i="103"/>
  <c r="L628" i="103"/>
  <c r="M627" i="103"/>
  <c r="L627" i="103"/>
  <c r="M626" i="103"/>
  <c r="L626" i="103"/>
  <c r="M625" i="103"/>
  <c r="L625" i="103"/>
  <c r="M624" i="103"/>
  <c r="L624" i="103"/>
  <c r="M623" i="103"/>
  <c r="L623" i="103"/>
  <c r="M622" i="103"/>
  <c r="L622" i="103"/>
  <c r="M621" i="103"/>
  <c r="L621" i="103"/>
  <c r="M620" i="103"/>
  <c r="L620" i="103"/>
  <c r="M619" i="103"/>
  <c r="L619" i="103"/>
  <c r="M618" i="103"/>
  <c r="L618" i="103"/>
  <c r="M617" i="103"/>
  <c r="L617" i="103"/>
  <c r="M616" i="103"/>
  <c r="L616" i="103"/>
  <c r="M615" i="103"/>
  <c r="L615" i="103"/>
  <c r="M614" i="103"/>
  <c r="L614" i="103"/>
  <c r="M613" i="103"/>
  <c r="L613" i="103"/>
  <c r="M612" i="103"/>
  <c r="L612" i="103"/>
  <c r="M611" i="103"/>
  <c r="L611" i="103"/>
  <c r="M610" i="103"/>
  <c r="L610" i="103"/>
  <c r="M609" i="103"/>
  <c r="L609" i="103"/>
  <c r="M608" i="103"/>
  <c r="L608" i="103"/>
  <c r="M607" i="103"/>
  <c r="L607" i="103"/>
  <c r="M606" i="103"/>
  <c r="L606" i="103"/>
  <c r="M605" i="103"/>
  <c r="L605" i="103"/>
  <c r="M604" i="103"/>
  <c r="L604" i="103"/>
  <c r="M603" i="103"/>
  <c r="L603" i="103"/>
  <c r="M602" i="103"/>
  <c r="L602" i="103"/>
  <c r="M601" i="103"/>
  <c r="L601" i="103"/>
  <c r="M600" i="103"/>
  <c r="L600" i="103"/>
  <c r="M599" i="103"/>
  <c r="L599" i="103"/>
  <c r="M598" i="103"/>
  <c r="L598" i="103"/>
  <c r="M597" i="103"/>
  <c r="L597" i="103"/>
  <c r="M596" i="103"/>
  <c r="L596" i="103"/>
  <c r="M595" i="103"/>
  <c r="L595" i="103"/>
  <c r="M594" i="103"/>
  <c r="L594" i="103"/>
  <c r="M593" i="103"/>
  <c r="L593" i="103"/>
  <c r="M592" i="103"/>
  <c r="L592" i="103"/>
  <c r="M591" i="103"/>
  <c r="L591" i="103"/>
  <c r="M590" i="103"/>
  <c r="L590" i="103"/>
  <c r="M589" i="103"/>
  <c r="L589" i="103"/>
  <c r="M588" i="103"/>
  <c r="L588" i="103"/>
  <c r="M587" i="103"/>
  <c r="L587" i="103"/>
  <c r="M586" i="103"/>
  <c r="L586" i="103"/>
  <c r="M585" i="103"/>
  <c r="L585" i="103"/>
  <c r="M584" i="103"/>
  <c r="L584" i="103"/>
  <c r="M583" i="103"/>
  <c r="L583" i="103"/>
  <c r="M582" i="103"/>
  <c r="L582" i="103"/>
  <c r="M581" i="103"/>
  <c r="L581" i="103"/>
  <c r="M580" i="103"/>
  <c r="L580" i="103"/>
  <c r="M579" i="103"/>
  <c r="L579" i="103"/>
  <c r="M578" i="103"/>
  <c r="L578" i="103"/>
  <c r="M577" i="103"/>
  <c r="L577" i="103"/>
  <c r="M576" i="103"/>
  <c r="L576" i="103"/>
  <c r="M575" i="103"/>
  <c r="L575" i="103"/>
  <c r="M574" i="103"/>
  <c r="L574" i="103"/>
  <c r="M573" i="103"/>
  <c r="L573" i="103"/>
  <c r="M572" i="103"/>
  <c r="L572" i="103"/>
  <c r="M571" i="103"/>
  <c r="L571" i="103"/>
  <c r="M570" i="103"/>
  <c r="L570" i="103"/>
  <c r="M569" i="103"/>
  <c r="L569" i="103"/>
  <c r="M568" i="103"/>
  <c r="L568" i="103"/>
  <c r="M567" i="103"/>
  <c r="L567" i="103"/>
  <c r="M566" i="103"/>
  <c r="L566" i="103"/>
  <c r="M565" i="103"/>
  <c r="L565" i="103"/>
  <c r="M564" i="103"/>
  <c r="L564" i="103"/>
  <c r="M563" i="103"/>
  <c r="L563" i="103"/>
  <c r="M562" i="103"/>
  <c r="L562" i="103"/>
  <c r="M561" i="103"/>
  <c r="L561" i="103"/>
  <c r="M560" i="103"/>
  <c r="L560" i="103"/>
  <c r="M559" i="103"/>
  <c r="L559" i="103"/>
  <c r="M558" i="103"/>
  <c r="L558" i="103"/>
  <c r="M557" i="103"/>
  <c r="L557" i="103"/>
  <c r="M556" i="103"/>
  <c r="L556" i="103"/>
  <c r="M555" i="103"/>
  <c r="L555" i="103"/>
  <c r="M554" i="103"/>
  <c r="L554" i="103"/>
  <c r="M553" i="103"/>
  <c r="L553" i="103"/>
  <c r="M552" i="103"/>
  <c r="L552" i="103"/>
  <c r="M551" i="103"/>
  <c r="L551" i="103"/>
  <c r="M550" i="103"/>
  <c r="L550" i="103"/>
  <c r="M549" i="103"/>
  <c r="L549" i="103"/>
  <c r="M548" i="103"/>
  <c r="L548" i="103"/>
  <c r="M547" i="103"/>
  <c r="L547" i="103"/>
  <c r="M546" i="103"/>
  <c r="L546" i="103"/>
  <c r="M545" i="103"/>
  <c r="L545" i="103"/>
  <c r="M544" i="103"/>
  <c r="L544" i="103"/>
  <c r="M543" i="103"/>
  <c r="L543" i="103"/>
  <c r="M542" i="103"/>
  <c r="L542" i="103"/>
  <c r="M541" i="103"/>
  <c r="L541" i="103"/>
  <c r="M540" i="103"/>
  <c r="L540" i="103"/>
  <c r="M539" i="103"/>
  <c r="L539" i="103"/>
  <c r="M538" i="103"/>
  <c r="L538" i="103"/>
  <c r="M537" i="103"/>
  <c r="L537" i="103"/>
  <c r="M536" i="103"/>
  <c r="L536" i="103"/>
  <c r="M535" i="103"/>
  <c r="L535" i="103"/>
  <c r="M534" i="103"/>
  <c r="L534" i="103"/>
  <c r="M533" i="103"/>
  <c r="L533" i="103"/>
  <c r="M532" i="103"/>
  <c r="L532" i="103"/>
  <c r="M531" i="103"/>
  <c r="L531" i="103"/>
  <c r="M530" i="103"/>
  <c r="L530" i="103"/>
  <c r="M529" i="103"/>
  <c r="L529" i="103"/>
  <c r="M528" i="103"/>
  <c r="L528" i="103"/>
  <c r="M527" i="103"/>
  <c r="L527" i="103"/>
  <c r="M526" i="103"/>
  <c r="L526" i="103"/>
  <c r="M525" i="103"/>
  <c r="L525" i="103"/>
  <c r="M524" i="103"/>
  <c r="L524" i="103"/>
  <c r="M523" i="103"/>
  <c r="L523" i="103"/>
  <c r="M522" i="103"/>
  <c r="L522" i="103"/>
  <c r="M521" i="103"/>
  <c r="L521" i="103"/>
  <c r="M520" i="103"/>
  <c r="L520" i="103"/>
  <c r="M519" i="103"/>
  <c r="L519" i="103"/>
  <c r="M518" i="103"/>
  <c r="L518" i="103"/>
  <c r="M517" i="103"/>
  <c r="L517" i="103"/>
  <c r="M516" i="103"/>
  <c r="L516" i="103"/>
  <c r="M515" i="103"/>
  <c r="L515" i="103"/>
  <c r="M514" i="103"/>
  <c r="L514" i="103"/>
  <c r="M513" i="103"/>
  <c r="L513" i="103"/>
  <c r="M512" i="103"/>
  <c r="L512" i="103"/>
  <c r="M511" i="103"/>
  <c r="L511" i="103"/>
  <c r="M510" i="103"/>
  <c r="L510" i="103"/>
  <c r="M509" i="103"/>
  <c r="L509" i="103"/>
  <c r="M508" i="103"/>
  <c r="L508" i="103"/>
  <c r="M507" i="103"/>
  <c r="L507" i="103"/>
  <c r="M506" i="103"/>
  <c r="L506" i="103"/>
  <c r="M505" i="103"/>
  <c r="L505" i="103"/>
  <c r="M504" i="103"/>
  <c r="L504" i="103"/>
  <c r="M503" i="103"/>
  <c r="L503" i="103"/>
  <c r="M502" i="103"/>
  <c r="L502" i="103"/>
  <c r="M501" i="103"/>
  <c r="L501" i="103"/>
  <c r="M500" i="103"/>
  <c r="L500" i="103"/>
  <c r="M499" i="103"/>
  <c r="L499" i="103"/>
  <c r="M498" i="103"/>
  <c r="L498" i="103"/>
  <c r="M497" i="103"/>
  <c r="L497" i="103"/>
  <c r="M496" i="103"/>
  <c r="L496" i="103"/>
  <c r="M495" i="103"/>
  <c r="L495" i="103"/>
  <c r="M494" i="103"/>
  <c r="L494" i="103"/>
  <c r="M493" i="103"/>
  <c r="L493" i="103"/>
  <c r="M492" i="103"/>
  <c r="L492" i="103"/>
  <c r="M491" i="103"/>
  <c r="L491" i="103"/>
  <c r="M490" i="103"/>
  <c r="L490" i="103"/>
  <c r="M489" i="103"/>
  <c r="L489" i="103"/>
  <c r="M488" i="103"/>
  <c r="L488" i="103"/>
  <c r="M487" i="103"/>
  <c r="L487" i="103"/>
  <c r="M486" i="103"/>
  <c r="L486" i="103"/>
  <c r="M485" i="103"/>
  <c r="L485" i="103"/>
  <c r="M484" i="103"/>
  <c r="L484" i="103"/>
  <c r="M483" i="103"/>
  <c r="L483" i="103"/>
  <c r="M482" i="103"/>
  <c r="L482" i="103"/>
  <c r="M481" i="103"/>
  <c r="L481" i="103"/>
  <c r="M480" i="103"/>
  <c r="L480" i="103"/>
  <c r="M479" i="103"/>
  <c r="L479" i="103"/>
  <c r="M478" i="103"/>
  <c r="L478" i="103"/>
  <c r="M477" i="103"/>
  <c r="L477" i="103"/>
  <c r="M476" i="103"/>
  <c r="L476" i="103"/>
  <c r="M475" i="103"/>
  <c r="L475" i="103"/>
  <c r="M474" i="103"/>
  <c r="L474" i="103"/>
  <c r="M473" i="103"/>
  <c r="L473" i="103"/>
  <c r="M472" i="103"/>
  <c r="L472" i="103"/>
  <c r="M471" i="103"/>
  <c r="L471" i="103"/>
  <c r="M470" i="103"/>
  <c r="L470" i="103"/>
  <c r="M469" i="103"/>
  <c r="L469" i="103"/>
  <c r="M468" i="103"/>
  <c r="L468" i="103"/>
  <c r="M467" i="103"/>
  <c r="L467" i="103"/>
  <c r="M466" i="103"/>
  <c r="L466" i="103"/>
  <c r="M465" i="103"/>
  <c r="L465" i="103"/>
  <c r="M464" i="103"/>
  <c r="L464" i="103"/>
  <c r="M463" i="103"/>
  <c r="L463" i="103"/>
  <c r="M462" i="103"/>
  <c r="L462" i="103"/>
  <c r="M461" i="103"/>
  <c r="L461" i="103"/>
  <c r="M460" i="103"/>
  <c r="L460" i="103"/>
  <c r="M459" i="103"/>
  <c r="L459" i="103"/>
  <c r="M458" i="103"/>
  <c r="L458" i="103"/>
  <c r="M457" i="103"/>
  <c r="L457" i="103"/>
  <c r="M456" i="103"/>
  <c r="L456" i="103"/>
  <c r="M455" i="103"/>
  <c r="L455" i="103"/>
  <c r="M454" i="103"/>
  <c r="L454" i="103"/>
  <c r="M453" i="103"/>
  <c r="L453" i="103"/>
  <c r="M452" i="103"/>
  <c r="L452" i="103"/>
  <c r="M451" i="103"/>
  <c r="L451" i="103"/>
  <c r="M450" i="103"/>
  <c r="L450" i="103"/>
  <c r="M449" i="103"/>
  <c r="L449" i="103"/>
  <c r="M448" i="103"/>
  <c r="L448" i="103"/>
  <c r="M447" i="103"/>
  <c r="L447" i="103"/>
  <c r="M446" i="103"/>
  <c r="L446" i="103"/>
  <c r="M445" i="103"/>
  <c r="L445" i="103"/>
  <c r="M444" i="103"/>
  <c r="L444" i="103"/>
  <c r="M443" i="103"/>
  <c r="L443" i="103"/>
  <c r="M442" i="103"/>
  <c r="L442" i="103"/>
  <c r="M441" i="103"/>
  <c r="L441" i="103"/>
  <c r="M440" i="103"/>
  <c r="L440" i="103"/>
  <c r="M439" i="103"/>
  <c r="L439" i="103"/>
  <c r="M438" i="103"/>
  <c r="L438" i="103"/>
  <c r="M437" i="103"/>
  <c r="L437" i="103"/>
  <c r="M436" i="103"/>
  <c r="L436" i="103"/>
  <c r="M435" i="103"/>
  <c r="L435" i="103"/>
  <c r="M434" i="103"/>
  <c r="L434" i="103"/>
  <c r="M433" i="103"/>
  <c r="L433" i="103"/>
  <c r="M432" i="103"/>
  <c r="L432" i="103"/>
  <c r="M431" i="103"/>
  <c r="L431" i="103"/>
  <c r="M430" i="103"/>
  <c r="L430" i="103"/>
  <c r="M429" i="103"/>
  <c r="L429" i="103"/>
  <c r="M428" i="103"/>
  <c r="L428" i="103"/>
  <c r="M427" i="103"/>
  <c r="L427" i="103"/>
  <c r="M426" i="103"/>
  <c r="L426" i="103"/>
  <c r="M425" i="103"/>
  <c r="L425" i="103"/>
  <c r="M424" i="103"/>
  <c r="L424" i="103"/>
  <c r="M423" i="103"/>
  <c r="L423" i="103"/>
  <c r="M422" i="103"/>
  <c r="L422" i="103"/>
  <c r="M421" i="103"/>
  <c r="L421" i="103"/>
  <c r="M420" i="103"/>
  <c r="L420" i="103"/>
  <c r="M419" i="103"/>
  <c r="L419" i="103"/>
  <c r="M418" i="103"/>
  <c r="L418" i="103"/>
  <c r="M417" i="103"/>
  <c r="L417" i="103"/>
  <c r="M416" i="103"/>
  <c r="L416" i="103"/>
  <c r="M415" i="103"/>
  <c r="L415" i="103"/>
  <c r="M414" i="103"/>
  <c r="L414" i="103"/>
  <c r="M413" i="103"/>
  <c r="L413" i="103"/>
  <c r="M412" i="103"/>
  <c r="L412" i="103"/>
  <c r="M411" i="103"/>
  <c r="L411" i="103"/>
  <c r="M410" i="103"/>
  <c r="L410" i="103"/>
  <c r="M409" i="103"/>
  <c r="L409" i="103"/>
  <c r="M408" i="103"/>
  <c r="L408" i="103"/>
  <c r="M407" i="103"/>
  <c r="L407" i="103"/>
  <c r="M406" i="103"/>
  <c r="L406" i="103"/>
  <c r="M405" i="103"/>
  <c r="L405" i="103"/>
  <c r="M404" i="103"/>
  <c r="L404" i="103"/>
  <c r="M403" i="103"/>
  <c r="L403" i="103"/>
  <c r="M402" i="103"/>
  <c r="L402" i="103"/>
  <c r="M401" i="103"/>
  <c r="L401" i="103"/>
  <c r="M400" i="103"/>
  <c r="L400" i="103"/>
  <c r="M399" i="103"/>
  <c r="L399" i="103"/>
  <c r="M398" i="103"/>
  <c r="L398" i="103"/>
  <c r="M397" i="103"/>
  <c r="L397" i="103"/>
  <c r="M396" i="103"/>
  <c r="L396" i="103"/>
  <c r="M395" i="103"/>
  <c r="L395" i="103"/>
  <c r="M394" i="103"/>
  <c r="L394" i="103"/>
  <c r="M393" i="103"/>
  <c r="L393" i="103"/>
  <c r="M392" i="103"/>
  <c r="L392" i="103"/>
  <c r="M391" i="103"/>
  <c r="L391" i="103"/>
  <c r="M390" i="103"/>
  <c r="L390" i="103"/>
  <c r="M389" i="103"/>
  <c r="L389" i="103"/>
  <c r="M388" i="103"/>
  <c r="L388" i="103"/>
  <c r="M387" i="103"/>
  <c r="L387" i="103"/>
  <c r="M386" i="103"/>
  <c r="L386" i="103"/>
  <c r="M385" i="103"/>
  <c r="L385" i="103"/>
  <c r="M384" i="103"/>
  <c r="L384" i="103"/>
  <c r="M383" i="103"/>
  <c r="L383" i="103"/>
  <c r="M382" i="103"/>
  <c r="L382" i="103"/>
  <c r="M381" i="103"/>
  <c r="L381" i="103"/>
  <c r="M380" i="103"/>
  <c r="L380" i="103"/>
  <c r="M379" i="103"/>
  <c r="L379" i="103"/>
  <c r="M378" i="103"/>
  <c r="L378" i="103"/>
  <c r="M377" i="103"/>
  <c r="L377" i="103"/>
  <c r="M376" i="103"/>
  <c r="L376" i="103"/>
  <c r="M375" i="103"/>
  <c r="L375" i="103"/>
  <c r="M374" i="103"/>
  <c r="L374" i="103"/>
  <c r="M373" i="103"/>
  <c r="L373" i="103"/>
  <c r="M372" i="103"/>
  <c r="L372" i="103"/>
  <c r="M371" i="103"/>
  <c r="L371" i="103"/>
  <c r="M370" i="103"/>
  <c r="L370" i="103"/>
  <c r="M369" i="103"/>
  <c r="L369" i="103"/>
  <c r="M368" i="103"/>
  <c r="L368" i="103"/>
  <c r="M367" i="103"/>
  <c r="L367" i="103"/>
  <c r="M366" i="103"/>
  <c r="L366" i="103"/>
  <c r="M365" i="103"/>
  <c r="L365" i="103"/>
  <c r="M364" i="103"/>
  <c r="L364" i="103"/>
  <c r="M363" i="103"/>
  <c r="L363" i="103"/>
  <c r="M362" i="103"/>
  <c r="L362" i="103"/>
  <c r="M361" i="103"/>
  <c r="L361" i="103"/>
  <c r="M360" i="103"/>
  <c r="L360" i="103"/>
  <c r="M359" i="103"/>
  <c r="L359" i="103"/>
  <c r="M358" i="103"/>
  <c r="L358" i="103"/>
  <c r="M357" i="103"/>
  <c r="L357" i="103"/>
  <c r="M356" i="103"/>
  <c r="L356" i="103"/>
  <c r="M355" i="103"/>
  <c r="L355" i="103"/>
  <c r="M354" i="103"/>
  <c r="L354" i="103"/>
  <c r="M353" i="103"/>
  <c r="L353" i="103"/>
  <c r="M352" i="103"/>
  <c r="L352" i="103"/>
  <c r="M351" i="103"/>
  <c r="L351" i="103"/>
  <c r="M350" i="103"/>
  <c r="L350" i="103"/>
  <c r="M349" i="103"/>
  <c r="L349" i="103"/>
  <c r="M348" i="103"/>
  <c r="L348" i="103"/>
  <c r="M347" i="103"/>
  <c r="L347" i="103"/>
  <c r="M346" i="103"/>
  <c r="L346" i="103"/>
  <c r="M345" i="103"/>
  <c r="L345" i="103"/>
  <c r="M344" i="103"/>
  <c r="L344" i="103"/>
  <c r="M343" i="103"/>
  <c r="L343" i="103"/>
  <c r="M342" i="103"/>
  <c r="L342" i="103"/>
  <c r="M341" i="103"/>
  <c r="L341" i="103"/>
  <c r="M340" i="103"/>
  <c r="L340" i="103"/>
  <c r="M339" i="103"/>
  <c r="L339" i="103"/>
  <c r="M338" i="103"/>
  <c r="L338" i="103"/>
  <c r="M337" i="103"/>
  <c r="L337" i="103"/>
  <c r="M336" i="103"/>
  <c r="L336" i="103"/>
  <c r="M335" i="103"/>
  <c r="L335" i="103"/>
  <c r="M334" i="103"/>
  <c r="L334" i="103"/>
  <c r="M333" i="103"/>
  <c r="L333" i="103"/>
  <c r="M332" i="103"/>
  <c r="L332" i="103"/>
  <c r="M331" i="103"/>
  <c r="L331" i="103"/>
  <c r="M330" i="103"/>
  <c r="L330" i="103"/>
  <c r="M329" i="103"/>
  <c r="L329" i="103"/>
  <c r="M328" i="103"/>
  <c r="L328" i="103"/>
  <c r="M327" i="103"/>
  <c r="L327" i="103"/>
  <c r="M326" i="103"/>
  <c r="L326" i="103"/>
  <c r="M325" i="103"/>
  <c r="L325" i="103"/>
  <c r="M324" i="103"/>
  <c r="L324" i="103"/>
  <c r="M323" i="103"/>
  <c r="L323" i="103"/>
  <c r="M322" i="103"/>
  <c r="L322" i="103"/>
  <c r="M321" i="103"/>
  <c r="L321" i="103"/>
  <c r="M320" i="103"/>
  <c r="L320" i="103"/>
  <c r="M319" i="103"/>
  <c r="L319" i="103"/>
  <c r="M318" i="103"/>
  <c r="L318" i="103"/>
  <c r="M317" i="103"/>
  <c r="L317" i="103"/>
  <c r="M316" i="103"/>
  <c r="L316" i="103"/>
  <c r="M315" i="103"/>
  <c r="L315" i="103"/>
  <c r="M314" i="103"/>
  <c r="L314" i="103"/>
  <c r="M313" i="103"/>
  <c r="L313" i="103"/>
  <c r="M312" i="103"/>
  <c r="L312" i="103"/>
  <c r="M311" i="103"/>
  <c r="L311" i="103"/>
  <c r="M310" i="103"/>
  <c r="L310" i="103"/>
  <c r="M309" i="103"/>
  <c r="L309" i="103"/>
  <c r="M308" i="103"/>
  <c r="L308" i="103"/>
  <c r="M307" i="103"/>
  <c r="L307" i="103"/>
  <c r="M306" i="103"/>
  <c r="L306" i="103"/>
  <c r="M305" i="103"/>
  <c r="L305" i="103"/>
  <c r="M304" i="103"/>
  <c r="L304" i="103"/>
  <c r="M303" i="103"/>
  <c r="L303" i="103"/>
  <c r="M302" i="103"/>
  <c r="L302" i="103"/>
  <c r="M301" i="103"/>
  <c r="L301" i="103"/>
  <c r="M300" i="103"/>
  <c r="L300" i="103"/>
  <c r="M299" i="103"/>
  <c r="L299" i="103"/>
  <c r="M298" i="103"/>
  <c r="L298" i="103"/>
  <c r="M297" i="103"/>
  <c r="L297" i="103"/>
  <c r="M296" i="103"/>
  <c r="L296" i="103"/>
  <c r="M295" i="103"/>
  <c r="L295" i="103"/>
  <c r="M294" i="103"/>
  <c r="L294" i="103"/>
  <c r="M293" i="103"/>
  <c r="L293" i="103"/>
  <c r="M292" i="103"/>
  <c r="L292" i="103"/>
  <c r="M291" i="103"/>
  <c r="L291" i="103"/>
  <c r="M290" i="103"/>
  <c r="L290" i="103"/>
  <c r="M289" i="103"/>
  <c r="L289" i="103"/>
  <c r="M288" i="103"/>
  <c r="L288" i="103"/>
  <c r="M287" i="103"/>
  <c r="L287" i="103"/>
  <c r="M286" i="103"/>
  <c r="L286" i="103"/>
  <c r="M285" i="103"/>
  <c r="L285" i="103"/>
  <c r="M284" i="103"/>
  <c r="L284" i="103"/>
  <c r="M283" i="103"/>
  <c r="L283" i="103"/>
  <c r="M282" i="103"/>
  <c r="L282" i="103"/>
  <c r="M281" i="103"/>
  <c r="L281" i="103"/>
  <c r="M280" i="103"/>
  <c r="L280" i="103"/>
  <c r="M279" i="103"/>
  <c r="L279" i="103"/>
  <c r="M278" i="103"/>
  <c r="L278" i="103"/>
  <c r="M277" i="103"/>
  <c r="L277" i="103"/>
  <c r="M276" i="103"/>
  <c r="L276" i="103"/>
  <c r="M275" i="103"/>
  <c r="L275" i="103"/>
  <c r="M274" i="103"/>
  <c r="L274" i="103"/>
  <c r="M273" i="103"/>
  <c r="L273" i="103"/>
  <c r="M272" i="103"/>
  <c r="L272" i="103"/>
  <c r="M271" i="103"/>
  <c r="L271" i="103"/>
  <c r="M270" i="103"/>
  <c r="L270" i="103"/>
  <c r="M269" i="103"/>
  <c r="L269" i="103"/>
  <c r="M268" i="103"/>
  <c r="L268" i="103"/>
  <c r="M267" i="103"/>
  <c r="L267" i="103"/>
  <c r="M266" i="103"/>
  <c r="L266" i="103"/>
  <c r="M265" i="103"/>
  <c r="L265" i="103"/>
  <c r="M264" i="103"/>
  <c r="L264" i="103"/>
  <c r="M263" i="103"/>
  <c r="L263" i="103"/>
  <c r="M262" i="103"/>
  <c r="L262" i="103"/>
  <c r="M261" i="103"/>
  <c r="L261" i="103"/>
  <c r="M260" i="103"/>
  <c r="L260" i="103"/>
  <c r="M259" i="103"/>
  <c r="L259" i="103"/>
  <c r="M258" i="103"/>
  <c r="L258" i="103"/>
  <c r="M257" i="103"/>
  <c r="L257" i="103"/>
  <c r="M256" i="103"/>
  <c r="L256" i="103"/>
  <c r="M255" i="103"/>
  <c r="L255" i="103"/>
  <c r="M254" i="103"/>
  <c r="L254" i="103"/>
  <c r="M253" i="103"/>
  <c r="L253" i="103"/>
  <c r="M252" i="103"/>
  <c r="L252" i="103"/>
  <c r="M251" i="103"/>
  <c r="L251" i="103"/>
  <c r="M250" i="103"/>
  <c r="L250" i="103"/>
  <c r="M249" i="103"/>
  <c r="L249" i="103"/>
  <c r="M248" i="103"/>
  <c r="L248" i="103"/>
  <c r="M247" i="103"/>
  <c r="L247" i="103"/>
  <c r="M246" i="103"/>
  <c r="L246" i="103"/>
  <c r="M245" i="103"/>
  <c r="L245" i="103"/>
  <c r="M244" i="103"/>
  <c r="L244" i="103"/>
  <c r="M243" i="103"/>
  <c r="L243" i="103"/>
  <c r="M242" i="103"/>
  <c r="L242" i="103"/>
  <c r="M241" i="103"/>
  <c r="L241" i="103"/>
  <c r="M240" i="103"/>
  <c r="L240" i="103"/>
  <c r="M239" i="103"/>
  <c r="L239" i="103"/>
  <c r="M238" i="103"/>
  <c r="L238" i="103"/>
  <c r="M237" i="103"/>
  <c r="L237" i="103"/>
  <c r="M236" i="103"/>
  <c r="L236" i="103"/>
  <c r="M235" i="103"/>
  <c r="L235" i="103"/>
  <c r="M234" i="103"/>
  <c r="L234" i="103"/>
  <c r="M233" i="103"/>
  <c r="L233" i="103"/>
  <c r="M232" i="103"/>
  <c r="L232" i="103"/>
  <c r="M231" i="103"/>
  <c r="L231" i="103"/>
  <c r="M230" i="103"/>
  <c r="L230" i="103"/>
  <c r="M229" i="103"/>
  <c r="L229" i="103"/>
  <c r="M228" i="103"/>
  <c r="L228" i="103"/>
  <c r="M227" i="103"/>
  <c r="L227" i="103"/>
  <c r="M226" i="103"/>
  <c r="L226" i="103"/>
  <c r="M225" i="103"/>
  <c r="L225" i="103"/>
  <c r="M224" i="103"/>
  <c r="L224" i="103"/>
  <c r="M223" i="103"/>
  <c r="L223" i="103"/>
  <c r="M222" i="103"/>
  <c r="L222" i="103"/>
  <c r="M221" i="103"/>
  <c r="L221" i="103"/>
  <c r="M220" i="103"/>
  <c r="L220" i="103"/>
  <c r="M219" i="103"/>
  <c r="L219" i="103"/>
  <c r="M218" i="103"/>
  <c r="L218" i="103"/>
  <c r="M217" i="103"/>
  <c r="L217" i="103"/>
  <c r="M216" i="103"/>
  <c r="L216" i="103"/>
  <c r="M215" i="103"/>
  <c r="L215" i="103"/>
  <c r="M214" i="103"/>
  <c r="L214" i="103"/>
  <c r="M213" i="103"/>
  <c r="L213" i="103"/>
  <c r="M212" i="103"/>
  <c r="L212" i="103"/>
  <c r="M211" i="103"/>
  <c r="L211" i="103"/>
  <c r="M210" i="103"/>
  <c r="L210" i="103"/>
  <c r="M209" i="103"/>
  <c r="L209" i="103"/>
  <c r="M208" i="103"/>
  <c r="L208" i="103"/>
  <c r="M207" i="103"/>
  <c r="L207" i="103"/>
  <c r="M206" i="103"/>
  <c r="L206" i="103"/>
  <c r="M205" i="103"/>
  <c r="L205" i="103"/>
  <c r="M204" i="103"/>
  <c r="L204" i="103"/>
  <c r="M203" i="103"/>
  <c r="L203" i="103"/>
  <c r="M202" i="103"/>
  <c r="L202" i="103"/>
  <c r="M201" i="103"/>
  <c r="L201" i="103"/>
  <c r="M200" i="103"/>
  <c r="L200" i="103"/>
  <c r="M199" i="103"/>
  <c r="L199" i="103"/>
  <c r="M198" i="103"/>
  <c r="L198" i="103"/>
  <c r="M197" i="103"/>
  <c r="L197" i="103"/>
  <c r="M196" i="103"/>
  <c r="L196" i="103"/>
  <c r="M195" i="103"/>
  <c r="L195" i="103"/>
  <c r="M194" i="103"/>
  <c r="L194" i="103"/>
  <c r="M193" i="103"/>
  <c r="L193" i="103"/>
  <c r="M192" i="103"/>
  <c r="L192" i="103"/>
  <c r="M191" i="103"/>
  <c r="L191" i="103"/>
  <c r="M190" i="103"/>
  <c r="L190" i="103"/>
  <c r="M189" i="103"/>
  <c r="L189" i="103"/>
  <c r="M188" i="103"/>
  <c r="L188" i="103"/>
  <c r="M187" i="103"/>
  <c r="L187" i="103"/>
  <c r="M186" i="103"/>
  <c r="L186" i="103"/>
  <c r="M185" i="103"/>
  <c r="L185" i="103"/>
  <c r="M184" i="103"/>
  <c r="L184" i="103"/>
  <c r="M183" i="103"/>
  <c r="L183" i="103"/>
  <c r="M182" i="103"/>
  <c r="L182" i="103"/>
  <c r="M181" i="103"/>
  <c r="L181" i="103"/>
  <c r="M180" i="103"/>
  <c r="L180" i="103"/>
  <c r="M179" i="103"/>
  <c r="L179" i="103"/>
  <c r="M178" i="103"/>
  <c r="L178" i="103"/>
  <c r="M177" i="103"/>
  <c r="L177" i="103"/>
  <c r="M176" i="103"/>
  <c r="L176" i="103"/>
  <c r="M175" i="103"/>
  <c r="L175" i="103"/>
  <c r="M174" i="103"/>
  <c r="L174" i="103"/>
  <c r="M173" i="103"/>
  <c r="L173" i="103"/>
  <c r="M172" i="103"/>
  <c r="L172" i="103"/>
  <c r="M171" i="103"/>
  <c r="L171" i="103"/>
  <c r="M170" i="103"/>
  <c r="L170" i="103"/>
  <c r="M169" i="103"/>
  <c r="L169" i="103"/>
  <c r="M168" i="103"/>
  <c r="L168" i="103"/>
  <c r="M167" i="103"/>
  <c r="L167" i="103"/>
  <c r="M166" i="103"/>
  <c r="L166" i="103"/>
  <c r="M165" i="103"/>
  <c r="L165" i="103"/>
  <c r="M164" i="103"/>
  <c r="L164" i="103"/>
  <c r="M163" i="103"/>
  <c r="L163" i="103"/>
  <c r="M162" i="103"/>
  <c r="L162" i="103"/>
  <c r="M161" i="103"/>
  <c r="L161" i="103"/>
  <c r="M160" i="103"/>
  <c r="L160" i="103"/>
  <c r="M159" i="103"/>
  <c r="L159" i="103"/>
  <c r="M158" i="103"/>
  <c r="L158" i="103"/>
  <c r="M157" i="103"/>
  <c r="L157" i="103"/>
  <c r="M156" i="103"/>
  <c r="L156" i="103"/>
  <c r="M155" i="103"/>
  <c r="L155" i="103"/>
  <c r="M154" i="103"/>
  <c r="L154" i="103"/>
  <c r="M153" i="103"/>
  <c r="L153" i="103"/>
  <c r="M152" i="103"/>
  <c r="L152" i="103"/>
  <c r="M151" i="103"/>
  <c r="L151" i="103"/>
  <c r="M150" i="103"/>
  <c r="L150" i="103"/>
  <c r="M149" i="103"/>
  <c r="L149" i="103"/>
  <c r="M148" i="103"/>
  <c r="L148" i="103"/>
  <c r="M147" i="103"/>
  <c r="L147" i="103"/>
  <c r="M146" i="103"/>
  <c r="L146" i="103"/>
  <c r="M145" i="103"/>
  <c r="L145" i="103"/>
  <c r="M144" i="103"/>
  <c r="L144" i="103"/>
  <c r="M143" i="103"/>
  <c r="L143" i="103"/>
  <c r="M142" i="103"/>
  <c r="L142" i="103"/>
  <c r="M141" i="103"/>
  <c r="L141" i="103"/>
  <c r="M140" i="103"/>
  <c r="L140" i="103"/>
  <c r="M139" i="103"/>
  <c r="L139" i="103"/>
  <c r="M138" i="103"/>
  <c r="L138" i="103"/>
  <c r="M137" i="103"/>
  <c r="L137" i="103"/>
  <c r="M136" i="103"/>
  <c r="L136" i="103"/>
  <c r="M135" i="103"/>
  <c r="L135" i="103"/>
  <c r="M134" i="103"/>
  <c r="L134" i="103"/>
  <c r="M133" i="103"/>
  <c r="L133" i="103"/>
  <c r="M132" i="103"/>
  <c r="L132" i="103"/>
  <c r="M131" i="103"/>
  <c r="L131" i="103"/>
  <c r="M130" i="103"/>
  <c r="L130" i="103"/>
  <c r="M129" i="103"/>
  <c r="L129" i="103"/>
  <c r="M128" i="103"/>
  <c r="L128" i="103"/>
  <c r="M127" i="103"/>
  <c r="L127" i="103"/>
  <c r="M126" i="103"/>
  <c r="L126" i="103"/>
  <c r="M125" i="103"/>
  <c r="L125" i="103"/>
  <c r="M124" i="103"/>
  <c r="L124" i="103"/>
  <c r="M123" i="103"/>
  <c r="L123" i="103"/>
  <c r="M122" i="103"/>
  <c r="L122" i="103"/>
  <c r="M121" i="103"/>
  <c r="L121" i="103"/>
  <c r="M120" i="103"/>
  <c r="L120" i="103"/>
  <c r="M119" i="103"/>
  <c r="L119" i="103"/>
  <c r="M118" i="103"/>
  <c r="L118" i="103"/>
  <c r="M117" i="103"/>
  <c r="L117" i="103"/>
  <c r="M116" i="103"/>
  <c r="L116" i="103"/>
  <c r="M115" i="103"/>
  <c r="L115" i="103"/>
  <c r="M114" i="103"/>
  <c r="L114" i="103"/>
  <c r="M113" i="103"/>
  <c r="L113" i="103"/>
  <c r="M112" i="103"/>
  <c r="L112" i="103"/>
  <c r="M111" i="103"/>
  <c r="L111" i="103"/>
  <c r="M110" i="103"/>
  <c r="L110" i="103"/>
  <c r="M109" i="103"/>
  <c r="L109" i="103"/>
  <c r="M108" i="103"/>
  <c r="L108" i="103"/>
  <c r="M107" i="103"/>
  <c r="L107" i="103"/>
  <c r="M106" i="103"/>
  <c r="L106" i="103"/>
  <c r="M105" i="103"/>
  <c r="L105" i="103"/>
  <c r="M104" i="103"/>
  <c r="L104" i="103"/>
  <c r="M103" i="103"/>
  <c r="L103" i="103"/>
  <c r="M102" i="103"/>
  <c r="L102" i="103"/>
  <c r="M101" i="103"/>
  <c r="L101" i="103"/>
  <c r="M100" i="103"/>
  <c r="L100" i="103"/>
  <c r="M99" i="103"/>
  <c r="L99" i="103"/>
  <c r="M98" i="103"/>
  <c r="L98" i="103"/>
  <c r="M97" i="103"/>
  <c r="L97" i="103"/>
  <c r="M96" i="103"/>
  <c r="L96" i="103"/>
  <c r="M95" i="103"/>
  <c r="L95" i="103"/>
  <c r="M94" i="103"/>
  <c r="L94" i="103"/>
  <c r="M93" i="103"/>
  <c r="L93" i="103"/>
  <c r="M92" i="103"/>
  <c r="L92" i="103"/>
  <c r="M91" i="103"/>
  <c r="L91" i="103"/>
  <c r="M90" i="103"/>
  <c r="L90" i="103"/>
  <c r="M89" i="103"/>
  <c r="L89" i="103"/>
  <c r="M88" i="103"/>
  <c r="L88" i="103"/>
  <c r="M87" i="103"/>
  <c r="L87" i="103"/>
  <c r="M86" i="103"/>
  <c r="L86" i="103"/>
  <c r="M85" i="103"/>
  <c r="L85" i="103"/>
  <c r="M84" i="103"/>
  <c r="L84" i="103"/>
  <c r="M83" i="103"/>
  <c r="L83" i="103"/>
  <c r="M82" i="103"/>
  <c r="L82" i="103"/>
  <c r="M81" i="103"/>
  <c r="L81" i="103"/>
  <c r="M80" i="103"/>
  <c r="L80" i="103"/>
  <c r="M79" i="103"/>
  <c r="L79" i="103"/>
  <c r="M78" i="103"/>
  <c r="L78" i="103"/>
  <c r="M77" i="103"/>
  <c r="L77" i="103"/>
  <c r="M76" i="103"/>
  <c r="L76" i="103"/>
  <c r="M75" i="103"/>
  <c r="L75" i="103"/>
  <c r="M74" i="103"/>
  <c r="L74" i="103"/>
  <c r="M73" i="103"/>
  <c r="L73" i="103"/>
  <c r="M72" i="103"/>
  <c r="L72" i="103"/>
  <c r="M71" i="103"/>
  <c r="L71" i="103"/>
  <c r="M70" i="103"/>
  <c r="L70" i="103"/>
  <c r="M69" i="103"/>
  <c r="L69" i="103"/>
  <c r="M68" i="103"/>
  <c r="L68" i="103"/>
  <c r="M67" i="103"/>
  <c r="L67" i="103"/>
  <c r="M66" i="103"/>
  <c r="L66" i="103"/>
  <c r="M65" i="103"/>
  <c r="L65" i="103"/>
  <c r="M64" i="103"/>
  <c r="L64" i="103"/>
  <c r="M63" i="103"/>
  <c r="L63" i="103"/>
  <c r="M62" i="103"/>
  <c r="L62" i="103"/>
  <c r="M61" i="103"/>
  <c r="L61" i="103"/>
  <c r="M60" i="103"/>
  <c r="L60" i="103"/>
  <c r="M59" i="103"/>
  <c r="L59" i="103"/>
  <c r="M58" i="103"/>
  <c r="L58" i="103"/>
  <c r="M57" i="103"/>
  <c r="L57" i="103"/>
  <c r="M56" i="103"/>
  <c r="L56" i="103"/>
  <c r="M55" i="103"/>
  <c r="L55" i="103"/>
  <c r="M54" i="103"/>
  <c r="L54" i="103"/>
  <c r="M53" i="103"/>
  <c r="L53" i="103"/>
  <c r="M52" i="103"/>
  <c r="L52" i="103"/>
  <c r="M51" i="103"/>
  <c r="L51" i="103"/>
  <c r="M50" i="103"/>
  <c r="L50" i="103"/>
  <c r="M49" i="103"/>
  <c r="L49" i="103"/>
  <c r="M48" i="103"/>
  <c r="L48" i="103"/>
  <c r="M47" i="103"/>
  <c r="L47" i="103"/>
  <c r="M46" i="103"/>
  <c r="L46" i="103"/>
  <c r="M45" i="103"/>
  <c r="L45" i="103"/>
  <c r="M44" i="103"/>
  <c r="L44" i="103"/>
  <c r="M43" i="103"/>
  <c r="L43" i="103"/>
  <c r="M42" i="103"/>
  <c r="L42" i="103"/>
  <c r="M41" i="103"/>
  <c r="L41" i="103"/>
  <c r="M40" i="103"/>
  <c r="L40" i="103"/>
  <c r="M39" i="103"/>
  <c r="L39" i="103"/>
  <c r="M38" i="103"/>
  <c r="L38" i="103"/>
  <c r="M37" i="103"/>
  <c r="L37" i="103"/>
  <c r="M36" i="103"/>
  <c r="L36" i="103"/>
  <c r="M35" i="103"/>
  <c r="L35" i="103"/>
  <c r="M34" i="103"/>
  <c r="L34" i="103"/>
  <c r="M33" i="103"/>
  <c r="L33" i="103"/>
  <c r="M32" i="103"/>
  <c r="L32" i="103"/>
  <c r="M31" i="103"/>
  <c r="L31" i="103"/>
  <c r="M30" i="103"/>
  <c r="L30" i="103"/>
  <c r="M29" i="103"/>
  <c r="L29" i="103"/>
  <c r="M28" i="103"/>
  <c r="L28" i="103"/>
  <c r="M27" i="103"/>
  <c r="L27" i="103"/>
  <c r="M26" i="103"/>
  <c r="L26" i="103"/>
  <c r="M25" i="103"/>
  <c r="L25" i="103"/>
  <c r="M24" i="103"/>
  <c r="L24" i="103"/>
  <c r="M23" i="103"/>
  <c r="L23" i="103"/>
  <c r="M22" i="103"/>
  <c r="L22" i="103"/>
  <c r="M21" i="103"/>
  <c r="L21" i="103"/>
  <c r="M20" i="103"/>
  <c r="L20" i="103"/>
  <c r="M19" i="103"/>
  <c r="L19" i="103"/>
  <c r="M18" i="103"/>
  <c r="L18" i="103"/>
  <c r="M17" i="103"/>
  <c r="L17" i="103"/>
  <c r="M16" i="103"/>
  <c r="L16" i="103"/>
  <c r="M15" i="103"/>
  <c r="L15" i="103"/>
  <c r="M14" i="103"/>
  <c r="L14" i="103"/>
  <c r="M13" i="103"/>
  <c r="L13" i="103"/>
  <c r="M12" i="103"/>
  <c r="L12" i="103"/>
  <c r="M11" i="103"/>
  <c r="L11" i="103"/>
  <c r="M10" i="103"/>
  <c r="L10" i="103"/>
  <c r="M9" i="103"/>
  <c r="L9" i="103"/>
  <c r="M8" i="103"/>
  <c r="L8" i="103"/>
  <c r="M7" i="103"/>
  <c r="L7" i="103"/>
  <c r="M6" i="103"/>
  <c r="L6" i="103"/>
  <c r="M5" i="103"/>
  <c r="L5" i="103"/>
  <c r="M4" i="103"/>
  <c r="L4" i="103"/>
  <c r="L844" i="102"/>
  <c r="M844" i="102" s="1"/>
  <c r="L843" i="102"/>
  <c r="M843" i="102" s="1"/>
  <c r="L842" i="102"/>
  <c r="M842" i="102" s="1"/>
  <c r="L841" i="102"/>
  <c r="M841" i="102" s="1"/>
  <c r="L840" i="102"/>
  <c r="M840" i="102" s="1"/>
  <c r="L839" i="102"/>
  <c r="M839" i="102" s="1"/>
  <c r="L838" i="102"/>
  <c r="M838" i="102" s="1"/>
  <c r="L837" i="102"/>
  <c r="M837" i="102" s="1"/>
  <c r="L836" i="102"/>
  <c r="M836" i="102" s="1"/>
  <c r="L835" i="102"/>
  <c r="M835" i="102" s="1"/>
  <c r="L834" i="102"/>
  <c r="M834" i="102" s="1"/>
  <c r="L833" i="102"/>
  <c r="M833" i="102" s="1"/>
  <c r="L832" i="102"/>
  <c r="M832" i="102" s="1"/>
  <c r="L831" i="102"/>
  <c r="M831" i="102" s="1"/>
  <c r="L830" i="102"/>
  <c r="M830" i="102" s="1"/>
  <c r="L829" i="102"/>
  <c r="M829" i="102" s="1"/>
  <c r="L828" i="102"/>
  <c r="M828" i="102" s="1"/>
  <c r="L827" i="102"/>
  <c r="M827" i="102" s="1"/>
  <c r="L826" i="102"/>
  <c r="M826" i="102" s="1"/>
  <c r="L825" i="102"/>
  <c r="M825" i="102" s="1"/>
  <c r="L824" i="102"/>
  <c r="M824" i="102" s="1"/>
  <c r="L823" i="102"/>
  <c r="M823" i="102" s="1"/>
  <c r="L822" i="102"/>
  <c r="M822" i="102" s="1"/>
  <c r="L821" i="102"/>
  <c r="M821" i="102" s="1"/>
  <c r="L820" i="102"/>
  <c r="M820" i="102" s="1"/>
  <c r="L819" i="102"/>
  <c r="M819" i="102" s="1"/>
  <c r="L818" i="102"/>
  <c r="M818" i="102" s="1"/>
  <c r="L817" i="102"/>
  <c r="M817" i="102" s="1"/>
  <c r="L816" i="102"/>
  <c r="M816" i="102" s="1"/>
  <c r="L815" i="102"/>
  <c r="M815" i="102" s="1"/>
  <c r="L814" i="102"/>
  <c r="M814" i="102" s="1"/>
  <c r="L813" i="102"/>
  <c r="M813" i="102" s="1"/>
  <c r="L812" i="102"/>
  <c r="M812" i="102" s="1"/>
  <c r="L811" i="102"/>
  <c r="M811" i="102" s="1"/>
  <c r="L810" i="102"/>
  <c r="M810" i="102" s="1"/>
  <c r="L809" i="102"/>
  <c r="M809" i="102" s="1"/>
  <c r="L808" i="102"/>
  <c r="M808" i="102" s="1"/>
  <c r="L807" i="102"/>
  <c r="M807" i="102" s="1"/>
  <c r="L806" i="102"/>
  <c r="M806" i="102" s="1"/>
  <c r="L805" i="102"/>
  <c r="M805" i="102" s="1"/>
  <c r="L804" i="102"/>
  <c r="M804" i="102" s="1"/>
  <c r="L803" i="102"/>
  <c r="M803" i="102" s="1"/>
  <c r="L802" i="102"/>
  <c r="M802" i="102" s="1"/>
  <c r="L801" i="102"/>
  <c r="M801" i="102" s="1"/>
  <c r="L800" i="102"/>
  <c r="M800" i="102" s="1"/>
  <c r="L799" i="102"/>
  <c r="M799" i="102" s="1"/>
  <c r="L798" i="102"/>
  <c r="M798" i="102" s="1"/>
  <c r="L797" i="102"/>
  <c r="M797" i="102" s="1"/>
  <c r="L796" i="102"/>
  <c r="M796" i="102" s="1"/>
  <c r="L795" i="102"/>
  <c r="M795" i="102" s="1"/>
  <c r="L794" i="102"/>
  <c r="M794" i="102" s="1"/>
  <c r="L793" i="102"/>
  <c r="M793" i="102" s="1"/>
  <c r="L792" i="102"/>
  <c r="M792" i="102" s="1"/>
  <c r="L791" i="102"/>
  <c r="M791" i="102" s="1"/>
  <c r="L790" i="102"/>
  <c r="M790" i="102" s="1"/>
  <c r="L789" i="102"/>
  <c r="M789" i="102" s="1"/>
  <c r="L788" i="102"/>
  <c r="M788" i="102" s="1"/>
  <c r="L787" i="102"/>
  <c r="M787" i="102" s="1"/>
  <c r="L786" i="102"/>
  <c r="M786" i="102" s="1"/>
  <c r="L785" i="102"/>
  <c r="M785" i="102" s="1"/>
  <c r="L784" i="102"/>
  <c r="M784" i="102" s="1"/>
  <c r="L783" i="102"/>
  <c r="M783" i="102" s="1"/>
  <c r="L782" i="102"/>
  <c r="M782" i="102" s="1"/>
  <c r="L781" i="102"/>
  <c r="M781" i="102" s="1"/>
  <c r="L780" i="102"/>
  <c r="M780" i="102" s="1"/>
  <c r="L779" i="102"/>
  <c r="M779" i="102" s="1"/>
  <c r="L778" i="102"/>
  <c r="M778" i="102" s="1"/>
  <c r="L777" i="102"/>
  <c r="M777" i="102" s="1"/>
  <c r="L776" i="102"/>
  <c r="M776" i="102" s="1"/>
  <c r="L775" i="102"/>
  <c r="M775" i="102" s="1"/>
  <c r="L774" i="102"/>
  <c r="M774" i="102" s="1"/>
  <c r="L773" i="102"/>
  <c r="M773" i="102" s="1"/>
  <c r="L772" i="102"/>
  <c r="M772" i="102" s="1"/>
  <c r="L771" i="102"/>
  <c r="M771" i="102" s="1"/>
  <c r="L770" i="102"/>
  <c r="M770" i="102" s="1"/>
  <c r="L769" i="102"/>
  <c r="M769" i="102" s="1"/>
  <c r="L768" i="102"/>
  <c r="M768" i="102" s="1"/>
  <c r="L767" i="102"/>
  <c r="M767" i="102" s="1"/>
  <c r="L766" i="102"/>
  <c r="M766" i="102" s="1"/>
  <c r="L765" i="102"/>
  <c r="M765" i="102" s="1"/>
  <c r="L764" i="102"/>
  <c r="M764" i="102" s="1"/>
  <c r="L763" i="102"/>
  <c r="M763" i="102" s="1"/>
  <c r="L762" i="102"/>
  <c r="M762" i="102" s="1"/>
  <c r="L761" i="102"/>
  <c r="M761" i="102" s="1"/>
  <c r="L760" i="102"/>
  <c r="M760" i="102" s="1"/>
  <c r="L759" i="102"/>
  <c r="M759" i="102" s="1"/>
  <c r="L758" i="102"/>
  <c r="M758" i="102" s="1"/>
  <c r="L757" i="102"/>
  <c r="M757" i="102" s="1"/>
  <c r="L756" i="102"/>
  <c r="M756" i="102" s="1"/>
  <c r="L755" i="102"/>
  <c r="M755" i="102" s="1"/>
  <c r="L754" i="102"/>
  <c r="M754" i="102" s="1"/>
  <c r="L753" i="102"/>
  <c r="M753" i="102" s="1"/>
  <c r="L752" i="102"/>
  <c r="M752" i="102" s="1"/>
  <c r="L751" i="102"/>
  <c r="M751" i="102" s="1"/>
  <c r="L750" i="102"/>
  <c r="M750" i="102" s="1"/>
  <c r="L749" i="102"/>
  <c r="M749" i="102" s="1"/>
  <c r="L748" i="102"/>
  <c r="M748" i="102" s="1"/>
  <c r="L747" i="102"/>
  <c r="M747" i="102" s="1"/>
  <c r="L746" i="102"/>
  <c r="M746" i="102" s="1"/>
  <c r="L745" i="102"/>
  <c r="M745" i="102" s="1"/>
  <c r="L744" i="102"/>
  <c r="M744" i="102" s="1"/>
  <c r="L743" i="102"/>
  <c r="M743" i="102" s="1"/>
  <c r="L742" i="102"/>
  <c r="M742" i="102" s="1"/>
  <c r="L741" i="102"/>
  <c r="M741" i="102" s="1"/>
  <c r="L740" i="102"/>
  <c r="M740" i="102" s="1"/>
  <c r="L739" i="102"/>
  <c r="M739" i="102" s="1"/>
  <c r="L738" i="102"/>
  <c r="M738" i="102" s="1"/>
  <c r="L737" i="102"/>
  <c r="M737" i="102" s="1"/>
  <c r="L736" i="102"/>
  <c r="M736" i="102" s="1"/>
  <c r="L735" i="102"/>
  <c r="M735" i="102" s="1"/>
  <c r="L734" i="102"/>
  <c r="M734" i="102" s="1"/>
  <c r="L733" i="102"/>
  <c r="M733" i="102" s="1"/>
  <c r="L732" i="102"/>
  <c r="M732" i="102" s="1"/>
  <c r="L731" i="102"/>
  <c r="M731" i="102" s="1"/>
  <c r="L730" i="102"/>
  <c r="M730" i="102" s="1"/>
  <c r="L729" i="102"/>
  <c r="M729" i="102" s="1"/>
  <c r="L728" i="102"/>
  <c r="M728" i="102" s="1"/>
  <c r="L727" i="102"/>
  <c r="M727" i="102" s="1"/>
  <c r="L726" i="102"/>
  <c r="M726" i="102" s="1"/>
  <c r="L725" i="102"/>
  <c r="M725" i="102" s="1"/>
  <c r="L724" i="102"/>
  <c r="M724" i="102" s="1"/>
  <c r="L723" i="102"/>
  <c r="M723" i="102" s="1"/>
  <c r="L722" i="102"/>
  <c r="M722" i="102" s="1"/>
  <c r="L721" i="102"/>
  <c r="M721" i="102" s="1"/>
  <c r="L720" i="102"/>
  <c r="M720" i="102" s="1"/>
  <c r="L719" i="102"/>
  <c r="M719" i="102" s="1"/>
  <c r="L718" i="102"/>
  <c r="M718" i="102" s="1"/>
  <c r="L717" i="102"/>
  <c r="M717" i="102" s="1"/>
  <c r="L716" i="102"/>
  <c r="M716" i="102" s="1"/>
  <c r="L715" i="102"/>
  <c r="M715" i="102" s="1"/>
  <c r="L714" i="102"/>
  <c r="M714" i="102" s="1"/>
  <c r="L713" i="102"/>
  <c r="M713" i="102" s="1"/>
  <c r="L712" i="102"/>
  <c r="M712" i="102" s="1"/>
  <c r="L711" i="102"/>
  <c r="M711" i="102" s="1"/>
  <c r="L710" i="102"/>
  <c r="M710" i="102" s="1"/>
  <c r="L709" i="102"/>
  <c r="M709" i="102" s="1"/>
  <c r="L708" i="102"/>
  <c r="M708" i="102" s="1"/>
  <c r="L707" i="102"/>
  <c r="M707" i="102" s="1"/>
  <c r="L706" i="102"/>
  <c r="M706" i="102" s="1"/>
  <c r="L705" i="102"/>
  <c r="M705" i="102" s="1"/>
  <c r="L704" i="102"/>
  <c r="M704" i="102" s="1"/>
  <c r="L703" i="102"/>
  <c r="M703" i="102" s="1"/>
  <c r="L702" i="102"/>
  <c r="M702" i="102" s="1"/>
  <c r="L701" i="102"/>
  <c r="M701" i="102" s="1"/>
  <c r="L700" i="102"/>
  <c r="M700" i="102" s="1"/>
  <c r="L699" i="102"/>
  <c r="M699" i="102" s="1"/>
  <c r="L698" i="102"/>
  <c r="M698" i="102" s="1"/>
  <c r="L697" i="102"/>
  <c r="M697" i="102" s="1"/>
  <c r="L696" i="102"/>
  <c r="M696" i="102" s="1"/>
  <c r="L695" i="102"/>
  <c r="M695" i="102" s="1"/>
  <c r="L694" i="102"/>
  <c r="M694" i="102" s="1"/>
  <c r="L693" i="102"/>
  <c r="M693" i="102" s="1"/>
  <c r="L692" i="102"/>
  <c r="M692" i="102" s="1"/>
  <c r="L691" i="102"/>
  <c r="M691" i="102" s="1"/>
  <c r="L690" i="102"/>
  <c r="M690" i="102" s="1"/>
  <c r="L689" i="102"/>
  <c r="M689" i="102" s="1"/>
  <c r="L688" i="102"/>
  <c r="M688" i="102" s="1"/>
  <c r="L687" i="102"/>
  <c r="M687" i="102" s="1"/>
  <c r="L686" i="102"/>
  <c r="M686" i="102" s="1"/>
  <c r="L685" i="102"/>
  <c r="M685" i="102" s="1"/>
  <c r="L684" i="102"/>
  <c r="M684" i="102" s="1"/>
  <c r="L683" i="102"/>
  <c r="M683" i="102" s="1"/>
  <c r="L682" i="102"/>
  <c r="M682" i="102" s="1"/>
  <c r="L681" i="102"/>
  <c r="M681" i="102" s="1"/>
  <c r="L680" i="102"/>
  <c r="M680" i="102" s="1"/>
  <c r="L679" i="102"/>
  <c r="M679" i="102" s="1"/>
  <c r="L678" i="102"/>
  <c r="M678" i="102" s="1"/>
  <c r="L677" i="102"/>
  <c r="M677" i="102" s="1"/>
  <c r="L676" i="102"/>
  <c r="M676" i="102" s="1"/>
  <c r="L675" i="102"/>
  <c r="M675" i="102" s="1"/>
  <c r="M674" i="102"/>
  <c r="L674" i="102"/>
  <c r="M673" i="102"/>
  <c r="L673" i="102"/>
  <c r="M672" i="102"/>
  <c r="L672" i="102"/>
  <c r="M671" i="102"/>
  <c r="L671" i="102"/>
  <c r="M670" i="102"/>
  <c r="L670" i="102"/>
  <c r="M669" i="102"/>
  <c r="L669" i="102"/>
  <c r="M668" i="102"/>
  <c r="L668" i="102"/>
  <c r="M667" i="102"/>
  <c r="L667" i="102"/>
  <c r="M666" i="102"/>
  <c r="L666" i="102"/>
  <c r="M665" i="102"/>
  <c r="L665" i="102"/>
  <c r="M664" i="102"/>
  <c r="L664" i="102"/>
  <c r="M663" i="102"/>
  <c r="L663" i="102"/>
  <c r="M662" i="102"/>
  <c r="L662" i="102"/>
  <c r="M661" i="102"/>
  <c r="L661" i="102"/>
  <c r="M660" i="102"/>
  <c r="L660" i="102"/>
  <c r="M659" i="102"/>
  <c r="L659" i="102"/>
  <c r="M658" i="102"/>
  <c r="L658" i="102"/>
  <c r="M657" i="102"/>
  <c r="L657" i="102"/>
  <c r="M656" i="102"/>
  <c r="L656" i="102"/>
  <c r="M655" i="102"/>
  <c r="L655" i="102"/>
  <c r="M654" i="102"/>
  <c r="L654" i="102"/>
  <c r="M653" i="102"/>
  <c r="L653" i="102"/>
  <c r="M652" i="102"/>
  <c r="L652" i="102"/>
  <c r="M651" i="102"/>
  <c r="L651" i="102"/>
  <c r="M650" i="102"/>
  <c r="L650" i="102"/>
  <c r="M649" i="102"/>
  <c r="L649" i="102"/>
  <c r="M648" i="102"/>
  <c r="L648" i="102"/>
  <c r="M647" i="102"/>
  <c r="L647" i="102"/>
  <c r="M646" i="102"/>
  <c r="L646" i="102"/>
  <c r="M645" i="102"/>
  <c r="L645" i="102"/>
  <c r="M644" i="102"/>
  <c r="L644" i="102"/>
  <c r="M643" i="102"/>
  <c r="L643" i="102"/>
  <c r="M642" i="102"/>
  <c r="L642" i="102"/>
  <c r="M641" i="102"/>
  <c r="L641" i="102"/>
  <c r="M640" i="102"/>
  <c r="L640" i="102"/>
  <c r="M639" i="102"/>
  <c r="L639" i="102"/>
  <c r="M638" i="102"/>
  <c r="L638" i="102"/>
  <c r="M637" i="102"/>
  <c r="L637" i="102"/>
  <c r="M636" i="102"/>
  <c r="L636" i="102"/>
  <c r="M635" i="102"/>
  <c r="L635" i="102"/>
  <c r="M634" i="102"/>
  <c r="L634" i="102"/>
  <c r="M633" i="102"/>
  <c r="L633" i="102"/>
  <c r="M632" i="102"/>
  <c r="L632" i="102"/>
  <c r="M631" i="102"/>
  <c r="L631" i="102"/>
  <c r="M630" i="102"/>
  <c r="L630" i="102"/>
  <c r="M629" i="102"/>
  <c r="L629" i="102"/>
  <c r="M628" i="102"/>
  <c r="L628" i="102"/>
  <c r="M627" i="102"/>
  <c r="L627" i="102"/>
  <c r="M626" i="102"/>
  <c r="L626" i="102"/>
  <c r="M625" i="102"/>
  <c r="L625" i="102"/>
  <c r="M624" i="102"/>
  <c r="L624" i="102"/>
  <c r="M623" i="102"/>
  <c r="L623" i="102"/>
  <c r="M622" i="102"/>
  <c r="L622" i="102"/>
  <c r="M621" i="102"/>
  <c r="L621" i="102"/>
  <c r="M620" i="102"/>
  <c r="L620" i="102"/>
  <c r="M619" i="102"/>
  <c r="L619" i="102"/>
  <c r="M618" i="102"/>
  <c r="L618" i="102"/>
  <c r="M617" i="102"/>
  <c r="L617" i="102"/>
  <c r="M616" i="102"/>
  <c r="L616" i="102"/>
  <c r="M615" i="102"/>
  <c r="L615" i="102"/>
  <c r="M614" i="102"/>
  <c r="L614" i="102"/>
  <c r="M613" i="102"/>
  <c r="L613" i="102"/>
  <c r="M612" i="102"/>
  <c r="L612" i="102"/>
  <c r="M611" i="102"/>
  <c r="L611" i="102"/>
  <c r="M610" i="102"/>
  <c r="L610" i="102"/>
  <c r="M609" i="102"/>
  <c r="L609" i="102"/>
  <c r="M608" i="102"/>
  <c r="L608" i="102"/>
  <c r="M607" i="102"/>
  <c r="L607" i="102"/>
  <c r="M606" i="102"/>
  <c r="L606" i="102"/>
  <c r="M605" i="102"/>
  <c r="L605" i="102"/>
  <c r="M604" i="102"/>
  <c r="L604" i="102"/>
  <c r="M603" i="102"/>
  <c r="L603" i="102"/>
  <c r="M602" i="102"/>
  <c r="L602" i="102"/>
  <c r="M601" i="102"/>
  <c r="L601" i="102"/>
  <c r="M600" i="102"/>
  <c r="L600" i="102"/>
  <c r="M599" i="102"/>
  <c r="L599" i="102"/>
  <c r="M598" i="102"/>
  <c r="L598" i="102"/>
  <c r="M597" i="102"/>
  <c r="L597" i="102"/>
  <c r="M596" i="102"/>
  <c r="L596" i="102"/>
  <c r="M595" i="102"/>
  <c r="L595" i="102"/>
  <c r="M594" i="102"/>
  <c r="L594" i="102"/>
  <c r="M593" i="102"/>
  <c r="L593" i="102"/>
  <c r="M592" i="102"/>
  <c r="L592" i="102"/>
  <c r="M591" i="102"/>
  <c r="L591" i="102"/>
  <c r="M590" i="102"/>
  <c r="L590" i="102"/>
  <c r="M589" i="102"/>
  <c r="L589" i="102"/>
  <c r="M588" i="102"/>
  <c r="L588" i="102"/>
  <c r="M587" i="102"/>
  <c r="L587" i="102"/>
  <c r="M586" i="102"/>
  <c r="L586" i="102"/>
  <c r="M585" i="102"/>
  <c r="L585" i="102"/>
  <c r="M584" i="102"/>
  <c r="L584" i="102"/>
  <c r="M583" i="102"/>
  <c r="L583" i="102"/>
  <c r="M582" i="102"/>
  <c r="L582" i="102"/>
  <c r="M581" i="102"/>
  <c r="L581" i="102"/>
  <c r="M580" i="102"/>
  <c r="L580" i="102"/>
  <c r="M579" i="102"/>
  <c r="L579" i="102"/>
  <c r="M578" i="102"/>
  <c r="L578" i="102"/>
  <c r="M577" i="102"/>
  <c r="L577" i="102"/>
  <c r="M576" i="102"/>
  <c r="L576" i="102"/>
  <c r="M575" i="102"/>
  <c r="L575" i="102"/>
  <c r="M574" i="102"/>
  <c r="L574" i="102"/>
  <c r="M573" i="102"/>
  <c r="L573" i="102"/>
  <c r="M572" i="102"/>
  <c r="L572" i="102"/>
  <c r="M571" i="102"/>
  <c r="L571" i="102"/>
  <c r="M570" i="102"/>
  <c r="L570" i="102"/>
  <c r="M569" i="102"/>
  <c r="L569" i="102"/>
  <c r="M568" i="102"/>
  <c r="L568" i="102"/>
  <c r="M567" i="102"/>
  <c r="L567" i="102"/>
  <c r="M566" i="102"/>
  <c r="L566" i="102"/>
  <c r="M565" i="102"/>
  <c r="L565" i="102"/>
  <c r="M564" i="102"/>
  <c r="L564" i="102"/>
  <c r="M563" i="102"/>
  <c r="L563" i="102"/>
  <c r="M562" i="102"/>
  <c r="L562" i="102"/>
  <c r="M561" i="102"/>
  <c r="L561" i="102"/>
  <c r="M560" i="102"/>
  <c r="L560" i="102"/>
  <c r="M559" i="102"/>
  <c r="L559" i="102"/>
  <c r="M558" i="102"/>
  <c r="L558" i="102"/>
  <c r="M557" i="102"/>
  <c r="L557" i="102"/>
  <c r="M556" i="102"/>
  <c r="L556" i="102"/>
  <c r="M555" i="102"/>
  <c r="L555" i="102"/>
  <c r="M554" i="102"/>
  <c r="L554" i="102"/>
  <c r="M553" i="102"/>
  <c r="L553" i="102"/>
  <c r="M552" i="102"/>
  <c r="L552" i="102"/>
  <c r="M551" i="102"/>
  <c r="L551" i="102"/>
  <c r="M550" i="102"/>
  <c r="L550" i="102"/>
  <c r="M549" i="102"/>
  <c r="L549" i="102"/>
  <c r="M548" i="102"/>
  <c r="L548" i="102"/>
  <c r="M547" i="102"/>
  <c r="L547" i="102"/>
  <c r="M546" i="102"/>
  <c r="L546" i="102"/>
  <c r="M545" i="102"/>
  <c r="L545" i="102"/>
  <c r="M544" i="102"/>
  <c r="L544" i="102"/>
  <c r="M543" i="102"/>
  <c r="L543" i="102"/>
  <c r="M542" i="102"/>
  <c r="L542" i="102"/>
  <c r="M541" i="102"/>
  <c r="L541" i="102"/>
  <c r="M540" i="102"/>
  <c r="L540" i="102"/>
  <c r="M539" i="102"/>
  <c r="L539" i="102"/>
  <c r="M538" i="102"/>
  <c r="L538" i="102"/>
  <c r="M537" i="102"/>
  <c r="L537" i="102"/>
  <c r="M536" i="102"/>
  <c r="L536" i="102"/>
  <c r="M535" i="102"/>
  <c r="L535" i="102"/>
  <c r="M534" i="102"/>
  <c r="L534" i="102"/>
  <c r="M533" i="102"/>
  <c r="L533" i="102"/>
  <c r="M532" i="102"/>
  <c r="L532" i="102"/>
  <c r="M531" i="102"/>
  <c r="L531" i="102"/>
  <c r="M530" i="102"/>
  <c r="L530" i="102"/>
  <c r="M529" i="102"/>
  <c r="L529" i="102"/>
  <c r="M528" i="102"/>
  <c r="L528" i="102"/>
  <c r="M527" i="102"/>
  <c r="L527" i="102"/>
  <c r="M526" i="102"/>
  <c r="L526" i="102"/>
  <c r="M525" i="102"/>
  <c r="L525" i="102"/>
  <c r="M524" i="102"/>
  <c r="L524" i="102"/>
  <c r="M523" i="102"/>
  <c r="L523" i="102"/>
  <c r="M522" i="102"/>
  <c r="L522" i="102"/>
  <c r="M521" i="102"/>
  <c r="L521" i="102"/>
  <c r="M520" i="102"/>
  <c r="L520" i="102"/>
  <c r="M519" i="102"/>
  <c r="L519" i="102"/>
  <c r="M518" i="102"/>
  <c r="L518" i="102"/>
  <c r="M517" i="102"/>
  <c r="L517" i="102"/>
  <c r="M516" i="102"/>
  <c r="L516" i="102"/>
  <c r="M515" i="102"/>
  <c r="L515" i="102"/>
  <c r="M514" i="102"/>
  <c r="L514" i="102"/>
  <c r="M513" i="102"/>
  <c r="L513" i="102"/>
  <c r="M512" i="102"/>
  <c r="L512" i="102"/>
  <c r="M511" i="102"/>
  <c r="L511" i="102"/>
  <c r="M510" i="102"/>
  <c r="L510" i="102"/>
  <c r="M509" i="102"/>
  <c r="L509" i="102"/>
  <c r="M508" i="102"/>
  <c r="L508" i="102"/>
  <c r="M507" i="102"/>
  <c r="L507" i="102"/>
  <c r="M506" i="102"/>
  <c r="L506" i="102"/>
  <c r="M505" i="102"/>
  <c r="L505" i="102"/>
  <c r="M504" i="102"/>
  <c r="L504" i="102"/>
  <c r="M503" i="102"/>
  <c r="L503" i="102"/>
  <c r="M502" i="102"/>
  <c r="L502" i="102"/>
  <c r="M501" i="102"/>
  <c r="L501" i="102"/>
  <c r="M500" i="102"/>
  <c r="L500" i="102"/>
  <c r="M499" i="102"/>
  <c r="L499" i="102"/>
  <c r="M498" i="102"/>
  <c r="L498" i="102"/>
  <c r="M497" i="102"/>
  <c r="L497" i="102"/>
  <c r="M496" i="102"/>
  <c r="L496" i="102"/>
  <c r="M495" i="102"/>
  <c r="L495" i="102"/>
  <c r="M494" i="102"/>
  <c r="L494" i="102"/>
  <c r="M493" i="102"/>
  <c r="L493" i="102"/>
  <c r="M492" i="102"/>
  <c r="L492" i="102"/>
  <c r="M491" i="102"/>
  <c r="L491" i="102"/>
  <c r="M490" i="102"/>
  <c r="L490" i="102"/>
  <c r="M489" i="102"/>
  <c r="L489" i="102"/>
  <c r="M488" i="102"/>
  <c r="L488" i="102"/>
  <c r="M487" i="102"/>
  <c r="L487" i="102"/>
  <c r="M486" i="102"/>
  <c r="L486" i="102"/>
  <c r="M485" i="102"/>
  <c r="L485" i="102"/>
  <c r="M484" i="102"/>
  <c r="L484" i="102"/>
  <c r="M483" i="102"/>
  <c r="L483" i="102"/>
  <c r="M482" i="102"/>
  <c r="L482" i="102"/>
  <c r="M481" i="102"/>
  <c r="L481" i="102"/>
  <c r="M480" i="102"/>
  <c r="L480" i="102"/>
  <c r="M479" i="102"/>
  <c r="L479" i="102"/>
  <c r="M478" i="102"/>
  <c r="L478" i="102"/>
  <c r="M477" i="102"/>
  <c r="L477" i="102"/>
  <c r="M476" i="102"/>
  <c r="L476" i="102"/>
  <c r="M475" i="102"/>
  <c r="L475" i="102"/>
  <c r="M474" i="102"/>
  <c r="L474" i="102"/>
  <c r="M473" i="102"/>
  <c r="L473" i="102"/>
  <c r="M472" i="102"/>
  <c r="L472" i="102"/>
  <c r="M471" i="102"/>
  <c r="L471" i="102"/>
  <c r="M470" i="102"/>
  <c r="L470" i="102"/>
  <c r="M469" i="102"/>
  <c r="L469" i="102"/>
  <c r="M468" i="102"/>
  <c r="L468" i="102"/>
  <c r="M467" i="102"/>
  <c r="L467" i="102"/>
  <c r="M466" i="102"/>
  <c r="L466" i="102"/>
  <c r="M465" i="102"/>
  <c r="L465" i="102"/>
  <c r="M464" i="102"/>
  <c r="L464" i="102"/>
  <c r="M463" i="102"/>
  <c r="L463" i="102"/>
  <c r="M462" i="102"/>
  <c r="L462" i="102"/>
  <c r="M461" i="102"/>
  <c r="L461" i="102"/>
  <c r="M460" i="102"/>
  <c r="L460" i="102"/>
  <c r="M459" i="102"/>
  <c r="L459" i="102"/>
  <c r="M458" i="102"/>
  <c r="L458" i="102"/>
  <c r="M457" i="102"/>
  <c r="L457" i="102"/>
  <c r="M456" i="102"/>
  <c r="L456" i="102"/>
  <c r="M455" i="102"/>
  <c r="L455" i="102"/>
  <c r="M454" i="102"/>
  <c r="L454" i="102"/>
  <c r="M453" i="102"/>
  <c r="L453" i="102"/>
  <c r="M452" i="102"/>
  <c r="L452" i="102"/>
  <c r="M451" i="102"/>
  <c r="L451" i="102"/>
  <c r="M450" i="102"/>
  <c r="L450" i="102"/>
  <c r="M449" i="102"/>
  <c r="L449" i="102"/>
  <c r="M448" i="102"/>
  <c r="L448" i="102"/>
  <c r="M447" i="102"/>
  <c r="L447" i="102"/>
  <c r="M446" i="102"/>
  <c r="L446" i="102"/>
  <c r="M445" i="102"/>
  <c r="L445" i="102"/>
  <c r="M444" i="102"/>
  <c r="L444" i="102"/>
  <c r="M443" i="102"/>
  <c r="L443" i="102"/>
  <c r="M442" i="102"/>
  <c r="L442" i="102"/>
  <c r="M441" i="102"/>
  <c r="L441" i="102"/>
  <c r="M440" i="102"/>
  <c r="L440" i="102"/>
  <c r="M439" i="102"/>
  <c r="L439" i="102"/>
  <c r="M438" i="102"/>
  <c r="L438" i="102"/>
  <c r="M437" i="102"/>
  <c r="L437" i="102"/>
  <c r="M436" i="102"/>
  <c r="L436" i="102"/>
  <c r="M435" i="102"/>
  <c r="L435" i="102"/>
  <c r="M434" i="102"/>
  <c r="L434" i="102"/>
  <c r="M433" i="102"/>
  <c r="L433" i="102"/>
  <c r="M432" i="102"/>
  <c r="L432" i="102"/>
  <c r="M431" i="102"/>
  <c r="L431" i="102"/>
  <c r="M430" i="102"/>
  <c r="L430" i="102"/>
  <c r="M429" i="102"/>
  <c r="L429" i="102"/>
  <c r="M428" i="102"/>
  <c r="L428" i="102"/>
  <c r="M427" i="102"/>
  <c r="L427" i="102"/>
  <c r="M426" i="102"/>
  <c r="L426" i="102"/>
  <c r="M425" i="102"/>
  <c r="L425" i="102"/>
  <c r="M424" i="102"/>
  <c r="L424" i="102"/>
  <c r="M423" i="102"/>
  <c r="L423" i="102"/>
  <c r="M422" i="102"/>
  <c r="L422" i="102"/>
  <c r="M421" i="102"/>
  <c r="L421" i="102"/>
  <c r="M420" i="102"/>
  <c r="L420" i="102"/>
  <c r="M419" i="102"/>
  <c r="L419" i="102"/>
  <c r="M418" i="102"/>
  <c r="L418" i="102"/>
  <c r="M417" i="102"/>
  <c r="L417" i="102"/>
  <c r="M416" i="102"/>
  <c r="L416" i="102"/>
  <c r="M415" i="102"/>
  <c r="L415" i="102"/>
  <c r="M414" i="102"/>
  <c r="L414" i="102"/>
  <c r="M413" i="102"/>
  <c r="L413" i="102"/>
  <c r="M412" i="102"/>
  <c r="L412" i="102"/>
  <c r="M411" i="102"/>
  <c r="L411" i="102"/>
  <c r="M410" i="102"/>
  <c r="L410" i="102"/>
  <c r="M409" i="102"/>
  <c r="L409" i="102"/>
  <c r="M408" i="102"/>
  <c r="L408" i="102"/>
  <c r="M407" i="102"/>
  <c r="L407" i="102"/>
  <c r="M406" i="102"/>
  <c r="L406" i="102"/>
  <c r="M405" i="102"/>
  <c r="L405" i="102"/>
  <c r="M404" i="102"/>
  <c r="L404" i="102"/>
  <c r="M403" i="102"/>
  <c r="L403" i="102"/>
  <c r="M402" i="102"/>
  <c r="L402" i="102"/>
  <c r="M401" i="102"/>
  <c r="L401" i="102"/>
  <c r="M400" i="102"/>
  <c r="L400" i="102"/>
  <c r="M399" i="102"/>
  <c r="L399" i="102"/>
  <c r="M398" i="102"/>
  <c r="L398" i="102"/>
  <c r="M397" i="102"/>
  <c r="L397" i="102"/>
  <c r="M396" i="102"/>
  <c r="L396" i="102"/>
  <c r="M395" i="102"/>
  <c r="L395" i="102"/>
  <c r="M394" i="102"/>
  <c r="L394" i="102"/>
  <c r="M393" i="102"/>
  <c r="L393" i="102"/>
  <c r="M392" i="102"/>
  <c r="L392" i="102"/>
  <c r="M391" i="102"/>
  <c r="L391" i="102"/>
  <c r="M390" i="102"/>
  <c r="L390" i="102"/>
  <c r="M389" i="102"/>
  <c r="L389" i="102"/>
  <c r="M388" i="102"/>
  <c r="L388" i="102"/>
  <c r="M387" i="102"/>
  <c r="L387" i="102"/>
  <c r="M386" i="102"/>
  <c r="L386" i="102"/>
  <c r="M385" i="102"/>
  <c r="L385" i="102"/>
  <c r="M384" i="102"/>
  <c r="L384" i="102"/>
  <c r="M383" i="102"/>
  <c r="L383" i="102"/>
  <c r="M382" i="102"/>
  <c r="L382" i="102"/>
  <c r="M381" i="102"/>
  <c r="L381" i="102"/>
  <c r="M380" i="102"/>
  <c r="L380" i="102"/>
  <c r="M379" i="102"/>
  <c r="L379" i="102"/>
  <c r="M378" i="102"/>
  <c r="L378" i="102"/>
  <c r="M377" i="102"/>
  <c r="L377" i="102"/>
  <c r="M376" i="102"/>
  <c r="L376" i="102"/>
  <c r="M375" i="102"/>
  <c r="L375" i="102"/>
  <c r="M374" i="102"/>
  <c r="L374" i="102"/>
  <c r="M373" i="102"/>
  <c r="L373" i="102"/>
  <c r="M372" i="102"/>
  <c r="L372" i="102"/>
  <c r="M371" i="102"/>
  <c r="L371" i="102"/>
  <c r="M370" i="102"/>
  <c r="L370" i="102"/>
  <c r="M369" i="102"/>
  <c r="L369" i="102"/>
  <c r="M368" i="102"/>
  <c r="L368" i="102"/>
  <c r="M367" i="102"/>
  <c r="L367" i="102"/>
  <c r="M366" i="102"/>
  <c r="L366" i="102"/>
  <c r="M365" i="102"/>
  <c r="L365" i="102"/>
  <c r="M364" i="102"/>
  <c r="L364" i="102"/>
  <c r="M363" i="102"/>
  <c r="L363" i="102"/>
  <c r="M362" i="102"/>
  <c r="L362" i="102"/>
  <c r="M361" i="102"/>
  <c r="L361" i="102"/>
  <c r="M360" i="102"/>
  <c r="L360" i="102"/>
  <c r="M359" i="102"/>
  <c r="L359" i="102"/>
  <c r="M358" i="102"/>
  <c r="L358" i="102"/>
  <c r="M357" i="102"/>
  <c r="L357" i="102"/>
  <c r="M356" i="102"/>
  <c r="L356" i="102"/>
  <c r="M355" i="102"/>
  <c r="L355" i="102"/>
  <c r="M354" i="102"/>
  <c r="L354" i="102"/>
  <c r="M353" i="102"/>
  <c r="L353" i="102"/>
  <c r="M352" i="102"/>
  <c r="L352" i="102"/>
  <c r="M351" i="102"/>
  <c r="L351" i="102"/>
  <c r="M350" i="102"/>
  <c r="L350" i="102"/>
  <c r="M349" i="102"/>
  <c r="L349" i="102"/>
  <c r="M348" i="102"/>
  <c r="L348" i="102"/>
  <c r="M347" i="102"/>
  <c r="L347" i="102"/>
  <c r="M346" i="102"/>
  <c r="L346" i="102"/>
  <c r="M345" i="102"/>
  <c r="L345" i="102"/>
  <c r="M344" i="102"/>
  <c r="L344" i="102"/>
  <c r="M343" i="102"/>
  <c r="L343" i="102"/>
  <c r="M342" i="102"/>
  <c r="L342" i="102"/>
  <c r="M341" i="102"/>
  <c r="L341" i="102"/>
  <c r="M340" i="102"/>
  <c r="L340" i="102"/>
  <c r="M339" i="102"/>
  <c r="L339" i="102"/>
  <c r="M338" i="102"/>
  <c r="L338" i="102"/>
  <c r="M337" i="102"/>
  <c r="L337" i="102"/>
  <c r="M336" i="102"/>
  <c r="L336" i="102"/>
  <c r="M335" i="102"/>
  <c r="L335" i="102"/>
  <c r="M334" i="102"/>
  <c r="L334" i="102"/>
  <c r="M333" i="102"/>
  <c r="L333" i="102"/>
  <c r="M332" i="102"/>
  <c r="L332" i="102"/>
  <c r="M331" i="102"/>
  <c r="L331" i="102"/>
  <c r="M330" i="102"/>
  <c r="L330" i="102"/>
  <c r="M329" i="102"/>
  <c r="L329" i="102"/>
  <c r="M328" i="102"/>
  <c r="L328" i="102"/>
  <c r="M327" i="102"/>
  <c r="L327" i="102"/>
  <c r="M326" i="102"/>
  <c r="L326" i="102"/>
  <c r="M325" i="102"/>
  <c r="L325" i="102"/>
  <c r="M324" i="102"/>
  <c r="L324" i="102"/>
  <c r="M323" i="102"/>
  <c r="L323" i="102"/>
  <c r="M322" i="102"/>
  <c r="L322" i="102"/>
  <c r="M321" i="102"/>
  <c r="L321" i="102"/>
  <c r="M320" i="102"/>
  <c r="L320" i="102"/>
  <c r="M319" i="102"/>
  <c r="L319" i="102"/>
  <c r="M318" i="102"/>
  <c r="L318" i="102"/>
  <c r="M317" i="102"/>
  <c r="L317" i="102"/>
  <c r="M316" i="102"/>
  <c r="L316" i="102"/>
  <c r="M315" i="102"/>
  <c r="L315" i="102"/>
  <c r="M314" i="102"/>
  <c r="L314" i="102"/>
  <c r="M313" i="102"/>
  <c r="L313" i="102"/>
  <c r="M312" i="102"/>
  <c r="L312" i="102"/>
  <c r="M311" i="102"/>
  <c r="L311" i="102"/>
  <c r="M310" i="102"/>
  <c r="L310" i="102"/>
  <c r="M309" i="102"/>
  <c r="L309" i="102"/>
  <c r="M308" i="102"/>
  <c r="L308" i="102"/>
  <c r="M307" i="102"/>
  <c r="L307" i="102"/>
  <c r="M306" i="102"/>
  <c r="L306" i="102"/>
  <c r="M305" i="102"/>
  <c r="L305" i="102"/>
  <c r="M304" i="102"/>
  <c r="L304" i="102"/>
  <c r="M303" i="102"/>
  <c r="L303" i="102"/>
  <c r="M302" i="102"/>
  <c r="L302" i="102"/>
  <c r="M301" i="102"/>
  <c r="L301" i="102"/>
  <c r="M300" i="102"/>
  <c r="L300" i="102"/>
  <c r="M299" i="102"/>
  <c r="L299" i="102"/>
  <c r="M298" i="102"/>
  <c r="L298" i="102"/>
  <c r="M297" i="102"/>
  <c r="L297" i="102"/>
  <c r="M296" i="102"/>
  <c r="L296" i="102"/>
  <c r="M295" i="102"/>
  <c r="L295" i="102"/>
  <c r="M294" i="102"/>
  <c r="L294" i="102"/>
  <c r="M293" i="102"/>
  <c r="L293" i="102"/>
  <c r="M292" i="102"/>
  <c r="L292" i="102"/>
  <c r="M291" i="102"/>
  <c r="L291" i="102"/>
  <c r="M290" i="102"/>
  <c r="L290" i="102"/>
  <c r="M289" i="102"/>
  <c r="L289" i="102"/>
  <c r="M288" i="102"/>
  <c r="L288" i="102"/>
  <c r="M287" i="102"/>
  <c r="L287" i="102"/>
  <c r="M286" i="102"/>
  <c r="L286" i="102"/>
  <c r="M285" i="102"/>
  <c r="L285" i="102"/>
  <c r="M284" i="102"/>
  <c r="L284" i="102"/>
  <c r="M283" i="102"/>
  <c r="L283" i="102"/>
  <c r="M282" i="102"/>
  <c r="L282" i="102"/>
  <c r="M281" i="102"/>
  <c r="L281" i="102"/>
  <c r="M280" i="102"/>
  <c r="L280" i="102"/>
  <c r="M279" i="102"/>
  <c r="L279" i="102"/>
  <c r="M278" i="102"/>
  <c r="L278" i="102"/>
  <c r="M277" i="102"/>
  <c r="L277" i="102"/>
  <c r="M276" i="102"/>
  <c r="L276" i="102"/>
  <c r="M275" i="102"/>
  <c r="L275" i="102"/>
  <c r="M274" i="102"/>
  <c r="L274" i="102"/>
  <c r="M273" i="102"/>
  <c r="L273" i="102"/>
  <c r="M272" i="102"/>
  <c r="L272" i="102"/>
  <c r="M271" i="102"/>
  <c r="L271" i="102"/>
  <c r="M270" i="102"/>
  <c r="L270" i="102"/>
  <c r="M269" i="102"/>
  <c r="L269" i="102"/>
  <c r="M268" i="102"/>
  <c r="L268" i="102"/>
  <c r="M267" i="102"/>
  <c r="L267" i="102"/>
  <c r="M266" i="102"/>
  <c r="L266" i="102"/>
  <c r="M265" i="102"/>
  <c r="L265" i="102"/>
  <c r="M264" i="102"/>
  <c r="L264" i="102"/>
  <c r="M263" i="102"/>
  <c r="L263" i="102"/>
  <c r="M262" i="102"/>
  <c r="L262" i="102"/>
  <c r="L261" i="102"/>
  <c r="M261" i="102" s="1"/>
  <c r="M260" i="102"/>
  <c r="L260" i="102"/>
  <c r="M259" i="102"/>
  <c r="L259" i="102"/>
  <c r="M258" i="102"/>
  <c r="L258" i="102"/>
  <c r="L257" i="102"/>
  <c r="M257" i="102" s="1"/>
  <c r="M256" i="102"/>
  <c r="L256" i="102"/>
  <c r="M255" i="102"/>
  <c r="L255" i="102"/>
  <c r="M254" i="102"/>
  <c r="L254" i="102"/>
  <c r="M253" i="102"/>
  <c r="L253" i="102"/>
  <c r="M252" i="102"/>
  <c r="L252" i="102"/>
  <c r="M251" i="102"/>
  <c r="L251" i="102"/>
  <c r="M250" i="102"/>
  <c r="L250" i="102"/>
  <c r="M249" i="102"/>
  <c r="L249" i="102"/>
  <c r="M248" i="102"/>
  <c r="L248" i="102"/>
  <c r="M247" i="102"/>
  <c r="L247" i="102"/>
  <c r="M246" i="102"/>
  <c r="L246" i="102"/>
  <c r="M245" i="102"/>
  <c r="L245" i="102"/>
  <c r="M244" i="102"/>
  <c r="L244" i="102"/>
  <c r="M243" i="102"/>
  <c r="L243" i="102"/>
  <c r="M242" i="102"/>
  <c r="L242" i="102"/>
  <c r="M241" i="102"/>
  <c r="L241" i="102"/>
  <c r="M240" i="102"/>
  <c r="L240" i="102"/>
  <c r="M239" i="102"/>
  <c r="L239" i="102"/>
  <c r="M238" i="102"/>
  <c r="L238" i="102"/>
  <c r="M237" i="102"/>
  <c r="L237" i="102"/>
  <c r="M236" i="102"/>
  <c r="L236" i="102"/>
  <c r="M235" i="102"/>
  <c r="L235" i="102"/>
  <c r="M234" i="102"/>
  <c r="L234" i="102"/>
  <c r="M233" i="102"/>
  <c r="L233" i="102"/>
  <c r="M232" i="102"/>
  <c r="L232" i="102"/>
  <c r="M231" i="102"/>
  <c r="L231" i="102"/>
  <c r="M230" i="102"/>
  <c r="L230" i="102"/>
  <c r="M229" i="102"/>
  <c r="L229" i="102"/>
  <c r="M228" i="102"/>
  <c r="L228" i="102"/>
  <c r="L227" i="102"/>
  <c r="M227" i="102" s="1"/>
  <c r="M226" i="102"/>
  <c r="L226" i="102"/>
  <c r="L225" i="102"/>
  <c r="M225" i="102" s="1"/>
  <c r="M224" i="102"/>
  <c r="L224" i="102"/>
  <c r="L223" i="102"/>
  <c r="M223" i="102" s="1"/>
  <c r="M222" i="102"/>
  <c r="L222" i="102"/>
  <c r="M221" i="102"/>
  <c r="L221" i="102"/>
  <c r="M220" i="102"/>
  <c r="L220" i="102"/>
  <c r="M219" i="102"/>
  <c r="L219" i="102"/>
  <c r="M218" i="102"/>
  <c r="L218" i="102"/>
  <c r="M217" i="102"/>
  <c r="L217" i="102"/>
  <c r="M216" i="102"/>
  <c r="L216" i="102"/>
  <c r="M215" i="102"/>
  <c r="L215" i="102"/>
  <c r="M214" i="102"/>
  <c r="L214" i="102"/>
  <c r="M213" i="102"/>
  <c r="L213" i="102"/>
  <c r="M212" i="102"/>
  <c r="L212" i="102"/>
  <c r="M211" i="102"/>
  <c r="L211" i="102"/>
  <c r="M210" i="102"/>
  <c r="L210" i="102"/>
  <c r="M209" i="102"/>
  <c r="L209" i="102"/>
  <c r="M208" i="102"/>
  <c r="L208" i="102"/>
  <c r="M207" i="102"/>
  <c r="L207" i="102"/>
  <c r="M206" i="102"/>
  <c r="L206" i="102"/>
  <c r="M205" i="102"/>
  <c r="L205" i="102"/>
  <c r="M204" i="102"/>
  <c r="L204" i="102"/>
  <c r="M203" i="102"/>
  <c r="L203" i="102"/>
  <c r="M202" i="102"/>
  <c r="L202" i="102"/>
  <c r="M201" i="102"/>
  <c r="L201" i="102"/>
  <c r="M200" i="102"/>
  <c r="L200" i="102"/>
  <c r="M199" i="102"/>
  <c r="L199" i="102"/>
  <c r="M198" i="102"/>
  <c r="L198" i="102"/>
  <c r="M197" i="102"/>
  <c r="L197" i="102"/>
  <c r="M196" i="102"/>
  <c r="L196" i="102"/>
  <c r="M195" i="102"/>
  <c r="L195" i="102"/>
  <c r="M194" i="102"/>
  <c r="L194" i="102"/>
  <c r="M193" i="102"/>
  <c r="L193" i="102"/>
  <c r="M192" i="102"/>
  <c r="L192" i="102"/>
  <c r="M191" i="102"/>
  <c r="L191" i="102"/>
  <c r="M190" i="102"/>
  <c r="L190" i="102"/>
  <c r="M189" i="102"/>
  <c r="L189" i="102"/>
  <c r="M188" i="102"/>
  <c r="L188" i="102"/>
  <c r="M187" i="102"/>
  <c r="L187" i="102"/>
  <c r="M186" i="102"/>
  <c r="L186" i="102"/>
  <c r="M185" i="102"/>
  <c r="L185" i="102"/>
  <c r="M184" i="102"/>
  <c r="L184" i="102"/>
  <c r="M183" i="102"/>
  <c r="L183" i="102"/>
  <c r="M182" i="102"/>
  <c r="L182" i="102"/>
  <c r="M181" i="102"/>
  <c r="L181" i="102"/>
  <c r="M180" i="102"/>
  <c r="L180" i="102"/>
  <c r="M179" i="102"/>
  <c r="L179" i="102"/>
  <c r="M178" i="102"/>
  <c r="L178" i="102"/>
  <c r="M177" i="102"/>
  <c r="L177" i="102"/>
  <c r="M176" i="102"/>
  <c r="L176" i="102"/>
  <c r="M175" i="102"/>
  <c r="L175" i="102"/>
  <c r="M174" i="102"/>
  <c r="L174" i="102"/>
  <c r="M173" i="102"/>
  <c r="L173" i="102"/>
  <c r="M172" i="102"/>
  <c r="L172" i="102"/>
  <c r="M171" i="102"/>
  <c r="L171" i="102"/>
  <c r="M170" i="102"/>
  <c r="L170" i="102"/>
  <c r="M169" i="102"/>
  <c r="L169" i="102"/>
  <c r="M168" i="102"/>
  <c r="L168" i="102"/>
  <c r="M167" i="102"/>
  <c r="L167" i="102"/>
  <c r="M166" i="102"/>
  <c r="L166" i="102"/>
  <c r="M165" i="102"/>
  <c r="L165" i="102"/>
  <c r="M164" i="102"/>
  <c r="L164" i="102"/>
  <c r="M163" i="102"/>
  <c r="L163" i="102"/>
  <c r="M162" i="102"/>
  <c r="L162" i="102"/>
  <c r="M161" i="102"/>
  <c r="L161" i="102"/>
  <c r="M160" i="102"/>
  <c r="L160" i="102"/>
  <c r="M159" i="102"/>
  <c r="L159" i="102"/>
  <c r="M158" i="102"/>
  <c r="L158" i="102"/>
  <c r="M157" i="102"/>
  <c r="L157" i="102"/>
  <c r="M156" i="102"/>
  <c r="L156" i="102"/>
  <c r="M155" i="102"/>
  <c r="L155" i="102"/>
  <c r="M154" i="102"/>
  <c r="L154" i="102"/>
  <c r="M153" i="102"/>
  <c r="L153" i="102"/>
  <c r="M152" i="102"/>
  <c r="L152" i="102"/>
  <c r="M151" i="102"/>
  <c r="L151" i="102"/>
  <c r="M150" i="102"/>
  <c r="L150" i="102"/>
  <c r="M149" i="102"/>
  <c r="L149" i="102"/>
  <c r="M148" i="102"/>
  <c r="L148" i="102"/>
  <c r="M147" i="102"/>
  <c r="L147" i="102"/>
  <c r="M146" i="102"/>
  <c r="L146" i="102"/>
  <c r="M145" i="102"/>
  <c r="L145" i="102"/>
  <c r="M144" i="102"/>
  <c r="L144" i="102"/>
  <c r="M143" i="102"/>
  <c r="L143" i="102"/>
  <c r="M142" i="102"/>
  <c r="L142" i="102"/>
  <c r="M141" i="102"/>
  <c r="L141" i="102"/>
  <c r="M140" i="102"/>
  <c r="L140" i="102"/>
  <c r="M139" i="102"/>
  <c r="L139" i="102"/>
  <c r="M138" i="102"/>
  <c r="L138" i="102"/>
  <c r="M137" i="102"/>
  <c r="L137" i="102"/>
  <c r="M136" i="102"/>
  <c r="L136" i="102"/>
  <c r="M135" i="102"/>
  <c r="L135" i="102"/>
  <c r="M134" i="102"/>
  <c r="L134" i="102"/>
  <c r="M133" i="102"/>
  <c r="L133" i="102"/>
  <c r="M132" i="102"/>
  <c r="L132" i="102"/>
  <c r="M131" i="102"/>
  <c r="L131" i="102"/>
  <c r="M130" i="102"/>
  <c r="L130" i="102"/>
  <c r="M129" i="102"/>
  <c r="L129" i="102"/>
  <c r="M128" i="102"/>
  <c r="L128" i="102"/>
  <c r="M127" i="102"/>
  <c r="L127" i="102"/>
  <c r="M126" i="102"/>
  <c r="L126" i="102"/>
  <c r="M125" i="102"/>
  <c r="L125" i="102"/>
  <c r="M124" i="102"/>
  <c r="L124" i="102"/>
  <c r="M123" i="102"/>
  <c r="L123" i="102"/>
  <c r="M122" i="102"/>
  <c r="L122" i="102"/>
  <c r="M121" i="102"/>
  <c r="L121" i="102"/>
  <c r="M120" i="102"/>
  <c r="L120" i="102"/>
  <c r="M119" i="102"/>
  <c r="L119" i="102"/>
  <c r="M118" i="102"/>
  <c r="L118" i="102"/>
  <c r="M117" i="102"/>
  <c r="L117" i="102"/>
  <c r="M116" i="102"/>
  <c r="L116" i="102"/>
  <c r="M115" i="102"/>
  <c r="L115" i="102"/>
  <c r="M114" i="102"/>
  <c r="L114" i="102"/>
  <c r="M113" i="102"/>
  <c r="L113" i="102"/>
  <c r="M112" i="102"/>
  <c r="L112" i="102"/>
  <c r="M111" i="102"/>
  <c r="L111" i="102"/>
  <c r="M110" i="102"/>
  <c r="L110" i="102"/>
  <c r="M109" i="102"/>
  <c r="L109" i="102"/>
  <c r="M108" i="102"/>
  <c r="L108" i="102"/>
  <c r="M107" i="102"/>
  <c r="L107" i="102"/>
  <c r="M106" i="102"/>
  <c r="L106" i="102"/>
  <c r="M105" i="102"/>
  <c r="L105" i="102"/>
  <c r="M104" i="102"/>
  <c r="L104" i="102"/>
  <c r="M103" i="102"/>
  <c r="L103" i="102"/>
  <c r="M102" i="102"/>
  <c r="L102" i="102"/>
  <c r="M101" i="102"/>
  <c r="L101" i="102"/>
  <c r="M100" i="102"/>
  <c r="L100" i="102"/>
  <c r="M99" i="102"/>
  <c r="L99" i="102"/>
  <c r="M98" i="102"/>
  <c r="L98" i="102"/>
  <c r="M97" i="102"/>
  <c r="L97" i="102"/>
  <c r="M96" i="102"/>
  <c r="L96" i="102"/>
  <c r="M95" i="102"/>
  <c r="L95" i="102"/>
  <c r="M94" i="102"/>
  <c r="L94" i="102"/>
  <c r="M93" i="102"/>
  <c r="L93" i="102"/>
  <c r="M92" i="102"/>
  <c r="L92" i="102"/>
  <c r="M91" i="102"/>
  <c r="L91" i="102"/>
  <c r="M90" i="102"/>
  <c r="L90" i="102"/>
  <c r="M89" i="102"/>
  <c r="L89" i="102"/>
  <c r="M88" i="102"/>
  <c r="L88" i="102"/>
  <c r="M87" i="102"/>
  <c r="L87" i="102"/>
  <c r="M86" i="102"/>
  <c r="L86" i="102"/>
  <c r="M85" i="102"/>
  <c r="L85" i="102"/>
  <c r="M84" i="102"/>
  <c r="L84" i="102"/>
  <c r="M83" i="102"/>
  <c r="L83" i="102"/>
  <c r="M82" i="102"/>
  <c r="L82" i="102"/>
  <c r="M81" i="102"/>
  <c r="L81" i="102"/>
  <c r="M80" i="102"/>
  <c r="L80" i="102"/>
  <c r="M79" i="102"/>
  <c r="L79" i="102"/>
  <c r="M78" i="102"/>
  <c r="L78" i="102"/>
  <c r="M77" i="102"/>
  <c r="L77" i="102"/>
  <c r="M76" i="102"/>
  <c r="L76" i="102"/>
  <c r="M75" i="102"/>
  <c r="L75" i="102"/>
  <c r="M74" i="102"/>
  <c r="L74" i="102"/>
  <c r="M73" i="102"/>
  <c r="L73" i="102"/>
  <c r="M72" i="102"/>
  <c r="L72" i="102"/>
  <c r="M71" i="102"/>
  <c r="L71" i="102"/>
  <c r="M70" i="102"/>
  <c r="L70" i="102"/>
  <c r="M69" i="102"/>
  <c r="L69" i="102"/>
  <c r="M68" i="102"/>
  <c r="L68" i="102"/>
  <c r="M67" i="102"/>
  <c r="L67" i="102"/>
  <c r="M66" i="102"/>
  <c r="L66" i="102"/>
  <c r="M65" i="102"/>
  <c r="L65" i="102"/>
  <c r="M64" i="102"/>
  <c r="L64" i="102"/>
  <c r="M63" i="102"/>
  <c r="L63" i="102"/>
  <c r="M62" i="102"/>
  <c r="L62" i="102"/>
  <c r="M61" i="102"/>
  <c r="L61" i="102"/>
  <c r="M60" i="102"/>
  <c r="L60" i="102"/>
  <c r="M59" i="102"/>
  <c r="L59" i="102"/>
  <c r="M58" i="102"/>
  <c r="L58" i="102"/>
  <c r="M57" i="102"/>
  <c r="L57" i="102"/>
  <c r="M56" i="102"/>
  <c r="L56" i="102"/>
  <c r="M55" i="102"/>
  <c r="L55" i="102"/>
  <c r="M54" i="102"/>
  <c r="L54" i="102"/>
  <c r="M53" i="102"/>
  <c r="L53" i="102"/>
  <c r="M52" i="102"/>
  <c r="L52" i="102"/>
  <c r="M51" i="102"/>
  <c r="L51" i="102"/>
  <c r="M50" i="102"/>
  <c r="L50" i="102"/>
  <c r="M49" i="102"/>
  <c r="L49" i="102"/>
  <c r="M48" i="102"/>
  <c r="L48" i="102"/>
  <c r="M47" i="102"/>
  <c r="L47" i="102"/>
  <c r="M46" i="102"/>
  <c r="L46" i="102"/>
  <c r="M45" i="102"/>
  <c r="L45" i="102"/>
  <c r="M44" i="102"/>
  <c r="L44" i="102"/>
  <c r="M43" i="102"/>
  <c r="L43" i="102"/>
  <c r="M42" i="102"/>
  <c r="L42" i="102"/>
  <c r="M41" i="102"/>
  <c r="L41" i="102"/>
  <c r="M40" i="102"/>
  <c r="L40" i="102"/>
  <c r="M39" i="102"/>
  <c r="L39" i="102"/>
  <c r="M38" i="102"/>
  <c r="L38" i="102"/>
  <c r="M37" i="102"/>
  <c r="L37" i="102"/>
  <c r="M36" i="102"/>
  <c r="L36" i="102"/>
  <c r="M35" i="102"/>
  <c r="L35" i="102"/>
  <c r="M34" i="102"/>
  <c r="L34" i="102"/>
  <c r="M33" i="102"/>
  <c r="L33" i="102"/>
  <c r="M32" i="102"/>
  <c r="L32" i="102"/>
  <c r="M31" i="102"/>
  <c r="L31" i="102"/>
  <c r="M30" i="102"/>
  <c r="L30" i="102"/>
  <c r="M29" i="102"/>
  <c r="L29" i="102"/>
  <c r="M28" i="102"/>
  <c r="L28" i="102"/>
  <c r="M27" i="102"/>
  <c r="L27" i="102"/>
  <c r="M26" i="102"/>
  <c r="L26" i="102"/>
  <c r="M25" i="102"/>
  <c r="L25" i="102"/>
  <c r="M24" i="102"/>
  <c r="L24" i="102"/>
  <c r="M23" i="102"/>
  <c r="L23" i="102"/>
  <c r="M22" i="102"/>
  <c r="L22" i="102"/>
  <c r="M21" i="102"/>
  <c r="L21" i="102"/>
  <c r="M20" i="102"/>
  <c r="L20" i="102"/>
  <c r="M19" i="102"/>
  <c r="L19" i="102"/>
  <c r="M18" i="102"/>
  <c r="L18" i="102"/>
  <c r="M17" i="102"/>
  <c r="L17" i="102"/>
  <c r="M16" i="102"/>
  <c r="L16" i="102"/>
  <c r="M15" i="102"/>
  <c r="L15" i="102"/>
  <c r="M14" i="102"/>
  <c r="L14" i="102"/>
  <c r="M13" i="102"/>
  <c r="L13" i="102"/>
  <c r="M12" i="102"/>
  <c r="L12" i="102"/>
  <c r="M11" i="102"/>
  <c r="L11" i="102"/>
  <c r="M10" i="102"/>
  <c r="L10" i="102"/>
  <c r="M9" i="102"/>
  <c r="L9" i="102"/>
  <c r="M8" i="102"/>
  <c r="L8" i="102"/>
  <c r="M7" i="102"/>
  <c r="L7" i="102"/>
  <c r="M6" i="102"/>
  <c r="L6" i="102"/>
  <c r="M5" i="102"/>
  <c r="L5" i="102"/>
  <c r="M4" i="102"/>
  <c r="L4" i="102"/>
  <c r="L844" i="97"/>
  <c r="L843" i="97"/>
  <c r="L842" i="97"/>
  <c r="L841" i="97"/>
  <c r="L840" i="97"/>
  <c r="L839" i="97"/>
  <c r="L838" i="97"/>
  <c r="L837" i="97"/>
  <c r="L836" i="97"/>
  <c r="L835" i="97"/>
  <c r="L834" i="97"/>
  <c r="L833" i="97"/>
  <c r="L832" i="97"/>
  <c r="L831" i="97"/>
  <c r="L830" i="97"/>
  <c r="L829" i="97"/>
  <c r="L828" i="97"/>
  <c r="L827" i="97"/>
  <c r="L826" i="97"/>
  <c r="L825" i="97"/>
  <c r="L824" i="97"/>
  <c r="L823" i="97"/>
  <c r="L822" i="97"/>
  <c r="L821" i="97"/>
  <c r="L820" i="97"/>
  <c r="L819" i="97"/>
  <c r="L818" i="97"/>
  <c r="L817" i="97"/>
  <c r="L816" i="97"/>
  <c r="L815" i="97"/>
  <c r="L814" i="97"/>
  <c r="L813" i="97"/>
  <c r="L812" i="97"/>
  <c r="L811" i="97"/>
  <c r="L810" i="97"/>
  <c r="L809" i="97"/>
  <c r="L808" i="97"/>
  <c r="L807" i="97"/>
  <c r="L806" i="97"/>
  <c r="L805" i="97"/>
  <c r="L804" i="97"/>
  <c r="L803" i="97"/>
  <c r="L802" i="97"/>
  <c r="L801" i="97"/>
  <c r="L800" i="97"/>
  <c r="L799" i="97"/>
  <c r="L798" i="97"/>
  <c r="L797" i="97"/>
  <c r="L796" i="97"/>
  <c r="L795" i="97"/>
  <c r="L794" i="97"/>
  <c r="L793" i="97"/>
  <c r="L792" i="97"/>
  <c r="L791" i="97"/>
  <c r="L790" i="97"/>
  <c r="L789" i="97"/>
  <c r="L788" i="97"/>
  <c r="L787" i="97"/>
  <c r="L786" i="97"/>
  <c r="L785" i="97"/>
  <c r="L784" i="97"/>
  <c r="L783" i="97"/>
  <c r="L782" i="97"/>
  <c r="L781" i="97"/>
  <c r="L780" i="97"/>
  <c r="L779" i="97"/>
  <c r="L778" i="97"/>
  <c r="L777" i="97"/>
  <c r="L776" i="97"/>
  <c r="L775" i="97"/>
  <c r="L774" i="97"/>
  <c r="L773" i="97"/>
  <c r="L772" i="97"/>
  <c r="L771" i="97"/>
  <c r="L770" i="97"/>
  <c r="L769" i="97"/>
  <c r="L768" i="97"/>
  <c r="L767" i="97"/>
  <c r="L766" i="97"/>
  <c r="L765" i="97"/>
  <c r="L764" i="97"/>
  <c r="L763" i="97"/>
  <c r="L762" i="97"/>
  <c r="L761" i="97"/>
  <c r="L760" i="97"/>
  <c r="M759" i="97"/>
  <c r="L759" i="97"/>
  <c r="M758" i="97"/>
  <c r="L758" i="97"/>
  <c r="M757" i="97"/>
  <c r="L757" i="97"/>
  <c r="M756" i="97"/>
  <c r="L756" i="97"/>
  <c r="L755" i="97"/>
  <c r="L754" i="97"/>
  <c r="L753" i="97"/>
  <c r="L752" i="97"/>
  <c r="L751" i="97"/>
  <c r="L750" i="97"/>
  <c r="L749" i="97"/>
  <c r="L748" i="97"/>
  <c r="L747" i="97"/>
  <c r="L746" i="97"/>
  <c r="L745" i="97"/>
  <c r="L744" i="97"/>
  <c r="L743" i="97"/>
  <c r="L742" i="97"/>
  <c r="L741" i="97"/>
  <c r="L740" i="97"/>
  <c r="L739" i="97"/>
  <c r="L738" i="97"/>
  <c r="L737" i="97"/>
  <c r="L736" i="97"/>
  <c r="L735" i="97"/>
  <c r="L734" i="97"/>
  <c r="L733" i="97"/>
  <c r="L732" i="97"/>
  <c r="L731" i="97"/>
  <c r="L730" i="97"/>
  <c r="L729" i="97"/>
  <c r="L728" i="97"/>
  <c r="L727" i="97"/>
  <c r="L726" i="97"/>
  <c r="L725" i="97"/>
  <c r="L724" i="97"/>
  <c r="L723" i="97"/>
  <c r="L722" i="97"/>
  <c r="L721" i="97"/>
  <c r="L720" i="97"/>
  <c r="L719" i="97"/>
  <c r="L718" i="97"/>
  <c r="L717" i="97"/>
  <c r="L716" i="97"/>
  <c r="L715" i="97"/>
  <c r="L714" i="97"/>
  <c r="L713" i="97"/>
  <c r="L712" i="97"/>
  <c r="L711" i="97"/>
  <c r="L710" i="97"/>
  <c r="L709" i="97"/>
  <c r="L708" i="97"/>
  <c r="L707" i="97"/>
  <c r="L706" i="97"/>
  <c r="L705" i="97"/>
  <c r="L704" i="97"/>
  <c r="L703" i="97"/>
  <c r="L702" i="97"/>
  <c r="L701" i="97"/>
  <c r="L700" i="97"/>
  <c r="L699" i="97"/>
  <c r="L698" i="97"/>
  <c r="L697" i="97"/>
  <c r="L696" i="97"/>
  <c r="L695" i="97"/>
  <c r="L694" i="97"/>
  <c r="L693" i="97"/>
  <c r="L692" i="97"/>
  <c r="L691" i="97"/>
  <c r="L690" i="97"/>
  <c r="L689" i="97"/>
  <c r="L688" i="97"/>
  <c r="L687" i="97"/>
  <c r="L686" i="97"/>
  <c r="L685" i="97"/>
  <c r="L684" i="97"/>
  <c r="L683" i="97"/>
  <c r="L682" i="97"/>
  <c r="L681" i="97"/>
  <c r="L680" i="97"/>
  <c r="L679" i="97"/>
  <c r="L678" i="97"/>
  <c r="L677" i="97"/>
  <c r="L676" i="97"/>
  <c r="L675" i="97"/>
  <c r="L674" i="97"/>
  <c r="L673" i="97"/>
  <c r="L672" i="97"/>
  <c r="L671" i="97"/>
  <c r="L670" i="97"/>
  <c r="L669" i="97"/>
  <c r="L668" i="97"/>
  <c r="L667" i="97"/>
  <c r="L666" i="97"/>
  <c r="L665" i="97"/>
  <c r="L664" i="97"/>
  <c r="L663" i="97"/>
  <c r="L662" i="97"/>
  <c r="L661" i="97"/>
  <c r="L660" i="97"/>
  <c r="L659" i="97"/>
  <c r="L658" i="97"/>
  <c r="L657" i="97"/>
  <c r="L656" i="97"/>
  <c r="L655" i="97"/>
  <c r="L654" i="97"/>
  <c r="L653" i="97"/>
  <c r="L652" i="97"/>
  <c r="L651" i="97"/>
  <c r="L650" i="97"/>
  <c r="L649" i="97"/>
  <c r="L648" i="97"/>
  <c r="L647" i="97"/>
  <c r="L646" i="97"/>
  <c r="L645" i="97"/>
  <c r="L644" i="97"/>
  <c r="L643" i="97"/>
  <c r="L642" i="97"/>
  <c r="L641" i="97"/>
  <c r="L640" i="97"/>
  <c r="L639" i="97"/>
  <c r="L638" i="97"/>
  <c r="L637" i="97"/>
  <c r="L636" i="97"/>
  <c r="L635" i="97"/>
  <c r="L634" i="97"/>
  <c r="L633" i="97"/>
  <c r="L632" i="97"/>
  <c r="L631" i="97"/>
  <c r="L630" i="97"/>
  <c r="L629" i="97"/>
  <c r="L628" i="97"/>
  <c r="L627" i="97"/>
  <c r="L626" i="97"/>
  <c r="L625" i="97"/>
  <c r="L624" i="97"/>
  <c r="L623" i="97"/>
  <c r="L622" i="97"/>
  <c r="L621" i="97"/>
  <c r="L620" i="97"/>
  <c r="L619" i="97"/>
  <c r="L618" i="97"/>
  <c r="L617" i="97"/>
  <c r="L616" i="97"/>
  <c r="L615" i="97"/>
  <c r="L614" i="97"/>
  <c r="L613" i="97"/>
  <c r="L612" i="97"/>
  <c r="L611" i="97"/>
  <c r="L610" i="97"/>
  <c r="L609" i="97"/>
  <c r="L608" i="97"/>
  <c r="L607" i="97"/>
  <c r="L606" i="97"/>
  <c r="L605" i="97"/>
  <c r="L604" i="97"/>
  <c r="L603" i="97"/>
  <c r="L602" i="97"/>
  <c r="L601" i="97"/>
  <c r="L600" i="97"/>
  <c r="L599" i="97"/>
  <c r="L598" i="97"/>
  <c r="L597" i="97"/>
  <c r="L596" i="97"/>
  <c r="L595" i="97"/>
  <c r="L594" i="97"/>
  <c r="L593" i="97"/>
  <c r="L592" i="97"/>
  <c r="L591" i="97"/>
  <c r="L590" i="97"/>
  <c r="L589" i="97"/>
  <c r="L588" i="97"/>
  <c r="L587" i="97"/>
  <c r="L586" i="97"/>
  <c r="L585" i="97"/>
  <c r="L584" i="97"/>
  <c r="L583" i="97"/>
  <c r="L582" i="97"/>
  <c r="L581" i="97"/>
  <c r="L580" i="97"/>
  <c r="L579" i="97"/>
  <c r="L578" i="97"/>
  <c r="L577" i="97"/>
  <c r="L576" i="97"/>
  <c r="L575" i="97"/>
  <c r="L574" i="97"/>
  <c r="L573" i="97"/>
  <c r="L572" i="97"/>
  <c r="L571" i="97"/>
  <c r="L570" i="97"/>
  <c r="L569" i="97"/>
  <c r="L568" i="97"/>
  <c r="L567" i="97"/>
  <c r="L566" i="97"/>
  <c r="L565" i="97"/>
  <c r="L564" i="97"/>
  <c r="L563" i="97"/>
  <c r="L562" i="97"/>
  <c r="L561" i="97"/>
  <c r="L560" i="97"/>
  <c r="L559" i="97"/>
  <c r="L558" i="97"/>
  <c r="L557" i="97"/>
  <c r="L556" i="97"/>
  <c r="L555" i="97"/>
  <c r="L554" i="97"/>
  <c r="L553" i="97"/>
  <c r="L552" i="97"/>
  <c r="L551" i="97"/>
  <c r="L550" i="97"/>
  <c r="L549" i="97"/>
  <c r="L548" i="97"/>
  <c r="L547" i="97"/>
  <c r="L546" i="97"/>
  <c r="L545" i="97"/>
  <c r="L544" i="97"/>
  <c r="L543" i="97"/>
  <c r="L542" i="97"/>
  <c r="L541" i="97"/>
  <c r="L540" i="97"/>
  <c r="L539" i="97"/>
  <c r="L538" i="97"/>
  <c r="L537" i="97"/>
  <c r="L536" i="97"/>
  <c r="L535" i="97"/>
  <c r="L534" i="97"/>
  <c r="L533" i="97"/>
  <c r="L532" i="97"/>
  <c r="L531" i="97"/>
  <c r="L530" i="97"/>
  <c r="L529" i="97"/>
  <c r="L528" i="97"/>
  <c r="L527" i="97"/>
  <c r="L526" i="97"/>
  <c r="L525" i="97"/>
  <c r="L524" i="97"/>
  <c r="L523" i="97"/>
  <c r="L522" i="97"/>
  <c r="L521" i="97"/>
  <c r="L520" i="97"/>
  <c r="L519" i="97"/>
  <c r="L518" i="97"/>
  <c r="L517" i="97"/>
  <c r="L516" i="97"/>
  <c r="L515" i="97"/>
  <c r="L514" i="97"/>
  <c r="L513" i="97"/>
  <c r="L512" i="97"/>
  <c r="L511" i="97"/>
  <c r="L510" i="97"/>
  <c r="L509" i="97"/>
  <c r="L508" i="97"/>
  <c r="L507" i="97"/>
  <c r="L506" i="97"/>
  <c r="L505" i="97"/>
  <c r="L504" i="97"/>
  <c r="L503" i="97"/>
  <c r="L502" i="97"/>
  <c r="L501" i="97"/>
  <c r="L500" i="97"/>
  <c r="L499" i="97"/>
  <c r="L498" i="97"/>
  <c r="L497" i="97"/>
  <c r="L496" i="97"/>
  <c r="L495" i="97"/>
  <c r="L494" i="97"/>
  <c r="L493" i="97"/>
  <c r="L492" i="97"/>
  <c r="L491" i="97"/>
  <c r="L490" i="97"/>
  <c r="L489" i="97"/>
  <c r="L488" i="97"/>
  <c r="L487" i="97"/>
  <c r="L486" i="97"/>
  <c r="L485" i="97"/>
  <c r="L484" i="97"/>
  <c r="L483" i="97"/>
  <c r="L482" i="97"/>
  <c r="L481" i="97"/>
  <c r="L480" i="97"/>
  <c r="L479" i="97"/>
  <c r="L478" i="97"/>
  <c r="L477" i="97"/>
  <c r="L476" i="97"/>
  <c r="L475" i="97"/>
  <c r="L474" i="97"/>
  <c r="L473" i="97"/>
  <c r="L472" i="97"/>
  <c r="L471" i="97"/>
  <c r="L470" i="97"/>
  <c r="L469" i="97"/>
  <c r="L468" i="97"/>
  <c r="L467" i="97"/>
  <c r="L466" i="97"/>
  <c r="L465" i="97"/>
  <c r="L464" i="97"/>
  <c r="L463" i="97"/>
  <c r="L462" i="97"/>
  <c r="L461" i="97"/>
  <c r="L460" i="97"/>
  <c r="L459" i="97"/>
  <c r="L458" i="97"/>
  <c r="L457" i="97"/>
  <c r="L456" i="97"/>
  <c r="L455" i="97"/>
  <c r="L454" i="97"/>
  <c r="L453" i="97"/>
  <c r="L452" i="97"/>
  <c r="L451" i="97"/>
  <c r="L450" i="97"/>
  <c r="L449" i="97"/>
  <c r="L448" i="97"/>
  <c r="L447" i="97"/>
  <c r="L446" i="97"/>
  <c r="L445" i="97"/>
  <c r="L444" i="97"/>
  <c r="L443" i="97"/>
  <c r="L442" i="97"/>
  <c r="L441" i="97"/>
  <c r="L440" i="97"/>
  <c r="L439" i="97"/>
  <c r="L438" i="97"/>
  <c r="L437" i="97"/>
  <c r="L436" i="97"/>
  <c r="L435" i="97"/>
  <c r="L434" i="97"/>
  <c r="L433" i="97"/>
  <c r="L432" i="97"/>
  <c r="L431" i="97"/>
  <c r="L430" i="97"/>
  <c r="L429" i="97"/>
  <c r="L428" i="97"/>
  <c r="L427" i="97"/>
  <c r="L426" i="97"/>
  <c r="L425" i="97"/>
  <c r="L424" i="97"/>
  <c r="L423" i="97"/>
  <c r="L422" i="97"/>
  <c r="L421" i="97"/>
  <c r="L420" i="97"/>
  <c r="L419" i="97"/>
  <c r="L418" i="97"/>
  <c r="L417" i="97"/>
  <c r="L416" i="97"/>
  <c r="L415" i="97"/>
  <c r="L414" i="97"/>
  <c r="L413" i="97"/>
  <c r="L412" i="97"/>
  <c r="L411" i="97"/>
  <c r="L410" i="97"/>
  <c r="L409" i="97"/>
  <c r="L408" i="97"/>
  <c r="L407" i="97"/>
  <c r="L406" i="97"/>
  <c r="L405" i="97"/>
  <c r="L404" i="97"/>
  <c r="M403" i="97"/>
  <c r="L403" i="97"/>
  <c r="M402" i="97"/>
  <c r="L402" i="97"/>
  <c r="M401" i="97"/>
  <c r="L401" i="97"/>
  <c r="M400" i="97"/>
  <c r="L400" i="97"/>
  <c r="M399" i="97"/>
  <c r="L399" i="97"/>
  <c r="M398" i="97"/>
  <c r="L398" i="97"/>
  <c r="M397" i="97"/>
  <c r="L397" i="97"/>
  <c r="M396" i="97"/>
  <c r="L396" i="97"/>
  <c r="M395" i="97"/>
  <c r="L395" i="97"/>
  <c r="M394" i="97"/>
  <c r="L394" i="97"/>
  <c r="M393" i="97"/>
  <c r="L393" i="97"/>
  <c r="M392" i="97"/>
  <c r="L392" i="97"/>
  <c r="M391" i="97"/>
  <c r="L391" i="97"/>
  <c r="M390" i="97"/>
  <c r="L390" i="97"/>
  <c r="M389" i="97"/>
  <c r="L389" i="97"/>
  <c r="M388" i="97"/>
  <c r="L388" i="97"/>
  <c r="M387" i="97"/>
  <c r="L387" i="97"/>
  <c r="M386" i="97"/>
  <c r="L386" i="97"/>
  <c r="M385" i="97"/>
  <c r="L385" i="97"/>
  <c r="M384" i="97"/>
  <c r="L384" i="97"/>
  <c r="M383" i="97"/>
  <c r="L383" i="97"/>
  <c r="M382" i="97"/>
  <c r="L382" i="97"/>
  <c r="M381" i="97"/>
  <c r="L381" i="97"/>
  <c r="M380" i="97"/>
  <c r="L380" i="97"/>
  <c r="M379" i="97"/>
  <c r="L379" i="97"/>
  <c r="M378" i="97"/>
  <c r="L378" i="97"/>
  <c r="M377" i="97"/>
  <c r="L377" i="97"/>
  <c r="M376" i="97"/>
  <c r="L376" i="97"/>
  <c r="M375" i="97"/>
  <c r="L375" i="97"/>
  <c r="M374" i="97"/>
  <c r="L374" i="97"/>
  <c r="M373" i="97"/>
  <c r="L373" i="97"/>
  <c r="M372" i="97"/>
  <c r="L372" i="97"/>
  <c r="M371" i="97"/>
  <c r="L371" i="97"/>
  <c r="M370" i="97"/>
  <c r="L370" i="97"/>
  <c r="M369" i="97"/>
  <c r="L369" i="97"/>
  <c r="M368" i="97"/>
  <c r="L368" i="97"/>
  <c r="M367" i="97"/>
  <c r="L367" i="97"/>
  <c r="M366" i="97"/>
  <c r="L366" i="97"/>
  <c r="M365" i="97"/>
  <c r="L365" i="97"/>
  <c r="M364" i="97"/>
  <c r="L364" i="97"/>
  <c r="M363" i="97"/>
  <c r="L363" i="97"/>
  <c r="M362" i="97"/>
  <c r="L362" i="97"/>
  <c r="M361" i="97"/>
  <c r="L361" i="97"/>
  <c r="M360" i="97"/>
  <c r="L360" i="97"/>
  <c r="M359" i="97"/>
  <c r="L359" i="97"/>
  <c r="M358" i="97"/>
  <c r="L358" i="97"/>
  <c r="M357" i="97"/>
  <c r="L357" i="97"/>
  <c r="M356" i="97"/>
  <c r="L356" i="97"/>
  <c r="M355" i="97"/>
  <c r="L355" i="97"/>
  <c r="M354" i="97"/>
  <c r="L354" i="97"/>
  <c r="M353" i="97"/>
  <c r="L353" i="97"/>
  <c r="M352" i="97"/>
  <c r="L352" i="97"/>
  <c r="M351" i="97"/>
  <c r="L351" i="97"/>
  <c r="M350" i="97"/>
  <c r="L350" i="97"/>
  <c r="M349" i="97"/>
  <c r="L349" i="97"/>
  <c r="M348" i="97"/>
  <c r="L348" i="97"/>
  <c r="M347" i="97"/>
  <c r="L347" i="97"/>
  <c r="M346" i="97"/>
  <c r="L346" i="97"/>
  <c r="M345" i="97"/>
  <c r="L345" i="97"/>
  <c r="M344" i="97"/>
  <c r="L344" i="97"/>
  <c r="M343" i="97"/>
  <c r="L343" i="97"/>
  <c r="M342" i="97"/>
  <c r="L342" i="97"/>
  <c r="M341" i="97"/>
  <c r="L341" i="97"/>
  <c r="M340" i="97"/>
  <c r="L340" i="97"/>
  <c r="M339" i="97"/>
  <c r="L339" i="97"/>
  <c r="M338" i="97"/>
  <c r="L338" i="97"/>
  <c r="M337" i="97"/>
  <c r="L337" i="97"/>
  <c r="M336" i="97"/>
  <c r="L336" i="97"/>
  <c r="M335" i="97"/>
  <c r="L335" i="97"/>
  <c r="M334" i="97"/>
  <c r="L334" i="97"/>
  <c r="M333" i="97"/>
  <c r="L333" i="97"/>
  <c r="M332" i="97"/>
  <c r="L332" i="97"/>
  <c r="M331" i="97"/>
  <c r="L331" i="97"/>
  <c r="M330" i="97"/>
  <c r="L330" i="97"/>
  <c r="M329" i="97"/>
  <c r="L329" i="97"/>
  <c r="M328" i="97"/>
  <c r="L328" i="97"/>
  <c r="M327" i="97"/>
  <c r="L327" i="97"/>
  <c r="M326" i="97"/>
  <c r="L326" i="97"/>
  <c r="M325" i="97"/>
  <c r="L325" i="97"/>
  <c r="M324" i="97"/>
  <c r="L324" i="97"/>
  <c r="M323" i="97"/>
  <c r="L323" i="97"/>
  <c r="M322" i="97"/>
  <c r="L322" i="97"/>
  <c r="M321" i="97"/>
  <c r="L321" i="97"/>
  <c r="M320" i="97"/>
  <c r="L320" i="97"/>
  <c r="M319" i="97"/>
  <c r="L319" i="97"/>
  <c r="M318" i="97"/>
  <c r="L318" i="97"/>
  <c r="M317" i="97"/>
  <c r="L317" i="97"/>
  <c r="M316" i="97"/>
  <c r="L316" i="97"/>
  <c r="M315" i="97"/>
  <c r="L315" i="97"/>
  <c r="M314" i="97"/>
  <c r="L314" i="97"/>
  <c r="M313" i="97"/>
  <c r="L313" i="97"/>
  <c r="M312" i="97"/>
  <c r="L312" i="97"/>
  <c r="M311" i="97"/>
  <c r="L311" i="97"/>
  <c r="M310" i="97"/>
  <c r="L310" i="97"/>
  <c r="M309" i="97"/>
  <c r="L309" i="97"/>
  <c r="M308" i="97"/>
  <c r="L308" i="97"/>
  <c r="M307" i="97"/>
  <c r="L307" i="97"/>
  <c r="M306" i="97"/>
  <c r="L306" i="97"/>
  <c r="M305" i="97"/>
  <c r="L305" i="97"/>
  <c r="M304" i="97"/>
  <c r="L304" i="97"/>
  <c r="M303" i="97"/>
  <c r="L303" i="97"/>
  <c r="M302" i="97"/>
  <c r="L302" i="97"/>
  <c r="M301" i="97"/>
  <c r="L301" i="97"/>
  <c r="M300" i="97"/>
  <c r="L300" i="97"/>
  <c r="M299" i="97"/>
  <c r="L299" i="97"/>
  <c r="M298" i="97"/>
  <c r="L298" i="97"/>
  <c r="M297" i="97"/>
  <c r="L297" i="97"/>
  <c r="M296" i="97"/>
  <c r="L296" i="97"/>
  <c r="M295" i="97"/>
  <c r="L295" i="97"/>
  <c r="L294" i="97"/>
  <c r="L293" i="97"/>
  <c r="L292" i="97"/>
  <c r="L291" i="97"/>
  <c r="L290" i="97"/>
  <c r="L289" i="97"/>
  <c r="L288" i="97"/>
  <c r="L287" i="97"/>
  <c r="L286" i="97"/>
  <c r="L285" i="97"/>
  <c r="L284" i="97"/>
  <c r="L283" i="97"/>
  <c r="L282" i="97"/>
  <c r="L281" i="97"/>
  <c r="L280" i="97"/>
  <c r="L279" i="97"/>
  <c r="L278" i="97"/>
  <c r="L277" i="97"/>
  <c r="L276" i="97"/>
  <c r="L275" i="97"/>
  <c r="L274" i="97"/>
  <c r="L273" i="97"/>
  <c r="L272" i="97"/>
  <c r="L271" i="97"/>
  <c r="L270" i="97"/>
  <c r="L269" i="97"/>
  <c r="L268" i="97"/>
  <c r="L267" i="97"/>
  <c r="L266" i="97"/>
  <c r="L265" i="97"/>
  <c r="L264" i="97"/>
  <c r="L263" i="97"/>
  <c r="L262" i="97"/>
  <c r="L261" i="97"/>
  <c r="L260" i="97"/>
  <c r="L259" i="97"/>
  <c r="L258" i="97"/>
  <c r="L257" i="97"/>
  <c r="L256" i="97"/>
  <c r="L255" i="97"/>
  <c r="L254" i="97"/>
  <c r="L253" i="97"/>
  <c r="L252" i="97"/>
  <c r="L251" i="97"/>
  <c r="L250" i="97"/>
  <c r="L249" i="97"/>
  <c r="L248" i="97"/>
  <c r="L247" i="97"/>
  <c r="L246" i="97"/>
  <c r="L245" i="97"/>
  <c r="L244" i="97"/>
  <c r="L243" i="97"/>
  <c r="L242" i="97"/>
  <c r="L241" i="97"/>
  <c r="L240" i="97"/>
  <c r="L239" i="97"/>
  <c r="L238" i="97"/>
  <c r="L237" i="97"/>
  <c r="L236" i="97"/>
  <c r="L235" i="97"/>
  <c r="L234" i="97"/>
  <c r="L233" i="97"/>
  <c r="L232" i="97"/>
  <c r="L231" i="97"/>
  <c r="L230" i="97"/>
  <c r="L229" i="97"/>
  <c r="L228" i="97"/>
  <c r="L227" i="97"/>
  <c r="L226" i="97"/>
  <c r="L225" i="97"/>
  <c r="L224" i="97"/>
  <c r="L223" i="97"/>
  <c r="L222" i="97"/>
  <c r="L221" i="97"/>
  <c r="L220" i="97"/>
  <c r="L219" i="97"/>
  <c r="L218" i="97"/>
  <c r="L217" i="97"/>
  <c r="L216" i="97"/>
  <c r="L215" i="97"/>
  <c r="L214" i="97"/>
  <c r="L213" i="97"/>
  <c r="L212" i="97"/>
  <c r="L211" i="97"/>
  <c r="L210" i="97"/>
  <c r="L209" i="97"/>
  <c r="L208" i="97"/>
  <c r="L207" i="97"/>
  <c r="L206" i="97"/>
  <c r="L205" i="97"/>
  <c r="L204" i="97"/>
  <c r="L203" i="97"/>
  <c r="L202" i="97"/>
  <c r="L201" i="97"/>
  <c r="L200" i="97"/>
  <c r="L199" i="97"/>
  <c r="L198" i="97"/>
  <c r="L197" i="97"/>
  <c r="L196" i="97"/>
  <c r="L195" i="97"/>
  <c r="L194" i="97"/>
  <c r="L193" i="97"/>
  <c r="L192" i="97"/>
  <c r="L191" i="97"/>
  <c r="L190" i="97"/>
  <c r="L189" i="97"/>
  <c r="L188" i="97"/>
  <c r="L187" i="97"/>
  <c r="L186" i="97"/>
  <c r="L185" i="97"/>
  <c r="L184" i="97"/>
  <c r="L183" i="97"/>
  <c r="L182" i="97"/>
  <c r="L181" i="97"/>
  <c r="L180" i="97"/>
  <c r="L179" i="97"/>
  <c r="L178" i="97"/>
  <c r="L177" i="97"/>
  <c r="L176" i="97"/>
  <c r="L175" i="97"/>
  <c r="L174" i="97"/>
  <c r="L173" i="97"/>
  <c r="L172" i="97"/>
  <c r="L171" i="97"/>
  <c r="L170" i="97"/>
  <c r="L169" i="97"/>
  <c r="L168" i="97"/>
  <c r="L167" i="97"/>
  <c r="L166" i="97"/>
  <c r="L165" i="97"/>
  <c r="L164" i="97"/>
  <c r="L163" i="97"/>
  <c r="L162" i="97"/>
  <c r="L161" i="97"/>
  <c r="L160" i="97"/>
  <c r="L159" i="97"/>
  <c r="L158" i="97"/>
  <c r="L157" i="97"/>
  <c r="L156" i="97"/>
  <c r="L155" i="97"/>
  <c r="L154" i="97"/>
  <c r="L153" i="97"/>
  <c r="L152" i="97"/>
  <c r="L151" i="97"/>
  <c r="L150" i="97"/>
  <c r="L149" i="97"/>
  <c r="L148" i="97"/>
  <c r="L147" i="97"/>
  <c r="L146" i="97"/>
  <c r="L145" i="97"/>
  <c r="L144" i="97"/>
  <c r="L143" i="97"/>
  <c r="L142" i="97"/>
  <c r="L141" i="97"/>
  <c r="L140" i="97"/>
  <c r="L139" i="97"/>
  <c r="L138" i="97"/>
  <c r="L137" i="97"/>
  <c r="L136" i="97"/>
  <c r="L135" i="97"/>
  <c r="L134" i="97"/>
  <c r="L133" i="97"/>
  <c r="L132" i="97"/>
  <c r="L131" i="97"/>
  <c r="L130" i="97"/>
  <c r="L129" i="97"/>
  <c r="L128" i="97"/>
  <c r="L127" i="97"/>
  <c r="L126" i="97"/>
  <c r="L125" i="97"/>
  <c r="L124" i="97"/>
  <c r="L123" i="97"/>
  <c r="L122" i="97"/>
  <c r="L121" i="97"/>
  <c r="L120" i="97"/>
  <c r="L119" i="97"/>
  <c r="L118" i="97"/>
  <c r="L117" i="97"/>
  <c r="L116" i="97"/>
  <c r="L115" i="97"/>
  <c r="L114" i="97"/>
  <c r="L113" i="97"/>
  <c r="L112" i="97"/>
  <c r="L111" i="97"/>
  <c r="L110" i="97"/>
  <c r="L109" i="97"/>
  <c r="L108" i="97"/>
  <c r="L107" i="97"/>
  <c r="L106" i="97"/>
  <c r="L105" i="97"/>
  <c r="L104" i="97"/>
  <c r="L103" i="97"/>
  <c r="L102" i="97"/>
  <c r="L101" i="97"/>
  <c r="L100" i="97"/>
  <c r="L99" i="97"/>
  <c r="L98" i="97"/>
  <c r="L97" i="97"/>
  <c r="L96" i="97"/>
  <c r="L95" i="97"/>
  <c r="L94" i="97"/>
  <c r="L93" i="97"/>
  <c r="L92" i="97"/>
  <c r="L91" i="97"/>
  <c r="L90" i="97"/>
  <c r="L89" i="97"/>
  <c r="L88" i="97"/>
  <c r="L87" i="97"/>
  <c r="L86" i="97"/>
  <c r="L85" i="97"/>
  <c r="L84" i="97"/>
  <c r="L83" i="97"/>
  <c r="L82" i="97"/>
  <c r="L81" i="97"/>
  <c r="L80" i="97"/>
  <c r="L79" i="97"/>
  <c r="L78" i="97"/>
  <c r="L77" i="97"/>
  <c r="L76" i="97"/>
  <c r="L75" i="97"/>
  <c r="L74" i="97"/>
  <c r="L73" i="97"/>
  <c r="L72" i="97"/>
  <c r="L71" i="97"/>
  <c r="L70" i="97"/>
  <c r="L69" i="97"/>
  <c r="L68" i="97"/>
  <c r="L67" i="97"/>
  <c r="L66" i="97"/>
  <c r="L65" i="97"/>
  <c r="L64" i="97"/>
  <c r="L63" i="97"/>
  <c r="L62" i="97"/>
  <c r="L61" i="97"/>
  <c r="L60" i="97"/>
  <c r="L59" i="97"/>
  <c r="L58" i="97"/>
  <c r="L57" i="97"/>
  <c r="L56" i="97"/>
  <c r="L55" i="97"/>
  <c r="L54" i="97"/>
  <c r="L53" i="97"/>
  <c r="L52" i="97"/>
  <c r="L51" i="97"/>
  <c r="L50" i="97"/>
  <c r="L49" i="97"/>
  <c r="L48" i="97"/>
  <c r="L47" i="97"/>
  <c r="L46" i="97"/>
  <c r="L45" i="97"/>
  <c r="L44" i="97"/>
  <c r="L43" i="97"/>
  <c r="L42" i="97"/>
  <c r="L41" i="97"/>
  <c r="L40" i="97"/>
  <c r="L39" i="97"/>
  <c r="L38" i="97"/>
  <c r="L37" i="97"/>
  <c r="L36" i="97"/>
  <c r="L35" i="97"/>
  <c r="L34" i="97"/>
  <c r="L33" i="97"/>
  <c r="L32" i="97"/>
  <c r="L31" i="97"/>
  <c r="L30" i="97"/>
  <c r="L29" i="97"/>
  <c r="L28" i="97"/>
  <c r="L27" i="97"/>
  <c r="L26" i="97"/>
  <c r="L25" i="97"/>
  <c r="L24" i="97"/>
  <c r="L23" i="97"/>
  <c r="L22" i="97"/>
  <c r="L21" i="97"/>
  <c r="L20" i="97"/>
  <c r="L19" i="97"/>
  <c r="L18" i="97"/>
  <c r="L17" i="97"/>
  <c r="L16" i="97"/>
  <c r="L15" i="97"/>
  <c r="L14" i="97"/>
  <c r="L13" i="97"/>
  <c r="L12" i="97"/>
  <c r="L11" i="97"/>
  <c r="L10" i="97"/>
  <c r="L9" i="97"/>
  <c r="L8" i="97"/>
  <c r="L7" i="97"/>
  <c r="L6" i="97"/>
  <c r="L5" i="97"/>
  <c r="L4" i="97"/>
  <c r="L844" i="93"/>
  <c r="M844" i="93" s="1"/>
  <c r="L843" i="93"/>
  <c r="M843" i="93" s="1"/>
  <c r="L842" i="93"/>
  <c r="M842" i="93" s="1"/>
  <c r="L841" i="93"/>
  <c r="M841" i="93" s="1"/>
  <c r="L840" i="93"/>
  <c r="M840" i="93" s="1"/>
  <c r="L839" i="93"/>
  <c r="M839" i="93" s="1"/>
  <c r="L838" i="93"/>
  <c r="M838" i="93" s="1"/>
  <c r="L837" i="93"/>
  <c r="M837" i="93" s="1"/>
  <c r="L836" i="93"/>
  <c r="M836" i="93" s="1"/>
  <c r="L835" i="93"/>
  <c r="M835" i="93" s="1"/>
  <c r="L834" i="93"/>
  <c r="M834" i="93" s="1"/>
  <c r="L833" i="93"/>
  <c r="M833" i="93" s="1"/>
  <c r="L832" i="93"/>
  <c r="M832" i="93" s="1"/>
  <c r="L831" i="93"/>
  <c r="M831" i="93" s="1"/>
  <c r="L830" i="93"/>
  <c r="M830" i="93" s="1"/>
  <c r="L829" i="93"/>
  <c r="M829" i="93" s="1"/>
  <c r="L828" i="93"/>
  <c r="M828" i="93" s="1"/>
  <c r="L827" i="93"/>
  <c r="M827" i="93" s="1"/>
  <c r="L826" i="93"/>
  <c r="M826" i="93" s="1"/>
  <c r="L825" i="93"/>
  <c r="M825" i="93" s="1"/>
  <c r="L824" i="93"/>
  <c r="M824" i="93" s="1"/>
  <c r="L823" i="93"/>
  <c r="M823" i="93" s="1"/>
  <c r="L822" i="93"/>
  <c r="M822" i="93" s="1"/>
  <c r="L821" i="93"/>
  <c r="M821" i="93" s="1"/>
  <c r="L820" i="93"/>
  <c r="M820" i="93" s="1"/>
  <c r="L819" i="93"/>
  <c r="M819" i="93" s="1"/>
  <c r="L818" i="93"/>
  <c r="M818" i="93" s="1"/>
  <c r="L817" i="93"/>
  <c r="M817" i="93" s="1"/>
  <c r="L816" i="93"/>
  <c r="M816" i="93" s="1"/>
  <c r="L815" i="93"/>
  <c r="M815" i="93" s="1"/>
  <c r="L814" i="93"/>
  <c r="M814" i="93" s="1"/>
  <c r="L813" i="93"/>
  <c r="M813" i="93" s="1"/>
  <c r="L812" i="93"/>
  <c r="M812" i="93" s="1"/>
  <c r="L811" i="93"/>
  <c r="M811" i="93" s="1"/>
  <c r="L810" i="93"/>
  <c r="M810" i="93" s="1"/>
  <c r="L809" i="93"/>
  <c r="M809" i="93" s="1"/>
  <c r="L808" i="93"/>
  <c r="M808" i="93" s="1"/>
  <c r="L807" i="93"/>
  <c r="M807" i="93" s="1"/>
  <c r="L806" i="93"/>
  <c r="M806" i="93" s="1"/>
  <c r="L805" i="93"/>
  <c r="M805" i="93" s="1"/>
  <c r="L804" i="93"/>
  <c r="M804" i="93" s="1"/>
  <c r="L803" i="93"/>
  <c r="M803" i="93" s="1"/>
  <c r="L802" i="93"/>
  <c r="M802" i="93" s="1"/>
  <c r="L801" i="93"/>
  <c r="M801" i="93" s="1"/>
  <c r="L800" i="93"/>
  <c r="M800" i="93" s="1"/>
  <c r="L799" i="93"/>
  <c r="M799" i="93" s="1"/>
  <c r="L798" i="93"/>
  <c r="M798" i="93" s="1"/>
  <c r="L797" i="93"/>
  <c r="M797" i="93" s="1"/>
  <c r="L796" i="93"/>
  <c r="M796" i="93" s="1"/>
  <c r="L795" i="93"/>
  <c r="M795" i="93" s="1"/>
  <c r="L794" i="93"/>
  <c r="M794" i="93" s="1"/>
  <c r="L793" i="93"/>
  <c r="M793" i="93" s="1"/>
  <c r="L792" i="93"/>
  <c r="M792" i="93" s="1"/>
  <c r="L791" i="93"/>
  <c r="M791" i="93" s="1"/>
  <c r="L790" i="93"/>
  <c r="M790" i="93" s="1"/>
  <c r="L789" i="93"/>
  <c r="M789" i="93" s="1"/>
  <c r="L788" i="93"/>
  <c r="M788" i="93" s="1"/>
  <c r="L787" i="93"/>
  <c r="M787" i="93" s="1"/>
  <c r="L786" i="93"/>
  <c r="M786" i="93" s="1"/>
  <c r="L785" i="93"/>
  <c r="M785" i="93" s="1"/>
  <c r="L784" i="93"/>
  <c r="M784" i="93" s="1"/>
  <c r="L783" i="93"/>
  <c r="M783" i="93" s="1"/>
  <c r="L782" i="93"/>
  <c r="M782" i="93" s="1"/>
  <c r="L781" i="93"/>
  <c r="M781" i="93" s="1"/>
  <c r="L780" i="93"/>
  <c r="M780" i="93" s="1"/>
  <c r="L779" i="93"/>
  <c r="M779" i="93" s="1"/>
  <c r="L778" i="93"/>
  <c r="M778" i="93" s="1"/>
  <c r="L777" i="93"/>
  <c r="M777" i="93" s="1"/>
  <c r="L776" i="93"/>
  <c r="M776" i="93" s="1"/>
  <c r="L775" i="93"/>
  <c r="M775" i="93" s="1"/>
  <c r="L774" i="93"/>
  <c r="M774" i="93" s="1"/>
  <c r="L773" i="93"/>
  <c r="M773" i="93" s="1"/>
  <c r="L772" i="93"/>
  <c r="M772" i="93" s="1"/>
  <c r="L771" i="93"/>
  <c r="M771" i="93" s="1"/>
  <c r="L770" i="93"/>
  <c r="M770" i="93" s="1"/>
  <c r="L769" i="93"/>
  <c r="M769" i="93" s="1"/>
  <c r="L768" i="93"/>
  <c r="M768" i="93" s="1"/>
  <c r="L767" i="93"/>
  <c r="M767" i="93" s="1"/>
  <c r="L766" i="93"/>
  <c r="M766" i="93" s="1"/>
  <c r="L765" i="93"/>
  <c r="M765" i="93" s="1"/>
  <c r="L764" i="93"/>
  <c r="M764" i="93" s="1"/>
  <c r="L763" i="93"/>
  <c r="M763" i="93" s="1"/>
  <c r="L762" i="93"/>
  <c r="M762" i="93" s="1"/>
  <c r="L761" i="93"/>
  <c r="M761" i="93" s="1"/>
  <c r="L760" i="93"/>
  <c r="M760" i="93" s="1"/>
  <c r="M759" i="93"/>
  <c r="L759" i="93"/>
  <c r="M758" i="93"/>
  <c r="L758" i="93"/>
  <c r="M757" i="93"/>
  <c r="L757" i="93"/>
  <c r="M756" i="93"/>
  <c r="L756" i="93"/>
  <c r="M755" i="93"/>
  <c r="L755" i="93"/>
  <c r="M754" i="93"/>
  <c r="L754" i="93"/>
  <c r="M753" i="93"/>
  <c r="L753" i="93"/>
  <c r="M752" i="93"/>
  <c r="L752" i="93"/>
  <c r="M751" i="93"/>
  <c r="L751" i="93"/>
  <c r="M750" i="93"/>
  <c r="L750" i="93"/>
  <c r="M749" i="93"/>
  <c r="L749" i="93"/>
  <c r="M748" i="93"/>
  <c r="L748" i="93"/>
  <c r="M747" i="93"/>
  <c r="L747" i="93"/>
  <c r="M746" i="93"/>
  <c r="L746" i="93"/>
  <c r="M745" i="93"/>
  <c r="L745" i="93"/>
  <c r="M744" i="93"/>
  <c r="L744" i="93"/>
  <c r="M743" i="93"/>
  <c r="L743" i="93"/>
  <c r="M742" i="93"/>
  <c r="L742" i="93"/>
  <c r="M741" i="93"/>
  <c r="L741" i="93"/>
  <c r="M740" i="93"/>
  <c r="L740" i="93"/>
  <c r="M739" i="93"/>
  <c r="L739" i="93"/>
  <c r="M738" i="93"/>
  <c r="L738" i="93"/>
  <c r="M737" i="93"/>
  <c r="L737" i="93"/>
  <c r="M736" i="93"/>
  <c r="L736" i="93"/>
  <c r="M735" i="93"/>
  <c r="L735" i="93"/>
  <c r="M734" i="93"/>
  <c r="L734" i="93"/>
  <c r="M733" i="93"/>
  <c r="L733" i="93"/>
  <c r="M732" i="93"/>
  <c r="L732" i="93"/>
  <c r="M731" i="93"/>
  <c r="L731" i="93"/>
  <c r="M730" i="93"/>
  <c r="L730" i="93"/>
  <c r="M729" i="93"/>
  <c r="L729" i="93"/>
  <c r="M728" i="93"/>
  <c r="L728" i="93"/>
  <c r="M727" i="93"/>
  <c r="L727" i="93"/>
  <c r="M726" i="93"/>
  <c r="L726" i="93"/>
  <c r="M725" i="93"/>
  <c r="L725" i="93"/>
  <c r="M724" i="93"/>
  <c r="L724" i="93"/>
  <c r="M723" i="93"/>
  <c r="L723" i="93"/>
  <c r="M722" i="93"/>
  <c r="L722" i="93"/>
  <c r="M721" i="93"/>
  <c r="L721" i="93"/>
  <c r="M720" i="93"/>
  <c r="L720" i="93"/>
  <c r="M719" i="93"/>
  <c r="L719" i="93"/>
  <c r="M718" i="93"/>
  <c r="L718" i="93"/>
  <c r="M717" i="93"/>
  <c r="L717" i="93"/>
  <c r="M716" i="93"/>
  <c r="L716" i="93"/>
  <c r="M715" i="93"/>
  <c r="L715" i="93"/>
  <c r="M714" i="93"/>
  <c r="L714" i="93"/>
  <c r="M713" i="93"/>
  <c r="L713" i="93"/>
  <c r="M712" i="93"/>
  <c r="L712" i="93"/>
  <c r="M711" i="93"/>
  <c r="L711" i="93"/>
  <c r="M710" i="93"/>
  <c r="L710" i="93"/>
  <c r="M709" i="93"/>
  <c r="L709" i="93"/>
  <c r="M708" i="93"/>
  <c r="L708" i="93"/>
  <c r="M707" i="93"/>
  <c r="L707" i="93"/>
  <c r="M706" i="93"/>
  <c r="L706" i="93"/>
  <c r="M705" i="93"/>
  <c r="L705" i="93"/>
  <c r="M704" i="93"/>
  <c r="L704" i="93"/>
  <c r="M703" i="93"/>
  <c r="L703" i="93"/>
  <c r="M702" i="93"/>
  <c r="L702" i="93"/>
  <c r="M701" i="93"/>
  <c r="L701" i="93"/>
  <c r="M700" i="93"/>
  <c r="L700" i="93"/>
  <c r="M699" i="93"/>
  <c r="L699" i="93"/>
  <c r="M698" i="93"/>
  <c r="L698" i="93"/>
  <c r="M697" i="93"/>
  <c r="L697" i="93"/>
  <c r="M696" i="93"/>
  <c r="L696" i="93"/>
  <c r="M695" i="93"/>
  <c r="L695" i="93"/>
  <c r="M694" i="93"/>
  <c r="L694" i="93"/>
  <c r="M693" i="93"/>
  <c r="L693" i="93"/>
  <c r="M692" i="93"/>
  <c r="L692" i="93"/>
  <c r="M691" i="93"/>
  <c r="L691" i="93"/>
  <c r="M690" i="93"/>
  <c r="L690" i="93"/>
  <c r="M689" i="93"/>
  <c r="L689" i="93"/>
  <c r="M688" i="93"/>
  <c r="L688" i="93"/>
  <c r="M687" i="93"/>
  <c r="L687" i="93"/>
  <c r="M686" i="93"/>
  <c r="L686" i="93"/>
  <c r="M685" i="93"/>
  <c r="L685" i="93"/>
  <c r="M684" i="93"/>
  <c r="L684" i="93"/>
  <c r="M683" i="93"/>
  <c r="L683" i="93"/>
  <c r="M682" i="93"/>
  <c r="L682" i="93"/>
  <c r="M681" i="93"/>
  <c r="L681" i="93"/>
  <c r="M680" i="93"/>
  <c r="L680" i="93"/>
  <c r="M679" i="93"/>
  <c r="L679" i="93"/>
  <c r="M678" i="93"/>
  <c r="L678" i="93"/>
  <c r="M677" i="93"/>
  <c r="L677" i="93"/>
  <c r="M676" i="93"/>
  <c r="L676" i="93"/>
  <c r="M675" i="93"/>
  <c r="L675" i="93"/>
  <c r="M674" i="93"/>
  <c r="L674" i="93"/>
  <c r="M673" i="93"/>
  <c r="L673" i="93"/>
  <c r="M672" i="93"/>
  <c r="L672" i="93"/>
  <c r="M671" i="93"/>
  <c r="L671" i="93"/>
  <c r="M670" i="93"/>
  <c r="L670" i="93"/>
  <c r="M669" i="93"/>
  <c r="L669" i="93"/>
  <c r="M668" i="93"/>
  <c r="L668" i="93"/>
  <c r="M667" i="93"/>
  <c r="L667" i="93"/>
  <c r="M666" i="93"/>
  <c r="L666" i="93"/>
  <c r="M665" i="93"/>
  <c r="L665" i="93"/>
  <c r="M664" i="93"/>
  <c r="L664" i="93"/>
  <c r="M663" i="93"/>
  <c r="L663" i="93"/>
  <c r="M662" i="93"/>
  <c r="L662" i="93"/>
  <c r="M661" i="93"/>
  <c r="L661" i="93"/>
  <c r="M660" i="93"/>
  <c r="L660" i="93"/>
  <c r="M659" i="93"/>
  <c r="L659" i="93"/>
  <c r="M658" i="93"/>
  <c r="L658" i="93"/>
  <c r="M657" i="93"/>
  <c r="L657" i="93"/>
  <c r="M656" i="93"/>
  <c r="L656" i="93"/>
  <c r="M655" i="93"/>
  <c r="L655" i="93"/>
  <c r="M654" i="93"/>
  <c r="L654" i="93"/>
  <c r="M653" i="93"/>
  <c r="L653" i="93"/>
  <c r="M652" i="93"/>
  <c r="L652" i="93"/>
  <c r="M651" i="93"/>
  <c r="L651" i="93"/>
  <c r="M650" i="93"/>
  <c r="L650" i="93"/>
  <c r="M649" i="93"/>
  <c r="L649" i="93"/>
  <c r="M648" i="93"/>
  <c r="L648" i="93"/>
  <c r="M647" i="93"/>
  <c r="L647" i="93"/>
  <c r="M646" i="93"/>
  <c r="L646" i="93"/>
  <c r="M645" i="93"/>
  <c r="L645" i="93"/>
  <c r="M644" i="93"/>
  <c r="L644" i="93"/>
  <c r="M643" i="93"/>
  <c r="L643" i="93"/>
  <c r="M642" i="93"/>
  <c r="L642" i="93"/>
  <c r="M641" i="93"/>
  <c r="L641" i="93"/>
  <c r="M640" i="93"/>
  <c r="L640" i="93"/>
  <c r="M639" i="93"/>
  <c r="L639" i="93"/>
  <c r="M638" i="93"/>
  <c r="L638" i="93"/>
  <c r="M637" i="93"/>
  <c r="L637" i="93"/>
  <c r="M636" i="93"/>
  <c r="L636" i="93"/>
  <c r="M635" i="93"/>
  <c r="L635" i="93"/>
  <c r="M634" i="93"/>
  <c r="L634" i="93"/>
  <c r="M633" i="93"/>
  <c r="L633" i="93"/>
  <c r="M632" i="93"/>
  <c r="L632" i="93"/>
  <c r="M631" i="93"/>
  <c r="L631" i="93"/>
  <c r="M630" i="93"/>
  <c r="L630" i="93"/>
  <c r="M629" i="93"/>
  <c r="L629" i="93"/>
  <c r="M628" i="93"/>
  <c r="L628" i="93"/>
  <c r="M627" i="93"/>
  <c r="L627" i="93"/>
  <c r="M626" i="93"/>
  <c r="L626" i="93"/>
  <c r="M625" i="93"/>
  <c r="L625" i="93"/>
  <c r="M624" i="93"/>
  <c r="L624" i="93"/>
  <c r="M623" i="93"/>
  <c r="L623" i="93"/>
  <c r="M622" i="93"/>
  <c r="L622" i="93"/>
  <c r="M621" i="93"/>
  <c r="L621" i="93"/>
  <c r="M620" i="93"/>
  <c r="L620" i="93"/>
  <c r="M619" i="93"/>
  <c r="L619" i="93"/>
  <c r="M618" i="93"/>
  <c r="L618" i="93"/>
  <c r="M617" i="93"/>
  <c r="L617" i="93"/>
  <c r="M616" i="93"/>
  <c r="L616" i="93"/>
  <c r="M615" i="93"/>
  <c r="L615" i="93"/>
  <c r="M614" i="93"/>
  <c r="L614" i="93"/>
  <c r="M613" i="93"/>
  <c r="L613" i="93"/>
  <c r="M612" i="93"/>
  <c r="L612" i="93"/>
  <c r="M611" i="93"/>
  <c r="L611" i="93"/>
  <c r="M610" i="93"/>
  <c r="L610" i="93"/>
  <c r="M609" i="93"/>
  <c r="L609" i="93"/>
  <c r="M608" i="93"/>
  <c r="L608" i="93"/>
  <c r="M607" i="93"/>
  <c r="L607" i="93"/>
  <c r="M606" i="93"/>
  <c r="L606" i="93"/>
  <c r="M605" i="93"/>
  <c r="L605" i="93"/>
  <c r="M604" i="93"/>
  <c r="L604" i="93"/>
  <c r="M603" i="93"/>
  <c r="L603" i="93"/>
  <c r="M602" i="93"/>
  <c r="L602" i="93"/>
  <c r="M601" i="93"/>
  <c r="L601" i="93"/>
  <c r="M600" i="93"/>
  <c r="L600" i="93"/>
  <c r="M599" i="93"/>
  <c r="L599" i="93"/>
  <c r="M598" i="93"/>
  <c r="L598" i="93"/>
  <c r="M597" i="93"/>
  <c r="L597" i="93"/>
  <c r="M596" i="93"/>
  <c r="L596" i="93"/>
  <c r="M595" i="93"/>
  <c r="L595" i="93"/>
  <c r="M594" i="93"/>
  <c r="L594" i="93"/>
  <c r="M593" i="93"/>
  <c r="L593" i="93"/>
  <c r="M592" i="93"/>
  <c r="L592" i="93"/>
  <c r="M591" i="93"/>
  <c r="L591" i="93"/>
  <c r="M590" i="93"/>
  <c r="L590" i="93"/>
  <c r="M589" i="93"/>
  <c r="L589" i="93"/>
  <c r="M588" i="93"/>
  <c r="L588" i="93"/>
  <c r="M587" i="93"/>
  <c r="L587" i="93"/>
  <c r="M586" i="93"/>
  <c r="L586" i="93"/>
  <c r="M585" i="93"/>
  <c r="L585" i="93"/>
  <c r="M584" i="93"/>
  <c r="L584" i="93"/>
  <c r="M583" i="93"/>
  <c r="L583" i="93"/>
  <c r="M582" i="93"/>
  <c r="L582" i="93"/>
  <c r="M581" i="93"/>
  <c r="L581" i="93"/>
  <c r="M580" i="93"/>
  <c r="L580" i="93"/>
  <c r="M579" i="93"/>
  <c r="L579" i="93"/>
  <c r="M578" i="93"/>
  <c r="L578" i="93"/>
  <c r="M577" i="93"/>
  <c r="L577" i="93"/>
  <c r="M576" i="93"/>
  <c r="L576" i="93"/>
  <c r="M575" i="93"/>
  <c r="L575" i="93"/>
  <c r="M574" i="93"/>
  <c r="L574" i="93"/>
  <c r="M573" i="93"/>
  <c r="L573" i="93"/>
  <c r="M572" i="93"/>
  <c r="L572" i="93"/>
  <c r="M571" i="93"/>
  <c r="L571" i="93"/>
  <c r="M570" i="93"/>
  <c r="L570" i="93"/>
  <c r="M569" i="93"/>
  <c r="L569" i="93"/>
  <c r="M568" i="93"/>
  <c r="L568" i="93"/>
  <c r="M567" i="93"/>
  <c r="L567" i="93"/>
  <c r="M566" i="93"/>
  <c r="L566" i="93"/>
  <c r="M565" i="93"/>
  <c r="L565" i="93"/>
  <c r="M564" i="93"/>
  <c r="L564" i="93"/>
  <c r="M563" i="93"/>
  <c r="L563" i="93"/>
  <c r="M562" i="93"/>
  <c r="L562" i="93"/>
  <c r="M561" i="93"/>
  <c r="L561" i="93"/>
  <c r="M560" i="93"/>
  <c r="L560" i="93"/>
  <c r="M559" i="93"/>
  <c r="L559" i="93"/>
  <c r="M558" i="93"/>
  <c r="L558" i="93"/>
  <c r="M557" i="93"/>
  <c r="L557" i="93"/>
  <c r="M556" i="93"/>
  <c r="L556" i="93"/>
  <c r="M555" i="93"/>
  <c r="L555" i="93"/>
  <c r="M554" i="93"/>
  <c r="L554" i="93"/>
  <c r="M553" i="93"/>
  <c r="L553" i="93"/>
  <c r="M552" i="93"/>
  <c r="L552" i="93"/>
  <c r="M551" i="93"/>
  <c r="L551" i="93"/>
  <c r="M550" i="93"/>
  <c r="L550" i="93"/>
  <c r="M549" i="93"/>
  <c r="L549" i="93"/>
  <c r="M548" i="93"/>
  <c r="L548" i="93"/>
  <c r="M547" i="93"/>
  <c r="L547" i="93"/>
  <c r="M546" i="93"/>
  <c r="L546" i="93"/>
  <c r="M545" i="93"/>
  <c r="L545" i="93"/>
  <c r="M544" i="93"/>
  <c r="L544" i="93"/>
  <c r="M543" i="93"/>
  <c r="L543" i="93"/>
  <c r="M542" i="93"/>
  <c r="L542" i="93"/>
  <c r="M541" i="93"/>
  <c r="L541" i="93"/>
  <c r="M540" i="93"/>
  <c r="L540" i="93"/>
  <c r="M539" i="93"/>
  <c r="L539" i="93"/>
  <c r="M538" i="93"/>
  <c r="L538" i="93"/>
  <c r="M537" i="93"/>
  <c r="L537" i="93"/>
  <c r="M536" i="93"/>
  <c r="L536" i="93"/>
  <c r="M535" i="93"/>
  <c r="L535" i="93"/>
  <c r="M534" i="93"/>
  <c r="L534" i="93"/>
  <c r="M533" i="93"/>
  <c r="L533" i="93"/>
  <c r="M532" i="93"/>
  <c r="L532" i="93"/>
  <c r="M531" i="93"/>
  <c r="L531" i="93"/>
  <c r="M530" i="93"/>
  <c r="L530" i="93"/>
  <c r="M529" i="93"/>
  <c r="L529" i="93"/>
  <c r="M528" i="93"/>
  <c r="L528" i="93"/>
  <c r="M527" i="93"/>
  <c r="L527" i="93"/>
  <c r="M526" i="93"/>
  <c r="L526" i="93"/>
  <c r="M525" i="93"/>
  <c r="L525" i="93"/>
  <c r="M524" i="93"/>
  <c r="L524" i="93"/>
  <c r="M523" i="93"/>
  <c r="L523" i="93"/>
  <c r="M522" i="93"/>
  <c r="L522" i="93"/>
  <c r="M521" i="93"/>
  <c r="L521" i="93"/>
  <c r="M520" i="93"/>
  <c r="L520" i="93"/>
  <c r="M519" i="93"/>
  <c r="L519" i="93"/>
  <c r="M518" i="93"/>
  <c r="L518" i="93"/>
  <c r="M517" i="93"/>
  <c r="L517" i="93"/>
  <c r="M516" i="93"/>
  <c r="L516" i="93"/>
  <c r="M515" i="93"/>
  <c r="L515" i="93"/>
  <c r="M514" i="93"/>
  <c r="L514" i="93"/>
  <c r="M513" i="93"/>
  <c r="L513" i="93"/>
  <c r="M512" i="93"/>
  <c r="L512" i="93"/>
  <c r="M511" i="93"/>
  <c r="L511" i="93"/>
  <c r="M510" i="93"/>
  <c r="L510" i="93"/>
  <c r="M509" i="93"/>
  <c r="L509" i="93"/>
  <c r="M508" i="93"/>
  <c r="L508" i="93"/>
  <c r="M507" i="93"/>
  <c r="L507" i="93"/>
  <c r="M506" i="93"/>
  <c r="L506" i="93"/>
  <c r="M505" i="93"/>
  <c r="L505" i="93"/>
  <c r="M504" i="93"/>
  <c r="L504" i="93"/>
  <c r="M503" i="93"/>
  <c r="L503" i="93"/>
  <c r="M502" i="93"/>
  <c r="L502" i="93"/>
  <c r="M501" i="93"/>
  <c r="L501" i="93"/>
  <c r="M500" i="93"/>
  <c r="L500" i="93"/>
  <c r="M499" i="93"/>
  <c r="L499" i="93"/>
  <c r="M498" i="93"/>
  <c r="L498" i="93"/>
  <c r="M497" i="93"/>
  <c r="L497" i="93"/>
  <c r="M496" i="93"/>
  <c r="L496" i="93"/>
  <c r="M495" i="93"/>
  <c r="L495" i="93"/>
  <c r="M494" i="93"/>
  <c r="L494" i="93"/>
  <c r="M493" i="93"/>
  <c r="L493" i="93"/>
  <c r="M492" i="93"/>
  <c r="L492" i="93"/>
  <c r="M491" i="93"/>
  <c r="L491" i="93"/>
  <c r="M490" i="93"/>
  <c r="L490" i="93"/>
  <c r="M489" i="93"/>
  <c r="L489" i="93"/>
  <c r="M488" i="93"/>
  <c r="L488" i="93"/>
  <c r="M487" i="93"/>
  <c r="L487" i="93"/>
  <c r="M486" i="93"/>
  <c r="L486" i="93"/>
  <c r="M485" i="93"/>
  <c r="L485" i="93"/>
  <c r="M484" i="93"/>
  <c r="L484" i="93"/>
  <c r="M483" i="93"/>
  <c r="L483" i="93"/>
  <c r="M482" i="93"/>
  <c r="L482" i="93"/>
  <c r="M481" i="93"/>
  <c r="L481" i="93"/>
  <c r="M480" i="93"/>
  <c r="L480" i="93"/>
  <c r="M479" i="93"/>
  <c r="L479" i="93"/>
  <c r="M478" i="93"/>
  <c r="L478" i="93"/>
  <c r="M477" i="93"/>
  <c r="L477" i="93"/>
  <c r="M476" i="93"/>
  <c r="L476" i="93"/>
  <c r="M475" i="93"/>
  <c r="L475" i="93"/>
  <c r="M474" i="93"/>
  <c r="L474" i="93"/>
  <c r="M473" i="93"/>
  <c r="L473" i="93"/>
  <c r="M472" i="93"/>
  <c r="L472" i="93"/>
  <c r="M471" i="93"/>
  <c r="L471" i="93"/>
  <c r="M470" i="93"/>
  <c r="L470" i="93"/>
  <c r="M469" i="93"/>
  <c r="L469" i="93"/>
  <c r="M468" i="93"/>
  <c r="L468" i="93"/>
  <c r="M467" i="93"/>
  <c r="L467" i="93"/>
  <c r="M466" i="93"/>
  <c r="L466" i="93"/>
  <c r="M465" i="93"/>
  <c r="L465" i="93"/>
  <c r="M464" i="93"/>
  <c r="L464" i="93"/>
  <c r="M463" i="93"/>
  <c r="L463" i="93"/>
  <c r="M462" i="93"/>
  <c r="L462" i="93"/>
  <c r="M461" i="93"/>
  <c r="L461" i="93"/>
  <c r="M460" i="93"/>
  <c r="L460" i="93"/>
  <c r="M459" i="93"/>
  <c r="L459" i="93"/>
  <c r="M458" i="93"/>
  <c r="L458" i="93"/>
  <c r="M457" i="93"/>
  <c r="L457" i="93"/>
  <c r="M456" i="93"/>
  <c r="L456" i="93"/>
  <c r="M455" i="93"/>
  <c r="L455" i="93"/>
  <c r="M454" i="93"/>
  <c r="L454" i="93"/>
  <c r="M453" i="93"/>
  <c r="L453" i="93"/>
  <c r="M452" i="93"/>
  <c r="L452" i="93"/>
  <c r="M451" i="93"/>
  <c r="L451" i="93"/>
  <c r="M450" i="93"/>
  <c r="L450" i="93"/>
  <c r="M449" i="93"/>
  <c r="L449" i="93"/>
  <c r="M448" i="93"/>
  <c r="L448" i="93"/>
  <c r="M447" i="93"/>
  <c r="L447" i="93"/>
  <c r="M446" i="93"/>
  <c r="L446" i="93"/>
  <c r="M445" i="93"/>
  <c r="L445" i="93"/>
  <c r="M444" i="93"/>
  <c r="L444" i="93"/>
  <c r="M443" i="93"/>
  <c r="L443" i="93"/>
  <c r="M442" i="93"/>
  <c r="L442" i="93"/>
  <c r="M441" i="93"/>
  <c r="L441" i="93"/>
  <c r="M440" i="93"/>
  <c r="L440" i="93"/>
  <c r="M439" i="93"/>
  <c r="L439" i="93"/>
  <c r="M438" i="93"/>
  <c r="L438" i="93"/>
  <c r="M437" i="93"/>
  <c r="L437" i="93"/>
  <c r="M436" i="93"/>
  <c r="L436" i="93"/>
  <c r="M435" i="93"/>
  <c r="L435" i="93"/>
  <c r="M434" i="93"/>
  <c r="L434" i="93"/>
  <c r="M433" i="93"/>
  <c r="L433" i="93"/>
  <c r="M432" i="93"/>
  <c r="L432" i="93"/>
  <c r="M431" i="93"/>
  <c r="L431" i="93"/>
  <c r="M430" i="93"/>
  <c r="L430" i="93"/>
  <c r="M429" i="93"/>
  <c r="L429" i="93"/>
  <c r="M428" i="93"/>
  <c r="L428" i="93"/>
  <c r="M427" i="93"/>
  <c r="L427" i="93"/>
  <c r="M426" i="93"/>
  <c r="L426" i="93"/>
  <c r="M425" i="93"/>
  <c r="L425" i="93"/>
  <c r="M424" i="93"/>
  <c r="L424" i="93"/>
  <c r="M423" i="93"/>
  <c r="L423" i="93"/>
  <c r="M422" i="93"/>
  <c r="L422" i="93"/>
  <c r="M421" i="93"/>
  <c r="L421" i="93"/>
  <c r="M420" i="93"/>
  <c r="L420" i="93"/>
  <c r="M419" i="93"/>
  <c r="L419" i="93"/>
  <c r="M418" i="93"/>
  <c r="L418" i="93"/>
  <c r="M417" i="93"/>
  <c r="L417" i="93"/>
  <c r="M416" i="93"/>
  <c r="L416" i="93"/>
  <c r="M415" i="93"/>
  <c r="L415" i="93"/>
  <c r="M414" i="93"/>
  <c r="L414" i="93"/>
  <c r="M413" i="93"/>
  <c r="L413" i="93"/>
  <c r="M412" i="93"/>
  <c r="L412" i="93"/>
  <c r="M411" i="93"/>
  <c r="L411" i="93"/>
  <c r="M410" i="93"/>
  <c r="L410" i="93"/>
  <c r="M409" i="93"/>
  <c r="L409" i="93"/>
  <c r="M408" i="93"/>
  <c r="L408" i="93"/>
  <c r="M407" i="93"/>
  <c r="L407" i="93"/>
  <c r="M406" i="93"/>
  <c r="L406" i="93"/>
  <c r="M405" i="93"/>
  <c r="L405" i="93"/>
  <c r="M404" i="93"/>
  <c r="L404" i="93"/>
  <c r="M403" i="93"/>
  <c r="L403" i="93"/>
  <c r="M402" i="93"/>
  <c r="L402" i="93"/>
  <c r="M401" i="93"/>
  <c r="L401" i="93"/>
  <c r="M400" i="93"/>
  <c r="L400" i="93"/>
  <c r="M399" i="93"/>
  <c r="L399" i="93"/>
  <c r="M398" i="93"/>
  <c r="L398" i="93"/>
  <c r="M397" i="93"/>
  <c r="L397" i="93"/>
  <c r="M396" i="93"/>
  <c r="L396" i="93"/>
  <c r="M395" i="93"/>
  <c r="L395" i="93"/>
  <c r="M394" i="93"/>
  <c r="L394" i="93"/>
  <c r="M393" i="93"/>
  <c r="L393" i="93"/>
  <c r="M392" i="93"/>
  <c r="L392" i="93"/>
  <c r="M391" i="93"/>
  <c r="L391" i="93"/>
  <c r="M390" i="93"/>
  <c r="L390" i="93"/>
  <c r="M389" i="93"/>
  <c r="L389" i="93"/>
  <c r="M388" i="93"/>
  <c r="L388" i="93"/>
  <c r="M387" i="93"/>
  <c r="L387" i="93"/>
  <c r="M386" i="93"/>
  <c r="L386" i="93"/>
  <c r="M385" i="93"/>
  <c r="L385" i="93"/>
  <c r="M384" i="93"/>
  <c r="L384" i="93"/>
  <c r="M383" i="93"/>
  <c r="L383" i="93"/>
  <c r="M382" i="93"/>
  <c r="L382" i="93"/>
  <c r="M381" i="93"/>
  <c r="L381" i="93"/>
  <c r="M380" i="93"/>
  <c r="L380" i="93"/>
  <c r="M379" i="93"/>
  <c r="L379" i="93"/>
  <c r="M378" i="93"/>
  <c r="L378" i="93"/>
  <c r="M377" i="93"/>
  <c r="L377" i="93"/>
  <c r="M376" i="93"/>
  <c r="L376" i="93"/>
  <c r="M375" i="93"/>
  <c r="L375" i="93"/>
  <c r="M374" i="93"/>
  <c r="L374" i="93"/>
  <c r="M373" i="93"/>
  <c r="L373" i="93"/>
  <c r="M372" i="93"/>
  <c r="L372" i="93"/>
  <c r="M371" i="93"/>
  <c r="L371" i="93"/>
  <c r="M370" i="93"/>
  <c r="L370" i="93"/>
  <c r="M369" i="93"/>
  <c r="L369" i="93"/>
  <c r="M368" i="93"/>
  <c r="L368" i="93"/>
  <c r="M367" i="93"/>
  <c r="L367" i="93"/>
  <c r="M366" i="93"/>
  <c r="L366" i="93"/>
  <c r="M365" i="93"/>
  <c r="L365" i="93"/>
  <c r="M364" i="93"/>
  <c r="L364" i="93"/>
  <c r="M363" i="93"/>
  <c r="L363" i="93"/>
  <c r="M362" i="93"/>
  <c r="L362" i="93"/>
  <c r="M361" i="93"/>
  <c r="L361" i="93"/>
  <c r="M360" i="93"/>
  <c r="L360" i="93"/>
  <c r="M359" i="93"/>
  <c r="L359" i="93"/>
  <c r="M358" i="93"/>
  <c r="L358" i="93"/>
  <c r="M357" i="93"/>
  <c r="L357" i="93"/>
  <c r="M356" i="93"/>
  <c r="L356" i="93"/>
  <c r="M355" i="93"/>
  <c r="L355" i="93"/>
  <c r="M354" i="93"/>
  <c r="L354" i="93"/>
  <c r="M353" i="93"/>
  <c r="L353" i="93"/>
  <c r="M352" i="93"/>
  <c r="L352" i="93"/>
  <c r="M351" i="93"/>
  <c r="L351" i="93"/>
  <c r="M350" i="93"/>
  <c r="L350" i="93"/>
  <c r="M349" i="93"/>
  <c r="L349" i="93"/>
  <c r="M348" i="93"/>
  <c r="L348" i="93"/>
  <c r="M347" i="93"/>
  <c r="L347" i="93"/>
  <c r="M346" i="93"/>
  <c r="L346" i="93"/>
  <c r="M345" i="93"/>
  <c r="L345" i="93"/>
  <c r="M344" i="93"/>
  <c r="L344" i="93"/>
  <c r="M343" i="93"/>
  <c r="L343" i="93"/>
  <c r="M342" i="93"/>
  <c r="L342" i="93"/>
  <c r="M341" i="93"/>
  <c r="L341" i="93"/>
  <c r="M340" i="93"/>
  <c r="L340" i="93"/>
  <c r="M339" i="93"/>
  <c r="L339" i="93"/>
  <c r="M338" i="93"/>
  <c r="L338" i="93"/>
  <c r="M337" i="93"/>
  <c r="L337" i="93"/>
  <c r="M336" i="93"/>
  <c r="L336" i="93"/>
  <c r="M335" i="93"/>
  <c r="L335" i="93"/>
  <c r="M334" i="93"/>
  <c r="L334" i="93"/>
  <c r="M333" i="93"/>
  <c r="L333" i="93"/>
  <c r="M332" i="93"/>
  <c r="L332" i="93"/>
  <c r="M331" i="93"/>
  <c r="L331" i="93"/>
  <c r="M330" i="93"/>
  <c r="L330" i="93"/>
  <c r="M329" i="93"/>
  <c r="L329" i="93"/>
  <c r="M328" i="93"/>
  <c r="L328" i="93"/>
  <c r="M327" i="93"/>
  <c r="L327" i="93"/>
  <c r="M326" i="93"/>
  <c r="L326" i="93"/>
  <c r="M325" i="93"/>
  <c r="L325" i="93"/>
  <c r="M324" i="93"/>
  <c r="L324" i="93"/>
  <c r="M323" i="93"/>
  <c r="L323" i="93"/>
  <c r="M322" i="93"/>
  <c r="L322" i="93"/>
  <c r="M321" i="93"/>
  <c r="L321" i="93"/>
  <c r="M320" i="93"/>
  <c r="L320" i="93"/>
  <c r="M319" i="93"/>
  <c r="L319" i="93"/>
  <c r="M318" i="93"/>
  <c r="L318" i="93"/>
  <c r="M317" i="93"/>
  <c r="L317" i="93"/>
  <c r="M316" i="93"/>
  <c r="L316" i="93"/>
  <c r="M315" i="93"/>
  <c r="L315" i="93"/>
  <c r="M314" i="93"/>
  <c r="L314" i="93"/>
  <c r="M313" i="93"/>
  <c r="L313" i="93"/>
  <c r="M312" i="93"/>
  <c r="L312" i="93"/>
  <c r="M311" i="93"/>
  <c r="L311" i="93"/>
  <c r="M310" i="93"/>
  <c r="L310" i="93"/>
  <c r="M309" i="93"/>
  <c r="L309" i="93"/>
  <c r="M308" i="93"/>
  <c r="L308" i="93"/>
  <c r="M307" i="93"/>
  <c r="L307" i="93"/>
  <c r="M306" i="93"/>
  <c r="L306" i="93"/>
  <c r="M305" i="93"/>
  <c r="L305" i="93"/>
  <c r="M304" i="93"/>
  <c r="L304" i="93"/>
  <c r="M303" i="93"/>
  <c r="L303" i="93"/>
  <c r="M302" i="93"/>
  <c r="L302" i="93"/>
  <c r="M301" i="93"/>
  <c r="L301" i="93"/>
  <c r="M300" i="93"/>
  <c r="L300" i="93"/>
  <c r="M299" i="93"/>
  <c r="L299" i="93"/>
  <c r="M298" i="93"/>
  <c r="L298" i="93"/>
  <c r="M297" i="93"/>
  <c r="L297" i="93"/>
  <c r="M296" i="93"/>
  <c r="L296" i="93"/>
  <c r="M295" i="93"/>
  <c r="L295" i="93"/>
  <c r="M294" i="93"/>
  <c r="L294" i="93"/>
  <c r="M293" i="93"/>
  <c r="L293" i="93"/>
  <c r="M292" i="93"/>
  <c r="L292" i="93"/>
  <c r="M291" i="93"/>
  <c r="L291" i="93"/>
  <c r="M290" i="93"/>
  <c r="L290" i="93"/>
  <c r="M289" i="93"/>
  <c r="L289" i="93"/>
  <c r="M288" i="93"/>
  <c r="L288" i="93"/>
  <c r="M287" i="93"/>
  <c r="L287" i="93"/>
  <c r="M286" i="93"/>
  <c r="L286" i="93"/>
  <c r="M285" i="93"/>
  <c r="L285" i="93"/>
  <c r="M284" i="93"/>
  <c r="L284" i="93"/>
  <c r="M283" i="93"/>
  <c r="L283" i="93"/>
  <c r="M282" i="93"/>
  <c r="L282" i="93"/>
  <c r="M281" i="93"/>
  <c r="L281" i="93"/>
  <c r="M280" i="93"/>
  <c r="L280" i="93"/>
  <c r="M279" i="93"/>
  <c r="L279" i="93"/>
  <c r="M278" i="93"/>
  <c r="L278" i="93"/>
  <c r="M277" i="93"/>
  <c r="L277" i="93"/>
  <c r="M276" i="93"/>
  <c r="L276" i="93"/>
  <c r="M275" i="93"/>
  <c r="L275" i="93"/>
  <c r="M274" i="93"/>
  <c r="L274" i="93"/>
  <c r="M273" i="93"/>
  <c r="L273" i="93"/>
  <c r="M272" i="93"/>
  <c r="L272" i="93"/>
  <c r="M271" i="93"/>
  <c r="L271" i="93"/>
  <c r="M270" i="93"/>
  <c r="L270" i="93"/>
  <c r="M269" i="93"/>
  <c r="L269" i="93"/>
  <c r="M268" i="93"/>
  <c r="L268" i="93"/>
  <c r="M267" i="93"/>
  <c r="L267" i="93"/>
  <c r="M266" i="93"/>
  <c r="L266" i="93"/>
  <c r="M265" i="93"/>
  <c r="L265" i="93"/>
  <c r="M264" i="93"/>
  <c r="L264" i="93"/>
  <c r="M263" i="93"/>
  <c r="L263" i="93"/>
  <c r="M262" i="93"/>
  <c r="L262" i="93"/>
  <c r="M261" i="93"/>
  <c r="L261" i="93"/>
  <c r="M260" i="93"/>
  <c r="L260" i="93"/>
  <c r="M259" i="93"/>
  <c r="L259" i="93"/>
  <c r="M258" i="93"/>
  <c r="L258" i="93"/>
  <c r="M257" i="93"/>
  <c r="L257" i="93"/>
  <c r="M256" i="93"/>
  <c r="L256" i="93"/>
  <c r="M255" i="93"/>
  <c r="L255" i="93"/>
  <c r="M254" i="93"/>
  <c r="L254" i="93"/>
  <c r="M253" i="93"/>
  <c r="L253" i="93"/>
  <c r="M252" i="93"/>
  <c r="L252" i="93"/>
  <c r="M251" i="93"/>
  <c r="L251" i="93"/>
  <c r="M250" i="93"/>
  <c r="L250" i="93"/>
  <c r="M249" i="93"/>
  <c r="L249" i="93"/>
  <c r="M248" i="93"/>
  <c r="L248" i="93"/>
  <c r="M247" i="93"/>
  <c r="L247" i="93"/>
  <c r="M246" i="93"/>
  <c r="L246" i="93"/>
  <c r="M245" i="93"/>
  <c r="L245" i="93"/>
  <c r="M244" i="93"/>
  <c r="L244" i="93"/>
  <c r="M243" i="93"/>
  <c r="L243" i="93"/>
  <c r="M242" i="93"/>
  <c r="L242" i="93"/>
  <c r="M241" i="93"/>
  <c r="L241" i="93"/>
  <c r="M240" i="93"/>
  <c r="L240" i="93"/>
  <c r="M239" i="93"/>
  <c r="L239" i="93"/>
  <c r="M238" i="93"/>
  <c r="L238" i="93"/>
  <c r="M237" i="93"/>
  <c r="L237" i="93"/>
  <c r="M236" i="93"/>
  <c r="L236" i="93"/>
  <c r="M235" i="93"/>
  <c r="L235" i="93"/>
  <c r="M234" i="93"/>
  <c r="L234" i="93"/>
  <c r="M233" i="93"/>
  <c r="L233" i="93"/>
  <c r="M232" i="93"/>
  <c r="L232" i="93"/>
  <c r="M231" i="93"/>
  <c r="L231" i="93"/>
  <c r="M230" i="93"/>
  <c r="L230" i="93"/>
  <c r="M229" i="93"/>
  <c r="L229" i="93"/>
  <c r="M228" i="93"/>
  <c r="L228" i="93"/>
  <c r="M227" i="93"/>
  <c r="L227" i="93"/>
  <c r="M226" i="93"/>
  <c r="L226" i="93"/>
  <c r="M225" i="93"/>
  <c r="L225" i="93"/>
  <c r="M224" i="93"/>
  <c r="L224" i="93"/>
  <c r="M223" i="93"/>
  <c r="L223" i="93"/>
  <c r="M222" i="93"/>
  <c r="L222" i="93"/>
  <c r="M221" i="93"/>
  <c r="L221" i="93"/>
  <c r="M220" i="93"/>
  <c r="L220" i="93"/>
  <c r="M219" i="93"/>
  <c r="L219" i="93"/>
  <c r="M218" i="93"/>
  <c r="L218" i="93"/>
  <c r="M217" i="93"/>
  <c r="L217" i="93"/>
  <c r="M216" i="93"/>
  <c r="L216" i="93"/>
  <c r="M215" i="93"/>
  <c r="L215" i="93"/>
  <c r="M214" i="93"/>
  <c r="L214" i="93"/>
  <c r="M213" i="93"/>
  <c r="L213" i="93"/>
  <c r="M212" i="93"/>
  <c r="L212" i="93"/>
  <c r="M211" i="93"/>
  <c r="L211" i="93"/>
  <c r="M210" i="93"/>
  <c r="L210" i="93"/>
  <c r="M209" i="93"/>
  <c r="L209" i="93"/>
  <c r="M208" i="93"/>
  <c r="L208" i="93"/>
  <c r="M207" i="93"/>
  <c r="L207" i="93"/>
  <c r="M206" i="93"/>
  <c r="L206" i="93"/>
  <c r="M205" i="93"/>
  <c r="L205" i="93"/>
  <c r="M204" i="93"/>
  <c r="L204" i="93"/>
  <c r="M203" i="93"/>
  <c r="L203" i="93"/>
  <c r="M202" i="93"/>
  <c r="L202" i="93"/>
  <c r="M201" i="93"/>
  <c r="L201" i="93"/>
  <c r="M200" i="93"/>
  <c r="L200" i="93"/>
  <c r="M199" i="93"/>
  <c r="L199" i="93"/>
  <c r="M198" i="93"/>
  <c r="L198" i="93"/>
  <c r="M197" i="93"/>
  <c r="L197" i="93"/>
  <c r="M196" i="93"/>
  <c r="L196" i="93"/>
  <c r="M195" i="93"/>
  <c r="L195" i="93"/>
  <c r="M194" i="93"/>
  <c r="L194" i="93"/>
  <c r="M193" i="93"/>
  <c r="L193" i="93"/>
  <c r="M192" i="93"/>
  <c r="L192" i="93"/>
  <c r="M191" i="93"/>
  <c r="L191" i="93"/>
  <c r="M190" i="93"/>
  <c r="L190" i="93"/>
  <c r="M189" i="93"/>
  <c r="L189" i="93"/>
  <c r="M188" i="93"/>
  <c r="L188" i="93"/>
  <c r="M187" i="93"/>
  <c r="L187" i="93"/>
  <c r="M186" i="93"/>
  <c r="L186" i="93"/>
  <c r="M185" i="93"/>
  <c r="L185" i="93"/>
  <c r="M184" i="93"/>
  <c r="L184" i="93"/>
  <c r="M183" i="93"/>
  <c r="L183" i="93"/>
  <c r="M182" i="93"/>
  <c r="L182" i="93"/>
  <c r="M181" i="93"/>
  <c r="L181" i="93"/>
  <c r="M180" i="93"/>
  <c r="L180" i="93"/>
  <c r="M179" i="93"/>
  <c r="L179" i="93"/>
  <c r="M178" i="93"/>
  <c r="L178" i="93"/>
  <c r="M177" i="93"/>
  <c r="L177" i="93"/>
  <c r="M176" i="93"/>
  <c r="L176" i="93"/>
  <c r="M175" i="93"/>
  <c r="L175" i="93"/>
  <c r="M174" i="93"/>
  <c r="L174" i="93"/>
  <c r="M173" i="93"/>
  <c r="L173" i="93"/>
  <c r="M172" i="93"/>
  <c r="L172" i="93"/>
  <c r="M171" i="93"/>
  <c r="L171" i="93"/>
  <c r="M170" i="93"/>
  <c r="L170" i="93"/>
  <c r="M169" i="93"/>
  <c r="L169" i="93"/>
  <c r="M168" i="93"/>
  <c r="L168" i="93"/>
  <c r="M167" i="93"/>
  <c r="L167" i="93"/>
  <c r="M166" i="93"/>
  <c r="L166" i="93"/>
  <c r="M165" i="93"/>
  <c r="L165" i="93"/>
  <c r="M164" i="93"/>
  <c r="L164" i="93"/>
  <c r="M163" i="93"/>
  <c r="L163" i="93"/>
  <c r="M162" i="93"/>
  <c r="L162" i="93"/>
  <c r="M161" i="93"/>
  <c r="L161" i="93"/>
  <c r="M160" i="93"/>
  <c r="L160" i="93"/>
  <c r="M159" i="93"/>
  <c r="L159" i="93"/>
  <c r="M158" i="93"/>
  <c r="L158" i="93"/>
  <c r="M157" i="93"/>
  <c r="L157" i="93"/>
  <c r="M156" i="93"/>
  <c r="L156" i="93"/>
  <c r="M155" i="93"/>
  <c r="L155" i="93"/>
  <c r="M154" i="93"/>
  <c r="L154" i="93"/>
  <c r="M153" i="93"/>
  <c r="L153" i="93"/>
  <c r="M152" i="93"/>
  <c r="L152" i="93"/>
  <c r="M151" i="93"/>
  <c r="L151" i="93"/>
  <c r="M150" i="93"/>
  <c r="L150" i="93"/>
  <c r="M149" i="93"/>
  <c r="L149" i="93"/>
  <c r="M148" i="93"/>
  <c r="L148" i="93"/>
  <c r="M147" i="93"/>
  <c r="L147" i="93"/>
  <c r="M146" i="93"/>
  <c r="L146" i="93"/>
  <c r="M145" i="93"/>
  <c r="L145" i="93"/>
  <c r="M144" i="93"/>
  <c r="L144" i="93"/>
  <c r="M143" i="93"/>
  <c r="L143" i="93"/>
  <c r="M142" i="93"/>
  <c r="L142" i="93"/>
  <c r="M141" i="93"/>
  <c r="L141" i="93"/>
  <c r="M140" i="93"/>
  <c r="L140" i="93"/>
  <c r="M139" i="93"/>
  <c r="L139" i="93"/>
  <c r="M138" i="93"/>
  <c r="L138" i="93"/>
  <c r="M137" i="93"/>
  <c r="L137" i="93"/>
  <c r="M136" i="93"/>
  <c r="L136" i="93"/>
  <c r="M135" i="93"/>
  <c r="L135" i="93"/>
  <c r="M134" i="93"/>
  <c r="L134" i="93"/>
  <c r="M133" i="93"/>
  <c r="L133" i="93"/>
  <c r="M132" i="93"/>
  <c r="L132" i="93"/>
  <c r="M131" i="93"/>
  <c r="L131" i="93"/>
  <c r="M130" i="93"/>
  <c r="L130" i="93"/>
  <c r="M129" i="93"/>
  <c r="L129" i="93"/>
  <c r="M128" i="93"/>
  <c r="L128" i="93"/>
  <c r="M127" i="93"/>
  <c r="L127" i="93"/>
  <c r="M126" i="93"/>
  <c r="L126" i="93"/>
  <c r="M125" i="93"/>
  <c r="L125" i="93"/>
  <c r="M124" i="93"/>
  <c r="L124" i="93"/>
  <c r="M123" i="93"/>
  <c r="L123" i="93"/>
  <c r="M122" i="93"/>
  <c r="L122" i="93"/>
  <c r="M121" i="93"/>
  <c r="L121" i="93"/>
  <c r="M120" i="93"/>
  <c r="L120" i="93"/>
  <c r="M119" i="93"/>
  <c r="L119" i="93"/>
  <c r="M118" i="93"/>
  <c r="L118" i="93"/>
  <c r="M117" i="93"/>
  <c r="L117" i="93"/>
  <c r="M116" i="93"/>
  <c r="L116" i="93"/>
  <c r="M115" i="93"/>
  <c r="L115" i="93"/>
  <c r="M114" i="93"/>
  <c r="L114" i="93"/>
  <c r="M113" i="93"/>
  <c r="L113" i="93"/>
  <c r="M112" i="93"/>
  <c r="L112" i="93"/>
  <c r="M111" i="93"/>
  <c r="L111" i="93"/>
  <c r="M110" i="93"/>
  <c r="L110" i="93"/>
  <c r="M109" i="93"/>
  <c r="L109" i="93"/>
  <c r="M108" i="93"/>
  <c r="L108" i="93"/>
  <c r="M107" i="93"/>
  <c r="L107" i="93"/>
  <c r="M106" i="93"/>
  <c r="L106" i="93"/>
  <c r="M105" i="93"/>
  <c r="L105" i="93"/>
  <c r="M104" i="93"/>
  <c r="L104" i="93"/>
  <c r="M103" i="93"/>
  <c r="L103" i="93"/>
  <c r="M102" i="93"/>
  <c r="L102" i="93"/>
  <c r="M101" i="93"/>
  <c r="L101" i="93"/>
  <c r="M100" i="93"/>
  <c r="L100" i="93"/>
  <c r="M99" i="93"/>
  <c r="L99" i="93"/>
  <c r="M98" i="93"/>
  <c r="L98" i="93"/>
  <c r="M97" i="93"/>
  <c r="L97" i="93"/>
  <c r="M96" i="93"/>
  <c r="L96" i="93"/>
  <c r="M95" i="93"/>
  <c r="L95" i="93"/>
  <c r="M94" i="93"/>
  <c r="L94" i="93"/>
  <c r="M93" i="93"/>
  <c r="L93" i="93"/>
  <c r="M92" i="93"/>
  <c r="L92" i="93"/>
  <c r="M91" i="93"/>
  <c r="L91" i="93"/>
  <c r="M90" i="93"/>
  <c r="L90" i="93"/>
  <c r="M89" i="93"/>
  <c r="L89" i="93"/>
  <c r="M88" i="93"/>
  <c r="L88" i="93"/>
  <c r="M87" i="93"/>
  <c r="L87" i="93"/>
  <c r="M86" i="93"/>
  <c r="L86" i="93"/>
  <c r="M85" i="93"/>
  <c r="L85" i="93"/>
  <c r="M84" i="93"/>
  <c r="L84" i="93"/>
  <c r="M83" i="93"/>
  <c r="L83" i="93"/>
  <c r="M82" i="93"/>
  <c r="L82" i="93"/>
  <c r="M81" i="93"/>
  <c r="L81" i="93"/>
  <c r="M80" i="93"/>
  <c r="L80" i="93"/>
  <c r="M79" i="93"/>
  <c r="L79" i="93"/>
  <c r="M78" i="93"/>
  <c r="L78" i="93"/>
  <c r="M77" i="93"/>
  <c r="L77" i="93"/>
  <c r="M76" i="93"/>
  <c r="L76" i="93"/>
  <c r="M75" i="93"/>
  <c r="L75" i="93"/>
  <c r="M74" i="93"/>
  <c r="L74" i="93"/>
  <c r="M73" i="93"/>
  <c r="L73" i="93"/>
  <c r="M72" i="93"/>
  <c r="L72" i="93"/>
  <c r="M71" i="93"/>
  <c r="L71" i="93"/>
  <c r="M70" i="93"/>
  <c r="L70" i="93"/>
  <c r="M69" i="93"/>
  <c r="L69" i="93"/>
  <c r="M68" i="93"/>
  <c r="L68" i="93"/>
  <c r="M67" i="93"/>
  <c r="L67" i="93"/>
  <c r="M66" i="93"/>
  <c r="L66" i="93"/>
  <c r="M65" i="93"/>
  <c r="L65" i="93"/>
  <c r="M64" i="93"/>
  <c r="L64" i="93"/>
  <c r="M63" i="93"/>
  <c r="L63" i="93"/>
  <c r="M62" i="93"/>
  <c r="L62" i="93"/>
  <c r="M61" i="93"/>
  <c r="L61" i="93"/>
  <c r="M60" i="93"/>
  <c r="L60" i="93"/>
  <c r="M59" i="93"/>
  <c r="L59" i="93"/>
  <c r="M58" i="93"/>
  <c r="L58" i="93"/>
  <c r="M57" i="93"/>
  <c r="L57" i="93"/>
  <c r="M56" i="93"/>
  <c r="L56" i="93"/>
  <c r="M55" i="93"/>
  <c r="L55" i="93"/>
  <c r="M54" i="93"/>
  <c r="L54" i="93"/>
  <c r="M53" i="93"/>
  <c r="L53" i="93"/>
  <c r="M52" i="93"/>
  <c r="L52" i="93"/>
  <c r="M51" i="93"/>
  <c r="L51" i="93"/>
  <c r="M50" i="93"/>
  <c r="L50" i="93"/>
  <c r="M49" i="93"/>
  <c r="L49" i="93"/>
  <c r="M48" i="93"/>
  <c r="L48" i="93"/>
  <c r="M47" i="93"/>
  <c r="L47" i="93"/>
  <c r="M46" i="93"/>
  <c r="L46" i="93"/>
  <c r="M45" i="93"/>
  <c r="L45" i="93"/>
  <c r="M44" i="93"/>
  <c r="L44" i="93"/>
  <c r="M43" i="93"/>
  <c r="L43" i="93"/>
  <c r="M42" i="93"/>
  <c r="L42" i="93"/>
  <c r="M41" i="93"/>
  <c r="L41" i="93"/>
  <c r="M40" i="93"/>
  <c r="L40" i="93"/>
  <c r="M39" i="93"/>
  <c r="L39" i="93"/>
  <c r="M38" i="93"/>
  <c r="L38" i="93"/>
  <c r="M37" i="93"/>
  <c r="L37" i="93"/>
  <c r="M36" i="93"/>
  <c r="L36" i="93"/>
  <c r="M35" i="93"/>
  <c r="L35" i="93"/>
  <c r="M34" i="93"/>
  <c r="L34" i="93"/>
  <c r="M33" i="93"/>
  <c r="L33" i="93"/>
  <c r="M32" i="93"/>
  <c r="L32" i="93"/>
  <c r="M31" i="93"/>
  <c r="L31" i="93"/>
  <c r="M30" i="93"/>
  <c r="L30" i="93"/>
  <c r="M29" i="93"/>
  <c r="L29" i="93"/>
  <c r="M28" i="93"/>
  <c r="L28" i="93"/>
  <c r="M27" i="93"/>
  <c r="L27" i="93"/>
  <c r="M26" i="93"/>
  <c r="L26" i="93"/>
  <c r="M25" i="93"/>
  <c r="L25" i="93"/>
  <c r="M24" i="93"/>
  <c r="L24" i="93"/>
  <c r="M23" i="93"/>
  <c r="L23" i="93"/>
  <c r="M22" i="93"/>
  <c r="L22" i="93"/>
  <c r="M21" i="93"/>
  <c r="L21" i="93"/>
  <c r="M20" i="93"/>
  <c r="L20" i="93"/>
  <c r="M19" i="93"/>
  <c r="L19" i="93"/>
  <c r="M18" i="93"/>
  <c r="L18" i="93"/>
  <c r="M17" i="93"/>
  <c r="L17" i="93"/>
  <c r="M16" i="93"/>
  <c r="L16" i="93"/>
  <c r="M15" i="93"/>
  <c r="L15" i="93"/>
  <c r="M14" i="93"/>
  <c r="L14" i="93"/>
  <c r="M13" i="93"/>
  <c r="L13" i="93"/>
  <c r="M12" i="93"/>
  <c r="L12" i="93"/>
  <c r="M11" i="93"/>
  <c r="L11" i="93"/>
  <c r="M10" i="93"/>
  <c r="L10" i="93"/>
  <c r="M9" i="93"/>
  <c r="L9" i="93"/>
  <c r="M8" i="93"/>
  <c r="L8" i="93"/>
  <c r="M7" i="93"/>
  <c r="L7" i="93"/>
  <c r="M6" i="93"/>
  <c r="L6" i="93"/>
  <c r="M5" i="93"/>
  <c r="L5" i="93"/>
  <c r="M4" i="93"/>
  <c r="L4" i="93"/>
  <c r="L844" i="94"/>
  <c r="M844" i="94" s="1"/>
  <c r="L843" i="94"/>
  <c r="M843" i="94" s="1"/>
  <c r="L842" i="94"/>
  <c r="M842" i="94" s="1"/>
  <c r="L841" i="94"/>
  <c r="M841" i="94" s="1"/>
  <c r="L840" i="94"/>
  <c r="M840" i="94" s="1"/>
  <c r="L839" i="94"/>
  <c r="M839" i="94" s="1"/>
  <c r="L838" i="94"/>
  <c r="M838" i="94" s="1"/>
  <c r="L837" i="94"/>
  <c r="M837" i="94" s="1"/>
  <c r="L836" i="94"/>
  <c r="M836" i="94" s="1"/>
  <c r="L835" i="94"/>
  <c r="M835" i="94" s="1"/>
  <c r="L834" i="94"/>
  <c r="M834" i="94" s="1"/>
  <c r="L833" i="94"/>
  <c r="M833" i="94" s="1"/>
  <c r="L832" i="94"/>
  <c r="M832" i="94" s="1"/>
  <c r="L831" i="94"/>
  <c r="M831" i="94" s="1"/>
  <c r="L830" i="94"/>
  <c r="M830" i="94" s="1"/>
  <c r="L829" i="94"/>
  <c r="M829" i="94" s="1"/>
  <c r="L828" i="94"/>
  <c r="M828" i="94" s="1"/>
  <c r="L827" i="94"/>
  <c r="M827" i="94" s="1"/>
  <c r="L826" i="94"/>
  <c r="M826" i="94" s="1"/>
  <c r="L825" i="94"/>
  <c r="M825" i="94" s="1"/>
  <c r="L824" i="94"/>
  <c r="M824" i="94" s="1"/>
  <c r="L823" i="94"/>
  <c r="M823" i="94" s="1"/>
  <c r="L822" i="94"/>
  <c r="M822" i="94" s="1"/>
  <c r="L821" i="94"/>
  <c r="M821" i="94" s="1"/>
  <c r="L820" i="94"/>
  <c r="M820" i="94" s="1"/>
  <c r="L819" i="94"/>
  <c r="M819" i="94" s="1"/>
  <c r="L818" i="94"/>
  <c r="M818" i="94" s="1"/>
  <c r="L817" i="94"/>
  <c r="M817" i="94" s="1"/>
  <c r="L816" i="94"/>
  <c r="M816" i="94" s="1"/>
  <c r="L815" i="94"/>
  <c r="M815" i="94" s="1"/>
  <c r="L814" i="94"/>
  <c r="M814" i="94" s="1"/>
  <c r="L813" i="94"/>
  <c r="M813" i="94" s="1"/>
  <c r="L812" i="94"/>
  <c r="M812" i="94" s="1"/>
  <c r="L811" i="94"/>
  <c r="M811" i="94" s="1"/>
  <c r="L810" i="94"/>
  <c r="M810" i="94" s="1"/>
  <c r="L809" i="94"/>
  <c r="M809" i="94" s="1"/>
  <c r="L808" i="94"/>
  <c r="M808" i="94" s="1"/>
  <c r="L807" i="94"/>
  <c r="M807" i="94" s="1"/>
  <c r="L806" i="94"/>
  <c r="M806" i="94" s="1"/>
  <c r="L805" i="94"/>
  <c r="M805" i="94" s="1"/>
  <c r="L804" i="94"/>
  <c r="M804" i="94" s="1"/>
  <c r="L803" i="94"/>
  <c r="M803" i="94" s="1"/>
  <c r="L802" i="94"/>
  <c r="M802" i="94" s="1"/>
  <c r="L801" i="94"/>
  <c r="M801" i="94" s="1"/>
  <c r="L800" i="94"/>
  <c r="M800" i="94" s="1"/>
  <c r="L799" i="94"/>
  <c r="M799" i="94" s="1"/>
  <c r="L798" i="94"/>
  <c r="M798" i="94" s="1"/>
  <c r="L797" i="94"/>
  <c r="M797" i="94" s="1"/>
  <c r="L796" i="94"/>
  <c r="M796" i="94" s="1"/>
  <c r="L795" i="94"/>
  <c r="M795" i="94" s="1"/>
  <c r="L794" i="94"/>
  <c r="M794" i="94" s="1"/>
  <c r="L793" i="94"/>
  <c r="M793" i="94" s="1"/>
  <c r="L792" i="94"/>
  <c r="M792" i="94" s="1"/>
  <c r="L791" i="94"/>
  <c r="M791" i="94" s="1"/>
  <c r="L790" i="94"/>
  <c r="M790" i="94" s="1"/>
  <c r="L789" i="94"/>
  <c r="M789" i="94" s="1"/>
  <c r="L788" i="94"/>
  <c r="M788" i="94" s="1"/>
  <c r="L787" i="94"/>
  <c r="M787" i="94" s="1"/>
  <c r="L786" i="94"/>
  <c r="M786" i="94" s="1"/>
  <c r="L785" i="94"/>
  <c r="M785" i="94" s="1"/>
  <c r="L784" i="94"/>
  <c r="M784" i="94" s="1"/>
  <c r="L783" i="94"/>
  <c r="M783" i="94" s="1"/>
  <c r="L782" i="94"/>
  <c r="M782" i="94" s="1"/>
  <c r="L781" i="94"/>
  <c r="M781" i="94" s="1"/>
  <c r="L780" i="94"/>
  <c r="M780" i="94" s="1"/>
  <c r="L779" i="94"/>
  <c r="M779" i="94" s="1"/>
  <c r="L778" i="94"/>
  <c r="M778" i="94" s="1"/>
  <c r="L777" i="94"/>
  <c r="M777" i="94" s="1"/>
  <c r="L776" i="94"/>
  <c r="M776" i="94" s="1"/>
  <c r="L775" i="94"/>
  <c r="M775" i="94" s="1"/>
  <c r="L774" i="94"/>
  <c r="M774" i="94" s="1"/>
  <c r="L773" i="94"/>
  <c r="M773" i="94" s="1"/>
  <c r="L772" i="94"/>
  <c r="M772" i="94" s="1"/>
  <c r="L771" i="94"/>
  <c r="M771" i="94" s="1"/>
  <c r="L770" i="94"/>
  <c r="M770" i="94" s="1"/>
  <c r="L769" i="94"/>
  <c r="M769" i="94" s="1"/>
  <c r="L768" i="94"/>
  <c r="M768" i="94" s="1"/>
  <c r="L767" i="94"/>
  <c r="M767" i="94" s="1"/>
  <c r="L766" i="94"/>
  <c r="M766" i="94" s="1"/>
  <c r="L765" i="94"/>
  <c r="M765" i="94" s="1"/>
  <c r="L764" i="94"/>
  <c r="M764" i="94" s="1"/>
  <c r="L763" i="94"/>
  <c r="M763" i="94" s="1"/>
  <c r="L762" i="94"/>
  <c r="M762" i="94" s="1"/>
  <c r="L761" i="94"/>
  <c r="M761" i="94" s="1"/>
  <c r="L760" i="94"/>
  <c r="M760" i="94" s="1"/>
  <c r="L759" i="94"/>
  <c r="M759" i="94" s="1"/>
  <c r="L758" i="94"/>
  <c r="M758" i="94" s="1"/>
  <c r="L757" i="94"/>
  <c r="M757" i="94" s="1"/>
  <c r="L756" i="94"/>
  <c r="M756" i="94" s="1"/>
  <c r="L755" i="94"/>
  <c r="M755" i="94" s="1"/>
  <c r="L754" i="94"/>
  <c r="M754" i="94" s="1"/>
  <c r="L753" i="94"/>
  <c r="M753" i="94" s="1"/>
  <c r="L752" i="94"/>
  <c r="M752" i="94" s="1"/>
  <c r="L751" i="94"/>
  <c r="M751" i="94" s="1"/>
  <c r="L750" i="94"/>
  <c r="M750" i="94" s="1"/>
  <c r="L749" i="94"/>
  <c r="M749" i="94" s="1"/>
  <c r="L748" i="94"/>
  <c r="M748" i="94" s="1"/>
  <c r="L747" i="94"/>
  <c r="M747" i="94" s="1"/>
  <c r="L746" i="94"/>
  <c r="M746" i="94" s="1"/>
  <c r="L745" i="94"/>
  <c r="M745" i="94" s="1"/>
  <c r="L744" i="94"/>
  <c r="M744" i="94" s="1"/>
  <c r="L743" i="94"/>
  <c r="M743" i="94" s="1"/>
  <c r="L742" i="94"/>
  <c r="M742" i="94" s="1"/>
  <c r="L741" i="94"/>
  <c r="M741" i="94" s="1"/>
  <c r="L740" i="94"/>
  <c r="M740" i="94" s="1"/>
  <c r="L739" i="94"/>
  <c r="M739" i="94" s="1"/>
  <c r="L738" i="94"/>
  <c r="M738" i="94" s="1"/>
  <c r="L737" i="94"/>
  <c r="M737" i="94" s="1"/>
  <c r="L736" i="94"/>
  <c r="M736" i="94" s="1"/>
  <c r="L735" i="94"/>
  <c r="M735" i="94" s="1"/>
  <c r="L734" i="94"/>
  <c r="M734" i="94" s="1"/>
  <c r="L733" i="94"/>
  <c r="M733" i="94" s="1"/>
  <c r="L732" i="94"/>
  <c r="M732" i="94" s="1"/>
  <c r="L731" i="94"/>
  <c r="M731" i="94" s="1"/>
  <c r="L730" i="94"/>
  <c r="M730" i="94" s="1"/>
  <c r="L729" i="94"/>
  <c r="M729" i="94" s="1"/>
  <c r="L728" i="94"/>
  <c r="M728" i="94" s="1"/>
  <c r="L727" i="94"/>
  <c r="M727" i="94" s="1"/>
  <c r="L726" i="94"/>
  <c r="M726" i="94" s="1"/>
  <c r="L725" i="94"/>
  <c r="M725" i="94" s="1"/>
  <c r="L724" i="94"/>
  <c r="M724" i="94" s="1"/>
  <c r="L723" i="94"/>
  <c r="M723" i="94" s="1"/>
  <c r="L722" i="94"/>
  <c r="M722" i="94" s="1"/>
  <c r="L721" i="94"/>
  <c r="M721" i="94" s="1"/>
  <c r="L720" i="94"/>
  <c r="M720" i="94" s="1"/>
  <c r="L719" i="94"/>
  <c r="M719" i="94" s="1"/>
  <c r="L718" i="94"/>
  <c r="M718" i="94" s="1"/>
  <c r="L717" i="94"/>
  <c r="M717" i="94" s="1"/>
  <c r="L716" i="94"/>
  <c r="M716" i="94" s="1"/>
  <c r="L715" i="94"/>
  <c r="M715" i="94" s="1"/>
  <c r="L714" i="94"/>
  <c r="M714" i="94" s="1"/>
  <c r="L713" i="94"/>
  <c r="M713" i="94" s="1"/>
  <c r="L712" i="94"/>
  <c r="M712" i="94" s="1"/>
  <c r="L711" i="94"/>
  <c r="M711" i="94" s="1"/>
  <c r="L710" i="94"/>
  <c r="M710" i="94" s="1"/>
  <c r="L709" i="94"/>
  <c r="M709" i="94" s="1"/>
  <c r="L708" i="94"/>
  <c r="M708" i="94" s="1"/>
  <c r="L707" i="94"/>
  <c r="M707" i="94" s="1"/>
  <c r="L706" i="94"/>
  <c r="M706" i="94" s="1"/>
  <c r="L705" i="94"/>
  <c r="M705" i="94" s="1"/>
  <c r="L704" i="94"/>
  <c r="M704" i="94" s="1"/>
  <c r="L703" i="94"/>
  <c r="M703" i="94" s="1"/>
  <c r="L702" i="94"/>
  <c r="M702" i="94" s="1"/>
  <c r="L701" i="94"/>
  <c r="M701" i="94" s="1"/>
  <c r="L700" i="94"/>
  <c r="M700" i="94" s="1"/>
  <c r="L699" i="94"/>
  <c r="M699" i="94" s="1"/>
  <c r="L698" i="94"/>
  <c r="M698" i="94" s="1"/>
  <c r="L697" i="94"/>
  <c r="M697" i="94" s="1"/>
  <c r="L696" i="94"/>
  <c r="M696" i="94" s="1"/>
  <c r="L695" i="94"/>
  <c r="M695" i="94" s="1"/>
  <c r="L694" i="94"/>
  <c r="M694" i="94" s="1"/>
  <c r="L693" i="94"/>
  <c r="M693" i="94" s="1"/>
  <c r="L692" i="94"/>
  <c r="M692" i="94" s="1"/>
  <c r="L691" i="94"/>
  <c r="M691" i="94" s="1"/>
  <c r="L690" i="94"/>
  <c r="M690" i="94" s="1"/>
  <c r="L689" i="94"/>
  <c r="M689" i="94" s="1"/>
  <c r="L688" i="94"/>
  <c r="M688" i="94" s="1"/>
  <c r="L687" i="94"/>
  <c r="M687" i="94" s="1"/>
  <c r="L686" i="94"/>
  <c r="M686" i="94" s="1"/>
  <c r="L685" i="94"/>
  <c r="M685" i="94" s="1"/>
  <c r="L684" i="94"/>
  <c r="M684" i="94" s="1"/>
  <c r="L683" i="94"/>
  <c r="M683" i="94" s="1"/>
  <c r="L682" i="94"/>
  <c r="M682" i="94" s="1"/>
  <c r="L681" i="94"/>
  <c r="M681" i="94" s="1"/>
  <c r="L680" i="94"/>
  <c r="M680" i="94" s="1"/>
  <c r="L679" i="94"/>
  <c r="M679" i="94" s="1"/>
  <c r="L678" i="94"/>
  <c r="M678" i="94" s="1"/>
  <c r="L677" i="94"/>
  <c r="M677" i="94" s="1"/>
  <c r="L676" i="94"/>
  <c r="M676" i="94" s="1"/>
  <c r="L675" i="94"/>
  <c r="M675" i="94" s="1"/>
  <c r="M674" i="94"/>
  <c r="L674" i="94"/>
  <c r="L673" i="94"/>
  <c r="M673" i="94" s="1"/>
  <c r="L672" i="94"/>
  <c r="M672" i="94" s="1"/>
  <c r="L671" i="94"/>
  <c r="M671" i="94" s="1"/>
  <c r="L670" i="94"/>
  <c r="M670" i="94" s="1"/>
  <c r="L669" i="94"/>
  <c r="M669" i="94" s="1"/>
  <c r="L668" i="94"/>
  <c r="M668" i="94" s="1"/>
  <c r="L667" i="94"/>
  <c r="M667" i="94" s="1"/>
  <c r="L666" i="94"/>
  <c r="M666" i="94" s="1"/>
  <c r="L665" i="94"/>
  <c r="M665" i="94" s="1"/>
  <c r="L664" i="94"/>
  <c r="M664" i="94" s="1"/>
  <c r="L663" i="94"/>
  <c r="M663" i="94" s="1"/>
  <c r="L662" i="94"/>
  <c r="M662" i="94" s="1"/>
  <c r="L661" i="94"/>
  <c r="M661" i="94" s="1"/>
  <c r="L660" i="94"/>
  <c r="M660" i="94" s="1"/>
  <c r="L659" i="94"/>
  <c r="M659" i="94" s="1"/>
  <c r="M658" i="94"/>
  <c r="L658" i="94"/>
  <c r="L657" i="94"/>
  <c r="M657" i="94" s="1"/>
  <c r="L656" i="94"/>
  <c r="M656" i="94" s="1"/>
  <c r="L655" i="94"/>
  <c r="M655" i="94" s="1"/>
  <c r="L654" i="94"/>
  <c r="M654" i="94" s="1"/>
  <c r="L653" i="94"/>
  <c r="M653" i="94" s="1"/>
  <c r="L652" i="94"/>
  <c r="M652" i="94" s="1"/>
  <c r="L651" i="94"/>
  <c r="M651" i="94" s="1"/>
  <c r="L650" i="94"/>
  <c r="M650" i="94" s="1"/>
  <c r="L649" i="94"/>
  <c r="M649" i="94" s="1"/>
  <c r="L648" i="94"/>
  <c r="M648" i="94" s="1"/>
  <c r="L647" i="94"/>
  <c r="M647" i="94" s="1"/>
  <c r="L646" i="94"/>
  <c r="M646" i="94" s="1"/>
  <c r="L645" i="94"/>
  <c r="M645" i="94" s="1"/>
  <c r="L644" i="94"/>
  <c r="M644" i="94" s="1"/>
  <c r="L643" i="94"/>
  <c r="M643" i="94" s="1"/>
  <c r="M642" i="94"/>
  <c r="L642" i="94"/>
  <c r="L641" i="94"/>
  <c r="M641" i="94" s="1"/>
  <c r="L640" i="94"/>
  <c r="M640" i="94" s="1"/>
  <c r="L639" i="94"/>
  <c r="M639" i="94" s="1"/>
  <c r="L638" i="94"/>
  <c r="M638" i="94" s="1"/>
  <c r="L637" i="94"/>
  <c r="M637" i="94" s="1"/>
  <c r="L636" i="94"/>
  <c r="M636" i="94" s="1"/>
  <c r="L635" i="94"/>
  <c r="M635" i="94" s="1"/>
  <c r="L634" i="94"/>
  <c r="M634" i="94" s="1"/>
  <c r="L633" i="94"/>
  <c r="M633" i="94" s="1"/>
  <c r="L632" i="94"/>
  <c r="M632" i="94" s="1"/>
  <c r="L631" i="94"/>
  <c r="M631" i="94" s="1"/>
  <c r="L630" i="94"/>
  <c r="M630" i="94" s="1"/>
  <c r="L629" i="94"/>
  <c r="M629" i="94" s="1"/>
  <c r="M628" i="94"/>
  <c r="L628" i="94"/>
  <c r="L627" i="94"/>
  <c r="M627" i="94" s="1"/>
  <c r="M626" i="94"/>
  <c r="L626" i="94"/>
  <c r="L625" i="94"/>
  <c r="M625" i="94" s="1"/>
  <c r="L624" i="94"/>
  <c r="M624" i="94" s="1"/>
  <c r="L623" i="94"/>
  <c r="M623" i="94" s="1"/>
  <c r="L622" i="94"/>
  <c r="M622" i="94" s="1"/>
  <c r="L621" i="94"/>
  <c r="M621" i="94" s="1"/>
  <c r="L620" i="94"/>
  <c r="M620" i="94" s="1"/>
  <c r="L619" i="94"/>
  <c r="M619" i="94" s="1"/>
  <c r="L618" i="94"/>
  <c r="M618" i="94" s="1"/>
  <c r="L617" i="94"/>
  <c r="M617" i="94" s="1"/>
  <c r="L616" i="94"/>
  <c r="M616" i="94" s="1"/>
  <c r="L615" i="94"/>
  <c r="M615" i="94" s="1"/>
  <c r="L614" i="94"/>
  <c r="M614" i="94" s="1"/>
  <c r="L613" i="94"/>
  <c r="M613" i="94" s="1"/>
  <c r="M612" i="94"/>
  <c r="L612" i="94"/>
  <c r="L611" i="94"/>
  <c r="M611" i="94" s="1"/>
  <c r="M610" i="94"/>
  <c r="L610" i="94"/>
  <c r="L609" i="94"/>
  <c r="M609" i="94" s="1"/>
  <c r="L608" i="94"/>
  <c r="M608" i="94" s="1"/>
  <c r="L607" i="94"/>
  <c r="M607" i="94" s="1"/>
  <c r="L606" i="94"/>
  <c r="M606" i="94" s="1"/>
  <c r="L605" i="94"/>
  <c r="M605" i="94" s="1"/>
  <c r="L604" i="94"/>
  <c r="M604" i="94" s="1"/>
  <c r="L603" i="94"/>
  <c r="M603" i="94" s="1"/>
  <c r="L602" i="94"/>
  <c r="M602" i="94" s="1"/>
  <c r="L601" i="94"/>
  <c r="M601" i="94" s="1"/>
  <c r="L600" i="94"/>
  <c r="M600" i="94" s="1"/>
  <c r="L599" i="94"/>
  <c r="M599" i="94" s="1"/>
  <c r="L598" i="94"/>
  <c r="M598" i="94" s="1"/>
  <c r="L597" i="94"/>
  <c r="M597" i="94" s="1"/>
  <c r="L596" i="94"/>
  <c r="M596" i="94" s="1"/>
  <c r="L595" i="94"/>
  <c r="M595" i="94" s="1"/>
  <c r="M594" i="94"/>
  <c r="L594" i="94"/>
  <c r="L593" i="94"/>
  <c r="M593" i="94" s="1"/>
  <c r="L592" i="94"/>
  <c r="M592" i="94" s="1"/>
  <c r="L591" i="94"/>
  <c r="M591" i="94" s="1"/>
  <c r="L590" i="94"/>
  <c r="M590" i="94" s="1"/>
  <c r="L589" i="94"/>
  <c r="M589" i="94" s="1"/>
  <c r="L588" i="94"/>
  <c r="M588" i="94" s="1"/>
  <c r="L587" i="94"/>
  <c r="M587" i="94" s="1"/>
  <c r="L586" i="94"/>
  <c r="M586" i="94" s="1"/>
  <c r="M585" i="94"/>
  <c r="L585" i="94"/>
  <c r="L584" i="94"/>
  <c r="M584" i="94" s="1"/>
  <c r="L583" i="94"/>
  <c r="M583" i="94" s="1"/>
  <c r="L582" i="94"/>
  <c r="M582" i="94" s="1"/>
  <c r="L581" i="94"/>
  <c r="M581" i="94" s="1"/>
  <c r="L580" i="94"/>
  <c r="M580" i="94" s="1"/>
  <c r="L579" i="94"/>
  <c r="M579" i="94" s="1"/>
  <c r="L578" i="94"/>
  <c r="M578" i="94" s="1"/>
  <c r="M577" i="94"/>
  <c r="L577" i="94"/>
  <c r="L576" i="94"/>
  <c r="M576" i="94" s="1"/>
  <c r="L575" i="94"/>
  <c r="M575" i="94" s="1"/>
  <c r="L574" i="94"/>
  <c r="M574" i="94" s="1"/>
  <c r="L573" i="94"/>
  <c r="M573" i="94" s="1"/>
  <c r="L572" i="94"/>
  <c r="M572" i="94" s="1"/>
  <c r="L571" i="94"/>
  <c r="M571" i="94" s="1"/>
  <c r="L570" i="94"/>
  <c r="M570" i="94" s="1"/>
  <c r="M569" i="94"/>
  <c r="L569" i="94"/>
  <c r="L568" i="94"/>
  <c r="M568" i="94" s="1"/>
  <c r="L567" i="94"/>
  <c r="M567" i="94" s="1"/>
  <c r="L566" i="94"/>
  <c r="M566" i="94" s="1"/>
  <c r="L565" i="94"/>
  <c r="M565" i="94" s="1"/>
  <c r="L564" i="94"/>
  <c r="M564" i="94" s="1"/>
  <c r="L563" i="94"/>
  <c r="M563" i="94" s="1"/>
  <c r="L562" i="94"/>
  <c r="M562" i="94" s="1"/>
  <c r="M561" i="94"/>
  <c r="L561" i="94"/>
  <c r="L560" i="94"/>
  <c r="M560" i="94" s="1"/>
  <c r="L559" i="94"/>
  <c r="M559" i="94" s="1"/>
  <c r="L558" i="94"/>
  <c r="M558" i="94" s="1"/>
  <c r="L557" i="94"/>
  <c r="M557" i="94" s="1"/>
  <c r="L556" i="94"/>
  <c r="M556" i="94" s="1"/>
  <c r="L555" i="94"/>
  <c r="M555" i="94" s="1"/>
  <c r="L554" i="94"/>
  <c r="M554" i="94" s="1"/>
  <c r="M553" i="94"/>
  <c r="L553" i="94"/>
  <c r="L552" i="94"/>
  <c r="M552" i="94" s="1"/>
  <c r="L551" i="94"/>
  <c r="M551" i="94" s="1"/>
  <c r="L550" i="94"/>
  <c r="M550" i="94" s="1"/>
  <c r="L549" i="94"/>
  <c r="M549" i="94" s="1"/>
  <c r="L548" i="94"/>
  <c r="M548" i="94" s="1"/>
  <c r="L547" i="94"/>
  <c r="M547" i="94" s="1"/>
  <c r="L546" i="94"/>
  <c r="M546" i="94" s="1"/>
  <c r="M545" i="94"/>
  <c r="L545" i="94"/>
  <c r="L544" i="94"/>
  <c r="M544" i="94" s="1"/>
  <c r="L543" i="94"/>
  <c r="M543" i="94" s="1"/>
  <c r="L542" i="94"/>
  <c r="M542" i="94" s="1"/>
  <c r="L541" i="94"/>
  <c r="M541" i="94" s="1"/>
  <c r="L540" i="94"/>
  <c r="M540" i="94" s="1"/>
  <c r="L539" i="94"/>
  <c r="M539" i="94" s="1"/>
  <c r="L538" i="94"/>
  <c r="M538" i="94" s="1"/>
  <c r="M537" i="94"/>
  <c r="L537" i="94"/>
  <c r="L536" i="94"/>
  <c r="M536" i="94" s="1"/>
  <c r="L535" i="94"/>
  <c r="M535" i="94" s="1"/>
  <c r="L534" i="94"/>
  <c r="M534" i="94" s="1"/>
  <c r="L533" i="94"/>
  <c r="M533" i="94" s="1"/>
  <c r="L532" i="94"/>
  <c r="M532" i="94" s="1"/>
  <c r="L531" i="94"/>
  <c r="M531" i="94" s="1"/>
  <c r="L530" i="94"/>
  <c r="M530" i="94" s="1"/>
  <c r="M529" i="94"/>
  <c r="L529" i="94"/>
  <c r="L528" i="94"/>
  <c r="M528" i="94" s="1"/>
  <c r="L527" i="94"/>
  <c r="M527" i="94" s="1"/>
  <c r="L526" i="94"/>
  <c r="M526" i="94" s="1"/>
  <c r="M525" i="94"/>
  <c r="L525" i="94"/>
  <c r="L524" i="94"/>
  <c r="M524" i="94" s="1"/>
  <c r="L523" i="94"/>
  <c r="M523" i="94" s="1"/>
  <c r="L522" i="94"/>
  <c r="M522" i="94" s="1"/>
  <c r="M521" i="94"/>
  <c r="L521" i="94"/>
  <c r="L520" i="94"/>
  <c r="M520" i="94" s="1"/>
  <c r="L519" i="94"/>
  <c r="M519" i="94" s="1"/>
  <c r="L518" i="94"/>
  <c r="M518" i="94" s="1"/>
  <c r="M517" i="94"/>
  <c r="L517" i="94"/>
  <c r="L516" i="94"/>
  <c r="M516" i="94" s="1"/>
  <c r="L515" i="94"/>
  <c r="M515" i="94" s="1"/>
  <c r="L514" i="94"/>
  <c r="M514" i="94" s="1"/>
  <c r="M513" i="94"/>
  <c r="L513" i="94"/>
  <c r="L512" i="94"/>
  <c r="M512" i="94" s="1"/>
  <c r="L511" i="94"/>
  <c r="M511" i="94" s="1"/>
  <c r="L510" i="94"/>
  <c r="M510" i="94" s="1"/>
  <c r="M509" i="94"/>
  <c r="L509" i="94"/>
  <c r="L508" i="94"/>
  <c r="M508" i="94" s="1"/>
  <c r="L507" i="94"/>
  <c r="M507" i="94" s="1"/>
  <c r="L506" i="94"/>
  <c r="M506" i="94" s="1"/>
  <c r="M505" i="94"/>
  <c r="L505" i="94"/>
  <c r="L504" i="94"/>
  <c r="M504" i="94" s="1"/>
  <c r="L503" i="94"/>
  <c r="M503" i="94" s="1"/>
  <c r="L502" i="94"/>
  <c r="M502" i="94" s="1"/>
  <c r="L501" i="94"/>
  <c r="M501" i="94" s="1"/>
  <c r="L500" i="94"/>
  <c r="M500" i="94" s="1"/>
  <c r="L499" i="94"/>
  <c r="M499" i="94" s="1"/>
  <c r="L498" i="94"/>
  <c r="M498" i="94" s="1"/>
  <c r="L497" i="94"/>
  <c r="M497" i="94" s="1"/>
  <c r="L496" i="94"/>
  <c r="M496" i="94" s="1"/>
  <c r="L495" i="94"/>
  <c r="M495" i="94" s="1"/>
  <c r="L494" i="94"/>
  <c r="M494" i="94" s="1"/>
  <c r="L493" i="94"/>
  <c r="M493" i="94" s="1"/>
  <c r="L492" i="94"/>
  <c r="M492" i="94" s="1"/>
  <c r="L491" i="94"/>
  <c r="M491" i="94" s="1"/>
  <c r="L490" i="94"/>
  <c r="M490" i="94" s="1"/>
  <c r="L489" i="94"/>
  <c r="M489" i="94" s="1"/>
  <c r="L488" i="94"/>
  <c r="M488" i="94" s="1"/>
  <c r="L487" i="94"/>
  <c r="M487" i="94" s="1"/>
  <c r="L486" i="94"/>
  <c r="M486" i="94" s="1"/>
  <c r="L485" i="94"/>
  <c r="M485" i="94" s="1"/>
  <c r="L484" i="94"/>
  <c r="M484" i="94" s="1"/>
  <c r="L483" i="94"/>
  <c r="M483" i="94" s="1"/>
  <c r="L482" i="94"/>
  <c r="M482" i="94" s="1"/>
  <c r="L481" i="94"/>
  <c r="M481" i="94" s="1"/>
  <c r="L480" i="94"/>
  <c r="M480" i="94" s="1"/>
  <c r="L479" i="94"/>
  <c r="M479" i="94" s="1"/>
  <c r="L478" i="94"/>
  <c r="M478" i="94" s="1"/>
  <c r="L477" i="94"/>
  <c r="M477" i="94" s="1"/>
  <c r="L476" i="94"/>
  <c r="M476" i="94" s="1"/>
  <c r="L475" i="94"/>
  <c r="M475" i="94" s="1"/>
  <c r="L474" i="94"/>
  <c r="M474" i="94" s="1"/>
  <c r="L473" i="94"/>
  <c r="M473" i="94" s="1"/>
  <c r="L472" i="94"/>
  <c r="M472" i="94" s="1"/>
  <c r="L471" i="94"/>
  <c r="M471" i="94" s="1"/>
  <c r="L470" i="94"/>
  <c r="M470" i="94" s="1"/>
  <c r="L469" i="94"/>
  <c r="M469" i="94" s="1"/>
  <c r="L468" i="94"/>
  <c r="M468" i="94" s="1"/>
  <c r="L467" i="94"/>
  <c r="M467" i="94" s="1"/>
  <c r="L466" i="94"/>
  <c r="M466" i="94" s="1"/>
  <c r="L465" i="94"/>
  <c r="M465" i="94" s="1"/>
  <c r="L464" i="94"/>
  <c r="M464" i="94" s="1"/>
  <c r="L463" i="94"/>
  <c r="M463" i="94" s="1"/>
  <c r="L462" i="94"/>
  <c r="M462" i="94" s="1"/>
  <c r="L461" i="94"/>
  <c r="M461" i="94" s="1"/>
  <c r="L460" i="94"/>
  <c r="M460" i="94" s="1"/>
  <c r="L459" i="94"/>
  <c r="M459" i="94" s="1"/>
  <c r="L458" i="94"/>
  <c r="M458" i="94" s="1"/>
  <c r="L457" i="94"/>
  <c r="M457" i="94" s="1"/>
  <c r="L456" i="94"/>
  <c r="M456" i="94" s="1"/>
  <c r="L455" i="94"/>
  <c r="M455" i="94" s="1"/>
  <c r="L454" i="94"/>
  <c r="M454" i="94" s="1"/>
  <c r="L453" i="94"/>
  <c r="M453" i="94" s="1"/>
  <c r="L452" i="94"/>
  <c r="M452" i="94" s="1"/>
  <c r="L451" i="94"/>
  <c r="M451" i="94" s="1"/>
  <c r="L450" i="94"/>
  <c r="M450" i="94" s="1"/>
  <c r="L449" i="94"/>
  <c r="M449" i="94" s="1"/>
  <c r="L448" i="94"/>
  <c r="M448" i="94" s="1"/>
  <c r="L447" i="94"/>
  <c r="M447" i="94" s="1"/>
  <c r="L446" i="94"/>
  <c r="M446" i="94" s="1"/>
  <c r="L445" i="94"/>
  <c r="M445" i="94" s="1"/>
  <c r="L444" i="94"/>
  <c r="M444" i="94" s="1"/>
  <c r="L443" i="94"/>
  <c r="M443" i="94" s="1"/>
  <c r="L442" i="94"/>
  <c r="M442" i="94" s="1"/>
  <c r="L441" i="94"/>
  <c r="M441" i="94" s="1"/>
  <c r="L440" i="94"/>
  <c r="M440" i="94" s="1"/>
  <c r="L439" i="94"/>
  <c r="M439" i="94" s="1"/>
  <c r="L438" i="94"/>
  <c r="M438" i="94" s="1"/>
  <c r="L437" i="94"/>
  <c r="M437" i="94" s="1"/>
  <c r="L436" i="94"/>
  <c r="M436" i="94" s="1"/>
  <c r="L435" i="94"/>
  <c r="M435" i="94" s="1"/>
  <c r="L434" i="94"/>
  <c r="M434" i="94" s="1"/>
  <c r="L433" i="94"/>
  <c r="M433" i="94" s="1"/>
  <c r="L432" i="94"/>
  <c r="M432" i="94" s="1"/>
  <c r="L431" i="94"/>
  <c r="M431" i="94" s="1"/>
  <c r="L430" i="94"/>
  <c r="M430" i="94" s="1"/>
  <c r="L429" i="94"/>
  <c r="M429" i="94" s="1"/>
  <c r="L428" i="94"/>
  <c r="M428" i="94" s="1"/>
  <c r="L427" i="94"/>
  <c r="M427" i="94" s="1"/>
  <c r="L426" i="94"/>
  <c r="M426" i="94" s="1"/>
  <c r="L425" i="94"/>
  <c r="M425" i="94" s="1"/>
  <c r="L424" i="94"/>
  <c r="M424" i="94" s="1"/>
  <c r="L423" i="94"/>
  <c r="M423" i="94" s="1"/>
  <c r="L422" i="94"/>
  <c r="M422" i="94" s="1"/>
  <c r="L421" i="94"/>
  <c r="M421" i="94" s="1"/>
  <c r="L420" i="94"/>
  <c r="M420" i="94" s="1"/>
  <c r="L419" i="94"/>
  <c r="M419" i="94" s="1"/>
  <c r="L418" i="94"/>
  <c r="M418" i="94" s="1"/>
  <c r="L417" i="94"/>
  <c r="M417" i="94" s="1"/>
  <c r="L416" i="94"/>
  <c r="M416" i="94" s="1"/>
  <c r="L415" i="94"/>
  <c r="M415" i="94" s="1"/>
  <c r="L414" i="94"/>
  <c r="M414" i="94" s="1"/>
  <c r="L413" i="94"/>
  <c r="M413" i="94" s="1"/>
  <c r="L412" i="94"/>
  <c r="M412" i="94" s="1"/>
  <c r="L411" i="94"/>
  <c r="M411" i="94" s="1"/>
  <c r="L410" i="94"/>
  <c r="M410" i="94" s="1"/>
  <c r="L409" i="94"/>
  <c r="M409" i="94" s="1"/>
  <c r="L408" i="94"/>
  <c r="M408" i="94" s="1"/>
  <c r="L407" i="94"/>
  <c r="M407" i="94" s="1"/>
  <c r="L406" i="94"/>
  <c r="M406" i="94" s="1"/>
  <c r="L405" i="94"/>
  <c r="M405" i="94" s="1"/>
  <c r="L404" i="94"/>
  <c r="M404" i="94" s="1"/>
  <c r="L403" i="94"/>
  <c r="M403" i="94" s="1"/>
  <c r="L402" i="94"/>
  <c r="M402" i="94" s="1"/>
  <c r="L401" i="94"/>
  <c r="M401" i="94" s="1"/>
  <c r="L400" i="94"/>
  <c r="M400" i="94" s="1"/>
  <c r="L399" i="94"/>
  <c r="M399" i="94" s="1"/>
  <c r="L398" i="94"/>
  <c r="M398" i="94" s="1"/>
  <c r="L397" i="94"/>
  <c r="M397" i="94" s="1"/>
  <c r="L396" i="94"/>
  <c r="M396" i="94" s="1"/>
  <c r="L395" i="94"/>
  <c r="M395" i="94" s="1"/>
  <c r="L394" i="94"/>
  <c r="M394" i="94" s="1"/>
  <c r="L393" i="94"/>
  <c r="M393" i="94" s="1"/>
  <c r="L392" i="94"/>
  <c r="M392" i="94" s="1"/>
  <c r="L391" i="94"/>
  <c r="M391" i="94" s="1"/>
  <c r="L390" i="94"/>
  <c r="M390" i="94" s="1"/>
  <c r="L389" i="94"/>
  <c r="M389" i="94" s="1"/>
  <c r="L388" i="94"/>
  <c r="M388" i="94" s="1"/>
  <c r="L387" i="94"/>
  <c r="M387" i="94" s="1"/>
  <c r="L386" i="94"/>
  <c r="M386" i="94" s="1"/>
  <c r="L385" i="94"/>
  <c r="M385" i="94" s="1"/>
  <c r="L384" i="94"/>
  <c r="M384" i="94" s="1"/>
  <c r="L383" i="94"/>
  <c r="M383" i="94" s="1"/>
  <c r="L382" i="94"/>
  <c r="M382" i="94" s="1"/>
  <c r="L381" i="94"/>
  <c r="M381" i="94" s="1"/>
  <c r="L380" i="94"/>
  <c r="M380" i="94" s="1"/>
  <c r="L379" i="94"/>
  <c r="M379" i="94" s="1"/>
  <c r="L378" i="94"/>
  <c r="M378" i="94" s="1"/>
  <c r="L377" i="94"/>
  <c r="M377" i="94" s="1"/>
  <c r="L376" i="94"/>
  <c r="M376" i="94" s="1"/>
  <c r="L375" i="94"/>
  <c r="M375" i="94" s="1"/>
  <c r="L374" i="94"/>
  <c r="M374" i="94" s="1"/>
  <c r="L373" i="94"/>
  <c r="M373" i="94" s="1"/>
  <c r="L372" i="94"/>
  <c r="M372" i="94" s="1"/>
  <c r="L371" i="94"/>
  <c r="M371" i="94" s="1"/>
  <c r="L370" i="94"/>
  <c r="M370" i="94" s="1"/>
  <c r="L369" i="94"/>
  <c r="M369" i="94" s="1"/>
  <c r="L368" i="94"/>
  <c r="M368" i="94" s="1"/>
  <c r="L367" i="94"/>
  <c r="M367" i="94" s="1"/>
  <c r="L366" i="94"/>
  <c r="M366" i="94" s="1"/>
  <c r="L365" i="94"/>
  <c r="M365" i="94" s="1"/>
  <c r="L364" i="94"/>
  <c r="M364" i="94" s="1"/>
  <c r="L363" i="94"/>
  <c r="M363" i="94" s="1"/>
  <c r="L362" i="94"/>
  <c r="M362" i="94" s="1"/>
  <c r="L361" i="94"/>
  <c r="M361" i="94" s="1"/>
  <c r="L360" i="94"/>
  <c r="M360" i="94" s="1"/>
  <c r="L359" i="94"/>
  <c r="M359" i="94" s="1"/>
  <c r="L358" i="94"/>
  <c r="M358" i="94" s="1"/>
  <c r="L357" i="94"/>
  <c r="M357" i="94" s="1"/>
  <c r="L356" i="94"/>
  <c r="M356" i="94" s="1"/>
  <c r="L355" i="94"/>
  <c r="M355" i="94" s="1"/>
  <c r="L354" i="94"/>
  <c r="M354" i="94" s="1"/>
  <c r="L353" i="94"/>
  <c r="M353" i="94" s="1"/>
  <c r="L352" i="94"/>
  <c r="M352" i="94" s="1"/>
  <c r="L351" i="94"/>
  <c r="M351" i="94" s="1"/>
  <c r="L350" i="94"/>
  <c r="M350" i="94" s="1"/>
  <c r="L349" i="94"/>
  <c r="M349" i="94" s="1"/>
  <c r="L348" i="94"/>
  <c r="M348" i="94" s="1"/>
  <c r="L347" i="94"/>
  <c r="M347" i="94" s="1"/>
  <c r="L346" i="94"/>
  <c r="M346" i="94" s="1"/>
  <c r="L345" i="94"/>
  <c r="M345" i="94" s="1"/>
  <c r="L344" i="94"/>
  <c r="M344" i="94" s="1"/>
  <c r="L343" i="94"/>
  <c r="M343" i="94" s="1"/>
  <c r="L342" i="94"/>
  <c r="M342" i="94" s="1"/>
  <c r="L341" i="94"/>
  <c r="M341" i="94" s="1"/>
  <c r="L340" i="94"/>
  <c r="M340" i="94" s="1"/>
  <c r="L339" i="94"/>
  <c r="M339" i="94" s="1"/>
  <c r="L338" i="94"/>
  <c r="M338" i="94" s="1"/>
  <c r="L337" i="94"/>
  <c r="M337" i="94" s="1"/>
  <c r="L336" i="94"/>
  <c r="M336" i="94" s="1"/>
  <c r="L335" i="94"/>
  <c r="M335" i="94" s="1"/>
  <c r="L334" i="94"/>
  <c r="M334" i="94" s="1"/>
  <c r="L333" i="94"/>
  <c r="M333" i="94" s="1"/>
  <c r="L332" i="94"/>
  <c r="M332" i="94" s="1"/>
  <c r="L331" i="94"/>
  <c r="M331" i="94" s="1"/>
  <c r="L330" i="94"/>
  <c r="M330" i="94" s="1"/>
  <c r="L329" i="94"/>
  <c r="M329" i="94" s="1"/>
  <c r="M328" i="94"/>
  <c r="L328" i="94"/>
  <c r="L327" i="94"/>
  <c r="M327" i="94" s="1"/>
  <c r="L326" i="94"/>
  <c r="M326" i="94" s="1"/>
  <c r="L325" i="94"/>
  <c r="M325" i="94" s="1"/>
  <c r="L324" i="94"/>
  <c r="M324" i="94" s="1"/>
  <c r="L323" i="94"/>
  <c r="M323" i="94" s="1"/>
  <c r="L322" i="94"/>
  <c r="M322" i="94" s="1"/>
  <c r="L321" i="94"/>
  <c r="M321" i="94" s="1"/>
  <c r="L320" i="94"/>
  <c r="M320" i="94" s="1"/>
  <c r="L319" i="94"/>
  <c r="M319" i="94" s="1"/>
  <c r="L318" i="94"/>
  <c r="M318" i="94" s="1"/>
  <c r="L317" i="94"/>
  <c r="M317" i="94" s="1"/>
  <c r="L316" i="94"/>
  <c r="M316" i="94" s="1"/>
  <c r="L315" i="94"/>
  <c r="M315" i="94" s="1"/>
  <c r="L314" i="94"/>
  <c r="M314" i="94" s="1"/>
  <c r="L313" i="94"/>
  <c r="M313" i="94" s="1"/>
  <c r="M312" i="94"/>
  <c r="L312" i="94"/>
  <c r="L311" i="94"/>
  <c r="M311" i="94" s="1"/>
  <c r="L310" i="94"/>
  <c r="M310" i="94" s="1"/>
  <c r="L309" i="94"/>
  <c r="M309" i="94" s="1"/>
  <c r="L308" i="94"/>
  <c r="M308" i="94" s="1"/>
  <c r="L307" i="94"/>
  <c r="M307" i="94" s="1"/>
  <c r="L306" i="94"/>
  <c r="M306" i="94" s="1"/>
  <c r="L305" i="94"/>
  <c r="M305" i="94" s="1"/>
  <c r="L304" i="94"/>
  <c r="M304" i="94" s="1"/>
  <c r="L303" i="94"/>
  <c r="M303" i="94" s="1"/>
  <c r="L302" i="94"/>
  <c r="M302" i="94" s="1"/>
  <c r="L301" i="94"/>
  <c r="M301" i="94" s="1"/>
  <c r="L300" i="94"/>
  <c r="M300" i="94" s="1"/>
  <c r="L299" i="94"/>
  <c r="M299" i="94" s="1"/>
  <c r="L298" i="94"/>
  <c r="M298" i="94" s="1"/>
  <c r="L297" i="94"/>
  <c r="M297" i="94" s="1"/>
  <c r="L296" i="94"/>
  <c r="M296" i="94" s="1"/>
  <c r="L295" i="94"/>
  <c r="M295" i="94" s="1"/>
  <c r="L294" i="94"/>
  <c r="M294" i="94" s="1"/>
  <c r="L293" i="94"/>
  <c r="M293" i="94" s="1"/>
  <c r="L292" i="94"/>
  <c r="M292" i="94" s="1"/>
  <c r="L291" i="94"/>
  <c r="M291" i="94" s="1"/>
  <c r="L290" i="94"/>
  <c r="M290" i="94" s="1"/>
  <c r="L289" i="94"/>
  <c r="M289" i="94" s="1"/>
  <c r="L288" i="94"/>
  <c r="M288" i="94" s="1"/>
  <c r="L287" i="94"/>
  <c r="M287" i="94" s="1"/>
  <c r="L286" i="94"/>
  <c r="M286" i="94" s="1"/>
  <c r="L285" i="94"/>
  <c r="M285" i="94" s="1"/>
  <c r="L284" i="94"/>
  <c r="M284" i="94" s="1"/>
  <c r="L283" i="94"/>
  <c r="M283" i="94" s="1"/>
  <c r="L282" i="94"/>
  <c r="M282" i="94" s="1"/>
  <c r="L281" i="94"/>
  <c r="M281" i="94" s="1"/>
  <c r="M280" i="94"/>
  <c r="L280" i="94"/>
  <c r="L279" i="94"/>
  <c r="M279" i="94" s="1"/>
  <c r="L278" i="94"/>
  <c r="M278" i="94" s="1"/>
  <c r="L277" i="94"/>
  <c r="M277" i="94" s="1"/>
  <c r="L276" i="94"/>
  <c r="M276" i="94" s="1"/>
  <c r="L275" i="94"/>
  <c r="M275" i="94" s="1"/>
  <c r="L274" i="94"/>
  <c r="M274" i="94" s="1"/>
  <c r="L273" i="94"/>
  <c r="M273" i="94" s="1"/>
  <c r="L272" i="94"/>
  <c r="M272" i="94" s="1"/>
  <c r="L271" i="94"/>
  <c r="M271" i="94" s="1"/>
  <c r="L270" i="94"/>
  <c r="M270" i="94" s="1"/>
  <c r="L269" i="94"/>
  <c r="M269" i="94" s="1"/>
  <c r="L268" i="94"/>
  <c r="M268" i="94" s="1"/>
  <c r="L267" i="94"/>
  <c r="M267" i="94" s="1"/>
  <c r="L266" i="94"/>
  <c r="M266" i="94" s="1"/>
  <c r="L265" i="94"/>
  <c r="M265" i="94" s="1"/>
  <c r="L264" i="94"/>
  <c r="M264" i="94" s="1"/>
  <c r="L263" i="94"/>
  <c r="M263" i="94" s="1"/>
  <c r="L262" i="94"/>
  <c r="M262" i="94" s="1"/>
  <c r="L261" i="94"/>
  <c r="M261" i="94" s="1"/>
  <c r="L260" i="94"/>
  <c r="M260" i="94" s="1"/>
  <c r="L259" i="94"/>
  <c r="M259" i="94" s="1"/>
  <c r="L258" i="94"/>
  <c r="M258" i="94" s="1"/>
  <c r="L257" i="94"/>
  <c r="M257" i="94" s="1"/>
  <c r="L256" i="94"/>
  <c r="M256" i="94" s="1"/>
  <c r="L255" i="94"/>
  <c r="M255" i="94" s="1"/>
  <c r="L254" i="94"/>
  <c r="M254" i="94" s="1"/>
  <c r="L253" i="94"/>
  <c r="M253" i="94" s="1"/>
  <c r="L252" i="94"/>
  <c r="M252" i="94" s="1"/>
  <c r="L251" i="94"/>
  <c r="M251" i="94" s="1"/>
  <c r="L250" i="94"/>
  <c r="M250" i="94" s="1"/>
  <c r="L249" i="94"/>
  <c r="M249" i="94" s="1"/>
  <c r="M248" i="94"/>
  <c r="L248" i="94"/>
  <c r="L247" i="94"/>
  <c r="M247" i="94" s="1"/>
  <c r="L246" i="94"/>
  <c r="M246" i="94" s="1"/>
  <c r="L245" i="94"/>
  <c r="M245" i="94" s="1"/>
  <c r="L244" i="94"/>
  <c r="M244" i="94" s="1"/>
  <c r="L243" i="94"/>
  <c r="M243" i="94" s="1"/>
  <c r="L242" i="94"/>
  <c r="M242" i="94" s="1"/>
  <c r="L241" i="94"/>
  <c r="M241" i="94" s="1"/>
  <c r="L240" i="94"/>
  <c r="M240" i="94" s="1"/>
  <c r="L239" i="94"/>
  <c r="M239" i="94" s="1"/>
  <c r="L238" i="94"/>
  <c r="M238" i="94" s="1"/>
  <c r="L237" i="94"/>
  <c r="M237" i="94" s="1"/>
  <c r="L236" i="94"/>
  <c r="M236" i="94" s="1"/>
  <c r="L235" i="94"/>
  <c r="M235" i="94" s="1"/>
  <c r="L234" i="94"/>
  <c r="M234" i="94" s="1"/>
  <c r="L233" i="94"/>
  <c r="M233" i="94" s="1"/>
  <c r="L232" i="94"/>
  <c r="M232" i="94" s="1"/>
  <c r="L231" i="94"/>
  <c r="M231" i="94" s="1"/>
  <c r="L230" i="94"/>
  <c r="M230" i="94" s="1"/>
  <c r="L229" i="94"/>
  <c r="M229" i="94" s="1"/>
  <c r="L228" i="94"/>
  <c r="M228" i="94" s="1"/>
  <c r="L227" i="94"/>
  <c r="M227" i="94" s="1"/>
  <c r="L226" i="94"/>
  <c r="M226" i="94" s="1"/>
  <c r="L225" i="94"/>
  <c r="M225" i="94" s="1"/>
  <c r="L224" i="94"/>
  <c r="M224" i="94" s="1"/>
  <c r="L223" i="94"/>
  <c r="M223" i="94" s="1"/>
  <c r="L222" i="94"/>
  <c r="M222" i="94" s="1"/>
  <c r="L221" i="94"/>
  <c r="M221" i="94" s="1"/>
  <c r="L220" i="94"/>
  <c r="M220" i="94" s="1"/>
  <c r="L219" i="94"/>
  <c r="M219" i="94" s="1"/>
  <c r="L218" i="94"/>
  <c r="M218" i="94" s="1"/>
  <c r="L217" i="94"/>
  <c r="M217" i="94" s="1"/>
  <c r="M216" i="94"/>
  <c r="L216" i="94"/>
  <c r="L215" i="94"/>
  <c r="M215" i="94" s="1"/>
  <c r="L214" i="94"/>
  <c r="M214" i="94" s="1"/>
  <c r="L213" i="94"/>
  <c r="M213" i="94" s="1"/>
  <c r="L212" i="94"/>
  <c r="M212" i="94" s="1"/>
  <c r="L211" i="94"/>
  <c r="M211" i="94" s="1"/>
  <c r="L210" i="94"/>
  <c r="M210" i="94" s="1"/>
  <c r="L209" i="94"/>
  <c r="M209" i="94" s="1"/>
  <c r="L208" i="94"/>
  <c r="M208" i="94" s="1"/>
  <c r="L207" i="94"/>
  <c r="M207" i="94" s="1"/>
  <c r="L206" i="94"/>
  <c r="M206" i="94" s="1"/>
  <c r="L205" i="94"/>
  <c r="M205" i="94" s="1"/>
  <c r="L204" i="94"/>
  <c r="M204" i="94" s="1"/>
  <c r="L203" i="94"/>
  <c r="M203" i="94" s="1"/>
  <c r="L202" i="94"/>
  <c r="M202" i="94" s="1"/>
  <c r="L201" i="94"/>
  <c r="M201" i="94" s="1"/>
  <c r="L200" i="94"/>
  <c r="M200" i="94" s="1"/>
  <c r="L199" i="94"/>
  <c r="M199" i="94" s="1"/>
  <c r="L198" i="94"/>
  <c r="M198" i="94" s="1"/>
  <c r="L197" i="94"/>
  <c r="M197" i="94" s="1"/>
  <c r="L196" i="94"/>
  <c r="M196" i="94" s="1"/>
  <c r="L195" i="94"/>
  <c r="M195" i="94" s="1"/>
  <c r="L194" i="94"/>
  <c r="M194" i="94" s="1"/>
  <c r="L193" i="94"/>
  <c r="M193" i="94" s="1"/>
  <c r="L192" i="94"/>
  <c r="M192" i="94" s="1"/>
  <c r="L191" i="94"/>
  <c r="M191" i="94" s="1"/>
  <c r="L190" i="94"/>
  <c r="M190" i="94" s="1"/>
  <c r="L189" i="94"/>
  <c r="M189" i="94" s="1"/>
  <c r="L188" i="94"/>
  <c r="M188" i="94" s="1"/>
  <c r="L187" i="94"/>
  <c r="M187" i="94" s="1"/>
  <c r="L186" i="94"/>
  <c r="M186" i="94" s="1"/>
  <c r="L185" i="94"/>
  <c r="M185" i="94" s="1"/>
  <c r="M184" i="94"/>
  <c r="L184" i="94"/>
  <c r="L183" i="94"/>
  <c r="M183" i="94" s="1"/>
  <c r="L182" i="94"/>
  <c r="M182" i="94" s="1"/>
  <c r="L181" i="94"/>
  <c r="M181" i="94" s="1"/>
  <c r="L180" i="94"/>
  <c r="M180" i="94" s="1"/>
  <c r="L179" i="94"/>
  <c r="M179" i="94" s="1"/>
  <c r="L178" i="94"/>
  <c r="M178" i="94" s="1"/>
  <c r="L177" i="94"/>
  <c r="M177" i="94" s="1"/>
  <c r="L176" i="94"/>
  <c r="M176" i="94" s="1"/>
  <c r="L175" i="94"/>
  <c r="M175" i="94" s="1"/>
  <c r="L174" i="94"/>
  <c r="M174" i="94" s="1"/>
  <c r="L173" i="94"/>
  <c r="M173" i="94" s="1"/>
  <c r="L172" i="94"/>
  <c r="M172" i="94" s="1"/>
  <c r="L171" i="94"/>
  <c r="M171" i="94" s="1"/>
  <c r="L170" i="94"/>
  <c r="M170" i="94" s="1"/>
  <c r="L169" i="94"/>
  <c r="M169" i="94" s="1"/>
  <c r="L168" i="94"/>
  <c r="M168" i="94" s="1"/>
  <c r="L167" i="94"/>
  <c r="M167" i="94" s="1"/>
  <c r="L166" i="94"/>
  <c r="M166" i="94" s="1"/>
  <c r="L165" i="94"/>
  <c r="M165" i="94" s="1"/>
  <c r="L164" i="94"/>
  <c r="M164" i="94" s="1"/>
  <c r="L163" i="94"/>
  <c r="M163" i="94" s="1"/>
  <c r="L162" i="94"/>
  <c r="M162" i="94" s="1"/>
  <c r="L161" i="94"/>
  <c r="M161" i="94" s="1"/>
  <c r="L160" i="94"/>
  <c r="M160" i="94" s="1"/>
  <c r="L159" i="94"/>
  <c r="M159" i="94" s="1"/>
  <c r="L158" i="94"/>
  <c r="M158" i="94" s="1"/>
  <c r="L157" i="94"/>
  <c r="M157" i="94" s="1"/>
  <c r="L156" i="94"/>
  <c r="M156" i="94" s="1"/>
  <c r="L155" i="94"/>
  <c r="M155" i="94" s="1"/>
  <c r="L154" i="94"/>
  <c r="M154" i="94" s="1"/>
  <c r="L153" i="94"/>
  <c r="M153" i="94" s="1"/>
  <c r="M152" i="94"/>
  <c r="L152" i="94"/>
  <c r="L151" i="94"/>
  <c r="M151" i="94" s="1"/>
  <c r="L150" i="94"/>
  <c r="M150" i="94" s="1"/>
  <c r="L149" i="94"/>
  <c r="M149" i="94" s="1"/>
  <c r="L148" i="94"/>
  <c r="M148" i="94" s="1"/>
  <c r="L147" i="94"/>
  <c r="M147" i="94" s="1"/>
  <c r="L146" i="94"/>
  <c r="M146" i="94" s="1"/>
  <c r="L145" i="94"/>
  <c r="M145" i="94" s="1"/>
  <c r="L144" i="94"/>
  <c r="M144" i="94" s="1"/>
  <c r="L143" i="94"/>
  <c r="M143" i="94" s="1"/>
  <c r="L142" i="94"/>
  <c r="M142" i="94" s="1"/>
  <c r="L141" i="94"/>
  <c r="M141" i="94" s="1"/>
  <c r="L140" i="94"/>
  <c r="M140" i="94" s="1"/>
  <c r="L139" i="94"/>
  <c r="M139" i="94" s="1"/>
  <c r="L138" i="94"/>
  <c r="M138" i="94" s="1"/>
  <c r="L137" i="94"/>
  <c r="M137" i="94" s="1"/>
  <c r="L136" i="94"/>
  <c r="M136" i="94" s="1"/>
  <c r="L135" i="94"/>
  <c r="M135" i="94" s="1"/>
  <c r="L134" i="94"/>
  <c r="M134" i="94" s="1"/>
  <c r="L133" i="94"/>
  <c r="M133" i="94" s="1"/>
  <c r="L132" i="94"/>
  <c r="M132" i="94" s="1"/>
  <c r="L131" i="94"/>
  <c r="M131" i="94" s="1"/>
  <c r="L130" i="94"/>
  <c r="M130" i="94" s="1"/>
  <c r="L129" i="94"/>
  <c r="M129" i="94" s="1"/>
  <c r="L128" i="94"/>
  <c r="M128" i="94" s="1"/>
  <c r="L127" i="94"/>
  <c r="M127" i="94" s="1"/>
  <c r="L126" i="94"/>
  <c r="M126" i="94" s="1"/>
  <c r="L125" i="94"/>
  <c r="M125" i="94" s="1"/>
  <c r="L124" i="94"/>
  <c r="M124" i="94" s="1"/>
  <c r="L123" i="94"/>
  <c r="M123" i="94" s="1"/>
  <c r="L122" i="94"/>
  <c r="M122" i="94" s="1"/>
  <c r="L121" i="94"/>
  <c r="M121" i="94" s="1"/>
  <c r="M120" i="94"/>
  <c r="L120" i="94"/>
  <c r="L119" i="94"/>
  <c r="M119" i="94" s="1"/>
  <c r="L118" i="94"/>
  <c r="M118" i="94" s="1"/>
  <c r="L117" i="94"/>
  <c r="M117" i="94" s="1"/>
  <c r="L116" i="94"/>
  <c r="M116" i="94" s="1"/>
  <c r="L115" i="94"/>
  <c r="M115" i="94" s="1"/>
  <c r="L114" i="94"/>
  <c r="M114" i="94" s="1"/>
  <c r="L113" i="94"/>
  <c r="M113" i="94" s="1"/>
  <c r="L112" i="94"/>
  <c r="M112" i="94" s="1"/>
  <c r="L111" i="94"/>
  <c r="M111" i="94" s="1"/>
  <c r="L110" i="94"/>
  <c r="M110" i="94" s="1"/>
  <c r="L109" i="94"/>
  <c r="M109" i="94" s="1"/>
  <c r="L108" i="94"/>
  <c r="M108" i="94" s="1"/>
  <c r="L107" i="94"/>
  <c r="M107" i="94" s="1"/>
  <c r="L106" i="94"/>
  <c r="M106" i="94" s="1"/>
  <c r="L105" i="94"/>
  <c r="M105" i="94" s="1"/>
  <c r="L104" i="94"/>
  <c r="M104" i="94" s="1"/>
  <c r="L103" i="94"/>
  <c r="M103" i="94" s="1"/>
  <c r="L102" i="94"/>
  <c r="M102" i="94" s="1"/>
  <c r="L101" i="94"/>
  <c r="M101" i="94" s="1"/>
  <c r="L100" i="94"/>
  <c r="M100" i="94" s="1"/>
  <c r="L99" i="94"/>
  <c r="M99" i="94" s="1"/>
  <c r="L98" i="94"/>
  <c r="M98" i="94" s="1"/>
  <c r="L97" i="94"/>
  <c r="M97" i="94" s="1"/>
  <c r="L96" i="94"/>
  <c r="M96" i="94" s="1"/>
  <c r="L95" i="94"/>
  <c r="M95" i="94" s="1"/>
  <c r="L94" i="94"/>
  <c r="M94" i="94" s="1"/>
  <c r="L93" i="94"/>
  <c r="M93" i="94" s="1"/>
  <c r="L92" i="94"/>
  <c r="M92" i="94" s="1"/>
  <c r="L91" i="94"/>
  <c r="M91" i="94" s="1"/>
  <c r="L90" i="94"/>
  <c r="M90" i="94" s="1"/>
  <c r="L89" i="94"/>
  <c r="M89" i="94" s="1"/>
  <c r="L88" i="94"/>
  <c r="M88" i="94" s="1"/>
  <c r="L87" i="94"/>
  <c r="M87" i="94" s="1"/>
  <c r="L86" i="94"/>
  <c r="M86" i="94" s="1"/>
  <c r="L85" i="94"/>
  <c r="M85" i="94" s="1"/>
  <c r="L84" i="94"/>
  <c r="M84" i="94" s="1"/>
  <c r="L83" i="94"/>
  <c r="M83" i="94" s="1"/>
  <c r="L82" i="94"/>
  <c r="M82" i="94" s="1"/>
  <c r="L81" i="94"/>
  <c r="M81" i="94" s="1"/>
  <c r="L80" i="94"/>
  <c r="M80" i="94" s="1"/>
  <c r="L79" i="94"/>
  <c r="M79" i="94" s="1"/>
  <c r="L78" i="94"/>
  <c r="M78" i="94" s="1"/>
  <c r="L77" i="94"/>
  <c r="M77" i="94" s="1"/>
  <c r="L76" i="94"/>
  <c r="M76" i="94" s="1"/>
  <c r="L75" i="94"/>
  <c r="M75" i="94" s="1"/>
  <c r="L74" i="94"/>
  <c r="M74" i="94" s="1"/>
  <c r="L73" i="94"/>
  <c r="M73" i="94" s="1"/>
  <c r="L72" i="94"/>
  <c r="M72" i="94" s="1"/>
  <c r="L71" i="94"/>
  <c r="M71" i="94" s="1"/>
  <c r="L70" i="94"/>
  <c r="M70" i="94" s="1"/>
  <c r="L69" i="94"/>
  <c r="M69" i="94" s="1"/>
  <c r="L68" i="94"/>
  <c r="M68" i="94" s="1"/>
  <c r="L67" i="94"/>
  <c r="M67" i="94" s="1"/>
  <c r="L66" i="94"/>
  <c r="M66" i="94" s="1"/>
  <c r="L65" i="94"/>
  <c r="M65" i="94" s="1"/>
  <c r="L64" i="94"/>
  <c r="M64" i="94" s="1"/>
  <c r="L63" i="94"/>
  <c r="M63" i="94" s="1"/>
  <c r="L62" i="94"/>
  <c r="M62" i="94" s="1"/>
  <c r="L61" i="94"/>
  <c r="M61" i="94" s="1"/>
  <c r="L60" i="94"/>
  <c r="M60" i="94" s="1"/>
  <c r="L59" i="94"/>
  <c r="M59" i="94" s="1"/>
  <c r="L58" i="94"/>
  <c r="M58" i="94" s="1"/>
  <c r="L57" i="94"/>
  <c r="M57" i="94" s="1"/>
  <c r="L56" i="94"/>
  <c r="M56" i="94" s="1"/>
  <c r="L55" i="94"/>
  <c r="M55" i="94" s="1"/>
  <c r="L54" i="94"/>
  <c r="M54" i="94" s="1"/>
  <c r="L53" i="94"/>
  <c r="M53" i="94" s="1"/>
  <c r="L52" i="94"/>
  <c r="M52" i="94" s="1"/>
  <c r="L51" i="94"/>
  <c r="M51" i="94" s="1"/>
  <c r="L50" i="94"/>
  <c r="M50" i="94" s="1"/>
  <c r="L49" i="94"/>
  <c r="M49" i="94" s="1"/>
  <c r="L48" i="94"/>
  <c r="M48" i="94" s="1"/>
  <c r="L47" i="94"/>
  <c r="M47" i="94" s="1"/>
  <c r="L46" i="94"/>
  <c r="M46" i="94" s="1"/>
  <c r="L45" i="94"/>
  <c r="M45" i="94" s="1"/>
  <c r="L44" i="94"/>
  <c r="M44" i="94" s="1"/>
  <c r="L43" i="94"/>
  <c r="M43" i="94" s="1"/>
  <c r="L42" i="94"/>
  <c r="M42" i="94" s="1"/>
  <c r="L41" i="94"/>
  <c r="M41" i="94" s="1"/>
  <c r="L40" i="94"/>
  <c r="M40" i="94" s="1"/>
  <c r="L39" i="94"/>
  <c r="M39" i="94" s="1"/>
  <c r="L38" i="94"/>
  <c r="M38" i="94" s="1"/>
  <c r="L37" i="94"/>
  <c r="M37" i="94" s="1"/>
  <c r="L36" i="94"/>
  <c r="M36" i="94" s="1"/>
  <c r="L35" i="94"/>
  <c r="M35" i="94" s="1"/>
  <c r="L34" i="94"/>
  <c r="M34" i="94" s="1"/>
  <c r="L33" i="94"/>
  <c r="M33" i="94" s="1"/>
  <c r="L32" i="94"/>
  <c r="M32" i="94" s="1"/>
  <c r="L31" i="94"/>
  <c r="M31" i="94" s="1"/>
  <c r="L30" i="94"/>
  <c r="M30" i="94" s="1"/>
  <c r="L29" i="94"/>
  <c r="M29" i="94" s="1"/>
  <c r="L28" i="94"/>
  <c r="M28" i="94" s="1"/>
  <c r="L27" i="94"/>
  <c r="M27" i="94" s="1"/>
  <c r="L26" i="94"/>
  <c r="M26" i="94" s="1"/>
  <c r="L25" i="94"/>
  <c r="M25" i="94" s="1"/>
  <c r="L24" i="94"/>
  <c r="M24" i="94" s="1"/>
  <c r="L23" i="94"/>
  <c r="M23" i="94" s="1"/>
  <c r="L22" i="94"/>
  <c r="M22" i="94" s="1"/>
  <c r="L21" i="94"/>
  <c r="M21" i="94" s="1"/>
  <c r="L20" i="94"/>
  <c r="M20" i="94" s="1"/>
  <c r="L19" i="94"/>
  <c r="M19" i="94" s="1"/>
  <c r="L18" i="94"/>
  <c r="M18" i="94" s="1"/>
  <c r="L17" i="94"/>
  <c r="M17" i="94" s="1"/>
  <c r="L16" i="94"/>
  <c r="M16" i="94" s="1"/>
  <c r="L15" i="94"/>
  <c r="M15" i="94" s="1"/>
  <c r="L14" i="94"/>
  <c r="M14" i="94" s="1"/>
  <c r="L13" i="94"/>
  <c r="M13" i="94" s="1"/>
  <c r="L12" i="94"/>
  <c r="M12" i="94" s="1"/>
  <c r="L11" i="94"/>
  <c r="M11" i="94" s="1"/>
  <c r="L10" i="94"/>
  <c r="M10" i="94" s="1"/>
  <c r="L9" i="94"/>
  <c r="M9" i="94" s="1"/>
  <c r="L8" i="94"/>
  <c r="M8" i="94" s="1"/>
  <c r="L7" i="94"/>
  <c r="M7" i="94" s="1"/>
  <c r="L6" i="94"/>
  <c r="M6" i="94" s="1"/>
  <c r="L5" i="94"/>
  <c r="M5" i="94" s="1"/>
  <c r="L4" i="94"/>
  <c r="M4" i="94" s="1"/>
  <c r="L844" i="99"/>
  <c r="M844" i="99" s="1"/>
  <c r="L843" i="99"/>
  <c r="M843" i="99" s="1"/>
  <c r="L842" i="99"/>
  <c r="M842" i="99" s="1"/>
  <c r="L841" i="99"/>
  <c r="M841" i="99" s="1"/>
  <c r="L840" i="99"/>
  <c r="M840" i="99" s="1"/>
  <c r="L839" i="99"/>
  <c r="M839" i="99" s="1"/>
  <c r="L838" i="99"/>
  <c r="M838" i="99" s="1"/>
  <c r="L837" i="99"/>
  <c r="M837" i="99" s="1"/>
  <c r="L836" i="99"/>
  <c r="M836" i="99" s="1"/>
  <c r="L835" i="99"/>
  <c r="M835" i="99" s="1"/>
  <c r="L834" i="99"/>
  <c r="M834" i="99" s="1"/>
  <c r="L833" i="99"/>
  <c r="M833" i="99" s="1"/>
  <c r="L832" i="99"/>
  <c r="M832" i="99" s="1"/>
  <c r="L831" i="99"/>
  <c r="M831" i="99" s="1"/>
  <c r="L830" i="99"/>
  <c r="M830" i="99" s="1"/>
  <c r="L829" i="99"/>
  <c r="M829" i="99" s="1"/>
  <c r="L828" i="99"/>
  <c r="M828" i="99" s="1"/>
  <c r="L827" i="99"/>
  <c r="M827" i="99" s="1"/>
  <c r="L826" i="99"/>
  <c r="M826" i="99" s="1"/>
  <c r="L825" i="99"/>
  <c r="M825" i="99" s="1"/>
  <c r="L824" i="99"/>
  <c r="M824" i="99" s="1"/>
  <c r="L823" i="99"/>
  <c r="M823" i="99" s="1"/>
  <c r="L822" i="99"/>
  <c r="M822" i="99" s="1"/>
  <c r="L821" i="99"/>
  <c r="M821" i="99" s="1"/>
  <c r="L820" i="99"/>
  <c r="M820" i="99" s="1"/>
  <c r="L819" i="99"/>
  <c r="M819" i="99" s="1"/>
  <c r="L818" i="99"/>
  <c r="M818" i="99" s="1"/>
  <c r="L817" i="99"/>
  <c r="M817" i="99" s="1"/>
  <c r="L816" i="99"/>
  <c r="M816" i="99" s="1"/>
  <c r="L815" i="99"/>
  <c r="M815" i="99" s="1"/>
  <c r="L814" i="99"/>
  <c r="M814" i="99" s="1"/>
  <c r="L813" i="99"/>
  <c r="M813" i="99" s="1"/>
  <c r="L812" i="99"/>
  <c r="M812" i="99" s="1"/>
  <c r="L811" i="99"/>
  <c r="M811" i="99" s="1"/>
  <c r="L810" i="99"/>
  <c r="M810" i="99" s="1"/>
  <c r="L809" i="99"/>
  <c r="M809" i="99" s="1"/>
  <c r="L808" i="99"/>
  <c r="M808" i="99" s="1"/>
  <c r="L807" i="99"/>
  <c r="M807" i="99" s="1"/>
  <c r="L806" i="99"/>
  <c r="M806" i="99" s="1"/>
  <c r="L805" i="99"/>
  <c r="M805" i="99" s="1"/>
  <c r="L804" i="99"/>
  <c r="M804" i="99" s="1"/>
  <c r="L803" i="99"/>
  <c r="M803" i="99" s="1"/>
  <c r="L802" i="99"/>
  <c r="M802" i="99" s="1"/>
  <c r="L801" i="99"/>
  <c r="M801" i="99" s="1"/>
  <c r="L800" i="99"/>
  <c r="M800" i="99" s="1"/>
  <c r="L799" i="99"/>
  <c r="M799" i="99" s="1"/>
  <c r="L798" i="99"/>
  <c r="M798" i="99" s="1"/>
  <c r="L797" i="99"/>
  <c r="M797" i="99" s="1"/>
  <c r="L796" i="99"/>
  <c r="M796" i="99" s="1"/>
  <c r="L795" i="99"/>
  <c r="M795" i="99" s="1"/>
  <c r="L794" i="99"/>
  <c r="M794" i="99" s="1"/>
  <c r="L793" i="99"/>
  <c r="M793" i="99" s="1"/>
  <c r="L792" i="99"/>
  <c r="M792" i="99" s="1"/>
  <c r="L791" i="99"/>
  <c r="M791" i="99" s="1"/>
  <c r="L790" i="99"/>
  <c r="M790" i="99" s="1"/>
  <c r="L789" i="99"/>
  <c r="M789" i="99" s="1"/>
  <c r="L788" i="99"/>
  <c r="M788" i="99" s="1"/>
  <c r="L787" i="99"/>
  <c r="M787" i="99" s="1"/>
  <c r="L786" i="99"/>
  <c r="M786" i="99" s="1"/>
  <c r="L785" i="99"/>
  <c r="M785" i="99" s="1"/>
  <c r="L784" i="99"/>
  <c r="M784" i="99" s="1"/>
  <c r="L783" i="99"/>
  <c r="M783" i="99" s="1"/>
  <c r="L782" i="99"/>
  <c r="M782" i="99" s="1"/>
  <c r="L781" i="99"/>
  <c r="M781" i="99" s="1"/>
  <c r="L780" i="99"/>
  <c r="M780" i="99" s="1"/>
  <c r="L779" i="99"/>
  <c r="M779" i="99" s="1"/>
  <c r="L778" i="99"/>
  <c r="M778" i="99" s="1"/>
  <c r="L777" i="99"/>
  <c r="M777" i="99" s="1"/>
  <c r="L776" i="99"/>
  <c r="M776" i="99" s="1"/>
  <c r="L775" i="99"/>
  <c r="M775" i="99" s="1"/>
  <c r="L774" i="99"/>
  <c r="M774" i="99" s="1"/>
  <c r="L773" i="99"/>
  <c r="M773" i="99" s="1"/>
  <c r="L772" i="99"/>
  <c r="M772" i="99" s="1"/>
  <c r="L771" i="99"/>
  <c r="M771" i="99" s="1"/>
  <c r="L770" i="99"/>
  <c r="M770" i="99" s="1"/>
  <c r="L769" i="99"/>
  <c r="M769" i="99" s="1"/>
  <c r="L768" i="99"/>
  <c r="M768" i="99" s="1"/>
  <c r="L767" i="99"/>
  <c r="M767" i="99" s="1"/>
  <c r="L766" i="99"/>
  <c r="M766" i="99" s="1"/>
  <c r="L765" i="99"/>
  <c r="M765" i="99" s="1"/>
  <c r="L764" i="99"/>
  <c r="M764" i="99" s="1"/>
  <c r="L763" i="99"/>
  <c r="M763" i="99" s="1"/>
  <c r="L762" i="99"/>
  <c r="M762" i="99" s="1"/>
  <c r="L761" i="99"/>
  <c r="M761" i="99" s="1"/>
  <c r="L760" i="99"/>
  <c r="M760" i="99" s="1"/>
  <c r="L759" i="99"/>
  <c r="M759" i="99" s="1"/>
  <c r="L758" i="99"/>
  <c r="M758" i="99" s="1"/>
  <c r="L757" i="99"/>
  <c r="M757" i="99" s="1"/>
  <c r="L756" i="99"/>
  <c r="M756" i="99" s="1"/>
  <c r="L755" i="99"/>
  <c r="M755" i="99" s="1"/>
  <c r="L754" i="99"/>
  <c r="M754" i="99" s="1"/>
  <c r="L753" i="99"/>
  <c r="M753" i="99" s="1"/>
  <c r="L752" i="99"/>
  <c r="M752" i="99" s="1"/>
  <c r="L751" i="99"/>
  <c r="M751" i="99" s="1"/>
  <c r="L750" i="99"/>
  <c r="M750" i="99" s="1"/>
  <c r="L749" i="99"/>
  <c r="M749" i="99" s="1"/>
  <c r="L748" i="99"/>
  <c r="M748" i="99" s="1"/>
  <c r="L747" i="99"/>
  <c r="M747" i="99" s="1"/>
  <c r="L746" i="99"/>
  <c r="M746" i="99" s="1"/>
  <c r="L745" i="99"/>
  <c r="M745" i="99" s="1"/>
  <c r="L744" i="99"/>
  <c r="M744" i="99" s="1"/>
  <c r="L743" i="99"/>
  <c r="M743" i="99" s="1"/>
  <c r="L742" i="99"/>
  <c r="M742" i="99" s="1"/>
  <c r="L741" i="99"/>
  <c r="M741" i="99" s="1"/>
  <c r="L740" i="99"/>
  <c r="M740" i="99" s="1"/>
  <c r="L739" i="99"/>
  <c r="M739" i="99" s="1"/>
  <c r="L738" i="99"/>
  <c r="M738" i="99" s="1"/>
  <c r="L737" i="99"/>
  <c r="M737" i="99" s="1"/>
  <c r="L736" i="99"/>
  <c r="M736" i="99" s="1"/>
  <c r="L735" i="99"/>
  <c r="M735" i="99" s="1"/>
  <c r="L734" i="99"/>
  <c r="M734" i="99" s="1"/>
  <c r="L733" i="99"/>
  <c r="M733" i="99" s="1"/>
  <c r="L732" i="99"/>
  <c r="M732" i="99" s="1"/>
  <c r="L731" i="99"/>
  <c r="M731" i="99" s="1"/>
  <c r="L730" i="99"/>
  <c r="M730" i="99" s="1"/>
  <c r="L729" i="99"/>
  <c r="M729" i="99" s="1"/>
  <c r="L728" i="99"/>
  <c r="M728" i="99" s="1"/>
  <c r="L727" i="99"/>
  <c r="M727" i="99" s="1"/>
  <c r="L726" i="99"/>
  <c r="M726" i="99" s="1"/>
  <c r="L725" i="99"/>
  <c r="M725" i="99" s="1"/>
  <c r="L724" i="99"/>
  <c r="M724" i="99" s="1"/>
  <c r="L723" i="99"/>
  <c r="M723" i="99" s="1"/>
  <c r="L722" i="99"/>
  <c r="M722" i="99" s="1"/>
  <c r="L721" i="99"/>
  <c r="M721" i="99" s="1"/>
  <c r="L720" i="99"/>
  <c r="M720" i="99" s="1"/>
  <c r="L719" i="99"/>
  <c r="M719" i="99" s="1"/>
  <c r="L718" i="99"/>
  <c r="M718" i="99" s="1"/>
  <c r="L717" i="99"/>
  <c r="M717" i="99" s="1"/>
  <c r="L716" i="99"/>
  <c r="M716" i="99" s="1"/>
  <c r="L715" i="99"/>
  <c r="M715" i="99" s="1"/>
  <c r="L714" i="99"/>
  <c r="M714" i="99" s="1"/>
  <c r="L713" i="99"/>
  <c r="M713" i="99" s="1"/>
  <c r="L712" i="99"/>
  <c r="M712" i="99" s="1"/>
  <c r="L711" i="99"/>
  <c r="M711" i="99" s="1"/>
  <c r="L710" i="99"/>
  <c r="M710" i="99" s="1"/>
  <c r="L709" i="99"/>
  <c r="M709" i="99" s="1"/>
  <c r="L708" i="99"/>
  <c r="M708" i="99" s="1"/>
  <c r="L707" i="99"/>
  <c r="M707" i="99" s="1"/>
  <c r="L706" i="99"/>
  <c r="M706" i="99" s="1"/>
  <c r="L705" i="99"/>
  <c r="M705" i="99" s="1"/>
  <c r="L704" i="99"/>
  <c r="M704" i="99" s="1"/>
  <c r="L703" i="99"/>
  <c r="M703" i="99" s="1"/>
  <c r="L702" i="99"/>
  <c r="M702" i="99" s="1"/>
  <c r="L701" i="99"/>
  <c r="M701" i="99" s="1"/>
  <c r="L700" i="99"/>
  <c r="M700" i="99" s="1"/>
  <c r="L699" i="99"/>
  <c r="M699" i="99" s="1"/>
  <c r="L698" i="99"/>
  <c r="M698" i="99" s="1"/>
  <c r="L697" i="99"/>
  <c r="M697" i="99" s="1"/>
  <c r="L696" i="99"/>
  <c r="M696" i="99" s="1"/>
  <c r="L695" i="99"/>
  <c r="M695" i="99" s="1"/>
  <c r="L694" i="99"/>
  <c r="M694" i="99" s="1"/>
  <c r="L693" i="99"/>
  <c r="M693" i="99" s="1"/>
  <c r="L692" i="99"/>
  <c r="M692" i="99" s="1"/>
  <c r="L691" i="99"/>
  <c r="M691" i="99" s="1"/>
  <c r="L690" i="99"/>
  <c r="M690" i="99" s="1"/>
  <c r="L689" i="99"/>
  <c r="M689" i="99" s="1"/>
  <c r="L688" i="99"/>
  <c r="M688" i="99" s="1"/>
  <c r="L687" i="99"/>
  <c r="M687" i="99" s="1"/>
  <c r="L686" i="99"/>
  <c r="M686" i="99" s="1"/>
  <c r="L685" i="99"/>
  <c r="M685" i="99" s="1"/>
  <c r="L684" i="99"/>
  <c r="M684" i="99" s="1"/>
  <c r="L683" i="99"/>
  <c r="M683" i="99" s="1"/>
  <c r="L682" i="99"/>
  <c r="M682" i="99" s="1"/>
  <c r="L681" i="99"/>
  <c r="M681" i="99" s="1"/>
  <c r="L680" i="99"/>
  <c r="M680" i="99" s="1"/>
  <c r="L679" i="99"/>
  <c r="M679" i="99" s="1"/>
  <c r="L678" i="99"/>
  <c r="M678" i="99" s="1"/>
  <c r="L677" i="99"/>
  <c r="M677" i="99" s="1"/>
  <c r="L676" i="99"/>
  <c r="M676" i="99" s="1"/>
  <c r="L675" i="99"/>
  <c r="M675" i="99" s="1"/>
  <c r="L674" i="99"/>
  <c r="M674" i="99" s="1"/>
  <c r="L673" i="99"/>
  <c r="M673" i="99" s="1"/>
  <c r="L672" i="99"/>
  <c r="M672" i="99" s="1"/>
  <c r="L671" i="99"/>
  <c r="M671" i="99" s="1"/>
  <c r="L670" i="99"/>
  <c r="M670" i="99" s="1"/>
  <c r="L669" i="99"/>
  <c r="M669" i="99" s="1"/>
  <c r="L668" i="99"/>
  <c r="M668" i="99" s="1"/>
  <c r="L667" i="99"/>
  <c r="M667" i="99" s="1"/>
  <c r="L666" i="99"/>
  <c r="M666" i="99" s="1"/>
  <c r="L665" i="99"/>
  <c r="M665" i="99" s="1"/>
  <c r="L664" i="99"/>
  <c r="M664" i="99" s="1"/>
  <c r="L663" i="99"/>
  <c r="M663" i="99" s="1"/>
  <c r="L662" i="99"/>
  <c r="M662" i="99" s="1"/>
  <c r="L661" i="99"/>
  <c r="M661" i="99" s="1"/>
  <c r="L660" i="99"/>
  <c r="M660" i="99" s="1"/>
  <c r="L659" i="99"/>
  <c r="M659" i="99" s="1"/>
  <c r="L658" i="99"/>
  <c r="M658" i="99" s="1"/>
  <c r="L657" i="99"/>
  <c r="M657" i="99" s="1"/>
  <c r="L656" i="99"/>
  <c r="M656" i="99" s="1"/>
  <c r="L655" i="99"/>
  <c r="M655" i="99" s="1"/>
  <c r="L654" i="99"/>
  <c r="M654" i="99" s="1"/>
  <c r="L653" i="99"/>
  <c r="M653" i="99" s="1"/>
  <c r="L652" i="99"/>
  <c r="M652" i="99" s="1"/>
  <c r="L651" i="99"/>
  <c r="M651" i="99" s="1"/>
  <c r="L650" i="99"/>
  <c r="M650" i="99" s="1"/>
  <c r="L649" i="99"/>
  <c r="M649" i="99" s="1"/>
  <c r="L648" i="99"/>
  <c r="M648" i="99" s="1"/>
  <c r="L647" i="99"/>
  <c r="M647" i="99" s="1"/>
  <c r="L646" i="99"/>
  <c r="M646" i="99" s="1"/>
  <c r="L645" i="99"/>
  <c r="M645" i="99" s="1"/>
  <c r="L644" i="99"/>
  <c r="M644" i="99" s="1"/>
  <c r="L643" i="99"/>
  <c r="M643" i="99" s="1"/>
  <c r="L642" i="99"/>
  <c r="M642" i="99" s="1"/>
  <c r="L641" i="99"/>
  <c r="M641" i="99" s="1"/>
  <c r="L640" i="99"/>
  <c r="M640" i="99" s="1"/>
  <c r="L639" i="99"/>
  <c r="M639" i="99" s="1"/>
  <c r="L638" i="99"/>
  <c r="M638" i="99" s="1"/>
  <c r="L637" i="99"/>
  <c r="M637" i="99" s="1"/>
  <c r="L636" i="99"/>
  <c r="M636" i="99" s="1"/>
  <c r="L635" i="99"/>
  <c r="M635" i="99" s="1"/>
  <c r="L634" i="99"/>
  <c r="M634" i="99" s="1"/>
  <c r="L633" i="99"/>
  <c r="M633" i="99" s="1"/>
  <c r="L632" i="99"/>
  <c r="M632" i="99" s="1"/>
  <c r="L631" i="99"/>
  <c r="M631" i="99" s="1"/>
  <c r="L630" i="99"/>
  <c r="M630" i="99" s="1"/>
  <c r="L629" i="99"/>
  <c r="M629" i="99" s="1"/>
  <c r="L628" i="99"/>
  <c r="M628" i="99" s="1"/>
  <c r="L627" i="99"/>
  <c r="M627" i="99" s="1"/>
  <c r="L626" i="99"/>
  <c r="M626" i="99" s="1"/>
  <c r="L625" i="99"/>
  <c r="M625" i="99" s="1"/>
  <c r="L624" i="99"/>
  <c r="M624" i="99" s="1"/>
  <c r="L623" i="99"/>
  <c r="M623" i="99" s="1"/>
  <c r="L622" i="99"/>
  <c r="M622" i="99" s="1"/>
  <c r="L621" i="99"/>
  <c r="M621" i="99" s="1"/>
  <c r="L620" i="99"/>
  <c r="M620" i="99" s="1"/>
  <c r="L619" i="99"/>
  <c r="M619" i="99" s="1"/>
  <c r="L618" i="99"/>
  <c r="M618" i="99" s="1"/>
  <c r="L617" i="99"/>
  <c r="M617" i="99" s="1"/>
  <c r="L616" i="99"/>
  <c r="M616" i="99" s="1"/>
  <c r="L615" i="99"/>
  <c r="M615" i="99" s="1"/>
  <c r="L614" i="99"/>
  <c r="M614" i="99" s="1"/>
  <c r="L613" i="99"/>
  <c r="M613" i="99" s="1"/>
  <c r="L612" i="99"/>
  <c r="M612" i="99" s="1"/>
  <c r="L611" i="99"/>
  <c r="M611" i="99" s="1"/>
  <c r="L610" i="99"/>
  <c r="M610" i="99" s="1"/>
  <c r="L609" i="99"/>
  <c r="M609" i="99" s="1"/>
  <c r="L608" i="99"/>
  <c r="M608" i="99" s="1"/>
  <c r="L607" i="99"/>
  <c r="M607" i="99" s="1"/>
  <c r="L606" i="99"/>
  <c r="M606" i="99" s="1"/>
  <c r="L605" i="99"/>
  <c r="M605" i="99" s="1"/>
  <c r="L604" i="99"/>
  <c r="M604" i="99" s="1"/>
  <c r="L603" i="99"/>
  <c r="M603" i="99" s="1"/>
  <c r="L602" i="99"/>
  <c r="M602" i="99" s="1"/>
  <c r="L601" i="99"/>
  <c r="M601" i="99" s="1"/>
  <c r="L600" i="99"/>
  <c r="M600" i="99" s="1"/>
  <c r="L599" i="99"/>
  <c r="M599" i="99" s="1"/>
  <c r="L598" i="99"/>
  <c r="M598" i="99" s="1"/>
  <c r="L597" i="99"/>
  <c r="M597" i="99" s="1"/>
  <c r="L596" i="99"/>
  <c r="M596" i="99" s="1"/>
  <c r="L595" i="99"/>
  <c r="M595" i="99" s="1"/>
  <c r="L594" i="99"/>
  <c r="M594" i="99" s="1"/>
  <c r="L593" i="99"/>
  <c r="M593" i="99" s="1"/>
  <c r="L592" i="99"/>
  <c r="M592" i="99" s="1"/>
  <c r="L591" i="99"/>
  <c r="M591" i="99" s="1"/>
  <c r="L590" i="99"/>
  <c r="M590" i="99" s="1"/>
  <c r="M589" i="99"/>
  <c r="L589" i="99"/>
  <c r="M588" i="99"/>
  <c r="L588" i="99"/>
  <c r="M587" i="99"/>
  <c r="L587" i="99"/>
  <c r="M586" i="99"/>
  <c r="L586" i="99"/>
  <c r="M585" i="99"/>
  <c r="L585" i="99"/>
  <c r="M584" i="99"/>
  <c r="L584" i="99"/>
  <c r="M583" i="99"/>
  <c r="L583" i="99"/>
  <c r="M582" i="99"/>
  <c r="L582" i="99"/>
  <c r="M581" i="99"/>
  <c r="L581" i="99"/>
  <c r="M580" i="99"/>
  <c r="L580" i="99"/>
  <c r="M579" i="99"/>
  <c r="L579" i="99"/>
  <c r="M578" i="99"/>
  <c r="L578" i="99"/>
  <c r="M577" i="99"/>
  <c r="L577" i="99"/>
  <c r="M576" i="99"/>
  <c r="L576" i="99"/>
  <c r="M575" i="99"/>
  <c r="L575" i="99"/>
  <c r="M574" i="99"/>
  <c r="L574" i="99"/>
  <c r="M573" i="99"/>
  <c r="L573" i="99"/>
  <c r="M572" i="99"/>
  <c r="L572" i="99"/>
  <c r="M571" i="99"/>
  <c r="L571" i="99"/>
  <c r="M570" i="99"/>
  <c r="L570" i="99"/>
  <c r="M569" i="99"/>
  <c r="L569" i="99"/>
  <c r="M568" i="99"/>
  <c r="L568" i="99"/>
  <c r="M567" i="99"/>
  <c r="L567" i="99"/>
  <c r="M566" i="99"/>
  <c r="L566" i="99"/>
  <c r="M565" i="99"/>
  <c r="L565" i="99"/>
  <c r="M564" i="99"/>
  <c r="L564" i="99"/>
  <c r="M563" i="99"/>
  <c r="L563" i="99"/>
  <c r="M562" i="99"/>
  <c r="L562" i="99"/>
  <c r="M561" i="99"/>
  <c r="L561" i="99"/>
  <c r="M560" i="99"/>
  <c r="L560" i="99"/>
  <c r="M559" i="99"/>
  <c r="L559" i="99"/>
  <c r="M558" i="99"/>
  <c r="L558" i="99"/>
  <c r="M557" i="99"/>
  <c r="L557" i="99"/>
  <c r="M556" i="99"/>
  <c r="L556" i="99"/>
  <c r="M555" i="99"/>
  <c r="L555" i="99"/>
  <c r="M554" i="99"/>
  <c r="L554" i="99"/>
  <c r="M553" i="99"/>
  <c r="L553" i="99"/>
  <c r="M552" i="99"/>
  <c r="L552" i="99"/>
  <c r="M551" i="99"/>
  <c r="L551" i="99"/>
  <c r="M550" i="99"/>
  <c r="L550" i="99"/>
  <c r="M549" i="99"/>
  <c r="L549" i="99"/>
  <c r="M548" i="99"/>
  <c r="L548" i="99"/>
  <c r="M547" i="99"/>
  <c r="L547" i="99"/>
  <c r="M546" i="99"/>
  <c r="L546" i="99"/>
  <c r="M545" i="99"/>
  <c r="L545" i="99"/>
  <c r="M544" i="99"/>
  <c r="L544" i="99"/>
  <c r="M543" i="99"/>
  <c r="L543" i="99"/>
  <c r="M542" i="99"/>
  <c r="L542" i="99"/>
  <c r="M541" i="99"/>
  <c r="L541" i="99"/>
  <c r="M540" i="99"/>
  <c r="L540" i="99"/>
  <c r="M539" i="99"/>
  <c r="L539" i="99"/>
  <c r="M538" i="99"/>
  <c r="L538" i="99"/>
  <c r="M537" i="99"/>
  <c r="L537" i="99"/>
  <c r="M536" i="99"/>
  <c r="L536" i="99"/>
  <c r="M535" i="99"/>
  <c r="L535" i="99"/>
  <c r="M534" i="99"/>
  <c r="L534" i="99"/>
  <c r="M533" i="99"/>
  <c r="L533" i="99"/>
  <c r="M532" i="99"/>
  <c r="L532" i="99"/>
  <c r="M531" i="99"/>
  <c r="L531" i="99"/>
  <c r="M530" i="99"/>
  <c r="L530" i="99"/>
  <c r="M529" i="99"/>
  <c r="L529" i="99"/>
  <c r="M528" i="99"/>
  <c r="L528" i="99"/>
  <c r="M527" i="99"/>
  <c r="L527" i="99"/>
  <c r="M526" i="99"/>
  <c r="L526" i="99"/>
  <c r="M525" i="99"/>
  <c r="L525" i="99"/>
  <c r="M524" i="99"/>
  <c r="L524" i="99"/>
  <c r="M523" i="99"/>
  <c r="L523" i="99"/>
  <c r="M522" i="99"/>
  <c r="L522" i="99"/>
  <c r="M521" i="99"/>
  <c r="L521" i="99"/>
  <c r="M520" i="99"/>
  <c r="L520" i="99"/>
  <c r="M519" i="99"/>
  <c r="L519" i="99"/>
  <c r="M518" i="99"/>
  <c r="L518" i="99"/>
  <c r="M517" i="99"/>
  <c r="L517" i="99"/>
  <c r="M516" i="99"/>
  <c r="L516" i="99"/>
  <c r="M515" i="99"/>
  <c r="L515" i="99"/>
  <c r="M514" i="99"/>
  <c r="L514" i="99"/>
  <c r="M513" i="99"/>
  <c r="L513" i="99"/>
  <c r="M512" i="99"/>
  <c r="L512" i="99"/>
  <c r="M511" i="99"/>
  <c r="L511" i="99"/>
  <c r="M510" i="99"/>
  <c r="L510" i="99"/>
  <c r="M509" i="99"/>
  <c r="L509" i="99"/>
  <c r="M508" i="99"/>
  <c r="L508" i="99"/>
  <c r="M507" i="99"/>
  <c r="L507" i="99"/>
  <c r="M506" i="99"/>
  <c r="L506" i="99"/>
  <c r="M505" i="99"/>
  <c r="L505" i="99"/>
  <c r="M504" i="99"/>
  <c r="L504" i="99"/>
  <c r="M503" i="99"/>
  <c r="L503" i="99"/>
  <c r="M502" i="99"/>
  <c r="L502" i="99"/>
  <c r="M501" i="99"/>
  <c r="L501" i="99"/>
  <c r="M500" i="99"/>
  <c r="L500" i="99"/>
  <c r="M499" i="99"/>
  <c r="L499" i="99"/>
  <c r="M498" i="99"/>
  <c r="L498" i="99"/>
  <c r="M497" i="99"/>
  <c r="L497" i="99"/>
  <c r="M496" i="99"/>
  <c r="L496" i="99"/>
  <c r="M495" i="99"/>
  <c r="L495" i="99"/>
  <c r="M494" i="99"/>
  <c r="L494" i="99"/>
  <c r="M493" i="99"/>
  <c r="L493" i="99"/>
  <c r="M492" i="99"/>
  <c r="L492" i="99"/>
  <c r="M491" i="99"/>
  <c r="L491" i="99"/>
  <c r="M490" i="99"/>
  <c r="L490" i="99"/>
  <c r="M489" i="99"/>
  <c r="L489" i="99"/>
  <c r="M488" i="99"/>
  <c r="L488" i="99"/>
  <c r="M487" i="99"/>
  <c r="L487" i="99"/>
  <c r="M486" i="99"/>
  <c r="L486" i="99"/>
  <c r="M485" i="99"/>
  <c r="L485" i="99"/>
  <c r="M484" i="99"/>
  <c r="L484" i="99"/>
  <c r="M483" i="99"/>
  <c r="L483" i="99"/>
  <c r="M482" i="99"/>
  <c r="L482" i="99"/>
  <c r="M481" i="99"/>
  <c r="L481" i="99"/>
  <c r="M480" i="99"/>
  <c r="L480" i="99"/>
  <c r="M479" i="99"/>
  <c r="L479" i="99"/>
  <c r="M478" i="99"/>
  <c r="L478" i="99"/>
  <c r="M477" i="99"/>
  <c r="L477" i="99"/>
  <c r="M476" i="99"/>
  <c r="L476" i="99"/>
  <c r="M475" i="99"/>
  <c r="L475" i="99"/>
  <c r="M474" i="99"/>
  <c r="L474" i="99"/>
  <c r="M473" i="99"/>
  <c r="L473" i="99"/>
  <c r="M472" i="99"/>
  <c r="L472" i="99"/>
  <c r="M471" i="99"/>
  <c r="L471" i="99"/>
  <c r="M470" i="99"/>
  <c r="L470" i="99"/>
  <c r="M469" i="99"/>
  <c r="L469" i="99"/>
  <c r="M468" i="99"/>
  <c r="L468" i="99"/>
  <c r="M467" i="99"/>
  <c r="L467" i="99"/>
  <c r="M466" i="99"/>
  <c r="L466" i="99"/>
  <c r="M465" i="99"/>
  <c r="L465" i="99"/>
  <c r="M464" i="99"/>
  <c r="L464" i="99"/>
  <c r="M463" i="99"/>
  <c r="L463" i="99"/>
  <c r="M462" i="99"/>
  <c r="L462" i="99"/>
  <c r="M461" i="99"/>
  <c r="L461" i="99"/>
  <c r="M460" i="99"/>
  <c r="L460" i="99"/>
  <c r="M459" i="99"/>
  <c r="L459" i="99"/>
  <c r="M458" i="99"/>
  <c r="L458" i="99"/>
  <c r="M457" i="99"/>
  <c r="L457" i="99"/>
  <c r="M456" i="99"/>
  <c r="L456" i="99"/>
  <c r="M455" i="99"/>
  <c r="L455" i="99"/>
  <c r="M454" i="99"/>
  <c r="L454" i="99"/>
  <c r="M453" i="99"/>
  <c r="L453" i="99"/>
  <c r="M452" i="99"/>
  <c r="L452" i="99"/>
  <c r="M451" i="99"/>
  <c r="L451" i="99"/>
  <c r="M450" i="99"/>
  <c r="L450" i="99"/>
  <c r="M449" i="99"/>
  <c r="L449" i="99"/>
  <c r="M448" i="99"/>
  <c r="L448" i="99"/>
  <c r="M447" i="99"/>
  <c r="L447" i="99"/>
  <c r="M446" i="99"/>
  <c r="L446" i="99"/>
  <c r="M445" i="99"/>
  <c r="L445" i="99"/>
  <c r="M444" i="99"/>
  <c r="L444" i="99"/>
  <c r="M443" i="99"/>
  <c r="L443" i="99"/>
  <c r="M442" i="99"/>
  <c r="L442" i="99"/>
  <c r="M441" i="99"/>
  <c r="L441" i="99"/>
  <c r="M440" i="99"/>
  <c r="L440" i="99"/>
  <c r="M439" i="99"/>
  <c r="L439" i="99"/>
  <c r="M438" i="99"/>
  <c r="L438" i="99"/>
  <c r="M437" i="99"/>
  <c r="L437" i="99"/>
  <c r="M436" i="99"/>
  <c r="L436" i="99"/>
  <c r="M435" i="99"/>
  <c r="L435" i="99"/>
  <c r="M434" i="99"/>
  <c r="L434" i="99"/>
  <c r="M433" i="99"/>
  <c r="L433" i="99"/>
  <c r="M432" i="99"/>
  <c r="L432" i="99"/>
  <c r="M431" i="99"/>
  <c r="L431" i="99"/>
  <c r="M430" i="99"/>
  <c r="L430" i="99"/>
  <c r="M429" i="99"/>
  <c r="L429" i="99"/>
  <c r="M428" i="99"/>
  <c r="L428" i="99"/>
  <c r="M427" i="99"/>
  <c r="L427" i="99"/>
  <c r="M426" i="99"/>
  <c r="L426" i="99"/>
  <c r="M425" i="99"/>
  <c r="L425" i="99"/>
  <c r="M424" i="99"/>
  <c r="L424" i="99"/>
  <c r="M423" i="99"/>
  <c r="L423" i="99"/>
  <c r="M422" i="99"/>
  <c r="L422" i="99"/>
  <c r="M421" i="99"/>
  <c r="L421" i="99"/>
  <c r="M420" i="99"/>
  <c r="L420" i="99"/>
  <c r="M419" i="99"/>
  <c r="L419" i="99"/>
  <c r="M418" i="99"/>
  <c r="L418" i="99"/>
  <c r="M417" i="99"/>
  <c r="L417" i="99"/>
  <c r="M416" i="99"/>
  <c r="L416" i="99"/>
  <c r="M415" i="99"/>
  <c r="L415" i="99"/>
  <c r="M414" i="99"/>
  <c r="L414" i="99"/>
  <c r="M413" i="99"/>
  <c r="L413" i="99"/>
  <c r="M412" i="99"/>
  <c r="L412" i="99"/>
  <c r="M411" i="99"/>
  <c r="L411" i="99"/>
  <c r="M410" i="99"/>
  <c r="L410" i="99"/>
  <c r="M409" i="99"/>
  <c r="L409" i="99"/>
  <c r="M408" i="99"/>
  <c r="L408" i="99"/>
  <c r="M407" i="99"/>
  <c r="L407" i="99"/>
  <c r="M406" i="99"/>
  <c r="L406" i="99"/>
  <c r="M405" i="99"/>
  <c r="L405" i="99"/>
  <c r="M404" i="99"/>
  <c r="L404" i="99"/>
  <c r="M403" i="99"/>
  <c r="L403" i="99"/>
  <c r="M402" i="99"/>
  <c r="L402" i="99"/>
  <c r="M401" i="99"/>
  <c r="L401" i="99"/>
  <c r="M400" i="99"/>
  <c r="L400" i="99"/>
  <c r="M399" i="99"/>
  <c r="L399" i="99"/>
  <c r="M398" i="99"/>
  <c r="L398" i="99"/>
  <c r="M397" i="99"/>
  <c r="L397" i="99"/>
  <c r="M396" i="99"/>
  <c r="L396" i="99"/>
  <c r="M395" i="99"/>
  <c r="L395" i="99"/>
  <c r="M394" i="99"/>
  <c r="L394" i="99"/>
  <c r="M393" i="99"/>
  <c r="L393" i="99"/>
  <c r="M392" i="99"/>
  <c r="L392" i="99"/>
  <c r="M391" i="99"/>
  <c r="L391" i="99"/>
  <c r="M390" i="99"/>
  <c r="L390" i="99"/>
  <c r="M389" i="99"/>
  <c r="L389" i="99"/>
  <c r="M388" i="99"/>
  <c r="L388" i="99"/>
  <c r="M387" i="99"/>
  <c r="L387" i="99"/>
  <c r="M386" i="99"/>
  <c r="L386" i="99"/>
  <c r="M385" i="99"/>
  <c r="L385" i="99"/>
  <c r="M384" i="99"/>
  <c r="L384" i="99"/>
  <c r="M383" i="99"/>
  <c r="L383" i="99"/>
  <c r="M382" i="99"/>
  <c r="L382" i="99"/>
  <c r="M381" i="99"/>
  <c r="L381" i="99"/>
  <c r="M380" i="99"/>
  <c r="L380" i="99"/>
  <c r="M379" i="99"/>
  <c r="L379" i="99"/>
  <c r="M378" i="99"/>
  <c r="L378" i="99"/>
  <c r="M377" i="99"/>
  <c r="L377" i="99"/>
  <c r="M376" i="99"/>
  <c r="L376" i="99"/>
  <c r="M375" i="99"/>
  <c r="L375" i="99"/>
  <c r="M374" i="99"/>
  <c r="L374" i="99"/>
  <c r="M373" i="99"/>
  <c r="L373" i="99"/>
  <c r="M372" i="99"/>
  <c r="L372" i="99"/>
  <c r="M371" i="99"/>
  <c r="L371" i="99"/>
  <c r="M370" i="99"/>
  <c r="L370" i="99"/>
  <c r="M369" i="99"/>
  <c r="L369" i="99"/>
  <c r="M368" i="99"/>
  <c r="L368" i="99"/>
  <c r="M367" i="99"/>
  <c r="L367" i="99"/>
  <c r="M366" i="99"/>
  <c r="L366" i="99"/>
  <c r="M365" i="99"/>
  <c r="L365" i="99"/>
  <c r="M364" i="99"/>
  <c r="L364" i="99"/>
  <c r="M363" i="99"/>
  <c r="L363" i="99"/>
  <c r="M362" i="99"/>
  <c r="L362" i="99"/>
  <c r="M361" i="99"/>
  <c r="L361" i="99"/>
  <c r="M360" i="99"/>
  <c r="L360" i="99"/>
  <c r="M359" i="99"/>
  <c r="L359" i="99"/>
  <c r="M358" i="99"/>
  <c r="L358" i="99"/>
  <c r="M357" i="99"/>
  <c r="L357" i="99"/>
  <c r="M356" i="99"/>
  <c r="L356" i="99"/>
  <c r="M355" i="99"/>
  <c r="L355" i="99"/>
  <c r="M354" i="99"/>
  <c r="L354" i="99"/>
  <c r="M353" i="99"/>
  <c r="L353" i="99"/>
  <c r="M352" i="99"/>
  <c r="L352" i="99"/>
  <c r="M351" i="99"/>
  <c r="L351" i="99"/>
  <c r="M350" i="99"/>
  <c r="L350" i="99"/>
  <c r="M349" i="99"/>
  <c r="L349" i="99"/>
  <c r="M348" i="99"/>
  <c r="L348" i="99"/>
  <c r="M347" i="99"/>
  <c r="L347" i="99"/>
  <c r="M346" i="99"/>
  <c r="L346" i="99"/>
  <c r="M345" i="99"/>
  <c r="L345" i="99"/>
  <c r="M344" i="99"/>
  <c r="L344" i="99"/>
  <c r="M343" i="99"/>
  <c r="L343" i="99"/>
  <c r="M342" i="99"/>
  <c r="L342" i="99"/>
  <c r="M341" i="99"/>
  <c r="L341" i="99"/>
  <c r="M340" i="99"/>
  <c r="L340" i="99"/>
  <c r="M339" i="99"/>
  <c r="L339" i="99"/>
  <c r="M338" i="99"/>
  <c r="L338" i="99"/>
  <c r="M337" i="99"/>
  <c r="L337" i="99"/>
  <c r="M336" i="99"/>
  <c r="L336" i="99"/>
  <c r="M335" i="99"/>
  <c r="L335" i="99"/>
  <c r="M334" i="99"/>
  <c r="L334" i="99"/>
  <c r="M333" i="99"/>
  <c r="L333" i="99"/>
  <c r="M332" i="99"/>
  <c r="L332" i="99"/>
  <c r="M331" i="99"/>
  <c r="L331" i="99"/>
  <c r="M330" i="99"/>
  <c r="L330" i="99"/>
  <c r="M329" i="99"/>
  <c r="L329" i="99"/>
  <c r="M328" i="99"/>
  <c r="L328" i="99"/>
  <c r="M327" i="99"/>
  <c r="L327" i="99"/>
  <c r="M326" i="99"/>
  <c r="L326" i="99"/>
  <c r="M325" i="99"/>
  <c r="L325" i="99"/>
  <c r="M324" i="99"/>
  <c r="L324" i="99"/>
  <c r="M323" i="99"/>
  <c r="L323" i="99"/>
  <c r="M322" i="99"/>
  <c r="L322" i="99"/>
  <c r="M321" i="99"/>
  <c r="L321" i="99"/>
  <c r="M320" i="99"/>
  <c r="L320" i="99"/>
  <c r="M319" i="99"/>
  <c r="L319" i="99"/>
  <c r="M318" i="99"/>
  <c r="L318" i="99"/>
  <c r="M317" i="99"/>
  <c r="L317" i="99"/>
  <c r="M316" i="99"/>
  <c r="L316" i="99"/>
  <c r="M315" i="99"/>
  <c r="L315" i="99"/>
  <c r="M314" i="99"/>
  <c r="L314" i="99"/>
  <c r="M313" i="99"/>
  <c r="L313" i="99"/>
  <c r="M312" i="99"/>
  <c r="L312" i="99"/>
  <c r="M311" i="99"/>
  <c r="L311" i="99"/>
  <c r="M310" i="99"/>
  <c r="L310" i="99"/>
  <c r="M309" i="99"/>
  <c r="L309" i="99"/>
  <c r="M308" i="99"/>
  <c r="L308" i="99"/>
  <c r="M307" i="99"/>
  <c r="L307" i="99"/>
  <c r="M306" i="99"/>
  <c r="L306" i="99"/>
  <c r="M305" i="99"/>
  <c r="L305" i="99"/>
  <c r="M304" i="99"/>
  <c r="L304" i="99"/>
  <c r="M303" i="99"/>
  <c r="L303" i="99"/>
  <c r="M302" i="99"/>
  <c r="L302" i="99"/>
  <c r="M301" i="99"/>
  <c r="L301" i="99"/>
  <c r="M300" i="99"/>
  <c r="L300" i="99"/>
  <c r="M299" i="99"/>
  <c r="L299" i="99"/>
  <c r="M298" i="99"/>
  <c r="L298" i="99"/>
  <c r="M297" i="99"/>
  <c r="L297" i="99"/>
  <c r="M296" i="99"/>
  <c r="L296" i="99"/>
  <c r="M295" i="99"/>
  <c r="L295" i="99"/>
  <c r="M294" i="99"/>
  <c r="L294" i="99"/>
  <c r="M293" i="99"/>
  <c r="L293" i="99"/>
  <c r="M292" i="99"/>
  <c r="L292" i="99"/>
  <c r="M291" i="99"/>
  <c r="L291" i="99"/>
  <c r="M290" i="99"/>
  <c r="L290" i="99"/>
  <c r="M289" i="99"/>
  <c r="L289" i="99"/>
  <c r="M288" i="99"/>
  <c r="L288" i="99"/>
  <c r="M287" i="99"/>
  <c r="L287" i="99"/>
  <c r="M286" i="99"/>
  <c r="L286" i="99"/>
  <c r="M285" i="99"/>
  <c r="L285" i="99"/>
  <c r="M284" i="99"/>
  <c r="L284" i="99"/>
  <c r="M283" i="99"/>
  <c r="L283" i="99"/>
  <c r="M282" i="99"/>
  <c r="L282" i="99"/>
  <c r="M281" i="99"/>
  <c r="L281" i="99"/>
  <c r="M280" i="99"/>
  <c r="L280" i="99"/>
  <c r="M279" i="99"/>
  <c r="L279" i="99"/>
  <c r="M278" i="99"/>
  <c r="L278" i="99"/>
  <c r="M277" i="99"/>
  <c r="L277" i="99"/>
  <c r="M276" i="99"/>
  <c r="L276" i="99"/>
  <c r="M275" i="99"/>
  <c r="L275" i="99"/>
  <c r="M274" i="99"/>
  <c r="L274" i="99"/>
  <c r="M273" i="99"/>
  <c r="L273" i="99"/>
  <c r="M272" i="99"/>
  <c r="L272" i="99"/>
  <c r="M271" i="99"/>
  <c r="L271" i="99"/>
  <c r="M270" i="99"/>
  <c r="L270" i="99"/>
  <c r="M269" i="99"/>
  <c r="L269" i="99"/>
  <c r="M268" i="99"/>
  <c r="L268" i="99"/>
  <c r="M267" i="99"/>
  <c r="L267" i="99"/>
  <c r="M266" i="99"/>
  <c r="L266" i="99"/>
  <c r="M265" i="99"/>
  <c r="L265" i="99"/>
  <c r="M264" i="99"/>
  <c r="L264" i="99"/>
  <c r="M263" i="99"/>
  <c r="L263" i="99"/>
  <c r="M262" i="99"/>
  <c r="L262" i="99"/>
  <c r="M261" i="99"/>
  <c r="L261" i="99"/>
  <c r="M260" i="99"/>
  <c r="L260" i="99"/>
  <c r="M259" i="99"/>
  <c r="L259" i="99"/>
  <c r="M258" i="99"/>
  <c r="L258" i="99"/>
  <c r="M257" i="99"/>
  <c r="L257" i="99"/>
  <c r="M256" i="99"/>
  <c r="L256" i="99"/>
  <c r="M255" i="99"/>
  <c r="L255" i="99"/>
  <c r="M254" i="99"/>
  <c r="L254" i="99"/>
  <c r="M253" i="99"/>
  <c r="L253" i="99"/>
  <c r="M252" i="99"/>
  <c r="L252" i="99"/>
  <c r="M251" i="99"/>
  <c r="L251" i="99"/>
  <c r="M250" i="99"/>
  <c r="L250" i="99"/>
  <c r="M249" i="99"/>
  <c r="L249" i="99"/>
  <c r="M248" i="99"/>
  <c r="L248" i="99"/>
  <c r="M247" i="99"/>
  <c r="L247" i="99"/>
  <c r="M246" i="99"/>
  <c r="L246" i="99"/>
  <c r="M245" i="99"/>
  <c r="L245" i="99"/>
  <c r="M244" i="99"/>
  <c r="L244" i="99"/>
  <c r="M243" i="99"/>
  <c r="L243" i="99"/>
  <c r="M242" i="99"/>
  <c r="L242" i="99"/>
  <c r="M241" i="99"/>
  <c r="L241" i="99"/>
  <c r="M240" i="99"/>
  <c r="L240" i="99"/>
  <c r="M239" i="99"/>
  <c r="L239" i="99"/>
  <c r="M238" i="99"/>
  <c r="L238" i="99"/>
  <c r="M237" i="99"/>
  <c r="L237" i="99"/>
  <c r="M236" i="99"/>
  <c r="L236" i="99"/>
  <c r="M235" i="99"/>
  <c r="L235" i="99"/>
  <c r="M234" i="99"/>
  <c r="L234" i="99"/>
  <c r="M233" i="99"/>
  <c r="L233" i="99"/>
  <c r="M232" i="99"/>
  <c r="L232" i="99"/>
  <c r="M231" i="99"/>
  <c r="L231" i="99"/>
  <c r="M230" i="99"/>
  <c r="L230" i="99"/>
  <c r="M229" i="99"/>
  <c r="L229" i="99"/>
  <c r="M228" i="99"/>
  <c r="L228" i="99"/>
  <c r="M227" i="99"/>
  <c r="L227" i="99"/>
  <c r="M226" i="99"/>
  <c r="L226" i="99"/>
  <c r="M225" i="99"/>
  <c r="L225" i="99"/>
  <c r="M224" i="99"/>
  <c r="L224" i="99"/>
  <c r="M223" i="99"/>
  <c r="L223" i="99"/>
  <c r="M222" i="99"/>
  <c r="L222" i="99"/>
  <c r="M221" i="99"/>
  <c r="L221" i="99"/>
  <c r="M220" i="99"/>
  <c r="L220" i="99"/>
  <c r="M219" i="99"/>
  <c r="L219" i="99"/>
  <c r="M218" i="99"/>
  <c r="L218" i="99"/>
  <c r="M217" i="99"/>
  <c r="L217" i="99"/>
  <c r="M216" i="99"/>
  <c r="L216" i="99"/>
  <c r="M215" i="99"/>
  <c r="L215" i="99"/>
  <c r="M214" i="99"/>
  <c r="L214" i="99"/>
  <c r="M213" i="99"/>
  <c r="L213" i="99"/>
  <c r="M212" i="99"/>
  <c r="L212" i="99"/>
  <c r="M211" i="99"/>
  <c r="L211" i="99"/>
  <c r="M210" i="99"/>
  <c r="L210" i="99"/>
  <c r="M209" i="99"/>
  <c r="L209" i="99"/>
  <c r="M208" i="99"/>
  <c r="L208" i="99"/>
  <c r="M207" i="99"/>
  <c r="L207" i="99"/>
  <c r="M206" i="99"/>
  <c r="L206" i="99"/>
  <c r="M205" i="99"/>
  <c r="L205" i="99"/>
  <c r="M204" i="99"/>
  <c r="L204" i="99"/>
  <c r="M203" i="99"/>
  <c r="L203" i="99"/>
  <c r="M202" i="99"/>
  <c r="L202" i="99"/>
  <c r="M201" i="99"/>
  <c r="L201" i="99"/>
  <c r="M200" i="99"/>
  <c r="L200" i="99"/>
  <c r="M199" i="99"/>
  <c r="L199" i="99"/>
  <c r="M198" i="99"/>
  <c r="L198" i="99"/>
  <c r="M197" i="99"/>
  <c r="L197" i="99"/>
  <c r="M196" i="99"/>
  <c r="L196" i="99"/>
  <c r="M195" i="99"/>
  <c r="L195" i="99"/>
  <c r="M194" i="99"/>
  <c r="L194" i="99"/>
  <c r="M193" i="99"/>
  <c r="L193" i="99"/>
  <c r="M192" i="99"/>
  <c r="L192" i="99"/>
  <c r="M191" i="99"/>
  <c r="L191" i="99"/>
  <c r="M190" i="99"/>
  <c r="L190" i="99"/>
  <c r="M189" i="99"/>
  <c r="L189" i="99"/>
  <c r="M188" i="99"/>
  <c r="L188" i="99"/>
  <c r="M187" i="99"/>
  <c r="L187" i="99"/>
  <c r="M186" i="99"/>
  <c r="L186" i="99"/>
  <c r="M185" i="99"/>
  <c r="L185" i="99"/>
  <c r="M184" i="99"/>
  <c r="L184" i="99"/>
  <c r="M183" i="99"/>
  <c r="L183" i="99"/>
  <c r="M182" i="99"/>
  <c r="L182" i="99"/>
  <c r="M181" i="99"/>
  <c r="L181" i="99"/>
  <c r="M180" i="99"/>
  <c r="L180" i="99"/>
  <c r="M179" i="99"/>
  <c r="L179" i="99"/>
  <c r="M178" i="99"/>
  <c r="L178" i="99"/>
  <c r="M177" i="99"/>
  <c r="L177" i="99"/>
  <c r="M176" i="99"/>
  <c r="L176" i="99"/>
  <c r="M175" i="99"/>
  <c r="L175" i="99"/>
  <c r="M174" i="99"/>
  <c r="L174" i="99"/>
  <c r="M173" i="99"/>
  <c r="L173" i="99"/>
  <c r="M172" i="99"/>
  <c r="L172" i="99"/>
  <c r="M171" i="99"/>
  <c r="L171" i="99"/>
  <c r="M170" i="99"/>
  <c r="L170" i="99"/>
  <c r="M169" i="99"/>
  <c r="L169" i="99"/>
  <c r="M168" i="99"/>
  <c r="L168" i="99"/>
  <c r="M167" i="99"/>
  <c r="L167" i="99"/>
  <c r="M166" i="99"/>
  <c r="L166" i="99"/>
  <c r="M165" i="99"/>
  <c r="L165" i="99"/>
  <c r="M164" i="99"/>
  <c r="L164" i="99"/>
  <c r="M163" i="99"/>
  <c r="L163" i="99"/>
  <c r="M162" i="99"/>
  <c r="L162" i="99"/>
  <c r="M161" i="99"/>
  <c r="L161" i="99"/>
  <c r="M160" i="99"/>
  <c r="L160" i="99"/>
  <c r="M159" i="99"/>
  <c r="L159" i="99"/>
  <c r="M158" i="99"/>
  <c r="L158" i="99"/>
  <c r="M157" i="99"/>
  <c r="L157" i="99"/>
  <c r="M156" i="99"/>
  <c r="L156" i="99"/>
  <c r="M155" i="99"/>
  <c r="L155" i="99"/>
  <c r="M154" i="99"/>
  <c r="L154" i="99"/>
  <c r="M153" i="99"/>
  <c r="L153" i="99"/>
  <c r="M152" i="99"/>
  <c r="L152" i="99"/>
  <c r="M151" i="99"/>
  <c r="L151" i="99"/>
  <c r="M150" i="99"/>
  <c r="L150" i="99"/>
  <c r="M149" i="99"/>
  <c r="L149" i="99"/>
  <c r="M148" i="99"/>
  <c r="L148" i="99"/>
  <c r="M147" i="99"/>
  <c r="L147" i="99"/>
  <c r="M146" i="99"/>
  <c r="L146" i="99"/>
  <c r="M145" i="99"/>
  <c r="L145" i="99"/>
  <c r="M144" i="99"/>
  <c r="L144" i="99"/>
  <c r="M143" i="99"/>
  <c r="L143" i="99"/>
  <c r="M142" i="99"/>
  <c r="L142" i="99"/>
  <c r="M141" i="99"/>
  <c r="L141" i="99"/>
  <c r="M140" i="99"/>
  <c r="L140" i="99"/>
  <c r="M139" i="99"/>
  <c r="L139" i="99"/>
  <c r="M138" i="99"/>
  <c r="L138" i="99"/>
  <c r="M137" i="99"/>
  <c r="L137" i="99"/>
  <c r="M136" i="99"/>
  <c r="L136" i="99"/>
  <c r="M135" i="99"/>
  <c r="L135" i="99"/>
  <c r="M134" i="99"/>
  <c r="L134" i="99"/>
  <c r="M133" i="99"/>
  <c r="L133" i="99"/>
  <c r="M132" i="99"/>
  <c r="L132" i="99"/>
  <c r="M131" i="99"/>
  <c r="L131" i="99"/>
  <c r="M130" i="99"/>
  <c r="L130" i="99"/>
  <c r="M129" i="99"/>
  <c r="L129" i="99"/>
  <c r="M128" i="99"/>
  <c r="L128" i="99"/>
  <c r="M127" i="99"/>
  <c r="L127" i="99"/>
  <c r="M126" i="99"/>
  <c r="L126" i="99"/>
  <c r="M125" i="99"/>
  <c r="L125" i="99"/>
  <c r="M124" i="99"/>
  <c r="L124" i="99"/>
  <c r="M123" i="99"/>
  <c r="L123" i="99"/>
  <c r="M122" i="99"/>
  <c r="L122" i="99"/>
  <c r="M121" i="99"/>
  <c r="L121" i="99"/>
  <c r="M120" i="99"/>
  <c r="L120" i="99"/>
  <c r="M119" i="99"/>
  <c r="L119" i="99"/>
  <c r="M118" i="99"/>
  <c r="L118" i="99"/>
  <c r="M117" i="99"/>
  <c r="L117" i="99"/>
  <c r="M116" i="99"/>
  <c r="L116" i="99"/>
  <c r="M115" i="99"/>
  <c r="L115" i="99"/>
  <c r="M114" i="99"/>
  <c r="L114" i="99"/>
  <c r="M113" i="99"/>
  <c r="L113" i="99"/>
  <c r="M112" i="99"/>
  <c r="L112" i="99"/>
  <c r="M111" i="99"/>
  <c r="L111" i="99"/>
  <c r="M110" i="99"/>
  <c r="L110" i="99"/>
  <c r="M109" i="99"/>
  <c r="L109" i="99"/>
  <c r="M108" i="99"/>
  <c r="L108" i="99"/>
  <c r="M107" i="99"/>
  <c r="L107" i="99"/>
  <c r="M106" i="99"/>
  <c r="L106" i="99"/>
  <c r="M105" i="99"/>
  <c r="L105" i="99"/>
  <c r="M104" i="99"/>
  <c r="L104" i="99"/>
  <c r="M103" i="99"/>
  <c r="L103" i="99"/>
  <c r="M102" i="99"/>
  <c r="L102" i="99"/>
  <c r="M101" i="99"/>
  <c r="L101" i="99"/>
  <c r="M100" i="99"/>
  <c r="L100" i="99"/>
  <c r="M99" i="99"/>
  <c r="L99" i="99"/>
  <c r="M98" i="99"/>
  <c r="L98" i="99"/>
  <c r="M97" i="99"/>
  <c r="L97" i="99"/>
  <c r="M96" i="99"/>
  <c r="L96" i="99"/>
  <c r="M95" i="99"/>
  <c r="L95" i="99"/>
  <c r="M94" i="99"/>
  <c r="L94" i="99"/>
  <c r="M93" i="99"/>
  <c r="L93" i="99"/>
  <c r="M92" i="99"/>
  <c r="L92" i="99"/>
  <c r="M91" i="99"/>
  <c r="L91" i="99"/>
  <c r="M90" i="99"/>
  <c r="L90" i="99"/>
  <c r="M89" i="99"/>
  <c r="L89" i="99"/>
  <c r="M88" i="99"/>
  <c r="L88" i="99"/>
  <c r="M87" i="99"/>
  <c r="L87" i="99"/>
  <c r="M86" i="99"/>
  <c r="L86" i="99"/>
  <c r="M85" i="99"/>
  <c r="L85" i="99"/>
  <c r="M84" i="99"/>
  <c r="L84" i="99"/>
  <c r="M83" i="99"/>
  <c r="L83" i="99"/>
  <c r="M82" i="99"/>
  <c r="L82" i="99"/>
  <c r="M81" i="99"/>
  <c r="L81" i="99"/>
  <c r="M80" i="99"/>
  <c r="L80" i="99"/>
  <c r="M79" i="99"/>
  <c r="L79" i="99"/>
  <c r="M78" i="99"/>
  <c r="L78" i="99"/>
  <c r="M77" i="99"/>
  <c r="L77" i="99"/>
  <c r="M76" i="99"/>
  <c r="L76" i="99"/>
  <c r="M75" i="99"/>
  <c r="L75" i="99"/>
  <c r="M74" i="99"/>
  <c r="L74" i="99"/>
  <c r="M73" i="99"/>
  <c r="L73" i="99"/>
  <c r="M72" i="99"/>
  <c r="L72" i="99"/>
  <c r="M71" i="99"/>
  <c r="L71" i="99"/>
  <c r="M70" i="99"/>
  <c r="L70" i="99"/>
  <c r="M69" i="99"/>
  <c r="L69" i="99"/>
  <c r="M68" i="99"/>
  <c r="L68" i="99"/>
  <c r="M67" i="99"/>
  <c r="L67" i="99"/>
  <c r="M66" i="99"/>
  <c r="L66" i="99"/>
  <c r="M65" i="99"/>
  <c r="L65" i="99"/>
  <c r="M64" i="99"/>
  <c r="L64" i="99"/>
  <c r="M63" i="99"/>
  <c r="L63" i="99"/>
  <c r="M62" i="99"/>
  <c r="L62" i="99"/>
  <c r="M61" i="99"/>
  <c r="L61" i="99"/>
  <c r="M60" i="99"/>
  <c r="L60" i="99"/>
  <c r="M59" i="99"/>
  <c r="L59" i="99"/>
  <c r="M58" i="99"/>
  <c r="L58" i="99"/>
  <c r="M57" i="99"/>
  <c r="L57" i="99"/>
  <c r="M56" i="99"/>
  <c r="L56" i="99"/>
  <c r="M55" i="99"/>
  <c r="L55" i="99"/>
  <c r="M54" i="99"/>
  <c r="L54" i="99"/>
  <c r="M53" i="99"/>
  <c r="L53" i="99"/>
  <c r="M52" i="99"/>
  <c r="L52" i="99"/>
  <c r="M51" i="99"/>
  <c r="L51" i="99"/>
  <c r="M50" i="99"/>
  <c r="L50" i="99"/>
  <c r="M49" i="99"/>
  <c r="L49" i="99"/>
  <c r="M48" i="99"/>
  <c r="L48" i="99"/>
  <c r="M47" i="99"/>
  <c r="L47" i="99"/>
  <c r="M46" i="99"/>
  <c r="L46" i="99"/>
  <c r="M45" i="99"/>
  <c r="L45" i="99"/>
  <c r="M44" i="99"/>
  <c r="L44" i="99"/>
  <c r="M43" i="99"/>
  <c r="L43" i="99"/>
  <c r="M42" i="99"/>
  <c r="L42" i="99"/>
  <c r="M41" i="99"/>
  <c r="L41" i="99"/>
  <c r="M40" i="99"/>
  <c r="L40" i="99"/>
  <c r="M39" i="99"/>
  <c r="L39" i="99"/>
  <c r="M38" i="99"/>
  <c r="L38" i="99"/>
  <c r="M37" i="99"/>
  <c r="L37" i="99"/>
  <c r="M36" i="99"/>
  <c r="L36" i="99"/>
  <c r="M35" i="99"/>
  <c r="L35" i="99"/>
  <c r="M34" i="99"/>
  <c r="L34" i="99"/>
  <c r="M33" i="99"/>
  <c r="L33" i="99"/>
  <c r="M32" i="99"/>
  <c r="L32" i="99"/>
  <c r="M31" i="99"/>
  <c r="L31" i="99"/>
  <c r="M30" i="99"/>
  <c r="L30" i="99"/>
  <c r="M29" i="99"/>
  <c r="L29" i="99"/>
  <c r="M28" i="99"/>
  <c r="L28" i="99"/>
  <c r="M27" i="99"/>
  <c r="L27" i="99"/>
  <c r="M26" i="99"/>
  <c r="L26" i="99"/>
  <c r="M25" i="99"/>
  <c r="L25" i="99"/>
  <c r="M24" i="99"/>
  <c r="L24" i="99"/>
  <c r="M23" i="99"/>
  <c r="L23" i="99"/>
  <c r="M22" i="99"/>
  <c r="L22" i="99"/>
  <c r="M21" i="99"/>
  <c r="L21" i="99"/>
  <c r="M20" i="99"/>
  <c r="L20" i="99"/>
  <c r="M19" i="99"/>
  <c r="L19" i="99"/>
  <c r="M18" i="99"/>
  <c r="L18" i="99"/>
  <c r="M17" i="99"/>
  <c r="L17" i="99"/>
  <c r="M16" i="99"/>
  <c r="L16" i="99"/>
  <c r="M15" i="99"/>
  <c r="L15" i="99"/>
  <c r="M14" i="99"/>
  <c r="L14" i="99"/>
  <c r="M13" i="99"/>
  <c r="L13" i="99"/>
  <c r="M12" i="99"/>
  <c r="L12" i="99"/>
  <c r="M11" i="99"/>
  <c r="L11" i="99"/>
  <c r="M10" i="99"/>
  <c r="L10" i="99"/>
  <c r="M9" i="99"/>
  <c r="L9" i="99"/>
  <c r="M8" i="99"/>
  <c r="L8" i="99"/>
  <c r="M7" i="99"/>
  <c r="L7" i="99"/>
  <c r="M6" i="99"/>
  <c r="L6" i="99"/>
  <c r="M5" i="99"/>
  <c r="L5" i="99"/>
  <c r="M4" i="99"/>
  <c r="L4" i="99"/>
  <c r="L844" i="92"/>
  <c r="M844" i="92" s="1"/>
  <c r="L843" i="92"/>
  <c r="M843" i="92" s="1"/>
  <c r="L842" i="92"/>
  <c r="M842" i="92" s="1"/>
  <c r="L841" i="92"/>
  <c r="M841" i="92" s="1"/>
  <c r="L840" i="92"/>
  <c r="M840" i="92" s="1"/>
  <c r="L839" i="92"/>
  <c r="M839" i="92" s="1"/>
  <c r="L838" i="92"/>
  <c r="M838" i="92" s="1"/>
  <c r="L837" i="92"/>
  <c r="M837" i="92" s="1"/>
  <c r="L836" i="92"/>
  <c r="M836" i="92" s="1"/>
  <c r="L835" i="92"/>
  <c r="M835" i="92" s="1"/>
  <c r="L834" i="92"/>
  <c r="M834" i="92" s="1"/>
  <c r="L833" i="92"/>
  <c r="M833" i="92" s="1"/>
  <c r="L832" i="92"/>
  <c r="M832" i="92" s="1"/>
  <c r="L831" i="92"/>
  <c r="M831" i="92" s="1"/>
  <c r="L830" i="92"/>
  <c r="M830" i="92" s="1"/>
  <c r="L829" i="92"/>
  <c r="M829" i="92" s="1"/>
  <c r="L828" i="92"/>
  <c r="M828" i="92" s="1"/>
  <c r="L827" i="92"/>
  <c r="M827" i="92" s="1"/>
  <c r="L826" i="92"/>
  <c r="M826" i="92" s="1"/>
  <c r="L825" i="92"/>
  <c r="M825" i="92" s="1"/>
  <c r="L824" i="92"/>
  <c r="M824" i="92" s="1"/>
  <c r="L823" i="92"/>
  <c r="M823" i="92" s="1"/>
  <c r="L822" i="92"/>
  <c r="M822" i="92" s="1"/>
  <c r="L821" i="92"/>
  <c r="M821" i="92" s="1"/>
  <c r="L820" i="92"/>
  <c r="M820" i="92" s="1"/>
  <c r="L819" i="92"/>
  <c r="M819" i="92" s="1"/>
  <c r="L818" i="92"/>
  <c r="M818" i="92" s="1"/>
  <c r="L817" i="92"/>
  <c r="M817" i="92" s="1"/>
  <c r="L816" i="92"/>
  <c r="M816" i="92" s="1"/>
  <c r="L815" i="92"/>
  <c r="M815" i="92" s="1"/>
  <c r="L814" i="92"/>
  <c r="M814" i="92" s="1"/>
  <c r="L813" i="92"/>
  <c r="M813" i="92" s="1"/>
  <c r="L812" i="92"/>
  <c r="M812" i="92" s="1"/>
  <c r="L811" i="92"/>
  <c r="M811" i="92" s="1"/>
  <c r="L810" i="92"/>
  <c r="M810" i="92" s="1"/>
  <c r="L809" i="92"/>
  <c r="M809" i="92" s="1"/>
  <c r="L808" i="92"/>
  <c r="M808" i="92" s="1"/>
  <c r="L807" i="92"/>
  <c r="M807" i="92" s="1"/>
  <c r="L806" i="92"/>
  <c r="M806" i="92" s="1"/>
  <c r="L805" i="92"/>
  <c r="M805" i="92" s="1"/>
  <c r="L804" i="92"/>
  <c r="M804" i="92" s="1"/>
  <c r="L803" i="92"/>
  <c r="M803" i="92" s="1"/>
  <c r="L802" i="92"/>
  <c r="M802" i="92" s="1"/>
  <c r="L801" i="92"/>
  <c r="M801" i="92" s="1"/>
  <c r="L800" i="92"/>
  <c r="M800" i="92" s="1"/>
  <c r="L799" i="92"/>
  <c r="M799" i="92" s="1"/>
  <c r="L798" i="92"/>
  <c r="M798" i="92" s="1"/>
  <c r="L797" i="92"/>
  <c r="M797" i="92" s="1"/>
  <c r="L796" i="92"/>
  <c r="M796" i="92" s="1"/>
  <c r="L795" i="92"/>
  <c r="M795" i="92" s="1"/>
  <c r="L794" i="92"/>
  <c r="M794" i="92" s="1"/>
  <c r="L793" i="92"/>
  <c r="M793" i="92" s="1"/>
  <c r="L792" i="92"/>
  <c r="M792" i="92" s="1"/>
  <c r="L791" i="92"/>
  <c r="M791" i="92" s="1"/>
  <c r="L790" i="92"/>
  <c r="M790" i="92" s="1"/>
  <c r="L789" i="92"/>
  <c r="M789" i="92" s="1"/>
  <c r="L788" i="92"/>
  <c r="M788" i="92" s="1"/>
  <c r="L787" i="92"/>
  <c r="M787" i="92" s="1"/>
  <c r="L786" i="92"/>
  <c r="M786" i="92" s="1"/>
  <c r="L785" i="92"/>
  <c r="M785" i="92" s="1"/>
  <c r="L784" i="92"/>
  <c r="M784" i="92" s="1"/>
  <c r="L783" i="92"/>
  <c r="M783" i="92" s="1"/>
  <c r="L782" i="92"/>
  <c r="M782" i="92" s="1"/>
  <c r="L781" i="92"/>
  <c r="M781" i="92" s="1"/>
  <c r="L780" i="92"/>
  <c r="M780" i="92" s="1"/>
  <c r="L779" i="92"/>
  <c r="M779" i="92" s="1"/>
  <c r="L778" i="92"/>
  <c r="M778" i="92" s="1"/>
  <c r="L777" i="92"/>
  <c r="M777" i="92" s="1"/>
  <c r="L776" i="92"/>
  <c r="M776" i="92" s="1"/>
  <c r="L775" i="92"/>
  <c r="M775" i="92" s="1"/>
  <c r="L774" i="92"/>
  <c r="M774" i="92" s="1"/>
  <c r="L773" i="92"/>
  <c r="M773" i="92" s="1"/>
  <c r="L772" i="92"/>
  <c r="M772" i="92" s="1"/>
  <c r="L771" i="92"/>
  <c r="M771" i="92" s="1"/>
  <c r="L770" i="92"/>
  <c r="M770" i="92" s="1"/>
  <c r="L769" i="92"/>
  <c r="M769" i="92" s="1"/>
  <c r="L768" i="92"/>
  <c r="M768" i="92" s="1"/>
  <c r="L767" i="92"/>
  <c r="M767" i="92" s="1"/>
  <c r="L766" i="92"/>
  <c r="M766" i="92" s="1"/>
  <c r="L765" i="92"/>
  <c r="M765" i="92" s="1"/>
  <c r="L764" i="92"/>
  <c r="M764" i="92" s="1"/>
  <c r="L763" i="92"/>
  <c r="M763" i="92" s="1"/>
  <c r="L762" i="92"/>
  <c r="M762" i="92" s="1"/>
  <c r="L761" i="92"/>
  <c r="M761" i="92" s="1"/>
  <c r="L760" i="92"/>
  <c r="M760" i="92" s="1"/>
  <c r="L759" i="92"/>
  <c r="M759" i="92" s="1"/>
  <c r="L758" i="92"/>
  <c r="M758" i="92" s="1"/>
  <c r="L757" i="92"/>
  <c r="M757" i="92" s="1"/>
  <c r="L756" i="92"/>
  <c r="M756" i="92" s="1"/>
  <c r="L755" i="92"/>
  <c r="M755" i="92" s="1"/>
  <c r="L754" i="92"/>
  <c r="M754" i="92" s="1"/>
  <c r="L753" i="92"/>
  <c r="M753" i="92" s="1"/>
  <c r="L752" i="92"/>
  <c r="M752" i="92" s="1"/>
  <c r="L751" i="92"/>
  <c r="M751" i="92" s="1"/>
  <c r="L750" i="92"/>
  <c r="M750" i="92" s="1"/>
  <c r="L749" i="92"/>
  <c r="M749" i="92" s="1"/>
  <c r="L748" i="92"/>
  <c r="M748" i="92" s="1"/>
  <c r="L747" i="92"/>
  <c r="M747" i="92" s="1"/>
  <c r="L746" i="92"/>
  <c r="M746" i="92" s="1"/>
  <c r="L745" i="92"/>
  <c r="M745" i="92" s="1"/>
  <c r="L744" i="92"/>
  <c r="M744" i="92" s="1"/>
  <c r="L743" i="92"/>
  <c r="M743" i="92" s="1"/>
  <c r="L742" i="92"/>
  <c r="M742" i="92" s="1"/>
  <c r="L741" i="92"/>
  <c r="M741" i="92" s="1"/>
  <c r="L740" i="92"/>
  <c r="M740" i="92" s="1"/>
  <c r="L739" i="92"/>
  <c r="M739" i="92" s="1"/>
  <c r="L738" i="92"/>
  <c r="M738" i="92" s="1"/>
  <c r="L737" i="92"/>
  <c r="M737" i="92" s="1"/>
  <c r="L736" i="92"/>
  <c r="M736" i="92" s="1"/>
  <c r="L735" i="92"/>
  <c r="M735" i="92" s="1"/>
  <c r="L734" i="92"/>
  <c r="M734" i="92" s="1"/>
  <c r="L733" i="92"/>
  <c r="M733" i="92" s="1"/>
  <c r="L732" i="92"/>
  <c r="M732" i="92" s="1"/>
  <c r="L731" i="92"/>
  <c r="M731" i="92" s="1"/>
  <c r="L730" i="92"/>
  <c r="M730" i="92" s="1"/>
  <c r="L729" i="92"/>
  <c r="M729" i="92" s="1"/>
  <c r="L728" i="92"/>
  <c r="M728" i="92" s="1"/>
  <c r="L727" i="92"/>
  <c r="M727" i="92" s="1"/>
  <c r="L726" i="92"/>
  <c r="M726" i="92" s="1"/>
  <c r="L725" i="92"/>
  <c r="M725" i="92" s="1"/>
  <c r="L724" i="92"/>
  <c r="M724" i="92" s="1"/>
  <c r="L723" i="92"/>
  <c r="M723" i="92" s="1"/>
  <c r="L722" i="92"/>
  <c r="M722" i="92" s="1"/>
  <c r="L721" i="92"/>
  <c r="M721" i="92" s="1"/>
  <c r="L720" i="92"/>
  <c r="M720" i="92" s="1"/>
  <c r="L719" i="92"/>
  <c r="M719" i="92" s="1"/>
  <c r="L718" i="92"/>
  <c r="M718" i="92" s="1"/>
  <c r="L717" i="92"/>
  <c r="M717" i="92" s="1"/>
  <c r="L716" i="92"/>
  <c r="M716" i="92" s="1"/>
  <c r="L715" i="92"/>
  <c r="M715" i="92" s="1"/>
  <c r="L714" i="92"/>
  <c r="M714" i="92" s="1"/>
  <c r="L713" i="92"/>
  <c r="M713" i="92" s="1"/>
  <c r="L712" i="92"/>
  <c r="M712" i="92" s="1"/>
  <c r="L711" i="92"/>
  <c r="M711" i="92" s="1"/>
  <c r="L710" i="92"/>
  <c r="M710" i="92" s="1"/>
  <c r="L709" i="92"/>
  <c r="M709" i="92" s="1"/>
  <c r="L708" i="92"/>
  <c r="M708" i="92" s="1"/>
  <c r="L707" i="92"/>
  <c r="M707" i="92" s="1"/>
  <c r="L706" i="92"/>
  <c r="M706" i="92" s="1"/>
  <c r="L705" i="92"/>
  <c r="M705" i="92" s="1"/>
  <c r="L704" i="92"/>
  <c r="M704" i="92" s="1"/>
  <c r="L703" i="92"/>
  <c r="M703" i="92" s="1"/>
  <c r="L702" i="92"/>
  <c r="M702" i="92" s="1"/>
  <c r="L701" i="92"/>
  <c r="M701" i="92" s="1"/>
  <c r="L700" i="92"/>
  <c r="M700" i="92" s="1"/>
  <c r="L699" i="92"/>
  <c r="M699" i="92" s="1"/>
  <c r="L698" i="92"/>
  <c r="M698" i="92" s="1"/>
  <c r="L697" i="92"/>
  <c r="M697" i="92" s="1"/>
  <c r="L696" i="92"/>
  <c r="M696" i="92" s="1"/>
  <c r="L695" i="92"/>
  <c r="M695" i="92" s="1"/>
  <c r="L694" i="92"/>
  <c r="M694" i="92" s="1"/>
  <c r="L693" i="92"/>
  <c r="M693" i="92" s="1"/>
  <c r="L692" i="92"/>
  <c r="M692" i="92" s="1"/>
  <c r="L691" i="92"/>
  <c r="M691" i="92" s="1"/>
  <c r="L690" i="92"/>
  <c r="M690" i="92" s="1"/>
  <c r="L689" i="92"/>
  <c r="M689" i="92" s="1"/>
  <c r="L688" i="92"/>
  <c r="M688" i="92" s="1"/>
  <c r="L687" i="92"/>
  <c r="M687" i="92" s="1"/>
  <c r="L686" i="92"/>
  <c r="M686" i="92" s="1"/>
  <c r="L685" i="92"/>
  <c r="M685" i="92" s="1"/>
  <c r="L684" i="92"/>
  <c r="M684" i="92" s="1"/>
  <c r="L683" i="92"/>
  <c r="M683" i="92" s="1"/>
  <c r="L682" i="92"/>
  <c r="M682" i="92" s="1"/>
  <c r="L681" i="92"/>
  <c r="M681" i="92" s="1"/>
  <c r="L680" i="92"/>
  <c r="M680" i="92" s="1"/>
  <c r="L679" i="92"/>
  <c r="M679" i="92" s="1"/>
  <c r="L678" i="92"/>
  <c r="M678" i="92" s="1"/>
  <c r="L677" i="92"/>
  <c r="M677" i="92" s="1"/>
  <c r="L676" i="92"/>
  <c r="M676" i="92" s="1"/>
  <c r="L675" i="92"/>
  <c r="M675" i="92" s="1"/>
  <c r="M674" i="92"/>
  <c r="L674" i="92"/>
  <c r="L673" i="92"/>
  <c r="M673" i="92" s="1"/>
  <c r="L672" i="92"/>
  <c r="M672" i="92" s="1"/>
  <c r="L671" i="92"/>
  <c r="M671" i="92" s="1"/>
  <c r="L670" i="92"/>
  <c r="M670" i="92" s="1"/>
  <c r="L669" i="92"/>
  <c r="M669" i="92" s="1"/>
  <c r="L668" i="92"/>
  <c r="M668" i="92" s="1"/>
  <c r="L667" i="92"/>
  <c r="M667" i="92" s="1"/>
  <c r="L666" i="92"/>
  <c r="M666" i="92" s="1"/>
  <c r="L665" i="92"/>
  <c r="M665" i="92" s="1"/>
  <c r="L664" i="92"/>
  <c r="M664" i="92" s="1"/>
  <c r="L663" i="92"/>
  <c r="M663" i="92" s="1"/>
  <c r="L662" i="92"/>
  <c r="M662" i="92" s="1"/>
  <c r="L661" i="92"/>
  <c r="M661" i="92" s="1"/>
  <c r="L660" i="92"/>
  <c r="M660" i="92" s="1"/>
  <c r="L659" i="92"/>
  <c r="M659" i="92" s="1"/>
  <c r="L658" i="92"/>
  <c r="M658" i="92" s="1"/>
  <c r="L657" i="92"/>
  <c r="M657" i="92" s="1"/>
  <c r="L656" i="92"/>
  <c r="M656" i="92" s="1"/>
  <c r="L655" i="92"/>
  <c r="M655" i="92" s="1"/>
  <c r="L654" i="92"/>
  <c r="M654" i="92" s="1"/>
  <c r="L653" i="92"/>
  <c r="M653" i="92" s="1"/>
  <c r="L652" i="92"/>
  <c r="M652" i="92" s="1"/>
  <c r="L651" i="92"/>
  <c r="M651" i="92" s="1"/>
  <c r="L650" i="92"/>
  <c r="M650" i="92" s="1"/>
  <c r="L649" i="92"/>
  <c r="M649" i="92" s="1"/>
  <c r="L648" i="92"/>
  <c r="M648" i="92" s="1"/>
  <c r="L647" i="92"/>
  <c r="M647" i="92" s="1"/>
  <c r="L646" i="92"/>
  <c r="M646" i="92" s="1"/>
  <c r="L645" i="92"/>
  <c r="M645" i="92" s="1"/>
  <c r="L644" i="92"/>
  <c r="M644" i="92" s="1"/>
  <c r="L643" i="92"/>
  <c r="M643" i="92" s="1"/>
  <c r="L642" i="92"/>
  <c r="M642" i="92" s="1"/>
  <c r="L641" i="92"/>
  <c r="M641" i="92" s="1"/>
  <c r="L640" i="92"/>
  <c r="M640" i="92" s="1"/>
  <c r="L639" i="92"/>
  <c r="M639" i="92" s="1"/>
  <c r="L638" i="92"/>
  <c r="M638" i="92" s="1"/>
  <c r="L637" i="92"/>
  <c r="M637" i="92" s="1"/>
  <c r="L636" i="92"/>
  <c r="M636" i="92" s="1"/>
  <c r="L635" i="92"/>
  <c r="M635" i="92" s="1"/>
  <c r="L634" i="92"/>
  <c r="M634" i="92" s="1"/>
  <c r="L633" i="92"/>
  <c r="M633" i="92" s="1"/>
  <c r="L632" i="92"/>
  <c r="M632" i="92" s="1"/>
  <c r="L631" i="92"/>
  <c r="M631" i="92" s="1"/>
  <c r="L630" i="92"/>
  <c r="M630" i="92" s="1"/>
  <c r="L629" i="92"/>
  <c r="M629" i="92" s="1"/>
  <c r="L628" i="92"/>
  <c r="M628" i="92" s="1"/>
  <c r="L627" i="92"/>
  <c r="M627" i="92" s="1"/>
  <c r="L626" i="92"/>
  <c r="M626" i="92" s="1"/>
  <c r="L625" i="92"/>
  <c r="M625" i="92" s="1"/>
  <c r="L624" i="92"/>
  <c r="M624" i="92" s="1"/>
  <c r="L623" i="92"/>
  <c r="M623" i="92" s="1"/>
  <c r="L622" i="92"/>
  <c r="M622" i="92" s="1"/>
  <c r="L621" i="92"/>
  <c r="M621" i="92" s="1"/>
  <c r="L620" i="92"/>
  <c r="M620" i="92" s="1"/>
  <c r="L619" i="92"/>
  <c r="M619" i="92" s="1"/>
  <c r="L618" i="92"/>
  <c r="M618" i="92" s="1"/>
  <c r="L617" i="92"/>
  <c r="M617" i="92" s="1"/>
  <c r="L616" i="92"/>
  <c r="M616" i="92" s="1"/>
  <c r="L615" i="92"/>
  <c r="M615" i="92" s="1"/>
  <c r="L614" i="92"/>
  <c r="M614" i="92" s="1"/>
  <c r="L613" i="92"/>
  <c r="M613" i="92" s="1"/>
  <c r="L612" i="92"/>
  <c r="M612" i="92" s="1"/>
  <c r="L611" i="92"/>
  <c r="M611" i="92" s="1"/>
  <c r="L610" i="92"/>
  <c r="M610" i="92" s="1"/>
  <c r="L609" i="92"/>
  <c r="M609" i="92" s="1"/>
  <c r="L608" i="92"/>
  <c r="M608" i="92" s="1"/>
  <c r="L607" i="92"/>
  <c r="M607" i="92" s="1"/>
  <c r="L606" i="92"/>
  <c r="M606" i="92" s="1"/>
  <c r="L605" i="92"/>
  <c r="M605" i="92" s="1"/>
  <c r="L604" i="92"/>
  <c r="M604" i="92" s="1"/>
  <c r="L603" i="92"/>
  <c r="M603" i="92" s="1"/>
  <c r="L602" i="92"/>
  <c r="M602" i="92" s="1"/>
  <c r="L601" i="92"/>
  <c r="M601" i="92" s="1"/>
  <c r="L600" i="92"/>
  <c r="M600" i="92" s="1"/>
  <c r="L599" i="92"/>
  <c r="M599" i="92" s="1"/>
  <c r="L598" i="92"/>
  <c r="M598" i="92" s="1"/>
  <c r="L597" i="92"/>
  <c r="M597" i="92" s="1"/>
  <c r="L596" i="92"/>
  <c r="M596" i="92" s="1"/>
  <c r="L595" i="92"/>
  <c r="M595" i="92" s="1"/>
  <c r="L594" i="92"/>
  <c r="M594" i="92" s="1"/>
  <c r="L593" i="92"/>
  <c r="M593" i="92" s="1"/>
  <c r="L592" i="92"/>
  <c r="M592" i="92" s="1"/>
  <c r="L591" i="92"/>
  <c r="M591" i="92" s="1"/>
  <c r="L590" i="92"/>
  <c r="M590" i="92" s="1"/>
  <c r="L589" i="92"/>
  <c r="M589" i="92" s="1"/>
  <c r="L588" i="92"/>
  <c r="M588" i="92" s="1"/>
  <c r="L587" i="92"/>
  <c r="M587" i="92" s="1"/>
  <c r="L586" i="92"/>
  <c r="M586" i="92" s="1"/>
  <c r="L585" i="92"/>
  <c r="M585" i="92" s="1"/>
  <c r="L584" i="92"/>
  <c r="M584" i="92" s="1"/>
  <c r="L583" i="92"/>
  <c r="M583" i="92" s="1"/>
  <c r="L582" i="92"/>
  <c r="M582" i="92" s="1"/>
  <c r="L581" i="92"/>
  <c r="M581" i="92" s="1"/>
  <c r="L580" i="92"/>
  <c r="M580" i="92" s="1"/>
  <c r="L579" i="92"/>
  <c r="M579" i="92" s="1"/>
  <c r="L578" i="92"/>
  <c r="M578" i="92" s="1"/>
  <c r="L577" i="92"/>
  <c r="M577" i="92" s="1"/>
  <c r="L576" i="92"/>
  <c r="M576" i="92" s="1"/>
  <c r="L575" i="92"/>
  <c r="M575" i="92" s="1"/>
  <c r="L574" i="92"/>
  <c r="M574" i="92" s="1"/>
  <c r="L573" i="92"/>
  <c r="M573" i="92" s="1"/>
  <c r="L572" i="92"/>
  <c r="M572" i="92" s="1"/>
  <c r="L571" i="92"/>
  <c r="M571" i="92" s="1"/>
  <c r="L570" i="92"/>
  <c r="M570" i="92" s="1"/>
  <c r="L569" i="92"/>
  <c r="M569" i="92" s="1"/>
  <c r="L568" i="92"/>
  <c r="M568" i="92" s="1"/>
  <c r="L567" i="92"/>
  <c r="M567" i="92" s="1"/>
  <c r="L566" i="92"/>
  <c r="M566" i="92" s="1"/>
  <c r="L565" i="92"/>
  <c r="M565" i="92" s="1"/>
  <c r="L564" i="92"/>
  <c r="M564" i="92" s="1"/>
  <c r="L563" i="92"/>
  <c r="M563" i="92" s="1"/>
  <c r="L562" i="92"/>
  <c r="M562" i="92" s="1"/>
  <c r="L561" i="92"/>
  <c r="M561" i="92" s="1"/>
  <c r="L560" i="92"/>
  <c r="M560" i="92" s="1"/>
  <c r="L559" i="92"/>
  <c r="M559" i="92" s="1"/>
  <c r="L558" i="92"/>
  <c r="M558" i="92" s="1"/>
  <c r="L557" i="92"/>
  <c r="M557" i="92" s="1"/>
  <c r="L556" i="92"/>
  <c r="M556" i="92" s="1"/>
  <c r="L555" i="92"/>
  <c r="M555" i="92" s="1"/>
  <c r="L554" i="92"/>
  <c r="M554" i="92" s="1"/>
  <c r="L553" i="92"/>
  <c r="M553" i="92" s="1"/>
  <c r="L552" i="92"/>
  <c r="M552" i="92" s="1"/>
  <c r="L551" i="92"/>
  <c r="M551" i="92" s="1"/>
  <c r="L550" i="92"/>
  <c r="M550" i="92" s="1"/>
  <c r="L549" i="92"/>
  <c r="M549" i="92" s="1"/>
  <c r="L548" i="92"/>
  <c r="M548" i="92" s="1"/>
  <c r="L547" i="92"/>
  <c r="M547" i="92" s="1"/>
  <c r="L546" i="92"/>
  <c r="M546" i="92" s="1"/>
  <c r="L545" i="92"/>
  <c r="M545" i="92" s="1"/>
  <c r="L544" i="92"/>
  <c r="M544" i="92" s="1"/>
  <c r="L543" i="92"/>
  <c r="M543" i="92" s="1"/>
  <c r="L542" i="92"/>
  <c r="M542" i="92" s="1"/>
  <c r="L541" i="92"/>
  <c r="M541" i="92" s="1"/>
  <c r="L540" i="92"/>
  <c r="M540" i="92" s="1"/>
  <c r="L539" i="92"/>
  <c r="M539" i="92" s="1"/>
  <c r="L538" i="92"/>
  <c r="M538" i="92" s="1"/>
  <c r="L537" i="92"/>
  <c r="M537" i="92" s="1"/>
  <c r="L536" i="92"/>
  <c r="M536" i="92" s="1"/>
  <c r="L535" i="92"/>
  <c r="M535" i="92" s="1"/>
  <c r="L534" i="92"/>
  <c r="M534" i="92" s="1"/>
  <c r="L533" i="92"/>
  <c r="M533" i="92" s="1"/>
  <c r="L532" i="92"/>
  <c r="M532" i="92" s="1"/>
  <c r="L531" i="92"/>
  <c r="M531" i="92" s="1"/>
  <c r="L530" i="92"/>
  <c r="M530" i="92" s="1"/>
  <c r="L529" i="92"/>
  <c r="M529" i="92" s="1"/>
  <c r="L528" i="92"/>
  <c r="M528" i="92" s="1"/>
  <c r="L527" i="92"/>
  <c r="M527" i="92" s="1"/>
  <c r="L526" i="92"/>
  <c r="M526" i="92" s="1"/>
  <c r="L525" i="92"/>
  <c r="M525" i="92" s="1"/>
  <c r="L524" i="92"/>
  <c r="M524" i="92" s="1"/>
  <c r="L523" i="92"/>
  <c r="M523" i="92" s="1"/>
  <c r="L522" i="92"/>
  <c r="M522" i="92" s="1"/>
  <c r="L521" i="92"/>
  <c r="M521" i="92" s="1"/>
  <c r="L520" i="92"/>
  <c r="M520" i="92" s="1"/>
  <c r="L519" i="92"/>
  <c r="M519" i="92" s="1"/>
  <c r="L518" i="92"/>
  <c r="M518" i="92" s="1"/>
  <c r="L517" i="92"/>
  <c r="M517" i="92" s="1"/>
  <c r="L516" i="92"/>
  <c r="M516" i="92" s="1"/>
  <c r="L515" i="92"/>
  <c r="M515" i="92" s="1"/>
  <c r="L514" i="92"/>
  <c r="M514" i="92" s="1"/>
  <c r="L513" i="92"/>
  <c r="M513" i="92" s="1"/>
  <c r="L512" i="92"/>
  <c r="M512" i="92" s="1"/>
  <c r="L511" i="92"/>
  <c r="M511" i="92" s="1"/>
  <c r="L510" i="92"/>
  <c r="M510" i="92" s="1"/>
  <c r="L509" i="92"/>
  <c r="M509" i="92" s="1"/>
  <c r="L508" i="92"/>
  <c r="M508" i="92" s="1"/>
  <c r="L507" i="92"/>
  <c r="M507" i="92" s="1"/>
  <c r="L506" i="92"/>
  <c r="M506" i="92" s="1"/>
  <c r="L505" i="92"/>
  <c r="M505" i="92" s="1"/>
  <c r="L504" i="92"/>
  <c r="M504" i="92" s="1"/>
  <c r="L503" i="92"/>
  <c r="M503" i="92" s="1"/>
  <c r="L502" i="92"/>
  <c r="M502" i="92" s="1"/>
  <c r="L501" i="92"/>
  <c r="M501" i="92" s="1"/>
  <c r="L500" i="92"/>
  <c r="M500" i="92" s="1"/>
  <c r="M499" i="92"/>
  <c r="L499" i="92"/>
  <c r="L498" i="92"/>
  <c r="M498" i="92" s="1"/>
  <c r="L497" i="92"/>
  <c r="M497" i="92" s="1"/>
  <c r="L496" i="92"/>
  <c r="M496" i="92" s="1"/>
  <c r="L495" i="92"/>
  <c r="M495" i="92" s="1"/>
  <c r="L494" i="92"/>
  <c r="M494" i="92" s="1"/>
  <c r="L493" i="92"/>
  <c r="M493" i="92" s="1"/>
  <c r="L492" i="92"/>
  <c r="M492" i="92" s="1"/>
  <c r="L491" i="92"/>
  <c r="M491" i="92" s="1"/>
  <c r="L490" i="92"/>
  <c r="M490" i="92" s="1"/>
  <c r="L489" i="92"/>
  <c r="M489" i="92" s="1"/>
  <c r="L488" i="92"/>
  <c r="M488" i="92" s="1"/>
  <c r="L487" i="92"/>
  <c r="M487" i="92" s="1"/>
  <c r="L486" i="92"/>
  <c r="M486" i="92" s="1"/>
  <c r="L485" i="92"/>
  <c r="M485" i="92" s="1"/>
  <c r="L484" i="92"/>
  <c r="M484" i="92" s="1"/>
  <c r="M483" i="92"/>
  <c r="L483" i="92"/>
  <c r="L482" i="92"/>
  <c r="M482" i="92" s="1"/>
  <c r="L481" i="92"/>
  <c r="M481" i="92" s="1"/>
  <c r="L480" i="92"/>
  <c r="M480" i="92" s="1"/>
  <c r="L479" i="92"/>
  <c r="M479" i="92" s="1"/>
  <c r="L478" i="92"/>
  <c r="M478" i="92" s="1"/>
  <c r="L477" i="92"/>
  <c r="M477" i="92" s="1"/>
  <c r="L476" i="92"/>
  <c r="M476" i="92" s="1"/>
  <c r="L475" i="92"/>
  <c r="M475" i="92" s="1"/>
  <c r="L474" i="92"/>
  <c r="M474" i="92" s="1"/>
  <c r="L473" i="92"/>
  <c r="M473" i="92" s="1"/>
  <c r="L472" i="92"/>
  <c r="M472" i="92" s="1"/>
  <c r="M471" i="92"/>
  <c r="L471" i="92"/>
  <c r="L470" i="92"/>
  <c r="M470" i="92" s="1"/>
  <c r="L469" i="92"/>
  <c r="M469" i="92" s="1"/>
  <c r="L468" i="92"/>
  <c r="M468" i="92" s="1"/>
  <c r="L467" i="92"/>
  <c r="M467" i="92" s="1"/>
  <c r="L466" i="92"/>
  <c r="M466" i="92" s="1"/>
  <c r="M465" i="92"/>
  <c r="L465" i="92"/>
  <c r="L464" i="92"/>
  <c r="M464" i="92" s="1"/>
  <c r="L463" i="92"/>
  <c r="M463" i="92" s="1"/>
  <c r="L462" i="92"/>
  <c r="M462" i="92" s="1"/>
  <c r="L461" i="92"/>
  <c r="M461" i="92" s="1"/>
  <c r="L460" i="92"/>
  <c r="M460" i="92" s="1"/>
  <c r="M459" i="92"/>
  <c r="L459" i="92"/>
  <c r="L458" i="92"/>
  <c r="M458" i="92" s="1"/>
  <c r="L457" i="92"/>
  <c r="M457" i="92" s="1"/>
  <c r="L456" i="92"/>
  <c r="M456" i="92" s="1"/>
  <c r="L455" i="92"/>
  <c r="M455" i="92" s="1"/>
  <c r="L454" i="92"/>
  <c r="M454" i="92" s="1"/>
  <c r="L453" i="92"/>
  <c r="M453" i="92" s="1"/>
  <c r="L452" i="92"/>
  <c r="M452" i="92" s="1"/>
  <c r="L451" i="92"/>
  <c r="M451" i="92" s="1"/>
  <c r="L450" i="92"/>
  <c r="M450" i="92" s="1"/>
  <c r="M449" i="92"/>
  <c r="L449" i="92"/>
  <c r="L448" i="92"/>
  <c r="M448" i="92" s="1"/>
  <c r="M447" i="92"/>
  <c r="L447" i="92"/>
  <c r="L446" i="92"/>
  <c r="M446" i="92" s="1"/>
  <c r="L445" i="92"/>
  <c r="M445" i="92" s="1"/>
  <c r="L444" i="92"/>
  <c r="M444" i="92" s="1"/>
  <c r="M443" i="92"/>
  <c r="L443" i="92"/>
  <c r="L442" i="92"/>
  <c r="M442" i="92" s="1"/>
  <c r="M441" i="92"/>
  <c r="L441" i="92"/>
  <c r="L440" i="92"/>
  <c r="M440" i="92" s="1"/>
  <c r="L439" i="92"/>
  <c r="M439" i="92" s="1"/>
  <c r="L438" i="92"/>
  <c r="M438" i="92" s="1"/>
  <c r="L437" i="92"/>
  <c r="M437" i="92" s="1"/>
  <c r="L436" i="92"/>
  <c r="M436" i="92" s="1"/>
  <c r="M435" i="92"/>
  <c r="L435" i="92"/>
  <c r="L434" i="92"/>
  <c r="M434" i="92" s="1"/>
  <c r="L433" i="92"/>
  <c r="M433" i="92" s="1"/>
  <c r="L432" i="92"/>
  <c r="M432" i="92" s="1"/>
  <c r="L431" i="92"/>
  <c r="M431" i="92" s="1"/>
  <c r="L430" i="92"/>
  <c r="M430" i="92" s="1"/>
  <c r="L429" i="92"/>
  <c r="M429" i="92" s="1"/>
  <c r="L428" i="92"/>
  <c r="M428" i="92" s="1"/>
  <c r="L427" i="92"/>
  <c r="M427" i="92" s="1"/>
  <c r="L426" i="92"/>
  <c r="M426" i="92" s="1"/>
  <c r="L425" i="92"/>
  <c r="M425" i="92" s="1"/>
  <c r="L424" i="92"/>
  <c r="M424" i="92" s="1"/>
  <c r="L423" i="92"/>
  <c r="M423" i="92" s="1"/>
  <c r="L422" i="92"/>
  <c r="M422" i="92" s="1"/>
  <c r="L421" i="92"/>
  <c r="M421" i="92" s="1"/>
  <c r="L420" i="92"/>
  <c r="M420" i="92" s="1"/>
  <c r="M419" i="92"/>
  <c r="L419" i="92"/>
  <c r="L418" i="92"/>
  <c r="M418" i="92" s="1"/>
  <c r="L417" i="92"/>
  <c r="M417" i="92" s="1"/>
  <c r="L416" i="92"/>
  <c r="M416" i="92" s="1"/>
  <c r="L415" i="92"/>
  <c r="M415" i="92" s="1"/>
  <c r="L414" i="92"/>
  <c r="M414" i="92" s="1"/>
  <c r="L413" i="92"/>
  <c r="M413" i="92" s="1"/>
  <c r="L412" i="92"/>
  <c r="M412" i="92" s="1"/>
  <c r="L411" i="92"/>
  <c r="M411" i="92" s="1"/>
  <c r="L410" i="92"/>
  <c r="M410" i="92" s="1"/>
  <c r="L409" i="92"/>
  <c r="M409" i="92" s="1"/>
  <c r="L408" i="92"/>
  <c r="M408" i="92" s="1"/>
  <c r="L407" i="92"/>
  <c r="M407" i="92" s="1"/>
  <c r="L406" i="92"/>
  <c r="M406" i="92" s="1"/>
  <c r="L405" i="92"/>
  <c r="M405" i="92" s="1"/>
  <c r="L404" i="92"/>
  <c r="M404" i="92" s="1"/>
  <c r="L403" i="92"/>
  <c r="M403" i="92" s="1"/>
  <c r="L402" i="92"/>
  <c r="M402" i="92" s="1"/>
  <c r="L401" i="92"/>
  <c r="M401" i="92" s="1"/>
  <c r="L400" i="92"/>
  <c r="M400" i="92" s="1"/>
  <c r="L399" i="92"/>
  <c r="M399" i="92" s="1"/>
  <c r="L398" i="92"/>
  <c r="M398" i="92" s="1"/>
  <c r="L397" i="92"/>
  <c r="M397" i="92" s="1"/>
  <c r="L396" i="92"/>
  <c r="M396" i="92" s="1"/>
  <c r="M395" i="92"/>
  <c r="L395" i="92"/>
  <c r="L394" i="92"/>
  <c r="M394" i="92" s="1"/>
  <c r="L393" i="92"/>
  <c r="M393" i="92" s="1"/>
  <c r="L392" i="92"/>
  <c r="M392" i="92" s="1"/>
  <c r="L391" i="92"/>
  <c r="M391" i="92" s="1"/>
  <c r="L390" i="92"/>
  <c r="M390" i="92" s="1"/>
  <c r="L389" i="92"/>
  <c r="M389" i="92" s="1"/>
  <c r="L388" i="92"/>
  <c r="M388" i="92" s="1"/>
  <c r="L387" i="92"/>
  <c r="M387" i="92" s="1"/>
  <c r="L386" i="92"/>
  <c r="M386" i="92" s="1"/>
  <c r="L385" i="92"/>
  <c r="M385" i="92" s="1"/>
  <c r="L384" i="92"/>
  <c r="M384" i="92" s="1"/>
  <c r="M383" i="92"/>
  <c r="L383" i="92"/>
  <c r="L382" i="92"/>
  <c r="M382" i="92" s="1"/>
  <c r="L381" i="92"/>
  <c r="M381" i="92" s="1"/>
  <c r="L380" i="92"/>
  <c r="M380" i="92" s="1"/>
  <c r="L379" i="92"/>
  <c r="M379" i="92" s="1"/>
  <c r="L378" i="92"/>
  <c r="M378" i="92" s="1"/>
  <c r="M377" i="92"/>
  <c r="L377" i="92"/>
  <c r="L376" i="92"/>
  <c r="M376" i="92" s="1"/>
  <c r="L375" i="92"/>
  <c r="M375" i="92" s="1"/>
  <c r="L374" i="92"/>
  <c r="M374" i="92" s="1"/>
  <c r="L373" i="92"/>
  <c r="M373" i="92" s="1"/>
  <c r="L372" i="92"/>
  <c r="M372" i="92" s="1"/>
  <c r="M371" i="92"/>
  <c r="L371" i="92"/>
  <c r="L370" i="92"/>
  <c r="M370" i="92" s="1"/>
  <c r="L369" i="92"/>
  <c r="M369" i="92" s="1"/>
  <c r="L368" i="92"/>
  <c r="M368" i="92" s="1"/>
  <c r="L367" i="92"/>
  <c r="M367" i="92" s="1"/>
  <c r="L366" i="92"/>
  <c r="M366" i="92" s="1"/>
  <c r="L365" i="92"/>
  <c r="M365" i="92" s="1"/>
  <c r="L364" i="92"/>
  <c r="M364" i="92" s="1"/>
  <c r="L363" i="92"/>
  <c r="M363" i="92" s="1"/>
  <c r="L362" i="92"/>
  <c r="M362" i="92" s="1"/>
  <c r="L361" i="92"/>
  <c r="M361" i="92" s="1"/>
  <c r="L360" i="92"/>
  <c r="M360" i="92" s="1"/>
  <c r="L359" i="92"/>
  <c r="M359" i="92" s="1"/>
  <c r="L358" i="92"/>
  <c r="M358" i="92" s="1"/>
  <c r="L357" i="92"/>
  <c r="M357" i="92" s="1"/>
  <c r="L356" i="92"/>
  <c r="M356" i="92" s="1"/>
  <c r="M355" i="92"/>
  <c r="L355" i="92"/>
  <c r="L354" i="92"/>
  <c r="M354" i="92" s="1"/>
  <c r="L353" i="92"/>
  <c r="M353" i="92" s="1"/>
  <c r="L352" i="92"/>
  <c r="M352" i="92" s="1"/>
  <c r="L351" i="92"/>
  <c r="M351" i="92" s="1"/>
  <c r="L350" i="92"/>
  <c r="M350" i="92" s="1"/>
  <c r="L349" i="92"/>
  <c r="M349" i="92" s="1"/>
  <c r="L348" i="92"/>
  <c r="M348" i="92" s="1"/>
  <c r="L347" i="92"/>
  <c r="M347" i="92" s="1"/>
  <c r="L346" i="92"/>
  <c r="M346" i="92" s="1"/>
  <c r="L345" i="92"/>
  <c r="M345" i="92" s="1"/>
  <c r="L344" i="92"/>
  <c r="M344" i="92" s="1"/>
  <c r="L343" i="92"/>
  <c r="M343" i="92" s="1"/>
  <c r="L342" i="92"/>
  <c r="M342" i="92" s="1"/>
  <c r="L341" i="92"/>
  <c r="M341" i="92" s="1"/>
  <c r="L340" i="92"/>
  <c r="M340" i="92" s="1"/>
  <c r="L339" i="92"/>
  <c r="M339" i="92" s="1"/>
  <c r="L338" i="92"/>
  <c r="M338" i="92" s="1"/>
  <c r="M337" i="92"/>
  <c r="L337" i="92"/>
  <c r="L336" i="92"/>
  <c r="M336" i="92" s="1"/>
  <c r="L335" i="92"/>
  <c r="M335" i="92" s="1"/>
  <c r="L334" i="92"/>
  <c r="M334" i="92" s="1"/>
  <c r="L333" i="92"/>
  <c r="M333" i="92" s="1"/>
  <c r="L332" i="92"/>
  <c r="M332" i="92" s="1"/>
  <c r="L331" i="92"/>
  <c r="M331" i="92" s="1"/>
  <c r="L330" i="92"/>
  <c r="M330" i="92" s="1"/>
  <c r="L329" i="92"/>
  <c r="M329" i="92" s="1"/>
  <c r="L328" i="92"/>
  <c r="M328" i="92" s="1"/>
  <c r="L327" i="92"/>
  <c r="M327" i="92" s="1"/>
  <c r="L326" i="92"/>
  <c r="M326" i="92" s="1"/>
  <c r="M325" i="92"/>
  <c r="L325" i="92"/>
  <c r="L324" i="92"/>
  <c r="M324" i="92" s="1"/>
  <c r="L323" i="92"/>
  <c r="M323" i="92" s="1"/>
  <c r="L322" i="92"/>
  <c r="M322" i="92" s="1"/>
  <c r="M321" i="92"/>
  <c r="L321" i="92"/>
  <c r="L320" i="92"/>
  <c r="M320" i="92" s="1"/>
  <c r="L319" i="92"/>
  <c r="M319" i="92" s="1"/>
  <c r="L318" i="92"/>
  <c r="M318" i="92" s="1"/>
  <c r="L317" i="92"/>
  <c r="M317" i="92" s="1"/>
  <c r="L316" i="92"/>
  <c r="M316" i="92" s="1"/>
  <c r="L315" i="92"/>
  <c r="M315" i="92" s="1"/>
  <c r="L314" i="92"/>
  <c r="M314" i="92" s="1"/>
  <c r="L313" i="92"/>
  <c r="M313" i="92" s="1"/>
  <c r="L312" i="92"/>
  <c r="M312" i="92" s="1"/>
  <c r="L311" i="92"/>
  <c r="M311" i="92" s="1"/>
  <c r="L310" i="92"/>
  <c r="M310" i="92" s="1"/>
  <c r="M309" i="92"/>
  <c r="L309" i="92"/>
  <c r="L308" i="92"/>
  <c r="M308" i="92" s="1"/>
  <c r="L307" i="92"/>
  <c r="M307" i="92" s="1"/>
  <c r="L306" i="92"/>
  <c r="M306" i="92" s="1"/>
  <c r="L305" i="92"/>
  <c r="M305" i="92" s="1"/>
  <c r="L304" i="92"/>
  <c r="M304" i="92" s="1"/>
  <c r="L303" i="92"/>
  <c r="M303" i="92" s="1"/>
  <c r="L302" i="92"/>
  <c r="M302" i="92" s="1"/>
  <c r="L301" i="92"/>
  <c r="M301" i="92" s="1"/>
  <c r="L300" i="92"/>
  <c r="M300" i="92" s="1"/>
  <c r="L299" i="92"/>
  <c r="M299" i="92" s="1"/>
  <c r="L298" i="92"/>
  <c r="M298" i="92" s="1"/>
  <c r="L297" i="92"/>
  <c r="M297" i="92" s="1"/>
  <c r="L296" i="92"/>
  <c r="M296" i="92" s="1"/>
  <c r="L295" i="92"/>
  <c r="M295" i="92" s="1"/>
  <c r="L294" i="92"/>
  <c r="M294" i="92" s="1"/>
  <c r="M293" i="92"/>
  <c r="L293" i="92"/>
  <c r="L292" i="92"/>
  <c r="M292" i="92" s="1"/>
  <c r="L291" i="92"/>
  <c r="M291" i="92" s="1"/>
  <c r="L290" i="92"/>
  <c r="M290" i="92" s="1"/>
  <c r="L289" i="92"/>
  <c r="M289" i="92" s="1"/>
  <c r="L288" i="92"/>
  <c r="M288" i="92" s="1"/>
  <c r="L287" i="92"/>
  <c r="M287" i="92" s="1"/>
  <c r="L286" i="92"/>
  <c r="M286" i="92" s="1"/>
  <c r="L285" i="92"/>
  <c r="M285" i="92" s="1"/>
  <c r="L284" i="92"/>
  <c r="M284" i="92" s="1"/>
  <c r="L283" i="92"/>
  <c r="M283" i="92" s="1"/>
  <c r="L282" i="92"/>
  <c r="M282" i="92" s="1"/>
  <c r="L281" i="92"/>
  <c r="M281" i="92" s="1"/>
  <c r="L280" i="92"/>
  <c r="M280" i="92" s="1"/>
  <c r="L279" i="92"/>
  <c r="M279" i="92" s="1"/>
  <c r="L278" i="92"/>
  <c r="M278" i="92" s="1"/>
  <c r="M277" i="92"/>
  <c r="L277" i="92"/>
  <c r="L276" i="92"/>
  <c r="M276" i="92" s="1"/>
  <c r="L275" i="92"/>
  <c r="M275" i="92" s="1"/>
  <c r="L274" i="92"/>
  <c r="M274" i="92" s="1"/>
  <c r="M273" i="92"/>
  <c r="L273" i="92"/>
  <c r="L272" i="92"/>
  <c r="M272" i="92" s="1"/>
  <c r="L271" i="92"/>
  <c r="M271" i="92" s="1"/>
  <c r="L270" i="92"/>
  <c r="M270" i="92" s="1"/>
  <c r="L269" i="92"/>
  <c r="M269" i="92" s="1"/>
  <c r="L268" i="92"/>
  <c r="M268" i="92" s="1"/>
  <c r="L267" i="92"/>
  <c r="M267" i="92" s="1"/>
  <c r="L266" i="92"/>
  <c r="M266" i="92" s="1"/>
  <c r="L265" i="92"/>
  <c r="M265" i="92" s="1"/>
  <c r="L264" i="92"/>
  <c r="M264" i="92" s="1"/>
  <c r="L263" i="92"/>
  <c r="M263" i="92" s="1"/>
  <c r="L262" i="92"/>
  <c r="M262" i="92" s="1"/>
  <c r="M261" i="92"/>
  <c r="L261" i="92"/>
  <c r="L260" i="92"/>
  <c r="M260" i="92" s="1"/>
  <c r="L259" i="92"/>
  <c r="M259" i="92" s="1"/>
  <c r="L258" i="92"/>
  <c r="M258" i="92" s="1"/>
  <c r="L257" i="92"/>
  <c r="M257" i="92" s="1"/>
  <c r="L256" i="92"/>
  <c r="M256" i="92" s="1"/>
  <c r="L255" i="92"/>
  <c r="M255" i="92" s="1"/>
  <c r="L254" i="92"/>
  <c r="M254" i="92" s="1"/>
  <c r="L253" i="92"/>
  <c r="M253" i="92" s="1"/>
  <c r="L252" i="92"/>
  <c r="M252" i="92" s="1"/>
  <c r="L251" i="92"/>
  <c r="M251" i="92" s="1"/>
  <c r="L250" i="92"/>
  <c r="M250" i="92" s="1"/>
  <c r="L249" i="92"/>
  <c r="M249" i="92" s="1"/>
  <c r="L248" i="92"/>
  <c r="M248" i="92" s="1"/>
  <c r="L247" i="92"/>
  <c r="M247" i="92" s="1"/>
  <c r="L246" i="92"/>
  <c r="M246" i="92" s="1"/>
  <c r="M245" i="92"/>
  <c r="L245" i="92"/>
  <c r="L244" i="92"/>
  <c r="M244" i="92" s="1"/>
  <c r="L243" i="92"/>
  <c r="M243" i="92" s="1"/>
  <c r="L242" i="92"/>
  <c r="M242" i="92" s="1"/>
  <c r="L241" i="92"/>
  <c r="M241" i="92" s="1"/>
  <c r="L240" i="92"/>
  <c r="M240" i="92" s="1"/>
  <c r="L239" i="92"/>
  <c r="M239" i="92" s="1"/>
  <c r="L238" i="92"/>
  <c r="M238" i="92" s="1"/>
  <c r="L237" i="92"/>
  <c r="M237" i="92" s="1"/>
  <c r="L236" i="92"/>
  <c r="M236" i="92" s="1"/>
  <c r="L235" i="92"/>
  <c r="M235" i="92" s="1"/>
  <c r="L234" i="92"/>
  <c r="M234" i="92" s="1"/>
  <c r="L233" i="92"/>
  <c r="M233" i="92" s="1"/>
  <c r="L232" i="92"/>
  <c r="M232" i="92" s="1"/>
  <c r="L231" i="92"/>
  <c r="M231" i="92" s="1"/>
  <c r="L230" i="92"/>
  <c r="M230" i="92" s="1"/>
  <c r="M229" i="92"/>
  <c r="L229" i="92"/>
  <c r="L228" i="92"/>
  <c r="M228" i="92" s="1"/>
  <c r="L227" i="92"/>
  <c r="M227" i="92" s="1"/>
  <c r="L226" i="92"/>
  <c r="M226" i="92" s="1"/>
  <c r="L225" i="92"/>
  <c r="M225" i="92" s="1"/>
  <c r="L224" i="92"/>
  <c r="M224" i="92" s="1"/>
  <c r="L223" i="92"/>
  <c r="M223" i="92" s="1"/>
  <c r="L222" i="92"/>
  <c r="M222" i="92" s="1"/>
  <c r="L221" i="92"/>
  <c r="M221" i="92" s="1"/>
  <c r="L220" i="92"/>
  <c r="M220" i="92" s="1"/>
  <c r="L219" i="92"/>
  <c r="M219" i="92" s="1"/>
  <c r="L218" i="92"/>
  <c r="M218" i="92" s="1"/>
  <c r="L217" i="92"/>
  <c r="M217" i="92" s="1"/>
  <c r="L216" i="92"/>
  <c r="M216" i="92" s="1"/>
  <c r="L215" i="92"/>
  <c r="M215" i="92" s="1"/>
  <c r="L214" i="92"/>
  <c r="M214" i="92" s="1"/>
  <c r="M213" i="92"/>
  <c r="L213" i="92"/>
  <c r="L212" i="92"/>
  <c r="M212" i="92" s="1"/>
  <c r="L211" i="92"/>
  <c r="M211" i="92" s="1"/>
  <c r="L210" i="92"/>
  <c r="M210" i="92" s="1"/>
  <c r="L209" i="92"/>
  <c r="M209" i="92" s="1"/>
  <c r="L208" i="92"/>
  <c r="M208" i="92" s="1"/>
  <c r="L207" i="92"/>
  <c r="M207" i="92" s="1"/>
  <c r="L206" i="92"/>
  <c r="M206" i="92" s="1"/>
  <c r="L205" i="92"/>
  <c r="M205" i="92" s="1"/>
  <c r="L204" i="92"/>
  <c r="M204" i="92" s="1"/>
  <c r="L203" i="92"/>
  <c r="M203" i="92" s="1"/>
  <c r="L202" i="92"/>
  <c r="M202" i="92" s="1"/>
  <c r="L201" i="92"/>
  <c r="M201" i="92" s="1"/>
  <c r="L200" i="92"/>
  <c r="M200" i="92" s="1"/>
  <c r="L199" i="92"/>
  <c r="M199" i="92" s="1"/>
  <c r="L198" i="92"/>
  <c r="M198" i="92" s="1"/>
  <c r="L197" i="92"/>
  <c r="M197" i="92" s="1"/>
  <c r="L196" i="92"/>
  <c r="M196" i="92" s="1"/>
  <c r="L195" i="92"/>
  <c r="M195" i="92" s="1"/>
  <c r="L194" i="92"/>
  <c r="M194" i="92" s="1"/>
  <c r="L193" i="92"/>
  <c r="M193" i="92" s="1"/>
  <c r="L192" i="92"/>
  <c r="M192" i="92" s="1"/>
  <c r="L191" i="92"/>
  <c r="M191" i="92" s="1"/>
  <c r="L190" i="92"/>
  <c r="M190" i="92" s="1"/>
  <c r="L189" i="92"/>
  <c r="M189" i="92" s="1"/>
  <c r="L188" i="92"/>
  <c r="M188" i="92" s="1"/>
  <c r="L187" i="92"/>
  <c r="M187" i="92" s="1"/>
  <c r="L186" i="92"/>
  <c r="M186" i="92" s="1"/>
  <c r="L185" i="92"/>
  <c r="M185" i="92" s="1"/>
  <c r="L184" i="92"/>
  <c r="M184" i="92" s="1"/>
  <c r="L183" i="92"/>
  <c r="M183" i="92" s="1"/>
  <c r="L182" i="92"/>
  <c r="M182" i="92" s="1"/>
  <c r="L181" i="92"/>
  <c r="M181" i="92" s="1"/>
  <c r="L180" i="92"/>
  <c r="M180" i="92" s="1"/>
  <c r="L179" i="92"/>
  <c r="M179" i="92" s="1"/>
  <c r="L178" i="92"/>
  <c r="M178" i="92" s="1"/>
  <c r="L177" i="92"/>
  <c r="M177" i="92" s="1"/>
  <c r="L176" i="92"/>
  <c r="M176" i="92" s="1"/>
  <c r="L175" i="92"/>
  <c r="M175" i="92" s="1"/>
  <c r="L174" i="92"/>
  <c r="M174" i="92" s="1"/>
  <c r="L173" i="92"/>
  <c r="M173" i="92" s="1"/>
  <c r="L172" i="92"/>
  <c r="M172" i="92" s="1"/>
  <c r="L171" i="92"/>
  <c r="M171" i="92" s="1"/>
  <c r="L170" i="92"/>
  <c r="M170" i="92" s="1"/>
  <c r="L169" i="92"/>
  <c r="M169" i="92" s="1"/>
  <c r="L168" i="92"/>
  <c r="M168" i="92" s="1"/>
  <c r="L167" i="92"/>
  <c r="M167" i="92" s="1"/>
  <c r="L166" i="92"/>
  <c r="M166" i="92" s="1"/>
  <c r="L165" i="92"/>
  <c r="M165" i="92" s="1"/>
  <c r="L164" i="92"/>
  <c r="M164" i="92" s="1"/>
  <c r="L163" i="92"/>
  <c r="M163" i="92" s="1"/>
  <c r="L162" i="92"/>
  <c r="M162" i="92" s="1"/>
  <c r="L161" i="92"/>
  <c r="M161" i="92" s="1"/>
  <c r="L160" i="92"/>
  <c r="M160" i="92" s="1"/>
  <c r="L159" i="92"/>
  <c r="M159" i="92" s="1"/>
  <c r="L158" i="92"/>
  <c r="M158" i="92" s="1"/>
  <c r="L157" i="92"/>
  <c r="M157" i="92" s="1"/>
  <c r="L156" i="92"/>
  <c r="M156" i="92" s="1"/>
  <c r="L155" i="92"/>
  <c r="M155" i="92" s="1"/>
  <c r="L154" i="92"/>
  <c r="M154" i="92" s="1"/>
  <c r="L153" i="92"/>
  <c r="M153" i="92" s="1"/>
  <c r="L152" i="92"/>
  <c r="M152" i="92" s="1"/>
  <c r="L151" i="92"/>
  <c r="M151" i="92" s="1"/>
  <c r="L150" i="92"/>
  <c r="M150" i="92" s="1"/>
  <c r="L149" i="92"/>
  <c r="M149" i="92" s="1"/>
  <c r="L148" i="92"/>
  <c r="M148" i="92" s="1"/>
  <c r="L147" i="92"/>
  <c r="M147" i="92" s="1"/>
  <c r="L146" i="92"/>
  <c r="M146" i="92" s="1"/>
  <c r="L145" i="92"/>
  <c r="M145" i="92" s="1"/>
  <c r="L144" i="92"/>
  <c r="M144" i="92" s="1"/>
  <c r="L143" i="92"/>
  <c r="M143" i="92" s="1"/>
  <c r="L142" i="92"/>
  <c r="M142" i="92" s="1"/>
  <c r="L141" i="92"/>
  <c r="M141" i="92" s="1"/>
  <c r="L140" i="92"/>
  <c r="M140" i="92" s="1"/>
  <c r="L139" i="92"/>
  <c r="M139" i="92" s="1"/>
  <c r="L138" i="92"/>
  <c r="M138" i="92" s="1"/>
  <c r="L137" i="92"/>
  <c r="M137" i="92" s="1"/>
  <c r="L136" i="92"/>
  <c r="M136" i="92" s="1"/>
  <c r="L135" i="92"/>
  <c r="M135" i="92" s="1"/>
  <c r="L134" i="92"/>
  <c r="M134" i="92" s="1"/>
  <c r="L133" i="92"/>
  <c r="M133" i="92" s="1"/>
  <c r="L132" i="92"/>
  <c r="M132" i="92" s="1"/>
  <c r="L131" i="92"/>
  <c r="M131" i="92" s="1"/>
  <c r="L130" i="92"/>
  <c r="M130" i="92" s="1"/>
  <c r="L129" i="92"/>
  <c r="M129" i="92" s="1"/>
  <c r="L128" i="92"/>
  <c r="M128" i="92" s="1"/>
  <c r="L127" i="92"/>
  <c r="M127" i="92" s="1"/>
  <c r="L126" i="92"/>
  <c r="M126" i="92" s="1"/>
  <c r="M125" i="92"/>
  <c r="L125" i="92"/>
  <c r="L124" i="92"/>
  <c r="M124" i="92" s="1"/>
  <c r="L123" i="92"/>
  <c r="M123" i="92" s="1"/>
  <c r="L122" i="92"/>
  <c r="M122" i="92" s="1"/>
  <c r="L121" i="92"/>
  <c r="M121" i="92" s="1"/>
  <c r="L120" i="92"/>
  <c r="M120" i="92" s="1"/>
  <c r="L119" i="92"/>
  <c r="M119" i="92" s="1"/>
  <c r="L118" i="92"/>
  <c r="M118" i="92" s="1"/>
  <c r="L117" i="92"/>
  <c r="M117" i="92" s="1"/>
  <c r="L116" i="92"/>
  <c r="M116" i="92" s="1"/>
  <c r="L115" i="92"/>
  <c r="M115" i="92" s="1"/>
  <c r="L114" i="92"/>
  <c r="M114" i="92" s="1"/>
  <c r="L113" i="92"/>
  <c r="M113" i="92" s="1"/>
  <c r="L112" i="92"/>
  <c r="M112" i="92" s="1"/>
  <c r="L111" i="92"/>
  <c r="M111" i="92" s="1"/>
  <c r="L110" i="92"/>
  <c r="M110" i="92" s="1"/>
  <c r="M109" i="92"/>
  <c r="L109" i="92"/>
  <c r="L108" i="92"/>
  <c r="M108" i="92" s="1"/>
  <c r="L107" i="92"/>
  <c r="M107" i="92" s="1"/>
  <c r="L106" i="92"/>
  <c r="M106" i="92" s="1"/>
  <c r="L105" i="92"/>
  <c r="M105" i="92" s="1"/>
  <c r="L104" i="92"/>
  <c r="M104" i="92" s="1"/>
  <c r="L103" i="92"/>
  <c r="M103" i="92" s="1"/>
  <c r="L102" i="92"/>
  <c r="M102" i="92" s="1"/>
  <c r="L101" i="92"/>
  <c r="M101" i="92" s="1"/>
  <c r="L100" i="92"/>
  <c r="M100" i="92" s="1"/>
  <c r="L99" i="92"/>
  <c r="M99" i="92" s="1"/>
  <c r="L98" i="92"/>
  <c r="M98" i="92" s="1"/>
  <c r="L97" i="92"/>
  <c r="M97" i="92" s="1"/>
  <c r="L96" i="92"/>
  <c r="M96" i="92" s="1"/>
  <c r="L95" i="92"/>
  <c r="M95" i="92" s="1"/>
  <c r="L94" i="92"/>
  <c r="M94" i="92" s="1"/>
  <c r="M93" i="92"/>
  <c r="L93" i="92"/>
  <c r="L92" i="92"/>
  <c r="M92" i="92" s="1"/>
  <c r="L91" i="92"/>
  <c r="M91" i="92" s="1"/>
  <c r="L90" i="92"/>
  <c r="M90" i="92" s="1"/>
  <c r="L89" i="92"/>
  <c r="M89" i="92" s="1"/>
  <c r="L88" i="92"/>
  <c r="M88" i="92" s="1"/>
  <c r="L87" i="92"/>
  <c r="M87" i="92" s="1"/>
  <c r="L86" i="92"/>
  <c r="M86" i="92" s="1"/>
  <c r="L85" i="92"/>
  <c r="M85" i="92" s="1"/>
  <c r="L84" i="92"/>
  <c r="M84" i="92" s="1"/>
  <c r="L83" i="92"/>
  <c r="M83" i="92" s="1"/>
  <c r="L82" i="92"/>
  <c r="M82" i="92" s="1"/>
  <c r="L81" i="92"/>
  <c r="M81" i="92" s="1"/>
  <c r="L80" i="92"/>
  <c r="M80" i="92" s="1"/>
  <c r="L79" i="92"/>
  <c r="M79" i="92" s="1"/>
  <c r="L78" i="92"/>
  <c r="M78" i="92" s="1"/>
  <c r="M77" i="92"/>
  <c r="L77" i="92"/>
  <c r="L76" i="92"/>
  <c r="M76" i="92" s="1"/>
  <c r="L75" i="92"/>
  <c r="M75" i="92" s="1"/>
  <c r="L74" i="92"/>
  <c r="M74" i="92" s="1"/>
  <c r="L73" i="92"/>
  <c r="M73" i="92" s="1"/>
  <c r="L72" i="92"/>
  <c r="M72" i="92" s="1"/>
  <c r="L71" i="92"/>
  <c r="M71" i="92" s="1"/>
  <c r="L70" i="92"/>
  <c r="M70" i="92" s="1"/>
  <c r="L69" i="92"/>
  <c r="M69" i="92" s="1"/>
  <c r="L68" i="92"/>
  <c r="M68" i="92" s="1"/>
  <c r="L67" i="92"/>
  <c r="M67" i="92" s="1"/>
  <c r="L66" i="92"/>
  <c r="M66" i="92" s="1"/>
  <c r="M65" i="92"/>
  <c r="L65" i="92"/>
  <c r="L64" i="92"/>
  <c r="M64" i="92" s="1"/>
  <c r="L63" i="92"/>
  <c r="M63" i="92" s="1"/>
  <c r="L62" i="92"/>
  <c r="M62" i="92" s="1"/>
  <c r="M61" i="92"/>
  <c r="L61" i="92"/>
  <c r="L60" i="92"/>
  <c r="M60" i="92" s="1"/>
  <c r="L59" i="92"/>
  <c r="M59" i="92" s="1"/>
  <c r="L58" i="92"/>
  <c r="M58" i="92" s="1"/>
  <c r="L57" i="92"/>
  <c r="M57" i="92" s="1"/>
  <c r="L56" i="92"/>
  <c r="M56" i="92" s="1"/>
  <c r="L55" i="92"/>
  <c r="M55" i="92" s="1"/>
  <c r="L54" i="92"/>
  <c r="M54" i="92" s="1"/>
  <c r="L53" i="92"/>
  <c r="M53" i="92" s="1"/>
  <c r="L52" i="92"/>
  <c r="M52" i="92" s="1"/>
  <c r="L51" i="92"/>
  <c r="M51" i="92" s="1"/>
  <c r="L50" i="92"/>
  <c r="M50" i="92" s="1"/>
  <c r="M49" i="92"/>
  <c r="L49" i="92"/>
  <c r="L48" i="92"/>
  <c r="M48" i="92" s="1"/>
  <c r="L47" i="92"/>
  <c r="M47" i="92" s="1"/>
  <c r="L46" i="92"/>
  <c r="M46" i="92" s="1"/>
  <c r="M45" i="92"/>
  <c r="L45" i="92"/>
  <c r="L44" i="92"/>
  <c r="M44" i="92" s="1"/>
  <c r="L43" i="92"/>
  <c r="M43" i="92" s="1"/>
  <c r="L42" i="92"/>
  <c r="M42" i="92" s="1"/>
  <c r="L41" i="92"/>
  <c r="M41" i="92" s="1"/>
  <c r="L40" i="92"/>
  <c r="M40" i="92" s="1"/>
  <c r="L39" i="92"/>
  <c r="M39" i="92" s="1"/>
  <c r="L38" i="92"/>
  <c r="M38" i="92" s="1"/>
  <c r="L37" i="92"/>
  <c r="M37" i="92" s="1"/>
  <c r="L36" i="92"/>
  <c r="M36" i="92" s="1"/>
  <c r="L35" i="92"/>
  <c r="M35" i="92" s="1"/>
  <c r="L34" i="92"/>
  <c r="M34" i="92" s="1"/>
  <c r="M33" i="92"/>
  <c r="L33" i="92"/>
  <c r="L32" i="92"/>
  <c r="M32" i="92" s="1"/>
  <c r="L31" i="92"/>
  <c r="M31" i="92" s="1"/>
  <c r="L30" i="92"/>
  <c r="M30" i="92" s="1"/>
  <c r="M29" i="92"/>
  <c r="L29" i="92"/>
  <c r="L28" i="92"/>
  <c r="M28" i="92" s="1"/>
  <c r="L27" i="92"/>
  <c r="M27" i="92" s="1"/>
  <c r="L26" i="92"/>
  <c r="M26" i="92" s="1"/>
  <c r="L25" i="92"/>
  <c r="M25" i="92" s="1"/>
  <c r="L24" i="92"/>
  <c r="M24" i="92" s="1"/>
  <c r="L23" i="92"/>
  <c r="M23" i="92" s="1"/>
  <c r="L22" i="92"/>
  <c r="M22" i="92" s="1"/>
  <c r="L21" i="92"/>
  <c r="M21" i="92" s="1"/>
  <c r="L20" i="92"/>
  <c r="M20" i="92" s="1"/>
  <c r="L19" i="92"/>
  <c r="M19" i="92" s="1"/>
  <c r="L18" i="92"/>
  <c r="M18" i="92" s="1"/>
  <c r="M17" i="92"/>
  <c r="L17" i="92"/>
  <c r="L16" i="92"/>
  <c r="M16" i="92" s="1"/>
  <c r="L15" i="92"/>
  <c r="M15" i="92" s="1"/>
  <c r="L14" i="92"/>
  <c r="M14" i="92" s="1"/>
  <c r="M13" i="92"/>
  <c r="L13" i="92"/>
  <c r="L12" i="92"/>
  <c r="M12" i="92" s="1"/>
  <c r="L11" i="92"/>
  <c r="M11" i="92" s="1"/>
  <c r="L10" i="92"/>
  <c r="M10" i="92" s="1"/>
  <c r="L9" i="92"/>
  <c r="M9" i="92" s="1"/>
  <c r="L8" i="92"/>
  <c r="M8" i="92" s="1"/>
  <c r="L7" i="92"/>
  <c r="M7" i="92" s="1"/>
  <c r="L6" i="92"/>
  <c r="M6" i="92" s="1"/>
  <c r="L5" i="92"/>
  <c r="M5" i="92" s="1"/>
  <c r="L4" i="92"/>
  <c r="M4" i="92" s="1"/>
  <c r="E27" i="104" l="1"/>
  <c r="E29" i="104" s="1"/>
  <c r="E23" i="104"/>
  <c r="E25" i="104" s="1"/>
  <c r="N845" i="100"/>
  <c r="O850" i="100" s="1"/>
  <c r="M137" i="97"/>
  <c r="M139" i="97"/>
  <c r="M141" i="97"/>
  <c r="M143" i="97"/>
  <c r="M145" i="97"/>
  <c r="M147" i="97"/>
  <c r="M149" i="97"/>
  <c r="M151" i="97"/>
  <c r="M153" i="97"/>
  <c r="M155" i="97"/>
  <c r="M157" i="97"/>
  <c r="M159" i="97"/>
  <c r="M161" i="97"/>
  <c r="M163" i="97"/>
  <c r="M165" i="97"/>
  <c r="M167" i="97"/>
  <c r="M169" i="97"/>
  <c r="M171" i="97"/>
  <c r="M173" i="97"/>
  <c r="M175" i="97"/>
  <c r="M177" i="97"/>
  <c r="M179" i="97"/>
  <c r="M181" i="97"/>
  <c r="M183" i="97"/>
  <c r="M185" i="97"/>
  <c r="M187" i="97"/>
  <c r="M189" i="97"/>
  <c r="M191" i="97"/>
  <c r="M193" i="97"/>
  <c r="M195" i="97"/>
  <c r="M197" i="97"/>
  <c r="M199" i="97"/>
  <c r="M201" i="97"/>
  <c r="M203" i="97"/>
  <c r="M205" i="97"/>
  <c r="M207" i="97"/>
  <c r="M209" i="97"/>
  <c r="M211" i="97"/>
  <c r="M213" i="97"/>
  <c r="M215" i="97"/>
  <c r="M217" i="97"/>
  <c r="M219" i="97"/>
  <c r="M221" i="97"/>
  <c r="M223" i="97"/>
  <c r="M225" i="97"/>
  <c r="M227" i="97"/>
  <c r="M229" i="97"/>
  <c r="M231" i="97"/>
  <c r="M233" i="97"/>
  <c r="M235" i="97"/>
  <c r="M237" i="97"/>
  <c r="M239" i="97"/>
  <c r="M241" i="97"/>
  <c r="M243" i="97"/>
  <c r="M245" i="97"/>
  <c r="M247" i="97"/>
  <c r="M249" i="97"/>
  <c r="M251" i="97"/>
  <c r="M253" i="97"/>
  <c r="M255" i="97"/>
  <c r="M257" i="97"/>
  <c r="M259" i="97"/>
  <c r="M261" i="97"/>
  <c r="M263" i="97"/>
  <c r="M265" i="97"/>
  <c r="M267" i="97"/>
  <c r="M269" i="97"/>
  <c r="M271" i="97"/>
  <c r="M273" i="97"/>
  <c r="M275" i="97"/>
  <c r="M277" i="97"/>
  <c r="M279" i="97"/>
  <c r="M281" i="97"/>
  <c r="M283" i="97"/>
  <c r="M285" i="97"/>
  <c r="M4" i="97"/>
  <c r="M5" i="97"/>
  <c r="M6" i="97"/>
  <c r="M7" i="97"/>
  <c r="M8" i="97"/>
  <c r="M9" i="97"/>
  <c r="M10" i="97"/>
  <c r="M11" i="97"/>
  <c r="M12" i="97"/>
  <c r="M13" i="97"/>
  <c r="M14" i="97"/>
  <c r="M15" i="97"/>
  <c r="M16" i="97"/>
  <c r="M17" i="97"/>
  <c r="M18" i="97"/>
  <c r="M19" i="97"/>
  <c r="M20" i="97"/>
  <c r="M21" i="97"/>
  <c r="M22" i="97"/>
  <c r="M23" i="97"/>
  <c r="M24" i="97"/>
  <c r="M25" i="97"/>
  <c r="M26" i="97"/>
  <c r="M27" i="97"/>
  <c r="M28" i="97"/>
  <c r="M29" i="97"/>
  <c r="M30" i="97"/>
  <c r="M31" i="97"/>
  <c r="M32" i="97"/>
  <c r="M33" i="97"/>
  <c r="M34" i="97"/>
  <c r="M35" i="97"/>
  <c r="M36" i="97"/>
  <c r="M37" i="97"/>
  <c r="M38" i="97"/>
  <c r="M39" i="97"/>
  <c r="M40" i="97"/>
  <c r="M41" i="97"/>
  <c r="M42" i="97"/>
  <c r="M43" i="97"/>
  <c r="M44" i="97"/>
  <c r="M45" i="97"/>
  <c r="M46" i="97"/>
  <c r="M47" i="97"/>
  <c r="M48" i="97"/>
  <c r="M49" i="97"/>
  <c r="M50" i="97"/>
  <c r="M51" i="97"/>
  <c r="M52" i="97"/>
  <c r="M53" i="97"/>
  <c r="M54" i="97"/>
  <c r="M55" i="97"/>
  <c r="M56" i="97"/>
  <c r="M57" i="97"/>
  <c r="M58" i="97"/>
  <c r="M59" i="97"/>
  <c r="M60" i="97"/>
  <c r="M61" i="97"/>
  <c r="M62" i="97"/>
  <c r="M63" i="97"/>
  <c r="M64" i="97"/>
  <c r="M65" i="97"/>
  <c r="M66" i="97"/>
  <c r="M67" i="97"/>
  <c r="M68" i="97"/>
  <c r="M69" i="97"/>
  <c r="M70" i="97"/>
  <c r="M71" i="97"/>
  <c r="M72" i="97"/>
  <c r="M73" i="97"/>
  <c r="M74" i="97"/>
  <c r="M75" i="97"/>
  <c r="M76" i="97"/>
  <c r="M77" i="97"/>
  <c r="M78" i="97"/>
  <c r="M79" i="97"/>
  <c r="M80" i="97"/>
  <c r="M81" i="97"/>
  <c r="M82" i="97"/>
  <c r="M83" i="97"/>
  <c r="M84" i="97"/>
  <c r="M85" i="97"/>
  <c r="M86" i="97"/>
  <c r="M87" i="97"/>
  <c r="M88" i="97"/>
  <c r="M89" i="97"/>
  <c r="M90" i="97"/>
  <c r="M91" i="97"/>
  <c r="M92" i="97"/>
  <c r="M93" i="97"/>
  <c r="M94" i="97"/>
  <c r="M95" i="97"/>
  <c r="M96" i="97"/>
  <c r="M97" i="97"/>
  <c r="M98" i="97"/>
  <c r="M99" i="97"/>
  <c r="M100" i="97"/>
  <c r="M101" i="97"/>
  <c r="M102" i="97"/>
  <c r="M103" i="97"/>
  <c r="M104" i="97"/>
  <c r="M105" i="97"/>
  <c r="M106" i="97"/>
  <c r="M107" i="97"/>
  <c r="M108" i="97"/>
  <c r="M109" i="97"/>
  <c r="M110" i="97"/>
  <c r="M111" i="97"/>
  <c r="M112" i="97"/>
  <c r="M113" i="97"/>
  <c r="M114" i="97"/>
  <c r="M115" i="97"/>
  <c r="M116" i="97"/>
  <c r="M117" i="97"/>
  <c r="M118" i="97"/>
  <c r="M119" i="97"/>
  <c r="M120" i="97"/>
  <c r="M121" i="97"/>
  <c r="M122" i="97"/>
  <c r="M123" i="97"/>
  <c r="M124" i="97"/>
  <c r="M125" i="97"/>
  <c r="M126" i="97"/>
  <c r="M127" i="97"/>
  <c r="M128" i="97"/>
  <c r="M129" i="97"/>
  <c r="M130" i="97"/>
  <c r="M131" i="97"/>
  <c r="M132" i="97"/>
  <c r="M133" i="97"/>
  <c r="M134" i="97"/>
  <c r="M135" i="97"/>
  <c r="M136" i="97"/>
  <c r="M138" i="97"/>
  <c r="M140" i="97"/>
  <c r="M142" i="97"/>
  <c r="M144" i="97"/>
  <c r="M146" i="97"/>
  <c r="M148" i="97"/>
  <c r="M150" i="97"/>
  <c r="M152" i="97"/>
  <c r="M154" i="97"/>
  <c r="M156" i="97"/>
  <c r="M158" i="97"/>
  <c r="M160" i="97"/>
  <c r="M162" i="97"/>
  <c r="M164" i="97"/>
  <c r="M166" i="97"/>
  <c r="M168" i="97"/>
  <c r="M170" i="97"/>
  <c r="M172" i="97"/>
  <c r="M174" i="97"/>
  <c r="M176" i="97"/>
  <c r="M178" i="97"/>
  <c r="M180" i="97"/>
  <c r="M182" i="97"/>
  <c r="M184" i="97"/>
  <c r="M186" i="97"/>
  <c r="M188" i="97"/>
  <c r="M190" i="97"/>
  <c r="M192" i="97"/>
  <c r="M194" i="97"/>
  <c r="M196" i="97"/>
  <c r="M198" i="97"/>
  <c r="M200" i="97"/>
  <c r="M202" i="97"/>
  <c r="M204" i="97"/>
  <c r="M206" i="97"/>
  <c r="M208" i="97"/>
  <c r="M210" i="97"/>
  <c r="M212" i="97"/>
  <c r="M214" i="97"/>
  <c r="M216" i="97"/>
  <c r="M218" i="97"/>
  <c r="M220" i="97"/>
  <c r="M222" i="97"/>
  <c r="M224" i="97"/>
  <c r="M226" i="97"/>
  <c r="M228" i="97"/>
  <c r="M230" i="97"/>
  <c r="M232" i="97"/>
  <c r="M234" i="97"/>
  <c r="M236" i="97"/>
  <c r="M238" i="97"/>
  <c r="M240" i="97"/>
  <c r="M242" i="97"/>
  <c r="M244" i="97"/>
  <c r="M246" i="97"/>
  <c r="M248" i="97"/>
  <c r="M250" i="97"/>
  <c r="M252" i="97"/>
  <c r="M254" i="97"/>
  <c r="M256" i="97"/>
  <c r="M258" i="97"/>
  <c r="M260" i="97"/>
  <c r="M262" i="97"/>
  <c r="M264" i="97"/>
  <c r="M266" i="97"/>
  <c r="M268" i="97"/>
  <c r="M270" i="97"/>
  <c r="M272" i="97"/>
  <c r="M274" i="97"/>
  <c r="M276" i="97"/>
  <c r="M278" i="97"/>
  <c r="M280" i="97"/>
  <c r="M282" i="97"/>
  <c r="M284" i="97"/>
  <c r="M286" i="97"/>
  <c r="M287" i="97"/>
  <c r="M288" i="97"/>
  <c r="M289" i="97"/>
  <c r="M290" i="97"/>
  <c r="M291" i="97"/>
  <c r="M292" i="97"/>
  <c r="M293" i="97"/>
  <c r="M294" i="97"/>
  <c r="M405" i="97"/>
  <c r="M407" i="97"/>
  <c r="M409" i="97"/>
  <c r="M411" i="97"/>
  <c r="M413" i="97"/>
  <c r="M415" i="97"/>
  <c r="M417" i="97"/>
  <c r="M419" i="97"/>
  <c r="M421" i="97"/>
  <c r="M423" i="97"/>
  <c r="M425" i="97"/>
  <c r="M427" i="97"/>
  <c r="M429" i="97"/>
  <c r="M431" i="97"/>
  <c r="M433" i="97"/>
  <c r="M435" i="97"/>
  <c r="L435" i="100"/>
  <c r="M437" i="97"/>
  <c r="M439" i="97"/>
  <c r="M441" i="97"/>
  <c r="M443" i="97"/>
  <c r="M445" i="97"/>
  <c r="M447" i="97"/>
  <c r="M449" i="97"/>
  <c r="M451" i="97"/>
  <c r="M453" i="97"/>
  <c r="M455" i="97"/>
  <c r="M457" i="97"/>
  <c r="M459" i="97"/>
  <c r="M461" i="97"/>
  <c r="M463" i="97"/>
  <c r="M465" i="97"/>
  <c r="M467" i="97"/>
  <c r="M469" i="97"/>
  <c r="M471" i="97"/>
  <c r="M473" i="97"/>
  <c r="M475" i="97"/>
  <c r="M477" i="97"/>
  <c r="M479" i="97"/>
  <c r="M481" i="97"/>
  <c r="M483" i="97"/>
  <c r="M485" i="97"/>
  <c r="M487" i="97"/>
  <c r="M489" i="97"/>
  <c r="M491" i="97"/>
  <c r="M493" i="97"/>
  <c r="M495" i="97"/>
  <c r="M497" i="97"/>
  <c r="M499" i="97"/>
  <c r="M501" i="97"/>
  <c r="M503" i="97"/>
  <c r="M505" i="97"/>
  <c r="M507" i="97"/>
  <c r="M509" i="97"/>
  <c r="M511" i="97"/>
  <c r="M513" i="97"/>
  <c r="M515" i="97"/>
  <c r="M517" i="97"/>
  <c r="M519" i="97"/>
  <c r="M521" i="97"/>
  <c r="M523" i="97"/>
  <c r="M525" i="97"/>
  <c r="M527" i="97"/>
  <c r="M529" i="97"/>
  <c r="M531" i="97"/>
  <c r="M533" i="97"/>
  <c r="M535" i="97"/>
  <c r="M537" i="97"/>
  <c r="M539" i="97"/>
  <c r="M541" i="97"/>
  <c r="M543" i="97"/>
  <c r="M545" i="97"/>
  <c r="M547" i="97"/>
  <c r="M549" i="97"/>
  <c r="M551" i="97"/>
  <c r="M553" i="97"/>
  <c r="M555" i="97"/>
  <c r="M557" i="97"/>
  <c r="M559" i="97"/>
  <c r="M561" i="97"/>
  <c r="M563" i="97"/>
  <c r="M565" i="97"/>
  <c r="M567" i="97"/>
  <c r="M569" i="97"/>
  <c r="M571" i="97"/>
  <c r="M573" i="97"/>
  <c r="M575" i="97"/>
  <c r="M577" i="97"/>
  <c r="M579" i="97"/>
  <c r="M581" i="97"/>
  <c r="M583" i="97"/>
  <c r="M585" i="97"/>
  <c r="M587" i="97"/>
  <c r="M589" i="97"/>
  <c r="M591" i="97"/>
  <c r="M593" i="97"/>
  <c r="M595" i="97"/>
  <c r="M597" i="97"/>
  <c r="M599" i="97"/>
  <c r="M601" i="97"/>
  <c r="M603" i="97"/>
  <c r="M605" i="97"/>
  <c r="M607" i="97"/>
  <c r="M609" i="97"/>
  <c r="M611" i="97"/>
  <c r="M613" i="97"/>
  <c r="M615" i="97"/>
  <c r="M617" i="97"/>
  <c r="M619" i="97"/>
  <c r="M621" i="97"/>
  <c r="M623" i="97"/>
  <c r="M625" i="97"/>
  <c r="M627" i="97"/>
  <c r="M629" i="97"/>
  <c r="M631" i="97"/>
  <c r="M633" i="97"/>
  <c r="M635" i="97"/>
  <c r="M637" i="97"/>
  <c r="M639" i="97"/>
  <c r="M641" i="97"/>
  <c r="M643" i="97"/>
  <c r="M645" i="97"/>
  <c r="M647" i="97"/>
  <c r="M649" i="97"/>
  <c r="M651" i="97"/>
  <c r="M653" i="97"/>
  <c r="M655" i="97"/>
  <c r="M657" i="97"/>
  <c r="M760" i="97"/>
  <c r="M762" i="97"/>
  <c r="M764" i="97"/>
  <c r="M766" i="97"/>
  <c r="M768" i="97"/>
  <c r="M770" i="97"/>
  <c r="M772" i="97"/>
  <c r="M774" i="97"/>
  <c r="M776" i="97"/>
  <c r="M778" i="97"/>
  <c r="M780" i="97"/>
  <c r="M782" i="97"/>
  <c r="M784" i="97"/>
  <c r="M786" i="97"/>
  <c r="M788" i="97"/>
  <c r="M790" i="97"/>
  <c r="M792" i="97"/>
  <c r="M794" i="97"/>
  <c r="M796" i="97"/>
  <c r="M798" i="97"/>
  <c r="M800" i="97"/>
  <c r="M802" i="97"/>
  <c r="M804" i="97"/>
  <c r="M806" i="97"/>
  <c r="M808" i="97"/>
  <c r="M810" i="97"/>
  <c r="M812" i="97"/>
  <c r="M814" i="97"/>
  <c r="M816" i="97"/>
  <c r="M818" i="97"/>
  <c r="M820" i="97"/>
  <c r="M822" i="97"/>
  <c r="M824" i="97"/>
  <c r="M826" i="97"/>
  <c r="M828" i="97"/>
  <c r="M830" i="97"/>
  <c r="M832" i="97"/>
  <c r="M834" i="97"/>
  <c r="M836" i="97"/>
  <c r="M838" i="97"/>
  <c r="M840" i="97"/>
  <c r="M842" i="97"/>
  <c r="M844" i="97"/>
  <c r="M404" i="97"/>
  <c r="M406" i="97"/>
  <c r="M408" i="97"/>
  <c r="M410" i="97"/>
  <c r="M412" i="97"/>
  <c r="M414" i="97"/>
  <c r="M416" i="97"/>
  <c r="M418" i="97"/>
  <c r="M420" i="97"/>
  <c r="M422" i="97"/>
  <c r="M424" i="97"/>
  <c r="M426" i="97"/>
  <c r="M428" i="97"/>
  <c r="M430" i="97"/>
  <c r="M432" i="97"/>
  <c r="M434" i="97"/>
  <c r="M436" i="97"/>
  <c r="M438" i="97"/>
  <c r="M440" i="97"/>
  <c r="M442" i="97"/>
  <c r="M444" i="97"/>
  <c r="M446" i="97"/>
  <c r="M448" i="97"/>
  <c r="M450" i="97"/>
  <c r="M452" i="97"/>
  <c r="M454" i="97"/>
  <c r="M456" i="97"/>
  <c r="M458" i="97"/>
  <c r="M460" i="97"/>
  <c r="M462" i="97"/>
  <c r="M464" i="97"/>
  <c r="M466" i="97"/>
  <c r="M468" i="97"/>
  <c r="M470" i="97"/>
  <c r="M472" i="97"/>
  <c r="M474" i="97"/>
  <c r="M476" i="97"/>
  <c r="M478" i="97"/>
  <c r="M480" i="97"/>
  <c r="M482" i="97"/>
  <c r="M484" i="97"/>
  <c r="M486" i="97"/>
  <c r="M488" i="97"/>
  <c r="M490" i="97"/>
  <c r="M492" i="97"/>
  <c r="M494" i="97"/>
  <c r="M496" i="97"/>
  <c r="M498" i="97"/>
  <c r="M500" i="97"/>
  <c r="M502" i="97"/>
  <c r="M504" i="97"/>
  <c r="M506" i="97"/>
  <c r="M508" i="97"/>
  <c r="M510" i="97"/>
  <c r="M512" i="97"/>
  <c r="M514" i="97"/>
  <c r="M516" i="97"/>
  <c r="M518" i="97"/>
  <c r="M520" i="97"/>
  <c r="M522" i="97"/>
  <c r="M524" i="97"/>
  <c r="M526" i="97"/>
  <c r="M528" i="97"/>
  <c r="M530" i="97"/>
  <c r="M532" i="97"/>
  <c r="M534" i="97"/>
  <c r="M536" i="97"/>
  <c r="M538" i="97"/>
  <c r="M540" i="97"/>
  <c r="M542" i="97"/>
  <c r="M544" i="97"/>
  <c r="M546" i="97"/>
  <c r="M548" i="97"/>
  <c r="M550" i="97"/>
  <c r="M552" i="97"/>
  <c r="M554" i="97"/>
  <c r="M556" i="97"/>
  <c r="M558" i="97"/>
  <c r="M560" i="97"/>
  <c r="M562" i="97"/>
  <c r="M564" i="97"/>
  <c r="M566" i="97"/>
  <c r="M568" i="97"/>
  <c r="M570" i="97"/>
  <c r="M572" i="97"/>
  <c r="M574" i="97"/>
  <c r="M576" i="97"/>
  <c r="M578" i="97"/>
  <c r="M580" i="97"/>
  <c r="M582" i="97"/>
  <c r="M584" i="97"/>
  <c r="M586" i="97"/>
  <c r="M588" i="97"/>
  <c r="M590" i="97"/>
  <c r="M592" i="97"/>
  <c r="M594" i="97"/>
  <c r="M596" i="97"/>
  <c r="M598" i="97"/>
  <c r="M600" i="97"/>
  <c r="M602" i="97"/>
  <c r="M604" i="97"/>
  <c r="M606" i="97"/>
  <c r="M608" i="97"/>
  <c r="M610" i="97"/>
  <c r="M612" i="97"/>
  <c r="M614" i="97"/>
  <c r="M616" i="97"/>
  <c r="M618" i="97"/>
  <c r="M620" i="97"/>
  <c r="M622" i="97"/>
  <c r="M624" i="97"/>
  <c r="M626" i="97"/>
  <c r="M628" i="97"/>
  <c r="M630" i="97"/>
  <c r="M632" i="97"/>
  <c r="M634" i="97"/>
  <c r="M636" i="97"/>
  <c r="M638" i="97"/>
  <c r="M640" i="97"/>
  <c r="M642" i="97"/>
  <c r="M644" i="97"/>
  <c r="M646" i="97"/>
  <c r="M648" i="97"/>
  <c r="M650" i="97"/>
  <c r="M652" i="97"/>
  <c r="M654" i="97"/>
  <c r="M656" i="97"/>
  <c r="M658" i="97"/>
  <c r="M659" i="97"/>
  <c r="M660" i="97"/>
  <c r="M661" i="97"/>
  <c r="M662" i="97"/>
  <c r="M663" i="97"/>
  <c r="M664" i="97"/>
  <c r="M665" i="97"/>
  <c r="M666" i="97"/>
  <c r="M667" i="97"/>
  <c r="M668" i="97"/>
  <c r="M669" i="97"/>
  <c r="M670" i="97"/>
  <c r="M671" i="97"/>
  <c r="M672" i="97"/>
  <c r="M673" i="97"/>
  <c r="M674" i="97"/>
  <c r="M675" i="97"/>
  <c r="M676" i="97"/>
  <c r="M677" i="97"/>
  <c r="M678" i="97"/>
  <c r="M679" i="97"/>
  <c r="M680" i="97"/>
  <c r="M681" i="97"/>
  <c r="M682" i="97"/>
  <c r="M683" i="97"/>
  <c r="M684" i="97"/>
  <c r="M685" i="97"/>
  <c r="M686" i="97"/>
  <c r="M687" i="97"/>
  <c r="M688" i="97"/>
  <c r="M689" i="97"/>
  <c r="M690" i="97"/>
  <c r="M691" i="97"/>
  <c r="M692" i="97"/>
  <c r="M693" i="97"/>
  <c r="M694" i="97"/>
  <c r="M695" i="97"/>
  <c r="M696" i="97"/>
  <c r="M697" i="97"/>
  <c r="M698" i="97"/>
  <c r="M699" i="97"/>
  <c r="M700" i="97"/>
  <c r="M701" i="97"/>
  <c r="M702" i="97"/>
  <c r="M703" i="97"/>
  <c r="M704" i="97"/>
  <c r="M705" i="97"/>
  <c r="M706" i="97"/>
  <c r="M707" i="97"/>
  <c r="M708" i="97"/>
  <c r="M709" i="97"/>
  <c r="M710" i="97"/>
  <c r="M711" i="97"/>
  <c r="M712" i="97"/>
  <c r="M713" i="97"/>
  <c r="M714" i="97"/>
  <c r="M715" i="97"/>
  <c r="M716" i="97"/>
  <c r="M717" i="97"/>
  <c r="M718" i="97"/>
  <c r="M719" i="97"/>
  <c r="M720" i="97"/>
  <c r="M721" i="97"/>
  <c r="M722" i="97"/>
  <c r="M723" i="97"/>
  <c r="M724" i="97"/>
  <c r="M725" i="97"/>
  <c r="M726" i="97"/>
  <c r="M727" i="97"/>
  <c r="M728" i="97"/>
  <c r="M729" i="97"/>
  <c r="M730" i="97"/>
  <c r="M731" i="97"/>
  <c r="M732" i="97"/>
  <c r="M733" i="97"/>
  <c r="M734" i="97"/>
  <c r="M735" i="97"/>
  <c r="M736" i="97"/>
  <c r="M737" i="97"/>
  <c r="M738" i="97"/>
  <c r="M739" i="97"/>
  <c r="M740" i="97"/>
  <c r="M741" i="97"/>
  <c r="M742" i="97"/>
  <c r="M743" i="97"/>
  <c r="M744" i="97"/>
  <c r="M745" i="97"/>
  <c r="M746" i="97"/>
  <c r="M747" i="97"/>
  <c r="M748" i="97"/>
  <c r="M749" i="97"/>
  <c r="M750" i="97"/>
  <c r="M751" i="97"/>
  <c r="M752" i="97"/>
  <c r="M753" i="97"/>
  <c r="M754" i="97"/>
  <c r="M755" i="97"/>
  <c r="M761" i="97"/>
  <c r="M763" i="97"/>
  <c r="M765" i="97"/>
  <c r="M767" i="97"/>
  <c r="M769" i="97"/>
  <c r="M771" i="97"/>
  <c r="M773" i="97"/>
  <c r="M775" i="97"/>
  <c r="M777" i="97"/>
  <c r="M779" i="97"/>
  <c r="M781" i="97"/>
  <c r="M783" i="97"/>
  <c r="M785" i="97"/>
  <c r="M787" i="97"/>
  <c r="M789" i="97"/>
  <c r="M791" i="97"/>
  <c r="M793" i="97"/>
  <c r="M795" i="97"/>
  <c r="M797" i="97"/>
  <c r="M799" i="97"/>
  <c r="M801" i="97"/>
  <c r="M803" i="97"/>
  <c r="M805" i="97"/>
  <c r="M807" i="97"/>
  <c r="M809" i="97"/>
  <c r="M811" i="97"/>
  <c r="M813" i="97"/>
  <c r="M815" i="97"/>
  <c r="M817" i="97"/>
  <c r="M819" i="97"/>
  <c r="M821" i="97"/>
  <c r="M823" i="97"/>
  <c r="M825" i="97"/>
  <c r="M827" i="97"/>
  <c r="M829" i="97"/>
  <c r="M831" i="97"/>
  <c r="M833" i="97"/>
  <c r="M835" i="97"/>
  <c r="M837" i="97"/>
  <c r="M839" i="97"/>
  <c r="M841" i="97"/>
  <c r="M843" i="97"/>
  <c r="L424" i="75"/>
  <c r="M424" i="75" s="1"/>
  <c r="L425" i="75"/>
  <c r="L426" i="75"/>
  <c r="L427" i="75"/>
  <c r="L427" i="100" s="1"/>
  <c r="M427" i="75"/>
  <c r="L428" i="75"/>
  <c r="M428" i="75" s="1"/>
  <c r="L429" i="75"/>
  <c r="L430" i="75"/>
  <c r="L431" i="75"/>
  <c r="L431" i="100" s="1"/>
  <c r="M431" i="75"/>
  <c r="L432" i="75"/>
  <c r="M432" i="75" s="1"/>
  <c r="L433" i="75"/>
  <c r="L434" i="75"/>
  <c r="L435" i="75"/>
  <c r="M435" i="75"/>
  <c r="L436" i="75"/>
  <c r="M436" i="75" s="1"/>
  <c r="L437" i="75"/>
  <c r="L438" i="75"/>
  <c r="L439" i="75"/>
  <c r="L439" i="100" s="1"/>
  <c r="M439" i="75"/>
  <c r="L440" i="75"/>
  <c r="L441" i="75"/>
  <c r="L442" i="75"/>
  <c r="L443" i="75"/>
  <c r="L443" i="100" s="1"/>
  <c r="M443" i="75"/>
  <c r="L444" i="75"/>
  <c r="M444" i="75" s="1"/>
  <c r="L445" i="75"/>
  <c r="L445" i="100" s="1"/>
  <c r="L446" i="75"/>
  <c r="L447" i="75"/>
  <c r="L447" i="100" s="1"/>
  <c r="M447" i="75"/>
  <c r="L448" i="75"/>
  <c r="L449" i="75"/>
  <c r="L450" i="75"/>
  <c r="L451" i="75"/>
  <c r="L451" i="100" s="1"/>
  <c r="L452" i="75"/>
  <c r="M452" i="75" s="1"/>
  <c r="L453" i="75"/>
  <c r="L453" i="100" s="1"/>
  <c r="M453" i="75"/>
  <c r="L454" i="75"/>
  <c r="L455" i="75"/>
  <c r="L455" i="100" s="1"/>
  <c r="M455" i="75"/>
  <c r="L456" i="75"/>
  <c r="L457" i="75"/>
  <c r="L457" i="100" s="1"/>
  <c r="M457" i="75"/>
  <c r="L458" i="75"/>
  <c r="L459" i="75"/>
  <c r="L459" i="100" s="1"/>
  <c r="L460" i="75"/>
  <c r="L461" i="75"/>
  <c r="L461" i="100" s="1"/>
  <c r="M461" i="75"/>
  <c r="L462" i="75"/>
  <c r="L463" i="75"/>
  <c r="L463" i="100" s="1"/>
  <c r="L464" i="75"/>
  <c r="L465" i="75"/>
  <c r="L465" i="100" s="1"/>
  <c r="M465" i="75"/>
  <c r="L466" i="75"/>
  <c r="L467" i="75"/>
  <c r="L467" i="100" s="1"/>
  <c r="L468" i="75"/>
  <c r="L469" i="75"/>
  <c r="L469" i="100" s="1"/>
  <c r="M469" i="75"/>
  <c r="L470" i="75"/>
  <c r="L471" i="75"/>
  <c r="L471" i="100" s="1"/>
  <c r="L472" i="75"/>
  <c r="L473" i="75"/>
  <c r="L473" i="100" s="1"/>
  <c r="M473" i="75"/>
  <c r="L474" i="75"/>
  <c r="L475" i="75"/>
  <c r="L475" i="100" s="1"/>
  <c r="L476" i="75"/>
  <c r="L477" i="75"/>
  <c r="L477" i="100" s="1"/>
  <c r="M477" i="75"/>
  <c r="L478" i="75"/>
  <c r="L479" i="75"/>
  <c r="L479" i="100" s="1"/>
  <c r="L480" i="75"/>
  <c r="L481" i="75"/>
  <c r="L481" i="100" s="1"/>
  <c r="M481" i="75"/>
  <c r="L482" i="75"/>
  <c r="L483" i="75"/>
  <c r="L483" i="100" s="1"/>
  <c r="L484" i="75"/>
  <c r="L485" i="75"/>
  <c r="L485" i="100" s="1"/>
  <c r="M485" i="75"/>
  <c r="L486" i="75"/>
  <c r="L487" i="75"/>
  <c r="L487" i="100" s="1"/>
  <c r="L488" i="75"/>
  <c r="L489" i="75"/>
  <c r="L489" i="100" s="1"/>
  <c r="M489" i="75"/>
  <c r="L490" i="75"/>
  <c r="L491" i="75"/>
  <c r="L491" i="100" s="1"/>
  <c r="L492" i="75"/>
  <c r="L493" i="75"/>
  <c r="L493" i="100" s="1"/>
  <c r="M493" i="75"/>
  <c r="L494" i="75"/>
  <c r="L495" i="75"/>
  <c r="L495" i="100" s="1"/>
  <c r="L496" i="75"/>
  <c r="L497" i="75"/>
  <c r="L497" i="100" s="1"/>
  <c r="M497" i="75"/>
  <c r="L498" i="75"/>
  <c r="L499" i="75"/>
  <c r="L499" i="100" s="1"/>
  <c r="L500" i="75"/>
  <c r="L501" i="75"/>
  <c r="L501" i="100" s="1"/>
  <c r="M501" i="75"/>
  <c r="L502" i="75"/>
  <c r="L503" i="75"/>
  <c r="L503" i="100" s="1"/>
  <c r="L504" i="75"/>
  <c r="L505" i="75"/>
  <c r="L505" i="100" s="1"/>
  <c r="M505" i="75"/>
  <c r="L506" i="75"/>
  <c r="L507" i="75"/>
  <c r="L507" i="100" s="1"/>
  <c r="L508" i="75"/>
  <c r="L509" i="75"/>
  <c r="L509" i="100" s="1"/>
  <c r="M509" i="75"/>
  <c r="L510" i="75"/>
  <c r="L511" i="75"/>
  <c r="L511" i="100" s="1"/>
  <c r="L512" i="75"/>
  <c r="L513" i="75"/>
  <c r="L513" i="100" s="1"/>
  <c r="M513" i="75"/>
  <c r="L514" i="75"/>
  <c r="L515" i="75"/>
  <c r="L515" i="100" s="1"/>
  <c r="L516" i="75"/>
  <c r="L517" i="75"/>
  <c r="L517" i="100" s="1"/>
  <c r="M517" i="75"/>
  <c r="L518" i="75"/>
  <c r="L519" i="75"/>
  <c r="L519" i="100" s="1"/>
  <c r="L520" i="75"/>
  <c r="L521" i="75"/>
  <c r="L521" i="100" s="1"/>
  <c r="M521" i="75"/>
  <c r="L522" i="75"/>
  <c r="L523" i="75"/>
  <c r="L523" i="100" s="1"/>
  <c r="L524" i="75"/>
  <c r="L525" i="75"/>
  <c r="L525" i="100" s="1"/>
  <c r="M525" i="75"/>
  <c r="L526" i="75"/>
  <c r="L527" i="75"/>
  <c r="L527" i="100" s="1"/>
  <c r="L528" i="75"/>
  <c r="L529" i="75"/>
  <c r="L529" i="100" s="1"/>
  <c r="M529" i="75"/>
  <c r="L530" i="75"/>
  <c r="L531" i="75"/>
  <c r="L531" i="100" s="1"/>
  <c r="L532" i="75"/>
  <c r="L533" i="75"/>
  <c r="L533" i="100" s="1"/>
  <c r="M533" i="75"/>
  <c r="L534" i="75"/>
  <c r="L535" i="75"/>
  <c r="L535" i="100" s="1"/>
  <c r="L536" i="75"/>
  <c r="L537" i="75"/>
  <c r="L537" i="100" s="1"/>
  <c r="M537" i="75"/>
  <c r="L538" i="75"/>
  <c r="L539" i="75"/>
  <c r="L539" i="100" s="1"/>
  <c r="L540" i="75"/>
  <c r="L541" i="75"/>
  <c r="L541" i="100" s="1"/>
  <c r="M541" i="75"/>
  <c r="L542" i="75"/>
  <c r="L543" i="75"/>
  <c r="L543" i="100" s="1"/>
  <c r="L544" i="75"/>
  <c r="L545" i="75"/>
  <c r="L545" i="100" s="1"/>
  <c r="M545" i="75"/>
  <c r="L546" i="75"/>
  <c r="L547" i="75"/>
  <c r="L547" i="100" s="1"/>
  <c r="L548" i="75"/>
  <c r="L549" i="75"/>
  <c r="L549" i="100" s="1"/>
  <c r="M549" i="75"/>
  <c r="L550" i="75"/>
  <c r="L551" i="75"/>
  <c r="L551" i="100" s="1"/>
  <c r="L552" i="75"/>
  <c r="L553" i="75"/>
  <c r="L553" i="100" s="1"/>
  <c r="M553" i="75"/>
  <c r="L554" i="75"/>
  <c r="L555" i="75"/>
  <c r="L555" i="100" s="1"/>
  <c r="L556" i="75"/>
  <c r="L557" i="75"/>
  <c r="L557" i="100" s="1"/>
  <c r="M557" i="75"/>
  <c r="L558" i="75"/>
  <c r="L559" i="75"/>
  <c r="L559" i="100" s="1"/>
  <c r="L560" i="75"/>
  <c r="L561" i="75"/>
  <c r="L561" i="100" s="1"/>
  <c r="M561" i="75"/>
  <c r="L562" i="75"/>
  <c r="L563" i="75"/>
  <c r="L563" i="100" s="1"/>
  <c r="L564" i="75"/>
  <c r="L565" i="75"/>
  <c r="L565" i="100" s="1"/>
  <c r="M565" i="75"/>
  <c r="L566" i="75"/>
  <c r="L567" i="75"/>
  <c r="L567" i="100" s="1"/>
  <c r="L568" i="75"/>
  <c r="L569" i="75"/>
  <c r="L569" i="100" s="1"/>
  <c r="M569" i="75"/>
  <c r="L570" i="75"/>
  <c r="L571" i="75"/>
  <c r="L571" i="100" s="1"/>
  <c r="L572" i="75"/>
  <c r="L573" i="75"/>
  <c r="L573" i="100" s="1"/>
  <c r="M573" i="75"/>
  <c r="L574" i="75"/>
  <c r="L575" i="75"/>
  <c r="L575" i="100" s="1"/>
  <c r="L576" i="75"/>
  <c r="L577" i="75"/>
  <c r="L577" i="100" s="1"/>
  <c r="M577" i="75"/>
  <c r="L578" i="75"/>
  <c r="L579" i="75"/>
  <c r="L579" i="100" s="1"/>
  <c r="L580" i="75"/>
  <c r="L581" i="75"/>
  <c r="L581" i="100" s="1"/>
  <c r="M581" i="75"/>
  <c r="L582" i="75"/>
  <c r="L583" i="75"/>
  <c r="L583" i="100" s="1"/>
  <c r="L584" i="75"/>
  <c r="L585" i="75"/>
  <c r="L585" i="100" s="1"/>
  <c r="M585" i="75"/>
  <c r="L586" i="75"/>
  <c r="L587" i="75"/>
  <c r="L587" i="100" s="1"/>
  <c r="L588" i="75"/>
  <c r="L589" i="75"/>
  <c r="L589" i="100" s="1"/>
  <c r="M589" i="75"/>
  <c r="L590" i="75"/>
  <c r="L591" i="75"/>
  <c r="L591" i="100" s="1"/>
  <c r="L592" i="75"/>
  <c r="L593" i="75"/>
  <c r="L593" i="100" s="1"/>
  <c r="M593" i="75"/>
  <c r="L594" i="75"/>
  <c r="L595" i="75"/>
  <c r="L595" i="100" s="1"/>
  <c r="L596" i="75"/>
  <c r="L597" i="75"/>
  <c r="L597" i="100" s="1"/>
  <c r="M597" i="75"/>
  <c r="L598" i="75"/>
  <c r="L599" i="75"/>
  <c r="L599" i="100" s="1"/>
  <c r="L600" i="75"/>
  <c r="L601" i="75"/>
  <c r="L601" i="100" s="1"/>
  <c r="M601" i="75"/>
  <c r="L602" i="75"/>
  <c r="L603" i="75"/>
  <c r="L603" i="100" s="1"/>
  <c r="L604" i="75"/>
  <c r="L605" i="75"/>
  <c r="L605" i="100" s="1"/>
  <c r="M605" i="75"/>
  <c r="L606" i="75"/>
  <c r="L607" i="75"/>
  <c r="L607" i="100" s="1"/>
  <c r="L608" i="75"/>
  <c r="L609" i="75"/>
  <c r="L609" i="100" s="1"/>
  <c r="M609" i="75"/>
  <c r="L610" i="75"/>
  <c r="L611" i="75"/>
  <c r="L611" i="100" s="1"/>
  <c r="L612" i="75"/>
  <c r="L613" i="75"/>
  <c r="L613" i="100" s="1"/>
  <c r="M613" i="75"/>
  <c r="L614" i="75"/>
  <c r="L615" i="75"/>
  <c r="L615" i="100" s="1"/>
  <c r="L616" i="75"/>
  <c r="L617" i="75"/>
  <c r="L617" i="100" s="1"/>
  <c r="M617" i="75"/>
  <c r="L618" i="75"/>
  <c r="L619" i="75"/>
  <c r="L619" i="100" s="1"/>
  <c r="L620" i="75"/>
  <c r="L621" i="75"/>
  <c r="L621" i="100" s="1"/>
  <c r="M621" i="75"/>
  <c r="L622" i="75"/>
  <c r="L623" i="75"/>
  <c r="L623" i="100" s="1"/>
  <c r="L624" i="75"/>
  <c r="L625" i="75"/>
  <c r="L625" i="100" s="1"/>
  <c r="M625" i="75"/>
  <c r="L626" i="75"/>
  <c r="L627" i="75"/>
  <c r="L627" i="100" s="1"/>
  <c r="L628" i="75"/>
  <c r="L629" i="75"/>
  <c r="L629" i="100" s="1"/>
  <c r="M629" i="75"/>
  <c r="L630" i="75"/>
  <c r="L631" i="75"/>
  <c r="L631" i="100" s="1"/>
  <c r="L632" i="75"/>
  <c r="L633" i="75"/>
  <c r="L633" i="100" s="1"/>
  <c r="M633" i="75"/>
  <c r="L634" i="75"/>
  <c r="L635" i="75"/>
  <c r="L635" i="100" s="1"/>
  <c r="L636" i="75"/>
  <c r="L637" i="75"/>
  <c r="L637" i="100" s="1"/>
  <c r="M637" i="75"/>
  <c r="L638" i="75"/>
  <c r="L639" i="75"/>
  <c r="L639" i="100" s="1"/>
  <c r="L640" i="75"/>
  <c r="L641" i="75"/>
  <c r="L641" i="100" s="1"/>
  <c r="M641" i="75"/>
  <c r="L642" i="75"/>
  <c r="L643" i="75"/>
  <c r="L643" i="100" s="1"/>
  <c r="L644" i="75"/>
  <c r="L645" i="75"/>
  <c r="L645" i="100" s="1"/>
  <c r="M645" i="75"/>
  <c r="L646" i="75"/>
  <c r="L647" i="75"/>
  <c r="L647" i="100" s="1"/>
  <c r="L648" i="75"/>
  <c r="L649" i="75"/>
  <c r="L649" i="100" s="1"/>
  <c r="M649" i="75"/>
  <c r="L650" i="75"/>
  <c r="L651" i="75"/>
  <c r="L651" i="100" s="1"/>
  <c r="L652" i="75"/>
  <c r="L653" i="75"/>
  <c r="L653" i="100" s="1"/>
  <c r="M653" i="75"/>
  <c r="L654" i="75"/>
  <c r="L655" i="75"/>
  <c r="L655" i="100" s="1"/>
  <c r="L656" i="75"/>
  <c r="L657" i="75"/>
  <c r="L657" i="100" s="1"/>
  <c r="M657" i="75"/>
  <c r="L658" i="75"/>
  <c r="L659" i="75"/>
  <c r="L659" i="100" s="1"/>
  <c r="L660" i="75"/>
  <c r="L661" i="75"/>
  <c r="L661" i="100" s="1"/>
  <c r="M661" i="75"/>
  <c r="L662" i="75"/>
  <c r="L663" i="75"/>
  <c r="L663" i="100" s="1"/>
  <c r="L664" i="75"/>
  <c r="L665" i="75"/>
  <c r="L665" i="100" s="1"/>
  <c r="M665" i="75"/>
  <c r="L666" i="75"/>
  <c r="L667" i="75"/>
  <c r="L667" i="100" s="1"/>
  <c r="L668" i="75"/>
  <c r="L669" i="75"/>
  <c r="L669" i="100" s="1"/>
  <c r="M669" i="75"/>
  <c r="L670" i="75"/>
  <c r="L671" i="75"/>
  <c r="L671" i="100" s="1"/>
  <c r="L672" i="75"/>
  <c r="L673" i="75"/>
  <c r="L673" i="100" s="1"/>
  <c r="M673" i="75"/>
  <c r="L674" i="75"/>
  <c r="L675" i="75"/>
  <c r="L675" i="100" s="1"/>
  <c r="L676" i="75"/>
  <c r="L677" i="75"/>
  <c r="L677" i="100" s="1"/>
  <c r="M677" i="75"/>
  <c r="L678" i="75"/>
  <c r="L679" i="75"/>
  <c r="L679" i="100" s="1"/>
  <c r="L680" i="75"/>
  <c r="M680" i="75" s="1"/>
  <c r="L681" i="75"/>
  <c r="L681" i="100" s="1"/>
  <c r="M681" i="75"/>
  <c r="L682" i="75"/>
  <c r="M682" i="75" s="1"/>
  <c r="L683" i="75"/>
  <c r="M683" i="75" s="1"/>
  <c r="L684" i="75"/>
  <c r="L685" i="75"/>
  <c r="L685" i="100" s="1"/>
  <c r="M685" i="75"/>
  <c r="L686" i="75"/>
  <c r="L687" i="75"/>
  <c r="L687" i="100" s="1"/>
  <c r="L688" i="75"/>
  <c r="L688" i="100" s="1"/>
  <c r="L689" i="75"/>
  <c r="L689" i="100" s="1"/>
  <c r="L690" i="75"/>
  <c r="L690" i="100" s="1"/>
  <c r="L691" i="75"/>
  <c r="L691" i="100" s="1"/>
  <c r="L692" i="75"/>
  <c r="L692" i="100" s="1"/>
  <c r="L693" i="75"/>
  <c r="L693" i="100" s="1"/>
  <c r="L694" i="75"/>
  <c r="L694" i="100" s="1"/>
  <c r="L695" i="75"/>
  <c r="L695" i="100" s="1"/>
  <c r="L696" i="75"/>
  <c r="L696" i="100" s="1"/>
  <c r="L697" i="75"/>
  <c r="L697" i="100" s="1"/>
  <c r="L698" i="75"/>
  <c r="L698" i="100" s="1"/>
  <c r="L699" i="75"/>
  <c r="L699" i="100" s="1"/>
  <c r="L700" i="75"/>
  <c r="L700" i="100" s="1"/>
  <c r="L701" i="75"/>
  <c r="L701" i="100" s="1"/>
  <c r="L702" i="75"/>
  <c r="L702" i="100" s="1"/>
  <c r="L703" i="75"/>
  <c r="L703" i="100" s="1"/>
  <c r="L704" i="75"/>
  <c r="L704" i="100" s="1"/>
  <c r="L705" i="75"/>
  <c r="L705" i="100" s="1"/>
  <c r="L706" i="75"/>
  <c r="L706" i="100" s="1"/>
  <c r="L707" i="75"/>
  <c r="L707" i="100" s="1"/>
  <c r="L708" i="75"/>
  <c r="L708" i="100" s="1"/>
  <c r="L709" i="75"/>
  <c r="L709" i="100" s="1"/>
  <c r="L710" i="75"/>
  <c r="L710" i="100" s="1"/>
  <c r="L711" i="75"/>
  <c r="L711" i="100" s="1"/>
  <c r="L712" i="75"/>
  <c r="L712" i="100" s="1"/>
  <c r="L713" i="75"/>
  <c r="L713" i="100" s="1"/>
  <c r="L714" i="75"/>
  <c r="L714" i="100" s="1"/>
  <c r="L715" i="75"/>
  <c r="L715" i="100" s="1"/>
  <c r="L716" i="75"/>
  <c r="L716" i="100" s="1"/>
  <c r="L717" i="75"/>
  <c r="L717" i="100" s="1"/>
  <c r="L718" i="75"/>
  <c r="L718" i="100" s="1"/>
  <c r="L719" i="75"/>
  <c r="L719" i="100" s="1"/>
  <c r="L720" i="75"/>
  <c r="L720" i="100" s="1"/>
  <c r="L721" i="75"/>
  <c r="L721" i="100" s="1"/>
  <c r="L722" i="75"/>
  <c r="L722" i="100" s="1"/>
  <c r="L723" i="75"/>
  <c r="L723" i="100" s="1"/>
  <c r="L724" i="75"/>
  <c r="L724" i="100" s="1"/>
  <c r="L725" i="75"/>
  <c r="L725" i="100" s="1"/>
  <c r="L726" i="75"/>
  <c r="L726" i="100" s="1"/>
  <c r="L727" i="75"/>
  <c r="L727" i="100" s="1"/>
  <c r="L728" i="75"/>
  <c r="L728" i="100" s="1"/>
  <c r="L729" i="75"/>
  <c r="L729" i="100" s="1"/>
  <c r="L730" i="75"/>
  <c r="L730" i="100" s="1"/>
  <c r="L731" i="75"/>
  <c r="L731" i="100" s="1"/>
  <c r="L732" i="75"/>
  <c r="L732" i="100" s="1"/>
  <c r="L733" i="75"/>
  <c r="L733" i="100" s="1"/>
  <c r="L734" i="75"/>
  <c r="L734" i="100" s="1"/>
  <c r="L735" i="75"/>
  <c r="L735" i="100" s="1"/>
  <c r="L736" i="75"/>
  <c r="L736" i="100" s="1"/>
  <c r="L737" i="75"/>
  <c r="L737" i="100" s="1"/>
  <c r="L738" i="75"/>
  <c r="L738" i="100" s="1"/>
  <c r="L739" i="75"/>
  <c r="L739" i="100" s="1"/>
  <c r="L740" i="75"/>
  <c r="L740" i="100" s="1"/>
  <c r="L741" i="75"/>
  <c r="L741" i="100" s="1"/>
  <c r="L742" i="75"/>
  <c r="L742" i="100" s="1"/>
  <c r="L743" i="75"/>
  <c r="L743" i="100" s="1"/>
  <c r="L744" i="75"/>
  <c r="L744" i="100" s="1"/>
  <c r="L745" i="75"/>
  <c r="L745" i="100" s="1"/>
  <c r="L746" i="75"/>
  <c r="L746" i="100" s="1"/>
  <c r="L747" i="75"/>
  <c r="L747" i="100" s="1"/>
  <c r="L748" i="75"/>
  <c r="L748" i="100" s="1"/>
  <c r="L749" i="75"/>
  <c r="L749" i="100" s="1"/>
  <c r="L750" i="75"/>
  <c r="L750" i="100" s="1"/>
  <c r="L751" i="75"/>
  <c r="L751" i="100" s="1"/>
  <c r="L752" i="75"/>
  <c r="L752" i="100" s="1"/>
  <c r="L753" i="75"/>
  <c r="L753" i="100" s="1"/>
  <c r="L754" i="75"/>
  <c r="L754" i="100" s="1"/>
  <c r="L755" i="75"/>
  <c r="L755" i="100" s="1"/>
  <c r="L756" i="75"/>
  <c r="L756" i="100" s="1"/>
  <c r="L757" i="75"/>
  <c r="L757" i="100" s="1"/>
  <c r="L758" i="75"/>
  <c r="L758" i="100" s="1"/>
  <c r="L759" i="75"/>
  <c r="L759" i="100" s="1"/>
  <c r="L760" i="75"/>
  <c r="L760" i="100" s="1"/>
  <c r="L761" i="75"/>
  <c r="L761" i="100" s="1"/>
  <c r="L762" i="75"/>
  <c r="L762" i="100" s="1"/>
  <c r="L763" i="75"/>
  <c r="L763" i="100" s="1"/>
  <c r="L764" i="75"/>
  <c r="L764" i="100" s="1"/>
  <c r="L765" i="75"/>
  <c r="L765" i="100" s="1"/>
  <c r="L766" i="75"/>
  <c r="L766" i="100" s="1"/>
  <c r="L767" i="75"/>
  <c r="L767" i="100" s="1"/>
  <c r="L768" i="75"/>
  <c r="L768" i="100" s="1"/>
  <c r="L769" i="75"/>
  <c r="L769" i="100" s="1"/>
  <c r="L770" i="75"/>
  <c r="L770" i="100" s="1"/>
  <c r="L771" i="75"/>
  <c r="M771" i="75" s="1"/>
  <c r="L772" i="75"/>
  <c r="L772" i="100" s="1"/>
  <c r="L773" i="75"/>
  <c r="L773" i="100" s="1"/>
  <c r="L774" i="75"/>
  <c r="L774" i="100" s="1"/>
  <c r="L775" i="75"/>
  <c r="L775" i="100" s="1"/>
  <c r="L776" i="75"/>
  <c r="L776" i="100" s="1"/>
  <c r="L777" i="75"/>
  <c r="L777" i="100" s="1"/>
  <c r="L778" i="75"/>
  <c r="L778" i="100" s="1"/>
  <c r="L779" i="75"/>
  <c r="L779" i="100" s="1"/>
  <c r="L780" i="75"/>
  <c r="L780" i="100" s="1"/>
  <c r="L781" i="75"/>
  <c r="L781" i="100" s="1"/>
  <c r="L782" i="75"/>
  <c r="L782" i="100" s="1"/>
  <c r="L783" i="75"/>
  <c r="L783" i="100" s="1"/>
  <c r="L784" i="75"/>
  <c r="L784" i="100" s="1"/>
  <c r="L785" i="75"/>
  <c r="L785" i="100" s="1"/>
  <c r="L786" i="75"/>
  <c r="L786" i="100" s="1"/>
  <c r="L787" i="75"/>
  <c r="M787" i="75" s="1"/>
  <c r="L788" i="75"/>
  <c r="L788" i="100" s="1"/>
  <c r="L789" i="75"/>
  <c r="L789" i="100" s="1"/>
  <c r="L790" i="75"/>
  <c r="L790" i="100" s="1"/>
  <c r="L791" i="75"/>
  <c r="L791" i="100" s="1"/>
  <c r="L792" i="75"/>
  <c r="L792" i="100" s="1"/>
  <c r="L793" i="75"/>
  <c r="L793" i="100" s="1"/>
  <c r="L794" i="75"/>
  <c r="L794" i="100" s="1"/>
  <c r="L795" i="75"/>
  <c r="L795" i="100" s="1"/>
  <c r="L796" i="75"/>
  <c r="L796" i="100" s="1"/>
  <c r="L797" i="75"/>
  <c r="L797" i="100" s="1"/>
  <c r="L798" i="75"/>
  <c r="L798" i="100" s="1"/>
  <c r="L799" i="75"/>
  <c r="L799" i="100" s="1"/>
  <c r="L800" i="75"/>
  <c r="L800" i="100" s="1"/>
  <c r="L801" i="75"/>
  <c r="L801" i="100" s="1"/>
  <c r="L802" i="75"/>
  <c r="L802" i="100" s="1"/>
  <c r="L803" i="75"/>
  <c r="L803" i="100" s="1"/>
  <c r="L804" i="75"/>
  <c r="L804" i="100" s="1"/>
  <c r="L805" i="75"/>
  <c r="L805" i="100" s="1"/>
  <c r="L806" i="75"/>
  <c r="L806" i="100" s="1"/>
  <c r="L807" i="75"/>
  <c r="L807" i="100" s="1"/>
  <c r="L808" i="75"/>
  <c r="L808" i="100" s="1"/>
  <c r="L809" i="75"/>
  <c r="L809" i="100" s="1"/>
  <c r="L810" i="75"/>
  <c r="L810" i="100" s="1"/>
  <c r="L811" i="75"/>
  <c r="L811" i="100" s="1"/>
  <c r="L812" i="75"/>
  <c r="L812" i="100" s="1"/>
  <c r="L813" i="75"/>
  <c r="L813" i="100" s="1"/>
  <c r="L814" i="75"/>
  <c r="L814" i="100" s="1"/>
  <c r="L815" i="75"/>
  <c r="L815" i="100" s="1"/>
  <c r="L816" i="75"/>
  <c r="L816" i="100" s="1"/>
  <c r="L817" i="75"/>
  <c r="L817" i="100" s="1"/>
  <c r="L818" i="75"/>
  <c r="L818" i="100" s="1"/>
  <c r="L819" i="75"/>
  <c r="L819" i="100" s="1"/>
  <c r="L820" i="75"/>
  <c r="L820" i="100" s="1"/>
  <c r="L821" i="75"/>
  <c r="L821" i="100" s="1"/>
  <c r="L822" i="75"/>
  <c r="L822" i="100" s="1"/>
  <c r="L823" i="75"/>
  <c r="L823" i="100" s="1"/>
  <c r="L824" i="75"/>
  <c r="L824" i="100" s="1"/>
  <c r="L825" i="75"/>
  <c r="L825" i="100" s="1"/>
  <c r="L826" i="75"/>
  <c r="L826" i="100" s="1"/>
  <c r="L827" i="75"/>
  <c r="L827" i="100" s="1"/>
  <c r="L828" i="75"/>
  <c r="L828" i="100" s="1"/>
  <c r="L829" i="75"/>
  <c r="L829" i="100" s="1"/>
  <c r="L830" i="75"/>
  <c r="L830" i="100" s="1"/>
  <c r="L831" i="75"/>
  <c r="L831" i="100" s="1"/>
  <c r="L832" i="75"/>
  <c r="L832" i="100" s="1"/>
  <c r="L833" i="75"/>
  <c r="L833" i="100" s="1"/>
  <c r="L834" i="75"/>
  <c r="L834" i="100" s="1"/>
  <c r="L835" i="75"/>
  <c r="L835" i="100" s="1"/>
  <c r="L836" i="75"/>
  <c r="L836" i="100" s="1"/>
  <c r="L837" i="75"/>
  <c r="L837" i="100" s="1"/>
  <c r="L838" i="75"/>
  <c r="L838" i="100" s="1"/>
  <c r="L839" i="75"/>
  <c r="L839" i="100" s="1"/>
  <c r="L840" i="75"/>
  <c r="L840" i="100" s="1"/>
  <c r="L841" i="75"/>
  <c r="L841" i="100" s="1"/>
  <c r="L842" i="75"/>
  <c r="L842" i="100" s="1"/>
  <c r="L843" i="75"/>
  <c r="L843" i="100" s="1"/>
  <c r="L844" i="75"/>
  <c r="L844" i="100" s="1"/>
  <c r="L51" i="75"/>
  <c r="L51" i="100" s="1"/>
  <c r="L52" i="75"/>
  <c r="L52" i="100" s="1"/>
  <c r="L53" i="75"/>
  <c r="L53" i="100" s="1"/>
  <c r="L54" i="75"/>
  <c r="L54" i="100" s="1"/>
  <c r="L55" i="75"/>
  <c r="L55" i="100" s="1"/>
  <c r="L56" i="75"/>
  <c r="L56" i="100" s="1"/>
  <c r="O56" i="100" s="1"/>
  <c r="L57" i="75"/>
  <c r="L57" i="100" s="1"/>
  <c r="L58" i="75"/>
  <c r="L58" i="100" s="1"/>
  <c r="L59" i="75"/>
  <c r="L59" i="100" s="1"/>
  <c r="L60" i="75"/>
  <c r="L60" i="100" s="1"/>
  <c r="O60" i="100" s="1"/>
  <c r="L61" i="75"/>
  <c r="L61" i="100" s="1"/>
  <c r="L62" i="75"/>
  <c r="L62" i="100" s="1"/>
  <c r="L63" i="75"/>
  <c r="L63" i="100" s="1"/>
  <c r="L64" i="75"/>
  <c r="L64" i="100" s="1"/>
  <c r="O64" i="100" s="1"/>
  <c r="L65" i="75"/>
  <c r="L65" i="100" s="1"/>
  <c r="L66" i="75"/>
  <c r="L66" i="100" s="1"/>
  <c r="L67" i="75"/>
  <c r="L67" i="100" s="1"/>
  <c r="L68" i="75"/>
  <c r="L68" i="100" s="1"/>
  <c r="O68" i="100" s="1"/>
  <c r="L69" i="75"/>
  <c r="L69" i="100" s="1"/>
  <c r="L70" i="75"/>
  <c r="L70" i="100" s="1"/>
  <c r="L71" i="75"/>
  <c r="L71" i="100" s="1"/>
  <c r="L72" i="75"/>
  <c r="L72" i="100" s="1"/>
  <c r="L73" i="75"/>
  <c r="L74" i="75"/>
  <c r="L74" i="100" s="1"/>
  <c r="O74" i="100" s="1"/>
  <c r="L75" i="75"/>
  <c r="L76" i="75"/>
  <c r="L76" i="100" s="1"/>
  <c r="O76" i="100" s="1"/>
  <c r="L77" i="75"/>
  <c r="L78" i="75"/>
  <c r="L78" i="100" s="1"/>
  <c r="L79" i="75"/>
  <c r="L80" i="75"/>
  <c r="L80" i="100" s="1"/>
  <c r="L81" i="75"/>
  <c r="L82" i="75"/>
  <c r="L82" i="100" s="1"/>
  <c r="L83" i="75"/>
  <c r="L84" i="75"/>
  <c r="L84" i="100" s="1"/>
  <c r="L85" i="75"/>
  <c r="L86" i="75"/>
  <c r="L86" i="100" s="1"/>
  <c r="O86" i="100" s="1"/>
  <c r="L87" i="75"/>
  <c r="L88" i="75"/>
  <c r="L88" i="100" s="1"/>
  <c r="L89" i="75"/>
  <c r="L90" i="75"/>
  <c r="L90" i="100" s="1"/>
  <c r="L91" i="75"/>
  <c r="L92" i="75"/>
  <c r="L92" i="100" s="1"/>
  <c r="O92" i="100" s="1"/>
  <c r="L93" i="75"/>
  <c r="L94" i="75"/>
  <c r="L94" i="100" s="1"/>
  <c r="O94" i="100" s="1"/>
  <c r="L95" i="75"/>
  <c r="L96" i="75"/>
  <c r="L96" i="100" s="1"/>
  <c r="L97" i="75"/>
  <c r="L98" i="75"/>
  <c r="L98" i="100" s="1"/>
  <c r="L99" i="75"/>
  <c r="L100" i="75"/>
  <c r="L100" i="100" s="1"/>
  <c r="O100" i="100" s="1"/>
  <c r="L101" i="75"/>
  <c r="L102" i="75"/>
  <c r="L102" i="100" s="1"/>
  <c r="L103" i="75"/>
  <c r="L104" i="75"/>
  <c r="L104" i="100" s="1"/>
  <c r="O104" i="100" s="1"/>
  <c r="L105" i="75"/>
  <c r="L106" i="75"/>
  <c r="L106" i="100" s="1"/>
  <c r="L107" i="75"/>
  <c r="L108" i="75"/>
  <c r="L108" i="100" s="1"/>
  <c r="L109" i="75"/>
  <c r="L110" i="75"/>
  <c r="L110" i="100" s="1"/>
  <c r="O110" i="100" s="1"/>
  <c r="L111" i="75"/>
  <c r="L112" i="75"/>
  <c r="L112" i="100" s="1"/>
  <c r="L113" i="75"/>
  <c r="L114" i="75"/>
  <c r="L114" i="100" s="1"/>
  <c r="L115" i="75"/>
  <c r="L116" i="75"/>
  <c r="L116" i="100" s="1"/>
  <c r="O116" i="100" s="1"/>
  <c r="L117" i="75"/>
  <c r="L118" i="75"/>
  <c r="L118" i="100" s="1"/>
  <c r="L119" i="75"/>
  <c r="L120" i="75"/>
  <c r="L120" i="100" s="1"/>
  <c r="O120" i="100" s="1"/>
  <c r="L121" i="75"/>
  <c r="L122" i="75"/>
  <c r="L122" i="100" s="1"/>
  <c r="L123" i="75"/>
  <c r="L124" i="75"/>
  <c r="L125" i="75"/>
  <c r="L126" i="75"/>
  <c r="L127" i="75"/>
  <c r="L128" i="75"/>
  <c r="L129" i="75"/>
  <c r="L130" i="75"/>
  <c r="L131" i="75"/>
  <c r="L132" i="75"/>
  <c r="L133" i="75"/>
  <c r="L134" i="75"/>
  <c r="L135" i="75"/>
  <c r="L136" i="75"/>
  <c r="L137" i="75"/>
  <c r="L138" i="75"/>
  <c r="L139" i="75"/>
  <c r="L140" i="75"/>
  <c r="L141" i="75"/>
  <c r="L142" i="75"/>
  <c r="L143" i="75"/>
  <c r="L144" i="75"/>
  <c r="L145" i="75"/>
  <c r="L146" i="75"/>
  <c r="L147" i="75"/>
  <c r="L148" i="75"/>
  <c r="L149" i="75"/>
  <c r="L150" i="75"/>
  <c r="L151" i="75"/>
  <c r="L152" i="75"/>
  <c r="L153" i="75"/>
  <c r="L154" i="75"/>
  <c r="L155" i="75"/>
  <c r="L156" i="75"/>
  <c r="L157" i="75"/>
  <c r="L158" i="75"/>
  <c r="L159" i="75"/>
  <c r="L160" i="75"/>
  <c r="L161" i="75"/>
  <c r="L162" i="75"/>
  <c r="L163" i="75"/>
  <c r="L164" i="75"/>
  <c r="L165" i="75"/>
  <c r="L166" i="75"/>
  <c r="L167" i="75"/>
  <c r="L168" i="75"/>
  <c r="L169" i="75"/>
  <c r="L170" i="75"/>
  <c r="L171" i="75"/>
  <c r="L172" i="75"/>
  <c r="L173" i="75"/>
  <c r="L174" i="75"/>
  <c r="L175" i="75"/>
  <c r="L176" i="75"/>
  <c r="L177" i="75"/>
  <c r="L178" i="75"/>
  <c r="L179" i="75"/>
  <c r="L180" i="75"/>
  <c r="L181" i="75"/>
  <c r="L182" i="75"/>
  <c r="L183" i="75"/>
  <c r="L184" i="75"/>
  <c r="L185" i="75"/>
  <c r="L186" i="75"/>
  <c r="L187" i="75"/>
  <c r="L188" i="75"/>
  <c r="L189" i="75"/>
  <c r="L190" i="75"/>
  <c r="L191" i="75"/>
  <c r="L192" i="75"/>
  <c r="L193" i="75"/>
  <c r="L194" i="75"/>
  <c r="L195" i="75"/>
  <c r="L196" i="75"/>
  <c r="L197" i="75"/>
  <c r="L198" i="75"/>
  <c r="L199" i="75"/>
  <c r="L200" i="75"/>
  <c r="L201" i="75"/>
  <c r="L202" i="75"/>
  <c r="L203" i="75"/>
  <c r="L204" i="75"/>
  <c r="L205" i="75"/>
  <c r="L206" i="75"/>
  <c r="L207" i="75"/>
  <c r="L208" i="75"/>
  <c r="L209" i="75"/>
  <c r="L210" i="75"/>
  <c r="L211" i="75"/>
  <c r="L212" i="75"/>
  <c r="L213" i="75"/>
  <c r="L214" i="75"/>
  <c r="L215" i="75"/>
  <c r="L216" i="75"/>
  <c r="L217" i="75"/>
  <c r="L218" i="75"/>
  <c r="L219" i="75"/>
  <c r="L220" i="75"/>
  <c r="L221" i="75"/>
  <c r="L222" i="75"/>
  <c r="L223" i="75"/>
  <c r="L224" i="75"/>
  <c r="L225" i="75"/>
  <c r="L226" i="75"/>
  <c r="L227" i="75"/>
  <c r="L228" i="75"/>
  <c r="L229" i="75"/>
  <c r="L230" i="75"/>
  <c r="L231" i="75"/>
  <c r="L232" i="75"/>
  <c r="L233" i="75"/>
  <c r="L234" i="75"/>
  <c r="L235" i="75"/>
  <c r="L236" i="75"/>
  <c r="L237" i="75"/>
  <c r="L238" i="75"/>
  <c r="L239" i="75"/>
  <c r="L240" i="75"/>
  <c r="L241" i="75"/>
  <c r="L242" i="75"/>
  <c r="L243" i="75"/>
  <c r="L244" i="75"/>
  <c r="L245" i="75"/>
  <c r="L246" i="75"/>
  <c r="L247" i="75"/>
  <c r="L248" i="75"/>
  <c r="L249" i="75"/>
  <c r="L250" i="75"/>
  <c r="L251" i="75"/>
  <c r="L252" i="75"/>
  <c r="L253" i="75"/>
  <c r="L254" i="75"/>
  <c r="L255" i="75"/>
  <c r="L256" i="75"/>
  <c r="L257" i="75"/>
  <c r="L258" i="75"/>
  <c r="L259" i="75"/>
  <c r="L260" i="75"/>
  <c r="L261" i="75"/>
  <c r="L262" i="75"/>
  <c r="L263" i="75"/>
  <c r="L264" i="75"/>
  <c r="L265" i="75"/>
  <c r="L266" i="75"/>
  <c r="L267" i="75"/>
  <c r="L268" i="75"/>
  <c r="L269" i="75"/>
  <c r="L270" i="75"/>
  <c r="L271" i="75"/>
  <c r="L272" i="75"/>
  <c r="L273" i="75"/>
  <c r="L274" i="75"/>
  <c r="L275" i="75"/>
  <c r="L276" i="75"/>
  <c r="L277" i="75"/>
  <c r="L278" i="75"/>
  <c r="L279" i="75"/>
  <c r="L280" i="75"/>
  <c r="L281" i="75"/>
  <c r="L282" i="75"/>
  <c r="L283" i="75"/>
  <c r="L284" i="75"/>
  <c r="L285" i="75"/>
  <c r="L286" i="75"/>
  <c r="L287" i="75"/>
  <c r="L288" i="75"/>
  <c r="L289" i="75"/>
  <c r="L290" i="75"/>
  <c r="L291" i="75"/>
  <c r="L292" i="75"/>
  <c r="L293" i="75"/>
  <c r="L294" i="75"/>
  <c r="L295" i="75"/>
  <c r="L296" i="75"/>
  <c r="L297" i="75"/>
  <c r="L298" i="75"/>
  <c r="L299" i="75"/>
  <c r="L300" i="75"/>
  <c r="L301" i="75"/>
  <c r="L302" i="75"/>
  <c r="L303" i="75"/>
  <c r="L304" i="75"/>
  <c r="L305" i="75"/>
  <c r="L306" i="75"/>
  <c r="L307" i="75"/>
  <c r="L308" i="75"/>
  <c r="L309" i="75"/>
  <c r="L310" i="75"/>
  <c r="L311" i="75"/>
  <c r="L312" i="75"/>
  <c r="L313" i="75"/>
  <c r="L314" i="75"/>
  <c r="L315" i="75"/>
  <c r="L316" i="75"/>
  <c r="L317" i="75"/>
  <c r="L318" i="75"/>
  <c r="L319" i="75"/>
  <c r="L320" i="75"/>
  <c r="L321" i="75"/>
  <c r="L322" i="75"/>
  <c r="L323" i="75"/>
  <c r="L324" i="75"/>
  <c r="L325" i="75"/>
  <c r="L326" i="75"/>
  <c r="L327" i="75"/>
  <c r="L328" i="75"/>
  <c r="L329" i="75"/>
  <c r="L330" i="75"/>
  <c r="L331" i="75"/>
  <c r="L332" i="75"/>
  <c r="L333" i="75"/>
  <c r="L334" i="75"/>
  <c r="L335" i="75"/>
  <c r="L336" i="75"/>
  <c r="L337" i="75"/>
  <c r="L338" i="75"/>
  <c r="L339" i="75"/>
  <c r="L340" i="75"/>
  <c r="L341" i="75"/>
  <c r="L342" i="75"/>
  <c r="L343" i="75"/>
  <c r="L344" i="75"/>
  <c r="L345" i="75"/>
  <c r="L346" i="75"/>
  <c r="L347" i="75"/>
  <c r="L348" i="75"/>
  <c r="L349" i="75"/>
  <c r="L350" i="75"/>
  <c r="L351" i="75"/>
  <c r="L352" i="75"/>
  <c r="L353" i="75"/>
  <c r="L354" i="75"/>
  <c r="L355" i="75"/>
  <c r="L356" i="75"/>
  <c r="L357" i="75"/>
  <c r="L358" i="75"/>
  <c r="L359" i="75"/>
  <c r="L360" i="75"/>
  <c r="L361" i="75"/>
  <c r="L362" i="75"/>
  <c r="L363" i="75"/>
  <c r="L364" i="75"/>
  <c r="L365" i="75"/>
  <c r="L366" i="75"/>
  <c r="L367" i="75"/>
  <c r="L368" i="75"/>
  <c r="L369" i="75"/>
  <c r="L370" i="75"/>
  <c r="L371" i="75"/>
  <c r="L372" i="75"/>
  <c r="L373" i="75"/>
  <c r="L374" i="75"/>
  <c r="L375" i="75"/>
  <c r="L376" i="75"/>
  <c r="L377" i="75"/>
  <c r="L378" i="75"/>
  <c r="L379" i="75"/>
  <c r="L380" i="75"/>
  <c r="L381" i="75"/>
  <c r="L382" i="75"/>
  <c r="L383" i="75"/>
  <c r="L384" i="75"/>
  <c r="L385" i="75"/>
  <c r="L386" i="75"/>
  <c r="L387" i="75"/>
  <c r="L388" i="75"/>
  <c r="L389" i="75"/>
  <c r="L390" i="75"/>
  <c r="L391" i="75"/>
  <c r="L392" i="75"/>
  <c r="L393" i="75"/>
  <c r="L394" i="75"/>
  <c r="L395" i="75"/>
  <c r="L396" i="75"/>
  <c r="L397" i="75"/>
  <c r="L398" i="75"/>
  <c r="L399" i="75"/>
  <c r="L400" i="75"/>
  <c r="L401" i="75"/>
  <c r="L402" i="75"/>
  <c r="L403" i="75"/>
  <c r="L404" i="75"/>
  <c r="L405" i="75"/>
  <c r="L406" i="75"/>
  <c r="L407" i="75"/>
  <c r="L408" i="75"/>
  <c r="L409" i="75"/>
  <c r="L410" i="75"/>
  <c r="L411" i="75"/>
  <c r="L412" i="75"/>
  <c r="L413" i="75"/>
  <c r="L414" i="75"/>
  <c r="L415" i="75"/>
  <c r="L416" i="75"/>
  <c r="L417" i="75"/>
  <c r="L418" i="75"/>
  <c r="L419" i="75"/>
  <c r="L420" i="75"/>
  <c r="L421" i="75"/>
  <c r="L422" i="75"/>
  <c r="L423" i="75"/>
  <c r="L422" i="100" l="1"/>
  <c r="M422" i="75"/>
  <c r="L418" i="100"/>
  <c r="M418" i="75"/>
  <c r="L410" i="100"/>
  <c r="M410" i="75"/>
  <c r="L402" i="100"/>
  <c r="O402" i="100" s="1"/>
  <c r="M402" i="75"/>
  <c r="L394" i="100"/>
  <c r="M394" i="75"/>
  <c r="L390" i="100"/>
  <c r="O390" i="100" s="1"/>
  <c r="M390" i="75"/>
  <c r="L378" i="100"/>
  <c r="M378" i="75"/>
  <c r="L374" i="100"/>
  <c r="M374" i="75"/>
  <c r="L366" i="100"/>
  <c r="M366" i="75"/>
  <c r="L358" i="100"/>
  <c r="M358" i="75"/>
  <c r="L350" i="100"/>
  <c r="M350" i="75"/>
  <c r="L342" i="100"/>
  <c r="M342" i="75"/>
  <c r="L334" i="100"/>
  <c r="M334" i="75"/>
  <c r="L326" i="100"/>
  <c r="M326" i="75"/>
  <c r="L314" i="100"/>
  <c r="M314" i="75"/>
  <c r="L306" i="100"/>
  <c r="O306" i="100" s="1"/>
  <c r="M306" i="75"/>
  <c r="L302" i="100"/>
  <c r="M302" i="75"/>
  <c r="L294" i="100"/>
  <c r="M294" i="75"/>
  <c r="L290" i="100"/>
  <c r="M290" i="75"/>
  <c r="L282" i="100"/>
  <c r="M282" i="100" s="1"/>
  <c r="M282" i="75"/>
  <c r="L274" i="100"/>
  <c r="M274" i="75"/>
  <c r="L266" i="100"/>
  <c r="M266" i="75"/>
  <c r="L258" i="100"/>
  <c r="M258" i="75"/>
  <c r="L250" i="100"/>
  <c r="M250" i="100" s="1"/>
  <c r="M250" i="75"/>
  <c r="L242" i="100"/>
  <c r="M242" i="75"/>
  <c r="L234" i="100"/>
  <c r="M234" i="75"/>
  <c r="L230" i="100"/>
  <c r="M230" i="75"/>
  <c r="L222" i="100"/>
  <c r="M222" i="75"/>
  <c r="L214" i="100"/>
  <c r="M214" i="75"/>
  <c r="L206" i="100"/>
  <c r="M206" i="100" s="1"/>
  <c r="M206" i="75"/>
  <c r="L198" i="100"/>
  <c r="M198" i="75"/>
  <c r="L190" i="100"/>
  <c r="M190" i="75"/>
  <c r="L178" i="100"/>
  <c r="M178" i="75"/>
  <c r="L170" i="100"/>
  <c r="M170" i="75"/>
  <c r="L162" i="100"/>
  <c r="M162" i="75"/>
  <c r="L154" i="100"/>
  <c r="O154" i="100" s="1"/>
  <c r="M154" i="75"/>
  <c r="L146" i="100"/>
  <c r="M146" i="75"/>
  <c r="L138" i="100"/>
  <c r="M138" i="75"/>
  <c r="L130" i="100"/>
  <c r="M130" i="75"/>
  <c r="O82" i="100"/>
  <c r="M82" i="100"/>
  <c r="L421" i="100"/>
  <c r="M421" i="75"/>
  <c r="L417" i="100"/>
  <c r="M417" i="75"/>
  <c r="L413" i="100"/>
  <c r="M413" i="75"/>
  <c r="L409" i="100"/>
  <c r="M409" i="75"/>
  <c r="L405" i="100"/>
  <c r="M405" i="75"/>
  <c r="L401" i="100"/>
  <c r="M401" i="100" s="1"/>
  <c r="M401" i="75"/>
  <c r="L397" i="100"/>
  <c r="M397" i="75"/>
  <c r="L393" i="100"/>
  <c r="M393" i="75"/>
  <c r="L389" i="100"/>
  <c r="M389" i="75"/>
  <c r="L385" i="100"/>
  <c r="M385" i="100" s="1"/>
  <c r="M385" i="75"/>
  <c r="L381" i="100"/>
  <c r="M381" i="75"/>
  <c r="L377" i="100"/>
  <c r="M377" i="75"/>
  <c r="L373" i="100"/>
  <c r="M373" i="75"/>
  <c r="L369" i="100"/>
  <c r="M369" i="100" s="1"/>
  <c r="M369" i="75"/>
  <c r="L365" i="100"/>
  <c r="M365" i="75"/>
  <c r="L361" i="100"/>
  <c r="M361" i="75"/>
  <c r="L357" i="100"/>
  <c r="M357" i="75"/>
  <c r="L353" i="100"/>
  <c r="M353" i="100" s="1"/>
  <c r="M353" i="75"/>
  <c r="L349" i="100"/>
  <c r="M349" i="75"/>
  <c r="L345" i="100"/>
  <c r="M345" i="75"/>
  <c r="L341" i="100"/>
  <c r="M341" i="75"/>
  <c r="L337" i="100"/>
  <c r="M337" i="100" s="1"/>
  <c r="M337" i="75"/>
  <c r="L333" i="100"/>
  <c r="M333" i="75"/>
  <c r="L329" i="100"/>
  <c r="M329" i="75"/>
  <c r="L325" i="100"/>
  <c r="M325" i="75"/>
  <c r="L321" i="100"/>
  <c r="M321" i="100" s="1"/>
  <c r="M321" i="75"/>
  <c r="L317" i="100"/>
  <c r="M317" i="75"/>
  <c r="L313" i="100"/>
  <c r="M313" i="75"/>
  <c r="L309" i="100"/>
  <c r="M309" i="75"/>
  <c r="L305" i="100"/>
  <c r="M305" i="100" s="1"/>
  <c r="M305" i="75"/>
  <c r="L301" i="100"/>
  <c r="M301" i="75"/>
  <c r="L297" i="100"/>
  <c r="M297" i="75"/>
  <c r="L293" i="100"/>
  <c r="M293" i="75"/>
  <c r="L289" i="100"/>
  <c r="M289" i="75"/>
  <c r="L285" i="100"/>
  <c r="M285" i="75"/>
  <c r="L281" i="100"/>
  <c r="M281" i="100" s="1"/>
  <c r="M281" i="75"/>
  <c r="L277" i="100"/>
  <c r="M277" i="75"/>
  <c r="L273" i="100"/>
  <c r="M273" i="100" s="1"/>
  <c r="M273" i="75"/>
  <c r="L269" i="100"/>
  <c r="M269" i="75"/>
  <c r="L265" i="100"/>
  <c r="M265" i="100" s="1"/>
  <c r="M265" i="75"/>
  <c r="M261" i="75"/>
  <c r="L261" i="100"/>
  <c r="O261" i="100" s="1"/>
  <c r="L257" i="100"/>
  <c r="M257" i="75"/>
  <c r="L253" i="100"/>
  <c r="M253" i="75"/>
  <c r="L249" i="100"/>
  <c r="M249" i="100" s="1"/>
  <c r="M249" i="75"/>
  <c r="L245" i="100"/>
  <c r="M245" i="75"/>
  <c r="L241" i="100"/>
  <c r="M241" i="100" s="1"/>
  <c r="M241" i="75"/>
  <c r="L237" i="100"/>
  <c r="M237" i="75"/>
  <c r="L233" i="100"/>
  <c r="M233" i="100" s="1"/>
  <c r="M233" i="75"/>
  <c r="M229" i="75"/>
  <c r="L229" i="100"/>
  <c r="O229" i="100" s="1"/>
  <c r="L225" i="100"/>
  <c r="O225" i="100" s="1"/>
  <c r="M225" i="75"/>
  <c r="L221" i="100"/>
  <c r="M221" i="75"/>
  <c r="L217" i="100"/>
  <c r="M217" i="75"/>
  <c r="L213" i="100"/>
  <c r="M213" i="75"/>
  <c r="L209" i="100"/>
  <c r="M209" i="75"/>
  <c r="L205" i="100"/>
  <c r="M205" i="75"/>
  <c r="L201" i="100"/>
  <c r="M201" i="75"/>
  <c r="M197" i="75"/>
  <c r="L197" i="100"/>
  <c r="O197" i="100" s="1"/>
  <c r="L193" i="100"/>
  <c r="M193" i="100" s="1"/>
  <c r="M193" i="75"/>
  <c r="L189" i="100"/>
  <c r="M189" i="75"/>
  <c r="L185" i="100"/>
  <c r="M185" i="100" s="1"/>
  <c r="M185" i="75"/>
  <c r="L181" i="100"/>
  <c r="M181" i="75"/>
  <c r="L177" i="100"/>
  <c r="M177" i="100" s="1"/>
  <c r="M177" i="75"/>
  <c r="L173" i="100"/>
  <c r="M173" i="75"/>
  <c r="L169" i="100"/>
  <c r="M169" i="100" s="1"/>
  <c r="M169" i="75"/>
  <c r="L165" i="100"/>
  <c r="M165" i="75"/>
  <c r="L161" i="100"/>
  <c r="M161" i="100" s="1"/>
  <c r="M161" i="75"/>
  <c r="L157" i="100"/>
  <c r="M157" i="75"/>
  <c r="L153" i="100"/>
  <c r="M153" i="100" s="1"/>
  <c r="M153" i="75"/>
  <c r="L149" i="100"/>
  <c r="M149" i="75"/>
  <c r="L145" i="100"/>
  <c r="M145" i="100" s="1"/>
  <c r="M145" i="75"/>
  <c r="L141" i="100"/>
  <c r="M141" i="75"/>
  <c r="L137" i="100"/>
  <c r="M137" i="100" s="1"/>
  <c r="M137" i="75"/>
  <c r="L133" i="100"/>
  <c r="M133" i="75"/>
  <c r="L129" i="100"/>
  <c r="M129" i="75"/>
  <c r="L125" i="100"/>
  <c r="M125" i="75"/>
  <c r="L121" i="100"/>
  <c r="O121" i="100" s="1"/>
  <c r="M121" i="75"/>
  <c r="L117" i="100"/>
  <c r="M117" i="75"/>
  <c r="L113" i="100"/>
  <c r="M113" i="100" s="1"/>
  <c r="M113" i="75"/>
  <c r="L109" i="100"/>
  <c r="M109" i="75"/>
  <c r="L105" i="100"/>
  <c r="M105" i="75"/>
  <c r="L101" i="100"/>
  <c r="M101" i="75"/>
  <c r="L97" i="100"/>
  <c r="M97" i="75"/>
  <c r="L93" i="100"/>
  <c r="M93" i="75"/>
  <c r="L89" i="100"/>
  <c r="O89" i="100" s="1"/>
  <c r="M89" i="75"/>
  <c r="L85" i="100"/>
  <c r="M85" i="75"/>
  <c r="L81" i="100"/>
  <c r="M81" i="100" s="1"/>
  <c r="M81" i="75"/>
  <c r="L420" i="100"/>
  <c r="M420" i="75"/>
  <c r="L416" i="100"/>
  <c r="M416" i="75"/>
  <c r="L412" i="100"/>
  <c r="M412" i="75"/>
  <c r="L408" i="100"/>
  <c r="M408" i="75"/>
  <c r="L404" i="100"/>
  <c r="M404" i="75"/>
  <c r="L400" i="100"/>
  <c r="O400" i="100" s="1"/>
  <c r="M400" i="75"/>
  <c r="L396" i="100"/>
  <c r="M396" i="75"/>
  <c r="L392" i="100"/>
  <c r="M392" i="75"/>
  <c r="L388" i="100"/>
  <c r="M388" i="75"/>
  <c r="L384" i="100"/>
  <c r="O384" i="100" s="1"/>
  <c r="M384" i="75"/>
  <c r="L380" i="100"/>
  <c r="M380" i="75"/>
  <c r="L376" i="100"/>
  <c r="M376" i="75"/>
  <c r="L372" i="100"/>
  <c r="M372" i="75"/>
  <c r="L368" i="100"/>
  <c r="O368" i="100" s="1"/>
  <c r="M368" i="75"/>
  <c r="L364" i="100"/>
  <c r="M364" i="75"/>
  <c r="L360" i="100"/>
  <c r="M360" i="75"/>
  <c r="L356" i="100"/>
  <c r="M356" i="75"/>
  <c r="L352" i="100"/>
  <c r="O352" i="100" s="1"/>
  <c r="M352" i="75"/>
  <c r="L348" i="100"/>
  <c r="M348" i="75"/>
  <c r="L344" i="100"/>
  <c r="M344" i="75"/>
  <c r="L340" i="100"/>
  <c r="M340" i="75"/>
  <c r="L336" i="100"/>
  <c r="O336" i="100" s="1"/>
  <c r="M336" i="75"/>
  <c r="L332" i="100"/>
  <c r="M332" i="75"/>
  <c r="L328" i="100"/>
  <c r="M328" i="100" s="1"/>
  <c r="M328" i="75"/>
  <c r="L324" i="100"/>
  <c r="M324" i="75"/>
  <c r="L320" i="100"/>
  <c r="O320" i="100" s="1"/>
  <c r="M320" i="75"/>
  <c r="L316" i="100"/>
  <c r="M316" i="75"/>
  <c r="L312" i="100"/>
  <c r="O312" i="100" s="1"/>
  <c r="M312" i="75"/>
  <c r="L308" i="100"/>
  <c r="M308" i="75"/>
  <c r="L304" i="100"/>
  <c r="O304" i="100" s="1"/>
  <c r="M304" i="75"/>
  <c r="L300" i="100"/>
  <c r="M300" i="75"/>
  <c r="L296" i="100"/>
  <c r="M296" i="100" s="1"/>
  <c r="M296" i="75"/>
  <c r="L292" i="100"/>
  <c r="M292" i="75"/>
  <c r="L288" i="100"/>
  <c r="M288" i="75"/>
  <c r="L284" i="100"/>
  <c r="M284" i="100" s="1"/>
  <c r="M284" i="75"/>
  <c r="L280" i="100"/>
  <c r="O280" i="100" s="1"/>
  <c r="M280" i="75"/>
  <c r="L276" i="100"/>
  <c r="M276" i="100" s="1"/>
  <c r="M276" i="75"/>
  <c r="L272" i="100"/>
  <c r="O272" i="100" s="1"/>
  <c r="M272" i="75"/>
  <c r="L268" i="100"/>
  <c r="M268" i="100" s="1"/>
  <c r="M268" i="75"/>
  <c r="L264" i="100"/>
  <c r="M264" i="100" s="1"/>
  <c r="M264" i="75"/>
  <c r="L260" i="100"/>
  <c r="M260" i="75"/>
  <c r="L256" i="100"/>
  <c r="M256" i="100" s="1"/>
  <c r="M256" i="75"/>
  <c r="L252" i="100"/>
  <c r="M252" i="100" s="1"/>
  <c r="M252" i="75"/>
  <c r="L248" i="100"/>
  <c r="M248" i="100" s="1"/>
  <c r="M248" i="75"/>
  <c r="L244" i="100"/>
  <c r="O244" i="100" s="1"/>
  <c r="M244" i="75"/>
  <c r="L240" i="100"/>
  <c r="M240" i="100" s="1"/>
  <c r="M240" i="75"/>
  <c r="L236" i="100"/>
  <c r="M236" i="75"/>
  <c r="L232" i="100"/>
  <c r="O232" i="100" s="1"/>
  <c r="M232" i="75"/>
  <c r="L228" i="100"/>
  <c r="O228" i="100" s="1"/>
  <c r="M228" i="75"/>
  <c r="L224" i="100"/>
  <c r="M224" i="100" s="1"/>
  <c r="M224" i="75"/>
  <c r="L220" i="100"/>
  <c r="M220" i="75"/>
  <c r="L216" i="100"/>
  <c r="O216" i="100" s="1"/>
  <c r="M216" i="75"/>
  <c r="L212" i="100"/>
  <c r="O212" i="100" s="1"/>
  <c r="M212" i="75"/>
  <c r="L208" i="100"/>
  <c r="O208" i="100" s="1"/>
  <c r="M208" i="75"/>
  <c r="L204" i="100"/>
  <c r="O204" i="100" s="1"/>
  <c r="M204" i="75"/>
  <c r="L200" i="100"/>
  <c r="O200" i="100" s="1"/>
  <c r="M200" i="75"/>
  <c r="L196" i="100"/>
  <c r="O196" i="100" s="1"/>
  <c r="M196" i="75"/>
  <c r="L192" i="100"/>
  <c r="O192" i="100" s="1"/>
  <c r="M192" i="75"/>
  <c r="L188" i="100"/>
  <c r="O188" i="100" s="1"/>
  <c r="M188" i="75"/>
  <c r="L184" i="100"/>
  <c r="O184" i="100" s="1"/>
  <c r="M184" i="75"/>
  <c r="L180" i="100"/>
  <c r="O180" i="100" s="1"/>
  <c r="M180" i="75"/>
  <c r="L176" i="100"/>
  <c r="O176" i="100" s="1"/>
  <c r="M176" i="75"/>
  <c r="L172" i="100"/>
  <c r="O172" i="100" s="1"/>
  <c r="M172" i="75"/>
  <c r="L168" i="100"/>
  <c r="O168" i="100" s="1"/>
  <c r="M168" i="75"/>
  <c r="L164" i="100"/>
  <c r="O164" i="100" s="1"/>
  <c r="M164" i="75"/>
  <c r="L160" i="100"/>
  <c r="O160" i="100" s="1"/>
  <c r="M160" i="75"/>
  <c r="L156" i="100"/>
  <c r="O156" i="100" s="1"/>
  <c r="M156" i="75"/>
  <c r="L152" i="100"/>
  <c r="O152" i="100" s="1"/>
  <c r="M152" i="75"/>
  <c r="L148" i="100"/>
  <c r="O148" i="100" s="1"/>
  <c r="M148" i="75"/>
  <c r="L144" i="100"/>
  <c r="O144" i="100" s="1"/>
  <c r="M144" i="75"/>
  <c r="L140" i="100"/>
  <c r="O140" i="100" s="1"/>
  <c r="M140" i="75"/>
  <c r="L136" i="100"/>
  <c r="M136" i="75"/>
  <c r="L132" i="100"/>
  <c r="M132" i="75"/>
  <c r="L128" i="100"/>
  <c r="M128" i="75"/>
  <c r="L124" i="100"/>
  <c r="M124" i="75"/>
  <c r="O108" i="100"/>
  <c r="M108" i="100"/>
  <c r="L423" i="100"/>
  <c r="M423" i="75"/>
  <c r="M419" i="75"/>
  <c r="L419" i="100"/>
  <c r="O419" i="100" s="1"/>
  <c r="L415" i="100"/>
  <c r="M415" i="100" s="1"/>
  <c r="M415" i="75"/>
  <c r="L411" i="100"/>
  <c r="O411" i="100" s="1"/>
  <c r="M411" i="75"/>
  <c r="L407" i="100"/>
  <c r="M407" i="100" s="1"/>
  <c r="M407" i="75"/>
  <c r="L403" i="100"/>
  <c r="M403" i="100" s="1"/>
  <c r="M403" i="75"/>
  <c r="L399" i="100"/>
  <c r="O399" i="100" s="1"/>
  <c r="M399" i="75"/>
  <c r="L395" i="100"/>
  <c r="M395" i="100" s="1"/>
  <c r="M395" i="75"/>
  <c r="L391" i="100"/>
  <c r="O391" i="100" s="1"/>
  <c r="M391" i="75"/>
  <c r="L387" i="100"/>
  <c r="M387" i="100" s="1"/>
  <c r="M387" i="75"/>
  <c r="L383" i="100"/>
  <c r="O383" i="100" s="1"/>
  <c r="M383" i="75"/>
  <c r="L379" i="100"/>
  <c r="M379" i="100" s="1"/>
  <c r="M379" i="75"/>
  <c r="L375" i="100"/>
  <c r="M375" i="100" s="1"/>
  <c r="M375" i="75"/>
  <c r="L371" i="100"/>
  <c r="M371" i="100" s="1"/>
  <c r="M371" i="75"/>
  <c r="L367" i="100"/>
  <c r="O367" i="100" s="1"/>
  <c r="M367" i="75"/>
  <c r="L363" i="100"/>
  <c r="M363" i="100" s="1"/>
  <c r="M363" i="75"/>
  <c r="M359" i="75"/>
  <c r="L359" i="100"/>
  <c r="O359" i="100" s="1"/>
  <c r="L355" i="100"/>
  <c r="M355" i="100" s="1"/>
  <c r="M355" i="75"/>
  <c r="L351" i="100"/>
  <c r="O351" i="100" s="1"/>
  <c r="M351" i="75"/>
  <c r="L347" i="100"/>
  <c r="M347" i="100" s="1"/>
  <c r="M347" i="75"/>
  <c r="L343" i="100"/>
  <c r="M343" i="100" s="1"/>
  <c r="M343" i="75"/>
  <c r="L339" i="100"/>
  <c r="M339" i="100" s="1"/>
  <c r="M339" i="75"/>
  <c r="L335" i="100"/>
  <c r="O335" i="100" s="1"/>
  <c r="M335" i="75"/>
  <c r="L331" i="100"/>
  <c r="M331" i="100" s="1"/>
  <c r="M331" i="75"/>
  <c r="L327" i="100"/>
  <c r="M327" i="100" s="1"/>
  <c r="M327" i="75"/>
  <c r="L323" i="100"/>
  <c r="M323" i="100" s="1"/>
  <c r="M323" i="75"/>
  <c r="L319" i="100"/>
  <c r="M319" i="100" s="1"/>
  <c r="M319" i="75"/>
  <c r="L315" i="100"/>
  <c r="M315" i="100" s="1"/>
  <c r="M315" i="75"/>
  <c r="L311" i="100"/>
  <c r="M311" i="100" s="1"/>
  <c r="M311" i="75"/>
  <c r="L307" i="100"/>
  <c r="M307" i="100" s="1"/>
  <c r="M307" i="75"/>
  <c r="L303" i="100"/>
  <c r="M303" i="100" s="1"/>
  <c r="M303" i="75"/>
  <c r="L299" i="100"/>
  <c r="M299" i="100" s="1"/>
  <c r="M299" i="75"/>
  <c r="L295" i="100"/>
  <c r="M295" i="100" s="1"/>
  <c r="M295" i="75"/>
  <c r="L291" i="100"/>
  <c r="O291" i="100" s="1"/>
  <c r="M291" i="75"/>
  <c r="L287" i="100"/>
  <c r="M287" i="100" s="1"/>
  <c r="M287" i="75"/>
  <c r="L283" i="100"/>
  <c r="M283" i="100" s="1"/>
  <c r="M283" i="75"/>
  <c r="L279" i="100"/>
  <c r="M279" i="100" s="1"/>
  <c r="M279" i="75"/>
  <c r="L275" i="100"/>
  <c r="M275" i="100" s="1"/>
  <c r="M275" i="75"/>
  <c r="L271" i="100"/>
  <c r="M271" i="100" s="1"/>
  <c r="M271" i="75"/>
  <c r="L267" i="100"/>
  <c r="M267" i="100" s="1"/>
  <c r="M267" i="75"/>
  <c r="L263" i="100"/>
  <c r="M263" i="100" s="1"/>
  <c r="M263" i="75"/>
  <c r="L259" i="100"/>
  <c r="M259" i="100" s="1"/>
  <c r="M259" i="75"/>
  <c r="L255" i="100"/>
  <c r="M255" i="100" s="1"/>
  <c r="M255" i="75"/>
  <c r="L251" i="100"/>
  <c r="M251" i="100" s="1"/>
  <c r="M251" i="75"/>
  <c r="L247" i="100"/>
  <c r="M247" i="100" s="1"/>
  <c r="M247" i="75"/>
  <c r="L243" i="100"/>
  <c r="M243" i="100" s="1"/>
  <c r="M243" i="75"/>
  <c r="L239" i="100"/>
  <c r="M239" i="100" s="1"/>
  <c r="M239" i="75"/>
  <c r="L235" i="100"/>
  <c r="M235" i="100" s="1"/>
  <c r="M235" i="75"/>
  <c r="L231" i="100"/>
  <c r="M231" i="100" s="1"/>
  <c r="M231" i="75"/>
  <c r="L227" i="100"/>
  <c r="M227" i="100" s="1"/>
  <c r="M227" i="75"/>
  <c r="L223" i="100"/>
  <c r="O223" i="100" s="1"/>
  <c r="M223" i="75"/>
  <c r="L219" i="100"/>
  <c r="M219" i="100" s="1"/>
  <c r="M219" i="75"/>
  <c r="L215" i="100"/>
  <c r="M215" i="100" s="1"/>
  <c r="M215" i="75"/>
  <c r="L211" i="100"/>
  <c r="M211" i="100" s="1"/>
  <c r="M211" i="75"/>
  <c r="L207" i="100"/>
  <c r="M207" i="100" s="1"/>
  <c r="M207" i="75"/>
  <c r="L203" i="100"/>
  <c r="M203" i="100" s="1"/>
  <c r="M203" i="75"/>
  <c r="L199" i="100"/>
  <c r="M199" i="100" s="1"/>
  <c r="M199" i="75"/>
  <c r="L195" i="100"/>
  <c r="M195" i="100" s="1"/>
  <c r="M195" i="75"/>
  <c r="L191" i="100"/>
  <c r="M191" i="100" s="1"/>
  <c r="M191" i="75"/>
  <c r="L187" i="100"/>
  <c r="M187" i="100" s="1"/>
  <c r="M187" i="75"/>
  <c r="L183" i="100"/>
  <c r="M183" i="100" s="1"/>
  <c r="M183" i="75"/>
  <c r="L179" i="100"/>
  <c r="M179" i="100" s="1"/>
  <c r="M179" i="75"/>
  <c r="L175" i="100"/>
  <c r="M175" i="100" s="1"/>
  <c r="M175" i="75"/>
  <c r="L171" i="100"/>
  <c r="M171" i="100" s="1"/>
  <c r="M171" i="75"/>
  <c r="L167" i="100"/>
  <c r="M167" i="100" s="1"/>
  <c r="M167" i="75"/>
  <c r="L163" i="100"/>
  <c r="M163" i="100" s="1"/>
  <c r="M163" i="75"/>
  <c r="L159" i="100"/>
  <c r="M159" i="100" s="1"/>
  <c r="M159" i="75"/>
  <c r="L155" i="100"/>
  <c r="M155" i="100" s="1"/>
  <c r="M155" i="75"/>
  <c r="L151" i="100"/>
  <c r="M151" i="100" s="1"/>
  <c r="M151" i="75"/>
  <c r="L147" i="100"/>
  <c r="M147" i="100" s="1"/>
  <c r="M147" i="75"/>
  <c r="L143" i="100"/>
  <c r="M143" i="100" s="1"/>
  <c r="M143" i="75"/>
  <c r="L139" i="100"/>
  <c r="M139" i="100" s="1"/>
  <c r="M139" i="75"/>
  <c r="L135" i="100"/>
  <c r="O135" i="100" s="1"/>
  <c r="M135" i="75"/>
  <c r="L131" i="100"/>
  <c r="M131" i="100" s="1"/>
  <c r="M131" i="75"/>
  <c r="L127" i="100"/>
  <c r="O127" i="100" s="1"/>
  <c r="M127" i="75"/>
  <c r="L123" i="100"/>
  <c r="M123" i="100" s="1"/>
  <c r="M123" i="75"/>
  <c r="L119" i="100"/>
  <c r="O119" i="100" s="1"/>
  <c r="M119" i="75"/>
  <c r="L115" i="100"/>
  <c r="M115" i="100" s="1"/>
  <c r="M115" i="75"/>
  <c r="L111" i="100"/>
  <c r="O111" i="100" s="1"/>
  <c r="M111" i="75"/>
  <c r="L107" i="100"/>
  <c r="M107" i="100" s="1"/>
  <c r="M107" i="75"/>
  <c r="L103" i="100"/>
  <c r="O103" i="100" s="1"/>
  <c r="M103" i="75"/>
  <c r="L99" i="100"/>
  <c r="M99" i="100" s="1"/>
  <c r="M99" i="75"/>
  <c r="L95" i="100"/>
  <c r="O95" i="100" s="1"/>
  <c r="M95" i="75"/>
  <c r="L91" i="100"/>
  <c r="M91" i="100" s="1"/>
  <c r="M91" i="75"/>
  <c r="L87" i="100"/>
  <c r="O87" i="100" s="1"/>
  <c r="M87" i="75"/>
  <c r="L83" i="100"/>
  <c r="M83" i="100" s="1"/>
  <c r="M83" i="75"/>
  <c r="L79" i="100"/>
  <c r="O79" i="100" s="1"/>
  <c r="M79" i="75"/>
  <c r="L75" i="100"/>
  <c r="M75" i="100" s="1"/>
  <c r="M75" i="75"/>
  <c r="L414" i="100"/>
  <c r="O414" i="100" s="1"/>
  <c r="M414" i="75"/>
  <c r="L406" i="100"/>
  <c r="O406" i="100" s="1"/>
  <c r="M406" i="75"/>
  <c r="L398" i="100"/>
  <c r="M398" i="100" s="1"/>
  <c r="M398" i="75"/>
  <c r="L386" i="100"/>
  <c r="M386" i="100" s="1"/>
  <c r="M386" i="75"/>
  <c r="L382" i="100"/>
  <c r="M382" i="100" s="1"/>
  <c r="M382" i="75"/>
  <c r="L370" i="100"/>
  <c r="M370" i="100" s="1"/>
  <c r="M370" i="75"/>
  <c r="L362" i="100"/>
  <c r="M362" i="100" s="1"/>
  <c r="M362" i="75"/>
  <c r="L354" i="100"/>
  <c r="M354" i="100" s="1"/>
  <c r="M354" i="75"/>
  <c r="L346" i="100"/>
  <c r="M346" i="100" s="1"/>
  <c r="M346" i="75"/>
  <c r="L338" i="100"/>
  <c r="M338" i="100" s="1"/>
  <c r="M338" i="75"/>
  <c r="L330" i="100"/>
  <c r="M330" i="100" s="1"/>
  <c r="M330" i="75"/>
  <c r="L322" i="100"/>
  <c r="M322" i="100" s="1"/>
  <c r="M322" i="75"/>
  <c r="L318" i="100"/>
  <c r="M318" i="100" s="1"/>
  <c r="M318" i="75"/>
  <c r="L310" i="100"/>
  <c r="M310" i="100" s="1"/>
  <c r="M310" i="75"/>
  <c r="L298" i="100"/>
  <c r="M298" i="100" s="1"/>
  <c r="M298" i="75"/>
  <c r="L286" i="100"/>
  <c r="M286" i="75"/>
  <c r="L278" i="100"/>
  <c r="M278" i="100" s="1"/>
  <c r="M278" i="75"/>
  <c r="L270" i="100"/>
  <c r="M270" i="100" s="1"/>
  <c r="M270" i="75"/>
  <c r="L262" i="100"/>
  <c r="M262" i="100" s="1"/>
  <c r="M262" i="75"/>
  <c r="M254" i="75"/>
  <c r="L254" i="100"/>
  <c r="O254" i="100" s="1"/>
  <c r="L246" i="100"/>
  <c r="M246" i="100" s="1"/>
  <c r="M246" i="75"/>
  <c r="L238" i="100"/>
  <c r="O238" i="100" s="1"/>
  <c r="M238" i="75"/>
  <c r="L226" i="100"/>
  <c r="O226" i="100" s="1"/>
  <c r="M226" i="75"/>
  <c r="L218" i="100"/>
  <c r="O218" i="100" s="1"/>
  <c r="M218" i="75"/>
  <c r="L210" i="100"/>
  <c r="O210" i="100" s="1"/>
  <c r="M210" i="75"/>
  <c r="L202" i="100"/>
  <c r="O202" i="100" s="1"/>
  <c r="M202" i="75"/>
  <c r="L194" i="100"/>
  <c r="O194" i="100" s="1"/>
  <c r="M194" i="75"/>
  <c r="L186" i="100"/>
  <c r="O186" i="100" s="1"/>
  <c r="M186" i="75"/>
  <c r="L182" i="100"/>
  <c r="O182" i="100" s="1"/>
  <c r="M182" i="75"/>
  <c r="L174" i="100"/>
  <c r="O174" i="100" s="1"/>
  <c r="M174" i="75"/>
  <c r="L166" i="100"/>
  <c r="O166" i="100" s="1"/>
  <c r="M166" i="75"/>
  <c r="L158" i="100"/>
  <c r="O158" i="100" s="1"/>
  <c r="M158" i="75"/>
  <c r="L150" i="100"/>
  <c r="O150" i="100" s="1"/>
  <c r="M150" i="75"/>
  <c r="L142" i="100"/>
  <c r="O142" i="100" s="1"/>
  <c r="M142" i="75"/>
  <c r="L134" i="100"/>
  <c r="M134" i="75"/>
  <c r="L126" i="100"/>
  <c r="O126" i="100" s="1"/>
  <c r="M126" i="75"/>
  <c r="L77" i="100"/>
  <c r="M77" i="100" s="1"/>
  <c r="M77" i="75"/>
  <c r="L73" i="100"/>
  <c r="O73" i="100" s="1"/>
  <c r="M73" i="75"/>
  <c r="L684" i="100"/>
  <c r="M684" i="100" s="1"/>
  <c r="M684" i="75"/>
  <c r="L676" i="100"/>
  <c r="O676" i="100" s="1"/>
  <c r="M676" i="75"/>
  <c r="L668" i="100"/>
  <c r="M668" i="100" s="1"/>
  <c r="M668" i="75"/>
  <c r="L660" i="100"/>
  <c r="O660" i="100" s="1"/>
  <c r="M660" i="75"/>
  <c r="M652" i="75"/>
  <c r="L652" i="100"/>
  <c r="O652" i="100" s="1"/>
  <c r="M644" i="75"/>
  <c r="L644" i="100"/>
  <c r="O644" i="100" s="1"/>
  <c r="M636" i="75"/>
  <c r="L636" i="100"/>
  <c r="O636" i="100" s="1"/>
  <c r="M628" i="75"/>
  <c r="L628" i="100"/>
  <c r="O628" i="100" s="1"/>
  <c r="M620" i="75"/>
  <c r="L620" i="100"/>
  <c r="O620" i="100" s="1"/>
  <c r="M612" i="75"/>
  <c r="L612" i="100"/>
  <c r="O612" i="100" s="1"/>
  <c r="M604" i="75"/>
  <c r="L604" i="100"/>
  <c r="O604" i="100" s="1"/>
  <c r="M596" i="75"/>
  <c r="L596" i="100"/>
  <c r="O596" i="100" s="1"/>
  <c r="M588" i="75"/>
  <c r="L588" i="100"/>
  <c r="O588" i="100" s="1"/>
  <c r="M580" i="75"/>
  <c r="L580" i="100"/>
  <c r="O580" i="100" s="1"/>
  <c r="M572" i="75"/>
  <c r="L572" i="100"/>
  <c r="O572" i="100" s="1"/>
  <c r="M564" i="75"/>
  <c r="L564" i="100"/>
  <c r="O564" i="100" s="1"/>
  <c r="M556" i="75"/>
  <c r="L556" i="100"/>
  <c r="O556" i="100" s="1"/>
  <c r="M548" i="75"/>
  <c r="L548" i="100"/>
  <c r="O548" i="100" s="1"/>
  <c r="M540" i="75"/>
  <c r="L540" i="100"/>
  <c r="O540" i="100" s="1"/>
  <c r="M532" i="75"/>
  <c r="L532" i="100"/>
  <c r="O532" i="100" s="1"/>
  <c r="M524" i="75"/>
  <c r="L524" i="100"/>
  <c r="O524" i="100" s="1"/>
  <c r="M516" i="75"/>
  <c r="L516" i="100"/>
  <c r="O516" i="100" s="1"/>
  <c r="M508" i="75"/>
  <c r="L508" i="100"/>
  <c r="O508" i="100" s="1"/>
  <c r="M500" i="75"/>
  <c r="L500" i="100"/>
  <c r="O500" i="100" s="1"/>
  <c r="M492" i="75"/>
  <c r="L492" i="100"/>
  <c r="O492" i="100" s="1"/>
  <c r="M484" i="75"/>
  <c r="L484" i="100"/>
  <c r="O484" i="100" s="1"/>
  <c r="M476" i="75"/>
  <c r="L476" i="100"/>
  <c r="O476" i="100" s="1"/>
  <c r="M468" i="75"/>
  <c r="L468" i="100"/>
  <c r="O468" i="100" s="1"/>
  <c r="M460" i="75"/>
  <c r="L460" i="100"/>
  <c r="O460" i="100" s="1"/>
  <c r="L449" i="100"/>
  <c r="M449" i="100" s="1"/>
  <c r="M449" i="75"/>
  <c r="M446" i="75"/>
  <c r="L446" i="100"/>
  <c r="O446" i="100" s="1"/>
  <c r="M440" i="75"/>
  <c r="L440" i="100"/>
  <c r="O440" i="100" s="1"/>
  <c r="L437" i="100"/>
  <c r="O437" i="100" s="1"/>
  <c r="M437" i="75"/>
  <c r="M434" i="75"/>
  <c r="L434" i="100"/>
  <c r="O434" i="100" s="1"/>
  <c r="M64" i="100"/>
  <c r="M86" i="100"/>
  <c r="L787" i="100"/>
  <c r="O787" i="100" s="1"/>
  <c r="L680" i="100"/>
  <c r="O680" i="100" s="1"/>
  <c r="L683" i="100"/>
  <c r="O683" i="100" s="1"/>
  <c r="M122" i="75"/>
  <c r="M120" i="75"/>
  <c r="M118" i="75"/>
  <c r="M116" i="75"/>
  <c r="M114" i="75"/>
  <c r="M112" i="75"/>
  <c r="M110" i="75"/>
  <c r="M108" i="75"/>
  <c r="M106" i="75"/>
  <c r="M104" i="75"/>
  <c r="M102" i="75"/>
  <c r="M100" i="75"/>
  <c r="M98" i="75"/>
  <c r="M96" i="75"/>
  <c r="M94" i="75"/>
  <c r="M92" i="75"/>
  <c r="M90" i="75"/>
  <c r="M88" i="75"/>
  <c r="M86" i="75"/>
  <c r="M84" i="75"/>
  <c r="M82" i="75"/>
  <c r="M80" i="75"/>
  <c r="M78" i="75"/>
  <c r="M76" i="75"/>
  <c r="M74" i="75"/>
  <c r="M72" i="75"/>
  <c r="M70" i="75"/>
  <c r="M68" i="75"/>
  <c r="M66" i="75"/>
  <c r="M64" i="75"/>
  <c r="M62" i="75"/>
  <c r="M60" i="75"/>
  <c r="M58" i="75"/>
  <c r="M56" i="75"/>
  <c r="M54" i="75"/>
  <c r="M52" i="75"/>
  <c r="M844" i="75"/>
  <c r="M842" i="75"/>
  <c r="M840" i="75"/>
  <c r="M838" i="75"/>
  <c r="M836" i="75"/>
  <c r="M834" i="75"/>
  <c r="M832" i="75"/>
  <c r="M830" i="75"/>
  <c r="M828" i="75"/>
  <c r="M826" i="75"/>
  <c r="M824" i="75"/>
  <c r="M822" i="75"/>
  <c r="M820" i="75"/>
  <c r="M818" i="75"/>
  <c r="M816" i="75"/>
  <c r="M814" i="75"/>
  <c r="M812" i="75"/>
  <c r="M810" i="75"/>
  <c r="M808" i="75"/>
  <c r="M806" i="75"/>
  <c r="M804" i="75"/>
  <c r="M802" i="75"/>
  <c r="M800" i="75"/>
  <c r="M798" i="75"/>
  <c r="M796" i="75"/>
  <c r="M794" i="75"/>
  <c r="M792" i="75"/>
  <c r="M790" i="75"/>
  <c r="M788" i="75"/>
  <c r="M786" i="75"/>
  <c r="M784" i="75"/>
  <c r="M782" i="75"/>
  <c r="M780" i="75"/>
  <c r="M778" i="75"/>
  <c r="M776" i="75"/>
  <c r="M774" i="75"/>
  <c r="M772" i="75"/>
  <c r="M770" i="75"/>
  <c r="M768" i="75"/>
  <c r="M766" i="75"/>
  <c r="M764" i="75"/>
  <c r="M762" i="75"/>
  <c r="M760" i="75"/>
  <c r="M758" i="75"/>
  <c r="M756" i="75"/>
  <c r="M754" i="75"/>
  <c r="M752" i="75"/>
  <c r="M750" i="75"/>
  <c r="M748" i="75"/>
  <c r="M746" i="75"/>
  <c r="M744" i="75"/>
  <c r="M742" i="75"/>
  <c r="M740" i="75"/>
  <c r="M738" i="75"/>
  <c r="M736" i="75"/>
  <c r="M734" i="75"/>
  <c r="M732" i="75"/>
  <c r="M730" i="75"/>
  <c r="M728" i="75"/>
  <c r="M726" i="75"/>
  <c r="M724" i="75"/>
  <c r="M722" i="75"/>
  <c r="M720" i="75"/>
  <c r="M718" i="75"/>
  <c r="M716" i="75"/>
  <c r="M714" i="75"/>
  <c r="M712" i="75"/>
  <c r="M710" i="75"/>
  <c r="M708" i="75"/>
  <c r="M706" i="75"/>
  <c r="M704" i="75"/>
  <c r="M702" i="75"/>
  <c r="M700" i="75"/>
  <c r="M698" i="75"/>
  <c r="M696" i="75"/>
  <c r="M694" i="75"/>
  <c r="M692" i="75"/>
  <c r="M690" i="75"/>
  <c r="M688" i="75"/>
  <c r="L686" i="100"/>
  <c r="M686" i="100" s="1"/>
  <c r="M686" i="75"/>
  <c r="L678" i="100"/>
  <c r="O678" i="100" s="1"/>
  <c r="M678" i="75"/>
  <c r="M675" i="75"/>
  <c r="L670" i="100"/>
  <c r="O670" i="100" s="1"/>
  <c r="M670" i="75"/>
  <c r="M667" i="75"/>
  <c r="L662" i="100"/>
  <c r="O662" i="100" s="1"/>
  <c r="M662" i="75"/>
  <c r="M659" i="75"/>
  <c r="M654" i="75"/>
  <c r="L654" i="100"/>
  <c r="O654" i="100" s="1"/>
  <c r="M651" i="75"/>
  <c r="M646" i="75"/>
  <c r="L646" i="100"/>
  <c r="O646" i="100" s="1"/>
  <c r="M643" i="75"/>
  <c r="M638" i="75"/>
  <c r="L638" i="100"/>
  <c r="O638" i="100" s="1"/>
  <c r="M635" i="75"/>
  <c r="M630" i="75"/>
  <c r="L630" i="100"/>
  <c r="O630" i="100" s="1"/>
  <c r="M627" i="75"/>
  <c r="M622" i="75"/>
  <c r="L622" i="100"/>
  <c r="O622" i="100" s="1"/>
  <c r="M619" i="75"/>
  <c r="M614" i="75"/>
  <c r="L614" i="100"/>
  <c r="O614" i="100" s="1"/>
  <c r="M611" i="75"/>
  <c r="M606" i="75"/>
  <c r="L606" i="100"/>
  <c r="O606" i="100" s="1"/>
  <c r="M603" i="75"/>
  <c r="M598" i="75"/>
  <c r="L598" i="100"/>
  <c r="O598" i="100" s="1"/>
  <c r="M595" i="75"/>
  <c r="M590" i="75"/>
  <c r="L590" i="100"/>
  <c r="O590" i="100" s="1"/>
  <c r="M587" i="75"/>
  <c r="M582" i="75"/>
  <c r="L582" i="100"/>
  <c r="O582" i="100" s="1"/>
  <c r="M579" i="75"/>
  <c r="M574" i="75"/>
  <c r="L574" i="100"/>
  <c r="O574" i="100" s="1"/>
  <c r="M571" i="75"/>
  <c r="M566" i="75"/>
  <c r="L566" i="100"/>
  <c r="O566" i="100" s="1"/>
  <c r="M563" i="75"/>
  <c r="M558" i="75"/>
  <c r="L558" i="100"/>
  <c r="O558" i="100" s="1"/>
  <c r="M555" i="75"/>
  <c r="M550" i="75"/>
  <c r="L550" i="100"/>
  <c r="O550" i="100" s="1"/>
  <c r="M547" i="75"/>
  <c r="M542" i="75"/>
  <c r="L542" i="100"/>
  <c r="O542" i="100" s="1"/>
  <c r="M539" i="75"/>
  <c r="M534" i="75"/>
  <c r="L534" i="100"/>
  <c r="O534" i="100" s="1"/>
  <c r="M531" i="75"/>
  <c r="M526" i="75"/>
  <c r="L526" i="100"/>
  <c r="O526" i="100" s="1"/>
  <c r="M523" i="75"/>
  <c r="M518" i="75"/>
  <c r="L518" i="100"/>
  <c r="O518" i="100" s="1"/>
  <c r="M515" i="75"/>
  <c r="M510" i="75"/>
  <c r="L510" i="100"/>
  <c r="O510" i="100" s="1"/>
  <c r="M507" i="75"/>
  <c r="M502" i="75"/>
  <c r="L502" i="100"/>
  <c r="O502" i="100" s="1"/>
  <c r="M499" i="75"/>
  <c r="M494" i="75"/>
  <c r="L494" i="100"/>
  <c r="O494" i="100" s="1"/>
  <c r="M491" i="75"/>
  <c r="M486" i="75"/>
  <c r="L486" i="100"/>
  <c r="O486" i="100" s="1"/>
  <c r="M483" i="75"/>
  <c r="M478" i="75"/>
  <c r="L478" i="100"/>
  <c r="O478" i="100" s="1"/>
  <c r="M475" i="75"/>
  <c r="M470" i="75"/>
  <c r="L470" i="100"/>
  <c r="O470" i="100" s="1"/>
  <c r="M467" i="75"/>
  <c r="M462" i="75"/>
  <c r="L462" i="100"/>
  <c r="O462" i="100" s="1"/>
  <c r="M459" i="75"/>
  <c r="M454" i="75"/>
  <c r="L454" i="100"/>
  <c r="O454" i="100" s="1"/>
  <c r="M451" i="75"/>
  <c r="M448" i="75"/>
  <c r="L448" i="100"/>
  <c r="O448" i="100" s="1"/>
  <c r="M445" i="75"/>
  <c r="L433" i="100"/>
  <c r="O433" i="100" s="1"/>
  <c r="M433" i="75"/>
  <c r="M430" i="75"/>
  <c r="L430" i="100"/>
  <c r="O430" i="100" s="1"/>
  <c r="M68" i="100"/>
  <c r="M94" i="100"/>
  <c r="L771" i="100"/>
  <c r="O771" i="100" s="1"/>
  <c r="L682" i="100"/>
  <c r="O682" i="100" s="1"/>
  <c r="O122" i="100"/>
  <c r="M122" i="100"/>
  <c r="O118" i="100"/>
  <c r="M118" i="100"/>
  <c r="O114" i="100"/>
  <c r="M114" i="100"/>
  <c r="O112" i="100"/>
  <c r="M112" i="100"/>
  <c r="O106" i="100"/>
  <c r="M106" i="100"/>
  <c r="O102" i="100"/>
  <c r="M102" i="100"/>
  <c r="O98" i="100"/>
  <c r="M98" i="100"/>
  <c r="O96" i="100"/>
  <c r="M96" i="100"/>
  <c r="O90" i="100"/>
  <c r="M90" i="100"/>
  <c r="O88" i="100"/>
  <c r="M88" i="100"/>
  <c r="O84" i="100"/>
  <c r="M84" i="100"/>
  <c r="O80" i="100"/>
  <c r="M80" i="100"/>
  <c r="O78" i="100"/>
  <c r="M78" i="100"/>
  <c r="O72" i="100"/>
  <c r="M72" i="100"/>
  <c r="O70" i="100"/>
  <c r="M70" i="100"/>
  <c r="O66" i="100"/>
  <c r="M66" i="100"/>
  <c r="O62" i="100"/>
  <c r="M62" i="100"/>
  <c r="O58" i="100"/>
  <c r="M58" i="100"/>
  <c r="O54" i="100"/>
  <c r="M54" i="100"/>
  <c r="O52" i="100"/>
  <c r="M52" i="100"/>
  <c r="L672" i="100"/>
  <c r="M672" i="100" s="1"/>
  <c r="M672" i="75"/>
  <c r="L664" i="100"/>
  <c r="M664" i="100" s="1"/>
  <c r="M664" i="75"/>
  <c r="M656" i="75"/>
  <c r="L656" i="100"/>
  <c r="O656" i="100" s="1"/>
  <c r="M648" i="75"/>
  <c r="L648" i="100"/>
  <c r="O648" i="100" s="1"/>
  <c r="M640" i="75"/>
  <c r="L640" i="100"/>
  <c r="O640" i="100" s="1"/>
  <c r="M632" i="75"/>
  <c r="L632" i="100"/>
  <c r="O632" i="100" s="1"/>
  <c r="M624" i="75"/>
  <c r="L624" i="100"/>
  <c r="O624" i="100" s="1"/>
  <c r="M616" i="75"/>
  <c r="L616" i="100"/>
  <c r="O616" i="100" s="1"/>
  <c r="M608" i="75"/>
  <c r="L608" i="100"/>
  <c r="O608" i="100" s="1"/>
  <c r="M600" i="75"/>
  <c r="L600" i="100"/>
  <c r="O600" i="100" s="1"/>
  <c r="M592" i="75"/>
  <c r="L592" i="100"/>
  <c r="O592" i="100" s="1"/>
  <c r="M584" i="75"/>
  <c r="L584" i="100"/>
  <c r="O584" i="100" s="1"/>
  <c r="M576" i="75"/>
  <c r="L576" i="100"/>
  <c r="O576" i="100" s="1"/>
  <c r="M568" i="75"/>
  <c r="L568" i="100"/>
  <c r="O568" i="100" s="1"/>
  <c r="M560" i="75"/>
  <c r="L560" i="100"/>
  <c r="O560" i="100" s="1"/>
  <c r="M552" i="75"/>
  <c r="L552" i="100"/>
  <c r="O552" i="100" s="1"/>
  <c r="M544" i="75"/>
  <c r="L544" i="100"/>
  <c r="O544" i="100" s="1"/>
  <c r="M536" i="75"/>
  <c r="L536" i="100"/>
  <c r="O536" i="100" s="1"/>
  <c r="M528" i="75"/>
  <c r="L528" i="100"/>
  <c r="O528" i="100" s="1"/>
  <c r="M520" i="75"/>
  <c r="L520" i="100"/>
  <c r="O520" i="100" s="1"/>
  <c r="M512" i="75"/>
  <c r="L512" i="100"/>
  <c r="O512" i="100" s="1"/>
  <c r="M504" i="75"/>
  <c r="L504" i="100"/>
  <c r="O504" i="100" s="1"/>
  <c r="M496" i="75"/>
  <c r="L496" i="100"/>
  <c r="O496" i="100" s="1"/>
  <c r="M488" i="75"/>
  <c r="L488" i="100"/>
  <c r="O488" i="100" s="1"/>
  <c r="M480" i="75"/>
  <c r="L480" i="100"/>
  <c r="O480" i="100" s="1"/>
  <c r="M472" i="75"/>
  <c r="L472" i="100"/>
  <c r="O472" i="100" s="1"/>
  <c r="M464" i="75"/>
  <c r="L464" i="100"/>
  <c r="O464" i="100" s="1"/>
  <c r="M456" i="75"/>
  <c r="L456" i="100"/>
  <c r="O456" i="100" s="1"/>
  <c r="M442" i="75"/>
  <c r="L442" i="100"/>
  <c r="O442" i="100" s="1"/>
  <c r="L429" i="100"/>
  <c r="O429" i="100" s="1"/>
  <c r="M429" i="75"/>
  <c r="M426" i="75"/>
  <c r="L426" i="100"/>
  <c r="O426" i="100" s="1"/>
  <c r="M116" i="100"/>
  <c r="M74" i="100"/>
  <c r="M100" i="100"/>
  <c r="M71" i="75"/>
  <c r="M69" i="75"/>
  <c r="M67" i="75"/>
  <c r="M65" i="75"/>
  <c r="M63" i="75"/>
  <c r="M61" i="75"/>
  <c r="M59" i="75"/>
  <c r="M57" i="75"/>
  <c r="M55" i="75"/>
  <c r="M53" i="75"/>
  <c r="M51" i="75"/>
  <c r="M843" i="75"/>
  <c r="M841" i="75"/>
  <c r="M839" i="75"/>
  <c r="M837" i="75"/>
  <c r="M835" i="75"/>
  <c r="M833" i="75"/>
  <c r="M831" i="75"/>
  <c r="M829" i="75"/>
  <c r="M827" i="75"/>
  <c r="M825" i="75"/>
  <c r="M823" i="75"/>
  <c r="M821" i="75"/>
  <c r="M819" i="75"/>
  <c r="M817" i="75"/>
  <c r="M815" i="75"/>
  <c r="M813" i="75"/>
  <c r="M811" i="75"/>
  <c r="M809" i="75"/>
  <c r="M807" i="75"/>
  <c r="M805" i="75"/>
  <c r="M803" i="75"/>
  <c r="M801" i="75"/>
  <c r="M799" i="75"/>
  <c r="M797" i="75"/>
  <c r="M795" i="75"/>
  <c r="M793" i="75"/>
  <c r="M791" i="75"/>
  <c r="M789" i="75"/>
  <c r="M785" i="75"/>
  <c r="M783" i="75"/>
  <c r="M781" i="75"/>
  <c r="M779" i="75"/>
  <c r="M777" i="75"/>
  <c r="M775" i="75"/>
  <c r="M773" i="75"/>
  <c r="M769" i="75"/>
  <c r="M767" i="75"/>
  <c r="M765" i="75"/>
  <c r="M763" i="75"/>
  <c r="M761" i="75"/>
  <c r="M759" i="75"/>
  <c r="M757" i="75"/>
  <c r="M755" i="75"/>
  <c r="M753" i="75"/>
  <c r="M751" i="75"/>
  <c r="M749" i="75"/>
  <c r="M747" i="75"/>
  <c r="M745" i="75"/>
  <c r="M743" i="75"/>
  <c r="M741" i="75"/>
  <c r="M739" i="75"/>
  <c r="M737" i="75"/>
  <c r="M735" i="75"/>
  <c r="M733" i="75"/>
  <c r="M731" i="75"/>
  <c r="M729" i="75"/>
  <c r="M727" i="75"/>
  <c r="M725" i="75"/>
  <c r="M723" i="75"/>
  <c r="M721" i="75"/>
  <c r="M719" i="75"/>
  <c r="M717" i="75"/>
  <c r="M715" i="75"/>
  <c r="M713" i="75"/>
  <c r="M711" i="75"/>
  <c r="M709" i="75"/>
  <c r="M707" i="75"/>
  <c r="M705" i="75"/>
  <c r="M703" i="75"/>
  <c r="M701" i="75"/>
  <c r="M699" i="75"/>
  <c r="M697" i="75"/>
  <c r="M695" i="75"/>
  <c r="M693" i="75"/>
  <c r="M691" i="75"/>
  <c r="M689" i="75"/>
  <c r="M687" i="75"/>
  <c r="M679" i="75"/>
  <c r="L674" i="100"/>
  <c r="M674" i="100" s="1"/>
  <c r="M674" i="75"/>
  <c r="M671" i="75"/>
  <c r="L666" i="100"/>
  <c r="O666" i="100" s="1"/>
  <c r="M666" i="75"/>
  <c r="M663" i="75"/>
  <c r="M658" i="75"/>
  <c r="L658" i="100"/>
  <c r="O658" i="100" s="1"/>
  <c r="M655" i="75"/>
  <c r="M650" i="75"/>
  <c r="L650" i="100"/>
  <c r="O650" i="100" s="1"/>
  <c r="M647" i="75"/>
  <c r="M642" i="75"/>
  <c r="L642" i="100"/>
  <c r="O642" i="100" s="1"/>
  <c r="M639" i="75"/>
  <c r="M634" i="75"/>
  <c r="L634" i="100"/>
  <c r="O634" i="100" s="1"/>
  <c r="M631" i="75"/>
  <c r="M626" i="75"/>
  <c r="L626" i="100"/>
  <c r="O626" i="100" s="1"/>
  <c r="M623" i="75"/>
  <c r="M618" i="75"/>
  <c r="L618" i="100"/>
  <c r="O618" i="100" s="1"/>
  <c r="M615" i="75"/>
  <c r="M610" i="75"/>
  <c r="L610" i="100"/>
  <c r="O610" i="100" s="1"/>
  <c r="M607" i="75"/>
  <c r="M602" i="75"/>
  <c r="L602" i="100"/>
  <c r="O602" i="100" s="1"/>
  <c r="M599" i="75"/>
  <c r="M594" i="75"/>
  <c r="L594" i="100"/>
  <c r="O594" i="100" s="1"/>
  <c r="M591" i="75"/>
  <c r="M586" i="75"/>
  <c r="L586" i="100"/>
  <c r="O586" i="100" s="1"/>
  <c r="M583" i="75"/>
  <c r="M578" i="75"/>
  <c r="L578" i="100"/>
  <c r="O578" i="100" s="1"/>
  <c r="M575" i="75"/>
  <c r="M570" i="75"/>
  <c r="L570" i="100"/>
  <c r="O570" i="100" s="1"/>
  <c r="M567" i="75"/>
  <c r="M562" i="75"/>
  <c r="L562" i="100"/>
  <c r="O562" i="100" s="1"/>
  <c r="M559" i="75"/>
  <c r="M554" i="75"/>
  <c r="L554" i="100"/>
  <c r="O554" i="100" s="1"/>
  <c r="M551" i="75"/>
  <c r="M546" i="75"/>
  <c r="L546" i="100"/>
  <c r="O546" i="100" s="1"/>
  <c r="M543" i="75"/>
  <c r="M538" i="75"/>
  <c r="L538" i="100"/>
  <c r="O538" i="100" s="1"/>
  <c r="M535" i="75"/>
  <c r="M530" i="75"/>
  <c r="L530" i="100"/>
  <c r="O530" i="100" s="1"/>
  <c r="M527" i="75"/>
  <c r="M522" i="75"/>
  <c r="L522" i="100"/>
  <c r="O522" i="100" s="1"/>
  <c r="M519" i="75"/>
  <c r="M514" i="75"/>
  <c r="L514" i="100"/>
  <c r="O514" i="100" s="1"/>
  <c r="M511" i="75"/>
  <c r="M506" i="75"/>
  <c r="L506" i="100"/>
  <c r="O506" i="100" s="1"/>
  <c r="M503" i="75"/>
  <c r="M498" i="75"/>
  <c r="L498" i="100"/>
  <c r="O498" i="100" s="1"/>
  <c r="M495" i="75"/>
  <c r="M490" i="75"/>
  <c r="L490" i="100"/>
  <c r="O490" i="100" s="1"/>
  <c r="M487" i="75"/>
  <c r="M482" i="75"/>
  <c r="L482" i="100"/>
  <c r="O482" i="100" s="1"/>
  <c r="M479" i="75"/>
  <c r="M474" i="75"/>
  <c r="L474" i="100"/>
  <c r="O474" i="100" s="1"/>
  <c r="M471" i="75"/>
  <c r="M466" i="75"/>
  <c r="L466" i="100"/>
  <c r="O466" i="100" s="1"/>
  <c r="M463" i="75"/>
  <c r="M458" i="75"/>
  <c r="L458" i="100"/>
  <c r="O458" i="100" s="1"/>
  <c r="M450" i="75"/>
  <c r="L450" i="100"/>
  <c r="M450" i="100" s="1"/>
  <c r="L441" i="100"/>
  <c r="O441" i="100" s="1"/>
  <c r="M441" i="75"/>
  <c r="M438" i="75"/>
  <c r="L438" i="100"/>
  <c r="M438" i="100" s="1"/>
  <c r="L425" i="100"/>
  <c r="O425" i="100" s="1"/>
  <c r="M425" i="75"/>
  <c r="M120" i="100"/>
  <c r="M56" i="100"/>
  <c r="M104" i="100"/>
  <c r="L452" i="100"/>
  <c r="O452" i="100" s="1"/>
  <c r="L444" i="100"/>
  <c r="O444" i="100" s="1"/>
  <c r="L436" i="100"/>
  <c r="M436" i="100" s="1"/>
  <c r="L432" i="100"/>
  <c r="O432" i="100" s="1"/>
  <c r="L428" i="100"/>
  <c r="O428" i="100" s="1"/>
  <c r="L424" i="100"/>
  <c r="O424" i="100" s="1"/>
  <c r="M172" i="100"/>
  <c r="M110" i="100"/>
  <c r="M60" i="100"/>
  <c r="M76" i="100"/>
  <c r="M92" i="100"/>
  <c r="M140" i="100"/>
  <c r="M144" i="100"/>
  <c r="M839" i="100"/>
  <c r="O839" i="100"/>
  <c r="M831" i="100"/>
  <c r="O831" i="100"/>
  <c r="M823" i="100"/>
  <c r="O823" i="100"/>
  <c r="M819" i="100"/>
  <c r="O819" i="100"/>
  <c r="M811" i="100"/>
  <c r="O811" i="100"/>
  <c r="M775" i="100"/>
  <c r="O775" i="100"/>
  <c r="M841" i="100"/>
  <c r="O841" i="100"/>
  <c r="M837" i="100"/>
  <c r="O837" i="100"/>
  <c r="M833" i="100"/>
  <c r="O833" i="100"/>
  <c r="M829" i="100"/>
  <c r="O829" i="100"/>
  <c r="M825" i="100"/>
  <c r="O825" i="100"/>
  <c r="M821" i="100"/>
  <c r="O821" i="100"/>
  <c r="M817" i="100"/>
  <c r="O817" i="100"/>
  <c r="M813" i="100"/>
  <c r="O813" i="100"/>
  <c r="M809" i="100"/>
  <c r="O809" i="100"/>
  <c r="M805" i="100"/>
  <c r="O805" i="100"/>
  <c r="M797" i="100"/>
  <c r="O797" i="100"/>
  <c r="M793" i="100"/>
  <c r="O793" i="100"/>
  <c r="M789" i="100"/>
  <c r="O789" i="100"/>
  <c r="M785" i="100"/>
  <c r="O785" i="100"/>
  <c r="M781" i="100"/>
  <c r="O781" i="100"/>
  <c r="M777" i="100"/>
  <c r="O777" i="100"/>
  <c r="M773" i="100"/>
  <c r="O773" i="100"/>
  <c r="M769" i="100"/>
  <c r="O769" i="100"/>
  <c r="M765" i="100"/>
  <c r="O765" i="100"/>
  <c r="M761" i="100"/>
  <c r="O761" i="100"/>
  <c r="O263" i="100"/>
  <c r="O247" i="100"/>
  <c r="O231" i="100"/>
  <c r="O191" i="100"/>
  <c r="O175" i="100"/>
  <c r="O159" i="100"/>
  <c r="M752" i="100"/>
  <c r="O752" i="100"/>
  <c r="M736" i="100"/>
  <c r="O736" i="100"/>
  <c r="M720" i="100"/>
  <c r="O720" i="100"/>
  <c r="M704" i="100"/>
  <c r="O704" i="100"/>
  <c r="M688" i="100"/>
  <c r="O688" i="100"/>
  <c r="M402" i="100"/>
  <c r="M394" i="100"/>
  <c r="O394" i="100"/>
  <c r="M378" i="100"/>
  <c r="O378" i="100"/>
  <c r="O338" i="100"/>
  <c r="M314" i="100"/>
  <c r="O314" i="100"/>
  <c r="M306" i="100"/>
  <c r="M133" i="100"/>
  <c r="O133" i="100"/>
  <c r="M117" i="100"/>
  <c r="O117" i="100"/>
  <c r="M101" i="100"/>
  <c r="O101" i="100"/>
  <c r="M85" i="100"/>
  <c r="O85" i="100"/>
  <c r="M69" i="100"/>
  <c r="O69" i="100"/>
  <c r="M53" i="100"/>
  <c r="O53" i="100"/>
  <c r="M743" i="100"/>
  <c r="O743" i="100"/>
  <c r="M727" i="100"/>
  <c r="O727" i="100"/>
  <c r="M711" i="100"/>
  <c r="O711" i="100"/>
  <c r="M695" i="100"/>
  <c r="O695" i="100"/>
  <c r="M679" i="100"/>
  <c r="O679" i="100"/>
  <c r="M663" i="100"/>
  <c r="O663" i="100"/>
  <c r="M754" i="100"/>
  <c r="O754" i="100"/>
  <c r="M738" i="100"/>
  <c r="O738" i="100"/>
  <c r="M722" i="100"/>
  <c r="O722" i="100"/>
  <c r="M706" i="100"/>
  <c r="O706" i="100"/>
  <c r="M690" i="100"/>
  <c r="O690" i="100"/>
  <c r="O403" i="100"/>
  <c r="O339" i="100"/>
  <c r="O307" i="100"/>
  <c r="O287" i="100"/>
  <c r="M59" i="100"/>
  <c r="O59" i="100"/>
  <c r="M745" i="100"/>
  <c r="O745" i="100"/>
  <c r="M729" i="100"/>
  <c r="O729" i="100"/>
  <c r="M713" i="100"/>
  <c r="O713" i="100"/>
  <c r="M697" i="100"/>
  <c r="O697" i="100"/>
  <c r="M681" i="100"/>
  <c r="O681" i="100"/>
  <c r="M665" i="100"/>
  <c r="O665" i="100"/>
  <c r="M656" i="100"/>
  <c r="M652" i="100"/>
  <c r="M640" i="100"/>
  <c r="M636" i="100"/>
  <c r="M624" i="100"/>
  <c r="M620" i="100"/>
  <c r="M608" i="100"/>
  <c r="M604" i="100"/>
  <c r="M592" i="100"/>
  <c r="M588" i="100"/>
  <c r="M576" i="100"/>
  <c r="M572" i="100"/>
  <c r="M560" i="100"/>
  <c r="M556" i="100"/>
  <c r="M544" i="100"/>
  <c r="M540" i="100"/>
  <c r="M528" i="100"/>
  <c r="M524" i="100"/>
  <c r="M512" i="100"/>
  <c r="M508" i="100"/>
  <c r="M496" i="100"/>
  <c r="M492" i="100"/>
  <c r="M480" i="100"/>
  <c r="M476" i="100"/>
  <c r="M464" i="100"/>
  <c r="M460" i="100"/>
  <c r="M448" i="100"/>
  <c r="M424" i="100"/>
  <c r="M420" i="100"/>
  <c r="O420" i="100"/>
  <c r="M416" i="100"/>
  <c r="O416" i="100"/>
  <c r="M412" i="100"/>
  <c r="O412" i="100"/>
  <c r="M408" i="100"/>
  <c r="O408" i="100"/>
  <c r="M404" i="100"/>
  <c r="O404" i="100"/>
  <c r="M842" i="100"/>
  <c r="O842" i="100"/>
  <c r="M838" i="100"/>
  <c r="O838" i="100"/>
  <c r="M834" i="100"/>
  <c r="O834" i="100"/>
  <c r="M830" i="100"/>
  <c r="O830" i="100"/>
  <c r="M826" i="100"/>
  <c r="O826" i="100"/>
  <c r="M822" i="100"/>
  <c r="O822" i="100"/>
  <c r="M818" i="100"/>
  <c r="O818" i="100"/>
  <c r="M814" i="100"/>
  <c r="O814" i="100"/>
  <c r="M810" i="100"/>
  <c r="O810" i="100"/>
  <c r="M806" i="100"/>
  <c r="O806" i="100"/>
  <c r="M802" i="100"/>
  <c r="O802" i="100"/>
  <c r="M798" i="100"/>
  <c r="O798" i="100"/>
  <c r="M794" i="100"/>
  <c r="O794" i="100"/>
  <c r="M790" i="100"/>
  <c r="O790" i="100"/>
  <c r="M786" i="100"/>
  <c r="O786" i="100"/>
  <c r="M782" i="100"/>
  <c r="O782" i="100"/>
  <c r="M778" i="100"/>
  <c r="O778" i="100"/>
  <c r="M774" i="100"/>
  <c r="O774" i="100"/>
  <c r="M770" i="100"/>
  <c r="O770" i="100"/>
  <c r="M766" i="100"/>
  <c r="O766" i="100"/>
  <c r="M762" i="100"/>
  <c r="O762" i="100"/>
  <c r="M657" i="100"/>
  <c r="O657" i="100"/>
  <c r="M653" i="100"/>
  <c r="O653" i="100"/>
  <c r="M649" i="100"/>
  <c r="O649" i="100"/>
  <c r="M645" i="100"/>
  <c r="O645" i="100"/>
  <c r="M641" i="100"/>
  <c r="O641" i="100"/>
  <c r="M637" i="100"/>
  <c r="O637" i="100"/>
  <c r="M633" i="100"/>
  <c r="O633" i="100"/>
  <c r="M629" i="100"/>
  <c r="O629" i="100"/>
  <c r="M625" i="100"/>
  <c r="O625" i="100"/>
  <c r="M621" i="100"/>
  <c r="O621" i="100"/>
  <c r="M617" i="100"/>
  <c r="O617" i="100"/>
  <c r="M613" i="100"/>
  <c r="O613" i="100"/>
  <c r="M609" i="100"/>
  <c r="O609" i="100"/>
  <c r="M605" i="100"/>
  <c r="O605" i="100"/>
  <c r="M601" i="100"/>
  <c r="O601" i="100"/>
  <c r="M597" i="100"/>
  <c r="O597" i="100"/>
  <c r="M593" i="100"/>
  <c r="O593" i="100"/>
  <c r="M589" i="100"/>
  <c r="O589" i="100"/>
  <c r="M585" i="100"/>
  <c r="O585" i="100"/>
  <c r="M581" i="100"/>
  <c r="O581" i="100"/>
  <c r="M577" i="100"/>
  <c r="O577" i="100"/>
  <c r="M573" i="100"/>
  <c r="O573" i="100"/>
  <c r="M569" i="100"/>
  <c r="O569" i="100"/>
  <c r="M565" i="100"/>
  <c r="O565" i="100"/>
  <c r="M561" i="100"/>
  <c r="O561" i="100"/>
  <c r="M557" i="100"/>
  <c r="O557" i="100"/>
  <c r="M553" i="100"/>
  <c r="O553" i="100"/>
  <c r="M549" i="100"/>
  <c r="O549" i="100"/>
  <c r="M545" i="100"/>
  <c r="O545" i="100"/>
  <c r="M541" i="100"/>
  <c r="O541" i="100"/>
  <c r="M537" i="100"/>
  <c r="O537" i="100"/>
  <c r="M533" i="100"/>
  <c r="O533" i="100"/>
  <c r="M529" i="100"/>
  <c r="O529" i="100"/>
  <c r="M525" i="100"/>
  <c r="O525" i="100"/>
  <c r="M521" i="100"/>
  <c r="O521" i="100"/>
  <c r="M517" i="100"/>
  <c r="O517" i="100"/>
  <c r="M513" i="100"/>
  <c r="O513" i="100"/>
  <c r="M509" i="100"/>
  <c r="O509" i="100"/>
  <c r="M505" i="100"/>
  <c r="O505" i="100"/>
  <c r="M501" i="100"/>
  <c r="O501" i="100"/>
  <c r="M497" i="100"/>
  <c r="O497" i="100"/>
  <c r="M493" i="100"/>
  <c r="O493" i="100"/>
  <c r="M489" i="100"/>
  <c r="O489" i="100"/>
  <c r="M485" i="100"/>
  <c r="O485" i="100"/>
  <c r="M481" i="100"/>
  <c r="O481" i="100"/>
  <c r="M477" i="100"/>
  <c r="O477" i="100"/>
  <c r="M473" i="100"/>
  <c r="O473" i="100"/>
  <c r="M469" i="100"/>
  <c r="O469" i="100"/>
  <c r="M465" i="100"/>
  <c r="O465" i="100"/>
  <c r="M461" i="100"/>
  <c r="O461" i="100"/>
  <c r="M457" i="100"/>
  <c r="O457" i="100"/>
  <c r="M453" i="100"/>
  <c r="O453" i="100"/>
  <c r="M445" i="100"/>
  <c r="O445" i="100"/>
  <c r="M429" i="100"/>
  <c r="M421" i="100"/>
  <c r="O421" i="100"/>
  <c r="M417" i="100"/>
  <c r="O417" i="100"/>
  <c r="M413" i="100"/>
  <c r="O413" i="100"/>
  <c r="M409" i="100"/>
  <c r="O409" i="100"/>
  <c r="M405" i="100"/>
  <c r="O405" i="100"/>
  <c r="O284" i="100"/>
  <c r="M280" i="100"/>
  <c r="M272" i="100"/>
  <c r="O268" i="100"/>
  <c r="O252" i="100"/>
  <c r="M244" i="100"/>
  <c r="M228" i="100"/>
  <c r="M748" i="100"/>
  <c r="O748" i="100"/>
  <c r="M732" i="100"/>
  <c r="O732" i="100"/>
  <c r="M716" i="100"/>
  <c r="O716" i="100"/>
  <c r="M700" i="100"/>
  <c r="O700" i="100"/>
  <c r="M400" i="100"/>
  <c r="M392" i="100"/>
  <c r="O392" i="100"/>
  <c r="M384" i="100"/>
  <c r="M376" i="100"/>
  <c r="O376" i="100"/>
  <c r="M368" i="100"/>
  <c r="M360" i="100"/>
  <c r="O360" i="100"/>
  <c r="M352" i="100"/>
  <c r="M344" i="100"/>
  <c r="O344" i="100"/>
  <c r="M336" i="100"/>
  <c r="O328" i="100"/>
  <c r="M312" i="100"/>
  <c r="M304" i="100"/>
  <c r="M129" i="100"/>
  <c r="O129" i="100"/>
  <c r="O113" i="100"/>
  <c r="M97" i="100"/>
  <c r="O97" i="100"/>
  <c r="O81" i="100"/>
  <c r="M65" i="100"/>
  <c r="O65" i="100"/>
  <c r="M755" i="100"/>
  <c r="O755" i="100"/>
  <c r="M739" i="100"/>
  <c r="O739" i="100"/>
  <c r="M723" i="100"/>
  <c r="O723" i="100"/>
  <c r="M707" i="100"/>
  <c r="O707" i="100"/>
  <c r="M691" i="100"/>
  <c r="O691" i="100"/>
  <c r="M675" i="100"/>
  <c r="O675" i="100"/>
  <c r="M659" i="100"/>
  <c r="O659" i="100"/>
  <c r="M750" i="100"/>
  <c r="O750" i="100"/>
  <c r="M734" i="100"/>
  <c r="O734" i="100"/>
  <c r="M718" i="100"/>
  <c r="O718" i="100"/>
  <c r="M702" i="100"/>
  <c r="O702" i="100"/>
  <c r="O686" i="100"/>
  <c r="M670" i="100"/>
  <c r="O401" i="100"/>
  <c r="M393" i="100"/>
  <c r="O393" i="100"/>
  <c r="O385" i="100"/>
  <c r="M377" i="100"/>
  <c r="O377" i="100"/>
  <c r="O369" i="100"/>
  <c r="M361" i="100"/>
  <c r="O361" i="100"/>
  <c r="O353" i="100"/>
  <c r="M345" i="100"/>
  <c r="O345" i="100"/>
  <c r="O337" i="100"/>
  <c r="M329" i="100"/>
  <c r="O329" i="100"/>
  <c r="O321" i="100"/>
  <c r="M313" i="100"/>
  <c r="O313" i="100"/>
  <c r="O305" i="100"/>
  <c r="M297" i="100"/>
  <c r="O297" i="100"/>
  <c r="M103" i="100"/>
  <c r="M71" i="100"/>
  <c r="O71" i="100"/>
  <c r="M55" i="100"/>
  <c r="O55" i="100"/>
  <c r="M741" i="100"/>
  <c r="O741" i="100"/>
  <c r="M725" i="100"/>
  <c r="O725" i="100"/>
  <c r="M709" i="100"/>
  <c r="O709" i="100"/>
  <c r="M693" i="100"/>
  <c r="O693" i="100"/>
  <c r="M677" i="100"/>
  <c r="O677" i="100"/>
  <c r="M661" i="100"/>
  <c r="O661" i="100"/>
  <c r="M843" i="100"/>
  <c r="O843" i="100"/>
  <c r="M835" i="100"/>
  <c r="O835" i="100"/>
  <c r="M827" i="100"/>
  <c r="O827" i="100"/>
  <c r="M815" i="100"/>
  <c r="O815" i="100"/>
  <c r="M807" i="100"/>
  <c r="O807" i="100"/>
  <c r="M791" i="100"/>
  <c r="O791" i="100"/>
  <c r="M783" i="100"/>
  <c r="O783" i="100"/>
  <c r="M779" i="100"/>
  <c r="O779" i="100"/>
  <c r="M771" i="100"/>
  <c r="M767" i="100"/>
  <c r="O767" i="100"/>
  <c r="M763" i="100"/>
  <c r="O763" i="100"/>
  <c r="M285" i="100"/>
  <c r="O285" i="100"/>
  <c r="O281" i="100"/>
  <c r="M277" i="100"/>
  <c r="O277" i="100"/>
  <c r="O273" i="100"/>
  <c r="M269" i="100"/>
  <c r="O269" i="100"/>
  <c r="O265" i="100"/>
  <c r="M253" i="100"/>
  <c r="O253" i="100"/>
  <c r="O249" i="100"/>
  <c r="M245" i="100"/>
  <c r="O245" i="100"/>
  <c r="O241" i="100"/>
  <c r="M237" i="100"/>
  <c r="O237" i="100"/>
  <c r="O233" i="100"/>
  <c r="M229" i="100"/>
  <c r="M221" i="100"/>
  <c r="O221" i="100"/>
  <c r="M217" i="100"/>
  <c r="O217" i="100"/>
  <c r="M213" i="100"/>
  <c r="O213" i="100"/>
  <c r="M209" i="100"/>
  <c r="O209" i="100"/>
  <c r="M205" i="100"/>
  <c r="O205" i="100"/>
  <c r="M201" i="100"/>
  <c r="O201" i="100"/>
  <c r="M197" i="100"/>
  <c r="O193" i="100"/>
  <c r="M189" i="100"/>
  <c r="O189" i="100"/>
  <c r="O185" i="100"/>
  <c r="M181" i="100"/>
  <c r="O181" i="100"/>
  <c r="O177" i="100"/>
  <c r="M173" i="100"/>
  <c r="O173" i="100"/>
  <c r="O169" i="100"/>
  <c r="M165" i="100"/>
  <c r="O165" i="100"/>
  <c r="O161" i="100"/>
  <c r="M157" i="100"/>
  <c r="O157" i="100"/>
  <c r="O153" i="100"/>
  <c r="M149" i="100"/>
  <c r="O149" i="100"/>
  <c r="O145" i="100"/>
  <c r="M141" i="100"/>
  <c r="O141" i="100"/>
  <c r="O137" i="100"/>
  <c r="M758" i="100"/>
  <c r="O758" i="100"/>
  <c r="M744" i="100"/>
  <c r="O744" i="100"/>
  <c r="M728" i="100"/>
  <c r="O728" i="100"/>
  <c r="M712" i="100"/>
  <c r="O712" i="100"/>
  <c r="M696" i="100"/>
  <c r="O696" i="100"/>
  <c r="M390" i="100"/>
  <c r="O382" i="100"/>
  <c r="M374" i="100"/>
  <c r="O374" i="100"/>
  <c r="M366" i="100"/>
  <c r="O366" i="100"/>
  <c r="M358" i="100"/>
  <c r="O358" i="100"/>
  <c r="M350" i="100"/>
  <c r="O350" i="100"/>
  <c r="M342" i="100"/>
  <c r="O342" i="100"/>
  <c r="M334" i="100"/>
  <c r="O334" i="100"/>
  <c r="M326" i="100"/>
  <c r="O326" i="100"/>
  <c r="M302" i="100"/>
  <c r="O302" i="100"/>
  <c r="M293" i="100"/>
  <c r="O293" i="100"/>
  <c r="M125" i="100"/>
  <c r="O125" i="100"/>
  <c r="M109" i="100"/>
  <c r="O109" i="100"/>
  <c r="M93" i="100"/>
  <c r="O93" i="100"/>
  <c r="M61" i="100"/>
  <c r="O61" i="100"/>
  <c r="M751" i="100"/>
  <c r="O751" i="100"/>
  <c r="M735" i="100"/>
  <c r="O735" i="100"/>
  <c r="M719" i="100"/>
  <c r="O719" i="100"/>
  <c r="M703" i="100"/>
  <c r="O703" i="100"/>
  <c r="M687" i="100"/>
  <c r="O687" i="100"/>
  <c r="M671" i="100"/>
  <c r="O671" i="100"/>
  <c r="M759" i="100"/>
  <c r="O759" i="100"/>
  <c r="M746" i="100"/>
  <c r="O746" i="100"/>
  <c r="M730" i="100"/>
  <c r="O730" i="100"/>
  <c r="M714" i="100"/>
  <c r="O714" i="100"/>
  <c r="M698" i="100"/>
  <c r="O698" i="100"/>
  <c r="M399" i="100"/>
  <c r="O375" i="100"/>
  <c r="M359" i="100"/>
  <c r="M351" i="100"/>
  <c r="O327" i="100"/>
  <c r="O303" i="100"/>
  <c r="O115" i="100"/>
  <c r="M67" i="100"/>
  <c r="O67" i="100"/>
  <c r="M51" i="100"/>
  <c r="O51" i="100"/>
  <c r="M753" i="100"/>
  <c r="O753" i="100"/>
  <c r="M737" i="100"/>
  <c r="O737" i="100"/>
  <c r="M721" i="100"/>
  <c r="O721" i="100"/>
  <c r="M705" i="100"/>
  <c r="O705" i="100"/>
  <c r="M689" i="100"/>
  <c r="O689" i="100"/>
  <c r="M673" i="100"/>
  <c r="O673" i="100"/>
  <c r="M658" i="100"/>
  <c r="M634" i="100"/>
  <c r="M630" i="100"/>
  <c r="M626" i="100"/>
  <c r="M602" i="100"/>
  <c r="M598" i="100"/>
  <c r="M594" i="100"/>
  <c r="M570" i="100"/>
  <c r="M566" i="100"/>
  <c r="M562" i="100"/>
  <c r="M538" i="100"/>
  <c r="M534" i="100"/>
  <c r="M530" i="100"/>
  <c r="M506" i="100"/>
  <c r="M502" i="100"/>
  <c r="M498" i="100"/>
  <c r="M474" i="100"/>
  <c r="M470" i="100"/>
  <c r="M466" i="100"/>
  <c r="M446" i="100"/>
  <c r="M442" i="100"/>
  <c r="M426" i="100"/>
  <c r="M422" i="100"/>
  <c r="O422" i="100"/>
  <c r="M418" i="100"/>
  <c r="O418" i="100"/>
  <c r="M414" i="100"/>
  <c r="M410" i="100"/>
  <c r="O410" i="100"/>
  <c r="M844" i="100"/>
  <c r="O844" i="100"/>
  <c r="M840" i="100"/>
  <c r="O840" i="100"/>
  <c r="M836" i="100"/>
  <c r="O836" i="100"/>
  <c r="M832" i="100"/>
  <c r="O832" i="100"/>
  <c r="M828" i="100"/>
  <c r="O828" i="100"/>
  <c r="M824" i="100"/>
  <c r="O824" i="100"/>
  <c r="M820" i="100"/>
  <c r="O820" i="100"/>
  <c r="M816" i="100"/>
  <c r="O816" i="100"/>
  <c r="M812" i="100"/>
  <c r="O812" i="100"/>
  <c r="M808" i="100"/>
  <c r="O808" i="100"/>
  <c r="M804" i="100"/>
  <c r="O804" i="100"/>
  <c r="M796" i="100"/>
  <c r="O796" i="100"/>
  <c r="M792" i="100"/>
  <c r="O792" i="100"/>
  <c r="M788" i="100"/>
  <c r="O788" i="100"/>
  <c r="M784" i="100"/>
  <c r="O784" i="100"/>
  <c r="M780" i="100"/>
  <c r="O780" i="100"/>
  <c r="M776" i="100"/>
  <c r="O776" i="100"/>
  <c r="M772" i="100"/>
  <c r="O772" i="100"/>
  <c r="M768" i="100"/>
  <c r="O768" i="100"/>
  <c r="M764" i="100"/>
  <c r="O764" i="100"/>
  <c r="M760" i="100"/>
  <c r="O760" i="100"/>
  <c r="M655" i="100"/>
  <c r="O655" i="100"/>
  <c r="M651" i="100"/>
  <c r="O651" i="100"/>
  <c r="M647" i="100"/>
  <c r="O647" i="100"/>
  <c r="M643" i="100"/>
  <c r="O643" i="100"/>
  <c r="M639" i="100"/>
  <c r="O639" i="100"/>
  <c r="M635" i="100"/>
  <c r="O635" i="100"/>
  <c r="M631" i="100"/>
  <c r="O631" i="100"/>
  <c r="M627" i="100"/>
  <c r="O627" i="100"/>
  <c r="M623" i="100"/>
  <c r="O623" i="100"/>
  <c r="M619" i="100"/>
  <c r="O619" i="100"/>
  <c r="M615" i="100"/>
  <c r="O615" i="100"/>
  <c r="M611" i="100"/>
  <c r="O611" i="100"/>
  <c r="M607" i="100"/>
  <c r="O607" i="100"/>
  <c r="M603" i="100"/>
  <c r="O603" i="100"/>
  <c r="M599" i="100"/>
  <c r="O599" i="100"/>
  <c r="M595" i="100"/>
  <c r="O595" i="100"/>
  <c r="M591" i="100"/>
  <c r="O591" i="100"/>
  <c r="M587" i="100"/>
  <c r="O587" i="100"/>
  <c r="M583" i="100"/>
  <c r="O583" i="100"/>
  <c r="M579" i="100"/>
  <c r="O579" i="100"/>
  <c r="M575" i="100"/>
  <c r="O575" i="100"/>
  <c r="M571" i="100"/>
  <c r="O571" i="100"/>
  <c r="M567" i="100"/>
  <c r="O567" i="100"/>
  <c r="M563" i="100"/>
  <c r="O563" i="100"/>
  <c r="M559" i="100"/>
  <c r="O559" i="100"/>
  <c r="M555" i="100"/>
  <c r="O555" i="100"/>
  <c r="M551" i="100"/>
  <c r="O551" i="100"/>
  <c r="M547" i="100"/>
  <c r="O547" i="100"/>
  <c r="M543" i="100"/>
  <c r="O543" i="100"/>
  <c r="M539" i="100"/>
  <c r="O539" i="100"/>
  <c r="M535" i="100"/>
  <c r="O535" i="100"/>
  <c r="M531" i="100"/>
  <c r="O531" i="100"/>
  <c r="M527" i="100"/>
  <c r="O527" i="100"/>
  <c r="M523" i="100"/>
  <c r="O523" i="100"/>
  <c r="M519" i="100"/>
  <c r="O519" i="100"/>
  <c r="M515" i="100"/>
  <c r="O515" i="100"/>
  <c r="M511" i="100"/>
  <c r="O511" i="100"/>
  <c r="M507" i="100"/>
  <c r="O507" i="100"/>
  <c r="M503" i="100"/>
  <c r="O503" i="100"/>
  <c r="M499" i="100"/>
  <c r="O499" i="100"/>
  <c r="M495" i="100"/>
  <c r="O495" i="100"/>
  <c r="M491" i="100"/>
  <c r="O491" i="100"/>
  <c r="M487" i="100"/>
  <c r="O487" i="100"/>
  <c r="M483" i="100"/>
  <c r="O483" i="100"/>
  <c r="M479" i="100"/>
  <c r="O479" i="100"/>
  <c r="M475" i="100"/>
  <c r="O475" i="100"/>
  <c r="M471" i="100"/>
  <c r="O471" i="100"/>
  <c r="M467" i="100"/>
  <c r="O467" i="100"/>
  <c r="M463" i="100"/>
  <c r="O463" i="100"/>
  <c r="M459" i="100"/>
  <c r="O459" i="100"/>
  <c r="M455" i="100"/>
  <c r="O455" i="100"/>
  <c r="M451" i="100"/>
  <c r="O451" i="100"/>
  <c r="M447" i="100"/>
  <c r="O447" i="100"/>
  <c r="M443" i="100"/>
  <c r="O443" i="100"/>
  <c r="M439" i="100"/>
  <c r="O439" i="100"/>
  <c r="M435" i="100"/>
  <c r="O435" i="100"/>
  <c r="M431" i="100"/>
  <c r="O431" i="100"/>
  <c r="M427" i="100"/>
  <c r="O427" i="100"/>
  <c r="M423" i="100"/>
  <c r="O423" i="100"/>
  <c r="O407" i="100"/>
  <c r="O282" i="100"/>
  <c r="O278" i="100"/>
  <c r="M274" i="100"/>
  <c r="O274" i="100"/>
  <c r="M266" i="100"/>
  <c r="O266" i="100"/>
  <c r="M258" i="100"/>
  <c r="O258" i="100"/>
  <c r="M242" i="100"/>
  <c r="O242" i="100"/>
  <c r="M230" i="100"/>
  <c r="O230" i="100"/>
  <c r="M222" i="100"/>
  <c r="O222" i="100"/>
  <c r="M214" i="100"/>
  <c r="O214" i="100"/>
  <c r="M210" i="100"/>
  <c r="O206" i="100"/>
  <c r="M202" i="100"/>
  <c r="M198" i="100"/>
  <c r="O198" i="100"/>
  <c r="M190" i="100"/>
  <c r="O190" i="100"/>
  <c r="M182" i="100"/>
  <c r="M178" i="100"/>
  <c r="O178" i="100"/>
  <c r="M170" i="100"/>
  <c r="O170" i="100"/>
  <c r="M162" i="100"/>
  <c r="O162" i="100"/>
  <c r="M158" i="100"/>
  <c r="M154" i="100"/>
  <c r="M150" i="100"/>
  <c r="M146" i="100"/>
  <c r="O146" i="100"/>
  <c r="M138" i="100"/>
  <c r="O138" i="100"/>
  <c r="M756" i="100"/>
  <c r="O756" i="100"/>
  <c r="M740" i="100"/>
  <c r="O740" i="100"/>
  <c r="M724" i="100"/>
  <c r="O724" i="100"/>
  <c r="M708" i="100"/>
  <c r="O708" i="100"/>
  <c r="M692" i="100"/>
  <c r="O692" i="100"/>
  <c r="M660" i="100"/>
  <c r="M396" i="100"/>
  <c r="O396" i="100"/>
  <c r="M388" i="100"/>
  <c r="O388" i="100"/>
  <c r="M380" i="100"/>
  <c r="O380" i="100"/>
  <c r="M372" i="100"/>
  <c r="O372" i="100"/>
  <c r="M364" i="100"/>
  <c r="O364" i="100"/>
  <c r="M356" i="100"/>
  <c r="O356" i="100"/>
  <c r="M348" i="100"/>
  <c r="O348" i="100"/>
  <c r="M340" i="100"/>
  <c r="O340" i="100"/>
  <c r="M332" i="100"/>
  <c r="O332" i="100"/>
  <c r="M324" i="100"/>
  <c r="O324" i="100"/>
  <c r="M316" i="100"/>
  <c r="O316" i="100"/>
  <c r="M308" i="100"/>
  <c r="O308" i="100"/>
  <c r="M300" i="100"/>
  <c r="O300" i="100"/>
  <c r="M289" i="100"/>
  <c r="O289" i="100"/>
  <c r="M121" i="100"/>
  <c r="M105" i="100"/>
  <c r="O105" i="100"/>
  <c r="M89" i="100"/>
  <c r="M57" i="100"/>
  <c r="O57" i="100"/>
  <c r="M747" i="100"/>
  <c r="O747" i="100"/>
  <c r="M731" i="100"/>
  <c r="O731" i="100"/>
  <c r="M715" i="100"/>
  <c r="O715" i="100"/>
  <c r="M699" i="100"/>
  <c r="O699" i="100"/>
  <c r="M667" i="100"/>
  <c r="O667" i="100"/>
  <c r="M757" i="100"/>
  <c r="O757" i="100"/>
  <c r="M742" i="100"/>
  <c r="O742" i="100"/>
  <c r="M726" i="100"/>
  <c r="O726" i="100"/>
  <c r="M710" i="100"/>
  <c r="O710" i="100"/>
  <c r="M694" i="100"/>
  <c r="O694" i="100"/>
  <c r="M678" i="100"/>
  <c r="M397" i="100"/>
  <c r="O397" i="100"/>
  <c r="M389" i="100"/>
  <c r="O389" i="100"/>
  <c r="M381" i="100"/>
  <c r="O381" i="100"/>
  <c r="M373" i="100"/>
  <c r="O373" i="100"/>
  <c r="M365" i="100"/>
  <c r="O365" i="100"/>
  <c r="M357" i="100"/>
  <c r="O357" i="100"/>
  <c r="M349" i="100"/>
  <c r="O349" i="100"/>
  <c r="M341" i="100"/>
  <c r="O341" i="100"/>
  <c r="M333" i="100"/>
  <c r="O333" i="100"/>
  <c r="M325" i="100"/>
  <c r="O325" i="100"/>
  <c r="M317" i="100"/>
  <c r="O317" i="100"/>
  <c r="M309" i="100"/>
  <c r="O309" i="100"/>
  <c r="M301" i="100"/>
  <c r="O301" i="100"/>
  <c r="M127" i="100"/>
  <c r="M79" i="100"/>
  <c r="M63" i="100"/>
  <c r="O63" i="100"/>
  <c r="M749" i="100"/>
  <c r="O749" i="100"/>
  <c r="M733" i="100"/>
  <c r="O733" i="100"/>
  <c r="M717" i="100"/>
  <c r="O717" i="100"/>
  <c r="M701" i="100"/>
  <c r="O701" i="100"/>
  <c r="M685" i="100"/>
  <c r="O685" i="100"/>
  <c r="M669" i="100"/>
  <c r="O669" i="100"/>
  <c r="M803" i="100"/>
  <c r="O803" i="100"/>
  <c r="M801" i="100"/>
  <c r="O801" i="100"/>
  <c r="M800" i="100"/>
  <c r="O800" i="100"/>
  <c r="M799" i="100"/>
  <c r="O799" i="100"/>
  <c r="M795" i="100"/>
  <c r="O795" i="100"/>
  <c r="M261" i="100"/>
  <c r="M260" i="100"/>
  <c r="O260" i="100"/>
  <c r="M257" i="100"/>
  <c r="O257" i="100"/>
  <c r="O250" i="100"/>
  <c r="M236" i="100"/>
  <c r="O236" i="100"/>
  <c r="M234" i="100"/>
  <c r="O234" i="100"/>
  <c r="M232" i="100"/>
  <c r="O227" i="100"/>
  <c r="M225" i="100"/>
  <c r="L11" i="75"/>
  <c r="L12" i="75"/>
  <c r="L13" i="75"/>
  <c r="L14" i="75"/>
  <c r="L15" i="75"/>
  <c r="L16" i="75"/>
  <c r="L17" i="75"/>
  <c r="L18" i="75"/>
  <c r="L19" i="75"/>
  <c r="L20" i="75"/>
  <c r="L21" i="75"/>
  <c r="L22" i="75"/>
  <c r="L23" i="75"/>
  <c r="L24" i="75"/>
  <c r="L25" i="75"/>
  <c r="L26" i="75"/>
  <c r="L27" i="75"/>
  <c r="L28" i="75"/>
  <c r="L29" i="75"/>
  <c r="L30" i="75"/>
  <c r="L31" i="75"/>
  <c r="L32" i="75"/>
  <c r="L33" i="75"/>
  <c r="L34" i="75"/>
  <c r="L35" i="75"/>
  <c r="L36" i="75"/>
  <c r="L37" i="75"/>
  <c r="L38" i="75"/>
  <c r="L39" i="75"/>
  <c r="L40" i="75"/>
  <c r="L41" i="75"/>
  <c r="L42" i="75"/>
  <c r="L43" i="75"/>
  <c r="L44" i="75"/>
  <c r="L45" i="75"/>
  <c r="L46" i="75"/>
  <c r="L47" i="75"/>
  <c r="L48" i="75"/>
  <c r="L49" i="75"/>
  <c r="L50" i="75"/>
  <c r="M458" i="100" l="1"/>
  <c r="M650" i="100"/>
  <c r="M490" i="100"/>
  <c r="M522" i="100"/>
  <c r="M554" i="100"/>
  <c r="M586" i="100"/>
  <c r="M618" i="100"/>
  <c r="M223" i="100"/>
  <c r="M291" i="100"/>
  <c r="M238" i="100"/>
  <c r="M411" i="100"/>
  <c r="M335" i="100"/>
  <c r="M383" i="100"/>
  <c r="O398" i="100"/>
  <c r="O684" i="100"/>
  <c r="O264" i="100"/>
  <c r="O91" i="100"/>
  <c r="O371" i="100"/>
  <c r="O362" i="100"/>
  <c r="O143" i="100"/>
  <c r="O207" i="100"/>
  <c r="O279" i="100"/>
  <c r="M662" i="100"/>
  <c r="M73" i="100"/>
  <c r="M226" i="100"/>
  <c r="M494" i="100"/>
  <c r="M510" i="100"/>
  <c r="M558" i="100"/>
  <c r="M574" i="100"/>
  <c r="M622" i="100"/>
  <c r="M638" i="100"/>
  <c r="O99" i="100"/>
  <c r="O311" i="100"/>
  <c r="O664" i="100"/>
  <c r="M119" i="100"/>
  <c r="O248" i="100"/>
  <c r="O276" i="100"/>
  <c r="M452" i="100"/>
  <c r="O299" i="100"/>
  <c r="O363" i="100"/>
  <c r="O346" i="100"/>
  <c r="O672" i="100"/>
  <c r="O147" i="100"/>
  <c r="O179" i="100"/>
  <c r="O211" i="100"/>
  <c r="O251" i="100"/>
  <c r="O283" i="100"/>
  <c r="M152" i="100"/>
  <c r="O246" i="100"/>
  <c r="M95" i="100"/>
  <c r="M676" i="100"/>
  <c r="M166" i="100"/>
  <c r="M194" i="100"/>
  <c r="O270" i="100"/>
  <c r="M406" i="100"/>
  <c r="M462" i="100"/>
  <c r="M478" i="100"/>
  <c r="M526" i="100"/>
  <c r="M542" i="100"/>
  <c r="M590" i="100"/>
  <c r="M606" i="100"/>
  <c r="M654" i="100"/>
  <c r="O295" i="100"/>
  <c r="M391" i="100"/>
  <c r="O310" i="100"/>
  <c r="M87" i="100"/>
  <c r="O296" i="100"/>
  <c r="M320" i="100"/>
  <c r="O668" i="100"/>
  <c r="O240" i="100"/>
  <c r="O256" i="100"/>
  <c r="M433" i="100"/>
  <c r="M428" i="100"/>
  <c r="O107" i="100"/>
  <c r="O331" i="100"/>
  <c r="O395" i="100"/>
  <c r="O298" i="100"/>
  <c r="O330" i="100"/>
  <c r="O370" i="100"/>
  <c r="O163" i="100"/>
  <c r="O195" i="100"/>
  <c r="O235" i="100"/>
  <c r="O267" i="100"/>
  <c r="M188" i="100"/>
  <c r="M484" i="100"/>
  <c r="M516" i="100"/>
  <c r="M548" i="100"/>
  <c r="M580" i="100"/>
  <c r="M628" i="100"/>
  <c r="M111" i="100"/>
  <c r="M683" i="100"/>
  <c r="M142" i="100"/>
  <c r="M174" i="100"/>
  <c r="M186" i="100"/>
  <c r="M218" i="100"/>
  <c r="O262" i="100"/>
  <c r="O415" i="100"/>
  <c r="M434" i="100"/>
  <c r="O450" i="100"/>
  <c r="M482" i="100"/>
  <c r="M514" i="100"/>
  <c r="M546" i="100"/>
  <c r="M578" i="100"/>
  <c r="M610" i="100"/>
  <c r="M642" i="100"/>
  <c r="O131" i="100"/>
  <c r="O319" i="100"/>
  <c r="O343" i="100"/>
  <c r="M367" i="100"/>
  <c r="O77" i="100"/>
  <c r="O318" i="100"/>
  <c r="M680" i="100"/>
  <c r="M787" i="100"/>
  <c r="M135" i="100"/>
  <c r="O224" i="100"/>
  <c r="M437" i="100"/>
  <c r="O449" i="100"/>
  <c r="O436" i="100"/>
  <c r="M456" i="100"/>
  <c r="M472" i="100"/>
  <c r="M488" i="100"/>
  <c r="M504" i="100"/>
  <c r="M520" i="100"/>
  <c r="M536" i="100"/>
  <c r="M552" i="100"/>
  <c r="M568" i="100"/>
  <c r="M584" i="100"/>
  <c r="M600" i="100"/>
  <c r="M616" i="100"/>
  <c r="M632" i="100"/>
  <c r="M648" i="100"/>
  <c r="O123" i="100"/>
  <c r="O315" i="100"/>
  <c r="O347" i="100"/>
  <c r="O379" i="100"/>
  <c r="O674" i="100"/>
  <c r="O322" i="100"/>
  <c r="O354" i="100"/>
  <c r="O151" i="100"/>
  <c r="O167" i="100"/>
  <c r="O183" i="100"/>
  <c r="O199" i="100"/>
  <c r="O215" i="100"/>
  <c r="O239" i="100"/>
  <c r="O255" i="100"/>
  <c r="O271" i="100"/>
  <c r="M208" i="100"/>
  <c r="M148" i="100"/>
  <c r="M180" i="100"/>
  <c r="M156" i="100"/>
  <c r="M430" i="100"/>
  <c r="M682" i="100"/>
  <c r="M432" i="100"/>
  <c r="M468" i="100"/>
  <c r="M500" i="100"/>
  <c r="M532" i="100"/>
  <c r="M564" i="100"/>
  <c r="M596" i="100"/>
  <c r="M612" i="100"/>
  <c r="M644" i="100"/>
  <c r="M254" i="100"/>
  <c r="M419" i="100"/>
  <c r="O438" i="100"/>
  <c r="M454" i="100"/>
  <c r="M486" i="100"/>
  <c r="M518" i="100"/>
  <c r="M550" i="100"/>
  <c r="M582" i="100"/>
  <c r="M614" i="100"/>
  <c r="M646" i="100"/>
  <c r="O83" i="100"/>
  <c r="M425" i="100"/>
  <c r="M441" i="100"/>
  <c r="M440" i="100"/>
  <c r="O75" i="100"/>
  <c r="O323" i="100"/>
  <c r="O355" i="100"/>
  <c r="O387" i="100"/>
  <c r="O386" i="100"/>
  <c r="O139" i="100"/>
  <c r="O155" i="100"/>
  <c r="O171" i="100"/>
  <c r="O187" i="100"/>
  <c r="O203" i="100"/>
  <c r="O219" i="100"/>
  <c r="O243" i="100"/>
  <c r="O259" i="100"/>
  <c r="O275" i="100"/>
  <c r="M176" i="100"/>
  <c r="M184" i="100"/>
  <c r="M126" i="100"/>
  <c r="M160" i="100"/>
  <c r="M168" i="100"/>
  <c r="M164" i="100"/>
  <c r="M200" i="100"/>
  <c r="M192" i="100"/>
  <c r="M212" i="100"/>
  <c r="M204" i="100"/>
  <c r="M196" i="100"/>
  <c r="M216" i="100"/>
  <c r="L43" i="100"/>
  <c r="O43" i="100" s="1"/>
  <c r="L39" i="100"/>
  <c r="O39" i="100" s="1"/>
  <c r="L31" i="100"/>
  <c r="O31" i="100" s="1"/>
  <c r="L27" i="100"/>
  <c r="O27" i="100" s="1"/>
  <c r="L23" i="100"/>
  <c r="O23" i="100" s="1"/>
  <c r="L19" i="100"/>
  <c r="O19" i="100" s="1"/>
  <c r="L11" i="100"/>
  <c r="O11" i="100" s="1"/>
  <c r="L49" i="100"/>
  <c r="O49" i="100" s="1"/>
  <c r="L45" i="100"/>
  <c r="O45" i="100" s="1"/>
  <c r="L41" i="100"/>
  <c r="O41" i="100" s="1"/>
  <c r="L37" i="100"/>
  <c r="O37" i="100" s="1"/>
  <c r="L33" i="100"/>
  <c r="O33" i="100" s="1"/>
  <c r="L29" i="100"/>
  <c r="O29" i="100" s="1"/>
  <c r="L25" i="100"/>
  <c r="O25" i="100" s="1"/>
  <c r="L21" i="100"/>
  <c r="O21" i="100" s="1"/>
  <c r="L17" i="100"/>
  <c r="O17" i="100" s="1"/>
  <c r="L13" i="100"/>
  <c r="O13" i="100" s="1"/>
  <c r="M666" i="100"/>
  <c r="M444" i="100"/>
  <c r="L48" i="100"/>
  <c r="O48" i="100" s="1"/>
  <c r="L44" i="100"/>
  <c r="O44" i="100" s="1"/>
  <c r="L40" i="100"/>
  <c r="O40" i="100" s="1"/>
  <c r="L36" i="100"/>
  <c r="O36" i="100" s="1"/>
  <c r="L32" i="100"/>
  <c r="O32" i="100" s="1"/>
  <c r="L28" i="100"/>
  <c r="O28" i="100" s="1"/>
  <c r="L24" i="100"/>
  <c r="O24" i="100" s="1"/>
  <c r="L20" i="100"/>
  <c r="O20" i="100" s="1"/>
  <c r="L16" i="100"/>
  <c r="O16" i="100" s="1"/>
  <c r="L12" i="100"/>
  <c r="O12" i="100" s="1"/>
  <c r="O286" i="100"/>
  <c r="M286" i="100"/>
  <c r="O128" i="100"/>
  <c r="M128" i="100"/>
  <c r="O136" i="100"/>
  <c r="M136" i="100"/>
  <c r="O288" i="100"/>
  <c r="M288" i="100"/>
  <c r="M294" i="100"/>
  <c r="O294" i="100"/>
  <c r="L47" i="100"/>
  <c r="O47" i="100" s="1"/>
  <c r="L35" i="100"/>
  <c r="O35" i="100" s="1"/>
  <c r="L15" i="100"/>
  <c r="O15" i="100" s="1"/>
  <c r="L50" i="100"/>
  <c r="O50" i="100" s="1"/>
  <c r="L46" i="100"/>
  <c r="O46" i="100" s="1"/>
  <c r="L42" i="100"/>
  <c r="O42" i="100" s="1"/>
  <c r="L38" i="100"/>
  <c r="O38" i="100" s="1"/>
  <c r="L34" i="100"/>
  <c r="O34" i="100" s="1"/>
  <c r="L30" i="100"/>
  <c r="O30" i="100" s="1"/>
  <c r="L26" i="100"/>
  <c r="O26" i="100" s="1"/>
  <c r="L22" i="100"/>
  <c r="O22" i="100" s="1"/>
  <c r="L18" i="100"/>
  <c r="O18" i="100" s="1"/>
  <c r="L14" i="100"/>
  <c r="O14" i="100" s="1"/>
  <c r="O134" i="100"/>
  <c r="M134" i="100"/>
  <c r="O124" i="100"/>
  <c r="M124" i="100"/>
  <c r="O132" i="100"/>
  <c r="M132" i="100"/>
  <c r="O220" i="100"/>
  <c r="M220" i="100"/>
  <c r="O292" i="100"/>
  <c r="M292" i="100"/>
  <c r="O130" i="100"/>
  <c r="M130" i="100"/>
  <c r="O290" i="100"/>
  <c r="M290" i="100"/>
  <c r="M44" i="75"/>
  <c r="M34" i="75"/>
  <c r="M22" i="75"/>
  <c r="M50" i="75"/>
  <c r="M48" i="75"/>
  <c r="M46" i="75"/>
  <c r="M42" i="75"/>
  <c r="M40" i="75"/>
  <c r="M38" i="75"/>
  <c r="M36" i="75"/>
  <c r="M32" i="75"/>
  <c r="M30" i="75"/>
  <c r="M28" i="75"/>
  <c r="M26" i="75"/>
  <c r="M24" i="75"/>
  <c r="M49" i="75"/>
  <c r="M47" i="75"/>
  <c r="M45" i="75"/>
  <c r="M43" i="75"/>
  <c r="M41" i="75"/>
  <c r="M39" i="75"/>
  <c r="M37" i="75"/>
  <c r="M35" i="75"/>
  <c r="M33" i="75"/>
  <c r="M31" i="75"/>
  <c r="M29" i="75"/>
  <c r="M27" i="75"/>
  <c r="M25" i="75"/>
  <c r="M23" i="75"/>
  <c r="M20" i="75"/>
  <c r="M18" i="75"/>
  <c r="M16" i="75"/>
  <c r="M14" i="75"/>
  <c r="M12" i="75"/>
  <c r="M21" i="75"/>
  <c r="M19" i="75"/>
  <c r="M17" i="75"/>
  <c r="M15" i="75"/>
  <c r="M13" i="75"/>
  <c r="M11" i="75"/>
  <c r="L10" i="75"/>
  <c r="L10" i="100" l="1"/>
  <c r="O10" i="100" s="1"/>
  <c r="M14" i="100"/>
  <c r="M22" i="100"/>
  <c r="M30" i="100"/>
  <c r="M38" i="100"/>
  <c r="M46" i="100"/>
  <c r="M15" i="100"/>
  <c r="M47" i="100"/>
  <c r="M12" i="100"/>
  <c r="M20" i="100"/>
  <c r="M28" i="100"/>
  <c r="M36" i="100"/>
  <c r="M44" i="100"/>
  <c r="M17" i="100"/>
  <c r="M25" i="100"/>
  <c r="M33" i="100"/>
  <c r="M41" i="100"/>
  <c r="M49" i="100"/>
  <c r="M19" i="100"/>
  <c r="M27" i="100"/>
  <c r="M39" i="100"/>
  <c r="M18" i="100"/>
  <c r="M26" i="100"/>
  <c r="M34" i="100"/>
  <c r="M42" i="100"/>
  <c r="M50" i="100"/>
  <c r="M35" i="100"/>
  <c r="M16" i="100"/>
  <c r="M24" i="100"/>
  <c r="M32" i="100"/>
  <c r="M40" i="100"/>
  <c r="M48" i="100"/>
  <c r="M13" i="100"/>
  <c r="M21" i="100"/>
  <c r="M29" i="100"/>
  <c r="M37" i="100"/>
  <c r="M45" i="100"/>
  <c r="M11" i="100"/>
  <c r="M23" i="100"/>
  <c r="M31" i="100"/>
  <c r="M43" i="100"/>
  <c r="M10" i="75"/>
  <c r="L9" i="75"/>
  <c r="L8" i="75"/>
  <c r="L7" i="75"/>
  <c r="L6" i="75"/>
  <c r="L5" i="75"/>
  <c r="L7" i="100" l="1"/>
  <c r="O7" i="100" s="1"/>
  <c r="L8" i="100"/>
  <c r="O8" i="100" s="1"/>
  <c r="M10" i="100"/>
  <c r="L5" i="100"/>
  <c r="O5" i="100" s="1"/>
  <c r="L9" i="100"/>
  <c r="O9" i="100" s="1"/>
  <c r="L6" i="100"/>
  <c r="O6" i="100" s="1"/>
  <c r="M6" i="75"/>
  <c r="M8" i="75"/>
  <c r="M5" i="75"/>
  <c r="M7" i="75"/>
  <c r="M9" i="75"/>
  <c r="L4" i="75"/>
  <c r="M9" i="100" l="1"/>
  <c r="M5" i="100"/>
  <c r="M8" i="100"/>
  <c r="M6" i="100"/>
  <c r="L4" i="100"/>
  <c r="O4" i="100" s="1"/>
  <c r="O845" i="100" s="1"/>
  <c r="O851" i="100" s="1"/>
  <c r="O853" i="100" s="1"/>
  <c r="M7" i="100"/>
  <c r="M4" i="75"/>
  <c r="M4" i="100" l="1"/>
</calcChain>
</file>

<file path=xl/comments1.xml><?xml version="1.0" encoding="utf-8"?>
<comments xmlns="http://schemas.openxmlformats.org/spreadsheetml/2006/main">
  <authors>
    <author>Gabriela Monteiro</author>
  </authors>
  <commentList>
    <comment ref="K223" authorId="0" shapeId="0">
      <text>
        <r>
          <rPr>
            <b/>
            <sz val="9"/>
            <color indexed="81"/>
            <rFont val="Segoe UI"/>
            <family val="2"/>
          </rPr>
          <t>Gabriela Monteiro:</t>
        </r>
        <r>
          <rPr>
            <sz val="9"/>
            <color indexed="81"/>
            <rFont val="Segoe UI"/>
            <family val="2"/>
          </rPr>
          <t xml:space="preserve">
2 - 1º Aditivo</t>
        </r>
      </text>
    </comment>
    <comment ref="K225" authorId="0" shapeId="0">
      <text>
        <r>
          <rPr>
            <b/>
            <sz val="9"/>
            <color indexed="81"/>
            <rFont val="Segoe UI"/>
            <family val="2"/>
          </rPr>
          <t>Gabriela Monteiro:</t>
        </r>
        <r>
          <rPr>
            <sz val="9"/>
            <color indexed="81"/>
            <rFont val="Segoe UI"/>
            <family val="2"/>
          </rPr>
          <t xml:space="preserve">
1 - 1º Aditivo</t>
        </r>
      </text>
    </comment>
    <comment ref="K227" authorId="0" shapeId="0">
      <text>
        <r>
          <rPr>
            <b/>
            <sz val="9"/>
            <color indexed="81"/>
            <rFont val="Segoe UI"/>
            <family val="2"/>
          </rPr>
          <t>Gabriela Monteiro:</t>
        </r>
        <r>
          <rPr>
            <sz val="9"/>
            <color indexed="81"/>
            <rFont val="Segoe UI"/>
            <family val="2"/>
          </rPr>
          <t xml:space="preserve">
2 - 1º Aditivo</t>
        </r>
      </text>
    </comment>
    <comment ref="K232" authorId="0" shapeId="0">
      <text>
        <r>
          <rPr>
            <b/>
            <sz val="9"/>
            <color indexed="81"/>
            <rFont val="Segoe UI"/>
            <family val="2"/>
          </rPr>
          <t>Gabriela Monteiro:</t>
        </r>
        <r>
          <rPr>
            <sz val="9"/>
            <color indexed="81"/>
            <rFont val="Segoe UI"/>
            <family val="2"/>
          </rPr>
          <t xml:space="preserve">
1 - 1º Aditivo</t>
        </r>
      </text>
    </comment>
    <comment ref="K234" authorId="0" shapeId="0">
      <text>
        <r>
          <rPr>
            <b/>
            <sz val="9"/>
            <color indexed="81"/>
            <rFont val="Segoe UI"/>
            <family val="2"/>
          </rPr>
          <t>Gabriela Monteiro:</t>
        </r>
        <r>
          <rPr>
            <sz val="9"/>
            <color indexed="81"/>
            <rFont val="Segoe UI"/>
            <family val="2"/>
          </rPr>
          <t xml:space="preserve">
4 - 1º Aditivo</t>
        </r>
      </text>
    </comment>
    <comment ref="K236" authorId="0" shapeId="0">
      <text>
        <r>
          <rPr>
            <b/>
            <sz val="9"/>
            <color indexed="81"/>
            <rFont val="Segoe UI"/>
            <family val="2"/>
          </rPr>
          <t>Gabriela Monteiro:</t>
        </r>
        <r>
          <rPr>
            <sz val="9"/>
            <color indexed="81"/>
            <rFont val="Segoe UI"/>
            <family val="2"/>
          </rPr>
          <t xml:space="preserve">
1 - 1º Aditivo</t>
        </r>
      </text>
    </comment>
    <comment ref="K246" authorId="0" shapeId="0">
      <text>
        <r>
          <rPr>
            <b/>
            <sz val="9"/>
            <color indexed="81"/>
            <rFont val="Segoe UI"/>
            <family val="2"/>
          </rPr>
          <t>Gabriela Monteiro:</t>
        </r>
        <r>
          <rPr>
            <sz val="9"/>
            <color indexed="81"/>
            <rFont val="Segoe UI"/>
            <family val="2"/>
          </rPr>
          <t xml:space="preserve">
5 - 1º Aditivo</t>
        </r>
      </text>
    </comment>
    <comment ref="K250" authorId="0" shapeId="0">
      <text>
        <r>
          <rPr>
            <b/>
            <sz val="9"/>
            <color indexed="81"/>
            <rFont val="Segoe UI"/>
            <family val="2"/>
          </rPr>
          <t>Gabriela Monteiro:</t>
        </r>
        <r>
          <rPr>
            <sz val="9"/>
            <color indexed="81"/>
            <rFont val="Segoe UI"/>
            <family val="2"/>
          </rPr>
          <t xml:space="preserve">
3 - 1º Aditivo</t>
        </r>
      </text>
    </comment>
    <comment ref="K257" authorId="0" shapeId="0">
      <text>
        <r>
          <rPr>
            <b/>
            <sz val="9"/>
            <color indexed="81"/>
            <rFont val="Segoe UI"/>
            <family val="2"/>
          </rPr>
          <t>Gabriela Monteiro:</t>
        </r>
        <r>
          <rPr>
            <sz val="9"/>
            <color indexed="81"/>
            <rFont val="Segoe UI"/>
            <family val="2"/>
          </rPr>
          <t xml:space="preserve">
1 - 1º Aditivo</t>
        </r>
      </text>
    </comment>
    <comment ref="K260" authorId="0" shapeId="0">
      <text>
        <r>
          <rPr>
            <b/>
            <sz val="9"/>
            <color indexed="81"/>
            <rFont val="Segoe UI"/>
            <family val="2"/>
          </rPr>
          <t>Gabriela Monteiro:</t>
        </r>
        <r>
          <rPr>
            <sz val="9"/>
            <color indexed="81"/>
            <rFont val="Segoe UI"/>
            <family val="2"/>
          </rPr>
          <t xml:space="preserve">
1 -1º Aditivo</t>
        </r>
      </text>
    </comment>
    <comment ref="K261" authorId="0" shapeId="0">
      <text>
        <r>
          <rPr>
            <b/>
            <sz val="9"/>
            <color indexed="81"/>
            <rFont val="Segoe UI"/>
            <family val="2"/>
          </rPr>
          <t>Gabriela Monteiro:</t>
        </r>
        <r>
          <rPr>
            <sz val="9"/>
            <color indexed="81"/>
            <rFont val="Segoe UI"/>
            <family val="2"/>
          </rPr>
          <t xml:space="preserve">
1 - 1º Aditivo</t>
        </r>
      </text>
    </comment>
    <comment ref="K795" authorId="0" shapeId="0">
      <text>
        <r>
          <rPr>
            <b/>
            <sz val="9"/>
            <color indexed="81"/>
            <rFont val="Segoe UI"/>
            <family val="2"/>
          </rPr>
          <t>Gabriela Monteiro:</t>
        </r>
        <r>
          <rPr>
            <sz val="9"/>
            <color indexed="81"/>
            <rFont val="Segoe UI"/>
            <family val="2"/>
          </rPr>
          <t xml:space="preserve">
6 - 1º Aditivo</t>
        </r>
      </text>
    </comment>
    <comment ref="K799" authorId="0" shapeId="0">
      <text>
        <r>
          <rPr>
            <b/>
            <sz val="9"/>
            <color indexed="81"/>
            <rFont val="Segoe UI"/>
            <family val="2"/>
          </rPr>
          <t>Gabriela Monteiro:</t>
        </r>
        <r>
          <rPr>
            <sz val="9"/>
            <color indexed="81"/>
            <rFont val="Segoe UI"/>
            <family val="2"/>
          </rPr>
          <t xml:space="preserve">
11 - 1º Aditivo</t>
        </r>
      </text>
    </comment>
    <comment ref="K800" authorId="0" shapeId="0">
      <text>
        <r>
          <rPr>
            <b/>
            <sz val="9"/>
            <color indexed="81"/>
            <rFont val="Segoe UI"/>
            <family val="2"/>
          </rPr>
          <t>Gabriela Monteiro:</t>
        </r>
        <r>
          <rPr>
            <sz val="9"/>
            <color indexed="81"/>
            <rFont val="Segoe UI"/>
            <family val="2"/>
          </rPr>
          <t xml:space="preserve">
7 - 1º Aditivo</t>
        </r>
      </text>
    </comment>
    <comment ref="K801" authorId="0" shapeId="0">
      <text>
        <r>
          <rPr>
            <b/>
            <sz val="9"/>
            <color indexed="81"/>
            <rFont val="Segoe UI"/>
            <family val="2"/>
          </rPr>
          <t>Gabriela Monteiro:</t>
        </r>
        <r>
          <rPr>
            <sz val="9"/>
            <color indexed="81"/>
            <rFont val="Segoe UI"/>
            <family val="2"/>
          </rPr>
          <t xml:space="preserve">
7 - 1º Aditivo</t>
        </r>
      </text>
    </comment>
    <comment ref="K803" authorId="0" shapeId="0">
      <text>
        <r>
          <rPr>
            <b/>
            <sz val="9"/>
            <color indexed="81"/>
            <rFont val="Segoe UI"/>
            <family val="2"/>
          </rPr>
          <t>Gabriela Monteiro:</t>
        </r>
        <r>
          <rPr>
            <sz val="9"/>
            <color indexed="81"/>
            <rFont val="Segoe UI"/>
            <family val="2"/>
          </rPr>
          <t xml:space="preserve">
3 - 1º Aditivo</t>
        </r>
      </text>
    </comment>
  </commentList>
</comments>
</file>

<file path=xl/sharedStrings.xml><?xml version="1.0" encoding="utf-8"?>
<sst xmlns="http://schemas.openxmlformats.org/spreadsheetml/2006/main" count="30793" uniqueCount="1120">
  <si>
    <t>Saldo / Automático</t>
  </si>
  <si>
    <t>LOTE</t>
  </si>
  <si>
    <t>...../...../......</t>
  </si>
  <si>
    <t>FORNECEDOR</t>
  </si>
  <si>
    <t>Entrega 
(Dias)</t>
  </si>
  <si>
    <t>ITEM</t>
  </si>
  <si>
    <t>Preço UNITÁRIO (R$)</t>
  </si>
  <si>
    <t>PRODUTO - CARACTERÍSTICAS MÍNIMAS</t>
  </si>
  <si>
    <t>UNIDADE</t>
  </si>
  <si>
    <t>ALERTA</t>
  </si>
  <si>
    <t>Item</t>
  </si>
  <si>
    <t>Unidade</t>
  </si>
  <si>
    <t>Lote</t>
  </si>
  <si>
    <t>Pagto. (Dias)</t>
  </si>
  <si>
    <t>Qtde LICITADA</t>
  </si>
  <si>
    <t>ANEXO II – Instrução Normativa n.º 002/2014</t>
  </si>
  <si>
    <t>DECLARAÇÃO DE DISPONIBILIDADE DE QUANTITATIVO PARA EMISSÃO DE AUTORIZAÇÃO DE FORNECIMENTO/ORDEM DE SERVIÇO – SISTEMA DE REGISTRO DE PREÇOS/UDESC</t>
  </si>
  <si>
    <t>Processo CPA n.º XXXX/2014</t>
  </si>
  <si>
    <t>Pregão n.º  XXXX/2014</t>
  </si>
  <si>
    <t xml:space="preserve">Objeto: </t>
  </si>
  <si>
    <t>Vigência da Ata de Registro de Preços: XX/XX/XXXX até XX/XX/XXXXX</t>
  </si>
  <si>
    <t>Declaro que o Centro XXXXXXX, participante da Ata de Registro de Preços proveniente do Pregão n.º XXXX/2014, possui saldo em seu quantitativo para a emissão da Autorização de Fornecimento/Ordem de Serviço n.º XXXX/2014, no valor de R$ X.XXX,XX, a ser firmada com a empresa XXXXXXX, restando ainda em sua cota para próximas contratações com o referido fornecedor os seguintes quantitativos:</t>
  </si>
  <si>
    <t>Descrição Resumida</t>
  </si>
  <si>
    <t>Valor Unitário (R$)</t>
  </si>
  <si>
    <r>
      <t xml:space="preserve">Saldo Quantitativo </t>
    </r>
    <r>
      <rPr>
        <sz val="8"/>
        <color indexed="8"/>
        <rFont val="Arial"/>
        <family val="2"/>
      </rPr>
      <t>(antes da emissão desta AF/OS)</t>
    </r>
  </si>
  <si>
    <t>Quantitativo da AF/OS</t>
  </si>
  <si>
    <t>Saldo Atualizado</t>
  </si>
  <si>
    <t>__________________, ____/_____/____</t>
  </si>
  <si>
    <t>Cidade                                    Data</t>
  </si>
  <si>
    <t>_____________________________________________</t>
  </si>
  <si>
    <t xml:space="preserve">Diretor(a) de Administração </t>
  </si>
  <si>
    <t>(carimbo e assinatura)</t>
  </si>
  <si>
    <t xml:space="preserve"> AF/OS nº  xxxx/2014 Qtde. DT</t>
  </si>
  <si>
    <t>DETALHAMENTO</t>
  </si>
  <si>
    <t>MARCA/MODELO</t>
  </si>
  <si>
    <t>SALDO</t>
  </si>
  <si>
    <t>Peça</t>
  </si>
  <si>
    <t>Metro</t>
  </si>
  <si>
    <t>CENTRO PARTICIPANTE: Reitoria</t>
  </si>
  <si>
    <t>CENTRO PARTICIPANTE: ESAG</t>
  </si>
  <si>
    <t>CENTRO PARTICIPANTE: CEART</t>
  </si>
  <si>
    <t>CENTRO PARTICIPANTE: CEAD</t>
  </si>
  <si>
    <t>CENTRO PARTICIPANTE: FAED</t>
  </si>
  <si>
    <t>CENTRO PARTICIPANTE: CEFID</t>
  </si>
  <si>
    <t>CENTRO PARTICIPANTE: CERES</t>
  </si>
  <si>
    <t>CENTRO PARTICIPANTE: CESFI</t>
  </si>
  <si>
    <t>CENTRO PARTICIPANTE: GESTOR</t>
  </si>
  <si>
    <t>OBJETO: AQUISIÇÃO DE FERRAMENTAS, UTENSÍLIOS E MATERIAIS DE REPARO PARA O CAMPUS I, CERES E CESFI</t>
  </si>
  <si>
    <t>PROCESSO: 1025/2014</t>
  </si>
  <si>
    <t>VIGÊNCIA DA ATA: 15/10/2014 até 14/10/2015</t>
  </si>
  <si>
    <t>SUPORTE PARA CORTINA, EM "L", Suporte para cortina em "L"; Material: Latão; Dimensões: 5x8</t>
  </si>
  <si>
    <t>SUPORTE PARA CORTINA, EM "L", Suporte para cortina em "L"; Material: Latão; Dimensões: 8x10</t>
  </si>
  <si>
    <t>SUPORTE DIVERSOS, PARA PRATELEIRAS, Suporte para Prateleira; Material: Barra chata Metálica
contraventada; Dimensões: 15cm.</t>
  </si>
  <si>
    <t>SUPORTE DIVERSOS, PARA PRATELEIRAS, Suporte para Prateleira; Material: Barra chata Metálica
contraventada; Dimensões: 20cm.</t>
  </si>
  <si>
    <t>SUPORTE DIVERSOS, PARA PRATELEIRAS, Suporte para Prateleira; Material: Barra chata Metálica
contraventada; Dimensões: 25cm.</t>
  </si>
  <si>
    <t>SUPORTE DIVERSOS, PARA PRATELEIRAS, Suporte para Prateleira; Material: Barra chata Metálica
contraventada; Dimensões: 40cm.</t>
  </si>
  <si>
    <t>SUPORTE DIVERSOS, PARA PRATELEIRAS, Suporte para Prateleira; Material: Barra chata Metálica
contraventada; Dimensões: 50cm.</t>
  </si>
  <si>
    <t>SUPORTE DIVERSOS, PARA PRATELEIRAS, Suporte para trilho de prateleira, Material Metálico; Largura:
30cm</t>
  </si>
  <si>
    <t>SUPORTE DIVERSOS, PARA PRATELEIRAS, Trilho para fixação de suporte para prateleira; Material:
Metálico; Dimensões 200cm.</t>
  </si>
  <si>
    <t>CLIPS PARA CABO, DE ACO, Clip para cabo. 5/16 - aço inox a4</t>
  </si>
  <si>
    <t>CLIPS PARA CABO, DE ACO, Clip para cabo. 1 - aço inox a4</t>
  </si>
  <si>
    <t>CLIPS PARA CABO, DE ACO, Clip para cabo. 1/2 - aço inox a4</t>
  </si>
  <si>
    <t>CLIPS PARA CABO, DE ACO, Clip para cabo. 1/4 - aço inox a4</t>
  </si>
  <si>
    <t>CLIPS PARA CABO, DE ACO, Clip para cabo. 1/8 - aço inox a4</t>
  </si>
  <si>
    <t>CLIPS PARA CABO, DE ACO, Clip para cabo. 3/16 - aço inox a4</t>
  </si>
  <si>
    <t>CLIPS PARA CABO, DE ACO, Clip para cabo. 3/4 - aço inox a4</t>
  </si>
  <si>
    <t>CLIPS PARA CABO, DE ACO, Clip para cabo. 3/8 - aço inox a4</t>
  </si>
  <si>
    <t>CLIPS PARA CABO, DE ACO, Clip para cabo. 5/32 - aço inox a4</t>
  </si>
  <si>
    <t>CLIPS PARA CABO, DE ACO, Clip para cabo. 5/8 - aço inox a4</t>
  </si>
  <si>
    <t>CLIPS PARA CABO, DE ACO, Clip para cabo. 7/8 - aço inox a4</t>
  </si>
  <si>
    <t>CORRENTE, DE ACO GALVANIZADO, Corrente - 1/2 - aço galvanizado</t>
  </si>
  <si>
    <t>CORRENTE, DE ACO GALVANIZADO, Corrente - 1/4 - aço galvanizado.</t>
  </si>
  <si>
    <t>CORRENTE, DE ACO GALVANIZADO, Corrente - 1/8 - aço galvanizado.</t>
  </si>
  <si>
    <t>CORRENTE, DE ACO GALVANIZADO, Corrente - 3/16 - aço galvanizado.</t>
  </si>
  <si>
    <t>CORRENTE, DE ACO GALVANIZADO, Corrente - 3/8 - aço galvanizado.</t>
  </si>
  <si>
    <t>CORRENTE, DE ACO GALVANIZADO, Corrente - 5/16 - aço galvanizado.</t>
  </si>
  <si>
    <t>CORRENTE, DE ACO GALVANIZADO, Corrente - 5/32 - aço galvanizado.</t>
  </si>
  <si>
    <t>ESTICADOR PARA CABO, ESTICADOR GANCHO OLHAL, Esticador gancho olhal - 1/4 - aço inox a4</t>
  </si>
  <si>
    <t>ESTICADOR PARA CABO, ESTICADOR GANCHO OLHAL, Esticador gancho olhal - 3/16 - aço inox a4</t>
  </si>
  <si>
    <t>ESTICADOR PARA CABO, ESTICADOR GANCHO OLHAL, Esticador gancho olhal - 3/4 - aço inox a4</t>
  </si>
  <si>
    <t>ESTICADOR PARA CABO, ESTICADOR GANCHO OLHAL, Esticador gancho olhal - 3/8 - aço inox a4</t>
  </si>
  <si>
    <t>ESTICADOR PARA CABO, ESTICADOR GANCHO OLHAL, Esticador gancho olhal - 5/16 - aço inox a4</t>
  </si>
  <si>
    <t>ESTICADOR PARA CABO, ESTICADOR GANCHO OLHAL, Esticador gancho olhal - 5/8 - aço inox a4</t>
  </si>
  <si>
    <t>ESTICADOR PARA CABO, ESTICADOR GANCHO OLHAL, Esticador gancho olhal -1/2 - aço inox a4</t>
  </si>
  <si>
    <t>CADEADO METALICO, DE LATAO, 40 MM, Cadeado de latão retangular. Material da haste: aço cementado.
Tamanho: 40mm. Comprimento da haste: 22mm. Espessura da haste: 6,4mm. Com duas chaves</t>
  </si>
  <si>
    <t>CADEADO METALICO, DE LATŸO, 20 MM, Cadeado em latão maciço, haste de aço temperado e cromado. Tamanho de 20mm. Acompanhando chaves removíveis com cadeado aberto e fechado</t>
  </si>
  <si>
    <t>CADEADO METALICO, TAMANHO DE 50MM, Cadeado em latão maciço, haste de aço temperado e cromado.
Tamanho de 50mm. Acompanha chaves removíveis com cadeado aberto e fechado.</t>
  </si>
  <si>
    <t>DOBRADICA METALICA, 3 POLEGADAS,</t>
  </si>
  <si>
    <t>DOBRADICA METALICA, JOGO DE DOBRADI«A 2"X1 1/2", Jogo de dobradiça 2"X1 1/2".</t>
  </si>
  <si>
    <t>TRAVA PORTA (PRENDEDOR), PRENDEDOR PISO-TETO (BATENTE PORTA-FIXADOR ),</t>
  </si>
  <si>
    <t>TRINCO, FECHO TIPO TARGETA METALICA, Fecho tipo Targeta Metálica, Zincada, Dimensões 1.1/2"</t>
  </si>
  <si>
    <t>TRINCO, FECHO TIPO TARGETA METALICA, Fecho tipo Targeta Metálica, Zincada, Dimensões 2"</t>
  </si>
  <si>
    <t>TRINCO, FECHO TIPO TARGETA METALICA, Fecho tipo Targeta Metálica, Zincada, Dimensões 2.1/2"</t>
  </si>
  <si>
    <t>TRINCO, FECHO TIPO TARGETA METALICA, Fecho tipo Targeta Metálica, Zincada, Dimensões 3".</t>
  </si>
  <si>
    <t>TRINCO, FERROLHO METALICO, Ferrolho chato com porta cadeado, Material: Metálico; Acabamento: Zincado; Dimensões: 3".</t>
  </si>
  <si>
    <t>TRINCO, FERROLHO METALICO, Ferrolho chato com porta cadeado, Material: Metálico; Acabamento:
Zincado; Dimensões: 4".</t>
  </si>
  <si>
    <t>TRINCO, FERROLHO METALICO, Ferrolho chato com porta cadeado, Material: Metálico; Acabamento:
Zincado; Dimensões: 5".</t>
  </si>
  <si>
    <t>TRINCO, FERROLHO METALICO, Ferrolho tipo "Fio Redondo", com Porta Cadeado; Material: Metálico;
Acabamento: Zincado. Dimensões: 2".</t>
  </si>
  <si>
    <t>TRINCO, FERROLHO METALICO, Ferrolho tipo "Fio Redondo", com Porta Cadeado; Material: Metálico;
Acabamento: Zincado. Dimensões: 3".</t>
  </si>
  <si>
    <t>TRINCO, FERROLHO METALICO, Ferrolho tipo "Fio Redondo", com Porta Cadeado; Material: Metálico;Acabamento: Zincado. Dimensões: 4".</t>
  </si>
  <si>
    <t>TRINCO, FERROLHO METALICO, Ferrolho tipo "Fio Redondo", com Porta Cadeado; Material: Metálico;
Acabamento: Zincado. Dimensões: 5".</t>
  </si>
  <si>
    <t>ABRACADEIRA, EM ACO CARBONO 1/2, Com parafuso de cabeça sextavada</t>
  </si>
  <si>
    <t>ABRACADEIRA, EM ACO CARBONO 3/4, Com parafuso de cabeça sextavada.</t>
  </si>
  <si>
    <t>ARAME DE ACO, ARAME RECOZIDO, Arame Recozido Liso nº:14, 2,0mm, Rolo de 5Kg.</t>
  </si>
  <si>
    <t>ARAME DE ACO, FARPADO, 500 METROS, GALVANIZADO, 1,6 MM – 350 KGF, DUPLA CAMADA</t>
  </si>
  <si>
    <t>ARAME DE ACO, GALVANIZADO,FIO 16, Arame galvanizado, fio 16 mm</t>
  </si>
  <si>
    <t>ARAME DE ACO, NUMERO 14, arame galvanizado nº14, 23,11mm.</t>
  </si>
  <si>
    <t>ARAME DE ACO, NUMERO 20, arame galvanizado n.20, 0,89mm</t>
  </si>
  <si>
    <t>ARRUELA METALICA, ARRUELA DE A«O, Arruela lisa - ansi b 18.22.1 - #6 - Aço Carbono Zincado</t>
  </si>
  <si>
    <t>ARRUELA METALICA, ARRUELA DE A«O, Arruela lisa - ansi b 18.22.1 - 1/8. Aço Carbono Zincado .</t>
  </si>
  <si>
    <t>ARRUELA METALICA, ARRUELA DE A«O, Arruela lisa - ansi b 18.22.1 - 5/32. Aço Carbono Zincado.</t>
  </si>
  <si>
    <t>ARRUELA METALICA, ARRUELA DE A«O, Arruela lisa - ansi b 18.22.1 - 7/16. Aço Carbono Zincado.</t>
  </si>
  <si>
    <t>ARRUELA METALICA, ARRUELA DE A«O, Arruela lisa - ansi b 18.22.1 - 9/16. Aço Carbono Zincado</t>
  </si>
  <si>
    <t>ARRUELA METALICA, DE PRESSAO MEDINDO 1/2", Arruela Inox 1/2"</t>
  </si>
  <si>
    <t>ARRUELA METALICA, LISA 3/16", Arruela lisa - ansi b 18.22.1 - 3/16 - Aço Carbono Zincado.</t>
  </si>
  <si>
    <t>ARRUELA METALICA, LISA 5/16", Arruela lisa - ansi b 18.22.1 - 5/16 - Aço Carbono Zincado.</t>
  </si>
  <si>
    <t>ARRUELA METALICA, LISA ZINCADA 1/2, Arruela lisa - ansi b 18.22.1 - 1/2 - Aço Carbono Zincado</t>
  </si>
  <si>
    <t>ARRUELA METALICA, LISA ZINCADA 1/4, Arruela lisa - ansi b 18.22.1 - 1/4 - Aço Carbono Zincado</t>
  </si>
  <si>
    <t>ARRUELA METALICA, LISA ZINCADA 3/8, Arruela lisa - ansi b 18.22.1 - 3/8 - Aço Carbono Zincado</t>
  </si>
  <si>
    <t>BRACADEIRA, ABRA«ADEIRA FLEXIVEL ROSCA SEM FIM, Abracadeira flexil Tipo "Rosca sem-fim" - 17-27
- aço galvanizado.</t>
  </si>
  <si>
    <t>BRACADEIRA, ABRA«ADEIRA FLEXIVEL ROSCA SEM FIM, Abracadeira flexil Tipo "Rosca sem-fim" - 20-32
- aço galvanizado.</t>
  </si>
  <si>
    <t>BRACADEIRA, ABRA«ADEIRA FLEXIVEL ROSCA SEM FIM, Abracadeira flexil Tipo "Rosca sem-fim" - 25-44
- aço galvanizado.</t>
  </si>
  <si>
    <t>BRACADEIRA, ABRA«ADEIRA FLEXIVEL ROSCA SEM FIM, Abracadeira flexil Tipo "Rosca sem-fim" - 32-51
- aço galvanizado.</t>
  </si>
  <si>
    <t>BRACADEIRA, ABRA«ADEIRA FLEXIVEL ROSCA SEM FIM, Abracadeira flexil Tipo "Rosca sem-fim" - 38-57
- aço galvanizado.</t>
  </si>
  <si>
    <t>BRACADEIRA, ABRA«ADEIRA FLEXIVEL ROSCA SEM FIM, Abracadeira flexil Tipo "Rosca sem-fim" - 45-64
- aço galvanizado.</t>
  </si>
  <si>
    <t>BRACADEIRA, ABRA«ADEIRA FLEXIVEL ROSCA SEM FIM, Abracadeira flexil Tipo "Rosca sem-fim" - 51-70
- aço galvanizado.</t>
  </si>
  <si>
    <t>BRACADEIRA, ABRA«ADEIRA FLEXIVEL ROSCA SEM FIM, Abracadeira flexil Tipo "Rosca sem-fim" - 64-83- aço galvanizado.</t>
  </si>
  <si>
    <t>BRACADEIRA, ABRA«ADEIRA FLEXIVEL ROSCA SEM FIM, Abracadeira flexil Tipo "Rosca sem-fim" - 70-89
- aço galvanizado.</t>
  </si>
  <si>
    <t>BRACADEIRA, ABRA«ADEIRA FLEXIVEL ROSCA SEM FIM, Abracadeira flexil Tipo "Rosca sem-fim" - 78-95
- aço galvanizado.</t>
  </si>
  <si>
    <t>BRACADEIRA, ABRA«ADEIRA FLEXIVEL ROSCA SEM FIM, Abracadeira flexil Tipo "Rosca sem-fim" -
83-102 - aço galvanizado.</t>
  </si>
  <si>
    <t>BRACADEIRA, ABRA«ADEIRA FLEXIVEL ROSCA SEM FIM, Abracadeira flexil Tipo "Rosca sem-fim" - 14-22 -
aço galvanizado.</t>
  </si>
  <si>
    <t>BRACADEIRA, ABRA«ADEIRA FLEXIVEL ROSCA SEM FIM, Abracadeira flexil Tipo "Rosca sem-fim" - 19-38 -
aço galvanizado.</t>
  </si>
  <si>
    <t>BRACADEIRA, ABRA«ADEIRA FLEXIVEL ROSCA SEM FIM, Abracadeira flexil Tipo "Rosca sem-fim" - 57-76 -
aço galvanizado.</t>
  </si>
  <si>
    <t>BRACADEIRA, ABRA«ADEIRA FLEXIVEL ROSCA SEM FIM, Abraçadeira flexível rosca sem fim, com diâmetro
mínimo de 13mm e máximo de 19mm, em aço carbono, parafuso em aço carbono.</t>
  </si>
  <si>
    <t>BUCHA PLASTICA PARA FIXACAO, BUCHA DE NYLON 06 MM, Bucha 6mm², de polietileno.</t>
  </si>
  <si>
    <t>BUCHA PLASTICA PARA FIXACAO, BUCHA DE NYLON 8 MM, Bucha 8mm de polietileno.</t>
  </si>
  <si>
    <t>BUCHA PLASTICA PARA FIXACAO, BUCHA DE NYLON S 4, Bucha nylon ( polyamida ) na medida 4mm ( S 4
).</t>
  </si>
  <si>
    <t>BUCHA PLASTICA PARA FIXACAO, BUCHA DE NYLON S 5, Bucha nylon ( polyamida ) na medida 5mm ( S 5
).</t>
  </si>
  <si>
    <t>BUCHA PLASTICA PARA FIXACAO, BUCHA DE REDUCAO PVC SOLDAVEL 06MM, 32x25</t>
  </si>
  <si>
    <t>BUCHA PLASTICA PARA FIXACAO, DE NYLON, NUEMRO 12, Bucha Convencional, em nylon, para fixação
em parede de Alvenaria e Concreto - 12mm.</t>
  </si>
  <si>
    <t>BUCHA PLASTICA PARA FIXACAO, EM NYLON, Bucha Convencional, em nylon, para fixação em parede de
Alvenaria e Concreto - 3mm</t>
  </si>
  <si>
    <t>BUCHA PLASTICA PARA FIXACAO, NUMERO 10, Bucha 10mm de polietileno, pacote com 100 unidades.</t>
  </si>
  <si>
    <t>BUCHA PLASTICA PARA FIXACAO, NUMERO 12, Bucha 12,0mm, plástica, para parafuso pacote com 100 unidades.</t>
  </si>
  <si>
    <t>BUCHA PLASTICA PARA FIXACAO, NUMERO 14, Bucha para parafuso N14</t>
  </si>
  <si>
    <t>FITA PERFURADA, DE METAL, 19MM, ROLO C/30M, Fita De Aço Perfurada; Largura: 17 a 19 mm; Rolo de
30m</t>
  </si>
  <si>
    <t>GANCHO, REFORCADO, Gancho Com Rosca P/ Bucha e Madeira Material: Aço Galvanizado Dimensões: 2.9
X 47.</t>
  </si>
  <si>
    <t>GANCHO, REFORCADO, Gancho Com Rosca P/ Bucha E Madeira Material: Aço Galvanizado Dimensões: 3.3
X 58.</t>
  </si>
  <si>
    <t>GANCHO, REFORCADO, Gancho Com Rosca P/ Bucha E Madeira Material: Aço Galvanizado Dimensões: 4.4
X 67.</t>
  </si>
  <si>
    <t>GANCHO, REFORCADO, Gancho em metal com Rosca. Medidas aproximadas: 2,2x31mm. Para fixação em
alvenaria, como um suporte para os mais variados objetos</t>
  </si>
  <si>
    <t>GRAMPO PARA CERCA, DE ARAME FARPADO, PACOTE COM 1 KG, Grampo de Cerca 1 x 9 mm</t>
  </si>
  <si>
    <t>MAO FRANCESA (DISPOSITIVO DE FIXACAO), SIMPLES 100MM,</t>
  </si>
  <si>
    <t>PARAFUSO METALICO, AUTO ATARRACHANTE 2,9X19MM C/PANELA, fendado, zincado branco.</t>
  </si>
  <si>
    <t>PARAFUSO METALICO, COM PORCA, 8 X 25,</t>
  </si>
  <si>
    <t>PARAFUSO METALICO, COM PORCA, 8 X 50,</t>
  </si>
  <si>
    <t>PARAFUSO METALICO, COM PORCAS E ARRUELAS, Conjunto Porca ,Parafuso e Arruela, Cabeça
Sextavada, rosca inteira, Aço Carbono Zincado, Norma UNC; Diâmetro 1/4", Comprimento 1.1/2".</t>
  </si>
  <si>
    <t>PARAFUSO METALICO, COM PORCAS E ARRUELAS, Conjunto Porca ,Parafuso e Arruela, Cabeça
Sextavada, rosca inteira, Aço Carbono Zincado, Norma UNC; Diâmetro 1/4", Comprimento 2".</t>
  </si>
  <si>
    <t>PARAFUSO METALICO, COM PORCAS E ARRUELAS, Conjunto Porca ,Parafuso e Arruela, Cabeça
Sextavada, rosca inteira, Aço Carbono Zincado, Norma UNC; Diâmetro 3/8", Comprimento 1".</t>
  </si>
  <si>
    <t>PARAFUSO METALICO, COM PORCAS E ARRUELAS, Conjunto Porca ,Parafuso e Arruela, Cabeça
Sextavada, rosca inteira, Aço Carbono Zincado, Norma UNC; Diâmetro 3/8", Comprimento 2".</t>
  </si>
  <si>
    <t>PARAFUSO METALICO, COM PORCAS E ARRUELAS, Conjunto Porca ,Parafuso e Arruela, Cabeça
Sextavada, rosca inteira, Aço Carbono Zincado, Norma UNC; Diâmetro 3/8", Comprimento 3"</t>
  </si>
  <si>
    <t>PARAFUSO METALICO, COM PORCAS E ARRUELAS, Conjunto Porca ,Parafuso e Arruela, Cabeça
Sextavada, rosca inteira, Aço Carbono Zincado, Norma UNC; Diâmetro 5/16", Comprimento 1.3/4".</t>
  </si>
  <si>
    <t>PARAFUSO METALICO, COM PORCAS E ARRUELAS, Conjunto Porca ,Parafuso e Arruela, Cabeça
Sextavada, rosca inteira, Aço Carbono Zincado, Norma UNC; Diâmetro 5/16", Comprimento 1/2".</t>
  </si>
  <si>
    <t>PARAFUSO METALICO, COM PORCAS E ARRUELAS, Conjunto Porca ,Parafuso e Arruela, Cabeça
Sextavada, rosca inteira, Aço Carbono Zincado, Norma UNC; Diâmetro 5/16", Comprimento 3."</t>
  </si>
  <si>
    <t>PARAFUSO METALICO, COM PORCAS E ARRUELAS, Conjunto Porca ,Parafuso e Arruela, Cabeça
Sextavada, rosca inteira, Aço Carbono Zincado, Norma UNC; Diâmetro 5/16", Comprimento 4".</t>
  </si>
  <si>
    <t>PARAFUSO METALICO, COM PORCAS E ARRUELAS, Conjunto Porca ,Parafuso e Arruela, Cabeça
Sextavada, rosca inteira, Aço Carbono Zincado, Norma UNC; Diâmetro 7/16", Comprimento 1".</t>
  </si>
  <si>
    <t>PARAFUSO METALICO, COM PORCAS E ARRUELAS, Conjunto Porca e Parafuso Cabeça Sextavada, rosca
inteira, Aço Carbono Zincado, Norma UNC; Diâmetro 7/16", Comprimento 2".</t>
  </si>
  <si>
    <t>PARAFUSO METALICO, COM PORCAS E ARRUELAS, Conjunto Porca e Parafuso Cabeça Sextavada, rosca inteira, Aço Carbono Zincado, Norma UNC; Diâmetro 7/16", Comprimento 3".</t>
  </si>
  <si>
    <t>PARAFUSO METALICO, COM PORCAS E ARRUELAS, Parafuso Frances Com Porca e arruela, Aço Carbono
Polido, Norma UNC / ANSI / ASME 18.5; 1/4-20 X 2-1/2.</t>
  </si>
  <si>
    <t>PARAFUSO METALICO, COM PORCAS E ARRUELAS, Parafuso Frances Com Porca e arruela, Aço Carbono
Polido, Norma UNC / ANSI / ASME 18.5; 3/8-16 X 2.</t>
  </si>
  <si>
    <t>PARAFUSO METALICO, COM PORCAS E ARRUELAS, Parafuso Frances Com Porca, Aço Carbono Polido,
Norma UNC / ANSI / ASME 18.5; 5/16-18 X 3.</t>
  </si>
  <si>
    <t>PARAFUSO METALICO, DIAMETRO (POLEGADA) 1/4", Parafuso Sextavado Inox 1/4" x 4" (6.35mm x
100mm).</t>
  </si>
  <si>
    <t>PARAFUSO METALICO, DIAMETRO (POLEGADA) 5/16", Parafuso Sextavado Inox 5/16" x 4" (8mm x
100mm).</t>
  </si>
  <si>
    <t>PARAFUSO METALICO, DIAMETRO (POLEGADA) 5/16", Parafuso sextavado Inox 5/16" x 2.1/2 (8mm x
64mm).</t>
  </si>
  <si>
    <t>PARAFUSO METALICO, DRY WALL, CABE«A TROMBETA PONTA AGULHA 3.5X25,</t>
  </si>
  <si>
    <t>PARAFUSO METALICO, ESCAPULA A«O GALVANIZADO, Escápula com rosca p/ bucha e madeira 2.9 x 41 -
Aço Galvanizado</t>
  </si>
  <si>
    <t>PARAFUSO METALICO, ESCAPULA A«O GALVANIZADO, Escápula com rosca p/ bucha e madeira 3.3 x 57 -
Aço Galvanizado.</t>
  </si>
  <si>
    <t>PARAFUSO METALICO, ESCAPULA A«O GALVANIZADO, Escápula com rosca p/ bucha e madeira 4.4 x 67 -
Aço Galvanizado</t>
  </si>
  <si>
    <t>PARAFUSO METALICO, ESCAPULA A«O GALVANIZADO, Escápula com rosca p/ bucha e madeira 4.9 x 67 -
Aço Galvanizado.</t>
  </si>
  <si>
    <t>PARAFUSO METALICO, SEXTAVADO INOX 3/8" X 4", Parafuso Sextavado Inox 3/8" x 4" (9.5mm x 100mm)</t>
  </si>
  <si>
    <t>PARAFUSO METALICO, SOBERBO, COM 1000 PE«AS, Parafuso Soberbo para madeira, cabeça chata com
fenda; material: Latão; Acabamento Plido, Norma ANSI/ASME 18.6.1; Rosca ANSI/ASME 18.6.1; Dimensões:
3,2x40,0mm. Caixa com 1.000.</t>
  </si>
  <si>
    <t>PARAFUSO METALICO, SOBERBO, COM 1000 PE«AS, Parafuso Soberbo para madeira, cabeça chata com
fenda; material: Latão; Acabamento Plido, Norma ANSI/ASME 18.6.1; Rosca ANSI/ASME 18.6.1; Dimensões:
5,5x75,0mm. Caixa com 1000.</t>
  </si>
  <si>
    <t>PARAFUSO METALICO, SOBERBO, COM 1000 PE«AS, Parafuso Soberbo para madeira, cabeça chata com
fenda; material: Latão; Acabamento Plido, Norma ANSI/ASME 18.6.1; Rosca ANSI/ASME 18.6.1; Dimensões:
6,1x100,0mm. Caixa com 1.000.</t>
  </si>
  <si>
    <t>PARAFUSO METALICO, SOBERBO, COM 1000 PE«AS, Parafuso soberbo, tipo chipboard, bitola
3,5mmX30mm. Caixa com 1000 peças.</t>
  </si>
  <si>
    <t>PARAFUSO METALICO, TIPO PHILIPS MEDINDO 3.5 X 25, Parafuso ponta agulha philips 3,5mmX25mm,
acabamento fosfatizado, para gesso. Pacote com 50 unidades</t>
  </si>
  <si>
    <t>PARAFUSO METALICO, TIPO PHILIPS, DIVERSOS TAMANHOS, Medidas: 4,0 x 25 mm. Pacote com 100
unidades.</t>
  </si>
  <si>
    <t>PARAFUSO METALICO, TIPO PHILIPS, DIVERSOS TAMANHOS, Medidas: 4,0 x 40 mm. Pacote com 100
unidades.</t>
  </si>
  <si>
    <t>PARAFUSO METALICO, TIPO PHILIPS, DIVERSOS TAMANHOS, Parafuso auto-atarraxante cab. Panela c/
fenda - din 7971 Material: Aço Carbono Cementado; Dimensões - 4.8 X 80.</t>
  </si>
  <si>
    <t>PARAFUSO METALICO, TIPO PHILIPS, DIVERSOS TAMANHOS, Parafuso auto-atarraxante cab. Panela c/
fenda - din 7971 Material: Aço Carbono Cementado; Dimensões - 4.2 X 50mm.</t>
  </si>
  <si>
    <t>PARAFUSO METALICO, TIPO PHILIPS, DIVERSOS TAMANHOS, Parafuso auto-atarraxante cab. Panela c/
fenda - din 7971. Material: Aço Carbono Cementado; Dimensões - 5.5 X 80,0mm.</t>
  </si>
  <si>
    <t>PARAFUSO METALICO, TIPO PHILIPS, DIVERSOS TAMANHOS, Parafuso cabeça chata philips,
30mmX3mm, bicromatizado, aço, para madeira, aglomerado, MDF. Pacote com 50 unidades.</t>
  </si>
  <si>
    <t>PARAFUSO METALICO, TIPO PHILIPS, DIVERSOS TAMANHOS, Parafuso Chip Board Phillips Cabeca Tipo
Panela; Material: Ferro Bicromatizado; Dimensões 3.0 X 10mm.</t>
  </si>
  <si>
    <t>PARAFUSO METALICO, TIPO PHILIPS, DIVERSOS TAMANHOS, Parafuso Chip Board Phillips Cabeca Tipo
Panela; Material: Ferro Bicromatizado; Dimensões 3.0 X 20mm.</t>
  </si>
  <si>
    <t>PARAFUSO METALICO, TIPO PHILIPS, DIVERSOS TAMANHOS, Parafuso Chip Board Phillips Cabeca Tipo
Panela; Material: Ferro Bicromatizado; Dimensões 3.5 X 40mm.</t>
  </si>
  <si>
    <t>PARAFUSO METALICO, TIPO PHILIPS, DIVERSOS TAMANHOS, Parafuso Chip Board Phillips Cabeca Tipo
Panela; Material: Ferro Bicromatizado; Dimensões 4.0 X 20mm.</t>
  </si>
  <si>
    <t>PARAFUSO METALICO, TIPO PHILIPS, DIVERSOS TAMANHOS, Parafuso Chip Board Phillips Cabeca Tipo
Panela; Material: Ferro Bicromatizado; Dimensões 4.0 X 50mm.</t>
  </si>
  <si>
    <t>PARAFUSO METALICO, TIPO PHILIPS, DIVERSOS TAMANHOS, Parafuso Chip Board Phillips Cabeca Tipo
Panela; Material: Ferro Bicromatizado; Dimensões 5.0 X 60mm.</t>
  </si>
  <si>
    <t>PARAFUSO METALICO, TIPO PHILIPS, DIVERSOS TAMANHOS, Parafuso Chip Board Phillips Cabeca Tipo
Panela; Material: Ferro Bicromatizado; Dimensões 6.0 X 30mm.</t>
  </si>
  <si>
    <t>PARAFUSO METALICO, TIPO PHILIPS, DIVERSOS TAMANHOS, Parafuso Chip Board Phillips Cabeca Tipo
Panela; Material: Ferro Bicromatizado; Dimensões 6.0 X 60mm.</t>
  </si>
  <si>
    <t>PARAFUSO METALICO, TIPO PHILIPS, DIVERSOS TAMANHOS, Parafuso Para Corrediça, Phillips Cabeca
Chata com Rebaixo; Material: Aço Carbono com Acabamento Zincado; Dimensões 3,5 X 12,0mm.</t>
  </si>
  <si>
    <t>PARAFUSO METALICO, TIPO PHILIPS, DIVERSOS TAMANHOS, Parafuso Para Corrediça, Phillips Cabeca
Chata com Rebaixo; Material: Aço Carbono com Acabamento Zincado; Dimensões 3,5 X 16,0mm.</t>
  </si>
  <si>
    <t>PARAFUSO METALICO, TIPO PHILIPS, DIVERSOS TAMANHOS, Parafuso ponta agulha philips 3,5X45mm,
acabamento fosfatizado, para gesso. Pacote com 50 unidades.</t>
  </si>
  <si>
    <t>PARAFUSO, PARA BUCHA DE 8MM, Parafuso para bucha 8mm.</t>
  </si>
  <si>
    <t>PARAFUSO, PARA TELHA 6MM, Parafuso para fixação de telha ondulada de fibrocimento de 5 e 6 mm.</t>
  </si>
  <si>
    <t>PORCA METALICA, FERRO ZINCADO, Porca Borboleta - Forjada A Frio - Ansi B 18.17 - 1/2-13. Ferro Zincado
Grau 2.</t>
  </si>
  <si>
    <t>PORCA METALICA, FERRO ZINCADO, Porca borboleta - forjada a frio - UNC - 1/4-20. Ferro zincado grau 2.</t>
  </si>
  <si>
    <t>PORCA METALICA, FERRO ZINCADO, Porca borboleta - forjada a frio - UNC - 5/16-18. Ferro zincado grau 2.</t>
  </si>
  <si>
    <t>PORCA METALICA, FERRO ZINCADO, Porca borboleta - forjada a frio - UNC - 5/32-32. Ferro zincado grau 2</t>
  </si>
  <si>
    <t>PORCA METALICA, FERRO ZINCADO, Porca tipo Borboleta - Forjada A Frio - Ansi B 18.17 - 1/2-12. Ferro
Zincado, Grau 2.</t>
  </si>
  <si>
    <t>PORCA METALICA, SEXTAVADA 1/2, Porca Sextavada Inox 1/2".</t>
  </si>
  <si>
    <t>PORCA METALICA, TIPO BORBOLETA MEDINDO 3/8 NC, Porca borboleta - forjada a frio -UNC - 3/8-16 -
ferro zincado grau 2.</t>
  </si>
  <si>
    <t>PORCA METALICA, ZINCADA 3/16, Porca borboleta - forjada a frio - UNC - 3/16-24 - ferro zincado grau 2.</t>
  </si>
  <si>
    <t>PREGO DE ACO, 17X27MM, COM CABE«A, COM 100 UNIDADES, Prego 17mmX27mm, aço temperado, com
cabeça. Pacote com 100 unidades.</t>
  </si>
  <si>
    <t>PREGO DE ACO, MEDINDO 10 X 10 COM CABECA, Polido. Pacote de 1 kg.</t>
  </si>
  <si>
    <t>PREGO DE ACO, MEDINDO 10X10, SEM CABECA, Prego sem cabeça 10x10 galvanizado. Pacote de 1 Kg.</t>
  </si>
  <si>
    <t>PREGO DE ACO, MEDINDO 12 X 12, COM CABECA, Zincado, pacote com 1 kg.</t>
  </si>
  <si>
    <t>PREGO DE ACO, MEDINDO 13 X 15, COM CABECA, Prego 13 x 15, polido com cabeça. Pacote de 1 Kg</t>
  </si>
  <si>
    <t>PREGO DE ACO, MEDINDO 14X21 C/C, Prego com cabeça galvanizado; Medida: 14x21.</t>
  </si>
  <si>
    <t>PREGO DE ACO, MEDINDO 14X21 S/C, Prego sem cabeça 14x21 galvanizado. Pacote de 1 Kg.</t>
  </si>
  <si>
    <t>PREGO DE ACO, MEDINDO 16 X 24, COM CABECA, Prego 16mmX24mm, galvanizado com cabeça. Pacote
de 1Kg.</t>
  </si>
  <si>
    <t>PREGO DE ACO, MEDINDO 16 X 27, SEM CABECA, Prego 16mmX24mm, galvanizado sem cabeça. Pacote
de 1Kg.</t>
  </si>
  <si>
    <t>PREGO DE ACO, MEDINDO 17 X 27 SEM CABECA, Prego 17mmX27mm, galvanizado sem cabeça. Pacote
de 1Kg.</t>
  </si>
  <si>
    <t>PREGO DE ACO, MEDINDO 17 X 27, COM CABECA, Prego 17mmX27mm, galvanizado com cabeça. Pacote
de 1Kg.</t>
  </si>
  <si>
    <t>PREGO DE ACO, MEDINDO 8 X 8, COM CABECA, Prego 8 x 8, polido com cabeça. Pacote de 1 Kg.</t>
  </si>
  <si>
    <t>PREGO DE ACO, PARA TELHEIRO, PACOTE DE 1KG, Pregos para telheiro com arruela de borracha flexivel
e cabeça de chapa metálica estampada. Medida: 18x27. Galvanizado com 2 arruelas. (KG).</t>
  </si>
  <si>
    <t>PREGO DE ACO, PARA TELHEIRO, PACOTE DE 1KG, Pregos para telheiro com arruela de borracha flexivel
e cabeça de chapa metálica estampada. Medida: 18x36 Galvanizado com 2 arruelas. (KG)</t>
  </si>
  <si>
    <t>PREGO DE ACO, POLIDO, 16 X 24, Com cabeça.</t>
  </si>
  <si>
    <t>PREGO DE ACO, POLIDO, 19 X 39,</t>
  </si>
  <si>
    <t>PREGO DE ACO, USO GERAL, Prego com cabeça 09x09 galvanizado. Caixa/Pacote de 1 Kg.</t>
  </si>
  <si>
    <t>PREGO DE ACO, USO GERAL, Prego com cabeça 10x15 galvanizado. Caixa/Pacote de 1 Kg.</t>
  </si>
  <si>
    <t>REBITE, DE ALUMINIO, Rebite de alumínio com mandril de aço, tipo aberto 3,2x12mm.</t>
  </si>
  <si>
    <t>REBITE, DE ALUMINIO, Rebite de repuxo de alumínio tipo POP 2,4mmx8,6mm. Peça com 1000 unidades.</t>
  </si>
  <si>
    <t>REBITE, DE ALUMINIO, Rebite de repuxo de alumínio tipo POP 6,0mmx12,0mm. Peça com 1000 unidades.</t>
  </si>
  <si>
    <t>REBITE, DE ALUMINIO, Rebite de repuxo de alumínio tipo POP diâmetro de 2,4mm e comprimento de 5,0mm.
Peça com 1000 unidades.</t>
  </si>
  <si>
    <t>REBITE, DE ALUMINIO, Rebite de repuxo de alumínio tipo POP diâmetro de 3,2mm e comprimento de 5,8mm.
Peça com 1000 unidades.</t>
  </si>
  <si>
    <t>REBITE, DE ALUMINIO, Rebite de repuxo de alumínio tipo POP diâmetro de 3,2mm e comprimento de 6,2mm.
Peça com 1000 unidades.</t>
  </si>
  <si>
    <t>REBITE, DE ALUMINIO, Rebite de repuxo de alumínio tipo POP diâmetro de 4,0mm e comprimento de
10,2mm. Peça com 1000 unidades.</t>
  </si>
  <si>
    <t>REBITE, DE ALUMINIO, Rebite de repuxo de alumínio tipo POP diâmetro de 4,8mm e comprimento de
10,2mm. Peça com 1000 unidades.</t>
  </si>
  <si>
    <t>REBITE, DE ALUMINIO, Rebite de repuxo em alumínio - Ø4x16(mínimo) com mandril em aço. Cabeça
abaulada. Peça contendo 1000 unidades.</t>
  </si>
  <si>
    <t>TELA ARAME, GALVANIZADO, Tela do tipo alambrado de alta resistência, produzido em arame galvanizado.
Bitola do arame de 12 BWG (2,76mm). Malha quadrangular de 50mmx50mm. Altura mínima de 2,00 metros.
Rolo com 25 metros.</t>
  </si>
  <si>
    <t>CANTONEIRA, MŸO FRANCESA REFOR«ADA 30CM, Cantoneira mão francesa reforçada 30 cm.</t>
  </si>
  <si>
    <t>CHUMBADOR PARA POSTE, CUMBADOR PARA CONCRETO, Chumbador para Concreto tipo parabolt de
1/4" x 2.1/4” com parafuso: Aço Baixo Carbono Fornecido com componentes montados (parafuso, porca e
arruela)</t>
  </si>
  <si>
    <t>CHUMBADOR PARA POSTE, CUMBADOR PARA CONCRETO, Chumbador para Concreto tipo parabolt de
5/16 x 2.1/4” com parafuso: Aço Baixo Carbono Fornecido com componentes montados (parafuso, porca e
arruela)</t>
  </si>
  <si>
    <t>REGUA DE ACO, 30CM, RÉGUA DE AÇO para corte 30CM</t>
  </si>
  <si>
    <t>LIXA, CINTA PARA A«O, GRANULOMETRIA 60, PARA LIXADEIRA COMBINADA FERRARI, MODELO COM 910 MM DE PERÍMETRO E 100MM DE LARGURA</t>
  </si>
  <si>
    <t>LIXA, D'AGUA 600, DIÂMETRO 200MM</t>
  </si>
  <si>
    <t>LIXA, D'AGUA E DE FERRO, TAMANHOS DIVERSOS, Lixa ferro nº 60.</t>
  </si>
  <si>
    <t>LIXA, D'AGUA E DE FERRO, TAMANHOS DIVERSOS, Lixa ferro, grana 220.</t>
  </si>
  <si>
    <t>LIXA, D'AGUA E DE FERRO, TAMANHOS DIVERSOS, Lixa ferro, grana 80.</t>
  </si>
  <si>
    <t>LIXA, D'AGUA E DE FERRO, TAMANHOS DIVERSOS, Lixa para ferro, K246, em folha, grana 100.</t>
  </si>
  <si>
    <t>LIXA, D'AGUA GRANA 100 DIAMETRO 200MM,</t>
  </si>
  <si>
    <t>LIXA, D'AGUA GRANA 240 DIAMETRO 200MM,</t>
  </si>
  <si>
    <t>LIXA, D'AGUA GRANA 400 DIAMETRO 200MM,</t>
  </si>
  <si>
    <t>LIXA, D'AGUA NR.150,</t>
  </si>
  <si>
    <t>LIXA, D'AGUA NUMERO 1200, DIÂMETRO 200MM</t>
  </si>
  <si>
    <t>LIXA, DISCO, Lixa de disco para lixadeira modelo Ferrari LC-69. kit com 3 unidades</t>
  </si>
  <si>
    <t>LIXA, DISCO, Lixas de disco com troca rápida (com velcro), com 127mm de diâmetro aproximadamente, com 8
furos com granulometria 50.</t>
  </si>
  <si>
    <t>LIXA, DISCO, Lixas de disco com troca rápida (com velcro), com 127mm de diâmetro aproximadamente, com 8
furos com granulometria 80.</t>
  </si>
  <si>
    <t>LIXA, GRAO NR. 80, Lixa em cinta pano 7400mmX150mm, grão 80.</t>
  </si>
  <si>
    <t>LIXA, LIXA DAGUA 120, Lixa d´água nº 120</t>
  </si>
  <si>
    <t>LIXA, LIXA DE CINTA, Lixa de cinta para lixadeira modelo Ferrari LC-69. kit com 3 unidades.</t>
  </si>
  <si>
    <t>LIXA, MADEIRA 120, EM FOLHA,</t>
  </si>
  <si>
    <t>LIXA, PARA FERRO NR.100, Lixa de ferro 100 de 225 x 275mm.</t>
  </si>
  <si>
    <t>LIXA, PARA MADEIRA GRAO 120,</t>
  </si>
  <si>
    <t>LIXA, PARA MADEIRA GRAO 80</t>
  </si>
  <si>
    <t>BANDEJA PARA PINTURA, PARA ROLOS DE ATE 23 CM, Bandeja de polietileno para pintura, para rolos de
até 23cm.</t>
  </si>
  <si>
    <t>GARFO ROLO, 23 CM, Garfo de ferro, 23cm, com bucha, gaiola e rosca, para rolo de pintura.</t>
  </si>
  <si>
    <t>MASSA CORRIDA, ACRILICA EXTERIOR,GALAO C/3,6 LITROS, Massa corrida acrílica para uso em
superfície externa em alvenaria. Galão (3,6 litros). Validade mínima de 12 meses.</t>
  </si>
  <si>
    <t>MASSA CORRIDA, ACRILICA,GALAO COM 18 LITROS, 1ª linha..</t>
  </si>
  <si>
    <t>MASSA CORRIDA, PLASTICA, 18 LITROS,</t>
  </si>
  <si>
    <t>MASSA P/ VEDACAO, MASSA DE CALAFETAR,EMB.C/500GR.,P/TELHADOS DE FIBRO CIMENTO, Massa
para telha, pote 500 gramas</t>
  </si>
  <si>
    <t>PINCEL PARA PINTURA, DE 1" (POLEGADA), Pincel p/ pintura na medida (polegadas): 1”. Cabo de madeira,
cerda pelo sintético.</t>
  </si>
  <si>
    <t>PINCEL PARA PINTURA, DE 1" (POLEGADA), Pincel simples, 1 polegada.</t>
  </si>
  <si>
    <t>PINCEL PARA PINTURA, DE 2" (POLEGADAS), Pincel p/ pintura na medida (polegadas): 2”. Cabo de madeira,
cerda pelo sintético.</t>
  </si>
  <si>
    <t>PINCEL PARA PINTURA, DE 2" (POLEGADAS), Pincel simples, 2 polegadas.</t>
  </si>
  <si>
    <t>PINCEL PARA PINTURA, DE 3" (POLEGADAS), Pincel p/ pintura, tinta óleo e esmalte sintético Cerda pura e
natural. . Medida (polegadas): 3”.</t>
  </si>
  <si>
    <t>PINCEL PARA PINTURA, DE 3" (POLEGADAS), Pincel simples, 3 polegadas.</t>
  </si>
  <si>
    <t>ROLO DE ESPONJA PARA PINTURA, MED. 9CM C/CABO</t>
  </si>
  <si>
    <t>ROLO DE ESPONJA PARA PINTURA, MED.15CM C/CABO,</t>
  </si>
  <si>
    <t>ROLO DE ESPUMA PARA PINTURA, MEDINDO 23 CM, COM GARFO, Rolo de espuma poliéster para pintura,
23cm.</t>
  </si>
  <si>
    <t>ROLO DE LA PARA PINTURA, MED. 23CM, Rolo de lã sintética para pintura 23cm, anti-gota. Com garfo.</t>
  </si>
  <si>
    <t>ROLO DE LA PARA PINTURA, MEDINDO 10CM, Rolo para pintura com 10cm de largura.</t>
  </si>
  <si>
    <t>SOLVENTE, PARA SERIGRAFIA, Aguarrás Solvente para diluição de esmalte sintético, tinta a óleo e vernizes,
Para limpeza de equipamentos de pintura. Frasco 1 litro</t>
  </si>
  <si>
    <t>SOLVENTE, PARA TINTA, LATA COM 900 ML, Tipo Aguarras</t>
  </si>
  <si>
    <t>THINNER, C/05 LITROS, Thinner para diluição, referência 2750, 5 litros.</t>
  </si>
  <si>
    <t>THINNER, FRASCO COM 900ML, Thinner 900 ml para diluição referência 2750.</t>
  </si>
  <si>
    <t>THINNER, FRASCO COM 900ML, Thinner acrílico, 900ml.</t>
  </si>
  <si>
    <t>TINTA A OLEO, COR BRANCA,GALAO C/ 3,6 LITROS, Tinta Branca Óleo, 1ª linha, lata 3,6 kg. - Apresentar
amostra</t>
  </si>
  <si>
    <t>TINTA ACRILICA P/SINALIZACAO(DEMARCACAO) VIARIA, AMARELA A BASE DE RESINA ACRILICA,18 LITROS,EMULS.EM AGUA, TINTA PARA SINALIZAÇÃO DE RODOVIAS E VIAS URBANAS cor amarela. Tinta para Sinalização Horizontal à base de Resina Acrílica para pintura de faixas de demarcação em Rodovias e Vias Urbanas. Apresenta boa homogeneização, fácil aplicação, secagem rápida, boa aderência, boa flexibilidade, resistência às intempéries e durabilidade.</t>
  </si>
  <si>
    <t>TINTA ACRILICA P/SINALIZACAO(DEMARCACAO) VIARIA, NA COR BRANCA A BASE DE RESINA ACRILICA,BALDE COM 18 LITROS, TINTA PARA SINALIZAÇÃO DE RODOVIAS E VIAS URBANAS cor branca. Tinta para Sinalização Horizontal à base de Resina Acrílica para pintura de faixas de demarcação em Rodovias e Vias Urbanas. Apresenta boa homogeneização, fácil aplicação, secagem rápida, boa aderência, boa flexibilidade, resistência às intempéries e durabilidade.</t>
  </si>
  <si>
    <t>TINTA ACRILICA P/SINALIZACAO(DEMARCACAO) VIARIA, NA COR BRANCA GALAO 18 LITROS, Tinta para demarcação, Branca, tipo "emborrachada", padrão DENIT. Lata de 18 Litros</t>
  </si>
  <si>
    <t>TINTA ACRILICA P/SINALIZACAO(DEMARCACAO) VIARIA, TINTA PARA DEMARCACAO COR AZUL, Tinta para demarcação, Azul - PNE Norma 9050, tipo "emborrachada", padrão DENIT. Lata de 18 Litros</t>
  </si>
  <si>
    <t>TINTA ACRILICA, COR AZUL CLARO, GALAO DE 18 LITROS, Tinta acrílica para uso externo, cor azul claro, acabamento semi-brilho, sem cheiro e limpeza fácil. Galão 18 litros. Validade minima de 12 meses.</t>
  </si>
  <si>
    <t>TINTA ACRILICA, COR BRANCA 3,6 LITROS, Tinta Acrílica Fosca, na cor Branca, 1ª linha, lata 3,6 Litros. Linha Premium, certificada pela Abrafat - Apresentar amostra</t>
  </si>
  <si>
    <t>TINTA ACRILICA, COR BRANCA, GALAO DE 18 LITROS, Fosca, 1ª linha.</t>
  </si>
  <si>
    <t>TINTA ACRILICA, COR BRANCA, GALAO DE 18 LITROS, Tinta acrílica para uso externo, sem cheiro e limpeza fácil. Acabamento semi-brilho. Cor branco neve. Galão 18 litros. Validade minima de 12 meses.</t>
  </si>
  <si>
    <t>TINTA ACRILICA, COR BRANCA, LATA 900 ML, Tinta acrílica, fosca, para madeira. 900ml.</t>
  </si>
  <si>
    <t>TINTA ACRILICA, FOSCO GALAO C/ 18 LITROS, Tinta acrílica para uso externo, Sem cheiro e limpeza fácil. Acabamento fosco aveludado. Cor amarelo. Galão 18L. Validade mínima de 12 meses</t>
  </si>
  <si>
    <t>TINTA ACRILICA, NA COR PALHA FOSCO, GALAO COM 18 LITROS, Tinta acrílica Premium, para alvenaria, cor palha escura similar a MI1276, acabamento fosco. Lata 18 litros.</t>
  </si>
  <si>
    <t>TINTA ACRILICA, P/PISO E ACIMENTADOS, COR CINZA,GALAO DE 18 LITROS, Tinta piso para cimentado, acabamento liso. Cor concreto (novacor). Galão de 18L, validade minima de 12 meses.</t>
  </si>
  <si>
    <t>TINTA ACRILICA, PRETA, Tinta acrílica fosca, galão (3,6 litros), sem cheiro (baixo odor), cor preta.</t>
  </si>
  <si>
    <t>TINTA ACRILICA, SEMI-BRILHO, COR AREIA, Tinta acrílica, Premium, cor areia, acabamento semi-brilho. Galão (3,6 litros). Conforme norma da NBR 11702 de abril/1992, tipo 4.2.5, ABNT. Validade mínima de 12 meses.</t>
  </si>
  <si>
    <t>TINTA ESMALTE, COR AZUL, GALAO COM 3,6 LITROS, Tinta galão de 3,6 litros esmalte sintético brilhante na cor azul frança.</t>
  </si>
  <si>
    <t>TINTA ESMALTE, COR BRANCA, GALAO COM 3,6 LITROS, Tinta Esmalte Branca 1ª linha, lata 3,6 kg. Apresentar amostra</t>
  </si>
  <si>
    <t>TINTA ESMALTE, COR VERMELHA, GALAO COM 3,6 LITROS, Tinta esmalte sintético brilhante galão (3,6 litros), cor vermelha, conforme Norma da NBR 11702, tipo 4.2.5, ABNT.</t>
  </si>
  <si>
    <t>TINTA ESMALTE, CORES DIVERSAS, Tinta esmalte sintético para madeira, cor branco. Lata 18 litros.</t>
  </si>
  <si>
    <t>TINTA PIGMENTO, PIGMENTO PARA TINTA ACRILICA 50ML COR OCRE ë BASE DE  ÁGUA</t>
  </si>
  <si>
    <t>TINTA SPRAY, PARA FOSCO, EMBAL. 300ML, Tinta spray cores diversas.</t>
  </si>
  <si>
    <t>TRINCHA PARA PINTURA, 1/2 POLEGADAS, Trincha, pincel, de pêlo com cabo de plástico medida ½.</t>
  </si>
  <si>
    <t>TRINCHA PARA PINTURA, 3/4" POLEGADAS, Trincha, pincel, de pêlo com cabo de plástico medida ¾.</t>
  </si>
  <si>
    <t>TRINCHA PARA PINTURA, TAMANHOS DIVERSOS, Pincel Trincha Cabo Plastico 18cm, Cabo curto, Filamento: sintético cor dourado, Formato: chato, simples, Ideal para: aplicação verniz, fundos; Indicação de tintas: acrílica, pva, verniz; Técnica: madeira; Virola: estanhada.</t>
  </si>
  <si>
    <t>VERNIZ, DE POLIURETANO LACA COM 500ML, verniz de uso geral 500ml</t>
  </si>
  <si>
    <t>VERNIZ, PARA MADEIRA COM 01 LITRO.</t>
  </si>
  <si>
    <t>COLA PLASTICA BRANCA,LAVAVEL,NAO TOXICA, FRASCO COM 1000GR.</t>
  </si>
  <si>
    <t>FITA ADESIVA, ANTIDERRAPANTE, 50mm x 5m na cor preta.</t>
  </si>
  <si>
    <t>FITA ADESIVA, ANTIDERRAPANTE, Fita antiderrapante à prova d'água 5cmX18m, em vinil texturizado autoadesivo.</t>
  </si>
  <si>
    <t>FITA ADESIVA, DUPLA FACE, ESPUMA POLIETILENO, MEDINDO 12MM X 10 MTS.</t>
  </si>
  <si>
    <t>REFIL DE COLA QUENTE, GROSSA, Cola quente transparente (adesivo termoplástico), elaborada com base de resinas sintéticas e ceras especiais. Produto atóxico indicado para as mais diversas aplicações: peças de madeira, decoração, embalagens flexíveis, artesanato, materiais porosos e outros. Refil com 10,0 mm de espessura e 30 cm de comprimento.</t>
  </si>
  <si>
    <t>FUNIL, DE PLASTICO RESISTENTE,P/USO GERAL,CAPACIDADE APROX.DE 300ML.</t>
  </si>
  <si>
    <t>FUNIL, FUNIL DE PLASTICO, Funil de Plástico para sólidos com diamentro de 185mm.</t>
  </si>
  <si>
    <t>BORRIFADOR, DE AGUA COM 500 ML, Borrifador plástico de uso geral, com aplicador universal. Capacidade 500ml, em polietileno não reciclado, gatilho com 3 opções de regulagem (leque, intermediária ou jato dirigido).</t>
  </si>
  <si>
    <t>ESTOPA, BRANCA, EMBALAGEM COM 200 GRAMAS, Estopa. Pacote com no mínimo 200g.</t>
  </si>
  <si>
    <t>SILICONE, COM BICO DOSADOR,TUBO COM 300 ML, Tubo de silicone com bico dosador com capac. 300ml, incolor.</t>
  </si>
  <si>
    <t>SILICONE, LIQUIDO, Silicone líquido para lubrificação de esteiras ergométricas com bico aplicador - densidade 350. Embalagem de 1,0 Litro.</t>
  </si>
  <si>
    <t>PISTOLA COLA QUENTE, COM APLICADOR, Pistola Para Silicone Profissional Cola Quente 100w Waft</t>
  </si>
  <si>
    <t>PISTOLA PLASTICA, APLICADOR DE SILICONE COM TUBO EM ALUMINIO, Aplicador De Silicone Com Tubo em alumínio – 9”; Comprimento total da pistola: 35cm; Comprimento do recipiente: 9". Marca de Referência: Black Jack – modelo P015.</t>
  </si>
  <si>
    <t>PISTOLA PLASTICA, PARA APLICACAO DE SILICONE EM BISNAGA, Aplicador de silicone, aço 1020, espessura 0,75mm, acabamento zincado branco, para tubos de 300g em diversos tipos de materiais, peso aproximado 465g.</t>
  </si>
  <si>
    <t>SUPORTE DIVERSOS, SUPORTE PARA MANGUEIRA, Suporte para mangueira, feito em plástico de alta resistência, fixo, 30m.</t>
  </si>
  <si>
    <t>PANO DE POLIMENTO, PARA POLIMENTO DE MATERIAIS FERROSOS E NŸO FERROSOS, Pano de polimento para polimento de materiais ferrosos e não ferrosos, ferro fundido, cerâmicas, plásticos, utilizado com alumina de várias granulometrias, suspensão diamantada, sílica coloidal, diâmetro do pano de 200mm fornecido em caixa com 10 peças.</t>
  </si>
  <si>
    <t>MANTA ASFALTICA, MANTA FRIA MOLDAVEL IMPERMEABILIZANTE, Manta Fria Moldável para reparo de coberturas. Impermeabilizante, autoadesiva formada por adesivo de asfalto elastomérico, com alto poder de aderência, reforçada por filme de polietileno altamente deformável, com alongamento superior a 700%, com filme plástico descartável para ser removido no momento da aplicação. Largura 30cm, Comprimento: 10m.</t>
  </si>
  <si>
    <t>ADESIVO SILICONE, EMBALAGEM 300 GR.</t>
  </si>
  <si>
    <t>ADESIVOS, ADESIVO PARA PVC(BISNAGA) 75 GRAMAS, Adesivo, cola, para tubos de PVC rígido. Composição: resina PVC e solvente, aparencia incolor, bisnaga com 75g.</t>
  </si>
  <si>
    <t>ADESIVOS, PARA CANO PVC EMBALAGEM COM PINCEL, Adesivo Plástico para PVC (cola de cano), embalagem com 75g.</t>
  </si>
  <si>
    <t>ADESIVOS, PARA CANO PVC EMBALAGEM COM PINCEL, Adesivo Plástico para PVC (cola de cano). Embalagem com 175g, com pincel para aplicação.</t>
  </si>
  <si>
    <t>ANEL DE VEDACAO, DE CERA PARA INSTALACAO DE VASO, Anel cera para vedação de vaso sanitário/bacio.</t>
  </si>
  <si>
    <t>COLA, BRANCA, A BASE DE PVA, Adesivo, cola branca, à base de PVA. Composição: PVA poliacetato de vinila, aparência branca, conteúdo 5Kg.</t>
  </si>
  <si>
    <t>COLA, COLA BRANCA COM 1 KG, Lavável, plástica, não tóxica, com registro no INMETRO.</t>
  </si>
  <si>
    <t>COLA, DUREPOX, Cola bi-componente, à base de resina epóxi, poliamida e cargas minerais (Cola tipo "Durepox"). Embalagem com 100g.</t>
  </si>
  <si>
    <t>COLA, PARA MADEIRA, A BASE DE PVA, Adesivo, cola para madeira, à base de PVA. Composição: PVA poliacetato de vinila, aparência amarelo, conteúdo 250g.</t>
  </si>
  <si>
    <t>COLA, PARA MADEIRA, Embalagem com 1 kg.</t>
  </si>
  <si>
    <t>COLA, TIPO SAPATEIRO, Cola para sapateiro, cola de contato. Tubo com no mínimo 75g. Validade mínima 12 meses.</t>
  </si>
  <si>
    <t>COLA, TIPO SUPER BONDER, Adesivo instantâneo a base de cianocrialato, tipo “Super Bonder”. Embalagem com 3,0 gramas.</t>
  </si>
  <si>
    <t>COLA, TIPO SUPER BONDER, Adesivo instantaneo. Produto monocomponente a base de cianoacrilato. Frasco com 20 gramas</t>
  </si>
  <si>
    <t>COLA, TIPO SUPER BONDER, Cola instantânea, para colar porcelana, metal, borracha, couro, madeira, papel, plástico e outras matérias. Embalagem com 3g.</t>
  </si>
  <si>
    <t>FITA VEDA ROSCA, MEDINDO 18MM X 10M, Fita veda rosca, 18mmX10m, para tubos e conexões em PVC, roscável.</t>
  </si>
  <si>
    <t>FITA VEDA ROSCA, PARA VEDACAO, Fita veda rosca 18X25mm.</t>
  </si>
  <si>
    <t>MATERIAIS PARA VEDACAO ADESIVOS E COLAS, (APLICACAO DIRETA), Adesivo de contato, à base de borracha sintética e solventes orgânicos, para colagem de couro, linóleo, borracha, madeira, folha de metal, compensado, fibras, concreto, cimento, laminados decorativos, diversos tipos de plástico, materias diferentes
entre si, etc. Formula sem Toluol. Tubo com no mínimo 75g. Validade mínima 12 meses.</t>
  </si>
  <si>
    <t>MATERIAIS PARA VEDACAO ADESIVOS E COLAS, (APLICACAO DIRETA), Adesivo plástico para tubos e conexões em PVC. Embalagem com 850g. Validade mínima de 12 meses.</t>
  </si>
  <si>
    <t>MATERIAIS PARA VEDACAO ADESIVOS E COLAS, (APLICACAO DIRETA), Adesivo plástico, para tubos e conexões de PVC, tubo com no mínimo 17g (validade mínima de 12 meses).</t>
  </si>
  <si>
    <t>MATERIAIS PARA VEDACAO ADESIVOS E COLAS, (APLICACAO DIRETA), Cola epóxi. Adesivo multiuso, indicado para colagens de grandes superfícies, altíssima resistência mecânica. Que cole grandes superfícies de materiais lisos, porosos ou irregulares como azulejos, madeira, vidro, concreto, borracha vulcanizada, fibras naturais, pedras, a maioria dos plásticos rígidos, metais e outros materiais. A secagem deve ocorrer em 90 minutos, á temperatura ambiente de 25ºC. Deve-se obter a resistência final em 24 horas. Caixa com peso líquido 23g.</t>
  </si>
  <si>
    <t>MATERIAIS PARA VEDACAO ADESIVOS E COLAS, (APLICACAO DIRETA), Massa Adesiva Plástica (lata 400g), acompanha catalisador, indicado para corrigir imperfeições em chapas metálicas, para reparos e colagem em mármore, granito, cerâmica, móveis de madeira, fibra de vidro e outros.</t>
  </si>
  <si>
    <t>PASTA TERMICA, DE SILICONE, Em pote com 500g</t>
  </si>
  <si>
    <t>VEDANTE, ADESIVO VEDANTE, Adesivo vedante transparente, tipo silicone, tubo com no mínimo 300g. Validade mínima de 18 meses.</t>
  </si>
  <si>
    <t>IMPERMEABILIZANTE, ASFALTICO, Impermeabilizante tipo emulsão asfáltica. Embalagem 3,6 Lt.</t>
  </si>
  <si>
    <t>MANTA IMANTADA, DE 50CM DE LARGURA, Fita (manta) auto-aderente aluminizada (com alumínio), multiuso, colada a frio, de 50 cm largura.</t>
  </si>
  <si>
    <t>MANTA IMANTADA, DE 90CM DE LARGURA, Fita (manta) auto-aderente aluminizada (com alumínio), multiuso, colada a frio, de 90 cm largura.</t>
  </si>
  <si>
    <t>ANILHA PARA CABO DE REDE, DE INFORMATICA (IDENTIFICADOR), Identificador de cabos - Anilhas. Pacote com 510 peças. Alfabeto completo 26 Letras; 10 de cada letra, totalizando 260 peças (10 peças da letra A; 10 peças da letra B; 10 peças da letra C; 10 peças da letra D; 10 peças da letra E; 10 peças da letra F; 10 peças da letra G; 10 peças da letra H; 10 peças da letra I; 10 peças da letra J; 10 peças da letra K; 10 peças da
letra L; 10 peças da letra M; 10 peças da letra N; 10 peças da letra O; 10 peças da letra P; 10 peças da letra Q; 10 peças da letra R; 10 peças da letra S; 10 peças da letra T; 10 peças da letra U; 10 peças da letra W; 10 peças da letra X; 10 peças da letra Y; 10 peças da letra Z). Números de 0 a 9 - 25 de cada número, totalizando
250 números (10 peças do número 0; 10 peças do número 1; 10 peças do número 2; 10 peças do número 3; 10 peças do número 4; 10 peças do número 5; 10 peças do número 6; 10 peças do número 7; 10 peças do número 8; 10 peças do número 9). Identificador de cabos de redes com diversas cores em números de 0 a 9 e letras na cor amarela. Para cabo de rede de no máximo 7mm de espessura e no mínimo 5mm.</t>
  </si>
  <si>
    <t>ANILHA PARA CABO DE REDE, DE INFORMATICA (IDENTIFICADOR), Identificador numérico (0-9) – Anilha para identificação de cabos UTP (4 pares, categorias 5e e 6), produzido em material resistente, cada embalagem deve conter no mínimo 10 unidades numerados de “ 0 a 9” podendo ser instaladas em cabos já
montados e conectados.</t>
  </si>
  <si>
    <t>FIO DE NYLON, ROLO COM 100 METROS, Fio de nylon 1,60mm Res.: 82Kg Test.: 180lb carretel com 100 metros 100% poliamida.</t>
  </si>
  <si>
    <t>ABRACADEIRA, PLASTICA 15 CM, PACOTE COM 100 UNIDADES, Para fio - cor preta. Embalagem com 100 peças - Largura 3mm x 15cm de comprimento.</t>
  </si>
  <si>
    <t>BRACADEIRA, ABRACADEIRA EM NYLON, 2,5x100mm.</t>
  </si>
  <si>
    <t>BRACADEIRA, ABRACADEIRA EM NYLON, 240 x 2,8mm. pacote com 100 unidades.</t>
  </si>
  <si>
    <t>BRACADEIRA, ABRACADEIRA EM NYLON, 240 x 2,8mm. pacote com 100 unidades</t>
  </si>
  <si>
    <t>FUSIVEL, DE VIDRO, 7 A, Fusível de vidro, ação rápida 5x20mm</t>
  </si>
  <si>
    <t>ESTILETE DE CORTE, COM 18MM, Estilete X-Ato 18 mm (Estilete de precisão com guia de aço 18mm).</t>
  </si>
  <si>
    <t>GRAMPO SARGENTO, TIPO C NOE6, Grampo “Sargento” tipo “C”; Material: ferro nodular; Comprimento: 7" (17 cm)</t>
  </si>
  <si>
    <t>GRAMPO SARGENTO, TIPO C, NUMERO 06, Para marcenaria, profissional em aço.</t>
  </si>
  <si>
    <t>LAPIS PARA CARPINTEIRO, MODELO PADRAO.</t>
  </si>
  <si>
    <t>PONTEIRA DE ACO, TEMPERADO, Ponteiras em aço temperado, diâmetro 3/4"; Tamanho: 10".</t>
  </si>
  <si>
    <t>PONTEIRA DE ACO, TEMPERADO, Ponteiras em aço temperado, diâmetro 3/4"; Tamanho: 12".</t>
  </si>
  <si>
    <t>PONTEIRA DE ACO, TEMPERADO, Ponteiras em aço temperado, diâmetro 3/4"; Tamanho: 8".</t>
  </si>
  <si>
    <t>ARCO COM SERRA, DE PUA, Arco de pua, sem catraca, tamanho 10". Possuir um mandril de aperto rápido. Pode ser usado com acoplamento dos Ferros de Pua, Verrumas para Arco de Pua, Chaves de Fenda para Arco de Pua e outros acessórios que possuam haste compatível com o encaixe das garras do mandril do arco.</t>
  </si>
  <si>
    <t>ARCO COM SERRA, EM ACO, Arco de serra com cabo metálico e arco tubular com deposito de lâminas de serra e corte a 45° e 90°, tipo fixo 12 polegadas.</t>
  </si>
  <si>
    <t>ARCO COM SERRA, EM ACO, Arco de Serra que seja Projetado para serras de 12 polegadas. Arco deve ser em aço tubular. Cabo deve ser fechado, o material do cabo deve ser revestido com plástico e estruturado em Zamac. Empunhadura anatômica. Ajuste fixo, tensão deve ser dada por uma porca borboleta localizada na
parte frontal do arco.</t>
  </si>
  <si>
    <t>ARCO COM SERRA, MINI ARCO EM LAMINA, Mini Arco; Lâmina de 10".Cabo ergonômico injetado. Tamanho: 10". Marca de referência: Tramontina.</t>
  </si>
  <si>
    <t>CAVADEIRA, CABO MADEIRA, Cavadeira reta com cabo de madeira, forjada em aço carbono especial de alta qualidade, temperada em todo o corpo de peça, pintura eletrostática a pó, cabo com madeira de primeira qualidade, Dimensões: cabo: 1,44 x 0,10 x 0,04 m . Marca de referência: Tramontina.</t>
  </si>
  <si>
    <t>CAVADEIRA, COM 02 CABOS, Cavadeira grande articulada de dois cabos - Padrão CELESC.</t>
  </si>
  <si>
    <t>COLHER DE PEDREIRO, (UTILIZADA NA CONSTRUCAO CIVIL), Colher de pedreiro canto oval, nº 8.</t>
  </si>
  <si>
    <t>ENXADA, ENXADAO COM CABO, Enxada com cabo de madeira; Enxada forjada em aço carbono especial de alta qualidade, temperada em todo o corpo de peça, pintura eletrostática a pó, cabo com madeira de primeira qualidade, Dimensões aproximadas 22 x 22 x 130 cm.</t>
  </si>
  <si>
    <t>ENXADA, ENXADAO COM CABO, Enxada tamanho médio, com cabo de madeira, pronta para uso, com cabo colocado, largura da lâmina de corte 16 cm ou mais (não será aceito cabo com sarrafo redondo).</t>
  </si>
  <si>
    <t>ENXADA, ENXADAO COM CABO, Enxadão (tipo enxadão sul) com cabo de madeira; Enxada forjada em aço carbono especial de alta qualidade, temperada em todo o corpo de peça, Recebe pintura eletrostática a pó, cabo com madeira de primeira qualidade, Dimensões aproximadas 1505 x 140 x 271 mm.</t>
  </si>
  <si>
    <t>ESCOVA DE ACO PARA LIMA, MEDINDO 20X3.5X0.5CM, CABO DE MADEIRA.</t>
  </si>
  <si>
    <t>ESPATULA DE ACO, COM 12 CM, Espátula de Aço Inox 12 cm</t>
  </si>
  <si>
    <t>ESPATULA DE ACO, MEDINDO 9 CM, Espátula pequena de aço inox com ponta arredondada ou reta, lâmina flexível aprox. 10cm x 2,0 cm ou N°04.</t>
  </si>
  <si>
    <t>ESPATULA DE ACO, TAMANHOS DIVERSOS, Espátula em aço inoxidável, com uma extremidade arredondada e outra pontiaguda, n° 31. Tamanho 18cm.</t>
  </si>
  <si>
    <t>ESPATULA DE ACO, TAMANHOS DIVERSOS, Espátula/Betumadeira de 8cm em aço temperado, com cabo de madeira.</t>
  </si>
  <si>
    <t>ESQUADRO, GALVANIZADO 30 CM.</t>
  </si>
  <si>
    <t>FACAO DE ACO, CABO DE MADEIRA, Facão para mato com lâmina de aço de 12" com bainha couro.</t>
  </si>
  <si>
    <t>FACAO DE ACO, MATO CB, Facão para corte em geral, em aço carbono temperado. Cabo de polipropileno fixado por pregos de alumínio. Tamanho 50cm</t>
  </si>
  <si>
    <t>FORMAO PARA USO DE CARPINTARIA, FORMAO TAMANHO 3/8", Formão para madeira, com haste em aço temperado,  Dimensões:10mm - 3/8".</t>
  </si>
  <si>
    <t>FORMAO PARA USO DE CARPINTARIA, TAMANHO 1 1/2", Formão para madeira, com haste em aço temperado,  Dimensões:38mm - 1 1 /2".</t>
  </si>
  <si>
    <t>FORMAO PARA USO DE CARPINTARIA, TAMANHO 1 1/4", Formão para madeira, com haste em aço temperado, Dimensões:32mm - 1 1/4".</t>
  </si>
  <si>
    <t>FORMAO PARA USO DE CARPINTARIA, TAMANHO 1", Formão goivo externo 1", lâmina forjada e temperado em aço 1070. Cabo em madeira de lei.</t>
  </si>
  <si>
    <t>FORMAO PARA USO DE CARPINTARIA, TAMANHO 1", Formão para madeira, com haste em aço temperado, Dimensões:25mm - 1".</t>
  </si>
  <si>
    <t>FORMAO PARA USO DE CARPINTARIA, TAMANHO 1/2", Formão goivo externo 1/2", lâmina forjada e temperado em aço 1070. Cabo em madeira de lei.</t>
  </si>
  <si>
    <t>FORMAO PARA USO DE CARPINTARIA, TAMANHO 1/2", Formão para madeira, com haste em aço temperado, Dimensões:12mm - 1/2".</t>
  </si>
  <si>
    <t>FORMAO PARA USO DE CARPINTARIA, TAMANHO 1/4", Formão goivo externo 1/4", lâmina forjada e temperado em aço 1070. Cabo em madeira de lei.</t>
  </si>
  <si>
    <t>FORMAO PARA USO DE CARPINTARIA, TAMANHO 1/4", Formão para madeira, com haste em aço temperado, ; Dimensões:6mm - 1/4"</t>
  </si>
  <si>
    <t>FORMAO PARA USO DE CARPINTARIA, TAMANHO 3/4", Formão para madeira, com haste em aço temperado, ; Dimensões:19mm - 3/4".</t>
  </si>
  <si>
    <t>FORMAO PARA USO DE CARPINTARIA, TAMANHO 5/8", Formão goivo externo 5/8", lâmina forjada e temperado em aço 1070. Cabo em madeira de lei.</t>
  </si>
  <si>
    <t>FORMAO PARA USO DE CARPINTARIA, TAMANHO 5/8", Formão para madeira, com haste em aço temperado, ; Dimensões:16mm - 5/8"</t>
  </si>
  <si>
    <t>FORMAO PARA USO DE CARPINTARIA, TAMANHO 7/8", Formão goivo externo 7/8", lâmina forjada e temperado em aço 1070. Cabo em madeira de lei.</t>
  </si>
  <si>
    <t>FORMAO PARA USO DE CARPINTARIA, TAMANHO 7/8", Formão para madeira, com haste em aço temperado,  Dimensões:22mm - 7/8"</t>
  </si>
  <si>
    <t>FRESA, TOPO, EM AÇO RÁPIDO, 10 MM, 2 CORTES, 8% COBALTO, DIM 327B</t>
  </si>
  <si>
    <t>FRESA, TOPO, EM AÇO RÁPIDO, 6MM, 2 CORTES, 8% COBALTO, DIM 327B</t>
  </si>
  <si>
    <t>FRESA, TOPO, EM AÇO RÁPIDO, 8MM, 2 CORTES, 8% COBALTO, DIM 327B</t>
  </si>
  <si>
    <t>GROSA, CURVO 1", Grosa curvo 1" possuindo um lado chato e outro meia cana. Lâmina de corte forjada em aço, bordas dentadas para trabalha em cantos. Cabo plástico resistente a impactos.</t>
  </si>
  <si>
    <t>GROSA, MEIA CANA 10''.</t>
  </si>
  <si>
    <t>LAMINA DE SERRA, ACO RAPIDO, Material Bi-Metal, Dimensões: 12”x1/2”x0,024”- Quantidade de dentes por polegada 24</t>
  </si>
  <si>
    <t>LAMINA DE SERRA, ACO RAPIDO, para serra tico-tico, jogo com 5 peças, 50mm para metal.</t>
  </si>
  <si>
    <t>LIMA, CHATA, Lima chata 8 polegadas.</t>
  </si>
  <si>
    <t>LIMA, FACA BASTARDA, 203MM DE COMPRIMENTO, Lima mecânica faca bastarda, 203mm de comprimento, 4,8mm espessura, 21,40mm de largura.</t>
  </si>
  <si>
    <t>LIMA, MECANICA MEIA-CANA, 10" COMPRIMENTO, Lima mecânica meia-cana, 10" de comprimento, 7,1mm de espessura, 24,6mm de largura.</t>
  </si>
  <si>
    <t>LIMA, QUADRAD BASTARDA, 305MM DE COMPRIMENTO, Lima quadrada bastarda, 305mm de comprimento, 12,7mm de espessura.</t>
  </si>
  <si>
    <t>MARRETA, USO GERAL, De aço 1 kg com cabo.</t>
  </si>
  <si>
    <t>MARRETA, USO GERAL, Marreta de aço 03 kg com cabo.</t>
  </si>
  <si>
    <t>MARRETA, USO GERAL, Marreta grande oitavada de 5kg com cabo de madeira(madeira de lei) com comprimento superior a 40cm.</t>
  </si>
  <si>
    <t>MARTELO, CABO EMBORRACHADO, Martelo em aço com cabo emborrachado, com cabeça em aço fundido e cabo de aço com acabamento emborrachado. Tamanho 25cm.</t>
  </si>
  <si>
    <t>MARTELO, COM CABO DE MADEIRA, Martelo de borda - ABS. Corpo em ferro fundido. Fixação por cunha metálica. Bordas intercambiáveis e substituíveis. Cabo de madeira envernizado. Tamanho: 30mm</t>
  </si>
  <si>
    <t>MARTELO, COM CABO DE MADEIRA, Martelo de Unha. Cabeça forjada e temperada em aço especial. Acabamento polido e envernizado. Cabo em madeira envernizada fixado com epóxi. Tamanho: 20mm.</t>
  </si>
  <si>
    <t>MARTELO, COM CABO DE MADEIRA, Martelo universal tipo unha, 25mm, em aço forjado e temperado, acabamento polido, cabo de madeira com aproximadamente 30cm.</t>
  </si>
  <si>
    <t>MARTELO, DE BORRACHA, Martelo borracha, 60mm, cabo de madeira, peso 500g.</t>
  </si>
  <si>
    <t>MARTELO, PENA, Cabeça forjada em aço especial. Têmpera na face de impacto e na pena. Base e pena polidas e envernizadas. Cabeça com pintura eletrostática. Fixação por cunha metálica. Cabo de madeira envernizado. DIN 1041. Dimensões: 280x20x100 mm. Peso: 200g</t>
  </si>
  <si>
    <t>MARTELO, PENA, Cabeça forjada em aço especial. Têmpera na face de impacto e na pena. Base e pena polidas e envernizadas. Cabeça com pintura eletrostática. Fixação por cunha metálica. Cabo de madeira envernizado. DIN 1041. Dimensões: 300x25x110 mm. Peso: 300g.</t>
  </si>
  <si>
    <t>NIVEL DE PEDREIRO, DE BOLHA DE PRECISAO, Nível de bolha (nível de pedreiro) 16" de comprimento, em alumínio, com base magnética.</t>
  </si>
  <si>
    <t>NIVEL DE PEDREIRO, NIVEL A LASER DE ALTA PRECISAO, Nivel a Laser de Alta Precisão (2 linhas -horizontal e vertical). Precisão ± 3mm , Base Magnética, Operação com 2 botões: um para linha vertical e outro para horizontal, Indicador de alinhamento vertical, Linha no eixo vertical 15m de visibilidade: excelente para aplicações interiores - Base Magnética: permite rotatividade de 360° do Laser - Base Universal para parede: permite trabalhar em madeiras e metais - O Laser pode se mover para cima e para baixo na base: permite trabalhar sobre pontos pré-estabelecidos - 3 Pilhas “AA”: compartimento de pilhas 100% selado contra entrada de pó e sujeira na fonte de energia - Auto nivelamento de eixo horizontal e vertical ao pressionar um botão - Indicador de bateria baixa.</t>
  </si>
  <si>
    <t>NIVEL DE PEDREIRO, NIVEL DE CANTONEIRA, Nível de cantoneira que permita fixação em balizas, bastões e miras/ réguas.</t>
  </si>
  <si>
    <t>NIVELADOR DE AZULEJO, ESPA«ADOR PARA REVESTIMENTO CERAMINO, Espaçador para assentamento de revestimento cerâmico. Dimensões: 5mm</t>
  </si>
  <si>
    <t>PA DE JUNTAR, COM CABO DE MADEIRA, Pá de bico com cabo em madeira de alta resistência. Medidas aproximadas: Comprimento total: 150,3 cm; Tamanho do cabo: 120 cm; Largura da pá: 27 cm.</t>
  </si>
  <si>
    <t>PICARETA, COM PA E PONTA, Picareta Ponta e Pá com Cabo de madeira; Picareta forjada em aço carbono especial de alta qualidade, temperada em todo o corpo de peça, pintura eletrostática a pó, cabo com madeira de primeira qualidade, Dimensões aproximadas: 5,2 x 48,3 x 90,5 cm cm.</t>
  </si>
  <si>
    <t>PRUMO, PARA PEDREIRO, Prumo para construção civil com pêndulo, taco e cordão de nylon trançado com 2,00m de comprimento.</t>
  </si>
  <si>
    <t>REBITADEIRA MANUAL, MODELO ALAVANCA PARA REBITES TIPO POP, Rebitador manual modelo alavanca para rebites tipo POP, peso aproximado 1.600 gramas, comprimento aproximado 46cm para rebites de aço e alumínio de 3,2mm a 6,2mm.</t>
  </si>
  <si>
    <t>SERROTE, COM LAMINA EM A«O, Serrote com lâmina em aço, cabo de madeira em formato anatômico, tamanho da lâmina de 22”(polegadas) e com bainha plástica transparente para proteção dos dentes. Espessura da lâmina de 1,00 mm; Dentes travados e temperados.</t>
  </si>
  <si>
    <t>SERROTE, PROFICIONAL PARA CARPINTARIA, Serrote Profissional nº. 24.</t>
  </si>
  <si>
    <t>TALHADEIRA ., A«O TEMPERADO, Talhadeira para martelete sds plus. Aço devidamente temperado. Comprimento aproximado 250mm.</t>
  </si>
  <si>
    <t>TALHADEIRA ., A«O TEMPERADO, Talhadeiras Chata, em aço temperado, diâmetro 3/4"; Tamanhos: 10".</t>
  </si>
  <si>
    <t>TALHADEIRA ., A«O TEMPERADO, Talhadeiras Chata, em aço temperado, diâmetro 3/4"; Tamanhos: 12".</t>
  </si>
  <si>
    <t>TALHADEIRA ., A«O TEMPERADO, Talhadeiras Chata, em aço temperado, diâmetro 3/4"; Tamanhos: 8".</t>
  </si>
  <si>
    <t>TALHADEIRA ., A«O TEMPERADO, Talhadeiras em aço temperado, diâmetro 3/4"; Tamanhos: 12"</t>
  </si>
  <si>
    <t>TALHADEIRA ., A«O TEMPERADO, Talhadeiras em aço temperado, diâmetro 3/4"; Tamanhos: 14".</t>
  </si>
  <si>
    <t>TALHADEIRA ., A«O TEMPERADO, Talhadeiras em aço temperado, diâmetro 3/4"; Tamanhos: 8".</t>
  </si>
  <si>
    <t>TALHADEIRA ., REDEONDA 10", Talhadeiras em aço temperado, diâmetro 3/4"; Tamanhos: 10".</t>
  </si>
  <si>
    <t>TRENA, 30 METROS, Trena de aço.</t>
  </si>
  <si>
    <t>TRENA, 30 METROS, Trena longa em fibra de vidro, para medidas até 30 metros de comprimento, (com manivela) sistema de recolhimento da trena, largura da lâmina: 13 mm. Divisões em milímetros /centímetros /metros. Aprovada pelo INMETRO.</t>
  </si>
  <si>
    <t>TRENA, 50 METROS,EM FIBRA DE VIDRO,MILIMETRADA, Trena longa em fibra de vidro, para medidas até 50 metros de comprimento, (com manivela) sistema de
recolhimento da trena, largura da lâmina: 13 mm. Divisões em milímetros /centímetros / metros. Com Certificação de Qualidade ISO 9000 ou outra certificação equivalente.</t>
  </si>
  <si>
    <t>TRENA, CAPACIDADE 5 METROS.</t>
  </si>
  <si>
    <t>TRENA, CAPACIDADE 5 METROS, Trena métrica de 5m, caixa em ABS amarelo, fita em aço temperado com graduação em milímetros e polegadas, manivela para retorno da fita.</t>
  </si>
  <si>
    <t>BARRA DE FERRO, 4,2MM, Com 12 metros.</t>
  </si>
  <si>
    <t>BARRA DE FERRO, 5/16 POLEGADA, Com 12 metros.</t>
  </si>
  <si>
    <t>BARRA DE FERRO, BARRA ROSCADA INOX 1/2", Barra Roscada Inox 1/2" ( 1m de comprimento)</t>
  </si>
  <si>
    <t>BARRA DE FERRO, MEDINDO 1/4, Barra roscada; ferro zincado Norma UNC; Diâmetro 1/4"; Barra com 3,0 metros.</t>
  </si>
  <si>
    <t>BARRA DE FERRO, ROSCADA - 5/16, Barra roscada; ferro zincado Norma UNC; Diâmetro 5/16"; Barra com 3,0 metros.</t>
  </si>
  <si>
    <t>PA PARA JARDIM, USO EM JARDINAGEM, Pá Ajuntadeira com cabo de madeira; Pá forjada em aço carbono especial de alta qualidade, temperada em todo o corpo de peça, pintura eletrostática a pó, cabo com madeira de primeira qualidade. Marca de referência:Tramontina.</t>
  </si>
  <si>
    <t>PA PARA JARDIM, USO EM JARDINAGEM, Pá cortadeira com cabo de madeira; Pá forjada em aço carbono especial de alta qualidade, temperada em todo o corpo de peça, pintura eletrostática a pó, cabo com madeira de primeira qualidade, Marca de referência: Tramontina.</t>
  </si>
  <si>
    <t>RASTEL(ANCINHO), COM CABO DE MADEIRA, Ancinho rastelo, curvo, 16 dentes, leve, fabricado em aço carbono de alta qualidade, pintura eletrostática a pó. Com cabo de madeira. Aproximadamente 100cm.</t>
  </si>
  <si>
    <t>RASTEL(ANCINHO), COM CABO DE MADEIRA, Ancinho rastelo, curvo, leve, fabricado em aço carbono de alta qualidade, pintura eletrostática a pó. 12 dentes. Com cabo de madeira. Aproximadamente 100cm.</t>
  </si>
  <si>
    <t>BIGORNA, BIGORNA DE 20KG EM FERRO MODULAR, Pintada.</t>
  </si>
  <si>
    <t>MACHADO, CABO COM FIBRA, Machado resistente com cabo com fibra, cabeça em aço forjado de 600g e cabo com textura emborrachada e antideslizante. Comprimento do machado: 36cm; Marca de referência: Black Jack.</t>
  </si>
  <si>
    <t>MACHADO, COM CABO DE MADEIRA, Machado soldado cabeça redonda com cabo de madeira; forjado em aço carbono especial de alta qualidade, temperada em todo o corpo de peça, pintura eletrostática a pó, cabo com madeira de primeira qualidade, Dimensões aproximadas: 200,00 x 140,00 1050,0 mm.</t>
  </si>
  <si>
    <t>MACHADO, ENXO CABO MADEIRA, Enxó com cabo de madeira; Enxó forjado em aço carbono especial de alta qualidade, temperada em todo o corpo de peça, pintura eletrostática a pó, cabo com madeira de primeira qualidade, Dimensões: cabo: 170 x 87 mm.; Cabo 43cm. Marca de referência: Tramontina.</t>
  </si>
  <si>
    <t>PAQUIMETRO METALICO, MANUAL, Abertura de 0 a 150mm.</t>
  </si>
  <si>
    <t>TESOURA PARA CORTE DE CHAPA METALICA, RETA, Deve ser tipo Americano, tamanho 10", com corte reto. Mandíbulas forjadas em aço cromo vanádio e cabos estampados em aço temperado. Os cabos devem ser isolados.</t>
  </si>
  <si>
    <t>TESOURA PARA CORTE DE CHAPA METALICA, RETA, Tesoura Corta Chapa Reta, cambo emborrachado, com Alívio de Esforço.</t>
  </si>
  <si>
    <t>TESTADOR, - KIT LOCALIZADOR DE CABOS, Testador de Cabos - RJ11, RJ45, USB e BNC, Testador de Cabos - RJ11, RJ45, USB e BNC, com LEDs de indicação, verifica conectado e cruzado, Leitura rápida com resposta, Sem conexão e curto-circuito, Indica bateria fraca, Aviso sonoro diferenciado.</t>
  </si>
  <si>
    <t>CHUVEIRO ELETRICO, POTENCIA 5500W , 220V, Chuveiro elétrico, maxi-banho, 220V. Potência 5500w com espalhador diferenciado, que possibilita maior vazão da água sem desperdicio e três temperaturas, sendo uma a potência econômica (verão). Fabricado em termosplástico(não enferruja) da alta resistência, que suporta elevadas temperaturas. com sistema de aterramento.</t>
  </si>
  <si>
    <t>RESISTENCIA, ELETRICA PARA CHUVEIRO, Resistência para chuveiro elétrico, Alimentação 220V, potência 5500W, compatível com ducha para banho Sintex 5500W.</t>
  </si>
  <si>
    <t>AREIA, FINA, Areia fina para reboco</t>
  </si>
  <si>
    <t>AREIA, GROSSA, Areia Grossa</t>
  </si>
  <si>
    <t>AREIA, MEDIA,</t>
  </si>
  <si>
    <t>ARGAMASSA, SACA 20KG, AC3 . . . .</t>
  </si>
  <si>
    <t>BARRO, PARA MASSA, 20 KG, Barro. Saco com 20kg.</t>
  </si>
  <si>
    <t>BRITA, NUMERO 01, Brita nº 1</t>
  </si>
  <si>
    <t>CAL HIDRATADO, EMBALAGEM COM 20 KG,</t>
  </si>
  <si>
    <t>CIMENTO, COLA, AC2, SACA DE 20KG, ENTREGA PROGRAMADA</t>
  </si>
  <si>
    <t>CIMENTO, SACO COM 50 KG, Cimento CPIV. - Entrega programada</t>
  </si>
  <si>
    <t>GESSO EM PO (CONSTRUCAO CIVIL), PACOTE COM 1 KG, GESSO EM PÓ. TEMPO SECAGEM RÁPIDO.
BRANCO. COMPOSIÇÃO QUÍMICA SULFATO CALCIO SEMI-HIDRATADO. SACO 1KG.</t>
  </si>
  <si>
    <t>PEDRA DE GRANITO, NA COR ANDORINHA, Peça de granito cinza andorinha tamanho 0,90x0,10x0,02 m.
COM COLOCAÇÃO. Entrega no endereço: Av. Madre Benvenuta, 2007 - Itacorubi - Fpolis.</t>
  </si>
  <si>
    <t>PEDRA DE GRANITO, NA COR ANDORINHA, Peça de granito cinza andorinha tamanho 0,95x0,10x0,02 m.
COM COLOCAÇÃO. Entrega no endereço: Av. Madre Benvenuta, 2007 - Itacorubi - Fpolis.</t>
  </si>
  <si>
    <t>PEDRA DE GRANITO, NA COR ANDORINHA, Peça de granito cinza andorinha tamanho 1,35x0,10x0,02 m.
COM COLOCAÇÃO. Entrega no endereço: Av. Madre Benvenuta, 2007 - Itacorubi - Fpolis.</t>
  </si>
  <si>
    <t>PEDRA MIRACEMA PARA REVESTIMENTO DE CALCADAS, Pedra Miracema para
revestimento de calçadas. (m²)</t>
  </si>
  <si>
    <t>PISO, CERAMICO 45X45 CM., PEI5 – 1ª linha</t>
  </si>
  <si>
    <t>REJUNTE, CINZA, Rejunte cinza, saco 1Kg</t>
  </si>
  <si>
    <t>TELHA, DE AMIANTO, MED.2,44 X 1,10,6MM, Telha de amiento 244x110x 6mm</t>
  </si>
  <si>
    <t>TELHA, DE FIBROCIMENTO ONDULADO, 5MM, Telha ondulada em fibrocimento, medindo 1,10m X 2,44m X
5mm.</t>
  </si>
  <si>
    <t>TELHA, DE FIBROCIMENTO ONDULADO, 6MM, Telha ondulada em fibrocimento, medindo 1,10m X 2,44m X
6mm.</t>
  </si>
  <si>
    <t>TIJOLO, COM 02 FUROS, Tijolo vermelho, 02 furos, 21cmX10,5cmX6cm</t>
  </si>
  <si>
    <t>TIJOLO, COM 06 FUROS, De barro de primeira linha, tamanho minimo 9x14x25</t>
  </si>
  <si>
    <t>TIJOLO, COM 06 FUROS, Tijolo a vista, 6 furos, altura 9cm, largura 12cm, comprimento 19cm.</t>
  </si>
  <si>
    <t>CONE PLASTICO, MEDINDO 50 CM, cone médio feito de polietileno, base quadrada, 50 cm de altura</t>
  </si>
  <si>
    <t>CONE DE BORRACHA OU PVC, PARA SINALIZACAO DE TRANSITO, Cone de trânsito (Segurança)
vermelho com listas brancas com aproximadamente 80 cm de altura.</t>
  </si>
  <si>
    <t>FITA DEMARCACAO, ADESIVA, NA COR AMARELA, 50 x 30m, para demarcação de solo</t>
  </si>
  <si>
    <t>FITA PARA ISOLAMENTO DE AREA, ZEBRADA, Faixa de sinalização em polietileno zebrada preta/amarela
6,50 ou 07cm largura. Rolo com 200 metros.</t>
  </si>
  <si>
    <t>FITA PARA ISOLAMENTO DE AREA, ZEBRADA, Fita zebrada para sinalização, 45mmx180m.</t>
  </si>
  <si>
    <t>PLACA DE IDENTIFICACAO, APìS O USO Dª DESCARGA, Desenvolvidas em aço e revestidas com alumínio,
zinco e silício; adesivos em vinil plotado; dimensões: 98mmx240mm; acessórios na cartela: parafusos. Após o
uso dê descarga.</t>
  </si>
  <si>
    <t>PLACA DE IDENTIFICACAO, LIXO AQUI, Desenvolvidas em aço e revestidas com alumínio, zinco e silício;
adesivos em vinil plotado; dimensões: 98mmx240mm, acessórios na cartela: parafusos. Lixo Aqui.</t>
  </si>
  <si>
    <t>PLACA, DE ESTACIONAMENTO, Identificando Estacionamento de Motos. Confeccionada em chapas de
0,5mm galvanizadas e adesivadas, com postes de 3 metros para fixação das placas. Dimensões: 60x80. Com
instalação.</t>
  </si>
  <si>
    <t>PLACA, DE ESTACIONAMENTO, Placa de comunicação visual: Estacionamento para Deficiente físico. Em aço
ou revestida em acrílica ou alumínio, zinco e silício, adesivo em vinil plotado, 98mmX240mm.</t>
  </si>
  <si>
    <t>PLACA, DE ESTACIONAMENTO, Placa identificando Estacionamento para Deficientes Físico - "Reservado
para uso de deficiente físicos". Confeccionada em chapas de 0,5mm galvanizadas e adesivadas, com postes
de 3 metros para fixação das placas. Dimensões: 60x30. Com instalação.</t>
  </si>
  <si>
    <t>PLACA, DE SINALIZACAO, Placa de comunicação visual: Proibido fumar. Em aço, revestida em acrílica ou
alumínio, zinco e silício, adesivo em vinil plotado, 98mmX240mm, inclui parafusos.</t>
  </si>
  <si>
    <t>TACHAO REFLETIVO PARA SINALIZACAO DE TRANSITO, TIPO BI-REFLETIVO, Tachão de sinalização
viária resinados na cor amarela. Bidirecional. Dimensão 5,0cm x 15,0cm x 25,0cm. Peso 2,5kg, com elementos
refletivos em acrílico. Com cola específica para fixação.</t>
  </si>
  <si>
    <t>PLACA DE SINALIZACAO, ESTACIONAMENTO, Placa de comunicação visual: Estacionamento para idoso. Em aço ou revestida em acrílica ou alumínio, zinco e silício, adesivo em vinil plotado, 98mmX240mm.</t>
  </si>
  <si>
    <t>PLACA DE SINALIZACAO, PARA BANHEIRO, Placa de comunicação visual: Banheiro feminino. Em aço,
revestida em acrílica ou alumínio, zinco e silício, adesivo em vinil plotado, 98mmX240mm, inclui parafusos.</t>
  </si>
  <si>
    <t>PLACA DE SINALIZACAO, PARA BANHEIRO, Placa de comunicação visual: Banheiro masculino. Em acrílico,
revestida com alumínio, zinco e silício, adesivo em vinil plotado, 98mmX240mm, inclui parafusos.</t>
  </si>
  <si>
    <t>ORGANIZADORA, TIPO CAIXA DE 56,1 LITROS, Caixa plástica organizadora transparente, de alta resistencia,
facilitando a visão do material guardado,
com tampa e sistema de fixação de tampa através de travas. Capacidade de 56,1 Litros. Dimensões:
comprimento de
56,4cm, largura de 38,5cm, altura de 37,1cm.</t>
  </si>
  <si>
    <t>ALICATE, CRIMPADOR, Com capacidade para crimpar os terminais RJ 9 / 11 / 12 e 45 , com área para corte e
decape de cabos chatos e UTP, com catraca, com 12 lâminas reservas.</t>
  </si>
  <si>
    <t>ALICATE, DE BICO CHATO, Forjado em aço cromo vanádio, cabeça e articulação polidas, têmpera total no
corpo. DIN ISO 5745. Isolação elétrica do cabo 1000V, produto em
conformidade com a NBR9699 e NR10. Tamanho 6".</t>
  </si>
  <si>
    <t>ALICATE, DE BICO, Alicate bico chato dupla injeção. Forjado em aço cromo vanádio. Cabeça e articulação
polidas. Têmpera total no corpo. Têmpera por indução no gume de corte. DIN ISO 5745. Isolação elétrica de
1.000 V c. a. Produto em conformidade com a NBR9699 e NR10. Tamanho: 6".</t>
  </si>
  <si>
    <t>ALICATE, DE BICO, Alicate bico meia-cana reto, 6", fabricado em cromo-vanádio, acabamento polido e
isolamento.</t>
  </si>
  <si>
    <t>ALICATE, DE CORTE, Alicate Cortador de Tubos de PVC até 42 mm; Corpo e cabo ergonômico em metal;
Lâmina de aço. Refêrencia de marca WORKER.</t>
  </si>
  <si>
    <t>ALICATE, DE CORTE, Alicate de corte diagonal 5", fabricado em cromo-vanadio, acabamento oxidado, face
lixada, duplamente temperado, corte tratado com tempera por indução, isolado.</t>
  </si>
  <si>
    <t>ALICATE, DE CORTE, Alicate de Corte Diagonal 8", alicate de Corte Diagonal, Em cromo vanadium, Cabo
emborrachado, Qualidade profissional, Comprimento: 8".</t>
  </si>
  <si>
    <t>ALICATE, DE CORTE, Diagonal, Dimensões: 6 polegadas, Material: Aço cromo-vanádio, Arestas de corte
temperadas por indução, Cabo anti-deslizante com abas protetoras, Capacidade de corte: Arame duro: 1,6mm
diâmetro, Arame mole: 2,5mm diâmetro. Isolação elétrica do cabo: 1000V de acordo com norma ABNT NBR
9699.</t>
  </si>
  <si>
    <t>ALICATE, DE CORTE, Mini Alicate de Corte Diagonal 4,5" Profissional, mini Alicate de Corte Diagonal, Cabo
emborrachado, Resistente, Qualidade profissional, Comprimento do alicate: 4,5".</t>
  </si>
  <si>
    <t>ALICATE, DE CORTE, Mini Alicate de Corte Frontal 4,5" Profissional, mini Alicate de Corte Frontal 4,5",
Profissional, Cabo emborrachado, Qualidade profissional, Resistente, Comprimento: 4,5".</t>
  </si>
  <si>
    <t>ALICATE, DE PRESSAO, 10" Boca Oval</t>
  </si>
  <si>
    <t>ALICATE, DE PRESSAO, JOGO DE ALICATES DE PRESSÃO com três peças fabricados em aço
cromo-vanádio nos tamanhos 10", 7" e 5".</t>
  </si>
  <si>
    <t>ALICATE, DESCASCADOR DE FIOS, 6", Alicate descascador de fios, 6", fabricado em aço cromo-vanádio,
com parafuso de regulagem para cada dimensão de fio. Capacidade de 0,5 – 5,0mm, com cabo isolado e mola.</t>
  </si>
  <si>
    <t>ALICATE, REBITADOR, Alicate Rebitador Manual, Corpo e fuso em aço SAE 1018, Ponteiras em aço SAE
1045, Pintura graneado, textura preta, Empunhadura em PVC,Possui ponteiras para bitolas diferentes de rebite
de repuxo 2, 4, 3.2 ,4 e 4.8 mm, Acompanha chave para troca de ponteiras. Dimensões aproximadas
85,0x26,0x20,0x65,0x255,0.</t>
  </si>
  <si>
    <t>ALICATE, TORQUES MEDIO, Alicate tipo "Torques". Material: Aço Fosfatizado, cabeça polida e cabo
plastificado. Norma DIN ISO 9242. Tamanho 11".</t>
  </si>
  <si>
    <t>ALICATE, TORQUES MEDIO, Alicate tipo "Torques". Material: Aço Fosfatizado, cabeça polida e cabo
plastificado. Norma DIN ISO 9242. Tamanho 8.3/4".</t>
  </si>
  <si>
    <t>ALICATE, TORQUES MEDIO, Torquês de ""Armador"". Corpo forjado em aço carbono especial e temperado;
Acabamento com pintura eletrostática; Tamanho: 13".</t>
  </si>
  <si>
    <t>ALICATE, UNIVERSAL, 8 isol.8280/inox.</t>
  </si>
  <si>
    <t>ALICATE, UNIVERSAL, Forjado em aço cromo vanádio. Cabeça e articulação polidas. Têmpera total no corpo.
Têmpera por indução no gume de corte. DIN ISO 5746. Isolação elétrica de 1.000V c. a. Produto em
conformidade com a NBR9699 e NR10. Tamanho: 8".</t>
  </si>
  <si>
    <t>CAIXA PARA FERRAMENTAS, COM 5 GAVETAS, Caixa de ferramentas sanfonada, com 5 gavetas,
Confeccionada em chapa de aço, pintada, com medidas 50cmx20cmx21cm.</t>
  </si>
  <si>
    <t>CAIXA PARA FERRAMENTAS, EM METAL, Caixa Metálica para Ferramentas com Bandejas Deslizantes 21".
Inclui uma bandeja fixa e três bandejas deslizantes, fechos metálicos cadeáveis, Dimensões: 535 x 220 x 290
mm (21") . Marca de referência: Black Jack.</t>
  </si>
  <si>
    <t>CAIXA PARA FERRAMENTAS, EM PLASTICO, Caixa Plastica De Ferramentas Com Bandeja, com 1 bandeja
porta trecos interna (para brocas, parafusos, buchas, etc), Dimensões (CxLxA): 34 x 17 x 14 cm.</t>
  </si>
  <si>
    <t>CAIXA PARA FERRAMENTAS, EM PLASTICO, Caixa plástica em polipropileno para ferramentas com 4
compartimentos móveis, sendo duas caixas tipo
baú com tampas independentes que podem ser utilizadas e manuseadas individualmente, 2 estojos alocados
na tampa da
caixa superior com 3 divisórias cada um. Deve possuir rodas para transporte, travas e alça destacável.
Dimensões:
comprimento entre 440 e 480 mm; largura entre 240 e 280 mm; e, altura entre 610 e 640 mm.</t>
  </si>
  <si>
    <t>CHAVE DE CANO TIPO GRIFO, 12 POLEGADAS, Chave de cano, “grifo”, fabricado em aço forjado e
tratamento térmico nos mordentes de aço, medida de 12”.</t>
  </si>
  <si>
    <t>CHAVE DE FENDA, CHAVE DE FENDA 1/4 X 4, Chave de fenda 1/4X4", fabricada em cromo-vanádio e aço
carbono, acabamento haste cromado, cabo em plástico.</t>
  </si>
  <si>
    <t>CHAVE DE FENDA, CHAVE DE FENDA 1/4 X 4, Haste em aço cromo vanádio temperada. Acabamento
cromado. Ponta fosfatizada e magnetizada. Cabo em PVC. DIN ISO 2380. Ponta chata. Tamanho: 1/4x4".</t>
  </si>
  <si>
    <t>CHAVE DE FENDA, CHAVE DE FENDA 1/8 X 6, Chave de fenda com Cabo ergonômico e injetado em
polipropileno, material de cromo vanádio. Ponta temperada magnética. Haste niquelada e cromada.</t>
  </si>
  <si>
    <t>CHAVE DE FENDA, CHAVE DE FENDA 1/8 X 6, CHAVE DE FENDA ISOLADA Ponta Chata (FENDA) modelo:
Ponta Chata (FENDA), tamanho: 3x150mm (1/8x6"), haste em aço cromo vanádio temperada. Ponta
fosfatizada. Cabo em PVC. Isolação de 1000 V c. a. Produto deve estar em conformidade com a NBR9699 e
NR10. DIN ISO 8764.</t>
  </si>
  <si>
    <t>CHAVE DE FENDA, MEDIA 1/4 POR 6, Chave de fenda com Cabo ergonômico e injetado em polipropileno,
material de cromo vanádio. Ponta temperada magnética. Haste niquelada e cromada.</t>
  </si>
  <si>
    <t>CHAVE DE FENDA, MEDIA 1/4 POR 6, CHAVE DE FENDA ISOLADA Ponta Chata (FENDA) modelo: Ponta
Chata (FENDA), tamanho: 6x150mm (1/4x6"), haste em aço cromo vanádio temperada. Ponta fosfatizada.
Cabo em PVC. Isolação de 1000 V c. a. Produto deve estar em conformidade com a NBR9699 e NR10. DIN
ISO 8764.</t>
  </si>
  <si>
    <t>CHAVE DE FENDA, PHILLIPS 1/4 X 6, CHAVE DE FENDA ISOLADA Crusada (Phillips) modelo: Crusada
(Phillips), tamanho: 6x150mm (1/4x6"), Haste em aço cromo vanádio temperada. Ponta fosfatizada. Cabo em
PVC. Isolação de 1000 V c. a. Produto deve estar em conformidade com a NBR9699 e NR10. DIN ISO 8764.</t>
  </si>
  <si>
    <t>CHAVE DE FENDA, PHILLIPS 1/4 X 6, Chave Phillips com Cabo ergonômico e injetado em polipropileno, material de cromo vanádio. Ponta temperada magnética. Haste niquelada e cromada.</t>
  </si>
  <si>
    <t>CHAVE DE FENDA, PHILLIPS 1/8 X 6, CHAVE DE FENDA ISOLADA Crusada (Phillips) modelo: Crusada
(Phillips), tamanho: 3x150mm (1/8x6"), haste em aço cromo vanádio temperada. Ponta fosfatizada. Cabo em
PVC. Isolação de 1000 V c. a. Produto deve estar em conformidade com a NBR9699 e NR10. DIN ISO 8764.</t>
  </si>
  <si>
    <t>CHAVE DE FENDA, PHILLIPS 1/8 X 6, Chave Phillips com Cabo ergonômico e injetado em polipropileno,
material de cromo vanádio. Ponta temperada magnética. Haste niquelada e cromada.</t>
  </si>
  <si>
    <t>CHAVE DE FENDA, PHILLIPS 3/16 X 5, Chave Phillips com Cabo ergonômico e injetado em polipropileno,
material de cromo vanádio. Ponta temperada magnética. Haste niquelada e cromada.</t>
  </si>
  <si>
    <t>CHAVE DE FENDA, PHILLIPS 3/8 X 6, Chave Phillips com Cabo ergonômico e injetado em polipropileno,
material de cromo vanádio. Ponta temperada magnética. Haste niquelada e cromada.</t>
  </si>
  <si>
    <t>CHAVE DE FENDA, PONTA CRUZADA 5X100, CHAVE DE FENDA ISOLADA Crusada (Phillips) modelo:
Crusada (Phillips), tamanho: 5x100mm (3/16x4"), haste em aço cromo vanádio temperada. Ponta fosfatizada.
Cabo em PVC. Isolação de 1000 V c. a. Produto deve estar em conformidade com a NBR9699 e NR10. DIN
ISO 8764.</t>
  </si>
  <si>
    <t>CHAVE DE FENDA, TAMANHO 3/16, Chave de fenda Toco. Haste em aço cromo vanádio temperada. Haste
curta. Acabamento cromado. Ponta fosfatizada e magnetizada. Cabo em PVC. DIN ISO 8764. Ponta chata.
Tamanho: Nr. 1 (5x38mm).</t>
  </si>
  <si>
    <t>CHAVE DE FENDA, TAMANHO 3/16, Chave de fenda Toco. Haste em aço cromo vanádio temperada. Haste
curta. Acabamento cromado. Ponta fosfatizada e magnetizada. Cabo em PVC. DIN ISO 8764. Ponta cruzada.
Tamanho: Nr. 1 (5x38mm).</t>
  </si>
  <si>
    <t>CHAVE DE FENDA, TAMANHO 3/16, Haste em aço cromo vanádio temperada. Acabamento cromado. Ponta
fosfatizada e magnetizada. Cabo em PVC. DIN ISO 2380. Ponta chata. Tamanho: 5x100mm (3/16x4").</t>
  </si>
  <si>
    <t>CHAVE DE FENDA, TAMANHO 5/16 POR 8", Chave de fenda, fabricada em cromo-vanádio, acabamento da
haste cromada, cabo plástico polipropileno, ponta oxidada preta, com lâmina redonda (corpo), na medida: 5/16
X 8”.</t>
  </si>
  <si>
    <t>CHAVE DE FENDA, TAMANHO GRANDE 3/16 POR 6, Chave de fenda, 3/16X6", fabricada em cromo-vanádio,
acabamento da haste cromado, cabo plástico polipropileno, ponta oxidada preta.</t>
  </si>
  <si>
    <t>CHAVE DE FENDA, TIPO 3/8 X 8, Haste em aço cromo vanádio temperada. Acabamento cromado. Ponta
fosfatizada e magnetizada. Cabo em PVC. DIN ISO 2380. Ponta chata. Tamanho: 9x200mm (3/8x8").</t>
  </si>
  <si>
    <t>CHAVE DE FENDA, TIPO TESTE,</t>
  </si>
  <si>
    <t>CHAVE TIPO FENDA/PHILLIPS, 1/8X3", FABRICADA EM CROMO-VANADIO E A«O CARBONO, Haste em
aço cromo vanádio temperada. Acabamento cromado. Ponta fosfatizada e magnetizada. Cabo em PVC. DIN
ISO 2380. Ponta chata. Tamanho: 3x50mm (1/8x3").</t>
  </si>
  <si>
    <t>CHAVE TIPO FENDA/PHILLIPS, 1/8X3", FABRICADA EM CROMO-VANADIO E A«O CARBONO, Haste em
aço cromo vanádio temperada. Acabamento cromado. Ponta fosfatizada e magnetizada. Cabo em PVC. DIN
ISO 2380. Ponta cruzada. Tamanho: 3x50mm (1/8x3").</t>
  </si>
  <si>
    <t>CHAVE TIPO FENDA/PHILLIPS, CHAVE FENDA 3/8 X 12", Chave de fenda, fabricada em cromo-vanádio,
acabamento da haste cromada, cabo plástico polipropileno, ponta oxidada preta, com lâmina redonda (corpo),
na medida: 3/8” x 12”.</t>
  </si>
  <si>
    <t>CHAVE TIPO FENDA/PHILLIPS, CHAVE PHILLIPS 1/4 X 4", Chave tipo “Philips” ; Material: aço
Cromo-vanadium, haste niquelada e cromada; cabo em polipropileno, ponta fosfatizada. Tamanhos 1/4 X 4".</t>
  </si>
  <si>
    <t>CHAVE TIPO FENDA/PHILLIPS, DE FENDA 1/4 X 05, Chave de fenda 1/4X5", fabricada em cromo-vanádio e
aço carbono. Acabamento haste cromada, cabo em plástico.</t>
  </si>
  <si>
    <t>CHAVE TIPO FENDA/PHILLIPS, DE FENDA 1/4 X 8", Chave Phillips, ¼X8", fabricada em cromo-vanádio,
acabamento da haste cromado, ponta oxidada preta, lâmina redonda e cabo em plástico, polipropileno.</t>
  </si>
  <si>
    <t>CHAVE TIPO FENDA/PHILLIPS, DE FENDA 1/8 X 4", Chave tipo “Philips” ; Material: aço Cromo-vanadium,
haste niquelada e cromada; cabo em polipropileno, ponta fosfatizada. Tamanhos 1/8 X 4".</t>
  </si>
  <si>
    <t>CHAVE TIPO FENDA/PHILLIPS, DE FENDA 3/16 X 6, Chave tipo “Philips” ; Material: aço Cromo-vanadium,
haste niquelada e cromada; cabo em polipropileno, ponta fosfatizada. Tamanhos 3/16 X 6".</t>
  </si>
  <si>
    <t>CHAVE TIPO FENDA/PHILLIPS, DE FENDA,3/16 X 4", Chave de fenda 3/16X4", fabricada em cromo-vanádio
e aço carbono. Acabamento haste cromada, cabo em plástico.</t>
  </si>
  <si>
    <t>CHAVE TIPO FENDA/PHILLIPS, DE FENDA,3/16 X 4", CHAVE DE FENDA ISOLADA Ponta Chata (FENDA)
modelo: Ponta Chata (FENDA), tamanho: 5x100mm (3/16x4"), haste em aço cromo vanádio temperada. Ponta
fosfatizada. Cabo em PVC. Isolação de 1000 V c. a. Produto deve estar em conformidade com a NBR9699 e
NR10. DIN ISO 8764.</t>
  </si>
  <si>
    <t>CHAVE TIPO FENDA/PHILLIPS, TAMANHO 5/16 X 6", Chave de fenda com Cabo ergonômico e injetado em polipropileno, material de cromo vanádio. Ponta temperada magnética. Haste niquelada e cromada.</t>
  </si>
  <si>
    <t>CHAVE TIPO FENDA/PHILLIPS, TAMANHO 5/16 X 6", Chave Phillips com Cabo ergonômico e injetado em
polipropileno, material de cromo vanádio. Ponta temperada magnética. Haste niquelada e cromada.</t>
  </si>
  <si>
    <t>CHAVE TIPO FENDA/PHILLIPS, TAMANHO 5/16 X 6", Haste em aço cromo vanádio temperada. Acabamento
cromado. Ponta fosfatizada e magnetizada. Cabo em PVC. DIN ISO 8764. Ponta cruzada. Tamanho:
(8x150mm).</t>
  </si>
  <si>
    <t>CHAVE TIPO FENDA/PHILLIPS, TIPO TESTE, Chave de teste de voltagem digital AC/DC 12 a 220V, Display
LCD, Teste de continuidade, Detecção de corrente continua, Teste de neutro, Teste de aterramento. Marca
de referência: Vonder.</t>
  </si>
  <si>
    <t>CHAVES DIVERSAS, DE BOCA EM A«O CARBONO N‡10, Chave de Boca em aço carbono nº 10</t>
  </si>
  <si>
    <t>CHAVES DIVERSAS, DE BOCA EM A«O CARBONO N‡11, Chave de Boca em aço carbono nº 11</t>
  </si>
  <si>
    <t>CHAVES DIVERSAS, DE BOCA EM A«O CARBONO N‡12, Chave de Boca em aço carbono nº 12</t>
  </si>
  <si>
    <t>CHAVES DIVERSAS, DE BOCA EM A«O CARBONO N‡13, Chave de Boca em aço carbono nº 13</t>
  </si>
  <si>
    <t>CHAVES DIVERSAS, DE BOCA EM A«O CARBONO N‡14, Chave de Boca em aço carbono nº 14</t>
  </si>
  <si>
    <t>CHAVES DIVERSAS, JOGO CHAVE TORX T-10 A T50, Chave perfil torx com cabo, fabricado em aço vanádio,
niquelado e cromado, com ponta oxidada. Cabo em polipropileno azul. Tamanhos (1 unidade de cada): T6,
T7, T8, T10, T15.</t>
  </si>
  <si>
    <t>CHAVES DIVERSAS, JOGO CHAVE TORX T-10 A T50, Haste em aço cromo vanádio temperada. Acabamento
fosfatizado. Tamanhos: T10, T15, T20, T25, T27, T30, T40, T45, T50.</t>
  </si>
  <si>
    <t>CHAVE CANHAO, JOGO COMPLETO, 7 peças</t>
  </si>
  <si>
    <t>CHAVE CANHAO, JOGO COMPLETO, Jogo de chaves canhão contendo 12 Chaves nas seguintes medidas:
3, 4, 5, 6, 7, 8, 9, 10, 11, 12, 13 e 14 mm; Material Aço temperado. Cabo em polipropileno. Marca de referência:
Tramontina PRO.</t>
  </si>
  <si>
    <t>CHAVE DE GRIFO, TAMANHOS VARIADOS, A Chave Grifo para Lavatório com cabeça articulada. Material:
Aço cromo-vanádium, Cabo emborrachado, Possui cabeça articulada. Comprimento: 11”.</t>
  </si>
  <si>
    <t>CHAVE, AJUSTAVEL 10", Chave Ajustavel em Aço-liga de alta resistência mecânica. Fosfatizada. Cabeça
lixada. Modelo sueco, com inclinação da cabeça em relação ao cabo. Espessura da extremidade da boca
delgada. Tamanho: 10".</t>
  </si>
  <si>
    <t>CHAVE, AJUSTAVEL 12", Chave Ajustavel em Aço-liga de alta resistência mecânica. Fosfatizada. Cabeça
lixada. Modelo sueco, com inclinação da cabeça em relação ao cabo. Espessura da extremidade da boca
delgada. Tamanho: 12".</t>
  </si>
  <si>
    <t>CHAVE, AJUSTAVEL 4", Chave Ajustavel em Aço-liga de alta resistência mecânica. Fosfatizada. Cabeça
lixada. Modelo sueco, com inclinação da cabeça em relação ao cabo. Espessura da extremidade da boca
delgada. Tamanho: 4".</t>
  </si>
  <si>
    <t>CHAVE, AJUSTAVEL 6", Chave Ajustavel em Aço-liga de alta resistência mecânica. Fosfatizada. Cabeça
lixada. Modelo sueco, com inclinação da cabeça em relação ao cabo. Espessura da extremidade da boca
delgada. Tamanho: 6".</t>
  </si>
  <si>
    <t>CHAVE, AJUSTAVEL 8", Chave Ajustável em Aço-liga de alta resistência mecânica. Fosfatizada. Cabeça
lixada. Modelo sueco, com inclinação da cabeça em relação ao cabo. Espessura da extremidade da boca
delgada. Tamanho: 8".</t>
  </si>
  <si>
    <t>CHAVE, ESTRELA, JOGO DE CHAVE tipo “Estrela”. Aço Cromo-Vanadium. Niquelado e cromado. Pescoço
longo, cabeças inclinadas, parede fina e medidas diferentes em cada extremidade. Numeração: 6, 7, 8, 9, 10,
11, 12, 13, 14, 15, 16, 17, 18, 19, 20, 21, 22, 23, 24, 25, 27, 28, 30 e 32mm.</t>
  </si>
  <si>
    <t>CHAVE, MANDRIL(FERRAMENTA MANUAL), Chave para mandril modelo S3: Para Mandril de Aperto com
Chave. Construído conforme norma DIN 6349. Para mandril: 13P/16P/16L</t>
  </si>
  <si>
    <t>CHAVE, PARA BIELA, Chave de Biela (chave "L") - 11,0mm em Aço Cromo Vanadium. Niquelado e cromado.
Modelo longo, cabeças de perfil cônico com paredes finas. Chave com sextavado interno. Os dois lados
sextavados de mesma medida.</t>
  </si>
  <si>
    <t>CHAVE, PARA BIELA, Chave de Biela (chave "L") - 8,0mm em Aço Cromo Vanadium. Niquelado e cromado.
Modelo longo, cabeças de perfil cônico com paredes finas. Chave com sextavado interno. Os dois lados
sextavados de mesma medida.</t>
  </si>
  <si>
    <t>CHAVE, PARA BIELA, Chave de Biela (chave "L") - 9,0mm em Aço Cromo Vanadium. Niquelado e cromado.
Modelo longo, cabeças de perfil cônico com paredes finas. Chave com sextavado interno. Os dois lados
sextavados de mesma medida.</t>
  </si>
  <si>
    <t>CHAVE, PARA BIELA, Chave de Biela (chave "L") -10,0mm em Aço Cromo Vanadium. Niquelado e cromado.
Modelo longo, cabeças de perfil cônico com paredes finas. Chave com sextavado interno. Os dois lados
sextavados de mesma medida.</t>
  </si>
  <si>
    <t>CHAVE, PARA BIELA, Chave de Biela (chave "L") -12,0mm em Aço Cromo Vanadium. Niquelado e cromado.
Modelo longo, cabeças de perfil cônico com paredes finas. Chave com sextavado interno. Os dois lados
sextavados de mesma medida.</t>
  </si>
  <si>
    <t>CHAVE, PARA BIELA, Chave de Biela (chave "L") -13,0mm em Aço Cromo Vanadium. Niquelado e cromado.
Modelo longo, cabeças de perfil cônico com paredes finas. Chave com sextavado interno. Os dois lados
sextavados de mesma medida.</t>
  </si>
  <si>
    <t>CHAVE, PARA BIELA, Chave de Biela (chave "L") -14,0mm em Aço Cromo Vanadium. Niquelado e cromado.
Modelo longo, cabeças de perfil cônico com paredes finas. Chave com sextavado interno. Os dois lados
sextavados de mesma medida.</t>
  </si>
  <si>
    <t>CHAVE, PARA BIELA, Chave de Biela (chave "L") -15,0mm em Aço Cromo Vanadium. Niquelado e cromado.
Modelo longo, cabeças de perfil cônico com paredes finas. Chave com sextavado interno. Os dois lados
sextavados de mesma medida.</t>
  </si>
  <si>
    <t>CHAVE, PARA BIELA, Chave de Biela (chave "L") -16,0mm em Aço Cromo Vanadium. Niquelado e cromado.
Modelo longo, cabeças de perfil cônico com paredes finas. Chave com sextavado interno. Os dois lados
sextavados de mesma medida.</t>
  </si>
  <si>
    <t>CHAVE, PARA BIELA, Chave de Biela (chave "L") -17,0mm em Aço Cromo Vanadium. Niquelado e cromado. Modelo longo, cabeças de perfil cônico com paredes finas. Chave com sextavado interno. Os dois lados
sextavados de mesma medida.</t>
  </si>
  <si>
    <t>CHAVE, TIPO MANDRIL EM A«O, Mandril ½” para furadeira c/ chave, Abertura de 1,5mm até 13mm. Material:
Aço.</t>
  </si>
  <si>
    <t>JOGO DE CHAVE, ALLEN, hexagonais longa, 9peças de 1.5 a 10mm. Haste em aço cromo vanádio
temperado. Acabamento fosfatizado. Ponta abaulada. DIN ISO 2936. Medidas unitárias (1 peça de cada
medida): 1.5, 2, 2.5, 3, 4, 5, 6, 8, 10. Com estojo injetado.</t>
  </si>
  <si>
    <t>JOGO DE CHAVE, ALLEN, Jogo de Chave tipo "allen" - 15 peças; para parafusos com sextavado interno, com
perfil do corpo em “L”. Material: aço Cromo-Vanadium, fosfatizado/escurecido. Bitolas: 1,25; 1,5; 2; 2,5; 3; 3,5;
4; 4,5; 5; 5,5; 6; 7; 8; 9; 10 mm.</t>
  </si>
  <si>
    <t>JOGO DE CHAVE, CACHIMBO, Conjunto de chaves tipo “cachimbo”, com 24 peças, contendo: 2 Barras
Extensoras de 1/2": 5 e 10"; 1 Manivela; 1 Catraca; 1 Junta Universal; 1 Cabo Tipo T; 18 Soquetes de 1/2": 10,
11, 12, 13, 14, 15, 16, 17, 18, 19, 20, 21, 22, 23, 24, 27, 30 e 32 mm; uma maleta para acomodar devidamente
todo o conteúdo. Material: Aço forjado / Aço Cromo- Vanádium. Ref. Marca de referência EDA, Gedore ou
Belzer.</t>
  </si>
  <si>
    <t>JOGO DE CHAVE, CACHIMBO, Jogo de Ferramentas Cachimbo (milímetro e polegadas – chaves diversos
tipos) com 178 peças.</t>
  </si>
  <si>
    <t>JOGO DE CHAVE, COMBINADA MEDINDO DE 06 A 22 MM, Jogo de chaves combinadas, estrela e fixa,
fabricadas em aço cromo-vanádio, acabamento niquelado e cromado, inclinação da boca 15°, cabeça estrela
8°. Perfil estriado com cantos arredondados. Jogo composto por chaves de 6 - 7 - 8 - 9 - 10 - 11 - 12 - 13 - 14 -
15 - 16 - 17 - 18 - 19 - 20 - 21 e 22mm.</t>
  </si>
  <si>
    <t>JOGO DE CHAVE, COMBINADA, JOGO DE CHAVES COMBINADAS (polegadas) com 8 peças de 5/16" a
3/4".</t>
  </si>
  <si>
    <t>JOGO DE CHAVE, COMBINADA, Jogo de chaves combinadas com catraca e cabeça flexível, movimentação
até 180º continuamente. Rotação do parafuso com 5º de movimento x 30º na chave estrela comum. Material:
Cromo vanádio totalmente temperado. Kit composto por 13 peças nas seguintes medidas: 5/16", 11/32", 3/8",
7/16", 1/2", 9/16", 5/8", 11/16", 3/4", 13/16", 7/8", 15/16", 1". Marca de referência: Belzer.</t>
  </si>
  <si>
    <t>JOGO DE CHAVE, COMBINADA, Jogo de Chaves Combinadas. Chave combinada com um lado boca e outro
tipo estrela (Unit Drive) com as mesmas medidas. Inclinação em relação ao corpo: boca 15º . Parede fina.
Material: Aço Cromo vanádio totalmente temperado. Niquelado e cromado. Kit composto por peças nas
seguintes medidas: 1/4, 5/16, 3/8, 7/16, ½”, 9/16”, 5/8”, 11/16”, ¾”, 25/32”, 13/16”, 7/8”, 15/16”, 1". Marca de
referência: Belzer.</t>
  </si>
  <si>
    <t>JOGO DE FERRAMENTAS MANUAIS, JOGO CALIBRE DE FOLGA 0,05-1,0 MM, Calibre de Folga de 0,05 a
1,00mm com 20 lâminas.</t>
  </si>
  <si>
    <t>JOGO DE FERRAMENTAS MANUAIS, JOGO DE ALICATES PARA ANEIS ELASTICOS COM 4 PE«AS, Jogo
de Alicates para anéis elásticos com 4 peças.</t>
  </si>
  <si>
    <t>JOGO DE FERRAMENTAS MANUAIS, JOGO DE CHAVES DE FENDA E PHILLIPS, Jogo de Chaves de
Fenda e Philips com 10 Peças, sendo 6 de fenda e 4 philips.</t>
  </si>
  <si>
    <t>KIT DE FERRAMENTAS, MANUAIS (PARA USO GERAL), com 60 peças, contendo: Catraca reversível 10"
encaixe 1/2", Extensão 5" encaixe 1/2", Extensão 10" encaixe 1/2", Cabo T encaixe 1/2", Martelo de pena
300g, Alicate de pressão Mordente triangular 10", Alicate 8" 1000V universal pilers, Chave de fenda Toco Ponta
chata 6 x 38, Chave de fenda Toco Ponta cruzada 6 x 38m, Chave ajustável 10", 18 Soquetes Estriados 1/2":
12, 13, 14, 15, 16, 17, 18, 19, 20, 21, 22, 23, 24, 26, 27, 27, 28, 30 e 32mm, 5 Chaves de Fenda Ponta Chata: 3
x 75, 5 x 100, 6 x 150 e 8 x 150mm, 4 chaves de fenda ponta cruzada: 3x75, 5x100, 6x150 e 8x150mm, 14
Chaves Combinadas: 6, 8, 9, 10, 11, 12, 13, 14, 15, 16, 17, 19, 21 e 22mm, Jogo de Chaves Hexagonais 9
peças: 1,5 a 10mm. Acompanha: caixa metálica sanfonada com puxador.</t>
  </si>
  <si>
    <t>KIT DE FERRAMENTAS, MANUAIS (PARA USO GERAL), Jogo com 25 peças, sendo: 1 catraca, 5 bits fenda
3, 4, 5, 6 e 7, mm, 2 bits phillips 1 e 2, 5 bits allen 3, 4, 5, 6 e 8 mm, 12 soquetes sextavados encaixe 1/4", - 4,
4,5 , 5 , 5,5 , 6 , 7, 8, 9 , 10, 11, 12, 13 mm; material: aço cromo vanadium. Referência Marca Vonder.</t>
  </si>
  <si>
    <t>KIT DE FERRAMENTAS, MANUAIS (PARA USO GERAL), JOGO DE CHAVES DE BOCA; Chave de boca em
ambos os lados. Material: Aço Cromo vanádio totalmente temperado. Niquelado e cromado. Numeração: 6, 7,
8, 9, 10, 11, 12, 13, 14, 17, 19, 22, 24, 27, 30 e 32 mm.</t>
  </si>
  <si>
    <t>KIT DE FERRAMENTAS, MANUAIS (PARA USO GERAL), JOGO DE CHAVES tipo “TORX” Aço
Cromo-Vanadium. Material: aço Cromo-Vanadium- fosfatizado. Armação em polipropileno. Bitolas: T9; T10;
T15; T20; T25; T27; T30; T40; T45; T50.</t>
  </si>
  <si>
    <t>KIT DE FERRAMENTAS, MANUAIS (PARA USO GERAL), Kit de bits fenda e Philips para parafusadeira:
composto por 10 peças, 5 tamanhos diferentes de fenda e 5 tamanhos diferentes de Philips.</t>
  </si>
  <si>
    <t>KIT DE FERRAMENTAS, MANUAIS (PARA USO GERAL), Kit de Chaves de Precisão Alicates e Lupa para
Eletrônica 9 peças, possui as chaves de fenda e Phillips de precisão com cabo ergonômico, cabeça giratória,
Hastes das chaves em aço cromo vanádio - Acompanha estojo para transporte e organização, Qualidade
profissional - Acompanha: 1 Estojo plástico, 1 Lupa, 1 Mini alicate de bico reto, 1 Mini alicate de corte diagonal,
3 Chaves Phillips: #00, #0 e #1, 3 Chaves de fenda: 1,4mm; 1,8mm e 2,4mm.</t>
  </si>
  <si>
    <t>BUCHA DE REDUCAO GALVANIZADA, CURTA 40 X 32, Conexão em "PVC", para água fria, tipo "Bucha de
Redução Soldável Curta" 40x32, Linha Soldável.Material - PVC - Cloreto de Polivinila, cor marrom.</t>
  </si>
  <si>
    <t>ASSENTO SANITARIO (TAMPA), ALMOFADADO, QUADRADO NA COR BRANCA, Assento sanitário
quadrado em plástico almofadado branco.</t>
  </si>
  <si>
    <t>ASSENTO SANITARIO (TAMPA), PVC , COR BRANCO, OVAL,</t>
  </si>
  <si>
    <t>ASSENTO SANITARIO (TAMPA), PVC , COR BRANCO, OVAL, Assento sanitário redondo em PVC, alta
resistência, branco com tampa, similar a marca Tigre.</t>
  </si>
  <si>
    <t>ASSENTO SANITARIO (TAMPA), S/REFERENCIA, Assento sanitário oval em plástico almofadado branco com
tampa.</t>
  </si>
  <si>
    <t>BOIA, ELETRICA PARA CAIXA DA AGUA,</t>
  </si>
  <si>
    <t>MECANISMO CMPLETO, PARA CAIXA DE DESCARGA ACOPLADA, Kit Botão de acionamento para caixa de
descarga acoplada, Lateral.</t>
  </si>
  <si>
    <t>MECANISMO CMPLETO, PARA CAIXA DE DESCARGA ACOPLADA, Kit Botão de acionamento para caixa de
descarga acoplada, superior.</t>
  </si>
  <si>
    <t>MECANISMO CMPLETO, PARA CAIXA DE DESCARGA ACOPLADA, Reparo completo para caixa de
descarga acoplada. Acionamento superior.</t>
  </si>
  <si>
    <t>REPARO PARA TORNEIRA, DE PRESSŸO PARA LAVATORIO 1/2", Reparo para torneira de pressão para
lavatório 1/2", cromada com fechamento automático.</t>
  </si>
  <si>
    <t>REPARO VALVULA, 1 1/2 HIDRA, Reparo completo para válvula de descarga de 1 ½”, compatível com a marca Hidra.</t>
  </si>
  <si>
    <t>REPARO VALVULA, BOTŸO DE ACIONAMENTO, CAIXA DE DESCARGA ACOPLADA,</t>
  </si>
  <si>
    <t>REPARO VALVULA, PARA DOCOL ORIGINAL, Reparo completo para válvula de descarga interna (embutido
na parede) compatível com a marca DOCOL.</t>
  </si>
  <si>
    <t>REPARO VALVULA, REPARO COMPLETO PARA CAIXA DE DESCARGA ACOPLADA, Reparo completo para
caixa de descarga acoplada.</t>
  </si>
  <si>
    <t>SIFAO, COM ADITIVO ANTIFUNGO, Sifão Multiuso, componentes produzidos em polipropileno com aditivo
antifungo, bucha de redução para acoplamento de válvulas de diâmetros 7/8, 1, 1.1/4 e 1.1/2, para pia, tanque
e lavatório.</t>
  </si>
  <si>
    <t>SIFAO, CORRUGADO, Engate fácil</t>
  </si>
  <si>
    <t>TAMPA DESCARGA, DA FRENTE DESCARGA DOCOL 1.1/2 - 1.1/4., Tampa da frente da hidra, compatível
com a marca DOCOL ou similar, chrome, bitola 1.1/2" e 1.1/4” código 01500006.</t>
  </si>
  <si>
    <t>TORNEIRA BOIA PLASTICA PARA CAIXA D'AGUA, DIMENSAO 1/2,</t>
  </si>
  <si>
    <t>TORNEIRA BOIA PLASTICA PARA CAIXA D'AGUA, DIMENSAO 3/4,</t>
  </si>
  <si>
    <t>TORNEIRA DE METAL, CROMADA, LAVATORIO, 1/2, Fixa</t>
  </si>
  <si>
    <t>TORNEIRA DE METAL, CROMADA, LAVATORIO, 1/2, Torneira de pressão para lavatório 1/2" , cromada com
fechamento automático, que permita substituição de reparo.</t>
  </si>
  <si>
    <t>TORNEIRA DE METAL, DE PRESSAO, Torneira de pressão para lavatório 3/4" , cromada com fechamento
automático</t>
  </si>
  <si>
    <t>TORNEIRA DE METAL, DE PRESSAO, Torneira de pressão para lavatório, em inox polido, compacta,
cromada. Acionamento hidromecânico, fechamento em 6 segundos. Bitola de 1/2", que permita reparo.</t>
  </si>
  <si>
    <t>TORNEIRA DE PLASTICO, ACIONAMENTO POR PRESSAO, Torneira plástica com acionamento por pressão
para filtro e bebedouros</t>
  </si>
  <si>
    <t>TORNEIRA DE PLASTICO, PARA JARDIM COM BICO 3/4",</t>
  </si>
  <si>
    <t>TORNEIRA DE PLASTICO, PARA JARDIM,MEDINDO 1/2",</t>
  </si>
  <si>
    <t>VALVULA PARA CAIXA DE DESCARGA, EM METAL CROMADO, Válvula de descarga para mictório.
Fechamento imediato, engate flexível. Cromado.</t>
  </si>
  <si>
    <t>VALVULA PARA CAIXA DE DESCARGA, VALVULA PARA MICTORIO, Válvula para mictório, acionamento
hidromecânico com leve pressão manual, com tubo metálico flexível para bitola de 1/2".</t>
  </si>
  <si>
    <t>BRACADEIRA, EM PVC, Braçadeira em PVC para tubo soldavel de 20mm.</t>
  </si>
  <si>
    <t>BRACADEIRA, EM PVC, Para tubo soldável de 25mm.</t>
  </si>
  <si>
    <t>BUCHA DE REDUCAO, BUCHA DE REDUCAO PVC SOLDAVEL, Conexão em "PVC", para água fria, tipo
"Bucha de Redução Soldável Curta" 25x32, Linha Soldável.Material - PVC - Cloreto de Polivinila, cor marrom.</t>
  </si>
  <si>
    <t>BUCHA DE REDUCAO, BUCHA DE REDUCAO PVC SOLDAVEL, Conexão em "PVC", para água fria, tipo
"Bucha de Redução Soldável Curta" 40x20, Linha Soldável.Material - PVC - Cloreto de Polivinila, cor marrom.</t>
  </si>
  <si>
    <t>BUCHA DE REDUCAO, BUCHA DE REDUCAO PVC SOLDAVEL, Conexão em "PVC", para água fria, tipo
"Bucha de Redução Soldável Curta" 60x50, Linha Soldável.Material - PVC - Cloreto de Polivinila, cor marrom.</t>
  </si>
  <si>
    <t>BUCHA DE REDUCAO, BUCHA DE REDUCAO PVC SOLDAVEL, Conexão em "PVC", para água fria, tipo
"Bucha de Redução Soldável Longa" 25x40, Linha Soldável.Material - PVC - Cloreto de Polivinila, cor marrom.</t>
  </si>
  <si>
    <t>BUCHA DE REDUCAO, BUCHA DE REDUCAO PVC SOLDAVEL, Conexão em "PVC", para água fria, tipo
"Bucha de Redução Soldável Longa" 32x20, Linha Soldável.Material - PVC - Cloreto de Polivinila, cor marrom.</t>
  </si>
  <si>
    <t>BUCHA DE REDUCAO, BUCHA DE REDUCAO PVC SOLDAVEL, Conexão em "PVC", para água fria, tipo
"Bucha de Redução Soldável Longa" 32x50, Linha Soldável.Material - PVC - Cloreto de Polivinila, cor marrom.</t>
  </si>
  <si>
    <t>BUCHA DE REDUCAO, BUCHA DE REDUCAO PVC SOLDAVEL, Conexão em "PVC", para água fria, tipo
"Bucha de Redução Soldável Longa" 50x20, Linha Soldável.Material - PVC - Cloreto de Polivinila, cor marrom.</t>
  </si>
  <si>
    <t>BUCHA DE REDUCAO, BUCHA DE REDUCAO PVC SOLDAVEL, Conexão em "PVC", para água fria, tipo "Bucha de Redução Soldável Longa" 50x25, Linha Soldável.Material - PVC - Cloreto de Polivinila, cor marrom.</t>
  </si>
  <si>
    <t>BUCHA DE REDUCAO, BUCHA DE REDUCAO PVC SOLDAVEL, Conexão em "PVC", para água fria, tipo
"Bucha de Redução Soldável Longa" 60x25, Linha Soldável.Material - PVC - Cloreto de Polivinila, cor marrom.</t>
  </si>
  <si>
    <t>BUCHA DE REDUCAO, BUCHA DE REDUCAO PVC SOLDAVEL, Conexão em "PVC", para água fria, tipo
"Bucha de Redução Soldável Longa" 60x32, Linha Soldável.Material - PVC - Cloreto de Polivinila, cor marrom.</t>
  </si>
  <si>
    <t>BUCHA DE REDUCAO, BUCHA DE REDUCAO PVC SOLDAVEL, Conexão em "PVC", para água fria, tipo
"Bucha de Redução Soldável Longa" 60x40, Linha Soldável.Material - PVC - Cloreto de Polivinila, cor marrom.</t>
  </si>
  <si>
    <t>BUCHA DE REDUCAO, BUCHA DE REDUCAO PVC SOLDAVEL, Conexão em "PVC", para água fria, tipo
"Bucha de Redução Soldável Longa" 60x50, Linha Soldável.Material - PVC - Cloreto de Polivinila, cor marrom.</t>
  </si>
  <si>
    <t>BUCHA DE REDUCAO, DE PVC SOLDAVEL 25 X 20MM, Bucha de redução soldável curta PVC 25X20mm.</t>
  </si>
  <si>
    <t>BUCHA DE REDUCAO, PARA ESGOTO SOLDAVEL 50 X 40MM, Conexão em "PVC", para água fria, tipo
"Bucha de Redução Soldável Curta" 50x40, Linha Soldável.Material - PVC - Cloreto de Polivinila, cor marrom.</t>
  </si>
  <si>
    <t>CANO, SOLDAVEL PVC 40MM,</t>
  </si>
  <si>
    <t>CONEXAO DE PLASTICO PARA INSTALACOES HIDRAULICAS-SANITARIAS, ADAPTADOR BR 25MM X
3/4", ADAPTADOR SOLDÁVEL CURTO 25 MM X 3/4"</t>
  </si>
  <si>
    <t>CONEXAO DE PLASTICO PARA INSTALACOES HIDRAULICAS-SANITARIAS, ADAPTADOR CURTO EM
PVC, Conexão em "PVC", para água fria, tipo "Adaptador Soldável com anel para Caixa D’Água." Ø20mm,
Linha Soldável.Material - PVC - Cloreto de Polivinila, cor marrom.</t>
  </si>
  <si>
    <t>CONEXAO DE PLASTICO PARA INSTALACOES HIDRAULICAS-SANITARIAS, ADAPTADOR CURTO EM
PVC, Conexão em "PVC", para água fria, tipo "Adaptador Soldável com anel para Caixa D’Água." Ø25mm,
Linha Soldável.Material - PVC - Cloreto de Polivinila, cor marrom.</t>
  </si>
  <si>
    <t>CONEXAO DE PLASTICO PARA INSTALACOES HIDRAULICAS-SANITARIAS, ADAPTADOR CURTO EM
PVC, Conexão em "PVC", para água fria, tipo "Adaptador Soldável com anel para Caixa D’Água." Ø32mm,
Linha Soldável.Material - PVC - Cloreto de Polivinila, cor marrom.</t>
  </si>
  <si>
    <t>CONEXAO DE PLASTICO PARA INSTALACOES HIDRAULICAS-SANITARIAS, ADAPTADOR CURTO EM
PVC, Conexão em "PVC", para água fria, tipo "Adaptador Soldável com anel para Caixa D’Água." Ø40mm,
Linha Soldável.Material - PVC - Cloreto de Polivinila, cor marrom.</t>
  </si>
  <si>
    <t>CONEXAO DE PLASTICO PARA INSTALACOES HIDRAULICAS-SANITARIAS, ADAPTADOR CURTO EM
PVC, Conexão em "PVC", para água fria, tipo "Adaptador Soldável com anel para Caixa D’Água." Ø50mm,
Linha Soldável.Material - PVC - Cloreto de Polivinila, cor marrom.</t>
  </si>
  <si>
    <t>CONEXAO DE PLASTICO PARA INSTALACOES HIDRAULICAS-SANITARIAS, ADAPTADOR CURTO EM
PVC, Conexão em "PVC", para água fria, tipo "Adaptador Soldável com anel para Caixa D’Água." Ø60mm,
Linha Soldável.Material - PVC - Cloreto de Polivinila, cor marrom.</t>
  </si>
  <si>
    <t>CONEXAO DE PLASTICO PARA INSTALACOES HIDRAULICAS-SANITARIAS, ADAPTADOR CURTO EM
PVC, Conexão em "PVC", para água fria, tipo "Adaptador Soldável com Flanges Livres para Caixa D’Água."
Ø20mm, Linha Soldável.Material - PVC - Cloreto de Polivinila, cor marrom.</t>
  </si>
  <si>
    <t>CONEXAO DE PLASTICO PARA INSTALACOES HIDRAULICAS-SANITARIAS, ADAPTADOR CURTO EM
PVC, Conexão em "PVC", para água fria, tipo "Adaptador Soldável com Flanges Livres para Caixa D’Água."
Ø32mm, Linha Soldável.Material - PVC - Cloreto de Polivinila, cor marrom.</t>
  </si>
  <si>
    <t>CONEXAO DE PLASTICO PARA INSTALACOES HIDRAULICAS-SANITARIAS, ADAPTADOR CURTO EM
PVC, Conexão em "PVC", para água fria, tipo "Adaptador Soldável com Flanges Livres para Caixa D’Água."
Ø40mm, Linha Soldável.Material - PVC - Cloreto de Polivinila, cor marrom.</t>
  </si>
  <si>
    <t>CONEXAO DE PLASTICO PARA INSTALACOES HIDRAULICAS-SANITARIAS, ADAPTADOR CURTO EM
PVC, Conexão em "PVC", para água fria, tipo "Adaptador Soldável com Flanges Livres para Caixa D’Água."
Ø50mm, Linha Soldável.Material - PVC - Cloreto de Polivinila, cor marrom.</t>
  </si>
  <si>
    <t>CONEXAO DE PLASTICO PARA INSTALACOES HIDRAULICAS-SANITARIAS, ADAPTADOR CURTO EM
PVC, Conexão em "PVC", para água fria, tipo "Adaptador Soldável com Flanges Livres para Caixa D’Água."
Ø60mm, Linha Soldável.Material - PVC - Cloreto de Polivinila, cor marrom.</t>
  </si>
  <si>
    <t>CONEXAO DE PLASTICO PARA INSTALACOES HIDRAULICAS-SANITARIAS, ADAPTADOR ROSCAVEL,
Conexão em "PVC", para água fria, tipo "Adaptador Roscável com Anel Para Caixa D'água" - 1", Material - PVC
- Cloreto de Polivinila.</t>
  </si>
  <si>
    <t>CONEXAO DE PLASTICO PARA INSTALACOES HIDRAULICAS-SANITARIAS, ADAPTADOR ROSCAVEL,
Conexão em "PVC", para água fria, tipo "Adaptador Roscável com Anel Para Caixa D'água" - 1.1/4", Material -
PVC - Cloreto de Polivinila.</t>
  </si>
  <si>
    <t>CONEXAO DE PLASTICO PARA INSTALACOES HIDRAULICAS-SANITARIAS, ADAPTADOR ROSCAVEL,
Conexão em "PVC", para água fria, tipo "Adaptador Roscável com Anel Para Caixa D'água" - 1.½", Material -
PVC - Cloreto de Polivinila.</t>
  </si>
  <si>
    <t>CONEXAO DE PLASTICO PARA INSTALACOES HIDRAULICAS-SANITARIAS, ADAPTADOR ROSCAVEL,
Conexão em "PVC", para água fria, tipo "Adaptador Roscável com Anel Para Caixa D'água" - 2", Material - PVC
- Cloreto de Polivinila.</t>
  </si>
  <si>
    <t>CONEXAO DE PLASTICO PARA INSTALACOES HIDRAULICAS-SANITARIAS, ADAPTADOR ROSCAVEL,
Conexão em "PVC", para água fria, tipo "Adaptador Roscável com Anel Para Caixa D'água" - 3/4", Material -
PVC - Cloreto de Polivinila,</t>
  </si>
  <si>
    <t>CONEXAO DE PLASTICO PARA INSTALACOES HIDRAULICAS-SANITARIAS, ADAPTADOR ROSCAVEL,
Conexão em "PVC", para água fria, tipo "Adaptador Roscável com Anel Para Caixa D'água" - ½", Material -
PVC - Cloreto de Polivinila,</t>
  </si>
  <si>
    <t>CONEXAO DE PLASTICO PARA INSTALACOES HIDRAULICAS-SANITARIAS, ADAPTADORE DE COLA E
ROSCA, Conexão em "PVC", para água fria, tipo "Adaptador Soldável Curto com bolsa e Rosca para Registo"
Ø32mm, Linha Soldável.Material - PVC - Cloreto de Polivinila, cor marrom.</t>
  </si>
  <si>
    <t>CONEXAO DE PLASTICO PARA INSTALACOES HIDRAULICAS-SANITARIAS, ADAPTADORE DE COLA E
ROSCA, Conexão em "PVC", para água fria, tipo "Adaptador Soldável Curto com bolsa e Rosca para Registo"
Ø40mm, Linha Soldável.Material - PVC - Cloreto de Polivinila, cor marrom.</t>
  </si>
  <si>
    <t>CONEXAO DE PLASTICO PARA INSTALACOES HIDRAULICAS-SANITARIAS, ADAPTADORE DE COLA E
ROSCA, Conexão em "PVC", para água fria, tipo "Adaptador Soldável Curto com bolsa e Rosca para Registo"
Ø50mm, Linha Soldável.Material - PVC - Cloreto de Polivinila, cor marrom.</t>
  </si>
  <si>
    <t>CONEXAO DE PLASTICO PARA INSTALACOES HIDRAULICAS-SANITARIAS, ADAPTADORE DE COLA E
ROSCA, Conexão em "PVC", para água fria, tipo "Adaptador Soldável Curto com bolsa e Rosca para Registo"
Ø60mm, Linha Soldável.Material - PVC - Cloreto de Polivinila, cor marrom.</t>
  </si>
  <si>
    <t>CONEXAO DE PLASTICO PARA INSTALACOES HIDRAULICAS-SANITARIAS, ADAPTADORE DE COLA E
ROSCA, Conexão em "PVC", para água fria, tipo "Adaptador Soldável Curto com bolsa e Rosca para Registro"
Ø20mm, Linha Soldável.Material - PVC - Cloreto de Polivinila, cor marrom.</t>
  </si>
  <si>
    <t>CONEXAO DE PLASTICO PARA INSTALACOES HIDRAULICAS-SANITARIAS, ADAPTADORE DE COLA E
ROSCA, Conexão em "PVC", para água fria, tipo "Adaptador Soldável Curto com bolsa e Rosca para Registro"
Ø25mm, Linha Soldável.Material - PVC - Cloreto de Polivinila, cor marrom.</t>
  </si>
  <si>
    <t>CONEXAO DE PLASTICO PARA INSTALACOES HIDRAULICAS-SANITARIAS, BUCHA ROSCALVEL,
Conexão em "PVC", para água fria, tipo "Bucha de Redução Roscável" - 1.1/2”X1.3/4", Material - PVC - Cloreto
de Polivinila.</t>
  </si>
  <si>
    <t>CONEXAO DE PLASTICO PARA INSTALACOES HIDRAULICAS-SANITARIAS, BUCHA ROSCALVEL,
Conexão em "PVC", para água fria, tipo "Bucha de Redução Roscável" - 1"X3/4”, Material - PVC - Cloreto de
Polivinila.</t>
  </si>
  <si>
    <t>CONEXAO DE PLASTICO PARA INSTALACOES HIDRAULICAS-SANITARIAS, BUCHA ROSCALVEL,
Conexão em "PVC", para água fria, tipo "Bucha de Redução Roscável" - 1.1/4X1", Material - PVC - Cloreto de
Polivinila.</t>
  </si>
  <si>
    <t>CONEXAO DE PLASTICO PARA INSTALACOES HIDRAULICAS-SANITARIAS, BUCHA ROSCALVEL,
Conexão em "PVC", para água fria, tipo "Bucha de Redução Roscável" - 1.1/4X3/4”, Material - PVC - Cloreto de
Polivinila.</t>
  </si>
  <si>
    <t>CONEXAO DE PLASTICO PARA INSTALACOES HIDRAULICAS-SANITARIAS, BUCHA ROSCALVEL,
Conexão em "PVC", para água fria, tipo "Bucha de Redução Roscável" - 1”X 1/2”.", Material - PVC - Cloreto de
Polivinila.</t>
  </si>
  <si>
    <t>CONEXAO DE PLASTICO PARA INSTALACOES HIDRAULICAS-SANITARIAS, BUCHA ROSCALVEL,
Conexão em "PVC", para água fria, tipo "Bucha de Redução Roscável" - 2”X1", Material - PVC - Cloreto de
Polivinila.</t>
  </si>
  <si>
    <t>CONEXAO DE PLASTICO PARA INSTALACOES HIDRAULICAS-SANITARIAS, BUCHA ROSCALVEL,
Conexão em "PVC", para água fria, tipo "Bucha de Redução Roscável" - 3/4”X1/2", Material - PVC - Cloreto de
Polivinila.</t>
  </si>
  <si>
    <t>CONEXAO DE PLASTICO PARA INSTALACOES HIDRAULICAS-SANITARIAS, CAP PVC 32 MM, CAP
Soldavel</t>
  </si>
  <si>
    <t>CONEXAO DE PLASTICO PARA INSTALACOES HIDRAULICAS-SANITARIAS, CAP PVC 50 MM, Conexão
em "PVC", para água fria, tipo "Cap Soldável" 50mm, Linha Soldável.Material - PVC - Cloreto de Polivinila, cor
marrom.</t>
  </si>
  <si>
    <t>CONEXAO DE PLASTICO PARA INSTALACOES HIDRAULICAS-SANITARIAS, CAP PVC, Conexão em
"PVC", para água fria, tipo "Cap Roscável" - 1", Material - PVC - Cloreto de Polivinila.</t>
  </si>
  <si>
    <t>CONEXAO DE PLASTICO PARA INSTALACOES HIDRAULICAS-SANITARIAS, CAP PVC, Conexão em
"PVC", para água fria, tipo "Cap Roscável" - 1.1/2", Material - PVC - Cloreto de Polivinila.</t>
  </si>
  <si>
    <t>CONEXAO DE PLASTICO PARA INSTALACOES HIDRAULICAS-SANITARIAS, CAP PVC, Conexão em
"PVC", para água fria, tipo "Cap Roscável" - 1.1/4", Material - PVC - Cloreto de Polivinila.</t>
  </si>
  <si>
    <t>CONEXAO DE PLASTICO PARA INSTALACOES HIDRAULICAS-SANITARIAS, CAP PVC, Conexão em
"PVC", para água fria, tipo "Cap Roscável" - 1/2", Material - PVC - Cloreto de Polivinila, cor marrom.</t>
  </si>
  <si>
    <t>CONEXAO DE PLASTICO PARA INSTALACOES HIDRAULICAS-SANITARIAS, CAP PVC, Conexão em
"PVC", para água fria, tipo "Cap Roscável" - 2", Material - PVC - Cloreto de Polivinila.</t>
  </si>
  <si>
    <t>CONEXAO DE PLASTICO PARA INSTALACOES HIDRAULICAS-SANITARIAS, CAP PVC, Conexão em
"PVC", para água fria, tipo "Cap Roscável" - 3/4", Material - PVC - Cloreto de Polivinila.</t>
  </si>
  <si>
    <t>CONEXAO DE PLASTICO PARA INSTALACOES HIDRAULICAS-SANITARIAS, CAP PVC, Conexão em
"PVC", para água fria, tipo "Cap Soldável" 20mm, Linha Soldável.Material - PVC - Cloreto de Polivinila, cor
marrom.</t>
  </si>
  <si>
    <t>CONEXAO DE PLASTICO PARA INSTALACOES HIDRAULICAS-SANITARIAS, CAP PVC, Conexão em
"PVC", para água fria, tipo "Cap Soldável" 60mm, Linha Soldável.Material - PVC - Cloreto de Polivinila, cor
marrom.</t>
  </si>
  <si>
    <t>CONEXAO DE PLASTICO PARA INSTALACOES HIDRAULICAS-SANITARIAS, CAP PVC, Conexão em
"PVC", para água fria, tipo "Curva 45º" 60mm, Linha Soldável.Material - PVC - Cloreto de Polivinila, cor marrom.</t>
  </si>
  <si>
    <t>CONEXAO DE PLASTICO PARA INSTALACOES HIDRAULICAS-SANITARIAS, CAP PVC, SOLDAVEL 25MM,</t>
  </si>
  <si>
    <t>CONEXAO DE PLASTICO PARA INSTALACOES HIDRAULICAS-SANITARIAS, CURVA 100 MM, para esgoto.</t>
  </si>
  <si>
    <t>CONEXAO DE PLASTICO PARA INSTALACOES HIDRAULICAS-SANITARIAS, CURVA EM PVC 25MM,
Curva 45°, 25mm, soldável.</t>
  </si>
  <si>
    <t>CONEXAO DE PLASTICO PARA INSTALACOES HIDRAULICAS-SANITARIAS, CURVA EM PVC 25MM,
Marrom.</t>
  </si>
  <si>
    <t>CONEXAO DE PLASTICO PARA INSTALACOES HIDRAULICAS-SANITARIAS, CURVA EM PVC, 40MM,
PARA ESGOTO, Curva PVC rigido para esgoto 40mm.</t>
  </si>
  <si>
    <t>CONEXAO DE PLASTICO PARA INSTALACOES HIDRAULICAS-SANITARIAS, CURVA EM PVC, Conexão
em "PVC", para água fria, tipo "Curva 45º" 50mm, Linha Soldável.Material - PVC - Cloreto de Polivinila, cor
marrom.</t>
  </si>
  <si>
    <t>CONEXAO DE PLASTICO PARA INSTALACOES HIDRAULICAS-SANITARIAS, CURVA EM PVC, Conexão
em "PVC", para água fria, tipo "Curva 90º" 32mm, Linha Soldável.Material - PVC - Cloreto de Polivinila, cor
marrom.</t>
  </si>
  <si>
    <t>CONEXAO DE PLASTICO PARA INSTALACOES HIDRAULICAS-SANITARIAS, CURVA EM PVC, Conexão
em "PVC", para água fria, tipo "Curva 90º" 40mm, Linha Soldável.Material - PVC - Cloreto de Polivinila, cor
marrom.</t>
  </si>
  <si>
    <t>CONEXAO DE PLASTICO PARA INSTALACOES HIDRAULICAS-SANITARIAS, CURVA EM PVC, Conexão
em "PVC", para água fria, tipo "Curva 90º" 50mm, Linha Soldável.Material - PVC - Cloreto de Polivinila, cor
marrom.</t>
  </si>
  <si>
    <t>CONEXAO DE PLASTICO PARA INSTALACOES HIDRAULICAS-SANITARIAS, CURVA EM PVC, Conexão
em "PVC", para água fria, tipo "Curva 90º" 60mm, Linha Soldável.Material - PVC - Cloreto de Polivinila, cor
marrom.</t>
  </si>
  <si>
    <t>CONEXAO DE PLASTICO PARA INSTALACOES HIDRAULICAS-SANITARIAS, CURVA PVC 32 MM X 45
GRAUS SOLDAVEL, Conexão em "PVC", para água fria, tipo "Curva 45º" 32mm, Linha Soldável. Material -
PVC - Cloreto de Polivinila, cor marrom.</t>
  </si>
  <si>
    <t>CONEXAO DE PLASTICO PARA INSTALACOES HIDRAULICAS-SANITARIAS, CURVA PVC 40 MM X 45
GRAUS SOLDAVEL, Conexão em "PVC", para água fria, tipo "Curva 45º" 40mm, Linha Soldável.Material - PVC
- Cloreto de Polivinila, cor marrom.</t>
  </si>
  <si>
    <t>CONEXAO DE PLASTICO PARA INSTALACOES HIDRAULICAS-SANITARIAS, CURVA PVC DE 50MM,
Curva PVC rigido para esgoto 50mm.</t>
  </si>
  <si>
    <t>CONEXAO DE PLASTICO PARA INSTALACOES HIDRAULICAS-SANITARIAS, JOELHO 90 EM PVC
SOLDAVEL 25 MM, Conexão em "PVC", para água fria, tipo "Joelho 90º Soldável e com Rosca" 25mmx1/2",
Material - PVC - Cloreto de Polivinila, cor marrom.</t>
  </si>
  <si>
    <t>CONEXAO DE PLASTICO PARA INSTALACOES HIDRAULICAS-SANITARIAS, JOELHO 90 EM PVC
SOLDAVEL 25 MM, Joelho 90º soldável 25 ¾.</t>
  </si>
  <si>
    <t>CONEXAO DE PLASTICO PARA INSTALACOES HIDRAULICAS-SANITARIAS, JOELHO 90 EM PVC
SOLDAVEL 25 MM, Joelho em PVC soldável/rosca 90º 25mm. x 3/4.</t>
  </si>
  <si>
    <t>CONEXAO DE PLASTICO PARA INSTALACOES HIDRAULICAS-SANITARIAS, JOELHO 90 GRAUS,EM PVC
SOLD.32 MM, Conexão em "PVC", para água fria, tipo "Joelho 90º Soldável e com Rosca" 32mmx3/4", Material
- PVC - Cloreto de Polivinila, cor marrom.</t>
  </si>
  <si>
    <t>CONEXAO DE PLASTICO PARA INSTALACOES HIDRAULICAS-SANITARIAS, JOELHO 90 GRAUS,EM PVC
SOLD.32 MM, JOELHO 90° SOLDAVEL 32 MM</t>
  </si>
  <si>
    <t>CONEXAO DE PLASTICO PARA INSTALACOES HIDRAULICAS-SANITARIAS, JOELHO EM PVC 90,
SOLDAVEL, 40MM, JOELHO 90° SOLDAVEL 40 MM</t>
  </si>
  <si>
    <t>CONEXAO DE PLASTICO PARA INSTALACOES HIDRAULICAS-SANITARIAS, JOELHO EM PVC SOLDAVEL
25MM, 90 GRAUS, Joelho 90º soldável PVC 25 mm.</t>
  </si>
  <si>
    <t>CONEXAO DE PLASTICO PARA INSTALACOES HIDRAULICAS-SANITARIAS, JOELHO EM PVC
SOLDAVEL, 20MM, 45 GRAUS, Joelho 45º soldável PVC 20mm.</t>
  </si>
  <si>
    <t>CONEXAO DE PLASTICO PARA INSTALACOES HIDRAULICAS-SANITARIAS, JOELHO EM PVC
SOLDAVEL, 45 GRAUS, 25MM, Joelho 45º soldável PVC 25 mm</t>
  </si>
  <si>
    <t>CONEXAO DE PLASTICO PARA INSTALACOES HIDRAULICAS-SANITARIAS, JOELHO EM PVC, 20MM X
1/2", Conexão em "PVC", para água fria, tipo "Joelho 90º Soldável e com Rosca" 20mmx1/2", Material - PVC -
Cloreto de Polivinila, cor marrom.</t>
  </si>
  <si>
    <t>CONEXAO DE PLASTICO PARA INSTALACOES HIDRAULICAS-SANITARIAS, JOELHO EM PVC, 20MM X
1/2", Joelho em PVC 90º azul, com bucha de latão bitola 20mm x 1/2.</t>
  </si>
  <si>
    <t>CONEXAO DE PLASTICO PARA INSTALACOES HIDRAULICAS-SANITARIAS, JOELHO EM PVC, 90
GRAUS, 50MM, JOELHO 90° SOLDAVEL 50 MM</t>
  </si>
  <si>
    <t>CONEXAO DE PLASTICO PARA INSTALACOES HIDRAULICAS-SANITARIAS, JOELHO EM PVC, Conexão
em "PVC", para água fria, tipo "Joelho 45° Roscável" - 1", Material - PVC - Cloreto de Polivinila.</t>
  </si>
  <si>
    <t>CONEXAO DE PLASTICO PARA INSTALACOES HIDRAULICAS-SANITARIAS, JOELHO EM PVC, Conexão
em "PVC", para água fria, tipo "Joelho 45° Roscável" - 1.1/2", Material - PVC - Cloreto de Polivinila.</t>
  </si>
  <si>
    <t>CONEXAO DE PLASTICO PARA INSTALACOES HIDRAULICAS-SANITARIAS, JOELHO EM PVC, Conexão
em "PVC", para água fria, tipo "Joelho 45° Roscável" - 1.1/4", Material - PVC - Cloreto de Polivinila.</t>
  </si>
  <si>
    <t>CONEXAO DE PLASTICO PARA INSTALACOES HIDRAULICAS-SANITARIAS, JOELHO EM PVC, Conexão
em "PVC", para água fria, tipo "Joelho 45° Roscável" - 1/2", Material - PVC - Cloreto de Polivinila.</t>
  </si>
  <si>
    <t>CONEXAO DE PLASTICO PARA INSTALACOES HIDRAULICAS-SANITARIAS, JOELHO EM PVC, Conexão
em "PVC", para água fria, tipo "Joelho 45° Roscável" - 3/4", Material - PVC - Cloreto de Polivinila.</t>
  </si>
  <si>
    <t>CONEXAO DE PLASTICO PARA INSTALACOES HIDRAULICAS-SANITARIAS, JOELHO EM PVC, Conexão
em "PVC", para água fria, tipo "Joelho 45º Soldável" 32mm, Linha Soldável.Material - PVC - Cloreto de
Polivinila, cor marrom.</t>
  </si>
  <si>
    <t>CONEXAO DE PLASTICO PARA INSTALACOES HIDRAULICAS-SANITARIAS, JOELHO EM PVC, Conexão
em "PVC", para água fria, tipo "Joelho 45º Soldável" 40mm, Linha Soldável.Material - PVC - Cloreto de
Polivinila, cor marrom.</t>
  </si>
  <si>
    <t>CONEXAO DE PLASTICO PARA INSTALACOES HIDRAULICAS-SANITARIAS, JOELHO EM PVC, Conexão
em "PVC", para água fria, tipo "Joelho 90° Roscável" - 1", Material - PVC - Cloreto de Polivinila.</t>
  </si>
  <si>
    <t>CONEXAO DE PLASTICO PARA INSTALACOES HIDRAULICAS-SANITARIAS, JOELHO EM PVC, Conexão
em "PVC", para água fria, tipo "Joelho 90° Roscável" - 1.1/2", Material - PVC - Cloreto de Polivinila.</t>
  </si>
  <si>
    <t>CONEXAO DE PLASTICO PARA INSTALACOES HIDRAULICAS-SANITARIAS, JOELHO EM PVC, Conexão
em "PVC", para água fria, tipo "Joelho 90° Roscável" - 1.1/4", Material - PVC - Cloreto de Polivinila.</t>
  </si>
  <si>
    <t>CONEXAO DE PLASTICO PARA INSTALACOES HIDRAULICAS-SANITARIAS, JOELHO EM PVC, Conexão
em "PVC", para água fria, tipo "Joelho 90° Roscável" - 1/2", Material - PVC - Cloreto de Polivinila.</t>
  </si>
  <si>
    <t>CONEXAO DE PLASTICO PARA INSTALACOES HIDRAULICAS-SANITARIAS, JOELHO EM PVC, Conexão
em "PVC", para água fria, tipo "Joelho 90° Roscável" - 3/4", Material - PVC - Cloreto de Polivinila.</t>
  </si>
  <si>
    <t>CONEXAO DE PLASTICO PARA INSTALACOES HIDRAULICAS-SANITARIAS, JOELHO EM PVC, Conexão
em "PVC", para água fria, tipo "Joelho 90º Soldável" 20mm, Linha Soldável.Material - PVC - Cloreto de
Polivinila, cor marrom.</t>
  </si>
  <si>
    <t>CONEXAO DE PLASTICO PARA INSTALACOES HIDRAULICAS-SANITARIAS, JOELHO EM PVC, ESGOTO
90 GRAUS 75 MM, Joelho em PVC rígido para esgoto, cor branca, 90º 75 mm.</t>
  </si>
  <si>
    <t>CONEXAO DE PLASTICO PARA INSTALACOES HIDRAULICAS-SANITARIAS, JOELHO EM PVC, ESGOTO
90 GRAUS, 100MM, Joelho de PVC, 100mm, para esgoto.</t>
  </si>
  <si>
    <t>CONEXAO DE PLASTICO PARA INSTALACOES HIDRAULICAS-SANITARIAS, JOELHO ESGOTO EM PVC,
90 GRAUS, 40MM, Joelho 90º esgoto 40 mm</t>
  </si>
  <si>
    <t>CONEXAO DE PLASTICO PARA INSTALACOES HIDRAULICAS-SANITARIAS, LUVA EM PVC SOLDAVEL
25MM, Conexão em "PVC", para água fria, tipo "Luva para Tubo Soldável" 25mm, Material - PVC - Cloreto de
Polivinila, cor marrom.</t>
  </si>
  <si>
    <t>CONEXAO DE PLASTICO PARA INSTALACOES HIDRAULICAS-SANITARIAS, LUVA EM PVC SOLDAVEL
32MM, Conexão em "PVC", para água fria, tipo "Luva para Tubo Soldável" 32mm, Material - PVC - Cloreto de
Polivinila, cor marrom.</t>
  </si>
  <si>
    <t>CONEXAO DE PLASTICO PARA INSTALACOES HIDRAULICAS-SANITARIAS, LUVA EM PVC, CORRER,
25MM, Conexão em "PVC", para água fria, tipo "Luva para Tubo Soldável" 25mm, Material - PVC - Cloreto de
Polivinila, cor marrom.</t>
  </si>
  <si>
    <t>CONEXAO DE PLASTICO PARA INSTALACOES HIDRAULICAS-SANITARIAS, LUVA EM PVC, CORRER,
32MM, Conexão em "PVC", para água fria, tipo "Luva de Correr para Tubo Soldável" 32mm, Material - PVC -
Cloreto de Polivinila, cor marrom.</t>
  </si>
  <si>
    <t>CONEXAO DE PLASTICO PARA INSTALACOES HIDRAULICAS-SANITARIAS, LUVA EM PVC, ESGOTO
40MM, Luva de correr PVC rigido para esgoto, com anel de borracha nas extremidades 40mm.</t>
  </si>
  <si>
    <t>CONEXAO DE PLASTICO PARA INSTALACOES HIDRAULICAS-SANITARIAS, LUVA EM PVC, ESGOTO
40MM, Luva simples de PVC rígido para esgoto 40mm.</t>
  </si>
  <si>
    <t>CONEXAO DE PLASTICO PARA INSTALACOES HIDRAULICAS-SANITARIAS, LUVA EM PVC, ESGOTO,
75MM, Luva simples de PVC rígido para esgoto 75mm.</t>
  </si>
  <si>
    <t>CONEXAO DE PLASTICO PARA INSTALACOES HIDRAULICAS-SANITARIAS, LUVA EM PVC,DE CORRER
20 MM, Conexão em "PVC", para água fria, tipo "Luva de Correr para Tubo Soldável" 20mm, Material - PVC -
Cloreto de Polivinila, cor marrom.</t>
  </si>
  <si>
    <t>CONEXAO DE PLASTICO PARA INSTALACOES HIDRAULICAS-SANITARIAS, LUVA EM PVC,DE CORRER
50 MM,</t>
  </si>
  <si>
    <t>CONEXAO DE PLASTICO PARA INSTALACOES HIDRAULICAS-SANITARIAS, LUVA PVC 40
MM,SOLDAVEL, Conexão em "PVC", para água fria, tipo "Luva para Tubo Soldável" 40mm, Material - PVC -
Cloreto de Polivinila, cor marrom.</t>
  </si>
  <si>
    <t>CONEXAO DE PLASTICO PARA INSTALACOES HIDRAULICAS-SANITARIAS, LUVA PVC 50 MM
SOLDAVEL, Conexão em "PVC", para água fria, tipo "Luva para Tubo Soldável" 50mm, Material - PVC -
Cloreto de Polivinila, cor marrom.</t>
  </si>
  <si>
    <t>CONEXAO DE PLASTICO PARA INSTALACOES HIDRAULICAS-SANITARIAS, LUVA PVC 60MM,
SOLDAVEL, Conexão em "PVC", para água fria, tipo "Luva para Tubo Soldável" 60mm, Material - PVC -
Cloreto de Polivinila, cor marrom.</t>
  </si>
  <si>
    <t>CONEXAO DE PLASTICO PARA INSTALACOES HIDRAULICAS-SANITARIAS, LUVA PVC, ESGOTO,
100MM,</t>
  </si>
  <si>
    <t>CONEXAO DE PLASTICO PARA INSTALACOES HIDRAULICAS-SANITARIAS, LUVA ROSCAVEL, Conexão
em "PVC", para água fria, tipo "Luva de Redução Roscável" Roscável" - 1" X 3/4", Material - PVC - Cloreto de Polivinila.</t>
  </si>
  <si>
    <t>CONEXAO DE PLASTICO PARA INSTALACOES HIDRAULICAS-SANITARIAS, LUVA ROSCAVEL, Conexão
em "PVC", para água fria, tipo "Luva de Redução Roscável" Roscável" - 3/4"X1/2", Material - PVC - Cloreto de Polivinila.</t>
  </si>
  <si>
    <t>CONEXAO DE PLASTICO PARA INSTALACOES HIDRAULICAS-SANITARIAS, LUVA ROSCAVEL, Conexão
em "PVC", para água fria, tipo "Luva Roscável" Roscável" - 1", Material - PVC - Cloreto de Polivinila.</t>
  </si>
  <si>
    <t>CONEXAO DE PLASTICO PARA INSTALACOES HIDRAULICAS-SANITARIAS, LUVA ROSCAVEL, Conexão
em "PVC", para água fria, tipo "Luva Roscável" Roscável" - 1" X 1/2", Material - PVC - Cloreto de Polivinila.</t>
  </si>
  <si>
    <t>CONEXAO DE PLASTICO PARA INSTALACOES HIDRAULICAS-SANITARIAS, LUVA ROSCAVEL, Conexão
em "PVC", para água fria, tipo "Luva Roscável" Roscável" - 1" X 1/4", Material - PVC - Cloreto de Polivinila.</t>
  </si>
  <si>
    <t>CONEXAO DE PLASTICO PARA INSTALACOES HIDRAULICAS-SANITARIAS, LUVA ROSCAVEL, Conexão
em "PVC", para água fria, tipo "Luva Roscável" Roscável" - 1/2", Material - PVC - Cloreto de Polivinila.</t>
  </si>
  <si>
    <t>CONEXAO DE PLASTICO PARA INSTALACOES HIDRAULICAS-SANITARIAS, LUVA ROSCAVEL, Conexão
em "PVC", para água fria, tipo "Luva Roscável" Roscável" - 2", Material - PVC - Cloreto de Polivinila.</t>
  </si>
  <si>
    <t>CONEXAO DE PLASTICO PARA INSTALACOES HIDRAULICAS-SANITARIAS, LUVA ROSCAVEL, Conexão
em "PVC", para água fria, tipo "Luva Roscável" Roscável" -3/4", Material - PVC - Cloreto de Polivinila.</t>
  </si>
  <si>
    <t>CONEXAO DE PLASTICO PARA INSTALACOES HIDRAULICAS-SANITARIAS, LUVA ROSCAVEL, Conexão
em "PVC", para água fria, tipo "Nípel Roscável" Roscável" - 1/2", Material - PVC - Cloreto de Polivinila.</t>
  </si>
  <si>
    <t>CONEXAO DE PLASTICO PARA INSTALACOES HIDRAULICAS-SANITARIAS, LUVA ROSCAVEL, Conexão
em "PVC", para água fria, tipo "Nípel Roscável" Roscável" - 3/4", Material - PVC - Cloreto de Polivinila.</t>
  </si>
  <si>
    <t>CONEXAO DE PLASTICO PARA INSTALACOES HIDRAULICAS-SANITARIAS, LUVA SOLDAVEL, Conexão
em "PVC", para água fria, tipo "Luva para Tubo Soldável" 20mm, Material - PVC - Cloreto de Polivinila, cor
marrom.</t>
  </si>
  <si>
    <t>CONEXAO DE PLASTICO PARA INSTALACOES HIDRAULICAS-SANITARIAS, LUVA SOLDAVEL, Conexão
em "PVC", para água fria, tipo "Luva Soldável e com Rosca" 20 X ½', Material - PVC - Cloreto de Polivinila, cor
marrom.</t>
  </si>
  <si>
    <t>CONEXAO DE PLASTICO PARA INSTALACOES HIDRAULICAS-SANITARIAS, LUVA SOLDAVEL, Conexão
em "PVC", para água fria, tipo "Luva Soldável e com Rosca" 25 X ½'’, Material - PVC - Cloreto de Polivinila, cor
marrom.</t>
  </si>
  <si>
    <t>CONEXAO DE PLASTICO PARA INSTALACOES HIDRAULICAS-SANITARIAS, LUVA SOLDAVEL, Conexão
em "PVC", para água fria, tipo "Luva Soldável e com Rosca" 25 X ¾'', Material - PVC - Cloreto de Polivinila, cor
marrom.</t>
  </si>
  <si>
    <t>CONEXAO DE PLASTICO PARA INSTALACOES HIDRAULICAS-SANITARIAS, LUVA SOLDAVEL, Conexão
em "PVC", para água fria, tipo "Luva Soldável e com Rosca" 32 X 1", Material - PVC - Cloreto de Polivinila, cor
marrom.</t>
  </si>
  <si>
    <t>CONEXAO DE PLASTICO PARA INSTALACOES HIDRAULICAS-SANITARIAS, LUVA SOLDAVEL, Conexão
em "PVC", para água fria, tipo "Luva Soldável e com Rosca" 40 X 1", Material - PVC - Cloreto de Polivinila, cor
marrom.</t>
  </si>
  <si>
    <t>CONEXAO DE PLASTICO PARA INSTALACOES HIDRAULICAS-SANITARIAS, LUVA SOLDAVEL, Conexão
em "PVC", para água fria, tipo "Luva Soldável e com Rosca" 50 X 1", Material - PVC - Cloreto de Polivinila, cor
marrom.</t>
  </si>
  <si>
    <t>CONEXAO DE PLASTICO PARA INSTALACOES HIDRAULICAS-SANITARIAS, NIPEL ROSCAVEL, Conexão
em "PVC", para água fria, tipo "Nípel Roscável" Roscável" - 1", Material - PVC - Cloreto de Polivinila.</t>
  </si>
  <si>
    <t>CONEXAO DE PLASTICO PARA INSTALACOES HIDRAULICAS-SANITARIAS, NIPEL ROSCAVEL, Conexão
em "PVC", para água fria, tipo "Nípel Roscável" Roscável" - 1.1/2", Material - PVC - Cloreto de Polivinila.</t>
  </si>
  <si>
    <t>CONEXAO DE PLASTICO PARA INSTALACOES HIDRAULICAS-SANITARIAS, NIPEL ROSCAVEL, Conexão
em "PVC", para água fria, tipo "Nípel Roscável" Roscável" - 1.1/4", Material - PVC - Cloreto de Polivinila.</t>
  </si>
  <si>
    <t>CONEXAO DE PLASTICO PARA INSTALACOES HIDRAULICAS-SANITARIAS, NIPEL ROSCAVEL, Conexão
em "PVC", para água fria, tipo "Nípel Roscável" Roscável" - 2", Material - PVC - Cloreto de Polivinila.</t>
  </si>
  <si>
    <t>CONEXAO DE PLASTICO PARA INSTALACOES HIDRAULICAS-SANITARIAS, PLUG ROSCAVEL, Conexão
em "PVC", para água fria, tipo "Plug Roscável" - 1", Material - PVC - Cloreto de Polivinila.</t>
  </si>
  <si>
    <t>CONEXAO DE PLASTICO PARA INSTALACOES HIDRAULICAS-SANITARIAS, PLUG ROSCAVEL, Conexão
em "PVC", para água fria, tipo "Plug Roscável" - 1.1/2", Material - PVC - Cloreto de Polivinila.</t>
  </si>
  <si>
    <t>CONEXAO DE PLASTICO PARA INSTALACOES HIDRAULICAS-SANITARIAS, PLUG ROSCAVEL, Conexão
em "PVC", para água fria, tipo "Plug Roscável" - 1.1/4", Material - PVC - Cloreto de Polivinila.</t>
  </si>
  <si>
    <t>CONEXAO DE PLASTICO PARA INSTALACOES HIDRAULICAS-SANITARIAS, TE 3/4" EM PVC ROSCAVEL,
Conexão em "PVC", para água fria, tipo "Tê Roscável" - 3/4", Material - PVC - Cloreto de Polivinila.</t>
  </si>
  <si>
    <t>CONEXAO DE PLASTICO PARA INSTALACOES HIDRAULICAS-SANITARIAS, TE EM PVC SOLDAVEL
20MM, TE 90º soldável 20 mm.</t>
  </si>
  <si>
    <t>CONEXAO DE PLASTICO PARA INSTALACOES HIDRAULICAS-SANITARIAS, TE EM PVC SOLDAVEL
40MM, TE 90° SOLDAVEL 40 MM.</t>
  </si>
  <si>
    <t>CONEXAO DE PLASTICO PARA INSTALACOES HIDRAULICAS-SANITARIAS, TE EM PVC SOLDAVEL,
25MM, marrom.</t>
  </si>
  <si>
    <t>CONEXAO DE PLASTICO PARA INSTALACOES HIDRAULICAS-SANITARIAS, TE EM PVC, ESGOTO,
100MM, Ligação em T, em PVC, com 100mm.</t>
  </si>
  <si>
    <t>CONEXAO DE PLASTICO PARA INSTALACOES HIDRAULICAS-SANITARIAS, TE ROSCAVEL, Conexão em
"PVC", para água fria, tipo "Tê Roscável" - 1.1/2", Material - PVC - Cloreto de Polivinila.</t>
  </si>
  <si>
    <t>CONEXAO DE PLASTICO PARA INSTALACOES HIDRAULICAS-SANITARIAS, TE ROSCAVEL, Conexão em
"PVC", para água fria, tipo "Tê Roscável" - 1.1/4", Material - PVC - Cloreto de Polivinila.</t>
  </si>
  <si>
    <t>CONEXAO DE PLASTICO PARA INSTALACOES HIDRAULICAS-SANITARIAS, TE SOLDAVEL 25MM,</t>
  </si>
  <si>
    <t>CONEXAO DE PLASTICO PARA INSTALACOES HIDRAULICAS-SANITARIAS, TE SOLDAVEL 25MM, TE 90°
SOLDAVEL 25 MM.</t>
  </si>
  <si>
    <t>CONEXAO DE PLASTICO PARA INSTALACOES HIDRAULICAS-SANITARIAS, TE SOLDAVEL, Conexão em
"PVC", para água fria, tipo "Tê Soldável" 32mm", Material - PVC - Cloreto de Polivinila, cor marrom.</t>
  </si>
  <si>
    <t>CONEXAO DE PLASTICO PARA INSTALACOES HIDRAULICAS-SANITARIAS, TE SOLDAVEL, Conexão em
"PVC", para água fria, tipo "Tê Soldável" 50mm", Material - PVC - Cloreto de Polivinila, cor marrom.</t>
  </si>
  <si>
    <t>CONEXAO DE PLASTICO PARA INSTALACOES HIDRAULICAS-SANITARIAS, TE SOLDAVEL, Conexão em
"PVC", para água fria, tipo "Tê Soldável" 60mm", Material - PVC - Cloreto de Polivinila, cor marrom.</t>
  </si>
  <si>
    <t>CONEXAO DE PLASTICO PARA INSTALACOES HIDRAULICAS-SANITARIAS, TE SOLDAVEL, Conexão em
"PVC", para água fria, tipo "Tê de Redução Soldável" 25x20mm", Material - PVC - Cloreto de Polivinila, cor
marrom.</t>
  </si>
  <si>
    <t>CONEXAO DE PLASTICO PARA INSTALACOES HIDRAULICAS-SANITARIAS, TE SOLDAVEL, Conexão em
"PVC", para água fria, tipo "Tê de Redução Soldável" 32x25mm", Material - PVC - Cloreto de Polivinila, cor
marrom.</t>
  </si>
  <si>
    <t>CONEXAO DE PLASTICO PARA INSTALACOES HIDRAULICAS-SANITARIAS, TE SOLDAVEL, Conexão em
"PVC", para água fria, tipo "Tê de Redução Soldável" 40x25mm", Material - PVC - Cloreto de Polivinila, cor
marrom.</t>
  </si>
  <si>
    <t>CONEXAO DE PLASTICO PARA INSTALACOES HIDRAULICAS-SANITARIAS, TE SOLDAVEL, Conexão em
"PVC", para água fria, tipo "Tê de Redução Soldável" 40x32mm", Material - PVC - Cloreto de Polivinila, cor
marrom.</t>
  </si>
  <si>
    <t>CONEXAO DE PLASTICO PARA INSTALACOES HIDRAULICAS-SANITARIAS, TE SOLDAVEL, Conexão em
"PVC", para água fria, tipo "Tê de Redução Soldável" 50x20mm", Material - PVC - Cloreto de Polivinila, cor
marrom.</t>
  </si>
  <si>
    <t>CONEXAO DE PLASTICO PARA INSTALACOES HIDRAULICAS-SANITARIAS, TE SOLDAVEL, Conexão em
"PVC", para água fria, tipo "Tê de Redução Soldável" 50x25mm", Material - PVC - Cloreto de Polivinila, cor
marrom.</t>
  </si>
  <si>
    <t>CONEXAO DE PLASTICO PARA INSTALACOES HIDRAULICAS-SANITARIAS, TE SOLDAVEL, Conexão em
"PVC", para água fria, tipo "Tê de Redução Soldável" 50x32mm", Material - PVC - Cloreto de Polivinila, cor
marrom.</t>
  </si>
  <si>
    <t>CONEXAO DE PLASTICO PARA INSTALACOES HIDRAULICAS-SANITARIAS, TE SOLDAVEL, Conexão em
"PVC", para água fria, tipo "Tê de Redução Soldável" 60x25mm", Material - PVC - Cloreto de Polivinila, cor
marrom.</t>
  </si>
  <si>
    <t>CONEXAO DE PLASTICO PARA INSTALACOES HIDRAULICAS-SANITARIAS, TE SOLDAVEL, Conexão em
"PVC", para água fria, tipo "Tê de Redução Soldável"50x40mm", Material - PVC - Cloreto de Polivinila, cor
marrom.</t>
  </si>
  <si>
    <t>CONEXAO DE PLASTICO PARA INSTALACOES HIDRAULICAS-SANITARIAS, TEE 50MM PVC SOLDAVEL,
TE 90° SOLDAVEL 50 MM.</t>
  </si>
  <si>
    <t>CONEXAO DE PLASTICO PARA INSTALACOES HIDRAULICAS-SANITARIAS, TEE DE PVC COM ROSCA
1/2, Conexão em "PVC", para água fria, tipo "Tê Roscável" - 1/2", Material - PVC - Cloreto de Polivinila.</t>
  </si>
  <si>
    <t>CONEXAO DE PLASTICO PARA INSTALACOES HIDRAULICAS-SANITARIAS, TEE PVC COM ROSCA 1",
Conexão em "PVC", para água fria, tipo "Tê Roscável" - 1", Material - PVC - Cloreto de Polivinila.</t>
  </si>
  <si>
    <t>CONEXAO DE PLASTICO PARA INSTALACOES HIDRAULICAS-SANITARIAS, TEE SOLDAVEL,60MM, TE
90° SOLDAVEL 60 MM.</t>
  </si>
  <si>
    <t>CONEXAO DE PLASTICO PARA INSTALACOES HIDRAULICAS-SANITARIAS, UNIAO DE PVC COM ROSCA
1/2, Conexão em "PVC", para água fria, tipo "União Roscável" - 1/2", Material - PVC - Cloreto de Polivinila.</t>
  </si>
  <si>
    <t>CONEXAO DE PLASTICO PARA INSTALACOES HIDRAULICAS-SANITARIAS, UNIAO DE PVC SOLDAVEL
25 MM,</t>
  </si>
  <si>
    <t>CONEXAO DE PLASTICO PARA INSTALACOES HIDRAULICAS-SANITARIAS, UNIAO EM PVC COM ROSCA
3/4, Conexão em "PVC", para água fria, tipo "União Roscável" - 3/4", Material - PVC - Cloreto de Polivinila.</t>
  </si>
  <si>
    <t>CONEXAO DE PLASTICO PARA INSTALACOES HIDRAULICAS-SANITARIAS, UNIAO EM PVC SOLDAVEL
60 MM, Conexão em "PVC", para água fria, tipo "União Soldável" 60mm", Material - PVC - Cloreto de Polivinila,
cor marrom.</t>
  </si>
  <si>
    <t>CONEXAO DE PLASTICO PARA INSTALACOES HIDRAULICAS-SANITARIAS, UNIAO EM PVC, SOLDAVEL,
50MM,</t>
  </si>
  <si>
    <t>CONEXAO DE PLASTICO PARA INSTALACOES HIDRAULICAS-SANITARIAS, UNIAO PVC SOLDAVEL 32
MM,</t>
  </si>
  <si>
    <t>CONEXAO DE PLASTICO PARA INSTALACOES HIDRAULICAS-SANITARIAS, UNIAO ROSCAVEL, Conexão
em "PVC", para água fria, tipo "União Roscável" - 1", Material - PVC - Cloreto de Polivinila.</t>
  </si>
  <si>
    <t>CONEXAO DE PLASTICO PARA INSTALACOES HIDRAULICAS-SANITARIAS, UNIAO ROSCAVEL, Conexão
em "PVC", para água fria, tipo "União Roscável" - 1.1/2", Material - PVC - Cloreto de Polivinila.</t>
  </si>
  <si>
    <t>CONEXAO DE PLASTICO PARA INSTALACOES HIDRAULICAS-SANITARIAS, UNIAO ROSCAVEL, Conexão
em "PVC", para água fria, tipo "União Roscável" - 1.1/4", Material - PVC - Cloreto de Polivinila.</t>
  </si>
  <si>
    <t>CONEXAO DE PLASTICO PARA INSTALACOES HIDRAULICAS-SANITARIAS, UNIAO SOLDAVEL 40 MM,</t>
  </si>
  <si>
    <t>CONEXAO DE PLASTICO PARA INSTALACOES HIDRAULICAS-SANITARIAS, UNIAO SOLDAVEL, Conexão
em "PVC", para água fria, tipo "União Soldável" 20mm", Material - PVC - Cloreto de Polivinila, cor marrom.</t>
  </si>
  <si>
    <t>CONEXAO DE PLASTICO PARA INSTALACOES HIDRAULICAS-SANITARIAS, VALVULA DE PE, Conexão
em "PVC", para água fria, tipo "Válvulas de Pé com Crivo e de Retenção" - 25mm, Soldável, Material - PVC -
Cloreto de Polivinila.</t>
  </si>
  <si>
    <t>CONEXAO DE PLASTICO PARA INSTALACOES HIDRAULICAS-SANITARIAS, VALVULA DE PE, Conexão
em "PVC", para água fria, tipo "Válvulas de Pé com Crivo e de Retenção" - 32mm, Soldável, Material - PVC -
Cloreto de Polivinila.</t>
  </si>
  <si>
    <t>CONEXAO DE PLASTICO PARA INSTALACOES HIDRAULICAS-SANITARIAS, VALVULA DE PE, Conexão
em "PVC", para água fria, tipo "Válvulas de Pé com Crivo e de Retenção" - 50mm, Soldável, Material - PVC -
Cloreto de Polivinila.</t>
  </si>
  <si>
    <t>CONEXAO HIDRAULICA, LUVA DE CORRER 60MM - PARA AGUA, Conexão em "PVC", para água fria, tipo Luva de Correr para Tubo Soldável 60mm, Material - PVC - Cloreto de Polivinila, cor marrom.</t>
  </si>
  <si>
    <t>CONEXAO HIDRAULICA, LUVA DE CORRER PARA TUBO ROSCAVEL 1/2,</t>
  </si>
  <si>
    <t>CONEXAO HIDRAULICA, LUVA DE CORRER PARA TUBO ROSCAVEL 3/4,</t>
  </si>
  <si>
    <t>CONEXAO METALICA, ACABAMENTO PARA CANO DE CHUVEIRO, Braço para chuveiro fabricado em
alumínio, cor alumínio, rosca interna e externa 1/2", comprimento 40cm, com canopla em alumínio.</t>
  </si>
  <si>
    <t>TUBO PLASTICO, CANO DE ESGOTO, 40MM, 1ª linha..</t>
  </si>
  <si>
    <t>TUBO PLASTICO, CANO EM PVC 25MM, PARA ENCANAMENTO DE AGUA - BARRA COM 6 METROS</t>
  </si>
  <si>
    <t>TUBO PLASTICO, CANO PVC 25MM,BARRA COM 6 METROS</t>
  </si>
  <si>
    <t>TUBO PLASTICO, CANO PVC 40 MM BARRA COM 6 METROS, Barra de cano de agua, marrom de 40mm, 6
metros.</t>
  </si>
  <si>
    <t>TUBO PLASTICO, PVC SOLDAVEL, Curva cano PVC 20mm, marrom, soldável.</t>
  </si>
  <si>
    <t>TUBO PLASTICO, TUBO PVC P/AGUA 32MM, Cano em "PVC", para água fria, Ø32mm, Material - PVC -
Cloreto de Polivinila. (barra com 6,0m)</t>
  </si>
  <si>
    <t>TUBO PLASTICO, TUBO PVC, PARA AGUA, 50MM, BARRA DE 6 METROS, Barra de cano de agua, marrom
de 50mm.</t>
  </si>
  <si>
    <t>TUBO PLASTICO, TUBO PVC, PARA AGUA, 50MM, BARRA DE 6 METROS, Barra de cano de esgoto de
50mm.</t>
  </si>
  <si>
    <t>TUBOS,MANGUEIRAS E CONEXOES, TUBO PVC 60MM PARA AGUA, 1ª linha..</t>
  </si>
  <si>
    <t>PLUGUE, COM ROSCA 1/2, Plug Roscável PVC 1/2 mm.</t>
  </si>
  <si>
    <t xml:space="preserve"> PLUGUE, COM ROSCA 3/4, Plug roscável PVC 3/4 mm.</t>
  </si>
  <si>
    <t>SISTEMA HIDRAULICO HIDROSTATICO, REGISTRO DE ESFERA, Registro de 100mm para água, esfera.</t>
  </si>
  <si>
    <t>SISTEMA HIDRAULICO HIDROSTATICO, REGISTRO DE ESFERA, REGISTRO DE ESFERA VS
COMPACTO SOLDÁVEL, BITOLA 20 mm (cód. 27950302)</t>
  </si>
  <si>
    <t>SISTEMA HIDRAULICO HIDROSTATICO, REGISTRO DE ESFERA, REGISTRO DE ESFERA VS
COMPACTO SOLDÁVEL, BITOLA 32 mm (cód. 27950329).</t>
  </si>
  <si>
    <t>SISTEMA HIDRAULICO HIDROSTATICO, REGISTRO DE ESFERA, REGISTRO DE ESFERA VS SOLDÁVEL,
BITOLA 25 mm (cód. 27958028)</t>
  </si>
  <si>
    <t>SISTEMA HIDRAULICO HIDROSTATICO, REGISTRO DE ESFERA, REGISTRO DE ESFERA VS SOLDÁVEL,
BITOLA 40 mm (cód. 27958060)</t>
  </si>
  <si>
    <t>SISTEMA HIDRAULICO HIDROSTATICO, REGISTRO DE ESFERA, REGISTRO DE ESFERA VS SOLDÁVEL,
BITOLA 50 mm (cód. 27958087)</t>
  </si>
  <si>
    <t>SISTEMA HIDRAULICO HIDROSTATICO, REGISTRO DE ESFERA, REGISTRO DE ESFERA VS SOLDÁVEL,
BITOLA 60 mm (cód. 27958109)</t>
  </si>
  <si>
    <t>SISTEMA HIDRAULICO HIDROSTATICO, REGISTRO DE ESFERA, Registro de pressão tipo "Gaveta";
Material: Liga de Cobre / Latão, Roscável, Ø 1" para água Fria.</t>
  </si>
  <si>
    <t>SISTEMA HIDRAULICO HIDROSTATICO, REGISTRO DE ESFERA, Registro de pressão tipo "Gaveta";
Material: Liga de Cobre / Latão, Roscável, Ø 1.1/2" para água Fria.</t>
  </si>
  <si>
    <t>SISTEMA HIDRAULICO HIDROSTATICO, REGISTRO DE ESFERA, Registro de pressão tipo "Gaveta";
Material: Liga de Cobre / Latão, Roscável, Ø 1.3/4" para água Fria.</t>
  </si>
  <si>
    <t>SISTEMA HIDRAULICO HIDROSTATICO, REGISTRO DE ESFERA, Registro de pressão tipo "Gaveta";
Material: Liga de Cobre / Latão, Roscável, Ø 1/2" para água Fria.</t>
  </si>
  <si>
    <t>SISTEMA HIDRAULICO HIDROSTATICO, REGISTRO DE ESFERA, Registro de pressão tipo "Gaveta";
Material: Liga de Cobre / Latão, Roscável, Ø 2" para água Fria.</t>
  </si>
  <si>
    <t>SISTEMA HIDRAULICO HIDROSTATICO, REGISTRO DE ESFERA, Registro de pressão tipo "Gaveta";</t>
  </si>
  <si>
    <t>Material: Liga de Cobre / Latão, Roscável, Ø 3/4" para água Fria.</t>
  </si>
  <si>
    <t>SISTEMA HIDRAULICO HIDROSTATICO, REGISTRO DE ESFERA, REGISTRO ESFERA SOLDAVEL 25 MM</t>
  </si>
  <si>
    <t>SISTEMA HIDRAULICO HIDROSTATICO, REGISTRO DE ESFERA, REGISTRO ESFERA SOLDAVEL 50 MM</t>
  </si>
  <si>
    <t>CAIBRO DE MADEIRA, ANGELIM PLAINADO 1M X 8CM X 4CM, Caibro de Angelim Plainado 1m X 8cm X
4cm</t>
  </si>
  <si>
    <t>CAIBRO DE MADEIRA, MEDINDO 3 X 5 X 10, Caibro/Perna de serra de Cambará, 3m comprimento, 10 cm
largura, 5 cm espessura.</t>
  </si>
  <si>
    <t>CHAPA DE MADEIRA, COMPENSADO NAVAL 10MM DE 2.20M X 1.60, Chapa de compensado Naval (Virola)
Espessura 10mm (220cmx160cm)</t>
  </si>
  <si>
    <t>CHAPA DE MADEIRA, COMPENSADO NAVAL, ESPESSURA 20MM, Chapa de compensado Naval (Virola)
Espessura 20mm (220cmx160cm)</t>
  </si>
  <si>
    <t>CHAPA DE MADEIRA, DE COMPENSADO, 18MM DE ESPESSURA, medidas: 2,20m X 1,60m.</t>
  </si>
  <si>
    <t>CHAPA DE MADEIRA, DE MDF CRU, Chapa de MDF 9mm, standart, cor cru, medidas 1,83mX2,75m.</t>
  </si>
  <si>
    <t>CHAPA DE MADEIRA, DE MDF CRU, Placa de MDF cru , 2750cm x 1830cm x 03mm</t>
  </si>
  <si>
    <t>CHAPA DE MADEIRA, MDF BRANCO, 2.75M X 1.84M, 18MM DE ESPESSURA, com acabamento 2 faces
melamina</t>
  </si>
  <si>
    <t>PE DIREITO, ANGELIM PLAINADO 1M X 8CM 8CM, Pé Direito de Angelim Plainado 1m X 8cm X 8cm</t>
  </si>
  <si>
    <t>TABUA DE MADEIRA, DE CEDRO, 3M DE COMPRIMENTO, 30CM DE LARGURA,</t>
  </si>
  <si>
    <t>TABUA DE MADEIRA, DE PINUS PARA CAIXARIA, MED.2,50M X 30CM,</t>
  </si>
  <si>
    <t>GRAFITE, EM PO, Tubo com no mínimo 25g.</t>
  </si>
  <si>
    <t>MATERIAIS E COMPONENTES PARA LIMPEZA DE PISCINAS DIVERSOS, DIVERSOS ( APLICACAO DIRETA ), Cloro, hipoclorito de sódio 10% a 12%, em pastilha, para uso em Estação de tratamento de esgoto - E.T.E. ou piscina. Pacote 200g.</t>
  </si>
  <si>
    <t>REMOVEDOR, PARA PISO , EMBALAGEM COM 5 LITROS, Removedor de manchas e sujeira pesada a base
de ácido para pisos frios (cerâmicos e calçadas em geral), eficaz na remoção de manchas provenientes de
alimentos e bebidas, de acúmulo de limo, de tinta, resíduos de cimento, etc.... , diluição de 1 para 20 litros de água, Bombona de 05 litros. Apresentar Registro na ANVISA.</t>
  </si>
  <si>
    <t>FLUIDO INSOLUVEL, PARA CORTE DE TODOS OS METAIS, EXCETO ALUMINIO, Indicado para as operações de rosquear, fresar, furar, mandrilar, alargar, acabar, usinar, repuxar, etc. Deve ter ação lubrificante e refrigerante. Não deve ser inflamável, nem explosivo. Que não contenha 1,1,1-tricloroetano, nem tetracloreto de carbono. 500ml.</t>
  </si>
  <si>
    <t>GRAXA, DE ROLAMENTO, EMBALAGEM DE 1 KG., Graxa para pinos e rolamentos MP-2</t>
  </si>
  <si>
    <t>LUBRIFICANTE, DESINGRIPANTE, SPRAY, FRASCO COM 300ML, Fluido........</t>
  </si>
  <si>
    <t>OLEO DESINGRIPANTE, PARA FERRAGENS,TIPO SPRAY,EM FRASCO DE 300ML., Óleo desengripante em spray, para ferragens, embalagem com no mínimo 300ml, validade mínima de 12 meses.</t>
  </si>
  <si>
    <t>OLEO/LUBRIFICANTE, PARA MAQUINA DE COSTURA FRASCO C/1000 ML, Óleo para máquina de costura.
Composição: óleo mineral derivado de petróleo. Lubrificante altamente refinado de aparência transparente para lubrificação de máquinas de costura industriais e domésticas e aplicação doméstica. Proteção contra corrosão, ferrugem e desgaste.</t>
  </si>
  <si>
    <t>QUEROSENE, EM FRASCO COM 900 ML, Querosene. Aplicação: uso geral.</t>
  </si>
  <si>
    <t>REMOVEDOR PARA FERRUGEM, EMBALAGEM COM 500ML, Removedor/desoxidante de Ferrugem e
Condicionador de Metais. 500ml.</t>
  </si>
  <si>
    <t>PREGO LIQUIDO, ADESIVO INSTANTANEO INDICADO PARA FIXACAO, Adesivo instantâneo uso geral 3
gramas, adesivo gel extra forte e flexível para uso em borrachas, couro, madeira, metal, porcelana, papel,
plástico.</t>
  </si>
  <si>
    <t>ESPUMA DE POLIURETANO, SPRAY, Espuma Expansiva de Poliuretano 500 ml, indicado para fixação e assentamento de batentes, janelas de madeira, ferro, alumínio e PVC, encunhamento de paredes, isolamento
em encanamentos e saídas elétricas, alta densidade, não encolhe.</t>
  </si>
  <si>
    <t>SOLVENTE, OLEO DE LINHACA. FRASCO DE 500ML., Purificado usado para reduzir a consistência das tintas
a óleo aumentanado o brilho</t>
  </si>
  <si>
    <t>LUVA DE BORRACHA PARA LIMPEZA, TAMANHO GRANDE *, Forrada...</t>
  </si>
  <si>
    <t>LUVA DE BORRACHA PARA LIMPEZA, TAMANHO GRANDE *, Luva de látex para limpeza, anti-derrapante, parte interna revestida de algodão, sendo uma luva para mão direta e outra para mão esquerda. Tamanho grande. Embalagem contendo um par.</t>
  </si>
  <si>
    <t>LUVA DE BORRACHA PARA LIMPEZA, TAMANHO MEDIO *, Forrada...</t>
  </si>
  <si>
    <t>LUVA DE BORRACHA PARA LIMPEZA, TAMANHO MEDIO *, Luva de látex para limpeza, anti-derrapante,
parte interna revestida de algodão, embalagem contendo um par, sendo uma luva para mão direta e outra para mão esquerda. Tamanho médio. Embalagem contendo um par.</t>
  </si>
  <si>
    <t>AVENTAL DE PLASTICO, EM PVC,COM FORRO NA COR BRANCA, Avental de PVC, impermeável, com forro
interno em tecido de poliéster. Com amarras de regulagem nas costas e no pescoço. Tamanho 70cmX1,20m. Para uso com produtos químicos.</t>
  </si>
  <si>
    <t>BOTINA DE COURO, NA COR PRETA, PARA USO EM OFICINA, Botina de couro (EPI) com cadarço e solado
em PU, na cor preta com cano acolchoado, numero 37, solado com bidensidade.</t>
  </si>
  <si>
    <t>CAPA PARA CHUVA, DE PLASTICO PVC, Capa de chuva impermeável, confeccionada em tela sintética
revestida de PVC em ambas as faces, com manga e capuz, fechamento de botão frontal.</t>
  </si>
  <si>
    <t>COMPONENTES E ACESSORIOS DE FERRAMENTAS, CINTO PARA FERRAMENTAS, COM BOLSOS, EM POLIESTER E/OU COURO,</t>
  </si>
  <si>
    <t>FILTROS PARA MASCARAS E RESPIRADORES, CARTUCHO COM FILTRO MECANICO MULTIGASES, Filtro (Cartucho) Rc 203 - Ação contra vapores orgânicos e gases ácidos com concentração inferior a 1000ppm, tais como cloro, ácido clorídrico, pintura em spray, pesticidas, acetonas, petróleo, nafta, éter, dentro outros.</t>
  </si>
  <si>
    <t>LUVA DE SEGURANCA, DE TECIDO KEVLAR,RESISTENTE A ALTA TEMPERATURA, Par de Luvas Térmicas para Alta Temperatura (até 400 graus) grafatex, c/ Fios de Aramida
Características:
- Luva tricotada fabricada em grafatex de fibra 100% aramida,
- Malha grossa com 800g/m ,
- Sem costura,
- Felpa externa,
- Tamanho único,
- Lavável e reversível,
- Com forração interna em algodão com punho com comprimento de 20cm em tecido de grafatex de algodão felpa externa com elástico na extremidade superior.</t>
  </si>
  <si>
    <t>LUVA DE SEGURANCA, EM LATEX NITRILICO, TIPO LUVA DE PROCEDIMENTOS, TAM. G (DET), Luvas látex nitrílica forrada 46 cm G. Luvas em látex nitrílico com interior liso espessura 0,60mm, comprimento da luva 46cm. Possui palmas e dedos antiderrapantes, com acabamento interno liso.</t>
  </si>
  <si>
    <t>MASCARA PARA SOLDA, C/PROTECAO REGULAG.LUMINOSIDADE AUTOMAT. P/TODOS TIPOS SOLDA, Máscara de solda articulável incluso visor fixo para solda elétrica. Carcaças em polipropileno leve, anatômicas, resistentes, com fácil articulação para movimentação da cabeça. ISO 9001 e certificado de aprovação do MTE.</t>
  </si>
  <si>
    <t>MASCARA PROTETORA, DESCARTAVEL COM ELASTICO, Pacote com 50 unidades.</t>
  </si>
  <si>
    <t>MASCARA PROTETORA, PARA RESPIRACAO, Máscara Respiratória Cg 306 com cartuchos Rc 203. Máscara
- Cor preta, entrada para 2 cartuchos e utilizada para proteção das vias respiratórias.</t>
  </si>
  <si>
    <t>OCULOS DE SEGURANCA, MODELO AMPLA VISAO, ANTI-EMBACANTE,VISOR DE POLICARBONATO,
com Lentes Incolor. Armação com encaixe para a lente, com hastes reguláveis. Lente injetada em peça única,
com proteção lateral. Tratamento anti-risco. Que filtre 99,9% da radiação ultravioleta.</t>
  </si>
  <si>
    <t>OCULOS DE SEGURANCA, PARA SOLDADOR COM ELASTICO, ajustável e lentes redondas de no mínimo
50mm. Seja confeccionada em termoplástico de alta resistência, dupla concha unida por um tirante regulável e ajuste por elástico de retenção. Que seja indicado para proteção contra impacto de partículas volantes multidirecionais. Com lentes filtrantes, para proteção contra radiações Ultravioletas e Infravermelhas provenientes de operações de brasagem e oxicorte. Deve acompanhar lentes transparentes e número(tonalidade) 6 conforme DIN.</t>
  </si>
  <si>
    <t>LUVAS DE PROCEDIMENTOS DESCARTAVEL, DE LATEX, COM TALCO, TAMANHO G, CAIXA C/ 100
UNID., Para procedimento.</t>
  </si>
  <si>
    <t>FIO PARA TELEFONE, TIPO EXTENSAO,MED.5 METROS DE COMP., Extensão para telefone, tamanho 5,0 metros. Cor preta, incluso conectores.</t>
  </si>
  <si>
    <t>FIO PARA TELEFONE, TIPO EXTENSAO,MEDINDO 03 METROS DE COMPRIMENTO, Extensão para telefone, tamanho 3,0 metros. Cor preta, incluso conectores.</t>
  </si>
  <si>
    <t>CORDAO, ESPIRAL DE MONOFONE, Cordão monofone cor Branca. comprimento 3,0m. Incluso conectores.</t>
  </si>
  <si>
    <t>CORDAO, ESPIRAL DE MONOFONE, Cordão monofone cor Preta, comprimento 3,0m. Incluso conectores.</t>
  </si>
  <si>
    <t>APARELHO TELEFONICO, ANALOGICO SEM FIO, Aparelho telefone sem fio, Armazenamento de no minimo
10 registros para discagem rápida; Função auto atendimento de chamadas; Freqüência de 2,4GHz;Conta com funções Flash e Rediscar;Número de canais: 20;Volume de recepção: 2 opções de volume de toque - alto e baixo;Possibilidade de ser instalado na parede;Tecla localizar monofone; Tecla pausa; Aviso de bateria fraca;Discagem: tom.Incluso uma bateria em uso e mais uma reserva.</t>
  </si>
  <si>
    <t>APARELHO TELEFONICO, ANALOGICO SEM FIO, Telefone Sem-Fio com Viva-Voz e Identificador de Chamadas. Frequência 1,9 GHz; Identificador de Chamadas DTMF e FSK; Tela (Display) luminoso; Teclado Luminoso; Possuir diferentes tipos de toques e opções de volume; Funda Data e Hora; Transferência de chamadas, conferência a três, compartilhamento de agenda; Agenda Telefônica interna; Menu em Português; Homologado pela Anatel.</t>
  </si>
  <si>
    <t>APARELHO TELEFONICO, COM FIO, Aparelho telefônico padrão com fio. Características mínimas exigidas:
Cor: Preto, Agenda para 14 Registro, Tecla Flash ajustável, 3 melodias com 3 volumes de ajuste, Volume do
terminal ajustável em 3 níveis, Tecla de Rediscagem, 4 teclas de atalho, 10 teclas programáveis, Tecla Mute,
Aparelho de mesa mas com possibilidade de montagem em parede, Discagem por Tom ou Pulso (configuração
ajustável), Cabo de linha com no mínimo 3m de comprimento, Monofone conectado a base por meio de cabo
espiralado sanfonado que atinja uma distância mínima de 3m.</t>
  </si>
  <si>
    <t>APARELHO TELEFONICO, COM FIO, Aparelho telefônico que possibilite uso em mesas e paredes. Tam.
210X150X80. Apresente dois módulos de campainhas: pulso e som e no mínimo 05 funções: Flash, Tom,
Mudo, Pausa e Rediscar. Que possibilite troca de cordão monofone. Cor Branca. Incluso cabo de Ligação.</t>
  </si>
  <si>
    <t>APARELHO TELEFONICO, COM FIO, Aparelho telefônico que possibilite uso em mesas e paredes. Tamanho
aproximado 210X150X80. Apresente dois módulos de campainhas: pulso e som e no mínimo 05 funções:
Flash, Tom, Mudo, Pausa e Rediscar. Que possibilite troca de cordão monofone. Cor preta. Incluso cabo de
ligação.</t>
  </si>
  <si>
    <t>ACT Comercio e Serviços Ltda - ME</t>
  </si>
  <si>
    <t>Marcio Domingos de Costa - EPP (Girassol Atacadista)</t>
  </si>
  <si>
    <t>Cristiani Louri Rodrigues &amp; Cia. Ltda - ME</t>
  </si>
  <si>
    <t>METRO</t>
  </si>
  <si>
    <t>Par</t>
  </si>
  <si>
    <t>Jogo</t>
  </si>
  <si>
    <t>Rolo</t>
  </si>
  <si>
    <t>KG</t>
  </si>
  <si>
    <t>Pacote</t>
  </si>
  <si>
    <t>Caixa</t>
  </si>
  <si>
    <t>Cento</t>
  </si>
  <si>
    <t>Galao</t>
  </si>
  <si>
    <t>Litro</t>
  </si>
  <si>
    <t>Balde</t>
  </si>
  <si>
    <t>Lata</t>
  </si>
  <si>
    <t>Pote</t>
  </si>
  <si>
    <t>Frasco</t>
  </si>
  <si>
    <t>peça</t>
  </si>
  <si>
    <t>Estopa</t>
  </si>
  <si>
    <t>Bisnaga</t>
  </si>
  <si>
    <t>Kg</t>
  </si>
  <si>
    <t>Met 3</t>
  </si>
  <si>
    <t>Saco</t>
  </si>
  <si>
    <t>UND</t>
  </si>
  <si>
    <t>m²</t>
  </si>
  <si>
    <t>Met 2</t>
  </si>
  <si>
    <t>Tubo</t>
  </si>
  <si>
    <t>Pcote</t>
  </si>
  <si>
    <t>339030.24</t>
  </si>
  <si>
    <t>Nacional</t>
  </si>
  <si>
    <t>Inca</t>
  </si>
  <si>
    <t>Disma</t>
  </si>
  <si>
    <t>339030.28</t>
  </si>
  <si>
    <t>Soprano</t>
  </si>
  <si>
    <t>Gold</t>
  </si>
  <si>
    <t>Ferca</t>
  </si>
  <si>
    <t>339030.42</t>
  </si>
  <si>
    <t>Loth</t>
  </si>
  <si>
    <t>Gerdau</t>
  </si>
  <si>
    <t>Potro</t>
  </si>
  <si>
    <t>Vonder</t>
  </si>
  <si>
    <t>Plastubos</t>
  </si>
  <si>
    <t>Mister</t>
  </si>
  <si>
    <t>gerdau</t>
  </si>
  <si>
    <t>Newfix</t>
  </si>
  <si>
    <t>Walsiva</t>
  </si>
  <si>
    <t>449052.38</t>
  </si>
  <si>
    <t>Ferrari</t>
  </si>
  <si>
    <t>Carborundun</t>
  </si>
  <si>
    <t>Norton</t>
  </si>
  <si>
    <t>339030.99</t>
  </si>
  <si>
    <t>Roma</t>
  </si>
  <si>
    <t>Resicolor</t>
  </si>
  <si>
    <t>339030.41</t>
  </si>
  <si>
    <t>Golden</t>
  </si>
  <si>
    <t>Brasilux</t>
  </si>
  <si>
    <t>339030.16</t>
  </si>
  <si>
    <t>Firmex</t>
  </si>
  <si>
    <t>3M</t>
  </si>
  <si>
    <t>339030.21</t>
  </si>
  <si>
    <t>339030.35</t>
  </si>
  <si>
    <t>339030.22</t>
  </si>
  <si>
    <t>estopasul</t>
  </si>
  <si>
    <t>Amazonas</t>
  </si>
  <si>
    <t>Jimo</t>
  </si>
  <si>
    <t>339030.19</t>
  </si>
  <si>
    <t>Herc</t>
  </si>
  <si>
    <t>fortel</t>
  </si>
  <si>
    <t>Seladim</t>
  </si>
  <si>
    <t>worker</t>
  </si>
  <si>
    <t>loctite</t>
  </si>
  <si>
    <t>339030.25</t>
  </si>
  <si>
    <t>brascola</t>
  </si>
  <si>
    <t>anjo</t>
  </si>
  <si>
    <t>soft</t>
  </si>
  <si>
    <t>maxton</t>
  </si>
  <si>
    <t>sollan</t>
  </si>
  <si>
    <t>339030.17</t>
  </si>
  <si>
    <t>lukma</t>
  </si>
  <si>
    <t>339030.26</t>
  </si>
  <si>
    <t>tee</t>
  </si>
  <si>
    <t>pandolfo</t>
  </si>
  <si>
    <t>339030.44</t>
  </si>
  <si>
    <t>Nicholson</t>
  </si>
  <si>
    <t>Bosh</t>
  </si>
  <si>
    <t>inca</t>
  </si>
  <si>
    <t>Tramontina</t>
  </si>
  <si>
    <t>Pandolfo</t>
  </si>
  <si>
    <t>Meta Sul</t>
  </si>
  <si>
    <t>449052.04</t>
  </si>
  <si>
    <t>449052.34</t>
  </si>
  <si>
    <t>Multitoc</t>
  </si>
  <si>
    <t>449052.39</t>
  </si>
  <si>
    <t>Sintex</t>
  </si>
  <si>
    <t>FINA</t>
  </si>
  <si>
    <t>GROSSA</t>
  </si>
  <si>
    <t>MEDIA</t>
  </si>
  <si>
    <t>CERAFIX</t>
  </si>
  <si>
    <t>IN NATURA</t>
  </si>
  <si>
    <t>JL CATARINEN</t>
  </si>
  <si>
    <t>GULLIN</t>
  </si>
  <si>
    <t>CERANFIX</t>
  </si>
  <si>
    <t>POZOSUL</t>
  </si>
  <si>
    <t>ITAGRAM</t>
  </si>
  <si>
    <t>IRACEMA</t>
  </si>
  <si>
    <t>UNIGRES</t>
  </si>
  <si>
    <t>EMBRALIT</t>
  </si>
  <si>
    <t>PROCECOL</t>
  </si>
  <si>
    <t>SINESIO</t>
  </si>
  <si>
    <t>339030.14</t>
  </si>
  <si>
    <t>Plastcor</t>
  </si>
  <si>
    <t>Sinalize</t>
  </si>
  <si>
    <t>339030.30</t>
  </si>
  <si>
    <t>Master Sinal</t>
  </si>
  <si>
    <t>449052.06</t>
  </si>
  <si>
    <t>Uyutools</t>
  </si>
  <si>
    <t>Waft</t>
  </si>
  <si>
    <t>Worker</t>
  </si>
  <si>
    <t>Replast</t>
  </si>
  <si>
    <t>irwin</t>
  </si>
  <si>
    <t>EHC</t>
  </si>
  <si>
    <t>KRONA</t>
  </si>
  <si>
    <t>DUDA</t>
  </si>
  <si>
    <t>DURIN</t>
  </si>
  <si>
    <t>ANAUGER</t>
  </si>
  <si>
    <t>CENSI</t>
  </si>
  <si>
    <t>RAINHA</t>
  </si>
  <si>
    <t>BLUKIT</t>
  </si>
  <si>
    <t>DOCOL</t>
  </si>
  <si>
    <t>HERC</t>
  </si>
  <si>
    <t>ASTRA</t>
  </si>
  <si>
    <t>3 Barras</t>
  </si>
  <si>
    <t>NN</t>
  </si>
  <si>
    <t>Fernandes</t>
  </si>
  <si>
    <t>HCL</t>
  </si>
  <si>
    <t>Quimatic</t>
  </si>
  <si>
    <t>339030.01</t>
  </si>
  <si>
    <t>339030.03</t>
  </si>
  <si>
    <t>Singer</t>
  </si>
  <si>
    <t>Gol</t>
  </si>
  <si>
    <t>339030.11</t>
  </si>
  <si>
    <t>TFT</t>
  </si>
  <si>
    <t>amazonas</t>
  </si>
  <si>
    <t>Sanro</t>
  </si>
  <si>
    <t>339030.23</t>
  </si>
  <si>
    <t>São Crispim</t>
  </si>
  <si>
    <t>safety</t>
  </si>
  <si>
    <t>suprema</t>
  </si>
  <si>
    <t>escudo</t>
  </si>
  <si>
    <t>339030.36</t>
  </si>
  <si>
    <t>Brasforte</t>
  </si>
  <si>
    <t>Safety</t>
  </si>
  <si>
    <t>Supremax</t>
  </si>
  <si>
    <t>Dantas</t>
  </si>
  <si>
    <t>Intelbras</t>
  </si>
  <si>
    <t xml:space="preserve"> AF/OS nº  1650/2014 Qtde. DT</t>
  </si>
  <si>
    <t xml:space="preserve"> AF/OS nº  1769/2014 Qtde. DT</t>
  </si>
  <si>
    <t xml:space="preserve"> AF/OS nº  1623/2014 Qtde. DT</t>
  </si>
  <si>
    <t xml:space="preserve"> AF/OS nº  1636/2014 Qtde. DT</t>
  </si>
  <si>
    <t xml:space="preserve"> AF/OS nº  1637/2014 Qtde. DT</t>
  </si>
  <si>
    <t>Qtde Registrada + Aditivos</t>
  </si>
  <si>
    <t>Quantidade Utilizada</t>
  </si>
  <si>
    <t>Valor Total Registrado</t>
  </si>
  <si>
    <t>Valor Total Utilizado</t>
  </si>
  <si>
    <t>Valor Total da Ata com Aditivo</t>
  </si>
  <si>
    <t>Valor Utilizado</t>
  </si>
  <si>
    <t>% Aditivos</t>
  </si>
  <si>
    <t>% Utilizado</t>
  </si>
  <si>
    <t>Pregão 1025/2014/UDESC - SRP</t>
  </si>
  <si>
    <t>AQUISIÇÃO DE FERRAMENTAS, UTENSÍLIOS E MATERIAIS DE REPARO PARA O CAMPUS I, CERES E CESFI</t>
  </si>
  <si>
    <t>Vigência   15/10/2014 até 14/10/2015</t>
  </si>
  <si>
    <t>Qtde 1º Aditivo</t>
  </si>
  <si>
    <t>Valor Registrado</t>
  </si>
  <si>
    <t>Valor Aditado</t>
  </si>
  <si>
    <t>Qtde Registrada CERES</t>
  </si>
  <si>
    <t>Valor Total Registrado em Ata - Lote 2</t>
  </si>
  <si>
    <t>Valor Aditivo - Lote 2</t>
  </si>
  <si>
    <t>Valor Total Registrado em Ata - Lote 11</t>
  </si>
  <si>
    <t>Valor Aditivo - Lote 11</t>
  </si>
  <si>
    <t>% Aditivo - Lote 2</t>
  </si>
  <si>
    <t>% Aditivo - Lote 11</t>
  </si>
  <si>
    <t>TOTAL</t>
  </si>
  <si>
    <t>AF165/2015</t>
  </si>
  <si>
    <t>AF420/2015</t>
  </si>
  <si>
    <t>AF418/2015</t>
  </si>
  <si>
    <t>AF415/2015</t>
  </si>
  <si>
    <t>AF 416/2015</t>
  </si>
  <si>
    <t>AF 417/2015</t>
  </si>
  <si>
    <t>AF419/2015</t>
  </si>
  <si>
    <t>AF 421/2015</t>
  </si>
  <si>
    <t>AF 1157/2015</t>
  </si>
  <si>
    <t>AF 1158/2015</t>
  </si>
  <si>
    <t>AF 1159/2015</t>
  </si>
  <si>
    <t>AF 1160/2015</t>
  </si>
  <si>
    <t>AF 1165/2015</t>
  </si>
  <si>
    <t>AF 1167/2015</t>
  </si>
  <si>
    <t>AF 1170/2015</t>
  </si>
  <si>
    <t>AF 1887/2015</t>
  </si>
  <si>
    <t>AF 1889/2015</t>
  </si>
  <si>
    <t>AF 1890/2015</t>
  </si>
  <si>
    <t>AF 1891/2015</t>
  </si>
  <si>
    <t>AF 1892/2015</t>
  </si>
  <si>
    <t>AF 1893/2015</t>
  </si>
  <si>
    <t>AF1894/2015</t>
  </si>
  <si>
    <t>AF 1895/2015</t>
  </si>
  <si>
    <t>AF 1896/2015</t>
  </si>
  <si>
    <t xml:space="preserve"> AF/OS nº  194/2015 Qtde. DT</t>
  </si>
  <si>
    <t xml:space="preserve"> AF/OS nº  195/2015 Qtde. DT</t>
  </si>
  <si>
    <t xml:space="preserve"> AF/OS nº  337/2015 Qtde. DT</t>
  </si>
  <si>
    <t xml:space="preserve"> AF/OS nº 344/2015 Qtde. DT</t>
  </si>
  <si>
    <t xml:space="preserve"> AF/OS nº  832/2015 Qtde. DT</t>
  </si>
  <si>
    <t xml:space="preserve"> AF/OS nº  922/2015 Qtde. DT</t>
  </si>
  <si>
    <t xml:space="preserve"> AF/OS nº  1271/2015 Qtde. DT</t>
  </si>
  <si>
    <t xml:space="preserve"> AF/OS nº  1980/2014 Qtde. DT</t>
  </si>
  <si>
    <t xml:space="preserve"> AF nº  1880/2014 Qtde. DT</t>
  </si>
  <si>
    <t xml:space="preserve"> AF nº  1881/2014 Qtde. DT</t>
  </si>
  <si>
    <t xml:space="preserve"> AF/OS nº  1114/2015 Qtde. DT</t>
  </si>
  <si>
    <t xml:space="preserve"> AF nº 1988/2014 Qtde. DT</t>
  </si>
  <si>
    <t>AF nº  1986/2014 Qtde. DT</t>
  </si>
  <si>
    <t xml:space="preserve"> AF nº  1987/2014 Qtde. DT</t>
  </si>
  <si>
    <t xml:space="preserve"> AF nº 0267/2015 Qtde. DT</t>
  </si>
  <si>
    <t xml:space="preserve"> AF nº  0268/2015 Qtde. DT</t>
  </si>
  <si>
    <t>AF nº  0269/2015 Qtde. DT</t>
  </si>
  <si>
    <t xml:space="preserve"> AF nº  1744/2015 Qtde. DT</t>
  </si>
  <si>
    <t xml:space="preserve"> AF nº  1747/2015 Qtde. DT</t>
  </si>
  <si>
    <t xml:space="preserve"> AF nº  1749/2015 Qtde. DT</t>
  </si>
  <si>
    <t>Resumo Atualizado em 10/2015</t>
  </si>
  <si>
    <t xml:space="preserve"> AF/OS nº  1906/2015</t>
  </si>
  <si>
    <t xml:space="preserve"> AF/OS nº 1914/2015 Qtde. DT</t>
  </si>
  <si>
    <t xml:space="preserve"> AF/OS nº  1925/2015 Qtde. DT</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</si>
</sst>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4" formatCode="_-&quot;R$&quot;\ * #,##0.00_-;\-&quot;R$&quot;\ * #,##0.00_-;_-&quot;R$&quot;\ * &quot;-&quot;??_-;_-@_-"/>
    <numFmt numFmtId="43" formatCode="_-* #,##0.00_-;\-* #,##0.00_-;_-* &quot;-&quot;??_-;_-@_-"/>
    <numFmt numFmtId="164" formatCode="_(* #,##0.00_);_(* \(#,##0.00\);_(* &quot;-&quot;??_);_(@_)"/>
    <numFmt numFmtId="165" formatCode="_(* #,##0.00_);_(* \(#,##0.00\);_(* \-??_);_(@_)"/>
    <numFmt numFmtId="166" formatCode="#,##0;[Red]#,##0"/>
    <numFmt numFmtId="167" formatCode="_-[$R$-416]\ * #,##0.00_-;\-[$R$-416]\ * #,##0.00_-;_-[$R$-416]\ * &quot;-&quot;??_-;_-@_-"/>
  </numFmts>
  <fonts count="28" x14ac:knownFonts="1">
    <font>
      <sz val="10"/>
      <name val="Arial"/>
    </font>
    <font>
      <sz val="11"/>
      <color theme="1"/>
      <name val="Calibri"/>
      <family val="2"/>
      <scheme val="minor"/>
    </font>
    <font>
      <sz val="10"/>
      <name val="Arial"/>
      <family val="2"/>
    </font>
    <font>
      <b/>
      <sz val="18"/>
      <color indexed="56"/>
      <name val="Cambria"/>
      <family val="2"/>
    </font>
    <font>
      <sz val="8"/>
      <color indexed="8"/>
      <name val="Arial"/>
      <family val="2"/>
    </font>
    <font>
      <sz val="11"/>
      <name val="Calibri"/>
      <family val="2"/>
      <scheme val="minor"/>
    </font>
    <font>
      <b/>
      <sz val="11"/>
      <name val="Calibri"/>
      <family val="2"/>
      <scheme val="minor"/>
    </font>
    <font>
      <b/>
      <sz val="16"/>
      <color theme="1"/>
      <name val="Arial"/>
      <family val="2"/>
    </font>
    <font>
      <sz val="12"/>
      <color theme="1"/>
      <name val="Arial"/>
      <family val="2"/>
    </font>
    <font>
      <i/>
      <sz val="12"/>
      <color theme="1"/>
      <name val="Arial"/>
      <family val="2"/>
    </font>
    <font>
      <b/>
      <sz val="11"/>
      <color theme="1"/>
      <name val="Arial"/>
      <family val="2"/>
    </font>
    <font>
      <b/>
      <sz val="10"/>
      <color theme="1"/>
      <name val="Arial"/>
      <family val="2"/>
    </font>
    <font>
      <sz val="10"/>
      <color theme="1"/>
      <name val="Calibri"/>
      <family val="2"/>
      <scheme val="minor"/>
    </font>
    <font>
      <sz val="11"/>
      <color theme="1"/>
      <name val="Arial"/>
      <family val="2"/>
    </font>
    <font>
      <i/>
      <sz val="11"/>
      <color theme="1"/>
      <name val="Arial"/>
      <family val="2"/>
    </font>
    <font>
      <b/>
      <sz val="12"/>
      <color theme="1"/>
      <name val="Arial"/>
      <family val="2"/>
    </font>
    <font>
      <b/>
      <sz val="11"/>
      <color theme="1"/>
      <name val="Calibri"/>
      <family val="2"/>
      <scheme val="minor"/>
    </font>
    <font>
      <sz val="11"/>
      <name val="Arial"/>
      <family val="2"/>
    </font>
    <font>
      <b/>
      <sz val="18"/>
      <name val="Calibri"/>
      <family val="2"/>
      <scheme val="minor"/>
    </font>
    <font>
      <b/>
      <sz val="26"/>
      <color theme="1"/>
      <name val="Calibri"/>
      <family val="2"/>
      <scheme val="minor"/>
    </font>
    <font>
      <sz val="26"/>
      <color theme="1"/>
      <name val="Calibri"/>
      <family val="2"/>
      <scheme val="minor"/>
    </font>
    <font>
      <sz val="12"/>
      <name val="Calibri"/>
      <family val="2"/>
      <scheme val="minor"/>
    </font>
    <font>
      <b/>
      <sz val="12"/>
      <name val="Calibri"/>
      <family val="2"/>
      <scheme val="minor"/>
    </font>
    <font>
      <sz val="10"/>
      <name val="Arial"/>
      <family val="2"/>
    </font>
    <font>
      <sz val="9"/>
      <color indexed="81"/>
      <name val="Segoe UI"/>
      <family val="2"/>
    </font>
    <font>
      <b/>
      <sz val="9"/>
      <color indexed="81"/>
      <name val="Segoe UI"/>
      <family val="2"/>
    </font>
    <font>
      <sz val="10"/>
      <name val="Arial"/>
    </font>
    <font>
      <sz val="11"/>
      <color theme="0"/>
      <name val="Calibri"/>
      <family val="2"/>
      <scheme val="minor"/>
    </font>
  </fonts>
  <fills count="17">
    <fill>
      <patternFill patternType="none"/>
    </fill>
    <fill>
      <patternFill patternType="gray125"/>
    </fill>
    <fill>
      <patternFill patternType="solid">
        <fgColor indexed="41"/>
        <bgColor indexed="64"/>
      </patternFill>
    </fill>
    <fill>
      <patternFill patternType="solid">
        <fgColor indexed="10"/>
        <bgColor indexed="10"/>
      </patternFill>
    </fill>
    <fill>
      <patternFill patternType="solid">
        <fgColor indexed="9"/>
        <bgColor indexed="26"/>
      </patternFill>
    </fill>
    <fill>
      <patternFill patternType="solid">
        <fgColor indexed="11"/>
        <bgColor indexed="64"/>
      </patternFill>
    </fill>
    <fill>
      <patternFill patternType="solid">
        <fgColor indexed="13"/>
        <bgColor indexed="26"/>
      </patternFill>
    </fill>
    <fill>
      <patternFill patternType="solid">
        <fgColor indexed="53"/>
        <bgColor indexed="64"/>
      </patternFill>
    </fill>
    <fill>
      <patternFill patternType="solid">
        <fgColor rgb="FFFFFF00"/>
        <bgColor indexed="64"/>
      </patternFill>
    </fill>
    <fill>
      <patternFill patternType="solid">
        <fgColor theme="4" tint="0.59999389629810485"/>
        <bgColor indexed="10"/>
      </patternFill>
    </fill>
    <fill>
      <patternFill patternType="solid">
        <fgColor theme="0" tint="-0.14999847407452621"/>
        <bgColor indexed="26"/>
      </patternFill>
    </fill>
    <fill>
      <patternFill patternType="solid">
        <fgColor theme="3" tint="0.79998168889431442"/>
        <bgColor indexed="26"/>
      </patternFill>
    </fill>
    <fill>
      <patternFill patternType="solid">
        <fgColor theme="9" tint="0.39997558519241921"/>
        <bgColor indexed="64"/>
      </patternFill>
    </fill>
    <fill>
      <patternFill patternType="solid">
        <fgColor rgb="FF92D050"/>
        <bgColor indexed="64"/>
      </patternFill>
    </fill>
    <fill>
      <patternFill patternType="solid">
        <fgColor rgb="FFFFFF00"/>
        <bgColor indexed="26"/>
      </patternFill>
    </fill>
    <fill>
      <patternFill patternType="solid">
        <fgColor theme="0"/>
        <bgColor indexed="26"/>
      </patternFill>
    </fill>
    <fill>
      <patternFill patternType="solid">
        <fgColor rgb="FF5BE65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s>
  <cellStyleXfs count="9">
    <xf numFmtId="0" fontId="0" fillId="0" borderId="0"/>
    <xf numFmtId="0" fontId="2" fillId="0" borderId="0"/>
    <xf numFmtId="164" fontId="2" fillId="0" borderId="0" applyFill="0" applyBorder="0" applyAlignment="0" applyProtection="0"/>
    <xf numFmtId="165" fontId="2" fillId="0" borderId="0" applyFill="0" applyBorder="0" applyAlignment="0" applyProtection="0"/>
    <xf numFmtId="0" fontId="3" fillId="0" borderId="0" applyNumberFormat="0" applyFill="0" applyBorder="0" applyAlignment="0" applyProtection="0"/>
    <xf numFmtId="9" fontId="2" fillId="0" borderId="0" applyFont="0" applyFill="0" applyBorder="0" applyAlignment="0" applyProtection="0"/>
    <xf numFmtId="9" fontId="23" fillId="0" borderId="0" applyFont="0" applyFill="0" applyBorder="0" applyAlignment="0" applyProtection="0"/>
    <xf numFmtId="43" fontId="2" fillId="0" borderId="0" applyFill="0" applyBorder="0" applyAlignment="0" applyProtection="0"/>
    <xf numFmtId="44" fontId="26" fillId="0" borderId="0" applyFont="0" applyFill="0" applyBorder="0" applyAlignment="0" applyProtection="0"/>
  </cellStyleXfs>
  <cellXfs count="129">
    <xf numFmtId="0" fontId="0" fillId="0" borderId="0" xfId="0"/>
    <xf numFmtId="0" fontId="5" fillId="0" borderId="0" xfId="1" applyFont="1"/>
    <xf numFmtId="0" fontId="5" fillId="0" borderId="0" xfId="1" applyFont="1" applyFill="1" applyAlignment="1">
      <alignment vertical="center"/>
    </xf>
    <xf numFmtId="0" fontId="6" fillId="0" borderId="0" xfId="1" applyFont="1" applyFill="1" applyAlignment="1">
      <alignment horizontal="center" vertical="center" wrapText="1"/>
    </xf>
    <xf numFmtId="0" fontId="5" fillId="0" borderId="0" xfId="1" applyFont="1" applyBorder="1"/>
    <xf numFmtId="0" fontId="5" fillId="0" borderId="0" xfId="0" applyFont="1"/>
    <xf numFmtId="0" fontId="5" fillId="0" borderId="0" xfId="1" applyFont="1" applyFill="1" applyAlignment="1" applyProtection="1">
      <protection locked="0"/>
    </xf>
    <xf numFmtId="0" fontId="5" fillId="0" borderId="0" xfId="1" applyFont="1" applyProtection="1">
      <protection locked="0"/>
    </xf>
    <xf numFmtId="4" fontId="6" fillId="0" borderId="0" xfId="1" applyNumberFormat="1" applyFont="1" applyFill="1" applyAlignment="1">
      <alignment horizontal="center" vertical="center"/>
    </xf>
    <xf numFmtId="0" fontId="6" fillId="0" borderId="0" xfId="1" applyFont="1" applyFill="1" applyAlignment="1">
      <alignment horizontal="center" vertical="center"/>
    </xf>
    <xf numFmtId="166" fontId="6" fillId="0" borderId="0" xfId="0" applyNumberFormat="1" applyFont="1" applyFill="1" applyAlignment="1">
      <alignment horizontal="center" vertical="center" wrapText="1"/>
    </xf>
    <xf numFmtId="3" fontId="5" fillId="0" borderId="0" xfId="1" applyNumberFormat="1" applyFont="1" applyProtection="1">
      <protection locked="0"/>
    </xf>
    <xf numFmtId="0" fontId="0" fillId="0" borderId="0" xfId="0" applyAlignment="1">
      <alignment wrapText="1"/>
    </xf>
    <xf numFmtId="0" fontId="7" fillId="0" borderId="0" xfId="0" applyFont="1" applyAlignment="1">
      <alignment horizontal="center" vertical="center" wrapText="1"/>
    </xf>
    <xf numFmtId="0" fontId="8" fillId="0" borderId="0" xfId="0" applyFont="1" applyAlignment="1">
      <alignment vertical="center" wrapText="1"/>
    </xf>
    <xf numFmtId="0" fontId="9" fillId="0" borderId="0" xfId="0" applyFont="1" applyAlignment="1">
      <alignment horizontal="justify" vertical="center" wrapText="1"/>
    </xf>
    <xf numFmtId="0" fontId="9" fillId="0" borderId="0" xfId="0" applyFont="1" applyAlignment="1">
      <alignment vertical="center" wrapText="1"/>
    </xf>
    <xf numFmtId="0" fontId="10" fillId="0" borderId="2" xfId="0" applyFont="1" applyBorder="1" applyAlignment="1">
      <alignment horizontal="center" vertical="center" textRotation="90" wrapText="1"/>
    </xf>
    <xf numFmtId="0" fontId="11" fillId="0" borderId="3" xfId="0" applyFont="1" applyBorder="1" applyAlignment="1">
      <alignment horizontal="center" vertical="center" wrapText="1"/>
    </xf>
    <xf numFmtId="0" fontId="8" fillId="0" borderId="4" xfId="0" applyFont="1" applyBorder="1" applyAlignment="1">
      <alignment vertical="center" wrapText="1"/>
    </xf>
    <xf numFmtId="0" fontId="8" fillId="0" borderId="5" xfId="0" applyFont="1" applyBorder="1" applyAlignment="1">
      <alignmen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9" fillId="0" borderId="0" xfId="0" applyFont="1" applyAlignment="1">
      <alignment horizontal="left" vertical="center" wrapText="1"/>
    </xf>
    <xf numFmtId="0" fontId="0" fillId="0" borderId="0" xfId="0" applyAlignment="1">
      <alignment horizontal="left" wrapText="1"/>
    </xf>
    <xf numFmtId="0" fontId="5" fillId="0" borderId="0" xfId="1" applyFont="1" applyFill="1" applyAlignment="1">
      <alignment horizontal="center" vertical="center"/>
    </xf>
    <xf numFmtId="0" fontId="5" fillId="0" borderId="1" xfId="0" applyFont="1" applyFill="1" applyBorder="1" applyAlignment="1">
      <alignment horizontal="center" vertical="center" wrapText="1"/>
    </xf>
    <xf numFmtId="0" fontId="6" fillId="0" borderId="0" xfId="1" applyFont="1" applyFill="1" applyAlignment="1">
      <alignment horizontal="left" vertical="center"/>
    </xf>
    <xf numFmtId="0" fontId="5" fillId="0" borderId="1" xfId="1" applyFont="1" applyFill="1" applyBorder="1" applyAlignment="1">
      <alignment horizontal="center" vertical="center"/>
    </xf>
    <xf numFmtId="44" fontId="5" fillId="0" borderId="0" xfId="1" applyNumberFormat="1" applyFont="1" applyFill="1" applyAlignment="1">
      <alignment vertical="center"/>
    </xf>
    <xf numFmtId="0" fontId="6" fillId="0" borderId="0" xfId="1" applyNumberFormat="1" applyFont="1" applyFill="1" applyAlignment="1">
      <alignment horizontal="center" vertical="center"/>
    </xf>
    <xf numFmtId="0" fontId="12" fillId="8" borderId="1" xfId="0" applyFont="1" applyFill="1" applyBorder="1" applyAlignment="1">
      <alignment horizontal="center" vertical="center" wrapText="1"/>
    </xf>
    <xf numFmtId="166" fontId="6" fillId="5" borderId="1" xfId="0" applyNumberFormat="1" applyFont="1" applyFill="1" applyBorder="1" applyAlignment="1">
      <alignment horizontal="center" vertical="center" wrapText="1"/>
    </xf>
    <xf numFmtId="3" fontId="6" fillId="9" borderId="1" xfId="1" applyNumberFormat="1" applyFont="1" applyFill="1" applyBorder="1" applyAlignment="1" applyProtection="1">
      <alignment horizontal="center" vertical="center"/>
      <protection locked="0"/>
    </xf>
    <xf numFmtId="0" fontId="6" fillId="2" borderId="1" xfId="1" applyFont="1" applyFill="1" applyBorder="1" applyAlignment="1" applyProtection="1">
      <alignment horizontal="center" vertical="center"/>
      <protection locked="0"/>
    </xf>
    <xf numFmtId="0"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1" applyFont="1" applyFill="1" applyBorder="1" applyAlignment="1" applyProtection="1">
      <alignment horizontal="center" vertical="center" wrapText="1"/>
      <protection locked="0"/>
    </xf>
    <xf numFmtId="0" fontId="6" fillId="2" borderId="1" xfId="1" applyFont="1" applyFill="1" applyBorder="1" applyAlignment="1">
      <alignment horizontal="center" vertical="center" wrapText="1"/>
    </xf>
    <xf numFmtId="44" fontId="6" fillId="2" borderId="1" xfId="3" applyNumberFormat="1" applyFont="1" applyFill="1" applyBorder="1" applyAlignment="1" applyProtection="1">
      <alignment horizontal="center" vertical="center" wrapText="1"/>
    </xf>
    <xf numFmtId="0" fontId="6" fillId="2" borderId="1" xfId="1" applyFont="1" applyFill="1" applyBorder="1" applyAlignment="1" applyProtection="1">
      <alignment horizontal="center" vertical="center" wrapText="1"/>
    </xf>
    <xf numFmtId="166" fontId="6" fillId="2" borderId="1" xfId="1" applyNumberFormat="1" applyFont="1" applyFill="1" applyBorder="1" applyAlignment="1">
      <alignment horizontal="center" vertical="center" wrapText="1"/>
    </xf>
    <xf numFmtId="0" fontId="6" fillId="2" borderId="1" xfId="1" applyNumberFormat="1" applyFont="1" applyFill="1" applyBorder="1" applyAlignment="1" applyProtection="1">
      <alignment horizontal="center" vertical="center" wrapText="1"/>
      <protection locked="0"/>
    </xf>
    <xf numFmtId="3" fontId="6" fillId="3" borderId="1" xfId="1" applyNumberFormat="1" applyFont="1" applyFill="1" applyBorder="1" applyAlignment="1" applyProtection="1">
      <alignment horizontal="center" vertical="center"/>
      <protection locked="0"/>
    </xf>
    <xf numFmtId="3" fontId="5" fillId="4" borderId="1" xfId="1" applyNumberFormat="1" applyFont="1" applyFill="1" applyBorder="1" applyAlignment="1" applyProtection="1">
      <alignment horizontal="center" vertical="center"/>
      <protection locked="0"/>
    </xf>
    <xf numFmtId="0" fontId="17" fillId="0" borderId="1" xfId="0" applyFont="1" applyBorder="1" applyAlignment="1">
      <alignment horizontal="center" vertical="center"/>
    </xf>
    <xf numFmtId="44" fontId="5" fillId="0" borderId="1" xfId="0" applyNumberFormat="1" applyFont="1" applyBorder="1" applyAlignment="1">
      <alignment horizontal="center" vertical="center"/>
    </xf>
    <xf numFmtId="0" fontId="1" fillId="8" borderId="1" xfId="0" applyFont="1" applyFill="1" applyBorder="1" applyAlignment="1">
      <alignment horizontal="center" vertical="center" wrapText="1"/>
    </xf>
    <xf numFmtId="44" fontId="5" fillId="0" borderId="1" xfId="0" quotePrefix="1" applyNumberFormat="1" applyFont="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wrapText="1"/>
    </xf>
    <xf numFmtId="0" fontId="18" fillId="0" borderId="0" xfId="1" applyFont="1" applyFill="1" applyAlignment="1">
      <alignment horizontal="center" vertical="center" wrapText="1"/>
    </xf>
    <xf numFmtId="14" fontId="6" fillId="2" borderId="1" xfId="1" applyNumberFormat="1" applyFont="1" applyFill="1" applyBorder="1" applyAlignment="1" applyProtection="1">
      <alignment horizontal="center" vertical="center" wrapText="1"/>
      <protection locked="0"/>
    </xf>
    <xf numFmtId="3" fontId="5" fillId="10" borderId="1" xfId="1" applyNumberFormat="1" applyFont="1" applyFill="1" applyBorder="1" applyAlignment="1" applyProtection="1">
      <alignment horizontal="center" vertical="center"/>
      <protection locked="0"/>
    </xf>
    <xf numFmtId="0" fontId="5" fillId="0" borderId="1" xfId="1" applyFont="1" applyBorder="1" applyProtection="1">
      <protection locked="0"/>
    </xf>
    <xf numFmtId="3" fontId="5" fillId="11" borderId="1" xfId="1" applyNumberFormat="1" applyFont="1" applyFill="1" applyBorder="1" applyAlignment="1" applyProtection="1">
      <alignment horizontal="center" vertical="center"/>
      <protection locked="0"/>
    </xf>
    <xf numFmtId="0" fontId="6" fillId="2" borderId="6" xfId="1" applyFont="1" applyFill="1" applyBorder="1" applyAlignment="1" applyProtection="1">
      <alignment horizontal="center" vertical="center" wrapText="1"/>
      <protection locked="0"/>
    </xf>
    <xf numFmtId="44" fontId="5" fillId="12" borderId="1" xfId="1" applyNumberFormat="1" applyFont="1" applyFill="1" applyBorder="1" applyAlignment="1">
      <alignment vertical="center"/>
    </xf>
    <xf numFmtId="44" fontId="22" fillId="12" borderId="1" xfId="1" applyNumberFormat="1" applyFont="1" applyFill="1" applyBorder="1" applyAlignment="1">
      <alignment vertical="center"/>
    </xf>
    <xf numFmtId="167" fontId="21" fillId="13" borderId="9" xfId="1" applyNumberFormat="1" applyFont="1" applyFill="1" applyBorder="1" applyAlignment="1" applyProtection="1">
      <alignment horizontal="right"/>
      <protection locked="0"/>
    </xf>
    <xf numFmtId="167" fontId="21" fillId="13" borderId="11" xfId="1" applyNumberFormat="1" applyFont="1" applyFill="1" applyBorder="1" applyAlignment="1" applyProtection="1">
      <alignment horizontal="right"/>
      <protection locked="0"/>
    </xf>
    <xf numFmtId="9" fontId="21" fillId="13" borderId="11" xfId="1" applyNumberFormat="1" applyFont="1" applyFill="1" applyBorder="1" applyAlignment="1">
      <alignment horizontal="right"/>
    </xf>
    <xf numFmtId="9" fontId="21" fillId="13" borderId="10" xfId="5" applyFont="1" applyFill="1" applyBorder="1" applyAlignment="1" applyProtection="1">
      <alignment horizontal="right"/>
      <protection locked="0"/>
    </xf>
    <xf numFmtId="44" fontId="1" fillId="8" borderId="1" xfId="0" applyNumberFormat="1" applyFont="1" applyFill="1" applyBorder="1" applyAlignment="1">
      <alignment horizontal="center" vertical="center" wrapText="1"/>
    </xf>
    <xf numFmtId="44" fontId="5" fillId="0" borderId="0" xfId="1" applyNumberFormat="1" applyFont="1" applyFill="1" applyAlignment="1" applyProtection="1">
      <protection locked="0"/>
    </xf>
    <xf numFmtId="0" fontId="5" fillId="0" borderId="0" xfId="1" applyFont="1"/>
    <xf numFmtId="0" fontId="6" fillId="0" borderId="0" xfId="1" applyFont="1" applyFill="1" applyAlignment="1">
      <alignment horizontal="center" vertical="center" wrapText="1"/>
    </xf>
    <xf numFmtId="0" fontId="5" fillId="0" borderId="0" xfId="1" applyFont="1" applyFill="1" applyAlignment="1" applyProtection="1">
      <protection locked="0"/>
    </xf>
    <xf numFmtId="4" fontId="6" fillId="0" borderId="0" xfId="1" applyNumberFormat="1" applyFont="1" applyFill="1" applyAlignment="1">
      <alignment horizontal="center" vertical="center"/>
    </xf>
    <xf numFmtId="165" fontId="6" fillId="2" borderId="1" xfId="3" applyFont="1" applyFill="1" applyBorder="1" applyAlignment="1" applyProtection="1">
      <alignment horizontal="center" vertical="center" wrapText="1"/>
    </xf>
    <xf numFmtId="0" fontId="6" fillId="0" borderId="0" xfId="1" applyFont="1" applyFill="1" applyAlignment="1">
      <alignment horizontal="right" vertical="center"/>
    </xf>
    <xf numFmtId="10" fontId="6" fillId="0" borderId="0" xfId="6" applyNumberFormat="1" applyFont="1" applyFill="1" applyAlignment="1">
      <alignment horizontal="right" vertical="center"/>
    </xf>
    <xf numFmtId="0" fontId="6" fillId="0" borderId="1" xfId="1" applyFont="1" applyFill="1" applyBorder="1" applyAlignment="1">
      <alignment horizontal="right" vertical="center"/>
    </xf>
    <xf numFmtId="44" fontId="6" fillId="0" borderId="1" xfId="1" applyNumberFormat="1" applyFont="1" applyFill="1" applyBorder="1" applyAlignment="1">
      <alignment horizontal="center" vertical="center"/>
    </xf>
    <xf numFmtId="10" fontId="6" fillId="0" borderId="1" xfId="6" applyNumberFormat="1" applyFont="1" applyFill="1" applyBorder="1" applyAlignment="1">
      <alignment horizontal="right" vertical="center"/>
    </xf>
    <xf numFmtId="0" fontId="1" fillId="8" borderId="9" xfId="0" applyFont="1" applyFill="1" applyBorder="1" applyAlignment="1">
      <alignment horizontal="center" vertical="center" wrapText="1"/>
    </xf>
    <xf numFmtId="44" fontId="1" fillId="8" borderId="9" xfId="0" applyNumberFormat="1" applyFont="1" applyFill="1" applyBorder="1" applyAlignment="1">
      <alignment horizontal="center" vertical="center" wrapText="1"/>
    </xf>
    <xf numFmtId="0" fontId="5" fillId="8" borderId="21" xfId="1" applyFont="1" applyFill="1" applyBorder="1" applyAlignment="1" applyProtection="1">
      <alignment horizontal="center"/>
      <protection locked="0"/>
    </xf>
    <xf numFmtId="44" fontId="1" fillId="8" borderId="20" xfId="0" applyNumberFormat="1" applyFont="1" applyFill="1" applyBorder="1" applyAlignment="1">
      <alignment horizontal="center" vertical="center" wrapText="1"/>
    </xf>
    <xf numFmtId="44" fontId="5" fillId="0" borderId="0" xfId="8" applyFont="1"/>
    <xf numFmtId="3" fontId="5" fillId="14" borderId="1" xfId="1" applyNumberFormat="1" applyFont="1" applyFill="1" applyBorder="1" applyAlignment="1" applyProtection="1">
      <alignment horizontal="center" vertical="center"/>
      <protection locked="0"/>
    </xf>
    <xf numFmtId="3" fontId="5" fillId="0" borderId="1" xfId="1" applyNumberFormat="1" applyFont="1" applyFill="1" applyBorder="1" applyAlignment="1" applyProtection="1">
      <alignment horizontal="center" vertical="center"/>
      <protection locked="0"/>
    </xf>
    <xf numFmtId="3" fontId="5" fillId="15" borderId="1" xfId="1" applyNumberFormat="1" applyFont="1" applyFill="1" applyBorder="1" applyAlignment="1" applyProtection="1">
      <alignment horizontal="center" vertical="center"/>
      <protection locked="0"/>
    </xf>
    <xf numFmtId="3" fontId="5" fillId="16" borderId="1" xfId="1" applyNumberFormat="1" applyFont="1" applyFill="1" applyBorder="1" applyAlignment="1" applyProtection="1">
      <alignment horizontal="center" vertical="center"/>
      <protection locked="0"/>
    </xf>
    <xf numFmtId="3" fontId="27" fillId="15" borderId="1" xfId="1" applyNumberFormat="1" applyFont="1" applyFill="1" applyBorder="1" applyAlignment="1" applyProtection="1">
      <alignment horizontal="center" vertical="center"/>
      <protection locked="0"/>
    </xf>
    <xf numFmtId="0" fontId="5" fillId="0" borderId="0" xfId="1" applyFont="1" applyFill="1" applyProtection="1">
      <protection locked="0"/>
    </xf>
    <xf numFmtId="0" fontId="6" fillId="7" borderId="6" xfId="0" applyNumberFormat="1" applyFont="1" applyFill="1" applyBorder="1" applyAlignment="1">
      <alignment horizontal="left" vertical="center" wrapText="1"/>
    </xf>
    <xf numFmtId="0" fontId="6" fillId="7" borderId="7" xfId="0" applyNumberFormat="1" applyFont="1" applyFill="1" applyBorder="1" applyAlignment="1">
      <alignment horizontal="left" vertical="center" wrapText="1"/>
    </xf>
    <xf numFmtId="0" fontId="6" fillId="7" borderId="8" xfId="0" applyNumberFormat="1" applyFont="1" applyFill="1" applyBorder="1" applyAlignment="1">
      <alignment horizontal="left" vertical="center" wrapText="1"/>
    </xf>
    <xf numFmtId="0" fontId="6" fillId="7" borderId="1" xfId="0" applyNumberFormat="1" applyFont="1" applyFill="1" applyBorder="1" applyAlignment="1">
      <alignment horizontal="left" vertical="center" wrapText="1"/>
    </xf>
    <xf numFmtId="0" fontId="19" fillId="0" borderId="1" xfId="0" applyFont="1" applyFill="1" applyBorder="1" applyAlignment="1">
      <alignment horizontal="center" vertical="center"/>
    </xf>
    <xf numFmtId="3" fontId="6" fillId="6" borderId="1" xfId="1" applyNumberFormat="1" applyFont="1" applyFill="1" applyBorder="1" applyAlignment="1" applyProtection="1">
      <alignment horizontal="center" vertical="center" wrapText="1"/>
      <protection locked="0"/>
    </xf>
    <xf numFmtId="0" fontId="6" fillId="7" borderId="1" xfId="0" applyNumberFormat="1" applyFont="1" applyFill="1" applyBorder="1" applyAlignment="1">
      <alignment horizontal="center" vertical="center" wrapText="1"/>
    </xf>
    <xf numFmtId="0" fontId="20" fillId="0" borderId="9" xfId="0" applyFont="1" applyFill="1" applyBorder="1" applyAlignment="1">
      <alignment horizontal="center" vertical="center"/>
    </xf>
    <xf numFmtId="0" fontId="20" fillId="0" borderId="11" xfId="0" applyFont="1" applyFill="1" applyBorder="1" applyAlignment="1">
      <alignment horizontal="center" vertical="center"/>
    </xf>
    <xf numFmtId="0" fontId="20" fillId="0" borderId="10" xfId="0" applyFont="1" applyFill="1" applyBorder="1" applyAlignment="1">
      <alignment horizontal="center" vertical="center"/>
    </xf>
    <xf numFmtId="0" fontId="20" fillId="0" borderId="1" xfId="0" applyFont="1" applyFill="1" applyBorder="1" applyAlignment="1">
      <alignment horizontal="center" vertical="center"/>
    </xf>
    <xf numFmtId="0" fontId="16" fillId="0" borderId="9" xfId="0" applyFont="1" applyFill="1" applyBorder="1" applyAlignment="1">
      <alignment horizontal="center" vertical="center" wrapText="1"/>
    </xf>
    <xf numFmtId="0" fontId="16" fillId="0" borderId="11"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6" fillId="0" borderId="1" xfId="0" applyFont="1" applyFill="1" applyBorder="1" applyAlignment="1">
      <alignment horizontal="center" vertical="center" wrapText="1"/>
    </xf>
    <xf numFmtId="3" fontId="6" fillId="6" borderId="9" xfId="1" applyNumberFormat="1" applyFont="1" applyFill="1" applyBorder="1" applyAlignment="1" applyProtection="1">
      <alignment horizontal="center" vertical="center" wrapText="1"/>
      <protection locked="0"/>
    </xf>
    <xf numFmtId="3" fontId="6" fillId="6" borderId="10" xfId="1" applyNumberFormat="1" applyFont="1" applyFill="1" applyBorder="1" applyAlignment="1" applyProtection="1">
      <alignment horizontal="center" vertical="center" wrapText="1"/>
      <protection locked="0"/>
    </xf>
    <xf numFmtId="0" fontId="21" fillId="13" borderId="12" xfId="1" applyFont="1" applyFill="1" applyBorder="1" applyAlignment="1" applyProtection="1">
      <alignment horizontal="left"/>
      <protection locked="0"/>
    </xf>
    <xf numFmtId="0" fontId="21" fillId="13" borderId="0" xfId="1" applyFont="1" applyFill="1" applyBorder="1" applyAlignment="1" applyProtection="1">
      <alignment horizontal="left"/>
      <protection locked="0"/>
    </xf>
    <xf numFmtId="0" fontId="21" fillId="13" borderId="13" xfId="1" applyFont="1" applyFill="1" applyBorder="1" applyAlignment="1" applyProtection="1">
      <alignment horizontal="left"/>
      <protection locked="0"/>
    </xf>
    <xf numFmtId="0" fontId="21" fillId="13" borderId="14" xfId="1" applyFont="1" applyFill="1" applyBorder="1" applyAlignment="1" applyProtection="1">
      <alignment horizontal="left"/>
      <protection locked="0"/>
    </xf>
    <xf numFmtId="0" fontId="21" fillId="13" borderId="6" xfId="1" applyFont="1" applyFill="1" applyBorder="1" applyAlignment="1" applyProtection="1">
      <alignment horizontal="left"/>
      <protection locked="0"/>
    </xf>
    <xf numFmtId="0" fontId="21" fillId="13" borderId="7" xfId="1" applyFont="1" applyFill="1" applyBorder="1" applyAlignment="1" applyProtection="1">
      <alignment horizontal="left"/>
      <protection locked="0"/>
    </xf>
    <xf numFmtId="0" fontId="21" fillId="13" borderId="8" xfId="1" applyFont="1" applyFill="1" applyBorder="1" applyAlignment="1" applyProtection="1">
      <alignment horizontal="left"/>
      <protection locked="0"/>
    </xf>
    <xf numFmtId="0" fontId="21" fillId="13" borderId="15" xfId="1" applyFont="1" applyFill="1" applyBorder="1" applyAlignment="1">
      <alignment horizontal="left" vertical="center" wrapText="1"/>
    </xf>
    <xf numFmtId="0" fontId="21" fillId="13" borderId="16" xfId="1" applyFont="1" applyFill="1" applyBorder="1" applyAlignment="1">
      <alignment horizontal="left" vertical="center" wrapText="1"/>
    </xf>
    <xf numFmtId="0" fontId="21" fillId="13" borderId="17" xfId="1" applyFont="1" applyFill="1" applyBorder="1" applyAlignment="1">
      <alignment horizontal="left" vertical="center" wrapText="1"/>
    </xf>
    <xf numFmtId="0" fontId="21" fillId="13" borderId="12" xfId="1" applyFont="1" applyFill="1" applyBorder="1" applyAlignment="1">
      <alignment horizontal="left" vertical="center" wrapText="1"/>
    </xf>
    <xf numFmtId="0" fontId="21" fillId="13" borderId="0" xfId="1" applyFont="1" applyFill="1" applyBorder="1" applyAlignment="1">
      <alignment horizontal="left" vertical="center" wrapText="1"/>
    </xf>
    <xf numFmtId="0" fontId="21" fillId="13" borderId="18" xfId="1" applyFont="1" applyFill="1" applyBorder="1" applyAlignment="1">
      <alignment horizontal="left" vertical="center" wrapText="1"/>
    </xf>
    <xf numFmtId="0" fontId="21" fillId="13" borderId="13" xfId="1" applyFont="1" applyFill="1" applyBorder="1" applyAlignment="1">
      <alignment horizontal="left" vertical="center" wrapText="1"/>
    </xf>
    <xf numFmtId="0" fontId="21" fillId="13" borderId="14" xfId="1" applyFont="1" applyFill="1" applyBorder="1" applyAlignment="1">
      <alignment horizontal="left" vertical="center" wrapText="1"/>
    </xf>
    <xf numFmtId="0" fontId="21" fillId="13" borderId="19" xfId="1" applyFont="1" applyFill="1" applyBorder="1" applyAlignment="1">
      <alignment horizontal="left" vertical="center" wrapText="1"/>
    </xf>
    <xf numFmtId="0" fontId="21" fillId="13" borderId="15" xfId="1" applyFont="1" applyFill="1" applyBorder="1" applyAlignment="1" applyProtection="1">
      <alignment horizontal="left"/>
      <protection locked="0"/>
    </xf>
    <xf numFmtId="0" fontId="21" fillId="13" borderId="16" xfId="1" applyFont="1" applyFill="1" applyBorder="1" applyAlignment="1" applyProtection="1">
      <alignment horizontal="left"/>
      <protection locked="0"/>
    </xf>
    <xf numFmtId="0" fontId="14" fillId="0" borderId="0" xfId="0" applyFont="1" applyAlignment="1">
      <alignment horizontal="center" vertical="center" wrapText="1"/>
    </xf>
    <xf numFmtId="0" fontId="7" fillId="0" borderId="0" xfId="0" applyFont="1" applyAlignment="1">
      <alignment horizontal="center" vertical="center" wrapText="1"/>
    </xf>
    <xf numFmtId="0" fontId="15" fillId="0" borderId="0" xfId="0" applyFont="1" applyAlignment="1">
      <alignment horizontal="center" vertical="center" wrapText="1"/>
    </xf>
    <xf numFmtId="0" fontId="9" fillId="0" borderId="0" xfId="0" applyFont="1" applyAlignment="1">
      <alignment horizontal="left" vertical="center" wrapText="1"/>
    </xf>
    <xf numFmtId="0" fontId="9" fillId="0" borderId="0" xfId="0" applyFont="1" applyAlignment="1">
      <alignment horizontal="justify" vertical="center" wrapText="1"/>
    </xf>
    <xf numFmtId="0" fontId="13" fillId="0" borderId="0" xfId="0" applyFont="1" applyAlignment="1">
      <alignment horizontal="left" vertical="center" wrapText="1"/>
    </xf>
    <xf numFmtId="0" fontId="14" fillId="0" borderId="0" xfId="0" applyFont="1" applyAlignment="1">
      <alignment horizontal="left" vertical="center" wrapText="1"/>
    </xf>
    <xf numFmtId="0" fontId="8" fillId="0" borderId="0" xfId="0" applyFont="1" applyAlignment="1">
      <alignment horizontal="center" vertical="center" wrapText="1"/>
    </xf>
  </cellXfs>
  <cellStyles count="9">
    <cellStyle name="Moeda" xfId="8" builtinId="4"/>
    <cellStyle name="Normal" xfId="0" builtinId="0"/>
    <cellStyle name="Normal 2" xfId="1"/>
    <cellStyle name="Porcentagem" xfId="6" builtinId="5"/>
    <cellStyle name="Porcentagem 2" xfId="5"/>
    <cellStyle name="Separador de milhares 2" xfId="2"/>
    <cellStyle name="Separador de milhares 2 2" xfId="7"/>
    <cellStyle name="Separador de milhares 3" xfId="3"/>
    <cellStyle name="Título 5" xfId="4"/>
  </cellStyles>
  <dxfs count="135">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6625" name="Retângulo de cantos arredondados 1"/>
        <xdr:cNvSpPr>
          <a:spLocks noChangeArrowheads="1"/>
        </xdr:cNvSpPr>
      </xdr:nvSpPr>
      <xdr:spPr bwMode="auto">
        <a:xfrm>
          <a:off x="25908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1.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0"/>
  <dimension ref="A1:Y881"/>
  <sheetViews>
    <sheetView topLeftCell="E1" zoomScale="80" zoomScaleNormal="80" workbookViewId="0">
      <selection activeCell="N1" sqref="N1:V1048576"/>
    </sheetView>
  </sheetViews>
  <sheetFormatPr defaultColWidth="9.7109375" defaultRowHeight="23.25" x14ac:dyDescent="0.25"/>
  <cols>
    <col min="1" max="1" width="14" style="3" customWidth="1"/>
    <col min="2" max="2" width="7" style="51" bestFit="1" customWidth="1"/>
    <col min="3" max="3" width="5.42578125" style="30" bestFit="1" customWidth="1"/>
    <col min="4" max="4" width="69.140625" style="27" customWidth="1"/>
    <col min="5" max="5" width="16.5703125" style="9" bestFit="1" customWidth="1"/>
    <col min="6" max="6" width="17" style="9" bestFit="1" customWidth="1"/>
    <col min="7" max="7" width="9.85546875" style="8" bestFit="1" customWidth="1"/>
    <col min="8" max="8" width="8" style="25" bestFit="1" customWidth="1"/>
    <col min="9" max="9" width="6.7109375" style="25" bestFit="1" customWidth="1"/>
    <col min="10" max="10" width="12.140625" style="29" customWidth="1"/>
    <col min="11" max="11" width="9.42578125" style="6" customWidth="1"/>
    <col min="12" max="12" width="13.28515625" style="10" customWidth="1"/>
    <col min="13" max="13" width="12.5703125" style="11" customWidth="1"/>
    <col min="14" max="14" width="14" style="7" customWidth="1"/>
    <col min="15" max="15" width="14.28515625" style="7" customWidth="1"/>
    <col min="16" max="16" width="13.42578125" style="7" customWidth="1"/>
    <col min="17" max="18" width="13.5703125" style="7" customWidth="1"/>
    <col min="19" max="19" width="14.5703125" style="4" customWidth="1"/>
    <col min="20" max="20" width="14.7109375" style="4" customWidth="1"/>
    <col min="21" max="21" width="14.5703125" style="65" customWidth="1"/>
    <col min="22" max="22" width="14.85546875" style="65" customWidth="1"/>
    <col min="23" max="23" width="10.5703125" style="5" bestFit="1" customWidth="1"/>
    <col min="24" max="25" width="10.5703125" style="1" bestFit="1" customWidth="1"/>
    <col min="26" max="16384" width="9.7109375" style="1"/>
  </cols>
  <sheetData>
    <row r="1" spans="1:25" ht="36" customHeight="1" x14ac:dyDescent="0.25">
      <c r="A1" s="89" t="s">
        <v>48</v>
      </c>
      <c r="B1" s="89"/>
      <c r="C1" s="89"/>
      <c r="D1" s="86" t="s">
        <v>47</v>
      </c>
      <c r="E1" s="87"/>
      <c r="F1" s="87"/>
      <c r="G1" s="87"/>
      <c r="H1" s="87"/>
      <c r="I1" s="88"/>
      <c r="J1" s="92" t="s">
        <v>49</v>
      </c>
      <c r="K1" s="92"/>
      <c r="L1" s="92"/>
      <c r="M1" s="92"/>
      <c r="N1" s="91" t="s">
        <v>1107</v>
      </c>
      <c r="O1" s="91" t="s">
        <v>1108</v>
      </c>
      <c r="P1" s="91" t="s">
        <v>1109</v>
      </c>
      <c r="Q1" s="91" t="s">
        <v>1110</v>
      </c>
      <c r="R1" s="91" t="s">
        <v>1111</v>
      </c>
      <c r="S1" s="91" t="s">
        <v>1112</v>
      </c>
      <c r="T1" s="91" t="s">
        <v>1113</v>
      </c>
      <c r="U1" s="91" t="s">
        <v>1114</v>
      </c>
      <c r="V1" s="91" t="s">
        <v>1115</v>
      </c>
      <c r="W1" s="91" t="s">
        <v>32</v>
      </c>
      <c r="X1" s="91" t="s">
        <v>32</v>
      </c>
      <c r="Y1" s="91" t="s">
        <v>32</v>
      </c>
    </row>
    <row r="2" spans="1:25" ht="28.5" customHeight="1" x14ac:dyDescent="0.25">
      <c r="A2" s="89" t="s">
        <v>38</v>
      </c>
      <c r="B2" s="89"/>
      <c r="C2" s="89"/>
      <c r="D2" s="89"/>
      <c r="E2" s="89"/>
      <c r="F2" s="89"/>
      <c r="G2" s="89"/>
      <c r="H2" s="89"/>
      <c r="I2" s="89"/>
      <c r="J2" s="89"/>
      <c r="K2" s="89"/>
      <c r="L2" s="89"/>
      <c r="M2" s="89"/>
      <c r="N2" s="91"/>
      <c r="O2" s="91"/>
      <c r="P2" s="91"/>
      <c r="Q2" s="91"/>
      <c r="R2" s="91"/>
      <c r="S2" s="91"/>
      <c r="T2" s="91"/>
      <c r="U2" s="91"/>
      <c r="V2" s="91"/>
      <c r="W2" s="91"/>
      <c r="X2" s="91"/>
      <c r="Y2" s="91"/>
    </row>
    <row r="3" spans="1:25" s="2" customFormat="1" ht="45" x14ac:dyDescent="0.2">
      <c r="A3" s="37" t="s">
        <v>3</v>
      </c>
      <c r="B3" s="34" t="s">
        <v>1</v>
      </c>
      <c r="C3" s="35" t="s">
        <v>5</v>
      </c>
      <c r="D3" s="36" t="s">
        <v>7</v>
      </c>
      <c r="E3" s="36" t="s">
        <v>33</v>
      </c>
      <c r="F3" s="36" t="s">
        <v>34</v>
      </c>
      <c r="G3" s="36" t="s">
        <v>8</v>
      </c>
      <c r="H3" s="37" t="s">
        <v>4</v>
      </c>
      <c r="I3" s="38" t="s">
        <v>13</v>
      </c>
      <c r="J3" s="39" t="s">
        <v>6</v>
      </c>
      <c r="K3" s="40" t="s">
        <v>14</v>
      </c>
      <c r="L3" s="41" t="s">
        <v>0</v>
      </c>
      <c r="M3" s="37" t="s">
        <v>9</v>
      </c>
      <c r="N3" s="52">
        <v>41974</v>
      </c>
      <c r="O3" s="52">
        <v>41971</v>
      </c>
      <c r="P3" s="52">
        <v>41974</v>
      </c>
      <c r="Q3" s="52">
        <v>42074</v>
      </c>
      <c r="R3" s="52">
        <v>42074</v>
      </c>
      <c r="S3" s="52">
        <v>42074</v>
      </c>
      <c r="T3" s="52">
        <v>42275</v>
      </c>
      <c r="U3" s="52">
        <v>42290</v>
      </c>
      <c r="V3" s="52">
        <v>42275</v>
      </c>
      <c r="W3" s="42" t="s">
        <v>2</v>
      </c>
      <c r="X3" s="42" t="s">
        <v>2</v>
      </c>
      <c r="Y3" s="42" t="s">
        <v>2</v>
      </c>
    </row>
    <row r="4" spans="1:25" ht="30" x14ac:dyDescent="0.25">
      <c r="A4" s="100" t="s">
        <v>892</v>
      </c>
      <c r="B4" s="90">
        <v>1</v>
      </c>
      <c r="C4" s="49">
        <v>1</v>
      </c>
      <c r="D4" s="50" t="s">
        <v>50</v>
      </c>
      <c r="E4" s="45" t="s">
        <v>918</v>
      </c>
      <c r="F4" s="26" t="s">
        <v>919</v>
      </c>
      <c r="G4" s="49" t="s">
        <v>36</v>
      </c>
      <c r="H4" s="26">
        <v>30</v>
      </c>
      <c r="I4" s="26">
        <v>20</v>
      </c>
      <c r="J4" s="46">
        <v>0.9</v>
      </c>
      <c r="K4" s="47">
        <v>30</v>
      </c>
      <c r="L4" s="32">
        <f>K4-(SUM(N4:Y4))</f>
        <v>30</v>
      </c>
      <c r="M4" s="43" t="str">
        <f>IF(L4&lt;0,"ATENÇÃO","OK")</f>
        <v>OK</v>
      </c>
      <c r="N4" s="81">
        <v>0</v>
      </c>
      <c r="O4" s="81">
        <v>0</v>
      </c>
      <c r="P4" s="81">
        <v>0</v>
      </c>
      <c r="Q4" s="81">
        <v>0</v>
      </c>
      <c r="R4" s="81">
        <v>0</v>
      </c>
      <c r="S4" s="81">
        <v>0</v>
      </c>
      <c r="T4" s="81">
        <v>0</v>
      </c>
      <c r="U4" s="81">
        <v>0</v>
      </c>
      <c r="V4" s="81">
        <v>0</v>
      </c>
      <c r="W4" s="44">
        <v>0</v>
      </c>
      <c r="X4" s="44">
        <v>0</v>
      </c>
      <c r="Y4" s="44">
        <v>0</v>
      </c>
    </row>
    <row r="5" spans="1:25" ht="30" x14ac:dyDescent="0.25">
      <c r="A5" s="100"/>
      <c r="B5" s="90"/>
      <c r="C5" s="49">
        <v>2</v>
      </c>
      <c r="D5" s="50" t="s">
        <v>51</v>
      </c>
      <c r="E5" s="45" t="s">
        <v>918</v>
      </c>
      <c r="F5" s="26" t="s">
        <v>919</v>
      </c>
      <c r="G5" s="49" t="s">
        <v>36</v>
      </c>
      <c r="H5" s="26">
        <v>30</v>
      </c>
      <c r="I5" s="26">
        <v>20</v>
      </c>
      <c r="J5" s="46">
        <v>1.65</v>
      </c>
      <c r="K5" s="47">
        <v>30</v>
      </c>
      <c r="L5" s="32">
        <f t="shared" ref="L5:L9" si="0">K5-(SUM(N5:Y5))</f>
        <v>30</v>
      </c>
      <c r="M5" s="43" t="str">
        <f t="shared" ref="M5:M9" si="1">IF(L5&lt;0,"ATENÇÃO","OK")</f>
        <v>OK</v>
      </c>
      <c r="N5" s="81">
        <v>0</v>
      </c>
      <c r="O5" s="81">
        <v>0</v>
      </c>
      <c r="P5" s="81">
        <v>0</v>
      </c>
      <c r="Q5" s="81">
        <v>0</v>
      </c>
      <c r="R5" s="81">
        <v>0</v>
      </c>
      <c r="S5" s="81">
        <v>0</v>
      </c>
      <c r="T5" s="81">
        <v>0</v>
      </c>
      <c r="U5" s="81">
        <v>0</v>
      </c>
      <c r="V5" s="81">
        <v>0</v>
      </c>
      <c r="W5" s="44">
        <v>0</v>
      </c>
      <c r="X5" s="44">
        <v>0</v>
      </c>
      <c r="Y5" s="44">
        <v>0</v>
      </c>
    </row>
    <row r="6" spans="1:25" ht="45" x14ac:dyDescent="0.25">
      <c r="A6" s="100"/>
      <c r="B6" s="90"/>
      <c r="C6" s="49">
        <v>3</v>
      </c>
      <c r="D6" s="50" t="s">
        <v>52</v>
      </c>
      <c r="E6" s="45" t="s">
        <v>918</v>
      </c>
      <c r="F6" s="26" t="s">
        <v>919</v>
      </c>
      <c r="G6" s="49" t="s">
        <v>36</v>
      </c>
      <c r="H6" s="26">
        <v>30</v>
      </c>
      <c r="I6" s="26">
        <v>20</v>
      </c>
      <c r="J6" s="46">
        <v>6</v>
      </c>
      <c r="K6" s="47">
        <v>10</v>
      </c>
      <c r="L6" s="32">
        <f t="shared" si="0"/>
        <v>10</v>
      </c>
      <c r="M6" s="43" t="str">
        <f t="shared" si="1"/>
        <v>OK</v>
      </c>
      <c r="N6" s="81">
        <v>0</v>
      </c>
      <c r="O6" s="81">
        <v>0</v>
      </c>
      <c r="P6" s="81">
        <v>0</v>
      </c>
      <c r="Q6" s="81">
        <v>0</v>
      </c>
      <c r="R6" s="81">
        <v>0</v>
      </c>
      <c r="S6" s="81">
        <v>0</v>
      </c>
      <c r="T6" s="81">
        <v>0</v>
      </c>
      <c r="U6" s="81">
        <v>0</v>
      </c>
      <c r="V6" s="81">
        <v>0</v>
      </c>
      <c r="W6" s="44">
        <v>0</v>
      </c>
      <c r="X6" s="44">
        <v>0</v>
      </c>
      <c r="Y6" s="44">
        <v>0</v>
      </c>
    </row>
    <row r="7" spans="1:25" ht="45" x14ac:dyDescent="0.25">
      <c r="A7" s="100"/>
      <c r="B7" s="90"/>
      <c r="C7" s="49">
        <v>4</v>
      </c>
      <c r="D7" s="50" t="s">
        <v>53</v>
      </c>
      <c r="E7" s="45" t="s">
        <v>918</v>
      </c>
      <c r="F7" s="26" t="s">
        <v>919</v>
      </c>
      <c r="G7" s="49" t="s">
        <v>36</v>
      </c>
      <c r="H7" s="26">
        <v>30</v>
      </c>
      <c r="I7" s="26">
        <v>20</v>
      </c>
      <c r="J7" s="46">
        <v>6</v>
      </c>
      <c r="K7" s="47">
        <v>10</v>
      </c>
      <c r="L7" s="32">
        <f t="shared" si="0"/>
        <v>10</v>
      </c>
      <c r="M7" s="43" t="str">
        <f t="shared" si="1"/>
        <v>OK</v>
      </c>
      <c r="N7" s="81">
        <v>0</v>
      </c>
      <c r="O7" s="81">
        <v>0</v>
      </c>
      <c r="P7" s="81">
        <v>0</v>
      </c>
      <c r="Q7" s="81">
        <v>0</v>
      </c>
      <c r="R7" s="81">
        <v>0</v>
      </c>
      <c r="S7" s="81">
        <v>0</v>
      </c>
      <c r="T7" s="81">
        <v>0</v>
      </c>
      <c r="U7" s="81">
        <v>0</v>
      </c>
      <c r="V7" s="81">
        <v>0</v>
      </c>
      <c r="W7" s="44">
        <v>0</v>
      </c>
      <c r="X7" s="44">
        <v>0</v>
      </c>
      <c r="Y7" s="44">
        <v>0</v>
      </c>
    </row>
    <row r="8" spans="1:25" ht="45" x14ac:dyDescent="0.25">
      <c r="A8" s="100"/>
      <c r="B8" s="90"/>
      <c r="C8" s="49">
        <v>5</v>
      </c>
      <c r="D8" s="50" t="s">
        <v>54</v>
      </c>
      <c r="E8" s="45" t="s">
        <v>918</v>
      </c>
      <c r="F8" s="26" t="s">
        <v>919</v>
      </c>
      <c r="G8" s="49" t="s">
        <v>36</v>
      </c>
      <c r="H8" s="26">
        <v>30</v>
      </c>
      <c r="I8" s="26">
        <v>20</v>
      </c>
      <c r="J8" s="46">
        <v>7.35</v>
      </c>
      <c r="K8" s="47">
        <v>10</v>
      </c>
      <c r="L8" s="32">
        <f t="shared" si="0"/>
        <v>10</v>
      </c>
      <c r="M8" s="43" t="str">
        <f t="shared" si="1"/>
        <v>OK</v>
      </c>
      <c r="N8" s="81">
        <v>0</v>
      </c>
      <c r="O8" s="81">
        <v>0</v>
      </c>
      <c r="P8" s="81">
        <v>0</v>
      </c>
      <c r="Q8" s="81">
        <v>0</v>
      </c>
      <c r="R8" s="81">
        <v>0</v>
      </c>
      <c r="S8" s="81">
        <v>0</v>
      </c>
      <c r="T8" s="81">
        <v>0</v>
      </c>
      <c r="U8" s="81">
        <v>0</v>
      </c>
      <c r="V8" s="81">
        <v>0</v>
      </c>
      <c r="W8" s="44">
        <v>0</v>
      </c>
      <c r="X8" s="44">
        <v>0</v>
      </c>
      <c r="Y8" s="44">
        <v>0</v>
      </c>
    </row>
    <row r="9" spans="1:25" ht="45" x14ac:dyDescent="0.25">
      <c r="A9" s="100"/>
      <c r="B9" s="90"/>
      <c r="C9" s="49">
        <v>6</v>
      </c>
      <c r="D9" s="50" t="s">
        <v>55</v>
      </c>
      <c r="E9" s="45" t="s">
        <v>918</v>
      </c>
      <c r="F9" s="26" t="s">
        <v>919</v>
      </c>
      <c r="G9" s="49" t="s">
        <v>36</v>
      </c>
      <c r="H9" s="26">
        <v>30</v>
      </c>
      <c r="I9" s="26">
        <v>20</v>
      </c>
      <c r="J9" s="46">
        <v>13</v>
      </c>
      <c r="K9" s="47">
        <v>10</v>
      </c>
      <c r="L9" s="32">
        <f t="shared" si="0"/>
        <v>10</v>
      </c>
      <c r="M9" s="43" t="str">
        <f t="shared" si="1"/>
        <v>OK</v>
      </c>
      <c r="N9" s="81">
        <v>0</v>
      </c>
      <c r="O9" s="81">
        <v>0</v>
      </c>
      <c r="P9" s="81">
        <v>0</v>
      </c>
      <c r="Q9" s="81">
        <v>0</v>
      </c>
      <c r="R9" s="81">
        <v>0</v>
      </c>
      <c r="S9" s="81">
        <v>0</v>
      </c>
      <c r="T9" s="81">
        <v>0</v>
      </c>
      <c r="U9" s="81">
        <v>0</v>
      </c>
      <c r="V9" s="81">
        <v>0</v>
      </c>
      <c r="W9" s="44">
        <v>0</v>
      </c>
      <c r="X9" s="44">
        <v>0</v>
      </c>
      <c r="Y9" s="44">
        <v>0</v>
      </c>
    </row>
    <row r="10" spans="1:25" ht="45" x14ac:dyDescent="0.25">
      <c r="A10" s="100"/>
      <c r="B10" s="90"/>
      <c r="C10" s="49">
        <v>7</v>
      </c>
      <c r="D10" s="50" t="s">
        <v>56</v>
      </c>
      <c r="E10" s="45" t="s">
        <v>918</v>
      </c>
      <c r="F10" s="26" t="s">
        <v>919</v>
      </c>
      <c r="G10" s="49" t="s">
        <v>36</v>
      </c>
      <c r="H10" s="26">
        <v>30</v>
      </c>
      <c r="I10" s="26">
        <v>20</v>
      </c>
      <c r="J10" s="46">
        <v>15.7</v>
      </c>
      <c r="K10" s="47">
        <v>10</v>
      </c>
      <c r="L10" s="32">
        <f t="shared" ref="L10" si="2">K10-(SUM(N10:Y10))</f>
        <v>10</v>
      </c>
      <c r="M10" s="43" t="str">
        <f t="shared" ref="M10" si="3">IF(L10&lt;0,"ATENÇÃO","OK")</f>
        <v>OK</v>
      </c>
      <c r="N10" s="81">
        <v>0</v>
      </c>
      <c r="O10" s="81">
        <v>0</v>
      </c>
      <c r="P10" s="81">
        <v>0</v>
      </c>
      <c r="Q10" s="81">
        <v>0</v>
      </c>
      <c r="R10" s="81">
        <v>0</v>
      </c>
      <c r="S10" s="81">
        <v>0</v>
      </c>
      <c r="T10" s="81">
        <v>0</v>
      </c>
      <c r="U10" s="81">
        <v>0</v>
      </c>
      <c r="V10" s="81">
        <v>0</v>
      </c>
      <c r="W10" s="44">
        <v>0</v>
      </c>
      <c r="X10" s="44">
        <v>0</v>
      </c>
      <c r="Y10" s="44">
        <v>0</v>
      </c>
    </row>
    <row r="11" spans="1:25" ht="45" x14ac:dyDescent="0.25">
      <c r="A11" s="100"/>
      <c r="B11" s="90"/>
      <c r="C11" s="49">
        <v>8</v>
      </c>
      <c r="D11" s="50" t="s">
        <v>57</v>
      </c>
      <c r="E11" s="28" t="s">
        <v>918</v>
      </c>
      <c r="F11" s="26" t="s">
        <v>919</v>
      </c>
      <c r="G11" s="49" t="s">
        <v>36</v>
      </c>
      <c r="H11" s="26">
        <v>30</v>
      </c>
      <c r="I11" s="26">
        <v>20</v>
      </c>
      <c r="J11" s="46">
        <v>5.55</v>
      </c>
      <c r="K11" s="47">
        <v>50</v>
      </c>
      <c r="L11" s="32">
        <f t="shared" ref="L11:L40" si="4">K11-(SUM(N11:Y11))</f>
        <v>50</v>
      </c>
      <c r="M11" s="43" t="str">
        <f t="shared" ref="M11:M40" si="5">IF(L11&lt;0,"ATENÇÃO","OK")</f>
        <v>OK</v>
      </c>
      <c r="N11" s="81">
        <v>0</v>
      </c>
      <c r="O11" s="81">
        <v>0</v>
      </c>
      <c r="P11" s="81">
        <v>0</v>
      </c>
      <c r="Q11" s="81">
        <v>0</v>
      </c>
      <c r="R11" s="81">
        <v>0</v>
      </c>
      <c r="S11" s="81">
        <v>0</v>
      </c>
      <c r="T11" s="81">
        <v>0</v>
      </c>
      <c r="U11" s="81">
        <v>0</v>
      </c>
      <c r="V11" s="81">
        <v>0</v>
      </c>
      <c r="W11" s="44">
        <v>0</v>
      </c>
      <c r="X11" s="44">
        <v>0</v>
      </c>
      <c r="Y11" s="44">
        <v>0</v>
      </c>
    </row>
    <row r="12" spans="1:25" ht="45" x14ac:dyDescent="0.25">
      <c r="A12" s="100"/>
      <c r="B12" s="90"/>
      <c r="C12" s="49">
        <v>9</v>
      </c>
      <c r="D12" s="50" t="s">
        <v>58</v>
      </c>
      <c r="E12" s="28" t="s">
        <v>918</v>
      </c>
      <c r="F12" s="26" t="s">
        <v>919</v>
      </c>
      <c r="G12" s="49" t="s">
        <v>36</v>
      </c>
      <c r="H12" s="26">
        <v>30</v>
      </c>
      <c r="I12" s="26">
        <v>20</v>
      </c>
      <c r="J12" s="46">
        <v>27.5</v>
      </c>
      <c r="K12" s="47">
        <v>20</v>
      </c>
      <c r="L12" s="32">
        <f t="shared" si="4"/>
        <v>20</v>
      </c>
      <c r="M12" s="43" t="str">
        <f t="shared" si="5"/>
        <v>OK</v>
      </c>
      <c r="N12" s="81">
        <v>0</v>
      </c>
      <c r="O12" s="81">
        <v>0</v>
      </c>
      <c r="P12" s="81">
        <v>0</v>
      </c>
      <c r="Q12" s="81">
        <v>0</v>
      </c>
      <c r="R12" s="81">
        <v>0</v>
      </c>
      <c r="S12" s="81">
        <v>0</v>
      </c>
      <c r="T12" s="81">
        <v>0</v>
      </c>
      <c r="U12" s="81">
        <v>0</v>
      </c>
      <c r="V12" s="81">
        <v>0</v>
      </c>
      <c r="W12" s="44">
        <v>0</v>
      </c>
      <c r="X12" s="44">
        <v>0</v>
      </c>
      <c r="Y12" s="44">
        <v>0</v>
      </c>
    </row>
    <row r="13" spans="1:25" ht="15" x14ac:dyDescent="0.25">
      <c r="A13" s="100"/>
      <c r="B13" s="90"/>
      <c r="C13" s="49">
        <v>10</v>
      </c>
      <c r="D13" s="50" t="s">
        <v>59</v>
      </c>
      <c r="E13" s="28" t="s">
        <v>918</v>
      </c>
      <c r="F13" s="26" t="s">
        <v>920</v>
      </c>
      <c r="G13" s="49" t="s">
        <v>36</v>
      </c>
      <c r="H13" s="26">
        <v>30</v>
      </c>
      <c r="I13" s="26">
        <v>20</v>
      </c>
      <c r="J13" s="46">
        <v>0.9</v>
      </c>
      <c r="K13" s="47">
        <v>15</v>
      </c>
      <c r="L13" s="32">
        <f t="shared" si="4"/>
        <v>15</v>
      </c>
      <c r="M13" s="43" t="str">
        <f t="shared" si="5"/>
        <v>OK</v>
      </c>
      <c r="N13" s="81">
        <v>0</v>
      </c>
      <c r="O13" s="81">
        <v>0</v>
      </c>
      <c r="P13" s="81">
        <v>0</v>
      </c>
      <c r="Q13" s="81">
        <v>0</v>
      </c>
      <c r="R13" s="81">
        <v>0</v>
      </c>
      <c r="S13" s="81">
        <v>0</v>
      </c>
      <c r="T13" s="81">
        <v>0</v>
      </c>
      <c r="U13" s="81">
        <v>0</v>
      </c>
      <c r="V13" s="81">
        <v>0</v>
      </c>
      <c r="W13" s="44">
        <v>0</v>
      </c>
      <c r="X13" s="44">
        <v>0</v>
      </c>
      <c r="Y13" s="44">
        <v>0</v>
      </c>
    </row>
    <row r="14" spans="1:25" ht="15" x14ac:dyDescent="0.25">
      <c r="A14" s="100"/>
      <c r="B14" s="90"/>
      <c r="C14" s="49">
        <v>11</v>
      </c>
      <c r="D14" s="50" t="s">
        <v>60</v>
      </c>
      <c r="E14" s="28" t="s">
        <v>918</v>
      </c>
      <c r="F14" s="26" t="s">
        <v>920</v>
      </c>
      <c r="G14" s="49" t="s">
        <v>36</v>
      </c>
      <c r="H14" s="26">
        <v>30</v>
      </c>
      <c r="I14" s="26">
        <v>20</v>
      </c>
      <c r="J14" s="46">
        <v>4.7300000000000004</v>
      </c>
      <c r="K14" s="47">
        <v>15</v>
      </c>
      <c r="L14" s="32">
        <f t="shared" si="4"/>
        <v>15</v>
      </c>
      <c r="M14" s="43" t="str">
        <f t="shared" si="5"/>
        <v>OK</v>
      </c>
      <c r="N14" s="81">
        <v>0</v>
      </c>
      <c r="O14" s="81">
        <v>0</v>
      </c>
      <c r="P14" s="81">
        <v>0</v>
      </c>
      <c r="Q14" s="81">
        <v>0</v>
      </c>
      <c r="R14" s="81">
        <v>0</v>
      </c>
      <c r="S14" s="81">
        <v>0</v>
      </c>
      <c r="T14" s="81">
        <v>0</v>
      </c>
      <c r="U14" s="81">
        <v>0</v>
      </c>
      <c r="V14" s="81">
        <v>0</v>
      </c>
      <c r="W14" s="44">
        <v>0</v>
      </c>
      <c r="X14" s="44">
        <v>0</v>
      </c>
      <c r="Y14" s="44">
        <v>0</v>
      </c>
    </row>
    <row r="15" spans="1:25" ht="15" x14ac:dyDescent="0.25">
      <c r="A15" s="100"/>
      <c r="B15" s="90"/>
      <c r="C15" s="49">
        <v>12</v>
      </c>
      <c r="D15" s="50" t="s">
        <v>61</v>
      </c>
      <c r="E15" s="28" t="s">
        <v>918</v>
      </c>
      <c r="F15" s="26" t="s">
        <v>920</v>
      </c>
      <c r="G15" s="49" t="s">
        <v>36</v>
      </c>
      <c r="H15" s="26">
        <v>30</v>
      </c>
      <c r="I15" s="26">
        <v>20</v>
      </c>
      <c r="J15" s="46">
        <v>2.5</v>
      </c>
      <c r="K15" s="47">
        <v>15</v>
      </c>
      <c r="L15" s="32">
        <f t="shared" si="4"/>
        <v>15</v>
      </c>
      <c r="M15" s="43" t="str">
        <f t="shared" si="5"/>
        <v>OK</v>
      </c>
      <c r="N15" s="81">
        <v>0</v>
      </c>
      <c r="O15" s="81">
        <v>0</v>
      </c>
      <c r="P15" s="81">
        <v>0</v>
      </c>
      <c r="Q15" s="81">
        <v>0</v>
      </c>
      <c r="R15" s="81">
        <v>0</v>
      </c>
      <c r="S15" s="81">
        <v>0</v>
      </c>
      <c r="T15" s="81">
        <v>0</v>
      </c>
      <c r="U15" s="81">
        <v>0</v>
      </c>
      <c r="V15" s="81">
        <v>0</v>
      </c>
      <c r="W15" s="44">
        <v>0</v>
      </c>
      <c r="X15" s="44">
        <v>0</v>
      </c>
      <c r="Y15" s="44">
        <v>0</v>
      </c>
    </row>
    <row r="16" spans="1:25" ht="15" x14ac:dyDescent="0.25">
      <c r="A16" s="100"/>
      <c r="B16" s="90"/>
      <c r="C16" s="49">
        <v>13</v>
      </c>
      <c r="D16" s="50" t="s">
        <v>62</v>
      </c>
      <c r="E16" s="28" t="s">
        <v>918</v>
      </c>
      <c r="F16" s="26" t="s">
        <v>920</v>
      </c>
      <c r="G16" s="49" t="s">
        <v>36</v>
      </c>
      <c r="H16" s="26">
        <v>30</v>
      </c>
      <c r="I16" s="26">
        <v>20</v>
      </c>
      <c r="J16" s="46">
        <v>0.8</v>
      </c>
      <c r="K16" s="47">
        <v>15</v>
      </c>
      <c r="L16" s="32">
        <f t="shared" si="4"/>
        <v>15</v>
      </c>
      <c r="M16" s="43" t="str">
        <f t="shared" si="5"/>
        <v>OK</v>
      </c>
      <c r="N16" s="81">
        <v>0</v>
      </c>
      <c r="O16" s="81">
        <v>0</v>
      </c>
      <c r="P16" s="81">
        <v>0</v>
      </c>
      <c r="Q16" s="81">
        <v>0</v>
      </c>
      <c r="R16" s="81">
        <v>0</v>
      </c>
      <c r="S16" s="81">
        <v>0</v>
      </c>
      <c r="T16" s="81">
        <v>0</v>
      </c>
      <c r="U16" s="81">
        <v>0</v>
      </c>
      <c r="V16" s="81">
        <v>0</v>
      </c>
      <c r="W16" s="44">
        <v>0</v>
      </c>
      <c r="X16" s="44">
        <v>0</v>
      </c>
      <c r="Y16" s="44">
        <v>0</v>
      </c>
    </row>
    <row r="17" spans="1:25" ht="15" x14ac:dyDescent="0.25">
      <c r="A17" s="100"/>
      <c r="B17" s="90"/>
      <c r="C17" s="49">
        <v>14</v>
      </c>
      <c r="D17" s="50" t="s">
        <v>63</v>
      </c>
      <c r="E17" s="28" t="s">
        <v>918</v>
      </c>
      <c r="F17" s="26" t="s">
        <v>920</v>
      </c>
      <c r="G17" s="49" t="s">
        <v>36</v>
      </c>
      <c r="H17" s="26">
        <v>30</v>
      </c>
      <c r="I17" s="26">
        <v>20</v>
      </c>
      <c r="J17" s="46">
        <v>0.4</v>
      </c>
      <c r="K17" s="47">
        <v>15</v>
      </c>
      <c r="L17" s="32">
        <f t="shared" si="4"/>
        <v>15</v>
      </c>
      <c r="M17" s="43" t="str">
        <f t="shared" si="5"/>
        <v>OK</v>
      </c>
      <c r="N17" s="81">
        <v>0</v>
      </c>
      <c r="O17" s="81">
        <v>0</v>
      </c>
      <c r="P17" s="81">
        <v>0</v>
      </c>
      <c r="Q17" s="81">
        <v>0</v>
      </c>
      <c r="R17" s="81">
        <v>0</v>
      </c>
      <c r="S17" s="81">
        <v>0</v>
      </c>
      <c r="T17" s="81">
        <v>0</v>
      </c>
      <c r="U17" s="81">
        <v>0</v>
      </c>
      <c r="V17" s="81">
        <v>0</v>
      </c>
      <c r="W17" s="44">
        <v>0</v>
      </c>
      <c r="X17" s="44">
        <v>0</v>
      </c>
      <c r="Y17" s="44">
        <v>0</v>
      </c>
    </row>
    <row r="18" spans="1:25" ht="15" x14ac:dyDescent="0.25">
      <c r="A18" s="100"/>
      <c r="B18" s="90"/>
      <c r="C18" s="49">
        <v>15</v>
      </c>
      <c r="D18" s="50" t="s">
        <v>64</v>
      </c>
      <c r="E18" s="28" t="s">
        <v>918</v>
      </c>
      <c r="F18" s="26" t="s">
        <v>920</v>
      </c>
      <c r="G18" s="49" t="s">
        <v>36</v>
      </c>
      <c r="H18" s="26">
        <v>30</v>
      </c>
      <c r="I18" s="26">
        <v>20</v>
      </c>
      <c r="J18" s="46">
        <v>0.5</v>
      </c>
      <c r="K18" s="47">
        <v>15</v>
      </c>
      <c r="L18" s="32">
        <f t="shared" si="4"/>
        <v>15</v>
      </c>
      <c r="M18" s="43" t="str">
        <f t="shared" si="5"/>
        <v>OK</v>
      </c>
      <c r="N18" s="81">
        <v>0</v>
      </c>
      <c r="O18" s="81">
        <v>0</v>
      </c>
      <c r="P18" s="81">
        <v>0</v>
      </c>
      <c r="Q18" s="81">
        <v>0</v>
      </c>
      <c r="R18" s="81">
        <v>0</v>
      </c>
      <c r="S18" s="81">
        <v>0</v>
      </c>
      <c r="T18" s="81">
        <v>0</v>
      </c>
      <c r="U18" s="81">
        <v>0</v>
      </c>
      <c r="V18" s="81">
        <v>0</v>
      </c>
      <c r="W18" s="44">
        <v>0</v>
      </c>
      <c r="X18" s="44">
        <v>0</v>
      </c>
      <c r="Y18" s="44">
        <v>0</v>
      </c>
    </row>
    <row r="19" spans="1:25" ht="15" x14ac:dyDescent="0.25">
      <c r="A19" s="100"/>
      <c r="B19" s="90"/>
      <c r="C19" s="49">
        <v>16</v>
      </c>
      <c r="D19" s="50" t="s">
        <v>65</v>
      </c>
      <c r="E19" s="28" t="s">
        <v>918</v>
      </c>
      <c r="F19" s="26" t="s">
        <v>920</v>
      </c>
      <c r="G19" s="49" t="s">
        <v>36</v>
      </c>
      <c r="H19" s="26">
        <v>30</v>
      </c>
      <c r="I19" s="26">
        <v>20</v>
      </c>
      <c r="J19" s="46">
        <v>4.5999999999999996</v>
      </c>
      <c r="K19" s="47">
        <v>15</v>
      </c>
      <c r="L19" s="32">
        <f t="shared" si="4"/>
        <v>15</v>
      </c>
      <c r="M19" s="43" t="str">
        <f t="shared" si="5"/>
        <v>OK</v>
      </c>
      <c r="N19" s="81">
        <v>0</v>
      </c>
      <c r="O19" s="81">
        <v>0</v>
      </c>
      <c r="P19" s="81">
        <v>0</v>
      </c>
      <c r="Q19" s="81">
        <v>0</v>
      </c>
      <c r="R19" s="81">
        <v>0</v>
      </c>
      <c r="S19" s="81">
        <v>0</v>
      </c>
      <c r="T19" s="81">
        <v>0</v>
      </c>
      <c r="U19" s="81">
        <v>0</v>
      </c>
      <c r="V19" s="81">
        <v>0</v>
      </c>
      <c r="W19" s="44">
        <v>0</v>
      </c>
      <c r="X19" s="44">
        <v>0</v>
      </c>
      <c r="Y19" s="44">
        <v>0</v>
      </c>
    </row>
    <row r="20" spans="1:25" ht="15" x14ac:dyDescent="0.25">
      <c r="A20" s="100"/>
      <c r="B20" s="90"/>
      <c r="C20" s="49">
        <v>17</v>
      </c>
      <c r="D20" s="50" t="s">
        <v>66</v>
      </c>
      <c r="E20" s="28" t="s">
        <v>918</v>
      </c>
      <c r="F20" s="26" t="s">
        <v>920</v>
      </c>
      <c r="G20" s="49" t="s">
        <v>36</v>
      </c>
      <c r="H20" s="26">
        <v>30</v>
      </c>
      <c r="I20" s="26">
        <v>20</v>
      </c>
      <c r="J20" s="46">
        <v>1.5</v>
      </c>
      <c r="K20" s="47">
        <v>15</v>
      </c>
      <c r="L20" s="32">
        <f t="shared" si="4"/>
        <v>15</v>
      </c>
      <c r="M20" s="43" t="str">
        <f t="shared" si="5"/>
        <v>OK</v>
      </c>
      <c r="N20" s="81">
        <v>0</v>
      </c>
      <c r="O20" s="81">
        <v>0</v>
      </c>
      <c r="P20" s="81">
        <v>0</v>
      </c>
      <c r="Q20" s="81">
        <v>0</v>
      </c>
      <c r="R20" s="81">
        <v>0</v>
      </c>
      <c r="S20" s="81">
        <v>0</v>
      </c>
      <c r="T20" s="81">
        <v>0</v>
      </c>
      <c r="U20" s="81">
        <v>0</v>
      </c>
      <c r="V20" s="81">
        <v>0</v>
      </c>
      <c r="W20" s="44">
        <v>0</v>
      </c>
      <c r="X20" s="44">
        <v>0</v>
      </c>
      <c r="Y20" s="44">
        <v>0</v>
      </c>
    </row>
    <row r="21" spans="1:25" ht="15" x14ac:dyDescent="0.25">
      <c r="A21" s="100"/>
      <c r="B21" s="90"/>
      <c r="C21" s="49">
        <v>18</v>
      </c>
      <c r="D21" s="50" t="s">
        <v>67</v>
      </c>
      <c r="E21" s="28" t="s">
        <v>918</v>
      </c>
      <c r="F21" s="26" t="s">
        <v>920</v>
      </c>
      <c r="G21" s="49" t="s">
        <v>36</v>
      </c>
      <c r="H21" s="26">
        <v>30</v>
      </c>
      <c r="I21" s="26">
        <v>20</v>
      </c>
      <c r="J21" s="46">
        <v>5.65</v>
      </c>
      <c r="K21" s="47">
        <v>15</v>
      </c>
      <c r="L21" s="32">
        <f t="shared" si="4"/>
        <v>15</v>
      </c>
      <c r="M21" s="43" t="str">
        <f t="shared" si="5"/>
        <v>OK</v>
      </c>
      <c r="N21" s="81">
        <v>0</v>
      </c>
      <c r="O21" s="81">
        <v>0</v>
      </c>
      <c r="P21" s="81">
        <v>0</v>
      </c>
      <c r="Q21" s="81">
        <v>0</v>
      </c>
      <c r="R21" s="81">
        <v>0</v>
      </c>
      <c r="S21" s="81">
        <v>0</v>
      </c>
      <c r="T21" s="81">
        <v>0</v>
      </c>
      <c r="U21" s="81">
        <v>0</v>
      </c>
      <c r="V21" s="81">
        <v>0</v>
      </c>
      <c r="W21" s="44">
        <v>0</v>
      </c>
      <c r="X21" s="44">
        <v>0</v>
      </c>
      <c r="Y21" s="44">
        <v>0</v>
      </c>
    </row>
    <row r="22" spans="1:25" ht="15" x14ac:dyDescent="0.25">
      <c r="A22" s="100"/>
      <c r="B22" s="90"/>
      <c r="C22" s="49">
        <v>19</v>
      </c>
      <c r="D22" s="50" t="s">
        <v>68</v>
      </c>
      <c r="E22" s="28" t="s">
        <v>918</v>
      </c>
      <c r="F22" s="26" t="s">
        <v>920</v>
      </c>
      <c r="G22" s="49" t="s">
        <v>36</v>
      </c>
      <c r="H22" s="26">
        <v>30</v>
      </c>
      <c r="I22" s="26">
        <v>20</v>
      </c>
      <c r="J22" s="46">
        <v>5.25</v>
      </c>
      <c r="K22" s="47">
        <v>15</v>
      </c>
      <c r="L22" s="32">
        <f t="shared" si="4"/>
        <v>15</v>
      </c>
      <c r="M22" s="43" t="str">
        <f t="shared" si="5"/>
        <v>OK</v>
      </c>
      <c r="N22" s="81">
        <v>0</v>
      </c>
      <c r="O22" s="81">
        <v>0</v>
      </c>
      <c r="P22" s="81">
        <v>0</v>
      </c>
      <c r="Q22" s="81">
        <v>0</v>
      </c>
      <c r="R22" s="81">
        <v>0</v>
      </c>
      <c r="S22" s="81">
        <v>0</v>
      </c>
      <c r="T22" s="81">
        <v>0</v>
      </c>
      <c r="U22" s="81">
        <v>0</v>
      </c>
      <c r="V22" s="81">
        <v>0</v>
      </c>
      <c r="W22" s="44">
        <v>0</v>
      </c>
      <c r="X22" s="44">
        <v>0</v>
      </c>
      <c r="Y22" s="44">
        <v>0</v>
      </c>
    </row>
    <row r="23" spans="1:25" ht="15" x14ac:dyDescent="0.25">
      <c r="A23" s="100"/>
      <c r="B23" s="90"/>
      <c r="C23" s="49">
        <v>20</v>
      </c>
      <c r="D23" s="50" t="s">
        <v>69</v>
      </c>
      <c r="E23" s="28" t="s">
        <v>918</v>
      </c>
      <c r="F23" s="26" t="s">
        <v>920</v>
      </c>
      <c r="G23" s="49" t="s">
        <v>36</v>
      </c>
      <c r="H23" s="26">
        <v>30</v>
      </c>
      <c r="I23" s="26">
        <v>20</v>
      </c>
      <c r="J23" s="46">
        <v>4.41</v>
      </c>
      <c r="K23" s="47">
        <v>15</v>
      </c>
      <c r="L23" s="32">
        <f t="shared" si="4"/>
        <v>15</v>
      </c>
      <c r="M23" s="43" t="str">
        <f t="shared" si="5"/>
        <v>OK</v>
      </c>
      <c r="N23" s="81">
        <v>0</v>
      </c>
      <c r="O23" s="81">
        <v>0</v>
      </c>
      <c r="P23" s="81">
        <v>0</v>
      </c>
      <c r="Q23" s="81">
        <v>0</v>
      </c>
      <c r="R23" s="81">
        <v>0</v>
      </c>
      <c r="S23" s="81">
        <v>0</v>
      </c>
      <c r="T23" s="81">
        <v>0</v>
      </c>
      <c r="U23" s="81">
        <v>0</v>
      </c>
      <c r="V23" s="81">
        <v>0</v>
      </c>
      <c r="W23" s="44">
        <v>0</v>
      </c>
      <c r="X23" s="44">
        <v>0</v>
      </c>
      <c r="Y23" s="44">
        <v>0</v>
      </c>
    </row>
    <row r="24" spans="1:25" ht="15" x14ac:dyDescent="0.25">
      <c r="A24" s="100"/>
      <c r="B24" s="90"/>
      <c r="C24" s="49">
        <v>21</v>
      </c>
      <c r="D24" s="50" t="s">
        <v>70</v>
      </c>
      <c r="E24" s="28" t="s">
        <v>918</v>
      </c>
      <c r="F24" s="26" t="s">
        <v>920</v>
      </c>
      <c r="G24" s="49" t="s">
        <v>36</v>
      </c>
      <c r="H24" s="26">
        <v>30</v>
      </c>
      <c r="I24" s="26">
        <v>20</v>
      </c>
      <c r="J24" s="46">
        <v>22</v>
      </c>
      <c r="K24" s="47">
        <v>10</v>
      </c>
      <c r="L24" s="32">
        <f t="shared" si="4"/>
        <v>10</v>
      </c>
      <c r="M24" s="43" t="str">
        <f t="shared" si="5"/>
        <v>OK</v>
      </c>
      <c r="N24" s="81">
        <v>0</v>
      </c>
      <c r="O24" s="81">
        <v>0</v>
      </c>
      <c r="P24" s="81">
        <v>0</v>
      </c>
      <c r="Q24" s="81">
        <v>0</v>
      </c>
      <c r="R24" s="81">
        <v>0</v>
      </c>
      <c r="S24" s="81">
        <v>0</v>
      </c>
      <c r="T24" s="81">
        <v>0</v>
      </c>
      <c r="U24" s="81">
        <v>0</v>
      </c>
      <c r="V24" s="81">
        <v>0</v>
      </c>
      <c r="W24" s="44">
        <v>0</v>
      </c>
      <c r="X24" s="44">
        <v>0</v>
      </c>
      <c r="Y24" s="44">
        <v>0</v>
      </c>
    </row>
    <row r="25" spans="1:25" ht="15" x14ac:dyDescent="0.25">
      <c r="A25" s="100"/>
      <c r="B25" s="90"/>
      <c r="C25" s="49">
        <v>22</v>
      </c>
      <c r="D25" s="50" t="s">
        <v>71</v>
      </c>
      <c r="E25" s="28" t="s">
        <v>918</v>
      </c>
      <c r="F25" s="26" t="s">
        <v>921</v>
      </c>
      <c r="G25" s="49" t="s">
        <v>36</v>
      </c>
      <c r="H25" s="26">
        <v>30</v>
      </c>
      <c r="I25" s="26">
        <v>20</v>
      </c>
      <c r="J25" s="46">
        <v>12</v>
      </c>
      <c r="K25" s="47">
        <v>10</v>
      </c>
      <c r="L25" s="32">
        <f t="shared" si="4"/>
        <v>10</v>
      </c>
      <c r="M25" s="43" t="str">
        <f t="shared" si="5"/>
        <v>OK</v>
      </c>
      <c r="N25" s="81">
        <v>0</v>
      </c>
      <c r="O25" s="81">
        <v>0</v>
      </c>
      <c r="P25" s="81">
        <v>0</v>
      </c>
      <c r="Q25" s="81">
        <v>0</v>
      </c>
      <c r="R25" s="81">
        <v>0</v>
      </c>
      <c r="S25" s="81">
        <v>0</v>
      </c>
      <c r="T25" s="81">
        <v>0</v>
      </c>
      <c r="U25" s="81">
        <v>0</v>
      </c>
      <c r="V25" s="81">
        <v>0</v>
      </c>
      <c r="W25" s="44">
        <v>0</v>
      </c>
      <c r="X25" s="44">
        <v>0</v>
      </c>
      <c r="Y25" s="44">
        <v>0</v>
      </c>
    </row>
    <row r="26" spans="1:25" ht="15" x14ac:dyDescent="0.25">
      <c r="A26" s="100"/>
      <c r="B26" s="90"/>
      <c r="C26" s="49">
        <v>23</v>
      </c>
      <c r="D26" s="50" t="s">
        <v>72</v>
      </c>
      <c r="E26" s="28" t="s">
        <v>918</v>
      </c>
      <c r="F26" s="26" t="s">
        <v>921</v>
      </c>
      <c r="G26" s="49" t="s">
        <v>36</v>
      </c>
      <c r="H26" s="26">
        <v>30</v>
      </c>
      <c r="I26" s="26">
        <v>20</v>
      </c>
      <c r="J26" s="46">
        <v>9</v>
      </c>
      <c r="K26" s="47">
        <v>10</v>
      </c>
      <c r="L26" s="32">
        <f t="shared" si="4"/>
        <v>10</v>
      </c>
      <c r="M26" s="43" t="str">
        <f t="shared" si="5"/>
        <v>OK</v>
      </c>
      <c r="N26" s="81">
        <v>0</v>
      </c>
      <c r="O26" s="81">
        <v>0</v>
      </c>
      <c r="P26" s="81">
        <v>0</v>
      </c>
      <c r="Q26" s="81">
        <v>0</v>
      </c>
      <c r="R26" s="81">
        <v>0</v>
      </c>
      <c r="S26" s="81">
        <v>0</v>
      </c>
      <c r="T26" s="81">
        <v>0</v>
      </c>
      <c r="U26" s="81">
        <v>0</v>
      </c>
      <c r="V26" s="81">
        <v>0</v>
      </c>
      <c r="W26" s="44">
        <v>0</v>
      </c>
      <c r="X26" s="44">
        <v>0</v>
      </c>
      <c r="Y26" s="44">
        <v>0</v>
      </c>
    </row>
    <row r="27" spans="1:25" ht="15" x14ac:dyDescent="0.25">
      <c r="A27" s="100"/>
      <c r="B27" s="90"/>
      <c r="C27" s="49">
        <v>24</v>
      </c>
      <c r="D27" s="50" t="s">
        <v>73</v>
      </c>
      <c r="E27" s="28" t="s">
        <v>918</v>
      </c>
      <c r="F27" s="26" t="s">
        <v>921</v>
      </c>
      <c r="G27" s="49" t="s">
        <v>36</v>
      </c>
      <c r="H27" s="26">
        <v>30</v>
      </c>
      <c r="I27" s="26">
        <v>20</v>
      </c>
      <c r="J27" s="46">
        <v>11.7</v>
      </c>
      <c r="K27" s="47">
        <v>10</v>
      </c>
      <c r="L27" s="32">
        <f t="shared" si="4"/>
        <v>10</v>
      </c>
      <c r="M27" s="43" t="str">
        <f t="shared" si="5"/>
        <v>OK</v>
      </c>
      <c r="N27" s="81">
        <v>0</v>
      </c>
      <c r="O27" s="81">
        <v>0</v>
      </c>
      <c r="P27" s="81">
        <v>0</v>
      </c>
      <c r="Q27" s="81">
        <v>0</v>
      </c>
      <c r="R27" s="81">
        <v>0</v>
      </c>
      <c r="S27" s="81">
        <v>0</v>
      </c>
      <c r="T27" s="81">
        <v>0</v>
      </c>
      <c r="U27" s="81">
        <v>0</v>
      </c>
      <c r="V27" s="81">
        <v>0</v>
      </c>
      <c r="W27" s="44">
        <v>0</v>
      </c>
      <c r="X27" s="44">
        <v>0</v>
      </c>
      <c r="Y27" s="44">
        <v>0</v>
      </c>
    </row>
    <row r="28" spans="1:25" ht="15" x14ac:dyDescent="0.25">
      <c r="A28" s="100"/>
      <c r="B28" s="90"/>
      <c r="C28" s="49">
        <v>25</v>
      </c>
      <c r="D28" s="50" t="s">
        <v>74</v>
      </c>
      <c r="E28" s="28" t="s">
        <v>918</v>
      </c>
      <c r="F28" s="26" t="s">
        <v>921</v>
      </c>
      <c r="G28" s="49" t="s">
        <v>36</v>
      </c>
      <c r="H28" s="26">
        <v>30</v>
      </c>
      <c r="I28" s="26">
        <v>20</v>
      </c>
      <c r="J28" s="46">
        <v>9.5</v>
      </c>
      <c r="K28" s="47">
        <v>10</v>
      </c>
      <c r="L28" s="32">
        <f t="shared" si="4"/>
        <v>10</v>
      </c>
      <c r="M28" s="43" t="str">
        <f t="shared" si="5"/>
        <v>OK</v>
      </c>
      <c r="N28" s="81">
        <v>0</v>
      </c>
      <c r="O28" s="81">
        <v>0</v>
      </c>
      <c r="P28" s="81">
        <v>0</v>
      </c>
      <c r="Q28" s="81">
        <v>0</v>
      </c>
      <c r="R28" s="81">
        <v>0</v>
      </c>
      <c r="S28" s="81">
        <v>0</v>
      </c>
      <c r="T28" s="81">
        <v>0</v>
      </c>
      <c r="U28" s="81">
        <v>0</v>
      </c>
      <c r="V28" s="81">
        <v>0</v>
      </c>
      <c r="W28" s="44">
        <v>0</v>
      </c>
      <c r="X28" s="44">
        <v>0</v>
      </c>
      <c r="Y28" s="44">
        <v>0</v>
      </c>
    </row>
    <row r="29" spans="1:25" ht="15" x14ac:dyDescent="0.25">
      <c r="A29" s="100"/>
      <c r="B29" s="90"/>
      <c r="C29" s="49">
        <v>26</v>
      </c>
      <c r="D29" s="50" t="s">
        <v>75</v>
      </c>
      <c r="E29" s="28" t="s">
        <v>918</v>
      </c>
      <c r="F29" s="26" t="s">
        <v>921</v>
      </c>
      <c r="G29" s="49" t="s">
        <v>893</v>
      </c>
      <c r="H29" s="26">
        <v>30</v>
      </c>
      <c r="I29" s="26">
        <v>20</v>
      </c>
      <c r="J29" s="46">
        <v>4.5</v>
      </c>
      <c r="K29" s="47">
        <v>10</v>
      </c>
      <c r="L29" s="32">
        <f t="shared" si="4"/>
        <v>10</v>
      </c>
      <c r="M29" s="43" t="str">
        <f t="shared" si="5"/>
        <v>OK</v>
      </c>
      <c r="N29" s="81">
        <v>0</v>
      </c>
      <c r="O29" s="81">
        <v>0</v>
      </c>
      <c r="P29" s="81">
        <v>0</v>
      </c>
      <c r="Q29" s="81">
        <v>0</v>
      </c>
      <c r="R29" s="81">
        <v>0</v>
      </c>
      <c r="S29" s="81">
        <v>0</v>
      </c>
      <c r="T29" s="81">
        <v>0</v>
      </c>
      <c r="U29" s="81">
        <v>0</v>
      </c>
      <c r="V29" s="81">
        <v>0</v>
      </c>
      <c r="W29" s="44">
        <v>0</v>
      </c>
      <c r="X29" s="44">
        <v>0</v>
      </c>
      <c r="Y29" s="44">
        <v>0</v>
      </c>
    </row>
    <row r="30" spans="1:25" ht="15" x14ac:dyDescent="0.25">
      <c r="A30" s="100"/>
      <c r="B30" s="90"/>
      <c r="C30" s="49">
        <v>27</v>
      </c>
      <c r="D30" s="50" t="s">
        <v>76</v>
      </c>
      <c r="E30" s="28" t="s">
        <v>918</v>
      </c>
      <c r="F30" s="26" t="s">
        <v>921</v>
      </c>
      <c r="G30" s="49" t="s">
        <v>893</v>
      </c>
      <c r="H30" s="26">
        <v>30</v>
      </c>
      <c r="I30" s="26">
        <v>20</v>
      </c>
      <c r="J30" s="46">
        <v>4.2</v>
      </c>
      <c r="K30" s="47">
        <v>30</v>
      </c>
      <c r="L30" s="32">
        <f t="shared" si="4"/>
        <v>30</v>
      </c>
      <c r="M30" s="43" t="str">
        <f t="shared" si="5"/>
        <v>OK</v>
      </c>
      <c r="N30" s="81">
        <v>0</v>
      </c>
      <c r="O30" s="81">
        <v>0</v>
      </c>
      <c r="P30" s="81">
        <v>0</v>
      </c>
      <c r="Q30" s="81">
        <v>0</v>
      </c>
      <c r="R30" s="81">
        <v>0</v>
      </c>
      <c r="S30" s="81">
        <v>0</v>
      </c>
      <c r="T30" s="81">
        <v>0</v>
      </c>
      <c r="U30" s="81">
        <v>0</v>
      </c>
      <c r="V30" s="81">
        <v>0</v>
      </c>
      <c r="W30" s="44">
        <v>0</v>
      </c>
      <c r="X30" s="44">
        <v>0</v>
      </c>
      <c r="Y30" s="44">
        <v>0</v>
      </c>
    </row>
    <row r="31" spans="1:25" ht="30" x14ac:dyDescent="0.25">
      <c r="A31" s="100"/>
      <c r="B31" s="90"/>
      <c r="C31" s="49">
        <v>28</v>
      </c>
      <c r="D31" s="50" t="s">
        <v>77</v>
      </c>
      <c r="E31" s="28" t="s">
        <v>918</v>
      </c>
      <c r="F31" s="26" t="s">
        <v>920</v>
      </c>
      <c r="G31" s="49" t="s">
        <v>36</v>
      </c>
      <c r="H31" s="26">
        <v>30</v>
      </c>
      <c r="I31" s="26">
        <v>20</v>
      </c>
      <c r="J31" s="46">
        <v>4.5</v>
      </c>
      <c r="K31" s="47">
        <v>15</v>
      </c>
      <c r="L31" s="32">
        <f t="shared" si="4"/>
        <v>15</v>
      </c>
      <c r="M31" s="43" t="str">
        <f t="shared" si="5"/>
        <v>OK</v>
      </c>
      <c r="N31" s="81">
        <v>0</v>
      </c>
      <c r="O31" s="81">
        <v>0</v>
      </c>
      <c r="P31" s="81">
        <v>0</v>
      </c>
      <c r="Q31" s="81">
        <v>0</v>
      </c>
      <c r="R31" s="81">
        <v>0</v>
      </c>
      <c r="S31" s="81">
        <v>0</v>
      </c>
      <c r="T31" s="81">
        <v>0</v>
      </c>
      <c r="U31" s="81">
        <v>0</v>
      </c>
      <c r="V31" s="81">
        <v>0</v>
      </c>
      <c r="W31" s="44">
        <v>0</v>
      </c>
      <c r="X31" s="44">
        <v>0</v>
      </c>
      <c r="Y31" s="44">
        <v>0</v>
      </c>
    </row>
    <row r="32" spans="1:25" ht="30" x14ac:dyDescent="0.25">
      <c r="A32" s="100"/>
      <c r="B32" s="90"/>
      <c r="C32" s="49">
        <v>29</v>
      </c>
      <c r="D32" s="50" t="s">
        <v>78</v>
      </c>
      <c r="E32" s="28" t="s">
        <v>918</v>
      </c>
      <c r="F32" s="26" t="s">
        <v>920</v>
      </c>
      <c r="G32" s="49" t="s">
        <v>36</v>
      </c>
      <c r="H32" s="26">
        <v>30</v>
      </c>
      <c r="I32" s="26">
        <v>20</v>
      </c>
      <c r="J32" s="46">
        <v>3</v>
      </c>
      <c r="K32" s="47">
        <v>15</v>
      </c>
      <c r="L32" s="32">
        <f t="shared" si="4"/>
        <v>15</v>
      </c>
      <c r="M32" s="43" t="str">
        <f t="shared" si="5"/>
        <v>OK</v>
      </c>
      <c r="N32" s="81">
        <v>0</v>
      </c>
      <c r="O32" s="81">
        <v>0</v>
      </c>
      <c r="P32" s="81">
        <v>0</v>
      </c>
      <c r="Q32" s="81">
        <v>0</v>
      </c>
      <c r="R32" s="81">
        <v>0</v>
      </c>
      <c r="S32" s="81">
        <v>0</v>
      </c>
      <c r="T32" s="81">
        <v>0</v>
      </c>
      <c r="U32" s="81">
        <v>0</v>
      </c>
      <c r="V32" s="81">
        <v>0</v>
      </c>
      <c r="W32" s="44">
        <v>0</v>
      </c>
      <c r="X32" s="44">
        <v>0</v>
      </c>
      <c r="Y32" s="44">
        <v>0</v>
      </c>
    </row>
    <row r="33" spans="1:25" ht="30" x14ac:dyDescent="0.25">
      <c r="A33" s="100"/>
      <c r="B33" s="90"/>
      <c r="C33" s="49">
        <v>30</v>
      </c>
      <c r="D33" s="50" t="s">
        <v>79</v>
      </c>
      <c r="E33" s="28" t="s">
        <v>918</v>
      </c>
      <c r="F33" s="26" t="s">
        <v>920</v>
      </c>
      <c r="G33" s="49" t="s">
        <v>36</v>
      </c>
      <c r="H33" s="26">
        <v>30</v>
      </c>
      <c r="I33" s="26">
        <v>20</v>
      </c>
      <c r="J33" s="46">
        <v>26.07</v>
      </c>
      <c r="K33" s="47">
        <v>5</v>
      </c>
      <c r="L33" s="32">
        <f t="shared" si="4"/>
        <v>5</v>
      </c>
      <c r="M33" s="43" t="str">
        <f t="shared" si="5"/>
        <v>OK</v>
      </c>
      <c r="N33" s="81">
        <v>0</v>
      </c>
      <c r="O33" s="81">
        <v>0</v>
      </c>
      <c r="P33" s="81">
        <v>0</v>
      </c>
      <c r="Q33" s="81">
        <v>0</v>
      </c>
      <c r="R33" s="81">
        <v>0</v>
      </c>
      <c r="S33" s="81">
        <v>0</v>
      </c>
      <c r="T33" s="81">
        <v>0</v>
      </c>
      <c r="U33" s="81">
        <v>0</v>
      </c>
      <c r="V33" s="81">
        <v>0</v>
      </c>
      <c r="W33" s="44">
        <v>0</v>
      </c>
      <c r="X33" s="44">
        <v>0</v>
      </c>
      <c r="Y33" s="44">
        <v>0</v>
      </c>
    </row>
    <row r="34" spans="1:25" ht="30" x14ac:dyDescent="0.25">
      <c r="A34" s="100"/>
      <c r="B34" s="90"/>
      <c r="C34" s="49">
        <v>31</v>
      </c>
      <c r="D34" s="50" t="s">
        <v>80</v>
      </c>
      <c r="E34" s="28" t="s">
        <v>918</v>
      </c>
      <c r="F34" s="26" t="s">
        <v>920</v>
      </c>
      <c r="G34" s="49" t="s">
        <v>36</v>
      </c>
      <c r="H34" s="26">
        <v>30</v>
      </c>
      <c r="I34" s="26">
        <v>20</v>
      </c>
      <c r="J34" s="46">
        <v>7.5</v>
      </c>
      <c r="K34" s="47">
        <v>5</v>
      </c>
      <c r="L34" s="32">
        <f t="shared" si="4"/>
        <v>5</v>
      </c>
      <c r="M34" s="43" t="str">
        <f t="shared" si="5"/>
        <v>OK</v>
      </c>
      <c r="N34" s="81">
        <v>0</v>
      </c>
      <c r="O34" s="81">
        <v>0</v>
      </c>
      <c r="P34" s="81">
        <v>0</v>
      </c>
      <c r="Q34" s="81">
        <v>0</v>
      </c>
      <c r="R34" s="81">
        <v>0</v>
      </c>
      <c r="S34" s="81">
        <v>0</v>
      </c>
      <c r="T34" s="81">
        <v>0</v>
      </c>
      <c r="U34" s="81">
        <v>0</v>
      </c>
      <c r="V34" s="81">
        <v>0</v>
      </c>
      <c r="W34" s="44">
        <v>0</v>
      </c>
      <c r="X34" s="44">
        <v>0</v>
      </c>
      <c r="Y34" s="44">
        <v>0</v>
      </c>
    </row>
    <row r="35" spans="1:25" ht="30" x14ac:dyDescent="0.25">
      <c r="A35" s="100"/>
      <c r="B35" s="90"/>
      <c r="C35" s="49">
        <v>32</v>
      </c>
      <c r="D35" s="50" t="s">
        <v>81</v>
      </c>
      <c r="E35" s="28" t="s">
        <v>918</v>
      </c>
      <c r="F35" s="26" t="s">
        <v>920</v>
      </c>
      <c r="G35" s="49" t="s">
        <v>36</v>
      </c>
      <c r="H35" s="26">
        <v>30</v>
      </c>
      <c r="I35" s="26">
        <v>20</v>
      </c>
      <c r="J35" s="48">
        <v>6</v>
      </c>
      <c r="K35" s="47">
        <v>5</v>
      </c>
      <c r="L35" s="32">
        <f t="shared" si="4"/>
        <v>5</v>
      </c>
      <c r="M35" s="43" t="str">
        <f t="shared" si="5"/>
        <v>OK</v>
      </c>
      <c r="N35" s="81">
        <v>0</v>
      </c>
      <c r="O35" s="81">
        <v>0</v>
      </c>
      <c r="P35" s="81">
        <v>0</v>
      </c>
      <c r="Q35" s="81">
        <v>0</v>
      </c>
      <c r="R35" s="81">
        <v>0</v>
      </c>
      <c r="S35" s="81">
        <v>0</v>
      </c>
      <c r="T35" s="81">
        <v>0</v>
      </c>
      <c r="U35" s="81">
        <v>0</v>
      </c>
      <c r="V35" s="81">
        <v>0</v>
      </c>
      <c r="W35" s="44">
        <v>0</v>
      </c>
      <c r="X35" s="44">
        <v>0</v>
      </c>
      <c r="Y35" s="44">
        <v>0</v>
      </c>
    </row>
    <row r="36" spans="1:25" ht="30" x14ac:dyDescent="0.25">
      <c r="A36" s="100"/>
      <c r="B36" s="90"/>
      <c r="C36" s="49">
        <v>33</v>
      </c>
      <c r="D36" s="50" t="s">
        <v>82</v>
      </c>
      <c r="E36" s="28" t="s">
        <v>918</v>
      </c>
      <c r="F36" s="26" t="s">
        <v>920</v>
      </c>
      <c r="G36" s="49" t="s">
        <v>36</v>
      </c>
      <c r="H36" s="26">
        <v>30</v>
      </c>
      <c r="I36" s="26">
        <v>20</v>
      </c>
      <c r="J36" s="46">
        <v>17.59</v>
      </c>
      <c r="K36" s="47">
        <v>5</v>
      </c>
      <c r="L36" s="32">
        <f t="shared" si="4"/>
        <v>5</v>
      </c>
      <c r="M36" s="43" t="str">
        <f t="shared" si="5"/>
        <v>OK</v>
      </c>
      <c r="N36" s="81">
        <v>0</v>
      </c>
      <c r="O36" s="81">
        <v>0</v>
      </c>
      <c r="P36" s="81">
        <v>0</v>
      </c>
      <c r="Q36" s="81">
        <v>0</v>
      </c>
      <c r="R36" s="81">
        <v>0</v>
      </c>
      <c r="S36" s="81">
        <v>0</v>
      </c>
      <c r="T36" s="81">
        <v>0</v>
      </c>
      <c r="U36" s="81">
        <v>0</v>
      </c>
      <c r="V36" s="81">
        <v>0</v>
      </c>
      <c r="W36" s="44">
        <v>0</v>
      </c>
      <c r="X36" s="44">
        <v>0</v>
      </c>
      <c r="Y36" s="44">
        <v>0</v>
      </c>
    </row>
    <row r="37" spans="1:25" ht="30" x14ac:dyDescent="0.25">
      <c r="A37" s="100"/>
      <c r="B37" s="90"/>
      <c r="C37" s="49">
        <v>34</v>
      </c>
      <c r="D37" s="50" t="s">
        <v>83</v>
      </c>
      <c r="E37" s="28" t="s">
        <v>918</v>
      </c>
      <c r="F37" s="26" t="s">
        <v>920</v>
      </c>
      <c r="G37" s="49" t="s">
        <v>36</v>
      </c>
      <c r="H37" s="26">
        <v>30</v>
      </c>
      <c r="I37" s="26">
        <v>20</v>
      </c>
      <c r="J37" s="46">
        <v>12.7</v>
      </c>
      <c r="K37" s="47">
        <v>5</v>
      </c>
      <c r="L37" s="32">
        <f t="shared" si="4"/>
        <v>5</v>
      </c>
      <c r="M37" s="43" t="str">
        <f t="shared" si="5"/>
        <v>OK</v>
      </c>
      <c r="N37" s="81">
        <v>0</v>
      </c>
      <c r="O37" s="81">
        <v>0</v>
      </c>
      <c r="P37" s="81">
        <v>0</v>
      </c>
      <c r="Q37" s="81">
        <v>0</v>
      </c>
      <c r="R37" s="81">
        <v>0</v>
      </c>
      <c r="S37" s="81">
        <v>0</v>
      </c>
      <c r="T37" s="81">
        <v>0</v>
      </c>
      <c r="U37" s="81">
        <v>0</v>
      </c>
      <c r="V37" s="81">
        <v>0</v>
      </c>
      <c r="W37" s="44">
        <v>0</v>
      </c>
      <c r="X37" s="44">
        <v>0</v>
      </c>
      <c r="Y37" s="44">
        <v>0</v>
      </c>
    </row>
    <row r="38" spans="1:25" ht="60" x14ac:dyDescent="0.25">
      <c r="A38" s="100"/>
      <c r="B38" s="90"/>
      <c r="C38" s="49">
        <v>35</v>
      </c>
      <c r="D38" s="50" t="s">
        <v>84</v>
      </c>
      <c r="E38" s="28" t="s">
        <v>922</v>
      </c>
      <c r="F38" s="26" t="s">
        <v>923</v>
      </c>
      <c r="G38" s="49" t="s">
        <v>36</v>
      </c>
      <c r="H38" s="26">
        <v>30</v>
      </c>
      <c r="I38" s="26">
        <v>20</v>
      </c>
      <c r="J38" s="46">
        <v>15.24</v>
      </c>
      <c r="K38" s="47">
        <v>100</v>
      </c>
      <c r="L38" s="32">
        <f t="shared" si="4"/>
        <v>100</v>
      </c>
      <c r="M38" s="43" t="str">
        <f t="shared" si="5"/>
        <v>OK</v>
      </c>
      <c r="N38" s="81">
        <v>0</v>
      </c>
      <c r="O38" s="81">
        <v>0</v>
      </c>
      <c r="P38" s="81">
        <v>0</v>
      </c>
      <c r="Q38" s="81">
        <v>0</v>
      </c>
      <c r="R38" s="81">
        <v>0</v>
      </c>
      <c r="S38" s="81">
        <v>0</v>
      </c>
      <c r="T38" s="81">
        <v>0</v>
      </c>
      <c r="U38" s="81">
        <v>0</v>
      </c>
      <c r="V38" s="81">
        <v>0</v>
      </c>
      <c r="W38" s="44">
        <v>0</v>
      </c>
      <c r="X38" s="44">
        <v>0</v>
      </c>
      <c r="Y38" s="44">
        <v>0</v>
      </c>
    </row>
    <row r="39" spans="1:25" ht="45" x14ac:dyDescent="0.25">
      <c r="A39" s="100"/>
      <c r="B39" s="90"/>
      <c r="C39" s="49">
        <v>36</v>
      </c>
      <c r="D39" s="50" t="s">
        <v>85</v>
      </c>
      <c r="E39" s="28" t="s">
        <v>922</v>
      </c>
      <c r="F39" s="26" t="s">
        <v>923</v>
      </c>
      <c r="G39" s="49" t="s">
        <v>36</v>
      </c>
      <c r="H39" s="26">
        <v>30</v>
      </c>
      <c r="I39" s="26">
        <v>20</v>
      </c>
      <c r="J39" s="46">
        <v>6.62</v>
      </c>
      <c r="K39" s="47">
        <v>100</v>
      </c>
      <c r="L39" s="32">
        <f t="shared" si="4"/>
        <v>100</v>
      </c>
      <c r="M39" s="43" t="str">
        <f t="shared" si="5"/>
        <v>OK</v>
      </c>
      <c r="N39" s="81">
        <v>0</v>
      </c>
      <c r="O39" s="81">
        <v>0</v>
      </c>
      <c r="P39" s="81">
        <v>0</v>
      </c>
      <c r="Q39" s="81">
        <v>0</v>
      </c>
      <c r="R39" s="81">
        <v>0</v>
      </c>
      <c r="S39" s="81">
        <v>0</v>
      </c>
      <c r="T39" s="81">
        <v>0</v>
      </c>
      <c r="U39" s="81">
        <v>0</v>
      </c>
      <c r="V39" s="81">
        <v>0</v>
      </c>
      <c r="W39" s="44">
        <v>0</v>
      </c>
      <c r="X39" s="44">
        <v>0</v>
      </c>
      <c r="Y39" s="44">
        <v>0</v>
      </c>
    </row>
    <row r="40" spans="1:25" ht="60" x14ac:dyDescent="0.25">
      <c r="A40" s="100"/>
      <c r="B40" s="90"/>
      <c r="C40" s="49">
        <v>37</v>
      </c>
      <c r="D40" s="50" t="s">
        <v>86</v>
      </c>
      <c r="E40" s="28" t="s">
        <v>922</v>
      </c>
      <c r="F40" s="26" t="s">
        <v>924</v>
      </c>
      <c r="G40" s="49" t="s">
        <v>36</v>
      </c>
      <c r="H40" s="26">
        <v>30</v>
      </c>
      <c r="I40" s="26">
        <v>20</v>
      </c>
      <c r="J40" s="46">
        <v>25.76</v>
      </c>
      <c r="K40" s="47"/>
      <c r="L40" s="32">
        <f t="shared" si="4"/>
        <v>0</v>
      </c>
      <c r="M40" s="43" t="str">
        <f t="shared" si="5"/>
        <v>OK</v>
      </c>
      <c r="N40" s="81">
        <v>0</v>
      </c>
      <c r="O40" s="81">
        <v>0</v>
      </c>
      <c r="P40" s="81">
        <v>0</v>
      </c>
      <c r="Q40" s="81">
        <v>0</v>
      </c>
      <c r="R40" s="81">
        <v>0</v>
      </c>
      <c r="S40" s="81">
        <v>0</v>
      </c>
      <c r="T40" s="81">
        <v>0</v>
      </c>
      <c r="U40" s="81">
        <v>0</v>
      </c>
      <c r="V40" s="81">
        <v>0</v>
      </c>
      <c r="W40" s="44">
        <v>0</v>
      </c>
      <c r="X40" s="44">
        <v>0</v>
      </c>
      <c r="Y40" s="44">
        <v>0</v>
      </c>
    </row>
    <row r="41" spans="1:25" ht="15" x14ac:dyDescent="0.25">
      <c r="A41" s="100"/>
      <c r="B41" s="90"/>
      <c r="C41" s="49">
        <v>38</v>
      </c>
      <c r="D41" s="50" t="s">
        <v>87</v>
      </c>
      <c r="E41" s="28" t="s">
        <v>918</v>
      </c>
      <c r="F41" s="26" t="s">
        <v>925</v>
      </c>
      <c r="G41" s="49" t="s">
        <v>894</v>
      </c>
      <c r="H41" s="26">
        <v>30</v>
      </c>
      <c r="I41" s="26">
        <v>20</v>
      </c>
      <c r="J41" s="46">
        <v>2.59</v>
      </c>
      <c r="K41" s="47">
        <v>30</v>
      </c>
      <c r="L41" s="32">
        <f t="shared" ref="L41:L50" si="6">K41-(SUM(N41:Y41))</f>
        <v>30</v>
      </c>
      <c r="M41" s="43" t="str">
        <f t="shared" ref="M41:M50" si="7">IF(L41&lt;0,"ATENÇÃO","OK")</f>
        <v>OK</v>
      </c>
      <c r="N41" s="81">
        <v>0</v>
      </c>
      <c r="O41" s="81">
        <v>0</v>
      </c>
      <c r="P41" s="81">
        <v>0</v>
      </c>
      <c r="Q41" s="81">
        <v>0</v>
      </c>
      <c r="R41" s="81">
        <v>0</v>
      </c>
      <c r="S41" s="81">
        <v>0</v>
      </c>
      <c r="T41" s="81">
        <v>0</v>
      </c>
      <c r="U41" s="81">
        <v>0</v>
      </c>
      <c r="V41" s="81">
        <v>0</v>
      </c>
      <c r="W41" s="44">
        <v>0</v>
      </c>
      <c r="X41" s="44">
        <v>0</v>
      </c>
      <c r="Y41" s="44">
        <v>0</v>
      </c>
    </row>
    <row r="42" spans="1:25" ht="30" x14ac:dyDescent="0.25">
      <c r="A42" s="100"/>
      <c r="B42" s="90"/>
      <c r="C42" s="49">
        <v>39</v>
      </c>
      <c r="D42" s="50" t="s">
        <v>88</v>
      </c>
      <c r="E42" s="28" t="s">
        <v>926</v>
      </c>
      <c r="F42" s="26" t="s">
        <v>925</v>
      </c>
      <c r="G42" s="49" t="s">
        <v>895</v>
      </c>
      <c r="H42" s="26">
        <v>30</v>
      </c>
      <c r="I42" s="26">
        <v>20</v>
      </c>
      <c r="J42" s="46">
        <v>6.99</v>
      </c>
      <c r="K42" s="47">
        <v>30</v>
      </c>
      <c r="L42" s="32">
        <f t="shared" si="6"/>
        <v>30</v>
      </c>
      <c r="M42" s="43" t="str">
        <f t="shared" si="7"/>
        <v>OK</v>
      </c>
      <c r="N42" s="81">
        <v>0</v>
      </c>
      <c r="O42" s="81">
        <v>0</v>
      </c>
      <c r="P42" s="81">
        <v>0</v>
      </c>
      <c r="Q42" s="81">
        <v>0</v>
      </c>
      <c r="R42" s="81">
        <v>0</v>
      </c>
      <c r="S42" s="81">
        <v>0</v>
      </c>
      <c r="T42" s="81">
        <v>0</v>
      </c>
      <c r="U42" s="81">
        <v>0</v>
      </c>
      <c r="V42" s="81">
        <v>0</v>
      </c>
      <c r="W42" s="44">
        <v>0</v>
      </c>
      <c r="X42" s="44">
        <v>0</v>
      </c>
      <c r="Y42" s="44">
        <v>0</v>
      </c>
    </row>
    <row r="43" spans="1:25" ht="30" x14ac:dyDescent="0.25">
      <c r="A43" s="100"/>
      <c r="B43" s="90"/>
      <c r="C43" s="49">
        <v>40</v>
      </c>
      <c r="D43" s="50" t="s">
        <v>89</v>
      </c>
      <c r="E43" s="28" t="s">
        <v>926</v>
      </c>
      <c r="F43" s="26" t="s">
        <v>923</v>
      </c>
      <c r="G43" s="49" t="s">
        <v>36</v>
      </c>
      <c r="H43" s="26">
        <v>30</v>
      </c>
      <c r="I43" s="26">
        <v>20</v>
      </c>
      <c r="J43" s="46">
        <v>11.46</v>
      </c>
      <c r="K43" s="47">
        <v>30</v>
      </c>
      <c r="L43" s="32">
        <f t="shared" si="6"/>
        <v>30</v>
      </c>
      <c r="M43" s="43" t="str">
        <f t="shared" si="7"/>
        <v>OK</v>
      </c>
      <c r="N43" s="81">
        <v>0</v>
      </c>
      <c r="O43" s="81">
        <v>0</v>
      </c>
      <c r="P43" s="81">
        <v>0</v>
      </c>
      <c r="Q43" s="81">
        <v>0</v>
      </c>
      <c r="R43" s="81">
        <v>0</v>
      </c>
      <c r="S43" s="81">
        <v>0</v>
      </c>
      <c r="T43" s="81">
        <v>0</v>
      </c>
      <c r="U43" s="81">
        <v>0</v>
      </c>
      <c r="V43" s="81">
        <v>0</v>
      </c>
      <c r="W43" s="44">
        <v>0</v>
      </c>
      <c r="X43" s="44">
        <v>0</v>
      </c>
      <c r="Y43" s="44">
        <v>0</v>
      </c>
    </row>
    <row r="44" spans="1:25" ht="30" x14ac:dyDescent="0.25">
      <c r="A44" s="100"/>
      <c r="B44" s="90"/>
      <c r="C44" s="49">
        <v>41</v>
      </c>
      <c r="D44" s="50" t="s">
        <v>90</v>
      </c>
      <c r="E44" s="28" t="s">
        <v>918</v>
      </c>
      <c r="F44" s="26" t="s">
        <v>927</v>
      </c>
      <c r="G44" s="49" t="s">
        <v>36</v>
      </c>
      <c r="H44" s="26">
        <v>30</v>
      </c>
      <c r="I44" s="26">
        <v>20</v>
      </c>
      <c r="J44" s="46">
        <v>1.3</v>
      </c>
      <c r="K44" s="47">
        <v>15</v>
      </c>
      <c r="L44" s="32">
        <f t="shared" si="6"/>
        <v>15</v>
      </c>
      <c r="M44" s="43" t="str">
        <f t="shared" si="7"/>
        <v>OK</v>
      </c>
      <c r="N44" s="81">
        <v>0</v>
      </c>
      <c r="O44" s="81">
        <v>0</v>
      </c>
      <c r="P44" s="81">
        <v>0</v>
      </c>
      <c r="Q44" s="81">
        <v>0</v>
      </c>
      <c r="R44" s="81">
        <v>0</v>
      </c>
      <c r="S44" s="81">
        <v>0</v>
      </c>
      <c r="T44" s="81">
        <v>0</v>
      </c>
      <c r="U44" s="81">
        <v>0</v>
      </c>
      <c r="V44" s="81">
        <v>0</v>
      </c>
      <c r="W44" s="44">
        <v>0</v>
      </c>
      <c r="X44" s="44">
        <v>0</v>
      </c>
      <c r="Y44" s="44">
        <v>0</v>
      </c>
    </row>
    <row r="45" spans="1:25" ht="30" x14ac:dyDescent="0.25">
      <c r="A45" s="100"/>
      <c r="B45" s="90"/>
      <c r="C45" s="49">
        <v>42</v>
      </c>
      <c r="D45" s="50" t="s">
        <v>91</v>
      </c>
      <c r="E45" s="28" t="s">
        <v>918</v>
      </c>
      <c r="F45" s="26" t="s">
        <v>927</v>
      </c>
      <c r="G45" s="49" t="s">
        <v>36</v>
      </c>
      <c r="H45" s="26">
        <v>30</v>
      </c>
      <c r="I45" s="26">
        <v>20</v>
      </c>
      <c r="J45" s="46">
        <v>1.5</v>
      </c>
      <c r="K45" s="47">
        <v>15</v>
      </c>
      <c r="L45" s="32">
        <f t="shared" si="6"/>
        <v>15</v>
      </c>
      <c r="M45" s="43" t="str">
        <f t="shared" si="7"/>
        <v>OK</v>
      </c>
      <c r="N45" s="81">
        <v>0</v>
      </c>
      <c r="O45" s="81">
        <v>0</v>
      </c>
      <c r="P45" s="81">
        <v>0</v>
      </c>
      <c r="Q45" s="81">
        <v>0</v>
      </c>
      <c r="R45" s="81">
        <v>0</v>
      </c>
      <c r="S45" s="81">
        <v>0</v>
      </c>
      <c r="T45" s="81">
        <v>0</v>
      </c>
      <c r="U45" s="81">
        <v>0</v>
      </c>
      <c r="V45" s="81">
        <v>0</v>
      </c>
      <c r="W45" s="44">
        <v>0</v>
      </c>
      <c r="X45" s="44">
        <v>0</v>
      </c>
      <c r="Y45" s="44">
        <v>0</v>
      </c>
    </row>
    <row r="46" spans="1:25" ht="30" x14ac:dyDescent="0.25">
      <c r="A46" s="100"/>
      <c r="B46" s="90"/>
      <c r="C46" s="49">
        <v>43</v>
      </c>
      <c r="D46" s="50" t="s">
        <v>92</v>
      </c>
      <c r="E46" s="28" t="s">
        <v>918</v>
      </c>
      <c r="F46" s="26" t="s">
        <v>927</v>
      </c>
      <c r="G46" s="49" t="s">
        <v>36</v>
      </c>
      <c r="H46" s="26">
        <v>30</v>
      </c>
      <c r="I46" s="26">
        <v>20</v>
      </c>
      <c r="J46" s="46">
        <v>1.8</v>
      </c>
      <c r="K46" s="47">
        <v>15</v>
      </c>
      <c r="L46" s="32">
        <f t="shared" si="6"/>
        <v>15</v>
      </c>
      <c r="M46" s="43" t="str">
        <f t="shared" si="7"/>
        <v>OK</v>
      </c>
      <c r="N46" s="81">
        <v>0</v>
      </c>
      <c r="O46" s="81">
        <v>0</v>
      </c>
      <c r="P46" s="81">
        <v>0</v>
      </c>
      <c r="Q46" s="81">
        <v>0</v>
      </c>
      <c r="R46" s="81">
        <v>0</v>
      </c>
      <c r="S46" s="81">
        <v>0</v>
      </c>
      <c r="T46" s="81">
        <v>0</v>
      </c>
      <c r="U46" s="81">
        <v>0</v>
      </c>
      <c r="V46" s="81">
        <v>0</v>
      </c>
      <c r="W46" s="44">
        <v>0</v>
      </c>
      <c r="X46" s="44">
        <v>0</v>
      </c>
      <c r="Y46" s="44">
        <v>0</v>
      </c>
    </row>
    <row r="47" spans="1:25" ht="30" x14ac:dyDescent="0.25">
      <c r="A47" s="100"/>
      <c r="B47" s="90"/>
      <c r="C47" s="49">
        <v>44</v>
      </c>
      <c r="D47" s="50" t="s">
        <v>93</v>
      </c>
      <c r="E47" s="28" t="s">
        <v>918</v>
      </c>
      <c r="F47" s="26" t="s">
        <v>927</v>
      </c>
      <c r="G47" s="49" t="s">
        <v>36</v>
      </c>
      <c r="H47" s="26">
        <v>30</v>
      </c>
      <c r="I47" s="26">
        <v>20</v>
      </c>
      <c r="J47" s="46">
        <v>2</v>
      </c>
      <c r="K47" s="47">
        <v>15</v>
      </c>
      <c r="L47" s="32">
        <f t="shared" si="6"/>
        <v>15</v>
      </c>
      <c r="M47" s="43" t="str">
        <f t="shared" si="7"/>
        <v>OK</v>
      </c>
      <c r="N47" s="81">
        <v>0</v>
      </c>
      <c r="O47" s="81">
        <v>0</v>
      </c>
      <c r="P47" s="81">
        <v>0</v>
      </c>
      <c r="Q47" s="81">
        <v>0</v>
      </c>
      <c r="R47" s="81">
        <v>0</v>
      </c>
      <c r="S47" s="81">
        <v>0</v>
      </c>
      <c r="T47" s="81">
        <v>0</v>
      </c>
      <c r="U47" s="81">
        <v>0</v>
      </c>
      <c r="V47" s="81">
        <v>0</v>
      </c>
      <c r="W47" s="44">
        <v>0</v>
      </c>
      <c r="X47" s="44">
        <v>0</v>
      </c>
      <c r="Y47" s="44">
        <v>0</v>
      </c>
    </row>
    <row r="48" spans="1:25" ht="30" x14ac:dyDescent="0.25">
      <c r="A48" s="100"/>
      <c r="B48" s="90"/>
      <c r="C48" s="49">
        <v>45</v>
      </c>
      <c r="D48" s="50" t="s">
        <v>94</v>
      </c>
      <c r="E48" s="28" t="s">
        <v>918</v>
      </c>
      <c r="F48" s="26" t="s">
        <v>927</v>
      </c>
      <c r="G48" s="49" t="s">
        <v>36</v>
      </c>
      <c r="H48" s="26">
        <v>30</v>
      </c>
      <c r="I48" s="26">
        <v>20</v>
      </c>
      <c r="J48" s="46">
        <v>5.6</v>
      </c>
      <c r="K48" s="47">
        <v>20</v>
      </c>
      <c r="L48" s="32">
        <f t="shared" si="6"/>
        <v>20</v>
      </c>
      <c r="M48" s="43" t="str">
        <f t="shared" si="7"/>
        <v>OK</v>
      </c>
      <c r="N48" s="81">
        <v>0</v>
      </c>
      <c r="O48" s="81">
        <v>0</v>
      </c>
      <c r="P48" s="81">
        <v>0</v>
      </c>
      <c r="Q48" s="81">
        <v>0</v>
      </c>
      <c r="R48" s="81">
        <v>0</v>
      </c>
      <c r="S48" s="81">
        <v>0</v>
      </c>
      <c r="T48" s="81">
        <v>0</v>
      </c>
      <c r="U48" s="81">
        <v>0</v>
      </c>
      <c r="V48" s="81">
        <v>0</v>
      </c>
      <c r="W48" s="44">
        <v>0</v>
      </c>
      <c r="X48" s="44">
        <v>0</v>
      </c>
      <c r="Y48" s="44">
        <v>0</v>
      </c>
    </row>
    <row r="49" spans="1:25" ht="45" x14ac:dyDescent="0.25">
      <c r="A49" s="100"/>
      <c r="B49" s="90"/>
      <c r="C49" s="49">
        <v>46</v>
      </c>
      <c r="D49" s="50" t="s">
        <v>95</v>
      </c>
      <c r="E49" s="28" t="s">
        <v>918</v>
      </c>
      <c r="F49" s="26" t="s">
        <v>927</v>
      </c>
      <c r="G49" s="49" t="s">
        <v>36</v>
      </c>
      <c r="H49" s="26">
        <v>30</v>
      </c>
      <c r="I49" s="26">
        <v>20</v>
      </c>
      <c r="J49" s="46">
        <v>6</v>
      </c>
      <c r="K49" s="47">
        <v>20</v>
      </c>
      <c r="L49" s="32">
        <f t="shared" si="6"/>
        <v>20</v>
      </c>
      <c r="M49" s="43" t="str">
        <f t="shared" si="7"/>
        <v>OK</v>
      </c>
      <c r="N49" s="81">
        <v>0</v>
      </c>
      <c r="O49" s="81">
        <v>0</v>
      </c>
      <c r="P49" s="81">
        <v>0</v>
      </c>
      <c r="Q49" s="81">
        <v>0</v>
      </c>
      <c r="R49" s="81">
        <v>0</v>
      </c>
      <c r="S49" s="81">
        <v>0</v>
      </c>
      <c r="T49" s="81">
        <v>0</v>
      </c>
      <c r="U49" s="81">
        <v>0</v>
      </c>
      <c r="V49" s="81">
        <v>0</v>
      </c>
      <c r="W49" s="44">
        <v>0</v>
      </c>
      <c r="X49" s="44">
        <v>0</v>
      </c>
      <c r="Y49" s="44">
        <v>0</v>
      </c>
    </row>
    <row r="50" spans="1:25" ht="45" x14ac:dyDescent="0.25">
      <c r="A50" s="100"/>
      <c r="B50" s="90"/>
      <c r="C50" s="49">
        <v>47</v>
      </c>
      <c r="D50" s="50" t="s">
        <v>96</v>
      </c>
      <c r="E50" s="28" t="s">
        <v>918</v>
      </c>
      <c r="F50" s="26" t="s">
        <v>927</v>
      </c>
      <c r="G50" s="49" t="s">
        <v>36</v>
      </c>
      <c r="H50" s="26">
        <v>30</v>
      </c>
      <c r="I50" s="26">
        <v>20</v>
      </c>
      <c r="J50" s="46">
        <v>8</v>
      </c>
      <c r="K50" s="47">
        <v>10</v>
      </c>
      <c r="L50" s="32">
        <f t="shared" si="6"/>
        <v>10</v>
      </c>
      <c r="M50" s="43" t="str">
        <f t="shared" si="7"/>
        <v>OK</v>
      </c>
      <c r="N50" s="81">
        <v>0</v>
      </c>
      <c r="O50" s="81">
        <v>0</v>
      </c>
      <c r="P50" s="81">
        <v>0</v>
      </c>
      <c r="Q50" s="81">
        <v>0</v>
      </c>
      <c r="R50" s="81">
        <v>0</v>
      </c>
      <c r="S50" s="81">
        <v>0</v>
      </c>
      <c r="T50" s="81">
        <v>0</v>
      </c>
      <c r="U50" s="81">
        <v>0</v>
      </c>
      <c r="V50" s="81">
        <v>0</v>
      </c>
      <c r="W50" s="44">
        <v>0</v>
      </c>
      <c r="X50" s="44">
        <v>0</v>
      </c>
      <c r="Y50" s="44">
        <v>0</v>
      </c>
    </row>
    <row r="51" spans="1:25" ht="45" x14ac:dyDescent="0.25">
      <c r="A51" s="100"/>
      <c r="B51" s="90"/>
      <c r="C51" s="49">
        <v>48</v>
      </c>
      <c r="D51" s="50" t="s">
        <v>97</v>
      </c>
      <c r="E51" s="28" t="s">
        <v>918</v>
      </c>
      <c r="F51" s="26" t="s">
        <v>927</v>
      </c>
      <c r="G51" s="49" t="s">
        <v>36</v>
      </c>
      <c r="H51" s="26">
        <v>30</v>
      </c>
      <c r="I51" s="26">
        <v>20</v>
      </c>
      <c r="J51" s="46">
        <v>2.25</v>
      </c>
      <c r="K51" s="47">
        <v>10</v>
      </c>
      <c r="L51" s="32">
        <f t="shared" ref="L51:L114" si="8">K51-(SUM(N51:Y51))</f>
        <v>10</v>
      </c>
      <c r="M51" s="43" t="str">
        <f t="shared" ref="M51:M114" si="9">IF(L51&lt;0,"ATENÇÃO","OK")</f>
        <v>OK</v>
      </c>
      <c r="N51" s="81">
        <v>0</v>
      </c>
      <c r="O51" s="81">
        <v>0</v>
      </c>
      <c r="P51" s="81">
        <v>0</v>
      </c>
      <c r="Q51" s="81">
        <v>0</v>
      </c>
      <c r="R51" s="81">
        <v>0</v>
      </c>
      <c r="S51" s="81">
        <v>0</v>
      </c>
      <c r="T51" s="81">
        <v>0</v>
      </c>
      <c r="U51" s="81">
        <v>0</v>
      </c>
      <c r="V51" s="81">
        <v>0</v>
      </c>
      <c r="W51" s="44">
        <v>0</v>
      </c>
      <c r="X51" s="44">
        <v>0</v>
      </c>
      <c r="Y51" s="44">
        <v>0</v>
      </c>
    </row>
    <row r="52" spans="1:25" ht="45" x14ac:dyDescent="0.25">
      <c r="A52" s="100"/>
      <c r="B52" s="90"/>
      <c r="C52" s="49">
        <v>49</v>
      </c>
      <c r="D52" s="50" t="s">
        <v>98</v>
      </c>
      <c r="E52" s="28" t="s">
        <v>918</v>
      </c>
      <c r="F52" s="26" t="s">
        <v>927</v>
      </c>
      <c r="G52" s="49" t="s">
        <v>36</v>
      </c>
      <c r="H52" s="26">
        <v>30</v>
      </c>
      <c r="I52" s="26">
        <v>20</v>
      </c>
      <c r="J52" s="46">
        <v>2.6</v>
      </c>
      <c r="K52" s="47">
        <v>10</v>
      </c>
      <c r="L52" s="32">
        <f t="shared" si="8"/>
        <v>10</v>
      </c>
      <c r="M52" s="43" t="str">
        <f t="shared" si="9"/>
        <v>OK</v>
      </c>
      <c r="N52" s="81">
        <v>0</v>
      </c>
      <c r="O52" s="81">
        <v>0</v>
      </c>
      <c r="P52" s="81">
        <v>0</v>
      </c>
      <c r="Q52" s="81">
        <v>0</v>
      </c>
      <c r="R52" s="81">
        <v>0</v>
      </c>
      <c r="S52" s="81">
        <v>0</v>
      </c>
      <c r="T52" s="81">
        <v>0</v>
      </c>
      <c r="U52" s="81">
        <v>0</v>
      </c>
      <c r="V52" s="81">
        <v>0</v>
      </c>
      <c r="W52" s="44">
        <v>0</v>
      </c>
      <c r="X52" s="44">
        <v>0</v>
      </c>
      <c r="Y52" s="44">
        <v>0</v>
      </c>
    </row>
    <row r="53" spans="1:25" ht="30" x14ac:dyDescent="0.25">
      <c r="A53" s="100"/>
      <c r="B53" s="90"/>
      <c r="C53" s="49">
        <v>50</v>
      </c>
      <c r="D53" s="50" t="s">
        <v>99</v>
      </c>
      <c r="E53" s="28" t="s">
        <v>918</v>
      </c>
      <c r="F53" s="26" t="s">
        <v>927</v>
      </c>
      <c r="G53" s="49" t="s">
        <v>36</v>
      </c>
      <c r="H53" s="26">
        <v>30</v>
      </c>
      <c r="I53" s="26">
        <v>20</v>
      </c>
      <c r="J53" s="46">
        <v>2.6</v>
      </c>
      <c r="K53" s="47">
        <v>10</v>
      </c>
      <c r="L53" s="32">
        <f t="shared" si="8"/>
        <v>10</v>
      </c>
      <c r="M53" s="43" t="str">
        <f t="shared" si="9"/>
        <v>OK</v>
      </c>
      <c r="N53" s="81">
        <v>0</v>
      </c>
      <c r="O53" s="81">
        <v>0</v>
      </c>
      <c r="P53" s="81">
        <v>0</v>
      </c>
      <c r="Q53" s="81">
        <v>0</v>
      </c>
      <c r="R53" s="81">
        <v>0</v>
      </c>
      <c r="S53" s="81">
        <v>0</v>
      </c>
      <c r="T53" s="81">
        <v>0</v>
      </c>
      <c r="U53" s="81">
        <v>0</v>
      </c>
      <c r="V53" s="81">
        <v>0</v>
      </c>
      <c r="W53" s="44">
        <v>0</v>
      </c>
      <c r="X53" s="44">
        <v>0</v>
      </c>
      <c r="Y53" s="44">
        <v>0</v>
      </c>
    </row>
    <row r="54" spans="1:25" ht="45" x14ac:dyDescent="0.25">
      <c r="A54" s="100"/>
      <c r="B54" s="90"/>
      <c r="C54" s="49">
        <v>51</v>
      </c>
      <c r="D54" s="50" t="s">
        <v>100</v>
      </c>
      <c r="E54" s="28" t="s">
        <v>918</v>
      </c>
      <c r="F54" s="26" t="s">
        <v>927</v>
      </c>
      <c r="G54" s="49" t="s">
        <v>36</v>
      </c>
      <c r="H54" s="26">
        <v>30</v>
      </c>
      <c r="I54" s="26">
        <v>20</v>
      </c>
      <c r="J54" s="46">
        <v>3.9</v>
      </c>
      <c r="K54" s="47">
        <v>10</v>
      </c>
      <c r="L54" s="32">
        <f t="shared" si="8"/>
        <v>10</v>
      </c>
      <c r="M54" s="43" t="str">
        <f t="shared" si="9"/>
        <v>OK</v>
      </c>
      <c r="N54" s="81">
        <v>0</v>
      </c>
      <c r="O54" s="81">
        <v>0</v>
      </c>
      <c r="P54" s="81">
        <v>0</v>
      </c>
      <c r="Q54" s="81">
        <v>0</v>
      </c>
      <c r="R54" s="81">
        <v>0</v>
      </c>
      <c r="S54" s="81">
        <v>0</v>
      </c>
      <c r="T54" s="81">
        <v>0</v>
      </c>
      <c r="U54" s="81">
        <v>0</v>
      </c>
      <c r="V54" s="81">
        <v>0</v>
      </c>
      <c r="W54" s="44">
        <v>0</v>
      </c>
      <c r="X54" s="44">
        <v>0</v>
      </c>
      <c r="Y54" s="44">
        <v>0</v>
      </c>
    </row>
    <row r="55" spans="1:25" ht="15" x14ac:dyDescent="0.25">
      <c r="A55" s="100"/>
      <c r="B55" s="90"/>
      <c r="C55" s="49">
        <v>52</v>
      </c>
      <c r="D55" s="50" t="s">
        <v>101</v>
      </c>
      <c r="E55" s="28" t="s">
        <v>918</v>
      </c>
      <c r="F55" s="26" t="s">
        <v>920</v>
      </c>
      <c r="G55" s="49" t="s">
        <v>36</v>
      </c>
      <c r="H55" s="26">
        <v>30</v>
      </c>
      <c r="I55" s="26">
        <v>20</v>
      </c>
      <c r="J55" s="46">
        <v>1.52</v>
      </c>
      <c r="K55" s="47"/>
      <c r="L55" s="32">
        <f t="shared" si="8"/>
        <v>0</v>
      </c>
      <c r="M55" s="43" t="str">
        <f t="shared" si="9"/>
        <v>OK</v>
      </c>
      <c r="N55" s="81">
        <v>0</v>
      </c>
      <c r="O55" s="81">
        <v>0</v>
      </c>
      <c r="P55" s="81">
        <v>0</v>
      </c>
      <c r="Q55" s="81">
        <v>0</v>
      </c>
      <c r="R55" s="81">
        <v>0</v>
      </c>
      <c r="S55" s="81">
        <v>0</v>
      </c>
      <c r="T55" s="81">
        <v>0</v>
      </c>
      <c r="U55" s="81">
        <v>0</v>
      </c>
      <c r="V55" s="81">
        <v>0</v>
      </c>
      <c r="W55" s="44">
        <v>0</v>
      </c>
      <c r="X55" s="44">
        <v>0</v>
      </c>
      <c r="Y55" s="44">
        <v>0</v>
      </c>
    </row>
    <row r="56" spans="1:25" ht="15" x14ac:dyDescent="0.25">
      <c r="A56" s="100"/>
      <c r="B56" s="90"/>
      <c r="C56" s="49">
        <v>53</v>
      </c>
      <c r="D56" s="50" t="s">
        <v>102</v>
      </c>
      <c r="E56" s="28" t="s">
        <v>918</v>
      </c>
      <c r="F56" s="26" t="s">
        <v>920</v>
      </c>
      <c r="G56" s="49" t="s">
        <v>36</v>
      </c>
      <c r="H56" s="26">
        <v>30</v>
      </c>
      <c r="I56" s="26">
        <v>20</v>
      </c>
      <c r="J56" s="46">
        <v>1.39</v>
      </c>
      <c r="K56" s="47"/>
      <c r="L56" s="32">
        <f t="shared" si="8"/>
        <v>0</v>
      </c>
      <c r="M56" s="43" t="str">
        <f t="shared" si="9"/>
        <v>OK</v>
      </c>
      <c r="N56" s="81">
        <v>0</v>
      </c>
      <c r="O56" s="81">
        <v>0</v>
      </c>
      <c r="P56" s="81">
        <v>0</v>
      </c>
      <c r="Q56" s="81">
        <v>0</v>
      </c>
      <c r="R56" s="81">
        <v>0</v>
      </c>
      <c r="S56" s="81">
        <v>0</v>
      </c>
      <c r="T56" s="81">
        <v>0</v>
      </c>
      <c r="U56" s="81">
        <v>0</v>
      </c>
      <c r="V56" s="81">
        <v>0</v>
      </c>
      <c r="W56" s="44">
        <v>0</v>
      </c>
      <c r="X56" s="44">
        <v>0</v>
      </c>
      <c r="Y56" s="44">
        <v>0</v>
      </c>
    </row>
    <row r="57" spans="1:25" ht="30" x14ac:dyDescent="0.25">
      <c r="A57" s="100"/>
      <c r="B57" s="90"/>
      <c r="C57" s="49">
        <v>54</v>
      </c>
      <c r="D57" s="50" t="s">
        <v>103</v>
      </c>
      <c r="E57" s="28" t="s">
        <v>926</v>
      </c>
      <c r="F57" s="26" t="s">
        <v>928</v>
      </c>
      <c r="G57" s="49" t="s">
        <v>36</v>
      </c>
      <c r="H57" s="26">
        <v>30</v>
      </c>
      <c r="I57" s="26">
        <v>20</v>
      </c>
      <c r="J57" s="46">
        <v>8.5</v>
      </c>
      <c r="K57" s="47">
        <v>20</v>
      </c>
      <c r="L57" s="32">
        <f t="shared" si="8"/>
        <v>20</v>
      </c>
      <c r="M57" s="43" t="str">
        <f t="shared" si="9"/>
        <v>OK</v>
      </c>
      <c r="N57" s="81">
        <v>0</v>
      </c>
      <c r="O57" s="81">
        <v>0</v>
      </c>
      <c r="P57" s="81">
        <v>0</v>
      </c>
      <c r="Q57" s="81">
        <v>0</v>
      </c>
      <c r="R57" s="81">
        <v>0</v>
      </c>
      <c r="S57" s="81">
        <v>0</v>
      </c>
      <c r="T57" s="81">
        <v>0</v>
      </c>
      <c r="U57" s="81">
        <v>0</v>
      </c>
      <c r="V57" s="81">
        <v>0</v>
      </c>
      <c r="W57" s="44">
        <v>0</v>
      </c>
      <c r="X57" s="44">
        <v>0</v>
      </c>
      <c r="Y57" s="44">
        <v>0</v>
      </c>
    </row>
    <row r="58" spans="1:25" ht="30" x14ac:dyDescent="0.25">
      <c r="A58" s="100"/>
      <c r="B58" s="90"/>
      <c r="C58" s="49">
        <v>55</v>
      </c>
      <c r="D58" s="50" t="s">
        <v>104</v>
      </c>
      <c r="E58" s="28" t="s">
        <v>918</v>
      </c>
      <c r="F58" s="26" t="s">
        <v>929</v>
      </c>
      <c r="G58" s="49" t="s">
        <v>896</v>
      </c>
      <c r="H58" s="26">
        <v>30</v>
      </c>
      <c r="I58" s="26">
        <v>20</v>
      </c>
      <c r="J58" s="46">
        <v>216.64</v>
      </c>
      <c r="K58" s="47"/>
      <c r="L58" s="32">
        <f t="shared" si="8"/>
        <v>0</v>
      </c>
      <c r="M58" s="43" t="str">
        <f t="shared" si="9"/>
        <v>OK</v>
      </c>
      <c r="N58" s="81">
        <v>0</v>
      </c>
      <c r="O58" s="81">
        <v>0</v>
      </c>
      <c r="P58" s="81">
        <v>0</v>
      </c>
      <c r="Q58" s="81">
        <v>0</v>
      </c>
      <c r="R58" s="81">
        <v>0</v>
      </c>
      <c r="S58" s="81">
        <v>0</v>
      </c>
      <c r="T58" s="81">
        <v>0</v>
      </c>
      <c r="U58" s="81">
        <v>0</v>
      </c>
      <c r="V58" s="81">
        <v>0</v>
      </c>
      <c r="W58" s="44">
        <v>0</v>
      </c>
      <c r="X58" s="44">
        <v>0</v>
      </c>
      <c r="Y58" s="44">
        <v>0</v>
      </c>
    </row>
    <row r="59" spans="1:25" ht="15" x14ac:dyDescent="0.25">
      <c r="A59" s="100"/>
      <c r="B59" s="90"/>
      <c r="C59" s="49">
        <v>56</v>
      </c>
      <c r="D59" s="50" t="s">
        <v>105</v>
      </c>
      <c r="E59" s="28" t="s">
        <v>918</v>
      </c>
      <c r="F59" s="26" t="s">
        <v>929</v>
      </c>
      <c r="G59" s="49" t="s">
        <v>897</v>
      </c>
      <c r="H59" s="26">
        <v>30</v>
      </c>
      <c r="I59" s="26">
        <v>20</v>
      </c>
      <c r="J59" s="46">
        <v>8.94</v>
      </c>
      <c r="K59" s="47"/>
      <c r="L59" s="32">
        <f t="shared" si="8"/>
        <v>0</v>
      </c>
      <c r="M59" s="43" t="str">
        <f t="shared" si="9"/>
        <v>OK</v>
      </c>
      <c r="N59" s="81">
        <v>0</v>
      </c>
      <c r="O59" s="81">
        <v>0</v>
      </c>
      <c r="P59" s="81">
        <v>0</v>
      </c>
      <c r="Q59" s="81">
        <v>0</v>
      </c>
      <c r="R59" s="81">
        <v>0</v>
      </c>
      <c r="S59" s="81">
        <v>0</v>
      </c>
      <c r="T59" s="81">
        <v>0</v>
      </c>
      <c r="U59" s="81">
        <v>0</v>
      </c>
      <c r="V59" s="81">
        <v>0</v>
      </c>
      <c r="W59" s="44">
        <v>0</v>
      </c>
      <c r="X59" s="44">
        <v>0</v>
      </c>
      <c r="Y59" s="44">
        <v>0</v>
      </c>
    </row>
    <row r="60" spans="1:25" ht="15" x14ac:dyDescent="0.25">
      <c r="A60" s="100"/>
      <c r="B60" s="90"/>
      <c r="C60" s="49">
        <v>57</v>
      </c>
      <c r="D60" s="50" t="s">
        <v>106</v>
      </c>
      <c r="E60" s="28" t="s">
        <v>918</v>
      </c>
      <c r="F60" s="26" t="s">
        <v>929</v>
      </c>
      <c r="G60" s="49" t="s">
        <v>897</v>
      </c>
      <c r="H60" s="26">
        <v>30</v>
      </c>
      <c r="I60" s="26">
        <v>20</v>
      </c>
      <c r="J60" s="46">
        <v>10.33</v>
      </c>
      <c r="K60" s="47">
        <v>12</v>
      </c>
      <c r="L60" s="32">
        <f t="shared" si="8"/>
        <v>12</v>
      </c>
      <c r="M60" s="43" t="str">
        <f t="shared" si="9"/>
        <v>OK</v>
      </c>
      <c r="N60" s="81">
        <v>0</v>
      </c>
      <c r="O60" s="81">
        <v>0</v>
      </c>
      <c r="P60" s="81">
        <v>0</v>
      </c>
      <c r="Q60" s="81">
        <v>0</v>
      </c>
      <c r="R60" s="81">
        <v>0</v>
      </c>
      <c r="S60" s="81">
        <v>0</v>
      </c>
      <c r="T60" s="81">
        <v>0</v>
      </c>
      <c r="U60" s="81">
        <v>0</v>
      </c>
      <c r="V60" s="81">
        <v>0</v>
      </c>
      <c r="W60" s="44">
        <v>0</v>
      </c>
      <c r="X60" s="44">
        <v>0</v>
      </c>
      <c r="Y60" s="44">
        <v>0</v>
      </c>
    </row>
    <row r="61" spans="1:25" ht="15" x14ac:dyDescent="0.25">
      <c r="A61" s="100"/>
      <c r="B61" s="90"/>
      <c r="C61" s="49">
        <v>58</v>
      </c>
      <c r="D61" s="50" t="s">
        <v>107</v>
      </c>
      <c r="E61" s="28" t="s">
        <v>918</v>
      </c>
      <c r="F61" s="26" t="s">
        <v>920</v>
      </c>
      <c r="G61" s="49" t="s">
        <v>897</v>
      </c>
      <c r="H61" s="26">
        <v>30</v>
      </c>
      <c r="I61" s="26">
        <v>20</v>
      </c>
      <c r="J61" s="46">
        <v>13.78</v>
      </c>
      <c r="K61" s="47">
        <v>20</v>
      </c>
      <c r="L61" s="32">
        <f t="shared" si="8"/>
        <v>20</v>
      </c>
      <c r="M61" s="43" t="str">
        <f t="shared" si="9"/>
        <v>OK</v>
      </c>
      <c r="N61" s="81">
        <v>0</v>
      </c>
      <c r="O61" s="81">
        <v>0</v>
      </c>
      <c r="P61" s="81">
        <v>0</v>
      </c>
      <c r="Q61" s="81">
        <v>0</v>
      </c>
      <c r="R61" s="81">
        <v>0</v>
      </c>
      <c r="S61" s="81">
        <v>0</v>
      </c>
      <c r="T61" s="81">
        <v>0</v>
      </c>
      <c r="U61" s="81">
        <v>0</v>
      </c>
      <c r="V61" s="81">
        <v>0</v>
      </c>
      <c r="W61" s="44">
        <v>0</v>
      </c>
      <c r="X61" s="44">
        <v>0</v>
      </c>
      <c r="Y61" s="44">
        <v>0</v>
      </c>
    </row>
    <row r="62" spans="1:25" ht="30" x14ac:dyDescent="0.25">
      <c r="A62" s="100"/>
      <c r="B62" s="90"/>
      <c r="C62" s="49">
        <v>59</v>
      </c>
      <c r="D62" s="50" t="s">
        <v>108</v>
      </c>
      <c r="E62" s="28" t="s">
        <v>918</v>
      </c>
      <c r="F62" s="26" t="s">
        <v>920</v>
      </c>
      <c r="G62" s="49" t="s">
        <v>36</v>
      </c>
      <c r="H62" s="26">
        <v>30</v>
      </c>
      <c r="I62" s="26">
        <v>20</v>
      </c>
      <c r="J62" s="46">
        <v>0.06</v>
      </c>
      <c r="K62" s="47">
        <v>1000</v>
      </c>
      <c r="L62" s="32">
        <f t="shared" si="8"/>
        <v>1000</v>
      </c>
      <c r="M62" s="43" t="str">
        <f t="shared" si="9"/>
        <v>OK</v>
      </c>
      <c r="N62" s="81">
        <v>0</v>
      </c>
      <c r="O62" s="81">
        <v>0</v>
      </c>
      <c r="P62" s="81">
        <v>0</v>
      </c>
      <c r="Q62" s="81">
        <v>0</v>
      </c>
      <c r="R62" s="81">
        <v>0</v>
      </c>
      <c r="S62" s="81">
        <v>0</v>
      </c>
      <c r="T62" s="81">
        <v>0</v>
      </c>
      <c r="U62" s="81">
        <v>0</v>
      </c>
      <c r="V62" s="81">
        <v>0</v>
      </c>
      <c r="W62" s="44">
        <v>0</v>
      </c>
      <c r="X62" s="44">
        <v>0</v>
      </c>
      <c r="Y62" s="44">
        <v>0</v>
      </c>
    </row>
    <row r="63" spans="1:25" ht="30" x14ac:dyDescent="0.25">
      <c r="A63" s="100"/>
      <c r="B63" s="90"/>
      <c r="C63" s="49">
        <v>60</v>
      </c>
      <c r="D63" s="50" t="s">
        <v>109</v>
      </c>
      <c r="E63" s="28" t="s">
        <v>918</v>
      </c>
      <c r="F63" s="26" t="s">
        <v>920</v>
      </c>
      <c r="G63" s="49" t="s">
        <v>36</v>
      </c>
      <c r="H63" s="26">
        <v>30</v>
      </c>
      <c r="I63" s="26">
        <v>20</v>
      </c>
      <c r="J63" s="46">
        <v>0.1</v>
      </c>
      <c r="K63" s="47">
        <v>1000</v>
      </c>
      <c r="L63" s="32">
        <f t="shared" si="8"/>
        <v>1000</v>
      </c>
      <c r="M63" s="43" t="str">
        <f t="shared" si="9"/>
        <v>OK</v>
      </c>
      <c r="N63" s="81">
        <v>0</v>
      </c>
      <c r="O63" s="81">
        <v>0</v>
      </c>
      <c r="P63" s="81">
        <v>0</v>
      </c>
      <c r="Q63" s="81">
        <v>0</v>
      </c>
      <c r="R63" s="81">
        <v>0</v>
      </c>
      <c r="S63" s="81">
        <v>0</v>
      </c>
      <c r="T63" s="81">
        <v>0</v>
      </c>
      <c r="U63" s="81">
        <v>0</v>
      </c>
      <c r="V63" s="81">
        <v>0</v>
      </c>
      <c r="W63" s="44">
        <v>0</v>
      </c>
      <c r="X63" s="44">
        <v>0</v>
      </c>
      <c r="Y63" s="44">
        <v>0</v>
      </c>
    </row>
    <row r="64" spans="1:25" ht="30" x14ac:dyDescent="0.25">
      <c r="A64" s="100"/>
      <c r="B64" s="90"/>
      <c r="C64" s="49">
        <v>61</v>
      </c>
      <c r="D64" s="50" t="s">
        <v>110</v>
      </c>
      <c r="E64" s="28" t="s">
        <v>918</v>
      </c>
      <c r="F64" s="26" t="s">
        <v>920</v>
      </c>
      <c r="G64" s="49" t="s">
        <v>36</v>
      </c>
      <c r="H64" s="26">
        <v>30</v>
      </c>
      <c r="I64" s="26">
        <v>20</v>
      </c>
      <c r="J64" s="46">
        <v>0.06</v>
      </c>
      <c r="K64" s="47">
        <v>1000</v>
      </c>
      <c r="L64" s="32">
        <f t="shared" si="8"/>
        <v>1000</v>
      </c>
      <c r="M64" s="43" t="str">
        <f t="shared" si="9"/>
        <v>OK</v>
      </c>
      <c r="N64" s="81">
        <v>0</v>
      </c>
      <c r="O64" s="81">
        <v>0</v>
      </c>
      <c r="P64" s="81">
        <v>0</v>
      </c>
      <c r="Q64" s="81">
        <v>0</v>
      </c>
      <c r="R64" s="81">
        <v>0</v>
      </c>
      <c r="S64" s="81">
        <v>0</v>
      </c>
      <c r="T64" s="81">
        <v>0</v>
      </c>
      <c r="U64" s="81">
        <v>0</v>
      </c>
      <c r="V64" s="81">
        <v>0</v>
      </c>
      <c r="W64" s="44">
        <v>0</v>
      </c>
      <c r="X64" s="44">
        <v>0</v>
      </c>
      <c r="Y64" s="44">
        <v>0</v>
      </c>
    </row>
    <row r="65" spans="1:25" ht="30" x14ac:dyDescent="0.25">
      <c r="A65" s="100"/>
      <c r="B65" s="90"/>
      <c r="C65" s="49">
        <v>62</v>
      </c>
      <c r="D65" s="50" t="s">
        <v>111</v>
      </c>
      <c r="E65" s="28" t="s">
        <v>918</v>
      </c>
      <c r="F65" s="26" t="s">
        <v>920</v>
      </c>
      <c r="G65" s="49" t="s">
        <v>36</v>
      </c>
      <c r="H65" s="26">
        <v>30</v>
      </c>
      <c r="I65" s="26">
        <v>20</v>
      </c>
      <c r="J65" s="46">
        <v>0.09</v>
      </c>
      <c r="K65" s="47">
        <v>1000</v>
      </c>
      <c r="L65" s="32">
        <f t="shared" si="8"/>
        <v>1000</v>
      </c>
      <c r="M65" s="43" t="str">
        <f t="shared" si="9"/>
        <v>OK</v>
      </c>
      <c r="N65" s="81">
        <v>0</v>
      </c>
      <c r="O65" s="81">
        <v>0</v>
      </c>
      <c r="P65" s="81">
        <v>0</v>
      </c>
      <c r="Q65" s="81">
        <v>0</v>
      </c>
      <c r="R65" s="81">
        <v>0</v>
      </c>
      <c r="S65" s="81">
        <v>0</v>
      </c>
      <c r="T65" s="81">
        <v>0</v>
      </c>
      <c r="U65" s="81">
        <v>0</v>
      </c>
      <c r="V65" s="81">
        <v>0</v>
      </c>
      <c r="W65" s="44">
        <v>0</v>
      </c>
      <c r="X65" s="44">
        <v>0</v>
      </c>
      <c r="Y65" s="44">
        <v>0</v>
      </c>
    </row>
    <row r="66" spans="1:25" ht="30" x14ac:dyDescent="0.25">
      <c r="A66" s="100"/>
      <c r="B66" s="90"/>
      <c r="C66" s="49">
        <v>63</v>
      </c>
      <c r="D66" s="50" t="s">
        <v>112</v>
      </c>
      <c r="E66" s="28" t="s">
        <v>918</v>
      </c>
      <c r="F66" s="26" t="s">
        <v>920</v>
      </c>
      <c r="G66" s="49" t="s">
        <v>36</v>
      </c>
      <c r="H66" s="26">
        <v>30</v>
      </c>
      <c r="I66" s="26">
        <v>20</v>
      </c>
      <c r="J66" s="46">
        <v>0.14000000000000001</v>
      </c>
      <c r="K66" s="47">
        <v>1000</v>
      </c>
      <c r="L66" s="32">
        <f t="shared" si="8"/>
        <v>1000</v>
      </c>
      <c r="M66" s="43" t="str">
        <f t="shared" si="9"/>
        <v>OK</v>
      </c>
      <c r="N66" s="81">
        <v>0</v>
      </c>
      <c r="O66" s="81">
        <v>0</v>
      </c>
      <c r="P66" s="81">
        <v>0</v>
      </c>
      <c r="Q66" s="81">
        <v>0</v>
      </c>
      <c r="R66" s="81">
        <v>0</v>
      </c>
      <c r="S66" s="81">
        <v>0</v>
      </c>
      <c r="T66" s="81">
        <v>0</v>
      </c>
      <c r="U66" s="81">
        <v>0</v>
      </c>
      <c r="V66" s="81">
        <v>0</v>
      </c>
      <c r="W66" s="44">
        <v>0</v>
      </c>
      <c r="X66" s="44">
        <v>0</v>
      </c>
      <c r="Y66" s="44">
        <v>0</v>
      </c>
    </row>
    <row r="67" spans="1:25" ht="15" x14ac:dyDescent="0.25">
      <c r="A67" s="100"/>
      <c r="B67" s="90"/>
      <c r="C67" s="49">
        <v>64</v>
      </c>
      <c r="D67" s="50" t="s">
        <v>113</v>
      </c>
      <c r="E67" s="28" t="s">
        <v>926</v>
      </c>
      <c r="F67" s="26" t="s">
        <v>920</v>
      </c>
      <c r="G67" s="49" t="s">
        <v>36</v>
      </c>
      <c r="H67" s="26">
        <v>30</v>
      </c>
      <c r="I67" s="26">
        <v>20</v>
      </c>
      <c r="J67" s="46">
        <v>0.45</v>
      </c>
      <c r="K67" s="47"/>
      <c r="L67" s="32">
        <f t="shared" si="8"/>
        <v>0</v>
      </c>
      <c r="M67" s="43" t="str">
        <f t="shared" si="9"/>
        <v>OK</v>
      </c>
      <c r="N67" s="81">
        <v>0</v>
      </c>
      <c r="O67" s="81">
        <v>0</v>
      </c>
      <c r="P67" s="81">
        <v>0</v>
      </c>
      <c r="Q67" s="81">
        <v>0</v>
      </c>
      <c r="R67" s="81">
        <v>0</v>
      </c>
      <c r="S67" s="81">
        <v>0</v>
      </c>
      <c r="T67" s="81">
        <v>0</v>
      </c>
      <c r="U67" s="81">
        <v>0</v>
      </c>
      <c r="V67" s="81">
        <v>0</v>
      </c>
      <c r="W67" s="44">
        <v>0</v>
      </c>
      <c r="X67" s="44">
        <v>0</v>
      </c>
      <c r="Y67" s="44">
        <v>0</v>
      </c>
    </row>
    <row r="68" spans="1:25" ht="30" x14ac:dyDescent="0.25">
      <c r="A68" s="100"/>
      <c r="B68" s="90"/>
      <c r="C68" s="49">
        <v>65</v>
      </c>
      <c r="D68" s="50" t="s">
        <v>114</v>
      </c>
      <c r="E68" s="28" t="s">
        <v>918</v>
      </c>
      <c r="F68" s="26" t="s">
        <v>920</v>
      </c>
      <c r="G68" s="49" t="s">
        <v>36</v>
      </c>
      <c r="H68" s="26">
        <v>30</v>
      </c>
      <c r="I68" s="26">
        <v>20</v>
      </c>
      <c r="J68" s="46">
        <v>0.01</v>
      </c>
      <c r="K68" s="47">
        <v>1000</v>
      </c>
      <c r="L68" s="32">
        <f t="shared" si="8"/>
        <v>1000</v>
      </c>
      <c r="M68" s="43" t="str">
        <f t="shared" si="9"/>
        <v>OK</v>
      </c>
      <c r="N68" s="81">
        <v>0</v>
      </c>
      <c r="O68" s="81">
        <v>0</v>
      </c>
      <c r="P68" s="81">
        <v>0</v>
      </c>
      <c r="Q68" s="81">
        <v>0</v>
      </c>
      <c r="R68" s="81">
        <v>0</v>
      </c>
      <c r="S68" s="81">
        <v>0</v>
      </c>
      <c r="T68" s="81">
        <v>0</v>
      </c>
      <c r="U68" s="81">
        <v>0</v>
      </c>
      <c r="V68" s="81">
        <v>0</v>
      </c>
      <c r="W68" s="44">
        <v>0</v>
      </c>
      <c r="X68" s="44">
        <v>0</v>
      </c>
      <c r="Y68" s="44">
        <v>0</v>
      </c>
    </row>
    <row r="69" spans="1:25" ht="30" x14ac:dyDescent="0.25">
      <c r="A69" s="100"/>
      <c r="B69" s="90"/>
      <c r="C69" s="49">
        <v>66</v>
      </c>
      <c r="D69" s="50" t="s">
        <v>115</v>
      </c>
      <c r="E69" s="28" t="s">
        <v>918</v>
      </c>
      <c r="F69" s="26" t="s">
        <v>920</v>
      </c>
      <c r="G69" s="49" t="s">
        <v>36</v>
      </c>
      <c r="H69" s="26">
        <v>30</v>
      </c>
      <c r="I69" s="26">
        <v>20</v>
      </c>
      <c r="J69" s="46">
        <v>7.0000000000000007E-2</v>
      </c>
      <c r="K69" s="47">
        <v>1000</v>
      </c>
      <c r="L69" s="32">
        <f t="shared" si="8"/>
        <v>1000</v>
      </c>
      <c r="M69" s="43" t="str">
        <f t="shared" si="9"/>
        <v>OK</v>
      </c>
      <c r="N69" s="81">
        <v>0</v>
      </c>
      <c r="O69" s="81">
        <v>0</v>
      </c>
      <c r="P69" s="81">
        <v>0</v>
      </c>
      <c r="Q69" s="81">
        <v>0</v>
      </c>
      <c r="R69" s="81">
        <v>0</v>
      </c>
      <c r="S69" s="81">
        <v>0</v>
      </c>
      <c r="T69" s="81">
        <v>0</v>
      </c>
      <c r="U69" s="81">
        <v>0</v>
      </c>
      <c r="V69" s="81">
        <v>0</v>
      </c>
      <c r="W69" s="44">
        <v>0</v>
      </c>
      <c r="X69" s="44">
        <v>0</v>
      </c>
      <c r="Y69" s="44">
        <v>0</v>
      </c>
    </row>
    <row r="70" spans="1:25" ht="30" x14ac:dyDescent="0.25">
      <c r="A70" s="100"/>
      <c r="B70" s="90"/>
      <c r="C70" s="49">
        <v>67</v>
      </c>
      <c r="D70" s="50" t="s">
        <v>116</v>
      </c>
      <c r="E70" s="28" t="s">
        <v>918</v>
      </c>
      <c r="F70" s="26" t="s">
        <v>920</v>
      </c>
      <c r="G70" s="49" t="s">
        <v>36</v>
      </c>
      <c r="H70" s="26">
        <v>30</v>
      </c>
      <c r="I70" s="26">
        <v>20</v>
      </c>
      <c r="J70" s="46">
        <v>0.3</v>
      </c>
      <c r="K70" s="47">
        <v>1000</v>
      </c>
      <c r="L70" s="32">
        <f t="shared" si="8"/>
        <v>1000</v>
      </c>
      <c r="M70" s="43" t="str">
        <f t="shared" si="9"/>
        <v>OK</v>
      </c>
      <c r="N70" s="81">
        <v>0</v>
      </c>
      <c r="O70" s="81">
        <v>0</v>
      </c>
      <c r="P70" s="81">
        <v>0</v>
      </c>
      <c r="Q70" s="81">
        <v>0</v>
      </c>
      <c r="R70" s="81">
        <v>0</v>
      </c>
      <c r="S70" s="81">
        <v>0</v>
      </c>
      <c r="T70" s="81">
        <v>0</v>
      </c>
      <c r="U70" s="81">
        <v>0</v>
      </c>
      <c r="V70" s="81">
        <v>0</v>
      </c>
      <c r="W70" s="44">
        <v>0</v>
      </c>
      <c r="X70" s="44">
        <v>0</v>
      </c>
      <c r="Y70" s="44">
        <v>0</v>
      </c>
    </row>
    <row r="71" spans="1:25" ht="30" x14ac:dyDescent="0.25">
      <c r="A71" s="100"/>
      <c r="B71" s="90"/>
      <c r="C71" s="49">
        <v>68</v>
      </c>
      <c r="D71" s="50" t="s">
        <v>117</v>
      </c>
      <c r="E71" s="28" t="s">
        <v>918</v>
      </c>
      <c r="F71" s="26" t="s">
        <v>920</v>
      </c>
      <c r="G71" s="49" t="s">
        <v>36</v>
      </c>
      <c r="H71" s="26">
        <v>30</v>
      </c>
      <c r="I71" s="26">
        <v>20</v>
      </c>
      <c r="J71" s="46">
        <v>0.05</v>
      </c>
      <c r="K71" s="47">
        <v>1000</v>
      </c>
      <c r="L71" s="32">
        <f t="shared" si="8"/>
        <v>1000</v>
      </c>
      <c r="M71" s="43" t="str">
        <f t="shared" si="9"/>
        <v>OK</v>
      </c>
      <c r="N71" s="81">
        <v>0</v>
      </c>
      <c r="O71" s="81">
        <v>0</v>
      </c>
      <c r="P71" s="81">
        <v>0</v>
      </c>
      <c r="Q71" s="81">
        <v>0</v>
      </c>
      <c r="R71" s="81">
        <v>0</v>
      </c>
      <c r="S71" s="81">
        <v>0</v>
      </c>
      <c r="T71" s="81">
        <v>0</v>
      </c>
      <c r="U71" s="81">
        <v>0</v>
      </c>
      <c r="V71" s="81">
        <v>0</v>
      </c>
      <c r="W71" s="44">
        <v>0</v>
      </c>
      <c r="X71" s="44">
        <v>0</v>
      </c>
      <c r="Y71" s="44">
        <v>0</v>
      </c>
    </row>
    <row r="72" spans="1:25" ht="30" x14ac:dyDescent="0.25">
      <c r="A72" s="100"/>
      <c r="B72" s="90"/>
      <c r="C72" s="49">
        <v>69</v>
      </c>
      <c r="D72" s="50" t="s">
        <v>118</v>
      </c>
      <c r="E72" s="28" t="s">
        <v>918</v>
      </c>
      <c r="F72" s="26" t="s">
        <v>920</v>
      </c>
      <c r="G72" s="49" t="s">
        <v>36</v>
      </c>
      <c r="H72" s="26">
        <v>30</v>
      </c>
      <c r="I72" s="26">
        <v>20</v>
      </c>
      <c r="J72" s="46">
        <v>0.1</v>
      </c>
      <c r="K72" s="47">
        <v>1000</v>
      </c>
      <c r="L72" s="32">
        <f t="shared" si="8"/>
        <v>1000</v>
      </c>
      <c r="M72" s="43" t="str">
        <f t="shared" si="9"/>
        <v>OK</v>
      </c>
      <c r="N72" s="81">
        <v>0</v>
      </c>
      <c r="O72" s="81">
        <v>0</v>
      </c>
      <c r="P72" s="81">
        <v>0</v>
      </c>
      <c r="Q72" s="81">
        <v>0</v>
      </c>
      <c r="R72" s="81">
        <v>0</v>
      </c>
      <c r="S72" s="81">
        <v>0</v>
      </c>
      <c r="T72" s="81">
        <v>0</v>
      </c>
      <c r="U72" s="81">
        <v>0</v>
      </c>
      <c r="V72" s="81">
        <v>0</v>
      </c>
      <c r="W72" s="44">
        <v>0</v>
      </c>
      <c r="X72" s="44">
        <v>0</v>
      </c>
      <c r="Y72" s="44">
        <v>0</v>
      </c>
    </row>
    <row r="73" spans="1:25" ht="45" x14ac:dyDescent="0.25">
      <c r="A73" s="100"/>
      <c r="B73" s="90"/>
      <c r="C73" s="49">
        <v>70</v>
      </c>
      <c r="D73" s="50" t="s">
        <v>119</v>
      </c>
      <c r="E73" s="28" t="s">
        <v>918</v>
      </c>
      <c r="F73" s="26" t="s">
        <v>920</v>
      </c>
      <c r="G73" s="49" t="s">
        <v>36</v>
      </c>
      <c r="H73" s="26">
        <v>30</v>
      </c>
      <c r="I73" s="26">
        <v>20</v>
      </c>
      <c r="J73" s="46">
        <v>0.66</v>
      </c>
      <c r="K73" s="47">
        <v>30</v>
      </c>
      <c r="L73" s="32">
        <f t="shared" si="8"/>
        <v>30</v>
      </c>
      <c r="M73" s="43" t="str">
        <f t="shared" si="9"/>
        <v>OK</v>
      </c>
      <c r="N73" s="81">
        <v>0</v>
      </c>
      <c r="O73" s="81">
        <v>0</v>
      </c>
      <c r="P73" s="81">
        <v>0</v>
      </c>
      <c r="Q73" s="81">
        <v>0</v>
      </c>
      <c r="R73" s="81">
        <v>0</v>
      </c>
      <c r="S73" s="81">
        <v>0</v>
      </c>
      <c r="T73" s="81">
        <v>0</v>
      </c>
      <c r="U73" s="81">
        <v>0</v>
      </c>
      <c r="V73" s="81">
        <v>0</v>
      </c>
      <c r="W73" s="44">
        <v>0</v>
      </c>
      <c r="X73" s="44">
        <v>0</v>
      </c>
      <c r="Y73" s="44">
        <v>0</v>
      </c>
    </row>
    <row r="74" spans="1:25" ht="45" x14ac:dyDescent="0.25">
      <c r="A74" s="100"/>
      <c r="B74" s="90"/>
      <c r="C74" s="49">
        <v>71</v>
      </c>
      <c r="D74" s="50" t="s">
        <v>120</v>
      </c>
      <c r="E74" s="28" t="s">
        <v>918</v>
      </c>
      <c r="F74" s="26" t="s">
        <v>920</v>
      </c>
      <c r="G74" s="49" t="s">
        <v>36</v>
      </c>
      <c r="H74" s="26">
        <v>30</v>
      </c>
      <c r="I74" s="26">
        <v>20</v>
      </c>
      <c r="J74" s="46">
        <v>0.97</v>
      </c>
      <c r="K74" s="47">
        <v>30</v>
      </c>
      <c r="L74" s="32">
        <f t="shared" si="8"/>
        <v>30</v>
      </c>
      <c r="M74" s="43" t="str">
        <f t="shared" si="9"/>
        <v>OK</v>
      </c>
      <c r="N74" s="81">
        <v>0</v>
      </c>
      <c r="O74" s="81">
        <v>0</v>
      </c>
      <c r="P74" s="81">
        <v>0</v>
      </c>
      <c r="Q74" s="81">
        <v>0</v>
      </c>
      <c r="R74" s="81">
        <v>0</v>
      </c>
      <c r="S74" s="81">
        <v>0</v>
      </c>
      <c r="T74" s="81">
        <v>0</v>
      </c>
      <c r="U74" s="81">
        <v>0</v>
      </c>
      <c r="V74" s="81">
        <v>0</v>
      </c>
      <c r="W74" s="44">
        <v>0</v>
      </c>
      <c r="X74" s="44">
        <v>0</v>
      </c>
      <c r="Y74" s="44">
        <v>0</v>
      </c>
    </row>
    <row r="75" spans="1:25" ht="45" x14ac:dyDescent="0.25">
      <c r="A75" s="100"/>
      <c r="B75" s="90"/>
      <c r="C75" s="49">
        <v>72</v>
      </c>
      <c r="D75" s="50" t="s">
        <v>121</v>
      </c>
      <c r="E75" s="28" t="s">
        <v>918</v>
      </c>
      <c r="F75" s="26" t="s">
        <v>920</v>
      </c>
      <c r="G75" s="49" t="s">
        <v>36</v>
      </c>
      <c r="H75" s="26">
        <v>30</v>
      </c>
      <c r="I75" s="26">
        <v>20</v>
      </c>
      <c r="J75" s="46">
        <v>1.9</v>
      </c>
      <c r="K75" s="47">
        <v>30</v>
      </c>
      <c r="L75" s="32">
        <f t="shared" si="8"/>
        <v>30</v>
      </c>
      <c r="M75" s="43" t="str">
        <f t="shared" si="9"/>
        <v>OK</v>
      </c>
      <c r="N75" s="81">
        <v>0</v>
      </c>
      <c r="O75" s="81">
        <v>0</v>
      </c>
      <c r="P75" s="81">
        <v>0</v>
      </c>
      <c r="Q75" s="81">
        <v>0</v>
      </c>
      <c r="R75" s="81">
        <v>0</v>
      </c>
      <c r="S75" s="81">
        <v>0</v>
      </c>
      <c r="T75" s="81">
        <v>0</v>
      </c>
      <c r="U75" s="81">
        <v>0</v>
      </c>
      <c r="V75" s="81">
        <v>0</v>
      </c>
      <c r="W75" s="44">
        <v>0</v>
      </c>
      <c r="X75" s="44">
        <v>0</v>
      </c>
      <c r="Y75" s="44">
        <v>0</v>
      </c>
    </row>
    <row r="76" spans="1:25" ht="45" x14ac:dyDescent="0.25">
      <c r="A76" s="100"/>
      <c r="B76" s="90"/>
      <c r="C76" s="49">
        <v>73</v>
      </c>
      <c r="D76" s="50" t="s">
        <v>122</v>
      </c>
      <c r="E76" s="28" t="s">
        <v>918</v>
      </c>
      <c r="F76" s="26" t="s">
        <v>920</v>
      </c>
      <c r="G76" s="49" t="s">
        <v>36</v>
      </c>
      <c r="H76" s="26">
        <v>30</v>
      </c>
      <c r="I76" s="26">
        <v>20</v>
      </c>
      <c r="J76" s="46">
        <v>1.43</v>
      </c>
      <c r="K76" s="47">
        <v>30</v>
      </c>
      <c r="L76" s="32">
        <f t="shared" si="8"/>
        <v>30</v>
      </c>
      <c r="M76" s="43" t="str">
        <f t="shared" si="9"/>
        <v>OK</v>
      </c>
      <c r="N76" s="81">
        <v>0</v>
      </c>
      <c r="O76" s="81">
        <v>0</v>
      </c>
      <c r="P76" s="81">
        <v>0</v>
      </c>
      <c r="Q76" s="81">
        <v>0</v>
      </c>
      <c r="R76" s="81">
        <v>0</v>
      </c>
      <c r="S76" s="81">
        <v>0</v>
      </c>
      <c r="T76" s="81">
        <v>0</v>
      </c>
      <c r="U76" s="81">
        <v>0</v>
      </c>
      <c r="V76" s="81">
        <v>0</v>
      </c>
      <c r="W76" s="44">
        <v>0</v>
      </c>
      <c r="X76" s="44">
        <v>0</v>
      </c>
      <c r="Y76" s="44">
        <v>0</v>
      </c>
    </row>
    <row r="77" spans="1:25" ht="45" x14ac:dyDescent="0.25">
      <c r="A77" s="100"/>
      <c r="B77" s="90"/>
      <c r="C77" s="49">
        <v>74</v>
      </c>
      <c r="D77" s="50" t="s">
        <v>123</v>
      </c>
      <c r="E77" s="28" t="s">
        <v>918</v>
      </c>
      <c r="F77" s="26" t="s">
        <v>920</v>
      </c>
      <c r="G77" s="49" t="s">
        <v>36</v>
      </c>
      <c r="H77" s="26">
        <v>30</v>
      </c>
      <c r="I77" s="26">
        <v>20</v>
      </c>
      <c r="J77" s="46">
        <v>1.44</v>
      </c>
      <c r="K77" s="47">
        <v>30</v>
      </c>
      <c r="L77" s="32">
        <f t="shared" si="8"/>
        <v>30</v>
      </c>
      <c r="M77" s="43" t="str">
        <f t="shared" si="9"/>
        <v>OK</v>
      </c>
      <c r="N77" s="81">
        <v>0</v>
      </c>
      <c r="O77" s="81">
        <v>0</v>
      </c>
      <c r="P77" s="81">
        <v>0</v>
      </c>
      <c r="Q77" s="81">
        <v>0</v>
      </c>
      <c r="R77" s="81">
        <v>0</v>
      </c>
      <c r="S77" s="81">
        <v>0</v>
      </c>
      <c r="T77" s="81">
        <v>0</v>
      </c>
      <c r="U77" s="81">
        <v>0</v>
      </c>
      <c r="V77" s="81">
        <v>0</v>
      </c>
      <c r="W77" s="44">
        <v>0</v>
      </c>
      <c r="X77" s="44">
        <v>0</v>
      </c>
      <c r="Y77" s="44">
        <v>0</v>
      </c>
    </row>
    <row r="78" spans="1:25" ht="45" x14ac:dyDescent="0.25">
      <c r="A78" s="100"/>
      <c r="B78" s="90"/>
      <c r="C78" s="49">
        <v>75</v>
      </c>
      <c r="D78" s="50" t="s">
        <v>124</v>
      </c>
      <c r="E78" s="28" t="s">
        <v>918</v>
      </c>
      <c r="F78" s="26" t="s">
        <v>920</v>
      </c>
      <c r="G78" s="49" t="s">
        <v>36</v>
      </c>
      <c r="H78" s="26">
        <v>30</v>
      </c>
      <c r="I78" s="26">
        <v>20</v>
      </c>
      <c r="J78" s="46">
        <v>1.46</v>
      </c>
      <c r="K78" s="47">
        <v>30</v>
      </c>
      <c r="L78" s="32">
        <f t="shared" si="8"/>
        <v>30</v>
      </c>
      <c r="M78" s="43" t="str">
        <f t="shared" si="9"/>
        <v>OK</v>
      </c>
      <c r="N78" s="81">
        <v>0</v>
      </c>
      <c r="O78" s="81">
        <v>0</v>
      </c>
      <c r="P78" s="81">
        <v>0</v>
      </c>
      <c r="Q78" s="81">
        <v>0</v>
      </c>
      <c r="R78" s="81">
        <v>0</v>
      </c>
      <c r="S78" s="81">
        <v>0</v>
      </c>
      <c r="T78" s="81">
        <v>0</v>
      </c>
      <c r="U78" s="81">
        <v>0</v>
      </c>
      <c r="V78" s="81">
        <v>0</v>
      </c>
      <c r="W78" s="44">
        <v>0</v>
      </c>
      <c r="X78" s="44">
        <v>0</v>
      </c>
      <c r="Y78" s="44">
        <v>0</v>
      </c>
    </row>
    <row r="79" spans="1:25" ht="45" x14ac:dyDescent="0.25">
      <c r="A79" s="100"/>
      <c r="B79" s="90"/>
      <c r="C79" s="49">
        <v>76</v>
      </c>
      <c r="D79" s="50" t="s">
        <v>125</v>
      </c>
      <c r="E79" s="28" t="s">
        <v>918</v>
      </c>
      <c r="F79" s="26" t="s">
        <v>920</v>
      </c>
      <c r="G79" s="49" t="s">
        <v>36</v>
      </c>
      <c r="H79" s="26">
        <v>30</v>
      </c>
      <c r="I79" s="26">
        <v>20</v>
      </c>
      <c r="J79" s="46">
        <v>1.51</v>
      </c>
      <c r="K79" s="47">
        <v>30</v>
      </c>
      <c r="L79" s="32">
        <f t="shared" si="8"/>
        <v>30</v>
      </c>
      <c r="M79" s="43" t="str">
        <f t="shared" si="9"/>
        <v>OK</v>
      </c>
      <c r="N79" s="81">
        <v>0</v>
      </c>
      <c r="O79" s="81">
        <v>0</v>
      </c>
      <c r="P79" s="81">
        <v>0</v>
      </c>
      <c r="Q79" s="81">
        <v>0</v>
      </c>
      <c r="R79" s="81">
        <v>0</v>
      </c>
      <c r="S79" s="81">
        <v>0</v>
      </c>
      <c r="T79" s="81">
        <v>0</v>
      </c>
      <c r="U79" s="81">
        <v>0</v>
      </c>
      <c r="V79" s="81">
        <v>0</v>
      </c>
      <c r="W79" s="44">
        <v>0</v>
      </c>
      <c r="X79" s="44">
        <v>0</v>
      </c>
      <c r="Y79" s="44">
        <v>0</v>
      </c>
    </row>
    <row r="80" spans="1:25" ht="30" x14ac:dyDescent="0.25">
      <c r="A80" s="100"/>
      <c r="B80" s="90"/>
      <c r="C80" s="49">
        <v>77</v>
      </c>
      <c r="D80" s="50" t="s">
        <v>126</v>
      </c>
      <c r="E80" s="28" t="s">
        <v>918</v>
      </c>
      <c r="F80" s="26" t="s">
        <v>920</v>
      </c>
      <c r="G80" s="49" t="s">
        <v>36</v>
      </c>
      <c r="H80" s="26">
        <v>30</v>
      </c>
      <c r="I80" s="26">
        <v>20</v>
      </c>
      <c r="J80" s="46">
        <v>1.23</v>
      </c>
      <c r="K80" s="47">
        <v>30</v>
      </c>
      <c r="L80" s="32">
        <f t="shared" si="8"/>
        <v>30</v>
      </c>
      <c r="M80" s="43" t="str">
        <f t="shared" si="9"/>
        <v>OK</v>
      </c>
      <c r="N80" s="81">
        <v>0</v>
      </c>
      <c r="O80" s="81">
        <v>0</v>
      </c>
      <c r="P80" s="81">
        <v>0</v>
      </c>
      <c r="Q80" s="81">
        <v>0</v>
      </c>
      <c r="R80" s="81">
        <v>0</v>
      </c>
      <c r="S80" s="81">
        <v>0</v>
      </c>
      <c r="T80" s="81">
        <v>0</v>
      </c>
      <c r="U80" s="81">
        <v>0</v>
      </c>
      <c r="V80" s="81">
        <v>0</v>
      </c>
      <c r="W80" s="44">
        <v>0</v>
      </c>
      <c r="X80" s="44">
        <v>0</v>
      </c>
      <c r="Y80" s="44">
        <v>0</v>
      </c>
    </row>
    <row r="81" spans="1:25" ht="45" x14ac:dyDescent="0.25">
      <c r="A81" s="100"/>
      <c r="B81" s="90"/>
      <c r="C81" s="49">
        <v>78</v>
      </c>
      <c r="D81" s="50" t="s">
        <v>127</v>
      </c>
      <c r="E81" s="28" t="s">
        <v>918</v>
      </c>
      <c r="F81" s="26" t="s">
        <v>920</v>
      </c>
      <c r="G81" s="49" t="s">
        <v>36</v>
      </c>
      <c r="H81" s="26">
        <v>30</v>
      </c>
      <c r="I81" s="26">
        <v>20</v>
      </c>
      <c r="J81" s="46">
        <v>1.41</v>
      </c>
      <c r="K81" s="47">
        <v>30</v>
      </c>
      <c r="L81" s="32">
        <f t="shared" si="8"/>
        <v>30</v>
      </c>
      <c r="M81" s="43" t="str">
        <f t="shared" si="9"/>
        <v>OK</v>
      </c>
      <c r="N81" s="81">
        <v>0</v>
      </c>
      <c r="O81" s="81">
        <v>0</v>
      </c>
      <c r="P81" s="81">
        <v>0</v>
      </c>
      <c r="Q81" s="81">
        <v>0</v>
      </c>
      <c r="R81" s="81">
        <v>0</v>
      </c>
      <c r="S81" s="81">
        <v>0</v>
      </c>
      <c r="T81" s="81">
        <v>0</v>
      </c>
      <c r="U81" s="81">
        <v>0</v>
      </c>
      <c r="V81" s="81">
        <v>0</v>
      </c>
      <c r="W81" s="44">
        <v>0</v>
      </c>
      <c r="X81" s="44">
        <v>0</v>
      </c>
      <c r="Y81" s="44">
        <v>0</v>
      </c>
    </row>
    <row r="82" spans="1:25" ht="45" x14ac:dyDescent="0.25">
      <c r="A82" s="100"/>
      <c r="B82" s="90"/>
      <c r="C82" s="49">
        <v>79</v>
      </c>
      <c r="D82" s="50" t="s">
        <v>128</v>
      </c>
      <c r="E82" s="28" t="s">
        <v>918</v>
      </c>
      <c r="F82" s="26" t="s">
        <v>920</v>
      </c>
      <c r="G82" s="49" t="s">
        <v>36</v>
      </c>
      <c r="H82" s="26">
        <v>30</v>
      </c>
      <c r="I82" s="26">
        <v>20</v>
      </c>
      <c r="J82" s="46">
        <v>4.8</v>
      </c>
      <c r="K82" s="47">
        <v>30</v>
      </c>
      <c r="L82" s="32">
        <f t="shared" si="8"/>
        <v>30</v>
      </c>
      <c r="M82" s="43" t="str">
        <f t="shared" si="9"/>
        <v>OK</v>
      </c>
      <c r="N82" s="81">
        <v>0</v>
      </c>
      <c r="O82" s="81">
        <v>0</v>
      </c>
      <c r="P82" s="81">
        <v>0</v>
      </c>
      <c r="Q82" s="81">
        <v>0</v>
      </c>
      <c r="R82" s="81">
        <v>0</v>
      </c>
      <c r="S82" s="81">
        <v>0</v>
      </c>
      <c r="T82" s="81">
        <v>0</v>
      </c>
      <c r="U82" s="81">
        <v>0</v>
      </c>
      <c r="V82" s="81">
        <v>0</v>
      </c>
      <c r="W82" s="44">
        <v>0</v>
      </c>
      <c r="X82" s="44">
        <v>0</v>
      </c>
      <c r="Y82" s="44">
        <v>0</v>
      </c>
    </row>
    <row r="83" spans="1:25" ht="45" x14ac:dyDescent="0.25">
      <c r="A83" s="100"/>
      <c r="B83" s="90"/>
      <c r="C83" s="49">
        <v>80</v>
      </c>
      <c r="D83" s="50" t="s">
        <v>129</v>
      </c>
      <c r="E83" s="28" t="s">
        <v>918</v>
      </c>
      <c r="F83" s="26" t="s">
        <v>920</v>
      </c>
      <c r="G83" s="49" t="s">
        <v>36</v>
      </c>
      <c r="H83" s="26">
        <v>30</v>
      </c>
      <c r="I83" s="26">
        <v>20</v>
      </c>
      <c r="J83" s="46">
        <v>1.9</v>
      </c>
      <c r="K83" s="47">
        <v>30</v>
      </c>
      <c r="L83" s="32">
        <f t="shared" si="8"/>
        <v>30</v>
      </c>
      <c r="M83" s="43" t="str">
        <f t="shared" si="9"/>
        <v>OK</v>
      </c>
      <c r="N83" s="81">
        <v>0</v>
      </c>
      <c r="O83" s="81">
        <v>0</v>
      </c>
      <c r="P83" s="81">
        <v>0</v>
      </c>
      <c r="Q83" s="81">
        <v>0</v>
      </c>
      <c r="R83" s="81">
        <v>0</v>
      </c>
      <c r="S83" s="81">
        <v>0</v>
      </c>
      <c r="T83" s="81">
        <v>0</v>
      </c>
      <c r="U83" s="81">
        <v>0</v>
      </c>
      <c r="V83" s="81">
        <v>0</v>
      </c>
      <c r="W83" s="44">
        <v>0</v>
      </c>
      <c r="X83" s="44">
        <v>0</v>
      </c>
      <c r="Y83" s="44">
        <v>0</v>
      </c>
    </row>
    <row r="84" spans="1:25" ht="45" x14ac:dyDescent="0.25">
      <c r="A84" s="100"/>
      <c r="B84" s="90"/>
      <c r="C84" s="49">
        <v>81</v>
      </c>
      <c r="D84" s="50" t="s">
        <v>130</v>
      </c>
      <c r="E84" s="28" t="s">
        <v>918</v>
      </c>
      <c r="F84" s="26" t="s">
        <v>920</v>
      </c>
      <c r="G84" s="49" t="s">
        <v>36</v>
      </c>
      <c r="H84" s="26">
        <v>30</v>
      </c>
      <c r="I84" s="26">
        <v>20</v>
      </c>
      <c r="J84" s="46">
        <v>0.66</v>
      </c>
      <c r="K84" s="47">
        <v>30</v>
      </c>
      <c r="L84" s="32">
        <f t="shared" si="8"/>
        <v>30</v>
      </c>
      <c r="M84" s="43" t="str">
        <f t="shared" si="9"/>
        <v>OK</v>
      </c>
      <c r="N84" s="81">
        <v>0</v>
      </c>
      <c r="O84" s="81">
        <v>0</v>
      </c>
      <c r="P84" s="81">
        <v>0</v>
      </c>
      <c r="Q84" s="81">
        <v>0</v>
      </c>
      <c r="R84" s="81">
        <v>0</v>
      </c>
      <c r="S84" s="81">
        <v>0</v>
      </c>
      <c r="T84" s="81">
        <v>0</v>
      </c>
      <c r="U84" s="81">
        <v>0</v>
      </c>
      <c r="V84" s="81">
        <v>0</v>
      </c>
      <c r="W84" s="44">
        <v>0</v>
      </c>
      <c r="X84" s="44">
        <v>0</v>
      </c>
      <c r="Y84" s="44">
        <v>0</v>
      </c>
    </row>
    <row r="85" spans="1:25" ht="45" x14ac:dyDescent="0.25">
      <c r="A85" s="100"/>
      <c r="B85" s="90"/>
      <c r="C85" s="49">
        <v>82</v>
      </c>
      <c r="D85" s="50" t="s">
        <v>131</v>
      </c>
      <c r="E85" s="28" t="s">
        <v>918</v>
      </c>
      <c r="F85" s="26" t="s">
        <v>920</v>
      </c>
      <c r="G85" s="49" t="s">
        <v>36</v>
      </c>
      <c r="H85" s="26">
        <v>30</v>
      </c>
      <c r="I85" s="26">
        <v>20</v>
      </c>
      <c r="J85" s="46">
        <v>1</v>
      </c>
      <c r="K85" s="47">
        <v>30</v>
      </c>
      <c r="L85" s="32">
        <f t="shared" si="8"/>
        <v>30</v>
      </c>
      <c r="M85" s="43" t="str">
        <f t="shared" si="9"/>
        <v>OK</v>
      </c>
      <c r="N85" s="81">
        <v>0</v>
      </c>
      <c r="O85" s="81">
        <v>0</v>
      </c>
      <c r="P85" s="81">
        <v>0</v>
      </c>
      <c r="Q85" s="81">
        <v>0</v>
      </c>
      <c r="R85" s="81">
        <v>0</v>
      </c>
      <c r="S85" s="81">
        <v>0</v>
      </c>
      <c r="T85" s="81">
        <v>0</v>
      </c>
      <c r="U85" s="81">
        <v>0</v>
      </c>
      <c r="V85" s="81">
        <v>0</v>
      </c>
      <c r="W85" s="44">
        <v>0</v>
      </c>
      <c r="X85" s="44">
        <v>0</v>
      </c>
      <c r="Y85" s="44">
        <v>0</v>
      </c>
    </row>
    <row r="86" spans="1:25" ht="45" x14ac:dyDescent="0.25">
      <c r="A86" s="100"/>
      <c r="B86" s="90"/>
      <c r="C86" s="49">
        <v>83</v>
      </c>
      <c r="D86" s="50" t="s">
        <v>132</v>
      </c>
      <c r="E86" s="28" t="s">
        <v>918</v>
      </c>
      <c r="F86" s="26" t="s">
        <v>920</v>
      </c>
      <c r="G86" s="49" t="s">
        <v>36</v>
      </c>
      <c r="H86" s="26">
        <v>30</v>
      </c>
      <c r="I86" s="26">
        <v>20</v>
      </c>
      <c r="J86" s="46">
        <v>1.8</v>
      </c>
      <c r="K86" s="47">
        <v>30</v>
      </c>
      <c r="L86" s="32">
        <f t="shared" si="8"/>
        <v>30</v>
      </c>
      <c r="M86" s="43" t="str">
        <f t="shared" si="9"/>
        <v>OK</v>
      </c>
      <c r="N86" s="81">
        <v>0</v>
      </c>
      <c r="O86" s="81">
        <v>0</v>
      </c>
      <c r="P86" s="81">
        <v>0</v>
      </c>
      <c r="Q86" s="81">
        <v>0</v>
      </c>
      <c r="R86" s="81">
        <v>0</v>
      </c>
      <c r="S86" s="81">
        <v>0</v>
      </c>
      <c r="T86" s="81">
        <v>0</v>
      </c>
      <c r="U86" s="81">
        <v>0</v>
      </c>
      <c r="V86" s="81">
        <v>0</v>
      </c>
      <c r="W86" s="44">
        <v>0</v>
      </c>
      <c r="X86" s="44">
        <v>0</v>
      </c>
      <c r="Y86" s="44">
        <v>0</v>
      </c>
    </row>
    <row r="87" spans="1:25" ht="60" x14ac:dyDescent="0.25">
      <c r="A87" s="100"/>
      <c r="B87" s="90"/>
      <c r="C87" s="49">
        <v>84</v>
      </c>
      <c r="D87" s="50" t="s">
        <v>133</v>
      </c>
      <c r="E87" s="28" t="s">
        <v>918</v>
      </c>
      <c r="F87" s="26" t="s">
        <v>920</v>
      </c>
      <c r="G87" s="49" t="s">
        <v>36</v>
      </c>
      <c r="H87" s="26">
        <v>30</v>
      </c>
      <c r="I87" s="26">
        <v>20</v>
      </c>
      <c r="J87" s="46">
        <v>0.76</v>
      </c>
      <c r="K87" s="47">
        <v>30</v>
      </c>
      <c r="L87" s="32">
        <f t="shared" si="8"/>
        <v>30</v>
      </c>
      <c r="M87" s="43" t="str">
        <f t="shared" si="9"/>
        <v>OK</v>
      </c>
      <c r="N87" s="81">
        <v>0</v>
      </c>
      <c r="O87" s="81">
        <v>0</v>
      </c>
      <c r="P87" s="81">
        <v>0</v>
      </c>
      <c r="Q87" s="81">
        <v>0</v>
      </c>
      <c r="R87" s="81">
        <v>0</v>
      </c>
      <c r="S87" s="81">
        <v>0</v>
      </c>
      <c r="T87" s="81">
        <v>0</v>
      </c>
      <c r="U87" s="81">
        <v>0</v>
      </c>
      <c r="V87" s="81">
        <v>0</v>
      </c>
      <c r="W87" s="44">
        <v>0</v>
      </c>
      <c r="X87" s="44">
        <v>0</v>
      </c>
      <c r="Y87" s="44">
        <v>0</v>
      </c>
    </row>
    <row r="88" spans="1:25" ht="30" x14ac:dyDescent="0.25">
      <c r="A88" s="100"/>
      <c r="B88" s="90"/>
      <c r="C88" s="49">
        <v>85</v>
      </c>
      <c r="D88" s="50" t="s">
        <v>134</v>
      </c>
      <c r="E88" s="28" t="s">
        <v>918</v>
      </c>
      <c r="F88" s="26" t="s">
        <v>930</v>
      </c>
      <c r="G88" s="49" t="s">
        <v>36</v>
      </c>
      <c r="H88" s="26">
        <v>30</v>
      </c>
      <c r="I88" s="26">
        <v>20</v>
      </c>
      <c r="J88" s="46">
        <v>0.05</v>
      </c>
      <c r="K88" s="47">
        <v>5000</v>
      </c>
      <c r="L88" s="32">
        <f t="shared" si="8"/>
        <v>5000</v>
      </c>
      <c r="M88" s="43" t="str">
        <f t="shared" si="9"/>
        <v>OK</v>
      </c>
      <c r="N88" s="81">
        <v>0</v>
      </c>
      <c r="O88" s="81">
        <v>0</v>
      </c>
      <c r="P88" s="81">
        <v>0</v>
      </c>
      <c r="Q88" s="81">
        <v>0</v>
      </c>
      <c r="R88" s="81">
        <v>0</v>
      </c>
      <c r="S88" s="81">
        <v>0</v>
      </c>
      <c r="T88" s="81">
        <v>0</v>
      </c>
      <c r="U88" s="81">
        <v>0</v>
      </c>
      <c r="V88" s="81">
        <v>0</v>
      </c>
      <c r="W88" s="44">
        <v>0</v>
      </c>
      <c r="X88" s="44">
        <v>0</v>
      </c>
      <c r="Y88" s="44">
        <v>0</v>
      </c>
    </row>
    <row r="89" spans="1:25" ht="30" x14ac:dyDescent="0.25">
      <c r="A89" s="100"/>
      <c r="B89" s="90"/>
      <c r="C89" s="49">
        <v>86</v>
      </c>
      <c r="D89" s="50" t="s">
        <v>135</v>
      </c>
      <c r="E89" s="28" t="s">
        <v>918</v>
      </c>
      <c r="F89" s="26" t="s">
        <v>930</v>
      </c>
      <c r="G89" s="49" t="s">
        <v>36</v>
      </c>
      <c r="H89" s="26">
        <v>30</v>
      </c>
      <c r="I89" s="26">
        <v>20</v>
      </c>
      <c r="J89" s="46">
        <v>7.0000000000000007E-2</v>
      </c>
      <c r="K89" s="47">
        <v>3000</v>
      </c>
      <c r="L89" s="32">
        <f t="shared" si="8"/>
        <v>3000</v>
      </c>
      <c r="M89" s="43" t="str">
        <f t="shared" si="9"/>
        <v>OK</v>
      </c>
      <c r="N89" s="81">
        <v>0</v>
      </c>
      <c r="O89" s="81">
        <v>0</v>
      </c>
      <c r="P89" s="81">
        <v>0</v>
      </c>
      <c r="Q89" s="81">
        <v>0</v>
      </c>
      <c r="R89" s="81">
        <v>0</v>
      </c>
      <c r="S89" s="81">
        <v>0</v>
      </c>
      <c r="T89" s="81">
        <v>0</v>
      </c>
      <c r="U89" s="81">
        <v>0</v>
      </c>
      <c r="V89" s="81">
        <v>0</v>
      </c>
      <c r="W89" s="44">
        <v>0</v>
      </c>
      <c r="X89" s="44">
        <v>0</v>
      </c>
      <c r="Y89" s="44">
        <v>0</v>
      </c>
    </row>
    <row r="90" spans="1:25" ht="45" x14ac:dyDescent="0.25">
      <c r="A90" s="100"/>
      <c r="B90" s="90"/>
      <c r="C90" s="49">
        <v>87</v>
      </c>
      <c r="D90" s="50" t="s">
        <v>136</v>
      </c>
      <c r="E90" s="28" t="s">
        <v>918</v>
      </c>
      <c r="F90" s="26" t="s">
        <v>930</v>
      </c>
      <c r="G90" s="49" t="s">
        <v>36</v>
      </c>
      <c r="H90" s="26">
        <v>30</v>
      </c>
      <c r="I90" s="26">
        <v>20</v>
      </c>
      <c r="J90" s="46">
        <v>0.18</v>
      </c>
      <c r="K90" s="47">
        <v>1000</v>
      </c>
      <c r="L90" s="32">
        <f t="shared" si="8"/>
        <v>1000</v>
      </c>
      <c r="M90" s="43" t="str">
        <f t="shared" si="9"/>
        <v>OK</v>
      </c>
      <c r="N90" s="81">
        <v>0</v>
      </c>
      <c r="O90" s="81">
        <v>0</v>
      </c>
      <c r="P90" s="81">
        <v>0</v>
      </c>
      <c r="Q90" s="81">
        <v>0</v>
      </c>
      <c r="R90" s="81">
        <v>0</v>
      </c>
      <c r="S90" s="81">
        <v>0</v>
      </c>
      <c r="T90" s="81">
        <v>0</v>
      </c>
      <c r="U90" s="81">
        <v>0</v>
      </c>
      <c r="V90" s="81">
        <v>0</v>
      </c>
      <c r="W90" s="44">
        <v>0</v>
      </c>
      <c r="X90" s="44">
        <v>0</v>
      </c>
      <c r="Y90" s="44">
        <v>0</v>
      </c>
    </row>
    <row r="91" spans="1:25" ht="45" x14ac:dyDescent="0.25">
      <c r="A91" s="100"/>
      <c r="B91" s="90"/>
      <c r="C91" s="49">
        <v>88</v>
      </c>
      <c r="D91" s="50" t="s">
        <v>137</v>
      </c>
      <c r="E91" s="28" t="s">
        <v>918</v>
      </c>
      <c r="F91" s="26" t="s">
        <v>930</v>
      </c>
      <c r="G91" s="49" t="s">
        <v>36</v>
      </c>
      <c r="H91" s="26">
        <v>30</v>
      </c>
      <c r="I91" s="26">
        <v>20</v>
      </c>
      <c r="J91" s="46">
        <v>0.09</v>
      </c>
      <c r="K91" s="47">
        <v>1000</v>
      </c>
      <c r="L91" s="32">
        <f t="shared" si="8"/>
        <v>1000</v>
      </c>
      <c r="M91" s="43" t="str">
        <f t="shared" si="9"/>
        <v>OK</v>
      </c>
      <c r="N91" s="81">
        <v>0</v>
      </c>
      <c r="O91" s="81">
        <v>0</v>
      </c>
      <c r="P91" s="81">
        <v>0</v>
      </c>
      <c r="Q91" s="81">
        <v>0</v>
      </c>
      <c r="R91" s="81">
        <v>0</v>
      </c>
      <c r="S91" s="81">
        <v>0</v>
      </c>
      <c r="T91" s="81">
        <v>0</v>
      </c>
      <c r="U91" s="81">
        <v>0</v>
      </c>
      <c r="V91" s="81">
        <v>0</v>
      </c>
      <c r="W91" s="44">
        <v>0</v>
      </c>
      <c r="X91" s="44">
        <v>0</v>
      </c>
      <c r="Y91" s="44">
        <v>0</v>
      </c>
    </row>
    <row r="92" spans="1:25" ht="30" x14ac:dyDescent="0.25">
      <c r="A92" s="100"/>
      <c r="B92" s="90"/>
      <c r="C92" s="49">
        <v>89</v>
      </c>
      <c r="D92" s="50" t="s">
        <v>138</v>
      </c>
      <c r="E92" s="28" t="s">
        <v>918</v>
      </c>
      <c r="F92" s="26" t="s">
        <v>931</v>
      </c>
      <c r="G92" s="49" t="s">
        <v>36</v>
      </c>
      <c r="H92" s="26">
        <v>30</v>
      </c>
      <c r="I92" s="26">
        <v>20</v>
      </c>
      <c r="J92" s="46">
        <v>0.61</v>
      </c>
      <c r="K92" s="47">
        <v>15</v>
      </c>
      <c r="L92" s="32">
        <f t="shared" si="8"/>
        <v>15</v>
      </c>
      <c r="M92" s="43" t="str">
        <f t="shared" si="9"/>
        <v>OK</v>
      </c>
      <c r="N92" s="81">
        <v>0</v>
      </c>
      <c r="O92" s="81">
        <v>0</v>
      </c>
      <c r="P92" s="81">
        <v>0</v>
      </c>
      <c r="Q92" s="81">
        <v>0</v>
      </c>
      <c r="R92" s="81">
        <v>0</v>
      </c>
      <c r="S92" s="81">
        <v>0</v>
      </c>
      <c r="T92" s="81">
        <v>0</v>
      </c>
      <c r="U92" s="81">
        <v>0</v>
      </c>
      <c r="V92" s="81">
        <v>0</v>
      </c>
      <c r="W92" s="44">
        <v>0</v>
      </c>
      <c r="X92" s="44">
        <v>0</v>
      </c>
      <c r="Y92" s="44">
        <v>0</v>
      </c>
    </row>
    <row r="93" spans="1:25" ht="45" x14ac:dyDescent="0.25">
      <c r="A93" s="100"/>
      <c r="B93" s="90"/>
      <c r="C93" s="49">
        <v>90</v>
      </c>
      <c r="D93" s="50" t="s">
        <v>139</v>
      </c>
      <c r="E93" s="28" t="s">
        <v>918</v>
      </c>
      <c r="F93" s="26" t="s">
        <v>930</v>
      </c>
      <c r="G93" s="49" t="s">
        <v>36</v>
      </c>
      <c r="H93" s="26">
        <v>30</v>
      </c>
      <c r="I93" s="26">
        <v>20</v>
      </c>
      <c r="J93" s="46">
        <v>0.3</v>
      </c>
      <c r="K93" s="47">
        <v>2000</v>
      </c>
      <c r="L93" s="32">
        <f t="shared" si="8"/>
        <v>2000</v>
      </c>
      <c r="M93" s="43" t="str">
        <f t="shared" si="9"/>
        <v>OK</v>
      </c>
      <c r="N93" s="81">
        <v>0</v>
      </c>
      <c r="O93" s="81">
        <v>0</v>
      </c>
      <c r="P93" s="81">
        <v>0</v>
      </c>
      <c r="Q93" s="81">
        <v>0</v>
      </c>
      <c r="R93" s="81">
        <v>0</v>
      </c>
      <c r="S93" s="81">
        <v>0</v>
      </c>
      <c r="T93" s="81">
        <v>0</v>
      </c>
      <c r="U93" s="81">
        <v>0</v>
      </c>
      <c r="V93" s="81">
        <v>0</v>
      </c>
      <c r="W93" s="44">
        <v>0</v>
      </c>
      <c r="X93" s="44">
        <v>0</v>
      </c>
      <c r="Y93" s="44">
        <v>0</v>
      </c>
    </row>
    <row r="94" spans="1:25" ht="45" x14ac:dyDescent="0.25">
      <c r="A94" s="100"/>
      <c r="B94" s="90"/>
      <c r="C94" s="49">
        <v>91</v>
      </c>
      <c r="D94" s="50" t="s">
        <v>140</v>
      </c>
      <c r="E94" s="28" t="s">
        <v>918</v>
      </c>
      <c r="F94" s="26" t="s">
        <v>930</v>
      </c>
      <c r="G94" s="49" t="s">
        <v>36</v>
      </c>
      <c r="H94" s="26">
        <v>30</v>
      </c>
      <c r="I94" s="26">
        <v>20</v>
      </c>
      <c r="J94" s="46">
        <v>0.15</v>
      </c>
      <c r="K94" s="47">
        <v>1000</v>
      </c>
      <c r="L94" s="32">
        <f t="shared" si="8"/>
        <v>1000</v>
      </c>
      <c r="M94" s="43" t="str">
        <f t="shared" si="9"/>
        <v>OK</v>
      </c>
      <c r="N94" s="81">
        <v>0</v>
      </c>
      <c r="O94" s="81">
        <v>0</v>
      </c>
      <c r="P94" s="81">
        <v>0</v>
      </c>
      <c r="Q94" s="81">
        <v>0</v>
      </c>
      <c r="R94" s="81">
        <v>0</v>
      </c>
      <c r="S94" s="81">
        <v>0</v>
      </c>
      <c r="T94" s="81">
        <v>0</v>
      </c>
      <c r="U94" s="81">
        <v>0</v>
      </c>
      <c r="V94" s="81">
        <v>0</v>
      </c>
      <c r="W94" s="44">
        <v>0</v>
      </c>
      <c r="X94" s="44">
        <v>0</v>
      </c>
      <c r="Y94" s="44">
        <v>0</v>
      </c>
    </row>
    <row r="95" spans="1:25" ht="30" x14ac:dyDescent="0.25">
      <c r="A95" s="100"/>
      <c r="B95" s="90"/>
      <c r="C95" s="49">
        <v>92</v>
      </c>
      <c r="D95" s="50" t="s">
        <v>141</v>
      </c>
      <c r="E95" s="28" t="s">
        <v>918</v>
      </c>
      <c r="F95" s="26" t="s">
        <v>930</v>
      </c>
      <c r="G95" s="49" t="s">
        <v>36</v>
      </c>
      <c r="H95" s="26">
        <v>30</v>
      </c>
      <c r="I95" s="26">
        <v>20</v>
      </c>
      <c r="J95" s="46">
        <v>3.94</v>
      </c>
      <c r="K95" s="47">
        <v>30</v>
      </c>
      <c r="L95" s="32">
        <f t="shared" si="8"/>
        <v>30</v>
      </c>
      <c r="M95" s="43" t="str">
        <f t="shared" si="9"/>
        <v>OK</v>
      </c>
      <c r="N95" s="81">
        <v>0</v>
      </c>
      <c r="O95" s="81">
        <v>0</v>
      </c>
      <c r="P95" s="81">
        <v>0</v>
      </c>
      <c r="Q95" s="81">
        <v>0</v>
      </c>
      <c r="R95" s="81">
        <v>0</v>
      </c>
      <c r="S95" s="81">
        <v>0</v>
      </c>
      <c r="T95" s="81">
        <v>0</v>
      </c>
      <c r="U95" s="81">
        <v>0</v>
      </c>
      <c r="V95" s="81">
        <v>0</v>
      </c>
      <c r="W95" s="44">
        <v>0</v>
      </c>
      <c r="X95" s="44">
        <v>0</v>
      </c>
      <c r="Y95" s="44">
        <v>0</v>
      </c>
    </row>
    <row r="96" spans="1:25" ht="30" x14ac:dyDescent="0.25">
      <c r="A96" s="100"/>
      <c r="B96" s="90"/>
      <c r="C96" s="49">
        <v>93</v>
      </c>
      <c r="D96" s="50" t="s">
        <v>142</v>
      </c>
      <c r="E96" s="28" t="s">
        <v>918</v>
      </c>
      <c r="F96" s="26" t="s">
        <v>930</v>
      </c>
      <c r="G96" s="49" t="s">
        <v>36</v>
      </c>
      <c r="H96" s="26">
        <v>30</v>
      </c>
      <c r="I96" s="26">
        <v>20</v>
      </c>
      <c r="J96" s="46">
        <v>15.45</v>
      </c>
      <c r="K96" s="47">
        <v>10</v>
      </c>
      <c r="L96" s="32">
        <f t="shared" si="8"/>
        <v>10</v>
      </c>
      <c r="M96" s="43" t="str">
        <f t="shared" si="9"/>
        <v>OK</v>
      </c>
      <c r="N96" s="81">
        <v>0</v>
      </c>
      <c r="O96" s="81">
        <v>0</v>
      </c>
      <c r="P96" s="81">
        <v>0</v>
      </c>
      <c r="Q96" s="81">
        <v>0</v>
      </c>
      <c r="R96" s="81">
        <v>0</v>
      </c>
      <c r="S96" s="81">
        <v>0</v>
      </c>
      <c r="T96" s="81">
        <v>0</v>
      </c>
      <c r="U96" s="81">
        <v>0</v>
      </c>
      <c r="V96" s="81">
        <v>0</v>
      </c>
      <c r="W96" s="44">
        <v>0</v>
      </c>
      <c r="X96" s="44">
        <v>0</v>
      </c>
      <c r="Y96" s="44">
        <v>0</v>
      </c>
    </row>
    <row r="97" spans="1:25" ht="15" x14ac:dyDescent="0.25">
      <c r="A97" s="100"/>
      <c r="B97" s="90"/>
      <c r="C97" s="49">
        <v>94</v>
      </c>
      <c r="D97" s="50" t="s">
        <v>143</v>
      </c>
      <c r="E97" s="28" t="s">
        <v>926</v>
      </c>
      <c r="F97" s="26" t="s">
        <v>930</v>
      </c>
      <c r="G97" s="49" t="s">
        <v>36</v>
      </c>
      <c r="H97" s="26">
        <v>30</v>
      </c>
      <c r="I97" s="26">
        <v>20</v>
      </c>
      <c r="J97" s="46">
        <v>1.07</v>
      </c>
      <c r="K97" s="47"/>
      <c r="L97" s="32">
        <f t="shared" si="8"/>
        <v>0</v>
      </c>
      <c r="M97" s="43" t="str">
        <f t="shared" si="9"/>
        <v>OK</v>
      </c>
      <c r="N97" s="81">
        <v>0</v>
      </c>
      <c r="O97" s="81">
        <v>0</v>
      </c>
      <c r="P97" s="81">
        <v>0</v>
      </c>
      <c r="Q97" s="81">
        <v>0</v>
      </c>
      <c r="R97" s="81">
        <v>0</v>
      </c>
      <c r="S97" s="81">
        <v>0</v>
      </c>
      <c r="T97" s="81">
        <v>0</v>
      </c>
      <c r="U97" s="81">
        <v>0</v>
      </c>
      <c r="V97" s="81">
        <v>0</v>
      </c>
      <c r="W97" s="44">
        <v>0</v>
      </c>
      <c r="X97" s="44">
        <v>0</v>
      </c>
      <c r="Y97" s="44">
        <v>0</v>
      </c>
    </row>
    <row r="98" spans="1:25" ht="45" x14ac:dyDescent="0.25">
      <c r="A98" s="100"/>
      <c r="B98" s="90"/>
      <c r="C98" s="49">
        <v>95</v>
      </c>
      <c r="D98" s="50" t="s">
        <v>144</v>
      </c>
      <c r="E98" s="28" t="s">
        <v>926</v>
      </c>
      <c r="F98" s="26" t="s">
        <v>920</v>
      </c>
      <c r="G98" s="49" t="s">
        <v>896</v>
      </c>
      <c r="H98" s="26">
        <v>30</v>
      </c>
      <c r="I98" s="26">
        <v>20</v>
      </c>
      <c r="J98" s="46">
        <v>33</v>
      </c>
      <c r="K98" s="47">
        <v>5</v>
      </c>
      <c r="L98" s="32">
        <f t="shared" si="8"/>
        <v>5</v>
      </c>
      <c r="M98" s="43" t="str">
        <f t="shared" si="9"/>
        <v>OK</v>
      </c>
      <c r="N98" s="81">
        <v>0</v>
      </c>
      <c r="O98" s="81">
        <v>0</v>
      </c>
      <c r="P98" s="81">
        <v>0</v>
      </c>
      <c r="Q98" s="81">
        <v>0</v>
      </c>
      <c r="R98" s="81">
        <v>0</v>
      </c>
      <c r="S98" s="81">
        <v>0</v>
      </c>
      <c r="T98" s="81">
        <v>0</v>
      </c>
      <c r="U98" s="81">
        <v>0</v>
      </c>
      <c r="V98" s="81">
        <v>0</v>
      </c>
      <c r="W98" s="44">
        <v>0</v>
      </c>
      <c r="X98" s="44">
        <v>0</v>
      </c>
      <c r="Y98" s="44">
        <v>0</v>
      </c>
    </row>
    <row r="99" spans="1:25" ht="45" x14ac:dyDescent="0.25">
      <c r="A99" s="100"/>
      <c r="B99" s="90"/>
      <c r="C99" s="49">
        <v>96</v>
      </c>
      <c r="D99" s="50" t="s">
        <v>145</v>
      </c>
      <c r="E99" s="28" t="s">
        <v>918</v>
      </c>
      <c r="F99" s="26" t="s">
        <v>920</v>
      </c>
      <c r="G99" s="49" t="s">
        <v>36</v>
      </c>
      <c r="H99" s="26">
        <v>30</v>
      </c>
      <c r="I99" s="26">
        <v>20</v>
      </c>
      <c r="J99" s="46">
        <v>0.24</v>
      </c>
      <c r="K99" s="47">
        <v>150</v>
      </c>
      <c r="L99" s="32">
        <f t="shared" si="8"/>
        <v>150</v>
      </c>
      <c r="M99" s="43" t="str">
        <f t="shared" si="9"/>
        <v>OK</v>
      </c>
      <c r="N99" s="81">
        <v>0</v>
      </c>
      <c r="O99" s="81">
        <v>0</v>
      </c>
      <c r="P99" s="81">
        <v>0</v>
      </c>
      <c r="Q99" s="81">
        <v>0</v>
      </c>
      <c r="R99" s="81">
        <v>0</v>
      </c>
      <c r="S99" s="81">
        <v>0</v>
      </c>
      <c r="T99" s="81">
        <v>0</v>
      </c>
      <c r="U99" s="81">
        <v>0</v>
      </c>
      <c r="V99" s="81">
        <v>0</v>
      </c>
      <c r="W99" s="44">
        <v>0</v>
      </c>
      <c r="X99" s="44">
        <v>0</v>
      </c>
      <c r="Y99" s="44">
        <v>0</v>
      </c>
    </row>
    <row r="100" spans="1:25" ht="45" x14ac:dyDescent="0.25">
      <c r="A100" s="100"/>
      <c r="B100" s="90"/>
      <c r="C100" s="49">
        <v>97</v>
      </c>
      <c r="D100" s="50" t="s">
        <v>146</v>
      </c>
      <c r="E100" s="28" t="s">
        <v>918</v>
      </c>
      <c r="F100" s="26" t="s">
        <v>920</v>
      </c>
      <c r="G100" s="49" t="s">
        <v>36</v>
      </c>
      <c r="H100" s="26">
        <v>30</v>
      </c>
      <c r="I100" s="26">
        <v>20</v>
      </c>
      <c r="J100" s="46">
        <v>0.28000000000000003</v>
      </c>
      <c r="K100" s="47">
        <v>150</v>
      </c>
      <c r="L100" s="32">
        <f t="shared" si="8"/>
        <v>150</v>
      </c>
      <c r="M100" s="43" t="str">
        <f t="shared" si="9"/>
        <v>OK</v>
      </c>
      <c r="N100" s="81">
        <v>0</v>
      </c>
      <c r="O100" s="81">
        <v>0</v>
      </c>
      <c r="P100" s="81">
        <v>0</v>
      </c>
      <c r="Q100" s="81">
        <v>0</v>
      </c>
      <c r="R100" s="81">
        <v>0</v>
      </c>
      <c r="S100" s="81">
        <v>0</v>
      </c>
      <c r="T100" s="81">
        <v>0</v>
      </c>
      <c r="U100" s="81">
        <v>0</v>
      </c>
      <c r="V100" s="81">
        <v>0</v>
      </c>
      <c r="W100" s="44">
        <v>0</v>
      </c>
      <c r="X100" s="44">
        <v>0</v>
      </c>
      <c r="Y100" s="44">
        <v>0</v>
      </c>
    </row>
    <row r="101" spans="1:25" ht="45" x14ac:dyDescent="0.25">
      <c r="A101" s="100"/>
      <c r="B101" s="90"/>
      <c r="C101" s="49">
        <v>98</v>
      </c>
      <c r="D101" s="50" t="s">
        <v>147</v>
      </c>
      <c r="E101" s="28" t="s">
        <v>918</v>
      </c>
      <c r="F101" s="26" t="s">
        <v>920</v>
      </c>
      <c r="G101" s="49" t="s">
        <v>36</v>
      </c>
      <c r="H101" s="26">
        <v>30</v>
      </c>
      <c r="I101" s="26">
        <v>20</v>
      </c>
      <c r="J101" s="46">
        <v>0.3</v>
      </c>
      <c r="K101" s="47">
        <v>150</v>
      </c>
      <c r="L101" s="32">
        <f t="shared" si="8"/>
        <v>150</v>
      </c>
      <c r="M101" s="43" t="str">
        <f t="shared" si="9"/>
        <v>OK</v>
      </c>
      <c r="N101" s="81">
        <v>0</v>
      </c>
      <c r="O101" s="81">
        <v>0</v>
      </c>
      <c r="P101" s="81">
        <v>0</v>
      </c>
      <c r="Q101" s="81">
        <v>0</v>
      </c>
      <c r="R101" s="81">
        <v>0</v>
      </c>
      <c r="S101" s="81">
        <v>0</v>
      </c>
      <c r="T101" s="81">
        <v>0</v>
      </c>
      <c r="U101" s="81">
        <v>0</v>
      </c>
      <c r="V101" s="81">
        <v>0</v>
      </c>
      <c r="W101" s="44">
        <v>0</v>
      </c>
      <c r="X101" s="44">
        <v>0</v>
      </c>
      <c r="Y101" s="44">
        <v>0</v>
      </c>
    </row>
    <row r="102" spans="1:25" ht="45" x14ac:dyDescent="0.25">
      <c r="A102" s="100"/>
      <c r="B102" s="90"/>
      <c r="C102" s="49">
        <v>99</v>
      </c>
      <c r="D102" s="50" t="s">
        <v>148</v>
      </c>
      <c r="E102" s="28" t="s">
        <v>918</v>
      </c>
      <c r="F102" s="26" t="s">
        <v>920</v>
      </c>
      <c r="G102" s="49" t="s">
        <v>36</v>
      </c>
      <c r="H102" s="26">
        <v>30</v>
      </c>
      <c r="I102" s="26">
        <v>20</v>
      </c>
      <c r="J102" s="46">
        <v>5.0599999999999996</v>
      </c>
      <c r="K102" s="47"/>
      <c r="L102" s="32">
        <f t="shared" si="8"/>
        <v>0</v>
      </c>
      <c r="M102" s="43" t="str">
        <f t="shared" si="9"/>
        <v>OK</v>
      </c>
      <c r="N102" s="81">
        <v>0</v>
      </c>
      <c r="O102" s="81">
        <v>0</v>
      </c>
      <c r="P102" s="81">
        <v>0</v>
      </c>
      <c r="Q102" s="81">
        <v>0</v>
      </c>
      <c r="R102" s="81">
        <v>0</v>
      </c>
      <c r="S102" s="81">
        <v>0</v>
      </c>
      <c r="T102" s="81">
        <v>0</v>
      </c>
      <c r="U102" s="81">
        <v>0</v>
      </c>
      <c r="V102" s="81">
        <v>0</v>
      </c>
      <c r="W102" s="44">
        <v>0</v>
      </c>
      <c r="X102" s="44">
        <v>0</v>
      </c>
      <c r="Y102" s="44">
        <v>0</v>
      </c>
    </row>
    <row r="103" spans="1:25" ht="30" x14ac:dyDescent="0.25">
      <c r="A103" s="100"/>
      <c r="B103" s="90"/>
      <c r="C103" s="49">
        <v>100</v>
      </c>
      <c r="D103" s="50" t="s">
        <v>149</v>
      </c>
      <c r="E103" s="28" t="s">
        <v>918</v>
      </c>
      <c r="F103" s="26" t="s">
        <v>921</v>
      </c>
      <c r="G103" s="49" t="s">
        <v>898</v>
      </c>
      <c r="H103" s="26">
        <v>30</v>
      </c>
      <c r="I103" s="26">
        <v>20</v>
      </c>
      <c r="J103" s="46">
        <v>8.1</v>
      </c>
      <c r="K103" s="47"/>
      <c r="L103" s="32">
        <f t="shared" si="8"/>
        <v>0</v>
      </c>
      <c r="M103" s="43" t="str">
        <f t="shared" si="9"/>
        <v>OK</v>
      </c>
      <c r="N103" s="81">
        <v>0</v>
      </c>
      <c r="O103" s="81">
        <v>0</v>
      </c>
      <c r="P103" s="81">
        <v>0</v>
      </c>
      <c r="Q103" s="81">
        <v>0</v>
      </c>
      <c r="R103" s="81">
        <v>0</v>
      </c>
      <c r="S103" s="81">
        <v>0</v>
      </c>
      <c r="T103" s="81">
        <v>0</v>
      </c>
      <c r="U103" s="81">
        <v>0</v>
      </c>
      <c r="V103" s="81">
        <v>0</v>
      </c>
      <c r="W103" s="44">
        <v>0</v>
      </c>
      <c r="X103" s="44">
        <v>0</v>
      </c>
      <c r="Y103" s="44">
        <v>0</v>
      </c>
    </row>
    <row r="104" spans="1:25" ht="15" x14ac:dyDescent="0.25">
      <c r="A104" s="100"/>
      <c r="B104" s="90"/>
      <c r="C104" s="49">
        <v>101</v>
      </c>
      <c r="D104" s="50" t="s">
        <v>150</v>
      </c>
      <c r="E104" s="28" t="s">
        <v>918</v>
      </c>
      <c r="F104" s="26" t="s">
        <v>921</v>
      </c>
      <c r="G104" s="49" t="s">
        <v>36</v>
      </c>
      <c r="H104" s="26">
        <v>30</v>
      </c>
      <c r="I104" s="26">
        <v>20</v>
      </c>
      <c r="J104" s="46">
        <v>3.03</v>
      </c>
      <c r="K104" s="47"/>
      <c r="L104" s="32">
        <f t="shared" si="8"/>
        <v>0</v>
      </c>
      <c r="M104" s="43" t="str">
        <f t="shared" si="9"/>
        <v>OK</v>
      </c>
      <c r="N104" s="81">
        <v>0</v>
      </c>
      <c r="O104" s="81">
        <v>0</v>
      </c>
      <c r="P104" s="81">
        <v>0</v>
      </c>
      <c r="Q104" s="81">
        <v>0</v>
      </c>
      <c r="R104" s="81">
        <v>0</v>
      </c>
      <c r="S104" s="81">
        <v>0</v>
      </c>
      <c r="T104" s="81">
        <v>0</v>
      </c>
      <c r="U104" s="81">
        <v>0</v>
      </c>
      <c r="V104" s="81">
        <v>0</v>
      </c>
      <c r="W104" s="44">
        <v>0</v>
      </c>
      <c r="X104" s="44">
        <v>0</v>
      </c>
      <c r="Y104" s="44">
        <v>0</v>
      </c>
    </row>
    <row r="105" spans="1:25" ht="30" x14ac:dyDescent="0.25">
      <c r="A105" s="100"/>
      <c r="B105" s="90"/>
      <c r="C105" s="49">
        <v>102</v>
      </c>
      <c r="D105" s="50" t="s">
        <v>151</v>
      </c>
      <c r="E105" s="28" t="s">
        <v>918</v>
      </c>
      <c r="F105" s="26" t="s">
        <v>932</v>
      </c>
      <c r="G105" s="49" t="s">
        <v>36</v>
      </c>
      <c r="H105" s="26">
        <v>30</v>
      </c>
      <c r="I105" s="26">
        <v>20</v>
      </c>
      <c r="J105" s="46">
        <v>0.05</v>
      </c>
      <c r="K105" s="47">
        <v>5000</v>
      </c>
      <c r="L105" s="32">
        <f t="shared" si="8"/>
        <v>5000</v>
      </c>
      <c r="M105" s="43" t="str">
        <f t="shared" si="9"/>
        <v>OK</v>
      </c>
      <c r="N105" s="81">
        <v>0</v>
      </c>
      <c r="O105" s="81">
        <v>0</v>
      </c>
      <c r="P105" s="81">
        <v>0</v>
      </c>
      <c r="Q105" s="81">
        <v>0</v>
      </c>
      <c r="R105" s="81">
        <v>0</v>
      </c>
      <c r="S105" s="81">
        <v>0</v>
      </c>
      <c r="T105" s="81">
        <v>0</v>
      </c>
      <c r="U105" s="81">
        <v>0</v>
      </c>
      <c r="V105" s="81">
        <v>0</v>
      </c>
      <c r="W105" s="44">
        <v>0</v>
      </c>
      <c r="X105" s="44">
        <v>0</v>
      </c>
      <c r="Y105" s="44">
        <v>0</v>
      </c>
    </row>
    <row r="106" spans="1:25" ht="15" x14ac:dyDescent="0.25">
      <c r="A106" s="100"/>
      <c r="B106" s="90"/>
      <c r="C106" s="49">
        <v>103</v>
      </c>
      <c r="D106" s="50" t="s">
        <v>152</v>
      </c>
      <c r="E106" s="28" t="s">
        <v>918</v>
      </c>
      <c r="F106" s="26" t="s">
        <v>932</v>
      </c>
      <c r="G106" s="49" t="s">
        <v>36</v>
      </c>
      <c r="H106" s="26">
        <v>30</v>
      </c>
      <c r="I106" s="26">
        <v>20</v>
      </c>
      <c r="J106" s="46">
        <v>0.9</v>
      </c>
      <c r="K106" s="47">
        <v>1000</v>
      </c>
      <c r="L106" s="32">
        <f t="shared" si="8"/>
        <v>1000</v>
      </c>
      <c r="M106" s="43" t="str">
        <f t="shared" si="9"/>
        <v>OK</v>
      </c>
      <c r="N106" s="81">
        <v>0</v>
      </c>
      <c r="O106" s="81">
        <v>0</v>
      </c>
      <c r="P106" s="81">
        <v>0</v>
      </c>
      <c r="Q106" s="81">
        <v>0</v>
      </c>
      <c r="R106" s="81">
        <v>0</v>
      </c>
      <c r="S106" s="81">
        <v>0</v>
      </c>
      <c r="T106" s="81">
        <v>0</v>
      </c>
      <c r="U106" s="81">
        <v>0</v>
      </c>
      <c r="V106" s="81">
        <v>0</v>
      </c>
      <c r="W106" s="44">
        <v>0</v>
      </c>
      <c r="X106" s="44">
        <v>0</v>
      </c>
      <c r="Y106" s="44">
        <v>0</v>
      </c>
    </row>
    <row r="107" spans="1:25" ht="15" x14ac:dyDescent="0.25">
      <c r="A107" s="100"/>
      <c r="B107" s="90"/>
      <c r="C107" s="49">
        <v>104</v>
      </c>
      <c r="D107" s="50" t="s">
        <v>153</v>
      </c>
      <c r="E107" s="28" t="s">
        <v>918</v>
      </c>
      <c r="F107" s="26" t="s">
        <v>932</v>
      </c>
      <c r="G107" s="49" t="s">
        <v>36</v>
      </c>
      <c r="H107" s="26">
        <v>30</v>
      </c>
      <c r="I107" s="26">
        <v>20</v>
      </c>
      <c r="J107" s="46">
        <v>1.0900000000000001</v>
      </c>
      <c r="K107" s="47">
        <v>1000</v>
      </c>
      <c r="L107" s="32">
        <f t="shared" si="8"/>
        <v>1000</v>
      </c>
      <c r="M107" s="43" t="str">
        <f t="shared" si="9"/>
        <v>OK</v>
      </c>
      <c r="N107" s="81">
        <v>0</v>
      </c>
      <c r="O107" s="81">
        <v>0</v>
      </c>
      <c r="P107" s="81">
        <v>0</v>
      </c>
      <c r="Q107" s="81">
        <v>0</v>
      </c>
      <c r="R107" s="81">
        <v>0</v>
      </c>
      <c r="S107" s="81">
        <v>0</v>
      </c>
      <c r="T107" s="81">
        <v>0</v>
      </c>
      <c r="U107" s="81">
        <v>0</v>
      </c>
      <c r="V107" s="81">
        <v>0</v>
      </c>
      <c r="W107" s="44">
        <v>0</v>
      </c>
      <c r="X107" s="44">
        <v>0</v>
      </c>
      <c r="Y107" s="44">
        <v>0</v>
      </c>
    </row>
    <row r="108" spans="1:25" ht="60" x14ac:dyDescent="0.25">
      <c r="A108" s="100"/>
      <c r="B108" s="90"/>
      <c r="C108" s="49">
        <v>105</v>
      </c>
      <c r="D108" s="50" t="s">
        <v>154</v>
      </c>
      <c r="E108" s="28" t="s">
        <v>918</v>
      </c>
      <c r="F108" s="26" t="s">
        <v>932</v>
      </c>
      <c r="G108" s="49" t="s">
        <v>36</v>
      </c>
      <c r="H108" s="26">
        <v>30</v>
      </c>
      <c r="I108" s="26">
        <v>20</v>
      </c>
      <c r="J108" s="46">
        <v>0.3</v>
      </c>
      <c r="K108" s="47">
        <v>500</v>
      </c>
      <c r="L108" s="32">
        <f t="shared" si="8"/>
        <v>500</v>
      </c>
      <c r="M108" s="43" t="str">
        <f t="shared" si="9"/>
        <v>OK</v>
      </c>
      <c r="N108" s="81">
        <v>0</v>
      </c>
      <c r="O108" s="81">
        <v>0</v>
      </c>
      <c r="P108" s="81">
        <v>0</v>
      </c>
      <c r="Q108" s="81">
        <v>0</v>
      </c>
      <c r="R108" s="81">
        <v>0</v>
      </c>
      <c r="S108" s="81">
        <v>0</v>
      </c>
      <c r="T108" s="81">
        <v>0</v>
      </c>
      <c r="U108" s="81">
        <v>0</v>
      </c>
      <c r="V108" s="81">
        <v>0</v>
      </c>
      <c r="W108" s="44">
        <v>0</v>
      </c>
      <c r="X108" s="44">
        <v>0</v>
      </c>
      <c r="Y108" s="44">
        <v>0</v>
      </c>
    </row>
    <row r="109" spans="1:25" ht="60" x14ac:dyDescent="0.25">
      <c r="A109" s="100"/>
      <c r="B109" s="90"/>
      <c r="C109" s="49">
        <v>106</v>
      </c>
      <c r="D109" s="50" t="s">
        <v>155</v>
      </c>
      <c r="E109" s="28" t="s">
        <v>918</v>
      </c>
      <c r="F109" s="26" t="s">
        <v>932</v>
      </c>
      <c r="G109" s="49" t="s">
        <v>36</v>
      </c>
      <c r="H109" s="26">
        <v>30</v>
      </c>
      <c r="I109" s="26">
        <v>20</v>
      </c>
      <c r="J109" s="46">
        <v>0.4</v>
      </c>
      <c r="K109" s="47">
        <v>500</v>
      </c>
      <c r="L109" s="32">
        <f t="shared" si="8"/>
        <v>500</v>
      </c>
      <c r="M109" s="43" t="str">
        <f t="shared" si="9"/>
        <v>OK</v>
      </c>
      <c r="N109" s="81">
        <v>0</v>
      </c>
      <c r="O109" s="81">
        <v>0</v>
      </c>
      <c r="P109" s="81">
        <v>0</v>
      </c>
      <c r="Q109" s="81">
        <v>0</v>
      </c>
      <c r="R109" s="81">
        <v>0</v>
      </c>
      <c r="S109" s="81">
        <v>0</v>
      </c>
      <c r="T109" s="81">
        <v>0</v>
      </c>
      <c r="U109" s="81">
        <v>0</v>
      </c>
      <c r="V109" s="81">
        <v>0</v>
      </c>
      <c r="W109" s="44">
        <v>0</v>
      </c>
      <c r="X109" s="44">
        <v>0</v>
      </c>
      <c r="Y109" s="44">
        <v>0</v>
      </c>
    </row>
    <row r="110" spans="1:25" ht="60" x14ac:dyDescent="0.25">
      <c r="A110" s="100"/>
      <c r="B110" s="90"/>
      <c r="C110" s="49">
        <v>107</v>
      </c>
      <c r="D110" s="50" t="s">
        <v>156</v>
      </c>
      <c r="E110" s="28" t="s">
        <v>918</v>
      </c>
      <c r="F110" s="26" t="s">
        <v>932</v>
      </c>
      <c r="G110" s="49" t="s">
        <v>36</v>
      </c>
      <c r="H110" s="26">
        <v>30</v>
      </c>
      <c r="I110" s="26">
        <v>20</v>
      </c>
      <c r="J110" s="46">
        <v>0.8</v>
      </c>
      <c r="K110" s="47">
        <v>200</v>
      </c>
      <c r="L110" s="32">
        <f t="shared" si="8"/>
        <v>200</v>
      </c>
      <c r="M110" s="43" t="str">
        <f t="shared" si="9"/>
        <v>OK</v>
      </c>
      <c r="N110" s="81">
        <v>0</v>
      </c>
      <c r="O110" s="81">
        <v>0</v>
      </c>
      <c r="P110" s="81">
        <v>0</v>
      </c>
      <c r="Q110" s="81">
        <v>0</v>
      </c>
      <c r="R110" s="81">
        <v>0</v>
      </c>
      <c r="S110" s="81">
        <v>0</v>
      </c>
      <c r="T110" s="81">
        <v>0</v>
      </c>
      <c r="U110" s="81">
        <v>0</v>
      </c>
      <c r="V110" s="81">
        <v>0</v>
      </c>
      <c r="W110" s="44">
        <v>0</v>
      </c>
      <c r="X110" s="44">
        <v>0</v>
      </c>
      <c r="Y110" s="44">
        <v>0</v>
      </c>
    </row>
    <row r="111" spans="1:25" ht="60" x14ac:dyDescent="0.25">
      <c r="A111" s="100"/>
      <c r="B111" s="90"/>
      <c r="C111" s="49">
        <v>108</v>
      </c>
      <c r="D111" s="50" t="s">
        <v>157</v>
      </c>
      <c r="E111" s="28" t="s">
        <v>918</v>
      </c>
      <c r="F111" s="26" t="s">
        <v>932</v>
      </c>
      <c r="G111" s="49" t="s">
        <v>36</v>
      </c>
      <c r="H111" s="26">
        <v>30</v>
      </c>
      <c r="I111" s="26">
        <v>20</v>
      </c>
      <c r="J111" s="46">
        <v>0.78</v>
      </c>
      <c r="K111" s="47">
        <v>300</v>
      </c>
      <c r="L111" s="32">
        <f t="shared" si="8"/>
        <v>300</v>
      </c>
      <c r="M111" s="43" t="str">
        <f t="shared" si="9"/>
        <v>OK</v>
      </c>
      <c r="N111" s="81">
        <v>0</v>
      </c>
      <c r="O111" s="81">
        <v>0</v>
      </c>
      <c r="P111" s="81">
        <v>0</v>
      </c>
      <c r="Q111" s="81">
        <v>0</v>
      </c>
      <c r="R111" s="81">
        <v>0</v>
      </c>
      <c r="S111" s="81">
        <v>0</v>
      </c>
      <c r="T111" s="81">
        <v>0</v>
      </c>
      <c r="U111" s="81">
        <v>0</v>
      </c>
      <c r="V111" s="81">
        <v>0</v>
      </c>
      <c r="W111" s="44">
        <v>0</v>
      </c>
      <c r="X111" s="44">
        <v>0</v>
      </c>
      <c r="Y111" s="44">
        <v>0</v>
      </c>
    </row>
    <row r="112" spans="1:25" ht="60" x14ac:dyDescent="0.25">
      <c r="A112" s="100"/>
      <c r="B112" s="90"/>
      <c r="C112" s="49">
        <v>109</v>
      </c>
      <c r="D112" s="50" t="s">
        <v>158</v>
      </c>
      <c r="E112" s="28" t="s">
        <v>918</v>
      </c>
      <c r="F112" s="26" t="s">
        <v>932</v>
      </c>
      <c r="G112" s="49" t="s">
        <v>36</v>
      </c>
      <c r="H112" s="26">
        <v>30</v>
      </c>
      <c r="I112" s="26">
        <v>20</v>
      </c>
      <c r="J112" s="46">
        <v>15.17</v>
      </c>
      <c r="K112" s="47">
        <v>300</v>
      </c>
      <c r="L112" s="32">
        <f t="shared" si="8"/>
        <v>300</v>
      </c>
      <c r="M112" s="43" t="str">
        <f t="shared" si="9"/>
        <v>OK</v>
      </c>
      <c r="N112" s="81">
        <v>0</v>
      </c>
      <c r="O112" s="81">
        <v>0</v>
      </c>
      <c r="P112" s="81">
        <v>0</v>
      </c>
      <c r="Q112" s="81">
        <v>0</v>
      </c>
      <c r="R112" s="81">
        <v>0</v>
      </c>
      <c r="S112" s="81">
        <v>0</v>
      </c>
      <c r="T112" s="81">
        <v>0</v>
      </c>
      <c r="U112" s="81">
        <v>0</v>
      </c>
      <c r="V112" s="81">
        <v>0</v>
      </c>
      <c r="W112" s="44">
        <v>0</v>
      </c>
      <c r="X112" s="44">
        <v>0</v>
      </c>
      <c r="Y112" s="44">
        <v>0</v>
      </c>
    </row>
    <row r="113" spans="1:25" ht="60" x14ac:dyDescent="0.25">
      <c r="A113" s="100"/>
      <c r="B113" s="90"/>
      <c r="C113" s="49">
        <v>110</v>
      </c>
      <c r="D113" s="50" t="s">
        <v>159</v>
      </c>
      <c r="E113" s="28" t="s">
        <v>918</v>
      </c>
      <c r="F113" s="26" t="s">
        <v>932</v>
      </c>
      <c r="G113" s="49" t="s">
        <v>36</v>
      </c>
      <c r="H113" s="26">
        <v>30</v>
      </c>
      <c r="I113" s="26">
        <v>20</v>
      </c>
      <c r="J113" s="46">
        <v>0.32</v>
      </c>
      <c r="K113" s="47">
        <v>300</v>
      </c>
      <c r="L113" s="32">
        <f t="shared" si="8"/>
        <v>300</v>
      </c>
      <c r="M113" s="43" t="str">
        <f t="shared" si="9"/>
        <v>OK</v>
      </c>
      <c r="N113" s="81">
        <v>0</v>
      </c>
      <c r="O113" s="81">
        <v>0</v>
      </c>
      <c r="P113" s="81">
        <v>0</v>
      </c>
      <c r="Q113" s="81">
        <v>0</v>
      </c>
      <c r="R113" s="81">
        <v>0</v>
      </c>
      <c r="S113" s="81">
        <v>0</v>
      </c>
      <c r="T113" s="81">
        <v>0</v>
      </c>
      <c r="U113" s="81">
        <v>0</v>
      </c>
      <c r="V113" s="81">
        <v>0</v>
      </c>
      <c r="W113" s="44">
        <v>0</v>
      </c>
      <c r="X113" s="44">
        <v>0</v>
      </c>
      <c r="Y113" s="44">
        <v>0</v>
      </c>
    </row>
    <row r="114" spans="1:25" ht="60" x14ac:dyDescent="0.25">
      <c r="A114" s="100"/>
      <c r="B114" s="90"/>
      <c r="C114" s="49">
        <v>111</v>
      </c>
      <c r="D114" s="50" t="s">
        <v>160</v>
      </c>
      <c r="E114" s="28" t="s">
        <v>918</v>
      </c>
      <c r="F114" s="26" t="s">
        <v>932</v>
      </c>
      <c r="G114" s="49" t="s">
        <v>36</v>
      </c>
      <c r="H114" s="26">
        <v>30</v>
      </c>
      <c r="I114" s="26">
        <v>20</v>
      </c>
      <c r="J114" s="46">
        <v>0.26</v>
      </c>
      <c r="K114" s="47">
        <v>300</v>
      </c>
      <c r="L114" s="32">
        <f t="shared" si="8"/>
        <v>300</v>
      </c>
      <c r="M114" s="43" t="str">
        <f t="shared" si="9"/>
        <v>OK</v>
      </c>
      <c r="N114" s="81">
        <v>0</v>
      </c>
      <c r="O114" s="81">
        <v>0</v>
      </c>
      <c r="P114" s="81">
        <v>0</v>
      </c>
      <c r="Q114" s="81">
        <v>0</v>
      </c>
      <c r="R114" s="81">
        <v>0</v>
      </c>
      <c r="S114" s="81">
        <v>0</v>
      </c>
      <c r="T114" s="81">
        <v>0</v>
      </c>
      <c r="U114" s="81">
        <v>0</v>
      </c>
      <c r="V114" s="81">
        <v>0</v>
      </c>
      <c r="W114" s="44">
        <v>0</v>
      </c>
      <c r="X114" s="44">
        <v>0</v>
      </c>
      <c r="Y114" s="44">
        <v>0</v>
      </c>
    </row>
    <row r="115" spans="1:25" ht="60" x14ac:dyDescent="0.25">
      <c r="A115" s="100"/>
      <c r="B115" s="90"/>
      <c r="C115" s="49">
        <v>112</v>
      </c>
      <c r="D115" s="50" t="s">
        <v>161</v>
      </c>
      <c r="E115" s="28" t="s">
        <v>918</v>
      </c>
      <c r="F115" s="26" t="s">
        <v>932</v>
      </c>
      <c r="G115" s="49" t="s">
        <v>36</v>
      </c>
      <c r="H115" s="26">
        <v>30</v>
      </c>
      <c r="I115" s="26">
        <v>20</v>
      </c>
      <c r="J115" s="46">
        <v>0.78</v>
      </c>
      <c r="K115" s="47">
        <v>300</v>
      </c>
      <c r="L115" s="32">
        <f t="shared" ref="L115:L178" si="10">K115-(SUM(N115:Y115))</f>
        <v>300</v>
      </c>
      <c r="M115" s="43" t="str">
        <f t="shared" ref="M115:M178" si="11">IF(L115&lt;0,"ATENÇÃO","OK")</f>
        <v>OK</v>
      </c>
      <c r="N115" s="81">
        <v>0</v>
      </c>
      <c r="O115" s="81">
        <v>0</v>
      </c>
      <c r="P115" s="81">
        <v>0</v>
      </c>
      <c r="Q115" s="81">
        <v>0</v>
      </c>
      <c r="R115" s="81">
        <v>0</v>
      </c>
      <c r="S115" s="81">
        <v>0</v>
      </c>
      <c r="T115" s="81">
        <v>0</v>
      </c>
      <c r="U115" s="81">
        <v>0</v>
      </c>
      <c r="V115" s="81">
        <v>0</v>
      </c>
      <c r="W115" s="44">
        <v>0</v>
      </c>
      <c r="X115" s="44">
        <v>0</v>
      </c>
      <c r="Y115" s="44">
        <v>0</v>
      </c>
    </row>
    <row r="116" spans="1:25" ht="60" x14ac:dyDescent="0.25">
      <c r="A116" s="100"/>
      <c r="B116" s="90"/>
      <c r="C116" s="49">
        <v>113</v>
      </c>
      <c r="D116" s="50" t="s">
        <v>162</v>
      </c>
      <c r="E116" s="28" t="s">
        <v>918</v>
      </c>
      <c r="F116" s="26" t="s">
        <v>932</v>
      </c>
      <c r="G116" s="49" t="s">
        <v>36</v>
      </c>
      <c r="H116" s="26">
        <v>30</v>
      </c>
      <c r="I116" s="26">
        <v>20</v>
      </c>
      <c r="J116" s="46">
        <v>1</v>
      </c>
      <c r="K116" s="47">
        <v>300</v>
      </c>
      <c r="L116" s="32">
        <f t="shared" si="10"/>
        <v>300</v>
      </c>
      <c r="M116" s="43" t="str">
        <f t="shared" si="11"/>
        <v>OK</v>
      </c>
      <c r="N116" s="81">
        <v>0</v>
      </c>
      <c r="O116" s="81">
        <v>0</v>
      </c>
      <c r="P116" s="81">
        <v>0</v>
      </c>
      <c r="Q116" s="81">
        <v>0</v>
      </c>
      <c r="R116" s="81">
        <v>0</v>
      </c>
      <c r="S116" s="81">
        <v>0</v>
      </c>
      <c r="T116" s="81">
        <v>0</v>
      </c>
      <c r="U116" s="81">
        <v>0</v>
      </c>
      <c r="V116" s="81">
        <v>0</v>
      </c>
      <c r="W116" s="44">
        <v>0</v>
      </c>
      <c r="X116" s="44">
        <v>0</v>
      </c>
      <c r="Y116" s="44">
        <v>0</v>
      </c>
    </row>
    <row r="117" spans="1:25" ht="60" x14ac:dyDescent="0.25">
      <c r="A117" s="100"/>
      <c r="B117" s="90"/>
      <c r="C117" s="49">
        <v>114</v>
      </c>
      <c r="D117" s="50" t="s">
        <v>163</v>
      </c>
      <c r="E117" s="28" t="s">
        <v>918</v>
      </c>
      <c r="F117" s="26" t="s">
        <v>932</v>
      </c>
      <c r="G117" s="49" t="s">
        <v>36</v>
      </c>
      <c r="H117" s="26">
        <v>30</v>
      </c>
      <c r="I117" s="26">
        <v>20</v>
      </c>
      <c r="J117" s="46">
        <v>1.45</v>
      </c>
      <c r="K117" s="47">
        <v>300</v>
      </c>
      <c r="L117" s="32">
        <f t="shared" si="10"/>
        <v>300</v>
      </c>
      <c r="M117" s="43" t="str">
        <f t="shared" si="11"/>
        <v>OK</v>
      </c>
      <c r="N117" s="81">
        <v>0</v>
      </c>
      <c r="O117" s="81">
        <v>0</v>
      </c>
      <c r="P117" s="81">
        <v>0</v>
      </c>
      <c r="Q117" s="81">
        <v>0</v>
      </c>
      <c r="R117" s="81">
        <v>0</v>
      </c>
      <c r="S117" s="81">
        <v>0</v>
      </c>
      <c r="T117" s="81">
        <v>0</v>
      </c>
      <c r="U117" s="81">
        <v>0</v>
      </c>
      <c r="V117" s="81">
        <v>0</v>
      </c>
      <c r="W117" s="44">
        <v>0</v>
      </c>
      <c r="X117" s="44">
        <v>0</v>
      </c>
      <c r="Y117" s="44">
        <v>0</v>
      </c>
    </row>
    <row r="118" spans="1:25" ht="60" x14ac:dyDescent="0.25">
      <c r="A118" s="100"/>
      <c r="B118" s="90"/>
      <c r="C118" s="49">
        <v>115</v>
      </c>
      <c r="D118" s="50" t="s">
        <v>164</v>
      </c>
      <c r="E118" s="28" t="s">
        <v>918</v>
      </c>
      <c r="F118" s="26" t="s">
        <v>932</v>
      </c>
      <c r="G118" s="49" t="s">
        <v>36</v>
      </c>
      <c r="H118" s="26">
        <v>30</v>
      </c>
      <c r="I118" s="26">
        <v>20</v>
      </c>
      <c r="J118" s="46">
        <v>1.33</v>
      </c>
      <c r="K118" s="47">
        <v>300</v>
      </c>
      <c r="L118" s="32">
        <f t="shared" si="10"/>
        <v>300</v>
      </c>
      <c r="M118" s="43" t="str">
        <f t="shared" si="11"/>
        <v>OK</v>
      </c>
      <c r="N118" s="81">
        <v>0</v>
      </c>
      <c r="O118" s="81">
        <v>0</v>
      </c>
      <c r="P118" s="81">
        <v>0</v>
      </c>
      <c r="Q118" s="81">
        <v>0</v>
      </c>
      <c r="R118" s="81">
        <v>0</v>
      </c>
      <c r="S118" s="81">
        <v>0</v>
      </c>
      <c r="T118" s="81">
        <v>0</v>
      </c>
      <c r="U118" s="81">
        <v>0</v>
      </c>
      <c r="V118" s="81">
        <v>0</v>
      </c>
      <c r="W118" s="44">
        <v>0</v>
      </c>
      <c r="X118" s="44">
        <v>0</v>
      </c>
      <c r="Y118" s="44">
        <v>0</v>
      </c>
    </row>
    <row r="119" spans="1:25" ht="45" x14ac:dyDescent="0.25">
      <c r="A119" s="100"/>
      <c r="B119" s="90"/>
      <c r="C119" s="49">
        <v>116</v>
      </c>
      <c r="D119" s="50" t="s">
        <v>165</v>
      </c>
      <c r="E119" s="28" t="s">
        <v>918</v>
      </c>
      <c r="F119" s="26" t="s">
        <v>932</v>
      </c>
      <c r="G119" s="49" t="s">
        <v>36</v>
      </c>
      <c r="H119" s="26">
        <v>30</v>
      </c>
      <c r="I119" s="26">
        <v>20</v>
      </c>
      <c r="J119" s="46">
        <v>1.42</v>
      </c>
      <c r="K119" s="47">
        <v>300</v>
      </c>
      <c r="L119" s="32">
        <f t="shared" si="10"/>
        <v>300</v>
      </c>
      <c r="M119" s="43" t="str">
        <f t="shared" si="11"/>
        <v>OK</v>
      </c>
      <c r="N119" s="81">
        <v>0</v>
      </c>
      <c r="O119" s="81">
        <v>0</v>
      </c>
      <c r="P119" s="81">
        <v>0</v>
      </c>
      <c r="Q119" s="81">
        <v>0</v>
      </c>
      <c r="R119" s="81">
        <v>0</v>
      </c>
      <c r="S119" s="81">
        <v>0</v>
      </c>
      <c r="T119" s="81">
        <v>0</v>
      </c>
      <c r="U119" s="81">
        <v>0</v>
      </c>
      <c r="V119" s="81">
        <v>0</v>
      </c>
      <c r="W119" s="44">
        <v>0</v>
      </c>
      <c r="X119" s="44">
        <v>0</v>
      </c>
      <c r="Y119" s="44">
        <v>0</v>
      </c>
    </row>
    <row r="120" spans="1:25" ht="45" x14ac:dyDescent="0.25">
      <c r="A120" s="100"/>
      <c r="B120" s="90"/>
      <c r="C120" s="49">
        <v>117</v>
      </c>
      <c r="D120" s="50" t="s">
        <v>166</v>
      </c>
      <c r="E120" s="28" t="s">
        <v>918</v>
      </c>
      <c r="F120" s="26" t="s">
        <v>932</v>
      </c>
      <c r="G120" s="49" t="s">
        <v>36</v>
      </c>
      <c r="H120" s="26">
        <v>30</v>
      </c>
      <c r="I120" s="26">
        <v>20</v>
      </c>
      <c r="J120" s="46">
        <v>0.39</v>
      </c>
      <c r="K120" s="47">
        <v>300</v>
      </c>
      <c r="L120" s="32">
        <f t="shared" si="10"/>
        <v>300</v>
      </c>
      <c r="M120" s="43" t="str">
        <f t="shared" si="11"/>
        <v>OK</v>
      </c>
      <c r="N120" s="81">
        <v>0</v>
      </c>
      <c r="O120" s="81">
        <v>0</v>
      </c>
      <c r="P120" s="81">
        <v>0</v>
      </c>
      <c r="Q120" s="81">
        <v>0</v>
      </c>
      <c r="R120" s="81">
        <v>0</v>
      </c>
      <c r="S120" s="81">
        <v>0</v>
      </c>
      <c r="T120" s="81">
        <v>0</v>
      </c>
      <c r="U120" s="81">
        <v>0</v>
      </c>
      <c r="V120" s="81">
        <v>0</v>
      </c>
      <c r="W120" s="44">
        <v>0</v>
      </c>
      <c r="X120" s="44">
        <v>0</v>
      </c>
      <c r="Y120" s="44">
        <v>0</v>
      </c>
    </row>
    <row r="121" spans="1:25" ht="45" x14ac:dyDescent="0.25">
      <c r="A121" s="100"/>
      <c r="B121" s="90"/>
      <c r="C121" s="49">
        <v>118</v>
      </c>
      <c r="D121" s="50" t="s">
        <v>167</v>
      </c>
      <c r="E121" s="28" t="s">
        <v>918</v>
      </c>
      <c r="F121" s="26" t="s">
        <v>932</v>
      </c>
      <c r="G121" s="49" t="s">
        <v>36</v>
      </c>
      <c r="H121" s="26">
        <v>30</v>
      </c>
      <c r="I121" s="26">
        <v>20</v>
      </c>
      <c r="J121" s="46">
        <v>0.85</v>
      </c>
      <c r="K121" s="47">
        <v>300</v>
      </c>
      <c r="L121" s="32">
        <f t="shared" si="10"/>
        <v>300</v>
      </c>
      <c r="M121" s="43" t="str">
        <f t="shared" si="11"/>
        <v>OK</v>
      </c>
      <c r="N121" s="81">
        <v>0</v>
      </c>
      <c r="O121" s="81">
        <v>0</v>
      </c>
      <c r="P121" s="81">
        <v>0</v>
      </c>
      <c r="Q121" s="81">
        <v>0</v>
      </c>
      <c r="R121" s="81">
        <v>0</v>
      </c>
      <c r="S121" s="81">
        <v>0</v>
      </c>
      <c r="T121" s="81">
        <v>0</v>
      </c>
      <c r="U121" s="81">
        <v>0</v>
      </c>
      <c r="V121" s="81">
        <v>0</v>
      </c>
      <c r="W121" s="44">
        <v>0</v>
      </c>
      <c r="X121" s="44">
        <v>0</v>
      </c>
      <c r="Y121" s="44">
        <v>0</v>
      </c>
    </row>
    <row r="122" spans="1:25" ht="45" x14ac:dyDescent="0.25">
      <c r="A122" s="100"/>
      <c r="B122" s="90"/>
      <c r="C122" s="49">
        <v>119</v>
      </c>
      <c r="D122" s="50" t="s">
        <v>168</v>
      </c>
      <c r="E122" s="28" t="s">
        <v>918</v>
      </c>
      <c r="F122" s="26" t="s">
        <v>932</v>
      </c>
      <c r="G122" s="49" t="s">
        <v>36</v>
      </c>
      <c r="H122" s="26">
        <v>30</v>
      </c>
      <c r="I122" s="26">
        <v>20</v>
      </c>
      <c r="J122" s="46">
        <v>1.1399999999999999</v>
      </c>
      <c r="K122" s="47">
        <v>300</v>
      </c>
      <c r="L122" s="32">
        <f t="shared" si="10"/>
        <v>300</v>
      </c>
      <c r="M122" s="43" t="str">
        <f t="shared" si="11"/>
        <v>OK</v>
      </c>
      <c r="N122" s="81">
        <v>0</v>
      </c>
      <c r="O122" s="81">
        <v>0</v>
      </c>
      <c r="P122" s="81">
        <v>0</v>
      </c>
      <c r="Q122" s="81">
        <v>0</v>
      </c>
      <c r="R122" s="81">
        <v>0</v>
      </c>
      <c r="S122" s="81">
        <v>0</v>
      </c>
      <c r="T122" s="81">
        <v>0</v>
      </c>
      <c r="U122" s="81">
        <v>0</v>
      </c>
      <c r="V122" s="81">
        <v>0</v>
      </c>
      <c r="W122" s="44">
        <v>0</v>
      </c>
      <c r="X122" s="44">
        <v>0</v>
      </c>
      <c r="Y122" s="44">
        <v>0</v>
      </c>
    </row>
    <row r="123" spans="1:25" ht="45" x14ac:dyDescent="0.25">
      <c r="A123" s="100"/>
      <c r="B123" s="90"/>
      <c r="C123" s="49">
        <v>120</v>
      </c>
      <c r="D123" s="50" t="s">
        <v>169</v>
      </c>
      <c r="E123" s="28" t="s">
        <v>926</v>
      </c>
      <c r="F123" s="26" t="s">
        <v>932</v>
      </c>
      <c r="G123" s="49" t="s">
        <v>36</v>
      </c>
      <c r="H123" s="26">
        <v>30</v>
      </c>
      <c r="I123" s="26">
        <v>20</v>
      </c>
      <c r="J123" s="46">
        <v>1.19</v>
      </c>
      <c r="K123" s="47"/>
      <c r="L123" s="32">
        <f t="shared" si="10"/>
        <v>0</v>
      </c>
      <c r="M123" s="43" t="str">
        <f t="shared" si="11"/>
        <v>OK</v>
      </c>
      <c r="N123" s="81">
        <v>0</v>
      </c>
      <c r="O123" s="81">
        <v>0</v>
      </c>
      <c r="P123" s="81">
        <v>0</v>
      </c>
      <c r="Q123" s="81">
        <v>0</v>
      </c>
      <c r="R123" s="81">
        <v>0</v>
      </c>
      <c r="S123" s="81">
        <v>0</v>
      </c>
      <c r="T123" s="81">
        <v>0</v>
      </c>
      <c r="U123" s="81">
        <v>0</v>
      </c>
      <c r="V123" s="81">
        <v>0</v>
      </c>
      <c r="W123" s="44">
        <v>0</v>
      </c>
      <c r="X123" s="44">
        <v>0</v>
      </c>
      <c r="Y123" s="44">
        <v>0</v>
      </c>
    </row>
    <row r="124" spans="1:25" ht="45" x14ac:dyDescent="0.25">
      <c r="A124" s="100"/>
      <c r="B124" s="90"/>
      <c r="C124" s="49">
        <v>121</v>
      </c>
      <c r="D124" s="50" t="s">
        <v>170</v>
      </c>
      <c r="E124" s="28" t="s">
        <v>926</v>
      </c>
      <c r="F124" s="26" t="s">
        <v>932</v>
      </c>
      <c r="G124" s="49" t="s">
        <v>36</v>
      </c>
      <c r="H124" s="26">
        <v>30</v>
      </c>
      <c r="I124" s="26">
        <v>20</v>
      </c>
      <c r="J124" s="46">
        <v>1.6</v>
      </c>
      <c r="K124" s="47"/>
      <c r="L124" s="32">
        <f t="shared" si="10"/>
        <v>0</v>
      </c>
      <c r="M124" s="43" t="str">
        <f t="shared" si="11"/>
        <v>OK</v>
      </c>
      <c r="N124" s="81">
        <v>0</v>
      </c>
      <c r="O124" s="81">
        <v>0</v>
      </c>
      <c r="P124" s="81">
        <v>0</v>
      </c>
      <c r="Q124" s="81">
        <v>0</v>
      </c>
      <c r="R124" s="81">
        <v>0</v>
      </c>
      <c r="S124" s="81">
        <v>0</v>
      </c>
      <c r="T124" s="81">
        <v>0</v>
      </c>
      <c r="U124" s="81">
        <v>0</v>
      </c>
      <c r="V124" s="81">
        <v>0</v>
      </c>
      <c r="W124" s="44">
        <v>0</v>
      </c>
      <c r="X124" s="44">
        <v>0</v>
      </c>
      <c r="Y124" s="44">
        <v>0</v>
      </c>
    </row>
    <row r="125" spans="1:25" ht="45" x14ac:dyDescent="0.25">
      <c r="A125" s="100"/>
      <c r="B125" s="90"/>
      <c r="C125" s="49">
        <v>122</v>
      </c>
      <c r="D125" s="50" t="s">
        <v>171</v>
      </c>
      <c r="E125" s="28" t="s">
        <v>926</v>
      </c>
      <c r="F125" s="26" t="s">
        <v>932</v>
      </c>
      <c r="G125" s="49" t="s">
        <v>36</v>
      </c>
      <c r="H125" s="26">
        <v>30</v>
      </c>
      <c r="I125" s="26">
        <v>20</v>
      </c>
      <c r="J125" s="46">
        <v>0.93</v>
      </c>
      <c r="K125" s="47"/>
      <c r="L125" s="32">
        <f t="shared" si="10"/>
        <v>0</v>
      </c>
      <c r="M125" s="43" t="str">
        <f t="shared" si="11"/>
        <v>OK</v>
      </c>
      <c r="N125" s="81">
        <v>0</v>
      </c>
      <c r="O125" s="81">
        <v>0</v>
      </c>
      <c r="P125" s="81">
        <v>0</v>
      </c>
      <c r="Q125" s="81">
        <v>0</v>
      </c>
      <c r="R125" s="81">
        <v>0</v>
      </c>
      <c r="S125" s="81">
        <v>0</v>
      </c>
      <c r="T125" s="81">
        <v>0</v>
      </c>
      <c r="U125" s="81">
        <v>0</v>
      </c>
      <c r="V125" s="81">
        <v>0</v>
      </c>
      <c r="W125" s="44">
        <v>0</v>
      </c>
      <c r="X125" s="44">
        <v>0</v>
      </c>
      <c r="Y125" s="44">
        <v>0</v>
      </c>
    </row>
    <row r="126" spans="1:25" ht="30" x14ac:dyDescent="0.25">
      <c r="A126" s="100"/>
      <c r="B126" s="90"/>
      <c r="C126" s="49">
        <v>123</v>
      </c>
      <c r="D126" s="50" t="s">
        <v>172</v>
      </c>
      <c r="E126" s="28" t="s">
        <v>926</v>
      </c>
      <c r="F126" s="26" t="s">
        <v>932</v>
      </c>
      <c r="G126" s="49" t="s">
        <v>36</v>
      </c>
      <c r="H126" s="26">
        <v>30</v>
      </c>
      <c r="I126" s="26">
        <v>20</v>
      </c>
      <c r="J126" s="46">
        <v>3.23</v>
      </c>
      <c r="K126" s="47">
        <v>200</v>
      </c>
      <c r="L126" s="32">
        <f t="shared" si="10"/>
        <v>200</v>
      </c>
      <c r="M126" s="43" t="str">
        <f t="shared" si="11"/>
        <v>OK</v>
      </c>
      <c r="N126" s="81">
        <v>0</v>
      </c>
      <c r="O126" s="81">
        <v>0</v>
      </c>
      <c r="P126" s="81">
        <v>0</v>
      </c>
      <c r="Q126" s="81">
        <v>0</v>
      </c>
      <c r="R126" s="81">
        <v>0</v>
      </c>
      <c r="S126" s="81">
        <v>0</v>
      </c>
      <c r="T126" s="81">
        <v>0</v>
      </c>
      <c r="U126" s="81">
        <v>0</v>
      </c>
      <c r="V126" s="81">
        <v>0</v>
      </c>
      <c r="W126" s="44">
        <v>0</v>
      </c>
      <c r="X126" s="44">
        <v>0</v>
      </c>
      <c r="Y126" s="44">
        <v>0</v>
      </c>
    </row>
    <row r="127" spans="1:25" ht="45" x14ac:dyDescent="0.25">
      <c r="A127" s="100"/>
      <c r="B127" s="90"/>
      <c r="C127" s="49">
        <v>124</v>
      </c>
      <c r="D127" s="50" t="s">
        <v>173</v>
      </c>
      <c r="E127" s="28" t="s">
        <v>918</v>
      </c>
      <c r="F127" s="26" t="s">
        <v>932</v>
      </c>
      <c r="G127" s="49" t="s">
        <v>36</v>
      </c>
      <c r="H127" s="26">
        <v>30</v>
      </c>
      <c r="I127" s="26">
        <v>20</v>
      </c>
      <c r="J127" s="46">
        <v>0.2</v>
      </c>
      <c r="K127" s="47">
        <v>150</v>
      </c>
      <c r="L127" s="32">
        <f t="shared" si="10"/>
        <v>150</v>
      </c>
      <c r="M127" s="43" t="str">
        <f t="shared" si="11"/>
        <v>OK</v>
      </c>
      <c r="N127" s="81">
        <v>0</v>
      </c>
      <c r="O127" s="81">
        <v>0</v>
      </c>
      <c r="P127" s="81">
        <v>0</v>
      </c>
      <c r="Q127" s="81">
        <v>0</v>
      </c>
      <c r="R127" s="81">
        <v>0</v>
      </c>
      <c r="S127" s="81">
        <v>0</v>
      </c>
      <c r="T127" s="81">
        <v>0</v>
      </c>
      <c r="U127" s="81">
        <v>0</v>
      </c>
      <c r="V127" s="81">
        <v>0</v>
      </c>
      <c r="W127" s="44">
        <v>0</v>
      </c>
      <c r="X127" s="44">
        <v>0</v>
      </c>
      <c r="Y127" s="44">
        <v>0</v>
      </c>
    </row>
    <row r="128" spans="1:25" ht="45" x14ac:dyDescent="0.25">
      <c r="A128" s="100"/>
      <c r="B128" s="90"/>
      <c r="C128" s="49">
        <v>125</v>
      </c>
      <c r="D128" s="50" t="s">
        <v>174</v>
      </c>
      <c r="E128" s="28" t="s">
        <v>918</v>
      </c>
      <c r="F128" s="26" t="s">
        <v>932</v>
      </c>
      <c r="G128" s="49" t="s">
        <v>36</v>
      </c>
      <c r="H128" s="26">
        <v>30</v>
      </c>
      <c r="I128" s="26">
        <v>20</v>
      </c>
      <c r="J128" s="46">
        <v>0.22</v>
      </c>
      <c r="K128" s="47">
        <v>150</v>
      </c>
      <c r="L128" s="32">
        <f t="shared" si="10"/>
        <v>150</v>
      </c>
      <c r="M128" s="43" t="str">
        <f t="shared" si="11"/>
        <v>OK</v>
      </c>
      <c r="N128" s="81">
        <v>0</v>
      </c>
      <c r="O128" s="81">
        <v>0</v>
      </c>
      <c r="P128" s="81">
        <v>0</v>
      </c>
      <c r="Q128" s="81">
        <v>0</v>
      </c>
      <c r="R128" s="81">
        <v>0</v>
      </c>
      <c r="S128" s="81">
        <v>0</v>
      </c>
      <c r="T128" s="81">
        <v>0</v>
      </c>
      <c r="U128" s="81">
        <v>0</v>
      </c>
      <c r="V128" s="81">
        <v>0</v>
      </c>
      <c r="W128" s="44">
        <v>0</v>
      </c>
      <c r="X128" s="44">
        <v>0</v>
      </c>
      <c r="Y128" s="44">
        <v>0</v>
      </c>
    </row>
    <row r="129" spans="1:25" ht="45" x14ac:dyDescent="0.25">
      <c r="A129" s="100"/>
      <c r="B129" s="90"/>
      <c r="C129" s="49">
        <v>126</v>
      </c>
      <c r="D129" s="50" t="s">
        <v>175</v>
      </c>
      <c r="E129" s="28" t="s">
        <v>918</v>
      </c>
      <c r="F129" s="26" t="s">
        <v>932</v>
      </c>
      <c r="G129" s="49" t="s">
        <v>36</v>
      </c>
      <c r="H129" s="26">
        <v>30</v>
      </c>
      <c r="I129" s="26">
        <v>20</v>
      </c>
      <c r="J129" s="46">
        <v>0.18</v>
      </c>
      <c r="K129" s="47">
        <v>150</v>
      </c>
      <c r="L129" s="32">
        <f t="shared" si="10"/>
        <v>150</v>
      </c>
      <c r="M129" s="43" t="str">
        <f t="shared" si="11"/>
        <v>OK</v>
      </c>
      <c r="N129" s="81">
        <v>0</v>
      </c>
      <c r="O129" s="81">
        <v>0</v>
      </c>
      <c r="P129" s="81">
        <v>0</v>
      </c>
      <c r="Q129" s="81">
        <v>0</v>
      </c>
      <c r="R129" s="81">
        <v>0</v>
      </c>
      <c r="S129" s="81">
        <v>0</v>
      </c>
      <c r="T129" s="81">
        <v>0</v>
      </c>
      <c r="U129" s="81">
        <v>0</v>
      </c>
      <c r="V129" s="81">
        <v>0</v>
      </c>
      <c r="W129" s="44">
        <v>0</v>
      </c>
      <c r="X129" s="44">
        <v>0</v>
      </c>
      <c r="Y129" s="44">
        <v>0</v>
      </c>
    </row>
    <row r="130" spans="1:25" ht="45" x14ac:dyDescent="0.25">
      <c r="A130" s="100"/>
      <c r="B130" s="90"/>
      <c r="C130" s="49">
        <v>127</v>
      </c>
      <c r="D130" s="50" t="s">
        <v>176</v>
      </c>
      <c r="E130" s="28" t="s">
        <v>918</v>
      </c>
      <c r="F130" s="26" t="s">
        <v>932</v>
      </c>
      <c r="G130" s="49" t="s">
        <v>36</v>
      </c>
      <c r="H130" s="26">
        <v>30</v>
      </c>
      <c r="I130" s="26">
        <v>20</v>
      </c>
      <c r="J130" s="46">
        <v>0.18</v>
      </c>
      <c r="K130" s="47">
        <v>150</v>
      </c>
      <c r="L130" s="32">
        <f t="shared" si="10"/>
        <v>150</v>
      </c>
      <c r="M130" s="43" t="str">
        <f t="shared" si="11"/>
        <v>OK</v>
      </c>
      <c r="N130" s="81">
        <v>0</v>
      </c>
      <c r="O130" s="81">
        <v>0</v>
      </c>
      <c r="P130" s="81">
        <v>0</v>
      </c>
      <c r="Q130" s="81">
        <v>0</v>
      </c>
      <c r="R130" s="81">
        <v>0</v>
      </c>
      <c r="S130" s="81">
        <v>0</v>
      </c>
      <c r="T130" s="81">
        <v>0</v>
      </c>
      <c r="U130" s="81">
        <v>0</v>
      </c>
      <c r="V130" s="81">
        <v>0</v>
      </c>
      <c r="W130" s="44">
        <v>0</v>
      </c>
      <c r="X130" s="44">
        <v>0</v>
      </c>
      <c r="Y130" s="44">
        <v>0</v>
      </c>
    </row>
    <row r="131" spans="1:25" ht="30" x14ac:dyDescent="0.25">
      <c r="A131" s="100"/>
      <c r="B131" s="90"/>
      <c r="C131" s="49">
        <v>128</v>
      </c>
      <c r="D131" s="50" t="s">
        <v>177</v>
      </c>
      <c r="E131" s="28" t="s">
        <v>926</v>
      </c>
      <c r="F131" s="26" t="s">
        <v>932</v>
      </c>
      <c r="G131" s="49" t="s">
        <v>36</v>
      </c>
      <c r="H131" s="26">
        <v>30</v>
      </c>
      <c r="I131" s="26">
        <v>20</v>
      </c>
      <c r="J131" s="46">
        <v>2.17</v>
      </c>
      <c r="K131" s="47"/>
      <c r="L131" s="32">
        <f t="shared" si="10"/>
        <v>0</v>
      </c>
      <c r="M131" s="43" t="str">
        <f t="shared" si="11"/>
        <v>OK</v>
      </c>
      <c r="N131" s="81">
        <v>0</v>
      </c>
      <c r="O131" s="81">
        <v>0</v>
      </c>
      <c r="P131" s="81">
        <v>0</v>
      </c>
      <c r="Q131" s="81">
        <v>0</v>
      </c>
      <c r="R131" s="81">
        <v>0</v>
      </c>
      <c r="S131" s="81">
        <v>0</v>
      </c>
      <c r="T131" s="81">
        <v>0</v>
      </c>
      <c r="U131" s="81">
        <v>0</v>
      </c>
      <c r="V131" s="81">
        <v>0</v>
      </c>
      <c r="W131" s="44">
        <v>0</v>
      </c>
      <c r="X131" s="44">
        <v>0</v>
      </c>
      <c r="Y131" s="44">
        <v>0</v>
      </c>
    </row>
    <row r="132" spans="1:25" ht="75" x14ac:dyDescent="0.25">
      <c r="A132" s="100"/>
      <c r="B132" s="90"/>
      <c r="C132" s="49">
        <v>129</v>
      </c>
      <c r="D132" s="50" t="s">
        <v>178</v>
      </c>
      <c r="E132" s="28" t="s">
        <v>918</v>
      </c>
      <c r="F132" s="26" t="s">
        <v>932</v>
      </c>
      <c r="G132" s="49" t="s">
        <v>899</v>
      </c>
      <c r="H132" s="26">
        <v>30</v>
      </c>
      <c r="I132" s="26">
        <v>20</v>
      </c>
      <c r="J132" s="46">
        <v>195</v>
      </c>
      <c r="K132" s="47">
        <v>5</v>
      </c>
      <c r="L132" s="32">
        <f t="shared" si="10"/>
        <v>5</v>
      </c>
      <c r="M132" s="43" t="str">
        <f t="shared" si="11"/>
        <v>OK</v>
      </c>
      <c r="N132" s="81">
        <v>0</v>
      </c>
      <c r="O132" s="81">
        <v>0</v>
      </c>
      <c r="P132" s="81">
        <v>0</v>
      </c>
      <c r="Q132" s="81">
        <v>0</v>
      </c>
      <c r="R132" s="81">
        <v>0</v>
      </c>
      <c r="S132" s="81">
        <v>0</v>
      </c>
      <c r="T132" s="81">
        <v>0</v>
      </c>
      <c r="U132" s="81">
        <v>0</v>
      </c>
      <c r="V132" s="81">
        <v>0</v>
      </c>
      <c r="W132" s="44">
        <v>0</v>
      </c>
      <c r="X132" s="44">
        <v>0</v>
      </c>
      <c r="Y132" s="44">
        <v>0</v>
      </c>
    </row>
    <row r="133" spans="1:25" ht="75" x14ac:dyDescent="0.25">
      <c r="A133" s="100"/>
      <c r="B133" s="90"/>
      <c r="C133" s="49">
        <v>130</v>
      </c>
      <c r="D133" s="50" t="s">
        <v>179</v>
      </c>
      <c r="E133" s="28" t="s">
        <v>918</v>
      </c>
      <c r="F133" s="26" t="s">
        <v>932</v>
      </c>
      <c r="G133" s="49" t="s">
        <v>899</v>
      </c>
      <c r="H133" s="26">
        <v>30</v>
      </c>
      <c r="I133" s="26">
        <v>20</v>
      </c>
      <c r="J133" s="46">
        <v>350</v>
      </c>
      <c r="K133" s="47">
        <v>5</v>
      </c>
      <c r="L133" s="32">
        <f t="shared" si="10"/>
        <v>5</v>
      </c>
      <c r="M133" s="43" t="str">
        <f t="shared" si="11"/>
        <v>OK</v>
      </c>
      <c r="N133" s="81">
        <v>0</v>
      </c>
      <c r="O133" s="81">
        <v>0</v>
      </c>
      <c r="P133" s="81">
        <v>0</v>
      </c>
      <c r="Q133" s="81">
        <v>0</v>
      </c>
      <c r="R133" s="81">
        <v>0</v>
      </c>
      <c r="S133" s="81">
        <v>0</v>
      </c>
      <c r="T133" s="81">
        <v>0</v>
      </c>
      <c r="U133" s="81">
        <v>0</v>
      </c>
      <c r="V133" s="81">
        <v>0</v>
      </c>
      <c r="W133" s="44">
        <v>0</v>
      </c>
      <c r="X133" s="44">
        <v>0</v>
      </c>
      <c r="Y133" s="44">
        <v>0</v>
      </c>
    </row>
    <row r="134" spans="1:25" ht="75" x14ac:dyDescent="0.25">
      <c r="A134" s="100"/>
      <c r="B134" s="90"/>
      <c r="C134" s="49">
        <v>131</v>
      </c>
      <c r="D134" s="50" t="s">
        <v>180</v>
      </c>
      <c r="E134" s="28" t="s">
        <v>918</v>
      </c>
      <c r="F134" s="26" t="s">
        <v>932</v>
      </c>
      <c r="G134" s="49" t="s">
        <v>899</v>
      </c>
      <c r="H134" s="26">
        <v>30</v>
      </c>
      <c r="I134" s="26">
        <v>20</v>
      </c>
      <c r="J134" s="46">
        <v>600</v>
      </c>
      <c r="K134" s="47">
        <v>5</v>
      </c>
      <c r="L134" s="32">
        <f t="shared" si="10"/>
        <v>5</v>
      </c>
      <c r="M134" s="43" t="str">
        <f t="shared" si="11"/>
        <v>OK</v>
      </c>
      <c r="N134" s="81">
        <v>0</v>
      </c>
      <c r="O134" s="81">
        <v>0</v>
      </c>
      <c r="P134" s="81">
        <v>0</v>
      </c>
      <c r="Q134" s="81">
        <v>0</v>
      </c>
      <c r="R134" s="81">
        <v>0</v>
      </c>
      <c r="S134" s="81">
        <v>0</v>
      </c>
      <c r="T134" s="81">
        <v>0</v>
      </c>
      <c r="U134" s="81">
        <v>0</v>
      </c>
      <c r="V134" s="81">
        <v>0</v>
      </c>
      <c r="W134" s="44">
        <v>0</v>
      </c>
      <c r="X134" s="44">
        <v>0</v>
      </c>
      <c r="Y134" s="44">
        <v>0</v>
      </c>
    </row>
    <row r="135" spans="1:25" ht="45" x14ac:dyDescent="0.25">
      <c r="A135" s="100"/>
      <c r="B135" s="90"/>
      <c r="C135" s="49">
        <v>132</v>
      </c>
      <c r="D135" s="50" t="s">
        <v>181</v>
      </c>
      <c r="E135" s="28" t="s">
        <v>918</v>
      </c>
      <c r="F135" s="26" t="s">
        <v>932</v>
      </c>
      <c r="G135" s="49" t="s">
        <v>899</v>
      </c>
      <c r="H135" s="26">
        <v>30</v>
      </c>
      <c r="I135" s="26">
        <v>20</v>
      </c>
      <c r="J135" s="46">
        <v>91</v>
      </c>
      <c r="K135" s="47">
        <v>5</v>
      </c>
      <c r="L135" s="32">
        <f t="shared" si="10"/>
        <v>5</v>
      </c>
      <c r="M135" s="43" t="str">
        <f t="shared" si="11"/>
        <v>OK</v>
      </c>
      <c r="N135" s="81">
        <v>0</v>
      </c>
      <c r="O135" s="81">
        <v>0</v>
      </c>
      <c r="P135" s="81">
        <v>0</v>
      </c>
      <c r="Q135" s="81">
        <v>0</v>
      </c>
      <c r="R135" s="81">
        <v>0</v>
      </c>
      <c r="S135" s="81">
        <v>0</v>
      </c>
      <c r="T135" s="81">
        <v>0</v>
      </c>
      <c r="U135" s="81">
        <v>0</v>
      </c>
      <c r="V135" s="81">
        <v>0</v>
      </c>
      <c r="W135" s="44">
        <v>0</v>
      </c>
      <c r="X135" s="44">
        <v>0</v>
      </c>
      <c r="Y135" s="44">
        <v>0</v>
      </c>
    </row>
    <row r="136" spans="1:25" ht="45" x14ac:dyDescent="0.25">
      <c r="A136" s="100"/>
      <c r="B136" s="90"/>
      <c r="C136" s="49">
        <v>133</v>
      </c>
      <c r="D136" s="50" t="s">
        <v>182</v>
      </c>
      <c r="E136" s="28" t="s">
        <v>918</v>
      </c>
      <c r="F136" s="26" t="s">
        <v>932</v>
      </c>
      <c r="G136" s="49" t="s">
        <v>36</v>
      </c>
      <c r="H136" s="26">
        <v>30</v>
      </c>
      <c r="I136" s="26">
        <v>20</v>
      </c>
      <c r="J136" s="46">
        <v>6.17</v>
      </c>
      <c r="K136" s="47">
        <v>30</v>
      </c>
      <c r="L136" s="32">
        <f t="shared" si="10"/>
        <v>30</v>
      </c>
      <c r="M136" s="43" t="str">
        <f t="shared" si="11"/>
        <v>OK</v>
      </c>
      <c r="N136" s="81">
        <v>0</v>
      </c>
      <c r="O136" s="81">
        <v>0</v>
      </c>
      <c r="P136" s="81">
        <v>0</v>
      </c>
      <c r="Q136" s="81">
        <v>0</v>
      </c>
      <c r="R136" s="81">
        <v>0</v>
      </c>
      <c r="S136" s="81">
        <v>0</v>
      </c>
      <c r="T136" s="81">
        <v>0</v>
      </c>
      <c r="U136" s="81">
        <v>0</v>
      </c>
      <c r="V136" s="81">
        <v>0</v>
      </c>
      <c r="W136" s="44">
        <v>0</v>
      </c>
      <c r="X136" s="44">
        <v>0</v>
      </c>
      <c r="Y136" s="44">
        <v>0</v>
      </c>
    </row>
    <row r="137" spans="1:25" ht="45" x14ac:dyDescent="0.25">
      <c r="A137" s="100"/>
      <c r="B137" s="90"/>
      <c r="C137" s="49">
        <v>134</v>
      </c>
      <c r="D137" s="50" t="s">
        <v>183</v>
      </c>
      <c r="E137" s="28" t="s">
        <v>918</v>
      </c>
      <c r="F137" s="26" t="s">
        <v>932</v>
      </c>
      <c r="G137" s="49" t="s">
        <v>36</v>
      </c>
      <c r="H137" s="26">
        <v>30</v>
      </c>
      <c r="I137" s="26">
        <v>20</v>
      </c>
      <c r="J137" s="46">
        <v>5.22</v>
      </c>
      <c r="K137" s="47"/>
      <c r="L137" s="32">
        <f t="shared" si="10"/>
        <v>0</v>
      </c>
      <c r="M137" s="43" t="str">
        <f t="shared" si="11"/>
        <v>OK</v>
      </c>
      <c r="N137" s="81">
        <v>0</v>
      </c>
      <c r="O137" s="81">
        <v>0</v>
      </c>
      <c r="P137" s="81">
        <v>0</v>
      </c>
      <c r="Q137" s="81">
        <v>0</v>
      </c>
      <c r="R137" s="81">
        <v>0</v>
      </c>
      <c r="S137" s="81">
        <v>0</v>
      </c>
      <c r="T137" s="81">
        <v>0</v>
      </c>
      <c r="U137" s="81">
        <v>0</v>
      </c>
      <c r="V137" s="81">
        <v>0</v>
      </c>
      <c r="W137" s="44">
        <v>0</v>
      </c>
      <c r="X137" s="44">
        <v>0</v>
      </c>
      <c r="Y137" s="44">
        <v>0</v>
      </c>
    </row>
    <row r="138" spans="1:25" ht="45" x14ac:dyDescent="0.25">
      <c r="A138" s="100"/>
      <c r="B138" s="90"/>
      <c r="C138" s="49">
        <v>135</v>
      </c>
      <c r="D138" s="50" t="s">
        <v>184</v>
      </c>
      <c r="E138" s="28" t="s">
        <v>918</v>
      </c>
      <c r="F138" s="26" t="s">
        <v>932</v>
      </c>
      <c r="G138" s="49" t="s">
        <v>36</v>
      </c>
      <c r="H138" s="26">
        <v>30</v>
      </c>
      <c r="I138" s="26">
        <v>20</v>
      </c>
      <c r="J138" s="46">
        <v>8.33</v>
      </c>
      <c r="K138" s="47"/>
      <c r="L138" s="32">
        <f t="shared" si="10"/>
        <v>0</v>
      </c>
      <c r="M138" s="43" t="str">
        <f t="shared" si="11"/>
        <v>OK</v>
      </c>
      <c r="N138" s="81">
        <v>0</v>
      </c>
      <c r="O138" s="81">
        <v>0</v>
      </c>
      <c r="P138" s="81">
        <v>0</v>
      </c>
      <c r="Q138" s="81">
        <v>0</v>
      </c>
      <c r="R138" s="81">
        <v>0</v>
      </c>
      <c r="S138" s="81">
        <v>0</v>
      </c>
      <c r="T138" s="81">
        <v>0</v>
      </c>
      <c r="U138" s="81">
        <v>0</v>
      </c>
      <c r="V138" s="81">
        <v>0</v>
      </c>
      <c r="W138" s="44">
        <v>0</v>
      </c>
      <c r="X138" s="44">
        <v>0</v>
      </c>
      <c r="Y138" s="44">
        <v>0</v>
      </c>
    </row>
    <row r="139" spans="1:25" ht="45" x14ac:dyDescent="0.25">
      <c r="A139" s="100"/>
      <c r="B139" s="90"/>
      <c r="C139" s="49">
        <v>136</v>
      </c>
      <c r="D139" s="50" t="s">
        <v>185</v>
      </c>
      <c r="E139" s="28" t="s">
        <v>918</v>
      </c>
      <c r="F139" s="26" t="s">
        <v>932</v>
      </c>
      <c r="G139" s="49" t="s">
        <v>36</v>
      </c>
      <c r="H139" s="26">
        <v>30</v>
      </c>
      <c r="I139" s="26">
        <v>20</v>
      </c>
      <c r="J139" s="46">
        <v>0.25</v>
      </c>
      <c r="K139" s="47">
        <v>1000</v>
      </c>
      <c r="L139" s="32">
        <f t="shared" si="10"/>
        <v>1000</v>
      </c>
      <c r="M139" s="43" t="str">
        <f t="shared" si="11"/>
        <v>OK</v>
      </c>
      <c r="N139" s="81">
        <v>0</v>
      </c>
      <c r="O139" s="81">
        <v>0</v>
      </c>
      <c r="P139" s="81">
        <v>0</v>
      </c>
      <c r="Q139" s="81">
        <v>0</v>
      </c>
      <c r="R139" s="81">
        <v>0</v>
      </c>
      <c r="S139" s="81">
        <v>0</v>
      </c>
      <c r="T139" s="81">
        <v>0</v>
      </c>
      <c r="U139" s="81">
        <v>0</v>
      </c>
      <c r="V139" s="81">
        <v>0</v>
      </c>
      <c r="W139" s="44">
        <v>0</v>
      </c>
      <c r="X139" s="44">
        <v>0</v>
      </c>
      <c r="Y139" s="44">
        <v>0</v>
      </c>
    </row>
    <row r="140" spans="1:25" ht="60" x14ac:dyDescent="0.25">
      <c r="A140" s="100"/>
      <c r="B140" s="90"/>
      <c r="C140" s="49">
        <v>137</v>
      </c>
      <c r="D140" s="50" t="s">
        <v>186</v>
      </c>
      <c r="E140" s="28" t="s">
        <v>918</v>
      </c>
      <c r="F140" s="26" t="s">
        <v>932</v>
      </c>
      <c r="G140" s="49" t="s">
        <v>36</v>
      </c>
      <c r="H140" s="26">
        <v>30</v>
      </c>
      <c r="I140" s="26">
        <v>20</v>
      </c>
      <c r="J140" s="46">
        <v>0.2</v>
      </c>
      <c r="K140" s="47">
        <v>1000</v>
      </c>
      <c r="L140" s="32">
        <f t="shared" si="10"/>
        <v>1000</v>
      </c>
      <c r="M140" s="43" t="str">
        <f t="shared" si="11"/>
        <v>OK</v>
      </c>
      <c r="N140" s="81">
        <v>0</v>
      </c>
      <c r="O140" s="81">
        <v>0</v>
      </c>
      <c r="P140" s="81">
        <v>0</v>
      </c>
      <c r="Q140" s="81">
        <v>0</v>
      </c>
      <c r="R140" s="81">
        <v>0</v>
      </c>
      <c r="S140" s="81">
        <v>0</v>
      </c>
      <c r="T140" s="81">
        <v>0</v>
      </c>
      <c r="U140" s="81">
        <v>0</v>
      </c>
      <c r="V140" s="81">
        <v>0</v>
      </c>
      <c r="W140" s="44">
        <v>0</v>
      </c>
      <c r="X140" s="44">
        <v>0</v>
      </c>
      <c r="Y140" s="44">
        <v>0</v>
      </c>
    </row>
    <row r="141" spans="1:25" ht="60" x14ac:dyDescent="0.25">
      <c r="A141" s="100"/>
      <c r="B141" s="90"/>
      <c r="C141" s="49">
        <v>138</v>
      </c>
      <c r="D141" s="50" t="s">
        <v>187</v>
      </c>
      <c r="E141" s="28" t="s">
        <v>918</v>
      </c>
      <c r="F141" s="26" t="s">
        <v>932</v>
      </c>
      <c r="G141" s="49" t="s">
        <v>36</v>
      </c>
      <c r="H141" s="26">
        <v>30</v>
      </c>
      <c r="I141" s="26">
        <v>20</v>
      </c>
      <c r="J141" s="46">
        <v>0.3</v>
      </c>
      <c r="K141" s="47">
        <v>1000</v>
      </c>
      <c r="L141" s="32">
        <f t="shared" si="10"/>
        <v>1000</v>
      </c>
      <c r="M141" s="43" t="str">
        <f t="shared" si="11"/>
        <v>OK</v>
      </c>
      <c r="N141" s="81">
        <v>0</v>
      </c>
      <c r="O141" s="81">
        <v>0</v>
      </c>
      <c r="P141" s="81">
        <v>0</v>
      </c>
      <c r="Q141" s="81">
        <v>0</v>
      </c>
      <c r="R141" s="81">
        <v>0</v>
      </c>
      <c r="S141" s="81">
        <v>0</v>
      </c>
      <c r="T141" s="81">
        <v>0</v>
      </c>
      <c r="U141" s="81">
        <v>0</v>
      </c>
      <c r="V141" s="81">
        <v>0</v>
      </c>
      <c r="W141" s="44">
        <v>0</v>
      </c>
      <c r="X141" s="44">
        <v>0</v>
      </c>
      <c r="Y141" s="44">
        <v>0</v>
      </c>
    </row>
    <row r="142" spans="1:25" ht="60" x14ac:dyDescent="0.25">
      <c r="A142" s="100"/>
      <c r="B142" s="90"/>
      <c r="C142" s="49">
        <v>139</v>
      </c>
      <c r="D142" s="50" t="s">
        <v>188</v>
      </c>
      <c r="E142" s="28" t="s">
        <v>918</v>
      </c>
      <c r="F142" s="26" t="s">
        <v>932</v>
      </c>
      <c r="G142" s="49" t="s">
        <v>36</v>
      </c>
      <c r="H142" s="26">
        <v>30</v>
      </c>
      <c r="I142" s="26">
        <v>20</v>
      </c>
      <c r="J142" s="46">
        <v>7.16</v>
      </c>
      <c r="K142" s="47">
        <v>30</v>
      </c>
      <c r="L142" s="32">
        <f t="shared" si="10"/>
        <v>30</v>
      </c>
      <c r="M142" s="43" t="str">
        <f t="shared" si="11"/>
        <v>OK</v>
      </c>
      <c r="N142" s="81">
        <v>0</v>
      </c>
      <c r="O142" s="81">
        <v>0</v>
      </c>
      <c r="P142" s="81">
        <v>0</v>
      </c>
      <c r="Q142" s="81">
        <v>0</v>
      </c>
      <c r="R142" s="81">
        <v>0</v>
      </c>
      <c r="S142" s="81">
        <v>0</v>
      </c>
      <c r="T142" s="81">
        <v>0</v>
      </c>
      <c r="U142" s="81">
        <v>0</v>
      </c>
      <c r="V142" s="81">
        <v>0</v>
      </c>
      <c r="W142" s="44">
        <v>0</v>
      </c>
      <c r="X142" s="44">
        <v>0</v>
      </c>
      <c r="Y142" s="44">
        <v>0</v>
      </c>
    </row>
    <row r="143" spans="1:25" ht="45" x14ac:dyDescent="0.25">
      <c r="A143" s="100"/>
      <c r="B143" s="90"/>
      <c r="C143" s="49">
        <v>140</v>
      </c>
      <c r="D143" s="50" t="s">
        <v>189</v>
      </c>
      <c r="E143" s="28" t="s">
        <v>918</v>
      </c>
      <c r="F143" s="26" t="s">
        <v>932</v>
      </c>
      <c r="G143" s="49" t="s">
        <v>36</v>
      </c>
      <c r="H143" s="26">
        <v>30</v>
      </c>
      <c r="I143" s="26">
        <v>20</v>
      </c>
      <c r="J143" s="46">
        <v>0.15</v>
      </c>
      <c r="K143" s="47">
        <v>1000</v>
      </c>
      <c r="L143" s="32">
        <f t="shared" si="10"/>
        <v>1000</v>
      </c>
      <c r="M143" s="43" t="str">
        <f t="shared" si="11"/>
        <v>OK</v>
      </c>
      <c r="N143" s="81">
        <v>0</v>
      </c>
      <c r="O143" s="81">
        <v>0</v>
      </c>
      <c r="P143" s="81">
        <v>0</v>
      </c>
      <c r="Q143" s="81">
        <v>0</v>
      </c>
      <c r="R143" s="81">
        <v>0</v>
      </c>
      <c r="S143" s="81">
        <v>0</v>
      </c>
      <c r="T143" s="81">
        <v>0</v>
      </c>
      <c r="U143" s="81">
        <v>0</v>
      </c>
      <c r="V143" s="81">
        <v>0</v>
      </c>
      <c r="W143" s="44">
        <v>0</v>
      </c>
      <c r="X143" s="44">
        <v>0</v>
      </c>
      <c r="Y143" s="44">
        <v>0</v>
      </c>
    </row>
    <row r="144" spans="1:25" ht="45" x14ac:dyDescent="0.25">
      <c r="A144" s="100"/>
      <c r="B144" s="90"/>
      <c r="C144" s="49">
        <v>141</v>
      </c>
      <c r="D144" s="50" t="s">
        <v>190</v>
      </c>
      <c r="E144" s="28" t="s">
        <v>918</v>
      </c>
      <c r="F144" s="26" t="s">
        <v>932</v>
      </c>
      <c r="G144" s="49" t="s">
        <v>36</v>
      </c>
      <c r="H144" s="26">
        <v>30</v>
      </c>
      <c r="I144" s="26">
        <v>20</v>
      </c>
      <c r="J144" s="46">
        <v>0.15</v>
      </c>
      <c r="K144" s="47">
        <v>1000</v>
      </c>
      <c r="L144" s="32">
        <f t="shared" si="10"/>
        <v>1000</v>
      </c>
      <c r="M144" s="43" t="str">
        <f t="shared" si="11"/>
        <v>OK</v>
      </c>
      <c r="N144" s="81">
        <v>0</v>
      </c>
      <c r="O144" s="81">
        <v>0</v>
      </c>
      <c r="P144" s="81">
        <v>0</v>
      </c>
      <c r="Q144" s="81">
        <v>0</v>
      </c>
      <c r="R144" s="81">
        <v>0</v>
      </c>
      <c r="S144" s="81">
        <v>0</v>
      </c>
      <c r="T144" s="81">
        <v>0</v>
      </c>
      <c r="U144" s="81">
        <v>0</v>
      </c>
      <c r="V144" s="81">
        <v>0</v>
      </c>
      <c r="W144" s="44">
        <v>0</v>
      </c>
      <c r="X144" s="44">
        <v>0</v>
      </c>
      <c r="Y144" s="44">
        <v>0</v>
      </c>
    </row>
    <row r="145" spans="1:25" ht="45" x14ac:dyDescent="0.25">
      <c r="A145" s="100"/>
      <c r="B145" s="90"/>
      <c r="C145" s="49">
        <v>142</v>
      </c>
      <c r="D145" s="50" t="s">
        <v>191</v>
      </c>
      <c r="E145" s="28" t="s">
        <v>918</v>
      </c>
      <c r="F145" s="26" t="s">
        <v>932</v>
      </c>
      <c r="G145" s="49" t="s">
        <v>36</v>
      </c>
      <c r="H145" s="26">
        <v>30</v>
      </c>
      <c r="I145" s="26">
        <v>20</v>
      </c>
      <c r="J145" s="46">
        <v>0.15</v>
      </c>
      <c r="K145" s="47">
        <v>1000</v>
      </c>
      <c r="L145" s="32">
        <f t="shared" si="10"/>
        <v>1000</v>
      </c>
      <c r="M145" s="43" t="str">
        <f t="shared" si="11"/>
        <v>OK</v>
      </c>
      <c r="N145" s="81">
        <v>0</v>
      </c>
      <c r="O145" s="81">
        <v>0</v>
      </c>
      <c r="P145" s="81">
        <v>0</v>
      </c>
      <c r="Q145" s="81">
        <v>0</v>
      </c>
      <c r="R145" s="81">
        <v>0</v>
      </c>
      <c r="S145" s="81">
        <v>0</v>
      </c>
      <c r="T145" s="81">
        <v>0</v>
      </c>
      <c r="U145" s="81">
        <v>0</v>
      </c>
      <c r="V145" s="81">
        <v>0</v>
      </c>
      <c r="W145" s="44">
        <v>0</v>
      </c>
      <c r="X145" s="44">
        <v>0</v>
      </c>
      <c r="Y145" s="44">
        <v>0</v>
      </c>
    </row>
    <row r="146" spans="1:25" ht="45" x14ac:dyDescent="0.25">
      <c r="A146" s="100"/>
      <c r="B146" s="90"/>
      <c r="C146" s="49">
        <v>143</v>
      </c>
      <c r="D146" s="50" t="s">
        <v>192</v>
      </c>
      <c r="E146" s="28" t="s">
        <v>918</v>
      </c>
      <c r="F146" s="26" t="s">
        <v>932</v>
      </c>
      <c r="G146" s="49" t="s">
        <v>36</v>
      </c>
      <c r="H146" s="26">
        <v>30</v>
      </c>
      <c r="I146" s="26">
        <v>20</v>
      </c>
      <c r="J146" s="46">
        <v>0.11</v>
      </c>
      <c r="K146" s="47">
        <v>1000</v>
      </c>
      <c r="L146" s="32">
        <f t="shared" si="10"/>
        <v>1000</v>
      </c>
      <c r="M146" s="43" t="str">
        <f t="shared" si="11"/>
        <v>OK</v>
      </c>
      <c r="N146" s="81">
        <v>0</v>
      </c>
      <c r="O146" s="81">
        <v>0</v>
      </c>
      <c r="P146" s="81">
        <v>0</v>
      </c>
      <c r="Q146" s="81">
        <v>0</v>
      </c>
      <c r="R146" s="81">
        <v>0</v>
      </c>
      <c r="S146" s="81">
        <v>0</v>
      </c>
      <c r="T146" s="81">
        <v>0</v>
      </c>
      <c r="U146" s="81">
        <v>0</v>
      </c>
      <c r="V146" s="81">
        <v>0</v>
      </c>
      <c r="W146" s="44">
        <v>0</v>
      </c>
      <c r="X146" s="44">
        <v>0</v>
      </c>
      <c r="Y146" s="44">
        <v>0</v>
      </c>
    </row>
    <row r="147" spans="1:25" ht="45" x14ac:dyDescent="0.25">
      <c r="A147" s="100"/>
      <c r="B147" s="90"/>
      <c r="C147" s="49">
        <v>144</v>
      </c>
      <c r="D147" s="50" t="s">
        <v>193</v>
      </c>
      <c r="E147" s="28" t="s">
        <v>918</v>
      </c>
      <c r="F147" s="26" t="s">
        <v>932</v>
      </c>
      <c r="G147" s="49" t="s">
        <v>36</v>
      </c>
      <c r="H147" s="26">
        <v>30</v>
      </c>
      <c r="I147" s="26">
        <v>20</v>
      </c>
      <c r="J147" s="46">
        <v>0.15</v>
      </c>
      <c r="K147" s="47">
        <v>1000</v>
      </c>
      <c r="L147" s="32">
        <f t="shared" si="10"/>
        <v>1000</v>
      </c>
      <c r="M147" s="43" t="str">
        <f t="shared" si="11"/>
        <v>OK</v>
      </c>
      <c r="N147" s="81">
        <v>0</v>
      </c>
      <c r="O147" s="81">
        <v>0</v>
      </c>
      <c r="P147" s="81">
        <v>0</v>
      </c>
      <c r="Q147" s="81">
        <v>0</v>
      </c>
      <c r="R147" s="81">
        <v>0</v>
      </c>
      <c r="S147" s="81">
        <v>0</v>
      </c>
      <c r="T147" s="81">
        <v>0</v>
      </c>
      <c r="U147" s="81">
        <v>0</v>
      </c>
      <c r="V147" s="81">
        <v>0</v>
      </c>
      <c r="W147" s="44">
        <v>0</v>
      </c>
      <c r="X147" s="44">
        <v>0</v>
      </c>
      <c r="Y147" s="44">
        <v>0</v>
      </c>
    </row>
    <row r="148" spans="1:25" ht="45" x14ac:dyDescent="0.25">
      <c r="A148" s="100"/>
      <c r="B148" s="90"/>
      <c r="C148" s="49">
        <v>145</v>
      </c>
      <c r="D148" s="50" t="s">
        <v>194</v>
      </c>
      <c r="E148" s="28" t="s">
        <v>918</v>
      </c>
      <c r="F148" s="26" t="s">
        <v>932</v>
      </c>
      <c r="G148" s="49" t="s">
        <v>36</v>
      </c>
      <c r="H148" s="26">
        <v>30</v>
      </c>
      <c r="I148" s="26">
        <v>20</v>
      </c>
      <c r="J148" s="46">
        <v>0.25</v>
      </c>
      <c r="K148" s="47">
        <v>1000</v>
      </c>
      <c r="L148" s="32">
        <f t="shared" si="10"/>
        <v>1000</v>
      </c>
      <c r="M148" s="43" t="str">
        <f t="shared" si="11"/>
        <v>OK</v>
      </c>
      <c r="N148" s="81">
        <v>0</v>
      </c>
      <c r="O148" s="81">
        <v>0</v>
      </c>
      <c r="P148" s="81">
        <v>0</v>
      </c>
      <c r="Q148" s="81">
        <v>0</v>
      </c>
      <c r="R148" s="81">
        <v>0</v>
      </c>
      <c r="S148" s="81">
        <v>0</v>
      </c>
      <c r="T148" s="81">
        <v>0</v>
      </c>
      <c r="U148" s="81">
        <v>0</v>
      </c>
      <c r="V148" s="81">
        <v>0</v>
      </c>
      <c r="W148" s="44">
        <v>0</v>
      </c>
      <c r="X148" s="44">
        <v>0</v>
      </c>
      <c r="Y148" s="44">
        <v>0</v>
      </c>
    </row>
    <row r="149" spans="1:25" ht="45" x14ac:dyDescent="0.25">
      <c r="A149" s="100"/>
      <c r="B149" s="90"/>
      <c r="C149" s="49">
        <v>146</v>
      </c>
      <c r="D149" s="50" t="s">
        <v>195</v>
      </c>
      <c r="E149" s="28" t="s">
        <v>918</v>
      </c>
      <c r="F149" s="26" t="s">
        <v>932</v>
      </c>
      <c r="G149" s="49" t="s">
        <v>36</v>
      </c>
      <c r="H149" s="26">
        <v>30</v>
      </c>
      <c r="I149" s="26">
        <v>20</v>
      </c>
      <c r="J149" s="46">
        <v>0.25</v>
      </c>
      <c r="K149" s="47">
        <v>1000</v>
      </c>
      <c r="L149" s="32">
        <f t="shared" si="10"/>
        <v>1000</v>
      </c>
      <c r="M149" s="43" t="str">
        <f t="shared" si="11"/>
        <v>OK</v>
      </c>
      <c r="N149" s="81">
        <v>0</v>
      </c>
      <c r="O149" s="81">
        <v>0</v>
      </c>
      <c r="P149" s="81">
        <v>0</v>
      </c>
      <c r="Q149" s="81">
        <v>0</v>
      </c>
      <c r="R149" s="81">
        <v>0</v>
      </c>
      <c r="S149" s="81">
        <v>0</v>
      </c>
      <c r="T149" s="81">
        <v>0</v>
      </c>
      <c r="U149" s="81">
        <v>0</v>
      </c>
      <c r="V149" s="81">
        <v>0</v>
      </c>
      <c r="W149" s="44">
        <v>0</v>
      </c>
      <c r="X149" s="44">
        <v>0</v>
      </c>
      <c r="Y149" s="44">
        <v>0</v>
      </c>
    </row>
    <row r="150" spans="1:25" ht="45" x14ac:dyDescent="0.25">
      <c r="A150" s="100"/>
      <c r="B150" s="90"/>
      <c r="C150" s="49">
        <v>147</v>
      </c>
      <c r="D150" s="50" t="s">
        <v>196</v>
      </c>
      <c r="E150" s="28" t="s">
        <v>918</v>
      </c>
      <c r="F150" s="26" t="s">
        <v>932</v>
      </c>
      <c r="G150" s="49" t="s">
        <v>36</v>
      </c>
      <c r="H150" s="26">
        <v>30</v>
      </c>
      <c r="I150" s="26">
        <v>20</v>
      </c>
      <c r="J150" s="46">
        <v>0.28000000000000003</v>
      </c>
      <c r="K150" s="47">
        <v>1000</v>
      </c>
      <c r="L150" s="32">
        <f t="shared" si="10"/>
        <v>1000</v>
      </c>
      <c r="M150" s="43" t="str">
        <f t="shared" si="11"/>
        <v>OK</v>
      </c>
      <c r="N150" s="81">
        <v>0</v>
      </c>
      <c r="O150" s="81">
        <v>0</v>
      </c>
      <c r="P150" s="81">
        <v>0</v>
      </c>
      <c r="Q150" s="81">
        <v>0</v>
      </c>
      <c r="R150" s="81">
        <v>0</v>
      </c>
      <c r="S150" s="81">
        <v>0</v>
      </c>
      <c r="T150" s="81">
        <v>0</v>
      </c>
      <c r="U150" s="81">
        <v>0</v>
      </c>
      <c r="V150" s="81">
        <v>0</v>
      </c>
      <c r="W150" s="44">
        <v>0</v>
      </c>
      <c r="X150" s="44">
        <v>0</v>
      </c>
      <c r="Y150" s="44">
        <v>0</v>
      </c>
    </row>
    <row r="151" spans="1:25" ht="60" x14ac:dyDescent="0.25">
      <c r="A151" s="100"/>
      <c r="B151" s="90"/>
      <c r="C151" s="49">
        <v>148</v>
      </c>
      <c r="D151" s="50" t="s">
        <v>197</v>
      </c>
      <c r="E151" s="28" t="s">
        <v>918</v>
      </c>
      <c r="F151" s="26" t="s">
        <v>932</v>
      </c>
      <c r="G151" s="49" t="s">
        <v>36</v>
      </c>
      <c r="H151" s="26">
        <v>30</v>
      </c>
      <c r="I151" s="26">
        <v>20</v>
      </c>
      <c r="J151" s="46">
        <v>0.15</v>
      </c>
      <c r="K151" s="47">
        <v>1000</v>
      </c>
      <c r="L151" s="32">
        <f t="shared" si="10"/>
        <v>1000</v>
      </c>
      <c r="M151" s="43" t="str">
        <f t="shared" si="11"/>
        <v>OK</v>
      </c>
      <c r="N151" s="81">
        <v>0</v>
      </c>
      <c r="O151" s="81">
        <v>0</v>
      </c>
      <c r="P151" s="81">
        <v>0</v>
      </c>
      <c r="Q151" s="81">
        <v>0</v>
      </c>
      <c r="R151" s="81">
        <v>0</v>
      </c>
      <c r="S151" s="81">
        <v>0</v>
      </c>
      <c r="T151" s="81">
        <v>0</v>
      </c>
      <c r="U151" s="81">
        <v>0</v>
      </c>
      <c r="V151" s="81">
        <v>0</v>
      </c>
      <c r="W151" s="44">
        <v>0</v>
      </c>
      <c r="X151" s="44">
        <v>0</v>
      </c>
      <c r="Y151" s="44">
        <v>0</v>
      </c>
    </row>
    <row r="152" spans="1:25" ht="60" x14ac:dyDescent="0.25">
      <c r="A152" s="100"/>
      <c r="B152" s="90"/>
      <c r="C152" s="49">
        <v>149</v>
      </c>
      <c r="D152" s="50" t="s">
        <v>198</v>
      </c>
      <c r="E152" s="28" t="s">
        <v>918</v>
      </c>
      <c r="F152" s="26" t="s">
        <v>932</v>
      </c>
      <c r="G152" s="49" t="s">
        <v>36</v>
      </c>
      <c r="H152" s="26">
        <v>30</v>
      </c>
      <c r="I152" s="26">
        <v>20</v>
      </c>
      <c r="J152" s="46">
        <v>0.15</v>
      </c>
      <c r="K152" s="47">
        <v>1000</v>
      </c>
      <c r="L152" s="32">
        <f t="shared" si="10"/>
        <v>1000</v>
      </c>
      <c r="M152" s="43" t="str">
        <f t="shared" si="11"/>
        <v>OK</v>
      </c>
      <c r="N152" s="81">
        <v>0</v>
      </c>
      <c r="O152" s="81">
        <v>0</v>
      </c>
      <c r="P152" s="81">
        <v>0</v>
      </c>
      <c r="Q152" s="81">
        <v>0</v>
      </c>
      <c r="R152" s="81">
        <v>0</v>
      </c>
      <c r="S152" s="81">
        <v>0</v>
      </c>
      <c r="T152" s="81">
        <v>0</v>
      </c>
      <c r="U152" s="81">
        <v>0</v>
      </c>
      <c r="V152" s="81">
        <v>0</v>
      </c>
      <c r="W152" s="44">
        <v>0</v>
      </c>
      <c r="X152" s="44">
        <v>0</v>
      </c>
      <c r="Y152" s="44">
        <v>0</v>
      </c>
    </row>
    <row r="153" spans="1:25" ht="45" x14ac:dyDescent="0.25">
      <c r="A153" s="100"/>
      <c r="B153" s="90"/>
      <c r="C153" s="49">
        <v>150</v>
      </c>
      <c r="D153" s="50" t="s">
        <v>199</v>
      </c>
      <c r="E153" s="28" t="s">
        <v>918</v>
      </c>
      <c r="F153" s="26" t="s">
        <v>932</v>
      </c>
      <c r="G153" s="49" t="s">
        <v>36</v>
      </c>
      <c r="H153" s="26">
        <v>30</v>
      </c>
      <c r="I153" s="26">
        <v>20</v>
      </c>
      <c r="J153" s="46">
        <v>9.9700000000000006</v>
      </c>
      <c r="K153" s="47">
        <v>30</v>
      </c>
      <c r="L153" s="32">
        <f t="shared" si="10"/>
        <v>30</v>
      </c>
      <c r="M153" s="43" t="str">
        <f t="shared" si="11"/>
        <v>OK</v>
      </c>
      <c r="N153" s="81">
        <v>0</v>
      </c>
      <c r="O153" s="81">
        <v>0</v>
      </c>
      <c r="P153" s="81">
        <v>0</v>
      </c>
      <c r="Q153" s="81">
        <v>0</v>
      </c>
      <c r="R153" s="81">
        <v>0</v>
      </c>
      <c r="S153" s="81">
        <v>0</v>
      </c>
      <c r="T153" s="81">
        <v>0</v>
      </c>
      <c r="U153" s="81">
        <v>0</v>
      </c>
      <c r="V153" s="81">
        <v>0</v>
      </c>
      <c r="W153" s="44">
        <v>0</v>
      </c>
      <c r="X153" s="44">
        <v>0</v>
      </c>
      <c r="Y153" s="44">
        <v>0</v>
      </c>
    </row>
    <row r="154" spans="1:25" ht="15" x14ac:dyDescent="0.25">
      <c r="A154" s="100"/>
      <c r="B154" s="90"/>
      <c r="C154" s="49">
        <v>151</v>
      </c>
      <c r="D154" s="50" t="s">
        <v>200</v>
      </c>
      <c r="E154" s="28" t="s">
        <v>918</v>
      </c>
      <c r="F154" s="26" t="s">
        <v>932</v>
      </c>
      <c r="G154" s="49" t="s">
        <v>36</v>
      </c>
      <c r="H154" s="26">
        <v>30</v>
      </c>
      <c r="I154" s="26">
        <v>20</v>
      </c>
      <c r="J154" s="46">
        <v>0.16</v>
      </c>
      <c r="K154" s="47"/>
      <c r="L154" s="32">
        <f t="shared" si="10"/>
        <v>0</v>
      </c>
      <c r="M154" s="43" t="str">
        <f t="shared" si="11"/>
        <v>OK</v>
      </c>
      <c r="N154" s="81">
        <v>0</v>
      </c>
      <c r="O154" s="81">
        <v>0</v>
      </c>
      <c r="P154" s="81">
        <v>0</v>
      </c>
      <c r="Q154" s="81">
        <v>0</v>
      </c>
      <c r="R154" s="81">
        <v>0</v>
      </c>
      <c r="S154" s="81">
        <v>0</v>
      </c>
      <c r="T154" s="81">
        <v>0</v>
      </c>
      <c r="U154" s="81">
        <v>0</v>
      </c>
      <c r="V154" s="81">
        <v>0</v>
      </c>
      <c r="W154" s="44">
        <v>0</v>
      </c>
      <c r="X154" s="44">
        <v>0</v>
      </c>
      <c r="Y154" s="44">
        <v>0</v>
      </c>
    </row>
    <row r="155" spans="1:25" ht="30" x14ac:dyDescent="0.25">
      <c r="A155" s="100"/>
      <c r="B155" s="90"/>
      <c r="C155" s="49">
        <v>152</v>
      </c>
      <c r="D155" s="50" t="s">
        <v>201</v>
      </c>
      <c r="E155" s="28" t="s">
        <v>918</v>
      </c>
      <c r="F155" s="26" t="s">
        <v>932</v>
      </c>
      <c r="G155" s="49" t="s">
        <v>36</v>
      </c>
      <c r="H155" s="26">
        <v>30</v>
      </c>
      <c r="I155" s="26">
        <v>20</v>
      </c>
      <c r="J155" s="46">
        <v>0.42</v>
      </c>
      <c r="K155" s="47"/>
      <c r="L155" s="32">
        <f t="shared" si="10"/>
        <v>0</v>
      </c>
      <c r="M155" s="43" t="str">
        <f t="shared" si="11"/>
        <v>OK</v>
      </c>
      <c r="N155" s="81">
        <v>0</v>
      </c>
      <c r="O155" s="81">
        <v>0</v>
      </c>
      <c r="P155" s="81">
        <v>0</v>
      </c>
      <c r="Q155" s="81">
        <v>0</v>
      </c>
      <c r="R155" s="81">
        <v>0</v>
      </c>
      <c r="S155" s="81">
        <v>0</v>
      </c>
      <c r="T155" s="81">
        <v>0</v>
      </c>
      <c r="U155" s="81">
        <v>0</v>
      </c>
      <c r="V155" s="81">
        <v>0</v>
      </c>
      <c r="W155" s="44">
        <v>0</v>
      </c>
      <c r="X155" s="44">
        <v>0</v>
      </c>
      <c r="Y155" s="44">
        <v>0</v>
      </c>
    </row>
    <row r="156" spans="1:25" ht="45" x14ac:dyDescent="0.25">
      <c r="A156" s="100"/>
      <c r="B156" s="90"/>
      <c r="C156" s="49">
        <v>153</v>
      </c>
      <c r="D156" s="50" t="s">
        <v>202</v>
      </c>
      <c r="E156" s="28" t="s">
        <v>918</v>
      </c>
      <c r="F156" s="26" t="s">
        <v>932</v>
      </c>
      <c r="G156" s="49" t="s">
        <v>36</v>
      </c>
      <c r="H156" s="26">
        <v>30</v>
      </c>
      <c r="I156" s="26">
        <v>20</v>
      </c>
      <c r="J156" s="46">
        <v>0.8</v>
      </c>
      <c r="K156" s="47">
        <v>100</v>
      </c>
      <c r="L156" s="32">
        <f t="shared" si="10"/>
        <v>100</v>
      </c>
      <c r="M156" s="43" t="str">
        <f t="shared" si="11"/>
        <v>OK</v>
      </c>
      <c r="N156" s="81">
        <v>0</v>
      </c>
      <c r="O156" s="81">
        <v>0</v>
      </c>
      <c r="P156" s="81">
        <v>0</v>
      </c>
      <c r="Q156" s="81">
        <v>0</v>
      </c>
      <c r="R156" s="81">
        <v>0</v>
      </c>
      <c r="S156" s="81">
        <v>0</v>
      </c>
      <c r="T156" s="81">
        <v>0</v>
      </c>
      <c r="U156" s="81">
        <v>0</v>
      </c>
      <c r="V156" s="81">
        <v>0</v>
      </c>
      <c r="W156" s="44">
        <v>0</v>
      </c>
      <c r="X156" s="44">
        <v>0</v>
      </c>
      <c r="Y156" s="44">
        <v>0</v>
      </c>
    </row>
    <row r="157" spans="1:25" ht="30" x14ac:dyDescent="0.25">
      <c r="A157" s="100"/>
      <c r="B157" s="90"/>
      <c r="C157" s="49">
        <v>154</v>
      </c>
      <c r="D157" s="50" t="s">
        <v>203</v>
      </c>
      <c r="E157" s="28" t="s">
        <v>918</v>
      </c>
      <c r="F157" s="26" t="s">
        <v>920</v>
      </c>
      <c r="G157" s="49" t="s">
        <v>36</v>
      </c>
      <c r="H157" s="26">
        <v>30</v>
      </c>
      <c r="I157" s="26">
        <v>20</v>
      </c>
      <c r="J157" s="46">
        <v>0.39</v>
      </c>
      <c r="K157" s="47">
        <v>100</v>
      </c>
      <c r="L157" s="32">
        <f t="shared" si="10"/>
        <v>100</v>
      </c>
      <c r="M157" s="43" t="str">
        <f t="shared" si="11"/>
        <v>OK</v>
      </c>
      <c r="N157" s="81">
        <v>0</v>
      </c>
      <c r="O157" s="81">
        <v>0</v>
      </c>
      <c r="P157" s="81">
        <v>0</v>
      </c>
      <c r="Q157" s="81">
        <v>0</v>
      </c>
      <c r="R157" s="81">
        <v>0</v>
      </c>
      <c r="S157" s="81">
        <v>0</v>
      </c>
      <c r="T157" s="81">
        <v>0</v>
      </c>
      <c r="U157" s="81">
        <v>0</v>
      </c>
      <c r="V157" s="81">
        <v>0</v>
      </c>
      <c r="W157" s="44">
        <v>0</v>
      </c>
      <c r="X157" s="44">
        <v>0</v>
      </c>
      <c r="Y157" s="44">
        <v>0</v>
      </c>
    </row>
    <row r="158" spans="1:25" ht="30" x14ac:dyDescent="0.25">
      <c r="A158" s="100"/>
      <c r="B158" s="90"/>
      <c r="C158" s="49">
        <v>155</v>
      </c>
      <c r="D158" s="50" t="s">
        <v>204</v>
      </c>
      <c r="E158" s="28" t="s">
        <v>918</v>
      </c>
      <c r="F158" s="26" t="s">
        <v>920</v>
      </c>
      <c r="G158" s="49" t="s">
        <v>36</v>
      </c>
      <c r="H158" s="26">
        <v>30</v>
      </c>
      <c r="I158" s="26">
        <v>20</v>
      </c>
      <c r="J158" s="46">
        <v>0.59</v>
      </c>
      <c r="K158" s="47">
        <v>100</v>
      </c>
      <c r="L158" s="32">
        <f t="shared" si="10"/>
        <v>100</v>
      </c>
      <c r="M158" s="43" t="str">
        <f t="shared" si="11"/>
        <v>OK</v>
      </c>
      <c r="N158" s="81">
        <v>0</v>
      </c>
      <c r="O158" s="81">
        <v>0</v>
      </c>
      <c r="P158" s="81">
        <v>0</v>
      </c>
      <c r="Q158" s="81">
        <v>0</v>
      </c>
      <c r="R158" s="81">
        <v>0</v>
      </c>
      <c r="S158" s="81">
        <v>0</v>
      </c>
      <c r="T158" s="81">
        <v>0</v>
      </c>
      <c r="U158" s="81">
        <v>0</v>
      </c>
      <c r="V158" s="81">
        <v>0</v>
      </c>
      <c r="W158" s="44">
        <v>0</v>
      </c>
      <c r="X158" s="44">
        <v>0</v>
      </c>
      <c r="Y158" s="44">
        <v>0</v>
      </c>
    </row>
    <row r="159" spans="1:25" ht="30" x14ac:dyDescent="0.25">
      <c r="A159" s="100"/>
      <c r="B159" s="90"/>
      <c r="C159" s="49">
        <v>156</v>
      </c>
      <c r="D159" s="50" t="s">
        <v>205</v>
      </c>
      <c r="E159" s="28" t="s">
        <v>918</v>
      </c>
      <c r="F159" s="26" t="s">
        <v>920</v>
      </c>
      <c r="G159" s="49" t="s">
        <v>36</v>
      </c>
      <c r="H159" s="26">
        <v>30</v>
      </c>
      <c r="I159" s="26">
        <v>20</v>
      </c>
      <c r="J159" s="46">
        <v>8.6199999999999992</v>
      </c>
      <c r="K159" s="47">
        <v>30</v>
      </c>
      <c r="L159" s="32">
        <f t="shared" si="10"/>
        <v>30</v>
      </c>
      <c r="M159" s="43" t="str">
        <f t="shared" si="11"/>
        <v>OK</v>
      </c>
      <c r="N159" s="81">
        <v>0</v>
      </c>
      <c r="O159" s="81">
        <v>0</v>
      </c>
      <c r="P159" s="81">
        <v>0</v>
      </c>
      <c r="Q159" s="81">
        <v>0</v>
      </c>
      <c r="R159" s="81">
        <v>0</v>
      </c>
      <c r="S159" s="81">
        <v>0</v>
      </c>
      <c r="T159" s="81">
        <v>0</v>
      </c>
      <c r="U159" s="81">
        <v>0</v>
      </c>
      <c r="V159" s="81">
        <v>0</v>
      </c>
      <c r="W159" s="44">
        <v>0</v>
      </c>
      <c r="X159" s="44">
        <v>0</v>
      </c>
      <c r="Y159" s="44">
        <v>0</v>
      </c>
    </row>
    <row r="160" spans="1:25" ht="45" x14ac:dyDescent="0.25">
      <c r="A160" s="100"/>
      <c r="B160" s="90"/>
      <c r="C160" s="49">
        <v>157</v>
      </c>
      <c r="D160" s="50" t="s">
        <v>206</v>
      </c>
      <c r="E160" s="28" t="s">
        <v>918</v>
      </c>
      <c r="F160" s="26" t="s">
        <v>920</v>
      </c>
      <c r="G160" s="49" t="s">
        <v>36</v>
      </c>
      <c r="H160" s="26">
        <v>30</v>
      </c>
      <c r="I160" s="26">
        <v>20</v>
      </c>
      <c r="J160" s="46">
        <v>0.65</v>
      </c>
      <c r="K160" s="47">
        <v>100</v>
      </c>
      <c r="L160" s="32">
        <f t="shared" si="10"/>
        <v>100</v>
      </c>
      <c r="M160" s="43" t="str">
        <f t="shared" si="11"/>
        <v>OK</v>
      </c>
      <c r="N160" s="81">
        <v>0</v>
      </c>
      <c r="O160" s="81">
        <v>0</v>
      </c>
      <c r="P160" s="81">
        <v>0</v>
      </c>
      <c r="Q160" s="81">
        <v>0</v>
      </c>
      <c r="R160" s="81">
        <v>0</v>
      </c>
      <c r="S160" s="81">
        <v>0</v>
      </c>
      <c r="T160" s="81">
        <v>0</v>
      </c>
      <c r="U160" s="81">
        <v>0</v>
      </c>
      <c r="V160" s="81">
        <v>0</v>
      </c>
      <c r="W160" s="44">
        <v>0</v>
      </c>
      <c r="X160" s="44">
        <v>0</v>
      </c>
      <c r="Y160" s="44">
        <v>0</v>
      </c>
    </row>
    <row r="161" spans="1:25" ht="15" x14ac:dyDescent="0.25">
      <c r="A161" s="100"/>
      <c r="B161" s="90"/>
      <c r="C161" s="49">
        <v>158</v>
      </c>
      <c r="D161" s="50" t="s">
        <v>207</v>
      </c>
      <c r="E161" s="28" t="s">
        <v>926</v>
      </c>
      <c r="F161" s="26" t="s">
        <v>920</v>
      </c>
      <c r="G161" s="49" t="s">
        <v>36</v>
      </c>
      <c r="H161" s="26">
        <v>30</v>
      </c>
      <c r="I161" s="26">
        <v>20</v>
      </c>
      <c r="J161" s="46">
        <v>0.6</v>
      </c>
      <c r="K161" s="47"/>
      <c r="L161" s="32">
        <f t="shared" si="10"/>
        <v>0</v>
      </c>
      <c r="M161" s="43" t="str">
        <f t="shared" si="11"/>
        <v>OK</v>
      </c>
      <c r="N161" s="81">
        <v>0</v>
      </c>
      <c r="O161" s="81">
        <v>0</v>
      </c>
      <c r="P161" s="81">
        <v>0</v>
      </c>
      <c r="Q161" s="81">
        <v>0</v>
      </c>
      <c r="R161" s="81">
        <v>0</v>
      </c>
      <c r="S161" s="81">
        <v>0</v>
      </c>
      <c r="T161" s="81">
        <v>0</v>
      </c>
      <c r="U161" s="81">
        <v>0</v>
      </c>
      <c r="V161" s="81">
        <v>0</v>
      </c>
      <c r="W161" s="44">
        <v>0</v>
      </c>
      <c r="X161" s="44">
        <v>0</v>
      </c>
      <c r="Y161" s="44">
        <v>0</v>
      </c>
    </row>
    <row r="162" spans="1:25" ht="45" x14ac:dyDescent="0.25">
      <c r="A162" s="100"/>
      <c r="B162" s="90"/>
      <c r="C162" s="49">
        <v>159</v>
      </c>
      <c r="D162" s="50" t="s">
        <v>208</v>
      </c>
      <c r="E162" s="28" t="s">
        <v>918</v>
      </c>
      <c r="F162" s="26" t="s">
        <v>920</v>
      </c>
      <c r="G162" s="49" t="s">
        <v>36</v>
      </c>
      <c r="H162" s="26">
        <v>30</v>
      </c>
      <c r="I162" s="26">
        <v>20</v>
      </c>
      <c r="J162" s="46">
        <v>0.78</v>
      </c>
      <c r="K162" s="47">
        <v>100</v>
      </c>
      <c r="L162" s="32">
        <f t="shared" si="10"/>
        <v>100</v>
      </c>
      <c r="M162" s="43" t="str">
        <f t="shared" si="11"/>
        <v>OK</v>
      </c>
      <c r="N162" s="81">
        <v>0</v>
      </c>
      <c r="O162" s="81">
        <v>0</v>
      </c>
      <c r="P162" s="81">
        <v>0</v>
      </c>
      <c r="Q162" s="81">
        <v>0</v>
      </c>
      <c r="R162" s="81">
        <v>0</v>
      </c>
      <c r="S162" s="81">
        <v>0</v>
      </c>
      <c r="T162" s="81">
        <v>0</v>
      </c>
      <c r="U162" s="81">
        <v>0</v>
      </c>
      <c r="V162" s="81">
        <v>0</v>
      </c>
      <c r="W162" s="44">
        <v>0</v>
      </c>
      <c r="X162" s="44">
        <v>0</v>
      </c>
      <c r="Y162" s="44">
        <v>0</v>
      </c>
    </row>
    <row r="163" spans="1:25" ht="30" x14ac:dyDescent="0.25">
      <c r="A163" s="100"/>
      <c r="B163" s="90"/>
      <c r="C163" s="49">
        <v>160</v>
      </c>
      <c r="D163" s="50" t="s">
        <v>209</v>
      </c>
      <c r="E163" s="28" t="s">
        <v>918</v>
      </c>
      <c r="F163" s="26" t="s">
        <v>920</v>
      </c>
      <c r="G163" s="49" t="s">
        <v>36</v>
      </c>
      <c r="H163" s="26">
        <v>30</v>
      </c>
      <c r="I163" s="26">
        <v>20</v>
      </c>
      <c r="J163" s="46">
        <v>0.36</v>
      </c>
      <c r="K163" s="47">
        <v>5000</v>
      </c>
      <c r="L163" s="32">
        <f t="shared" si="10"/>
        <v>5000</v>
      </c>
      <c r="M163" s="43" t="str">
        <f t="shared" si="11"/>
        <v>OK</v>
      </c>
      <c r="N163" s="81">
        <v>0</v>
      </c>
      <c r="O163" s="81">
        <v>0</v>
      </c>
      <c r="P163" s="81">
        <v>0</v>
      </c>
      <c r="Q163" s="81">
        <v>0</v>
      </c>
      <c r="R163" s="81">
        <v>0</v>
      </c>
      <c r="S163" s="81">
        <v>0</v>
      </c>
      <c r="T163" s="81">
        <v>0</v>
      </c>
      <c r="U163" s="81">
        <v>0</v>
      </c>
      <c r="V163" s="81">
        <v>0</v>
      </c>
      <c r="W163" s="44">
        <v>0</v>
      </c>
      <c r="X163" s="44">
        <v>0</v>
      </c>
      <c r="Y163" s="44">
        <v>0</v>
      </c>
    </row>
    <row r="164" spans="1:25" ht="45" x14ac:dyDescent="0.25">
      <c r="A164" s="100"/>
      <c r="B164" s="90"/>
      <c r="C164" s="49">
        <v>161</v>
      </c>
      <c r="D164" s="50" t="s">
        <v>210</v>
      </c>
      <c r="E164" s="28" t="s">
        <v>918</v>
      </c>
      <c r="F164" s="26" t="s">
        <v>933</v>
      </c>
      <c r="G164" s="49" t="s">
        <v>898</v>
      </c>
      <c r="H164" s="26">
        <v>30</v>
      </c>
      <c r="I164" s="26">
        <v>20</v>
      </c>
      <c r="J164" s="46">
        <v>6.9</v>
      </c>
      <c r="K164" s="47">
        <v>15</v>
      </c>
      <c r="L164" s="32">
        <f t="shared" si="10"/>
        <v>15</v>
      </c>
      <c r="M164" s="43" t="str">
        <f t="shared" si="11"/>
        <v>OK</v>
      </c>
      <c r="N164" s="81">
        <v>0</v>
      </c>
      <c r="O164" s="81">
        <v>0</v>
      </c>
      <c r="P164" s="81">
        <v>0</v>
      </c>
      <c r="Q164" s="81">
        <v>0</v>
      </c>
      <c r="R164" s="81">
        <v>0</v>
      </c>
      <c r="S164" s="81">
        <v>0</v>
      </c>
      <c r="T164" s="81">
        <v>0</v>
      </c>
      <c r="U164" s="81">
        <v>0</v>
      </c>
      <c r="V164" s="81">
        <v>0</v>
      </c>
      <c r="W164" s="44">
        <v>0</v>
      </c>
      <c r="X164" s="44">
        <v>0</v>
      </c>
      <c r="Y164" s="44">
        <v>0</v>
      </c>
    </row>
    <row r="165" spans="1:25" ht="15" x14ac:dyDescent="0.25">
      <c r="A165" s="100"/>
      <c r="B165" s="90"/>
      <c r="C165" s="49">
        <v>162</v>
      </c>
      <c r="D165" s="50" t="s">
        <v>211</v>
      </c>
      <c r="E165" s="28" t="s">
        <v>918</v>
      </c>
      <c r="F165" s="26" t="s">
        <v>933</v>
      </c>
      <c r="G165" s="49" t="s">
        <v>897</v>
      </c>
      <c r="H165" s="26">
        <v>30</v>
      </c>
      <c r="I165" s="26">
        <v>20</v>
      </c>
      <c r="J165" s="46">
        <v>21.76</v>
      </c>
      <c r="K165" s="47">
        <v>15</v>
      </c>
      <c r="L165" s="32">
        <f t="shared" si="10"/>
        <v>15</v>
      </c>
      <c r="M165" s="43" t="str">
        <f t="shared" si="11"/>
        <v>OK</v>
      </c>
      <c r="N165" s="81">
        <v>0</v>
      </c>
      <c r="O165" s="81">
        <v>0</v>
      </c>
      <c r="P165" s="81">
        <v>0</v>
      </c>
      <c r="Q165" s="81">
        <v>0</v>
      </c>
      <c r="R165" s="81">
        <v>0</v>
      </c>
      <c r="S165" s="81">
        <v>0</v>
      </c>
      <c r="T165" s="81">
        <v>0</v>
      </c>
      <c r="U165" s="81">
        <v>0</v>
      </c>
      <c r="V165" s="81">
        <v>0</v>
      </c>
      <c r="W165" s="44">
        <v>0</v>
      </c>
      <c r="X165" s="44">
        <v>0</v>
      </c>
      <c r="Y165" s="44">
        <v>0</v>
      </c>
    </row>
    <row r="166" spans="1:25" ht="30" x14ac:dyDescent="0.25">
      <c r="A166" s="100"/>
      <c r="B166" s="90"/>
      <c r="C166" s="49">
        <v>163</v>
      </c>
      <c r="D166" s="50" t="s">
        <v>212</v>
      </c>
      <c r="E166" s="28" t="s">
        <v>918</v>
      </c>
      <c r="F166" s="26" t="s">
        <v>933</v>
      </c>
      <c r="G166" s="49" t="s">
        <v>897</v>
      </c>
      <c r="H166" s="26">
        <v>30</v>
      </c>
      <c r="I166" s="26">
        <v>20</v>
      </c>
      <c r="J166" s="46">
        <v>18.64</v>
      </c>
      <c r="K166" s="47"/>
      <c r="L166" s="32">
        <f t="shared" si="10"/>
        <v>0</v>
      </c>
      <c r="M166" s="43" t="str">
        <f t="shared" si="11"/>
        <v>OK</v>
      </c>
      <c r="N166" s="81">
        <v>0</v>
      </c>
      <c r="O166" s="81">
        <v>0</v>
      </c>
      <c r="P166" s="81">
        <v>0</v>
      </c>
      <c r="Q166" s="81">
        <v>0</v>
      </c>
      <c r="R166" s="81">
        <v>0</v>
      </c>
      <c r="S166" s="81">
        <v>0</v>
      </c>
      <c r="T166" s="81">
        <v>0</v>
      </c>
      <c r="U166" s="81">
        <v>0</v>
      </c>
      <c r="V166" s="81">
        <v>0</v>
      </c>
      <c r="W166" s="44">
        <v>0</v>
      </c>
      <c r="X166" s="44">
        <v>0</v>
      </c>
      <c r="Y166" s="44">
        <v>0</v>
      </c>
    </row>
    <row r="167" spans="1:25" ht="15" x14ac:dyDescent="0.25">
      <c r="A167" s="100"/>
      <c r="B167" s="90"/>
      <c r="C167" s="49">
        <v>164</v>
      </c>
      <c r="D167" s="50" t="s">
        <v>213</v>
      </c>
      <c r="E167" s="28" t="s">
        <v>918</v>
      </c>
      <c r="F167" s="26" t="s">
        <v>933</v>
      </c>
      <c r="G167" s="49" t="s">
        <v>897</v>
      </c>
      <c r="H167" s="26">
        <v>30</v>
      </c>
      <c r="I167" s="26">
        <v>20</v>
      </c>
      <c r="J167" s="46">
        <v>35</v>
      </c>
      <c r="K167" s="47">
        <v>15</v>
      </c>
      <c r="L167" s="32">
        <f t="shared" si="10"/>
        <v>13</v>
      </c>
      <c r="M167" s="43" t="str">
        <f t="shared" si="11"/>
        <v>OK</v>
      </c>
      <c r="N167" s="81">
        <v>0</v>
      </c>
      <c r="O167" s="81">
        <v>0</v>
      </c>
      <c r="P167" s="81">
        <v>0</v>
      </c>
      <c r="Q167" s="81">
        <v>2</v>
      </c>
      <c r="R167" s="81">
        <v>0</v>
      </c>
      <c r="S167" s="81">
        <v>0</v>
      </c>
      <c r="T167" s="81">
        <v>0</v>
      </c>
      <c r="U167" s="81">
        <v>0</v>
      </c>
      <c r="V167" s="81">
        <v>0</v>
      </c>
      <c r="W167" s="44">
        <v>0</v>
      </c>
      <c r="X167" s="44">
        <v>0</v>
      </c>
      <c r="Y167" s="44">
        <v>0</v>
      </c>
    </row>
    <row r="168" spans="1:25" ht="30" x14ac:dyDescent="0.25">
      <c r="A168" s="100"/>
      <c r="B168" s="90"/>
      <c r="C168" s="49">
        <v>165</v>
      </c>
      <c r="D168" s="50" t="s">
        <v>214</v>
      </c>
      <c r="E168" s="28" t="s">
        <v>918</v>
      </c>
      <c r="F168" s="26" t="s">
        <v>933</v>
      </c>
      <c r="G168" s="49" t="s">
        <v>897</v>
      </c>
      <c r="H168" s="26">
        <v>30</v>
      </c>
      <c r="I168" s="26">
        <v>20</v>
      </c>
      <c r="J168" s="46">
        <v>10.43</v>
      </c>
      <c r="K168" s="47">
        <v>10</v>
      </c>
      <c r="L168" s="32">
        <f t="shared" si="10"/>
        <v>8</v>
      </c>
      <c r="M168" s="43" t="str">
        <f t="shared" si="11"/>
        <v>OK</v>
      </c>
      <c r="N168" s="81">
        <v>0</v>
      </c>
      <c r="O168" s="81">
        <v>0</v>
      </c>
      <c r="P168" s="81">
        <v>0</v>
      </c>
      <c r="Q168" s="81">
        <v>2</v>
      </c>
      <c r="R168" s="81">
        <v>0</v>
      </c>
      <c r="S168" s="81">
        <v>0</v>
      </c>
      <c r="T168" s="81">
        <v>0</v>
      </c>
      <c r="U168" s="81">
        <v>0</v>
      </c>
      <c r="V168" s="81">
        <v>0</v>
      </c>
      <c r="W168" s="44">
        <v>0</v>
      </c>
      <c r="X168" s="44">
        <v>0</v>
      </c>
      <c r="Y168" s="44">
        <v>0</v>
      </c>
    </row>
    <row r="169" spans="1:25" ht="30" x14ac:dyDescent="0.25">
      <c r="A169" s="100"/>
      <c r="B169" s="90"/>
      <c r="C169" s="49">
        <v>166</v>
      </c>
      <c r="D169" s="50" t="s">
        <v>215</v>
      </c>
      <c r="E169" s="28" t="s">
        <v>918</v>
      </c>
      <c r="F169" s="26" t="s">
        <v>933</v>
      </c>
      <c r="G169" s="49" t="s">
        <v>897</v>
      </c>
      <c r="H169" s="26">
        <v>30</v>
      </c>
      <c r="I169" s="26">
        <v>20</v>
      </c>
      <c r="J169" s="46">
        <v>15.37</v>
      </c>
      <c r="K169" s="47">
        <v>15</v>
      </c>
      <c r="L169" s="32">
        <f t="shared" si="10"/>
        <v>15</v>
      </c>
      <c r="M169" s="43" t="str">
        <f t="shared" si="11"/>
        <v>OK</v>
      </c>
      <c r="N169" s="81">
        <v>0</v>
      </c>
      <c r="O169" s="81">
        <v>0</v>
      </c>
      <c r="P169" s="81">
        <v>0</v>
      </c>
      <c r="Q169" s="81">
        <v>0</v>
      </c>
      <c r="R169" s="81">
        <v>0</v>
      </c>
      <c r="S169" s="81">
        <v>0</v>
      </c>
      <c r="T169" s="81">
        <v>0</v>
      </c>
      <c r="U169" s="81">
        <v>0</v>
      </c>
      <c r="V169" s="81">
        <v>0</v>
      </c>
      <c r="W169" s="44">
        <v>0</v>
      </c>
      <c r="X169" s="44">
        <v>0</v>
      </c>
      <c r="Y169" s="44">
        <v>0</v>
      </c>
    </row>
    <row r="170" spans="1:25" ht="30" x14ac:dyDescent="0.25">
      <c r="A170" s="100"/>
      <c r="B170" s="90"/>
      <c r="C170" s="49">
        <v>167</v>
      </c>
      <c r="D170" s="50" t="s">
        <v>216</v>
      </c>
      <c r="E170" s="28" t="s">
        <v>918</v>
      </c>
      <c r="F170" s="26" t="s">
        <v>933</v>
      </c>
      <c r="G170" s="49" t="s">
        <v>897</v>
      </c>
      <c r="H170" s="26">
        <v>30</v>
      </c>
      <c r="I170" s="26">
        <v>20</v>
      </c>
      <c r="J170" s="46">
        <v>13.33</v>
      </c>
      <c r="K170" s="47"/>
      <c r="L170" s="32">
        <f t="shared" si="10"/>
        <v>0</v>
      </c>
      <c r="M170" s="43" t="str">
        <f t="shared" si="11"/>
        <v>OK</v>
      </c>
      <c r="N170" s="81">
        <v>0</v>
      </c>
      <c r="O170" s="81">
        <v>0</v>
      </c>
      <c r="P170" s="81">
        <v>0</v>
      </c>
      <c r="Q170" s="81">
        <v>0</v>
      </c>
      <c r="R170" s="81">
        <v>0</v>
      </c>
      <c r="S170" s="81">
        <v>0</v>
      </c>
      <c r="T170" s="81">
        <v>0</v>
      </c>
      <c r="U170" s="81">
        <v>0</v>
      </c>
      <c r="V170" s="81">
        <v>0</v>
      </c>
      <c r="W170" s="44">
        <v>0</v>
      </c>
      <c r="X170" s="44">
        <v>0</v>
      </c>
      <c r="Y170" s="44">
        <v>0</v>
      </c>
    </row>
    <row r="171" spans="1:25" ht="45" x14ac:dyDescent="0.25">
      <c r="A171" s="100"/>
      <c r="B171" s="90"/>
      <c r="C171" s="49">
        <v>168</v>
      </c>
      <c r="D171" s="50" t="s">
        <v>217</v>
      </c>
      <c r="E171" s="28" t="s">
        <v>918</v>
      </c>
      <c r="F171" s="26" t="s">
        <v>933</v>
      </c>
      <c r="G171" s="49" t="s">
        <v>897</v>
      </c>
      <c r="H171" s="26">
        <v>30</v>
      </c>
      <c r="I171" s="26">
        <v>20</v>
      </c>
      <c r="J171" s="46">
        <v>10.9</v>
      </c>
      <c r="K171" s="47">
        <v>15</v>
      </c>
      <c r="L171" s="32">
        <f t="shared" si="10"/>
        <v>14</v>
      </c>
      <c r="M171" s="43" t="str">
        <f t="shared" si="11"/>
        <v>OK</v>
      </c>
      <c r="N171" s="81">
        <v>0</v>
      </c>
      <c r="O171" s="81">
        <v>0</v>
      </c>
      <c r="P171" s="81">
        <v>0</v>
      </c>
      <c r="Q171" s="81">
        <v>1</v>
      </c>
      <c r="R171" s="81">
        <v>0</v>
      </c>
      <c r="S171" s="81">
        <v>0</v>
      </c>
      <c r="T171" s="81">
        <v>0</v>
      </c>
      <c r="U171" s="81">
        <v>0</v>
      </c>
      <c r="V171" s="81">
        <v>0</v>
      </c>
      <c r="W171" s="44">
        <v>0</v>
      </c>
      <c r="X171" s="44">
        <v>0</v>
      </c>
      <c r="Y171" s="44">
        <v>0</v>
      </c>
    </row>
    <row r="172" spans="1:25" ht="45" x14ac:dyDescent="0.25">
      <c r="A172" s="100"/>
      <c r="B172" s="90"/>
      <c r="C172" s="49">
        <v>169</v>
      </c>
      <c r="D172" s="50" t="s">
        <v>218</v>
      </c>
      <c r="E172" s="28" t="s">
        <v>918</v>
      </c>
      <c r="F172" s="26" t="s">
        <v>933</v>
      </c>
      <c r="G172" s="49" t="s">
        <v>897</v>
      </c>
      <c r="H172" s="26">
        <v>30</v>
      </c>
      <c r="I172" s="26">
        <v>20</v>
      </c>
      <c r="J172" s="46">
        <v>8.6999999999999993</v>
      </c>
      <c r="K172" s="47"/>
      <c r="L172" s="32">
        <f t="shared" si="10"/>
        <v>0</v>
      </c>
      <c r="M172" s="43" t="str">
        <f t="shared" si="11"/>
        <v>OK</v>
      </c>
      <c r="N172" s="81">
        <v>0</v>
      </c>
      <c r="O172" s="81">
        <v>0</v>
      </c>
      <c r="P172" s="81">
        <v>0</v>
      </c>
      <c r="Q172" s="81">
        <v>0</v>
      </c>
      <c r="R172" s="81">
        <v>0</v>
      </c>
      <c r="S172" s="81">
        <v>0</v>
      </c>
      <c r="T172" s="81">
        <v>0</v>
      </c>
      <c r="U172" s="81">
        <v>0</v>
      </c>
      <c r="V172" s="81">
        <v>0</v>
      </c>
      <c r="W172" s="44">
        <v>0</v>
      </c>
      <c r="X172" s="44">
        <v>0</v>
      </c>
      <c r="Y172" s="44">
        <v>0</v>
      </c>
    </row>
    <row r="173" spans="1:25" ht="45" x14ac:dyDescent="0.25">
      <c r="A173" s="100"/>
      <c r="B173" s="90"/>
      <c r="C173" s="49">
        <v>170</v>
      </c>
      <c r="D173" s="50" t="s">
        <v>219</v>
      </c>
      <c r="E173" s="28" t="s">
        <v>918</v>
      </c>
      <c r="F173" s="26" t="s">
        <v>933</v>
      </c>
      <c r="G173" s="49" t="s">
        <v>36</v>
      </c>
      <c r="H173" s="26">
        <v>30</v>
      </c>
      <c r="I173" s="26">
        <v>20</v>
      </c>
      <c r="J173" s="46">
        <v>6.95</v>
      </c>
      <c r="K173" s="47"/>
      <c r="L173" s="32">
        <f t="shared" si="10"/>
        <v>0</v>
      </c>
      <c r="M173" s="43" t="str">
        <f t="shared" si="11"/>
        <v>OK</v>
      </c>
      <c r="N173" s="81">
        <v>0</v>
      </c>
      <c r="O173" s="81">
        <v>0</v>
      </c>
      <c r="P173" s="81">
        <v>0</v>
      </c>
      <c r="Q173" s="81">
        <v>0</v>
      </c>
      <c r="R173" s="81">
        <v>0</v>
      </c>
      <c r="S173" s="81">
        <v>0</v>
      </c>
      <c r="T173" s="81">
        <v>0</v>
      </c>
      <c r="U173" s="81">
        <v>0</v>
      </c>
      <c r="V173" s="81">
        <v>0</v>
      </c>
      <c r="W173" s="44">
        <v>0</v>
      </c>
      <c r="X173" s="44">
        <v>0</v>
      </c>
      <c r="Y173" s="44">
        <v>0</v>
      </c>
    </row>
    <row r="174" spans="1:25" ht="45" x14ac:dyDescent="0.25">
      <c r="A174" s="100"/>
      <c r="B174" s="90"/>
      <c r="C174" s="49">
        <v>171</v>
      </c>
      <c r="D174" s="50" t="s">
        <v>220</v>
      </c>
      <c r="E174" s="28" t="s">
        <v>918</v>
      </c>
      <c r="F174" s="26" t="s">
        <v>933</v>
      </c>
      <c r="G174" s="49" t="s">
        <v>897</v>
      </c>
      <c r="H174" s="26">
        <v>30</v>
      </c>
      <c r="I174" s="26">
        <v>20</v>
      </c>
      <c r="J174" s="46">
        <v>10</v>
      </c>
      <c r="K174" s="47">
        <v>10</v>
      </c>
      <c r="L174" s="32">
        <f t="shared" si="10"/>
        <v>9</v>
      </c>
      <c r="M174" s="43" t="str">
        <f t="shared" si="11"/>
        <v>OK</v>
      </c>
      <c r="N174" s="81">
        <v>0</v>
      </c>
      <c r="O174" s="81">
        <v>0</v>
      </c>
      <c r="P174" s="81">
        <v>0</v>
      </c>
      <c r="Q174" s="81">
        <v>1</v>
      </c>
      <c r="R174" s="81">
        <v>0</v>
      </c>
      <c r="S174" s="81">
        <v>0</v>
      </c>
      <c r="T174" s="81">
        <v>0</v>
      </c>
      <c r="U174" s="81">
        <v>0</v>
      </c>
      <c r="V174" s="81">
        <v>0</v>
      </c>
      <c r="W174" s="44">
        <v>0</v>
      </c>
      <c r="X174" s="44">
        <v>0</v>
      </c>
      <c r="Y174" s="44">
        <v>0</v>
      </c>
    </row>
    <row r="175" spans="1:25" ht="30" x14ac:dyDescent="0.25">
      <c r="A175" s="100"/>
      <c r="B175" s="90"/>
      <c r="C175" s="49">
        <v>172</v>
      </c>
      <c r="D175" s="50" t="s">
        <v>221</v>
      </c>
      <c r="E175" s="28" t="s">
        <v>918</v>
      </c>
      <c r="F175" s="26" t="s">
        <v>933</v>
      </c>
      <c r="G175" s="49" t="s">
        <v>897</v>
      </c>
      <c r="H175" s="26">
        <v>30</v>
      </c>
      <c r="I175" s="26">
        <v>20</v>
      </c>
      <c r="J175" s="46">
        <v>19.11</v>
      </c>
      <c r="K175" s="47">
        <v>15</v>
      </c>
      <c r="L175" s="32">
        <f t="shared" si="10"/>
        <v>14</v>
      </c>
      <c r="M175" s="43" t="str">
        <f t="shared" si="11"/>
        <v>OK</v>
      </c>
      <c r="N175" s="81">
        <v>0</v>
      </c>
      <c r="O175" s="81">
        <v>0</v>
      </c>
      <c r="P175" s="81">
        <v>0</v>
      </c>
      <c r="Q175" s="81">
        <v>1</v>
      </c>
      <c r="R175" s="81">
        <v>0</v>
      </c>
      <c r="S175" s="81">
        <v>0</v>
      </c>
      <c r="T175" s="81">
        <v>0</v>
      </c>
      <c r="U175" s="81">
        <v>0</v>
      </c>
      <c r="V175" s="81">
        <v>0</v>
      </c>
      <c r="W175" s="44">
        <v>0</v>
      </c>
      <c r="X175" s="44">
        <v>0</v>
      </c>
      <c r="Y175" s="44">
        <v>0</v>
      </c>
    </row>
    <row r="176" spans="1:25" ht="60" x14ac:dyDescent="0.25">
      <c r="A176" s="100"/>
      <c r="B176" s="90"/>
      <c r="C176" s="49">
        <v>173</v>
      </c>
      <c r="D176" s="50" t="s">
        <v>222</v>
      </c>
      <c r="E176" s="28" t="s">
        <v>918</v>
      </c>
      <c r="F176" s="26" t="s">
        <v>933</v>
      </c>
      <c r="G176" s="49" t="s">
        <v>898</v>
      </c>
      <c r="H176" s="26">
        <v>30</v>
      </c>
      <c r="I176" s="26">
        <v>20</v>
      </c>
      <c r="J176" s="46">
        <v>8.42</v>
      </c>
      <c r="K176" s="47">
        <v>5</v>
      </c>
      <c r="L176" s="32">
        <f t="shared" si="10"/>
        <v>4</v>
      </c>
      <c r="M176" s="43" t="str">
        <f t="shared" si="11"/>
        <v>OK</v>
      </c>
      <c r="N176" s="81">
        <v>0</v>
      </c>
      <c r="O176" s="81">
        <v>0</v>
      </c>
      <c r="P176" s="81">
        <v>0</v>
      </c>
      <c r="Q176" s="81">
        <v>1</v>
      </c>
      <c r="R176" s="81">
        <v>0</v>
      </c>
      <c r="S176" s="81">
        <v>0</v>
      </c>
      <c r="T176" s="81">
        <v>0</v>
      </c>
      <c r="U176" s="81">
        <v>0</v>
      </c>
      <c r="V176" s="81">
        <v>0</v>
      </c>
      <c r="W176" s="44">
        <v>0</v>
      </c>
      <c r="X176" s="44">
        <v>0</v>
      </c>
      <c r="Y176" s="44">
        <v>0</v>
      </c>
    </row>
    <row r="177" spans="1:25" ht="60" x14ac:dyDescent="0.25">
      <c r="A177" s="100"/>
      <c r="B177" s="90"/>
      <c r="C177" s="49">
        <v>174</v>
      </c>
      <c r="D177" s="50" t="s">
        <v>223</v>
      </c>
      <c r="E177" s="28" t="s">
        <v>918</v>
      </c>
      <c r="F177" s="26" t="s">
        <v>933</v>
      </c>
      <c r="G177" s="49" t="s">
        <v>898</v>
      </c>
      <c r="H177" s="26">
        <v>30</v>
      </c>
      <c r="I177" s="26">
        <v>20</v>
      </c>
      <c r="J177" s="46">
        <v>10.01</v>
      </c>
      <c r="K177" s="47">
        <v>5</v>
      </c>
      <c r="L177" s="32">
        <f t="shared" si="10"/>
        <v>5</v>
      </c>
      <c r="M177" s="43" t="str">
        <f t="shared" si="11"/>
        <v>OK</v>
      </c>
      <c r="N177" s="81">
        <v>0</v>
      </c>
      <c r="O177" s="81">
        <v>0</v>
      </c>
      <c r="P177" s="81">
        <v>0</v>
      </c>
      <c r="Q177" s="81">
        <v>0</v>
      </c>
      <c r="R177" s="81">
        <v>0</v>
      </c>
      <c r="S177" s="81">
        <v>0</v>
      </c>
      <c r="T177" s="81">
        <v>0</v>
      </c>
      <c r="U177" s="81">
        <v>0</v>
      </c>
      <c r="V177" s="81">
        <v>0</v>
      </c>
      <c r="W177" s="44">
        <v>0</v>
      </c>
      <c r="X177" s="44">
        <v>0</v>
      </c>
      <c r="Y177" s="44">
        <v>0</v>
      </c>
    </row>
    <row r="178" spans="1:25" ht="15" x14ac:dyDescent="0.25">
      <c r="A178" s="100"/>
      <c r="B178" s="90"/>
      <c r="C178" s="49">
        <v>175</v>
      </c>
      <c r="D178" s="50" t="s">
        <v>224</v>
      </c>
      <c r="E178" s="28" t="s">
        <v>918</v>
      </c>
      <c r="F178" s="26" t="s">
        <v>933</v>
      </c>
      <c r="G178" s="49" t="s">
        <v>897</v>
      </c>
      <c r="H178" s="26">
        <v>30</v>
      </c>
      <c r="I178" s="26">
        <v>20</v>
      </c>
      <c r="J178" s="46">
        <v>9.33</v>
      </c>
      <c r="K178" s="47">
        <v>10</v>
      </c>
      <c r="L178" s="32">
        <f t="shared" si="10"/>
        <v>9</v>
      </c>
      <c r="M178" s="43" t="str">
        <f t="shared" si="11"/>
        <v>OK</v>
      </c>
      <c r="N178" s="81">
        <v>0</v>
      </c>
      <c r="O178" s="81">
        <v>0</v>
      </c>
      <c r="P178" s="81">
        <v>0</v>
      </c>
      <c r="Q178" s="81">
        <v>1</v>
      </c>
      <c r="R178" s="81">
        <v>0</v>
      </c>
      <c r="S178" s="81">
        <v>0</v>
      </c>
      <c r="T178" s="81">
        <v>0</v>
      </c>
      <c r="U178" s="81">
        <v>0</v>
      </c>
      <c r="V178" s="81">
        <v>0</v>
      </c>
      <c r="W178" s="44">
        <v>0</v>
      </c>
      <c r="X178" s="44">
        <v>0</v>
      </c>
      <c r="Y178" s="44">
        <v>0</v>
      </c>
    </row>
    <row r="179" spans="1:25" ht="15" x14ac:dyDescent="0.25">
      <c r="A179" s="100"/>
      <c r="B179" s="90"/>
      <c r="C179" s="49">
        <v>176</v>
      </c>
      <c r="D179" s="50" t="s">
        <v>225</v>
      </c>
      <c r="E179" s="28" t="s">
        <v>918</v>
      </c>
      <c r="F179" s="26" t="s">
        <v>933</v>
      </c>
      <c r="G179" s="49" t="s">
        <v>897</v>
      </c>
      <c r="H179" s="26">
        <v>30</v>
      </c>
      <c r="I179" s="26">
        <v>20</v>
      </c>
      <c r="J179" s="46">
        <v>8.23</v>
      </c>
      <c r="K179" s="47">
        <v>10</v>
      </c>
      <c r="L179" s="32">
        <f t="shared" ref="L179:L242" si="12">K179-(SUM(N179:Y179))</f>
        <v>9</v>
      </c>
      <c r="M179" s="43" t="str">
        <f t="shared" ref="M179:M242" si="13">IF(L179&lt;0,"ATENÇÃO","OK")</f>
        <v>OK</v>
      </c>
      <c r="N179" s="81">
        <v>0</v>
      </c>
      <c r="O179" s="81">
        <v>0</v>
      </c>
      <c r="P179" s="81">
        <v>0</v>
      </c>
      <c r="Q179" s="81">
        <v>1</v>
      </c>
      <c r="R179" s="81">
        <v>0</v>
      </c>
      <c r="S179" s="81">
        <v>0</v>
      </c>
      <c r="T179" s="81">
        <v>0</v>
      </c>
      <c r="U179" s="81">
        <v>0</v>
      </c>
      <c r="V179" s="81">
        <v>0</v>
      </c>
      <c r="W179" s="44">
        <v>0</v>
      </c>
      <c r="X179" s="44">
        <v>0</v>
      </c>
      <c r="Y179" s="44">
        <v>0</v>
      </c>
    </row>
    <row r="180" spans="1:25" ht="30" x14ac:dyDescent="0.25">
      <c r="A180" s="100"/>
      <c r="B180" s="90"/>
      <c r="C180" s="49">
        <v>177</v>
      </c>
      <c r="D180" s="50" t="s">
        <v>226</v>
      </c>
      <c r="E180" s="28" t="s">
        <v>918</v>
      </c>
      <c r="F180" s="26" t="s">
        <v>933</v>
      </c>
      <c r="G180" s="49" t="s">
        <v>899</v>
      </c>
      <c r="H180" s="26">
        <v>30</v>
      </c>
      <c r="I180" s="26">
        <v>20</v>
      </c>
      <c r="J180" s="46">
        <v>3.5</v>
      </c>
      <c r="K180" s="47">
        <v>10</v>
      </c>
      <c r="L180" s="32">
        <f t="shared" si="12"/>
        <v>9</v>
      </c>
      <c r="M180" s="43" t="str">
        <f t="shared" si="13"/>
        <v>OK</v>
      </c>
      <c r="N180" s="81">
        <v>0</v>
      </c>
      <c r="O180" s="81">
        <v>0</v>
      </c>
      <c r="P180" s="81">
        <v>0</v>
      </c>
      <c r="Q180" s="81">
        <v>1</v>
      </c>
      <c r="R180" s="81">
        <v>0</v>
      </c>
      <c r="S180" s="81">
        <v>0</v>
      </c>
      <c r="T180" s="81">
        <v>0</v>
      </c>
      <c r="U180" s="81">
        <v>0</v>
      </c>
      <c r="V180" s="81">
        <v>0</v>
      </c>
      <c r="W180" s="44">
        <v>0</v>
      </c>
      <c r="X180" s="44">
        <v>0</v>
      </c>
      <c r="Y180" s="44">
        <v>0</v>
      </c>
    </row>
    <row r="181" spans="1:25" ht="30" x14ac:dyDescent="0.25">
      <c r="A181" s="100"/>
      <c r="B181" s="90"/>
      <c r="C181" s="49">
        <v>178</v>
      </c>
      <c r="D181" s="50" t="s">
        <v>227</v>
      </c>
      <c r="E181" s="28" t="s">
        <v>918</v>
      </c>
      <c r="F181" s="26" t="s">
        <v>933</v>
      </c>
      <c r="G181" s="49" t="s">
        <v>899</v>
      </c>
      <c r="H181" s="26">
        <v>30</v>
      </c>
      <c r="I181" s="26">
        <v>20</v>
      </c>
      <c r="J181" s="46">
        <v>4.8099999999999996</v>
      </c>
      <c r="K181" s="47">
        <v>15</v>
      </c>
      <c r="L181" s="32">
        <f t="shared" si="12"/>
        <v>14</v>
      </c>
      <c r="M181" s="43" t="str">
        <f t="shared" si="13"/>
        <v>OK</v>
      </c>
      <c r="N181" s="81">
        <v>0</v>
      </c>
      <c r="O181" s="81">
        <v>0</v>
      </c>
      <c r="P181" s="81">
        <v>0</v>
      </c>
      <c r="Q181" s="81">
        <v>1</v>
      </c>
      <c r="R181" s="81">
        <v>0</v>
      </c>
      <c r="S181" s="81">
        <v>0</v>
      </c>
      <c r="T181" s="81">
        <v>0</v>
      </c>
      <c r="U181" s="81">
        <v>0</v>
      </c>
      <c r="V181" s="81">
        <v>0</v>
      </c>
      <c r="W181" s="44">
        <v>0</v>
      </c>
      <c r="X181" s="44">
        <v>0</v>
      </c>
      <c r="Y181" s="44">
        <v>0</v>
      </c>
    </row>
    <row r="182" spans="1:25" ht="30" x14ac:dyDescent="0.25">
      <c r="A182" s="100"/>
      <c r="B182" s="90"/>
      <c r="C182" s="49">
        <v>179</v>
      </c>
      <c r="D182" s="50" t="s">
        <v>228</v>
      </c>
      <c r="E182" s="28" t="s">
        <v>918</v>
      </c>
      <c r="F182" s="26" t="s">
        <v>934</v>
      </c>
      <c r="G182" s="49" t="s">
        <v>36</v>
      </c>
      <c r="H182" s="26">
        <v>30</v>
      </c>
      <c r="I182" s="26">
        <v>20</v>
      </c>
      <c r="J182" s="46">
        <v>7.0000000000000007E-2</v>
      </c>
      <c r="K182" s="47">
        <v>2000</v>
      </c>
      <c r="L182" s="32">
        <f t="shared" si="12"/>
        <v>1800</v>
      </c>
      <c r="M182" s="43" t="str">
        <f t="shared" si="13"/>
        <v>OK</v>
      </c>
      <c r="N182" s="81">
        <v>0</v>
      </c>
      <c r="O182" s="81">
        <v>0</v>
      </c>
      <c r="P182" s="81">
        <v>0</v>
      </c>
      <c r="Q182" s="81">
        <v>200</v>
      </c>
      <c r="R182" s="81">
        <v>0</v>
      </c>
      <c r="S182" s="81">
        <v>0</v>
      </c>
      <c r="T182" s="81">
        <v>0</v>
      </c>
      <c r="U182" s="81">
        <v>0</v>
      </c>
      <c r="V182" s="81">
        <v>0</v>
      </c>
      <c r="W182" s="44">
        <v>0</v>
      </c>
      <c r="X182" s="44">
        <v>0</v>
      </c>
      <c r="Y182" s="44">
        <v>0</v>
      </c>
    </row>
    <row r="183" spans="1:25" ht="30" x14ac:dyDescent="0.25">
      <c r="A183" s="100"/>
      <c r="B183" s="90"/>
      <c r="C183" s="49">
        <v>180</v>
      </c>
      <c r="D183" s="50" t="s">
        <v>229</v>
      </c>
      <c r="E183" s="28" t="s">
        <v>918</v>
      </c>
      <c r="F183" s="26" t="s">
        <v>934</v>
      </c>
      <c r="G183" s="49" t="s">
        <v>36</v>
      </c>
      <c r="H183" s="26">
        <v>30</v>
      </c>
      <c r="I183" s="26">
        <v>20</v>
      </c>
      <c r="J183" s="46">
        <v>41.67</v>
      </c>
      <c r="K183" s="47">
        <v>3</v>
      </c>
      <c r="L183" s="32">
        <f t="shared" si="12"/>
        <v>3</v>
      </c>
      <c r="M183" s="43" t="str">
        <f t="shared" si="13"/>
        <v>OK</v>
      </c>
      <c r="N183" s="81">
        <v>0</v>
      </c>
      <c r="O183" s="81">
        <v>0</v>
      </c>
      <c r="P183" s="81">
        <v>0</v>
      </c>
      <c r="Q183" s="81">
        <v>0</v>
      </c>
      <c r="R183" s="81">
        <v>0</v>
      </c>
      <c r="S183" s="81">
        <v>0</v>
      </c>
      <c r="T183" s="81">
        <v>0</v>
      </c>
      <c r="U183" s="81">
        <v>0</v>
      </c>
      <c r="V183" s="81">
        <v>0</v>
      </c>
      <c r="W183" s="44">
        <v>0</v>
      </c>
      <c r="X183" s="44">
        <v>0</v>
      </c>
      <c r="Y183" s="44">
        <v>0</v>
      </c>
    </row>
    <row r="184" spans="1:25" ht="30" x14ac:dyDescent="0.25">
      <c r="A184" s="100"/>
      <c r="B184" s="90"/>
      <c r="C184" s="49">
        <v>181</v>
      </c>
      <c r="D184" s="50" t="s">
        <v>230</v>
      </c>
      <c r="E184" s="28" t="s">
        <v>918</v>
      </c>
      <c r="F184" s="26" t="s">
        <v>934</v>
      </c>
      <c r="G184" s="49" t="s">
        <v>36</v>
      </c>
      <c r="H184" s="26">
        <v>30</v>
      </c>
      <c r="I184" s="26">
        <v>20</v>
      </c>
      <c r="J184" s="46">
        <v>11.3</v>
      </c>
      <c r="K184" s="47">
        <v>3</v>
      </c>
      <c r="L184" s="32">
        <f t="shared" si="12"/>
        <v>3</v>
      </c>
      <c r="M184" s="43" t="str">
        <f t="shared" si="13"/>
        <v>OK</v>
      </c>
      <c r="N184" s="81">
        <v>0</v>
      </c>
      <c r="O184" s="81">
        <v>0</v>
      </c>
      <c r="P184" s="81">
        <v>0</v>
      </c>
      <c r="Q184" s="81">
        <v>0</v>
      </c>
      <c r="R184" s="81">
        <v>0</v>
      </c>
      <c r="S184" s="81">
        <v>0</v>
      </c>
      <c r="T184" s="81">
        <v>0</v>
      </c>
      <c r="U184" s="81">
        <v>0</v>
      </c>
      <c r="V184" s="81">
        <v>0</v>
      </c>
      <c r="W184" s="44">
        <v>0</v>
      </c>
      <c r="X184" s="44">
        <v>0</v>
      </c>
      <c r="Y184" s="44">
        <v>0</v>
      </c>
    </row>
    <row r="185" spans="1:25" ht="45" x14ac:dyDescent="0.25">
      <c r="A185" s="100"/>
      <c r="B185" s="90"/>
      <c r="C185" s="49">
        <v>182</v>
      </c>
      <c r="D185" s="50" t="s">
        <v>231</v>
      </c>
      <c r="E185" s="28" t="s">
        <v>918</v>
      </c>
      <c r="F185" s="26" t="s">
        <v>934</v>
      </c>
      <c r="G185" s="49" t="s">
        <v>36</v>
      </c>
      <c r="H185" s="26">
        <v>30</v>
      </c>
      <c r="I185" s="26">
        <v>20</v>
      </c>
      <c r="J185" s="46">
        <v>47.86</v>
      </c>
      <c r="K185" s="47">
        <v>3</v>
      </c>
      <c r="L185" s="32">
        <f t="shared" si="12"/>
        <v>2</v>
      </c>
      <c r="M185" s="43" t="str">
        <f t="shared" si="13"/>
        <v>OK</v>
      </c>
      <c r="N185" s="81">
        <v>0</v>
      </c>
      <c r="O185" s="81">
        <v>0</v>
      </c>
      <c r="P185" s="81">
        <v>0</v>
      </c>
      <c r="Q185" s="81">
        <v>1</v>
      </c>
      <c r="R185" s="81">
        <v>0</v>
      </c>
      <c r="S185" s="81">
        <v>0</v>
      </c>
      <c r="T185" s="81">
        <v>0</v>
      </c>
      <c r="U185" s="81">
        <v>0</v>
      </c>
      <c r="V185" s="81">
        <v>0</v>
      </c>
      <c r="W185" s="44">
        <v>0</v>
      </c>
      <c r="X185" s="44">
        <v>0</v>
      </c>
      <c r="Y185" s="44">
        <v>0</v>
      </c>
    </row>
    <row r="186" spans="1:25" ht="45" x14ac:dyDescent="0.25">
      <c r="A186" s="100"/>
      <c r="B186" s="90"/>
      <c r="C186" s="49">
        <v>183</v>
      </c>
      <c r="D186" s="50" t="s">
        <v>232</v>
      </c>
      <c r="E186" s="28" t="s">
        <v>918</v>
      </c>
      <c r="F186" s="26" t="s">
        <v>934</v>
      </c>
      <c r="G186" s="49" t="s">
        <v>36</v>
      </c>
      <c r="H186" s="26">
        <v>30</v>
      </c>
      <c r="I186" s="26">
        <v>20</v>
      </c>
      <c r="J186" s="46">
        <v>38.33</v>
      </c>
      <c r="K186" s="47">
        <v>3</v>
      </c>
      <c r="L186" s="32">
        <f t="shared" si="12"/>
        <v>3</v>
      </c>
      <c r="M186" s="43" t="str">
        <f t="shared" si="13"/>
        <v>OK</v>
      </c>
      <c r="N186" s="81">
        <v>0</v>
      </c>
      <c r="O186" s="81">
        <v>0</v>
      </c>
      <c r="P186" s="81">
        <v>0</v>
      </c>
      <c r="Q186" s="81">
        <v>0</v>
      </c>
      <c r="R186" s="81">
        <v>0</v>
      </c>
      <c r="S186" s="81">
        <v>0</v>
      </c>
      <c r="T186" s="81">
        <v>0</v>
      </c>
      <c r="U186" s="81">
        <v>0</v>
      </c>
      <c r="V186" s="81">
        <v>0</v>
      </c>
      <c r="W186" s="44">
        <v>0</v>
      </c>
      <c r="X186" s="44">
        <v>0</v>
      </c>
      <c r="Y186" s="44">
        <v>0</v>
      </c>
    </row>
    <row r="187" spans="1:25" ht="45" x14ac:dyDescent="0.25">
      <c r="A187" s="100"/>
      <c r="B187" s="90"/>
      <c r="C187" s="49">
        <v>184</v>
      </c>
      <c r="D187" s="50" t="s">
        <v>233</v>
      </c>
      <c r="E187" s="28" t="s">
        <v>918</v>
      </c>
      <c r="F187" s="26" t="s">
        <v>934</v>
      </c>
      <c r="G187" s="49" t="s">
        <v>36</v>
      </c>
      <c r="H187" s="26">
        <v>30</v>
      </c>
      <c r="I187" s="26">
        <v>20</v>
      </c>
      <c r="J187" s="46">
        <v>34.99</v>
      </c>
      <c r="K187" s="47">
        <v>3</v>
      </c>
      <c r="L187" s="32">
        <f t="shared" si="12"/>
        <v>2</v>
      </c>
      <c r="M187" s="43" t="str">
        <f t="shared" si="13"/>
        <v>OK</v>
      </c>
      <c r="N187" s="81">
        <v>0</v>
      </c>
      <c r="O187" s="81">
        <v>0</v>
      </c>
      <c r="P187" s="81">
        <v>0</v>
      </c>
      <c r="Q187" s="81">
        <v>0</v>
      </c>
      <c r="R187" s="81">
        <v>0</v>
      </c>
      <c r="S187" s="81">
        <v>0</v>
      </c>
      <c r="T187" s="81">
        <v>1</v>
      </c>
      <c r="U187" s="81">
        <v>0</v>
      </c>
      <c r="V187" s="81">
        <v>0</v>
      </c>
      <c r="W187" s="44">
        <v>0</v>
      </c>
      <c r="X187" s="44">
        <v>0</v>
      </c>
      <c r="Y187" s="44">
        <v>0</v>
      </c>
    </row>
    <row r="188" spans="1:25" ht="45" x14ac:dyDescent="0.25">
      <c r="A188" s="100"/>
      <c r="B188" s="90"/>
      <c r="C188" s="49">
        <v>185</v>
      </c>
      <c r="D188" s="50" t="s">
        <v>234</v>
      </c>
      <c r="E188" s="28" t="s">
        <v>918</v>
      </c>
      <c r="F188" s="26" t="s">
        <v>934</v>
      </c>
      <c r="G188" s="49" t="s">
        <v>36</v>
      </c>
      <c r="H188" s="26">
        <v>30</v>
      </c>
      <c r="I188" s="26">
        <v>20</v>
      </c>
      <c r="J188" s="46">
        <v>50</v>
      </c>
      <c r="K188" s="47">
        <v>3</v>
      </c>
      <c r="L188" s="32">
        <f t="shared" si="12"/>
        <v>0</v>
      </c>
      <c r="M188" s="43" t="str">
        <f t="shared" si="13"/>
        <v>OK</v>
      </c>
      <c r="N188" s="81">
        <v>0</v>
      </c>
      <c r="O188" s="81">
        <v>0</v>
      </c>
      <c r="P188" s="81">
        <v>0</v>
      </c>
      <c r="Q188" s="81">
        <v>2</v>
      </c>
      <c r="R188" s="81">
        <v>0</v>
      </c>
      <c r="S188" s="81">
        <v>0</v>
      </c>
      <c r="T188" s="81">
        <v>1</v>
      </c>
      <c r="U188" s="81">
        <v>0</v>
      </c>
      <c r="V188" s="81">
        <v>0</v>
      </c>
      <c r="W188" s="44">
        <v>0</v>
      </c>
      <c r="X188" s="44">
        <v>0</v>
      </c>
      <c r="Y188" s="44">
        <v>0</v>
      </c>
    </row>
    <row r="189" spans="1:25" ht="45" x14ac:dyDescent="0.25">
      <c r="A189" s="100"/>
      <c r="B189" s="90"/>
      <c r="C189" s="49">
        <v>186</v>
      </c>
      <c r="D189" s="50" t="s">
        <v>235</v>
      </c>
      <c r="E189" s="28" t="s">
        <v>918</v>
      </c>
      <c r="F189" s="26" t="s">
        <v>934</v>
      </c>
      <c r="G189" s="49" t="s">
        <v>36</v>
      </c>
      <c r="H189" s="26">
        <v>30</v>
      </c>
      <c r="I189" s="26">
        <v>20</v>
      </c>
      <c r="J189" s="46">
        <v>61.7</v>
      </c>
      <c r="K189" s="47">
        <v>3</v>
      </c>
      <c r="L189" s="32">
        <f t="shared" si="12"/>
        <v>3</v>
      </c>
      <c r="M189" s="43" t="str">
        <f t="shared" si="13"/>
        <v>OK</v>
      </c>
      <c r="N189" s="81">
        <v>0</v>
      </c>
      <c r="O189" s="81">
        <v>0</v>
      </c>
      <c r="P189" s="81">
        <v>0</v>
      </c>
      <c r="Q189" s="81"/>
      <c r="R189" s="81">
        <v>0</v>
      </c>
      <c r="S189" s="81">
        <v>0</v>
      </c>
      <c r="T189" s="81">
        <v>0</v>
      </c>
      <c r="U189" s="81">
        <v>0</v>
      </c>
      <c r="V189" s="81">
        <v>0</v>
      </c>
      <c r="W189" s="44">
        <v>0</v>
      </c>
      <c r="X189" s="44">
        <v>0</v>
      </c>
      <c r="Y189" s="44">
        <v>0</v>
      </c>
    </row>
    <row r="190" spans="1:25" ht="45" x14ac:dyDescent="0.25">
      <c r="A190" s="100"/>
      <c r="B190" s="90"/>
      <c r="C190" s="49">
        <v>187</v>
      </c>
      <c r="D190" s="50" t="s">
        <v>236</v>
      </c>
      <c r="E190" s="28" t="s">
        <v>918</v>
      </c>
      <c r="F190" s="26" t="s">
        <v>934</v>
      </c>
      <c r="G190" s="49" t="s">
        <v>36</v>
      </c>
      <c r="H190" s="26">
        <v>30</v>
      </c>
      <c r="I190" s="26">
        <v>20</v>
      </c>
      <c r="J190" s="46">
        <v>113.2</v>
      </c>
      <c r="K190" s="47">
        <v>2</v>
      </c>
      <c r="L190" s="32">
        <f t="shared" si="12"/>
        <v>0</v>
      </c>
      <c r="M190" s="43" t="str">
        <f t="shared" si="13"/>
        <v>OK</v>
      </c>
      <c r="N190" s="81">
        <v>0</v>
      </c>
      <c r="O190" s="81">
        <v>0</v>
      </c>
      <c r="P190" s="81">
        <v>0</v>
      </c>
      <c r="Q190" s="81">
        <v>2</v>
      </c>
      <c r="R190" s="81">
        <v>0</v>
      </c>
      <c r="S190" s="81">
        <v>0</v>
      </c>
      <c r="T190" s="81">
        <v>0</v>
      </c>
      <c r="U190" s="81">
        <v>0</v>
      </c>
      <c r="V190" s="81">
        <v>0</v>
      </c>
      <c r="W190" s="44">
        <v>0</v>
      </c>
      <c r="X190" s="44">
        <v>0</v>
      </c>
      <c r="Y190" s="44">
        <v>0</v>
      </c>
    </row>
    <row r="191" spans="1:25" ht="75" x14ac:dyDescent="0.25">
      <c r="A191" s="100"/>
      <c r="B191" s="90"/>
      <c r="C191" s="49">
        <v>188</v>
      </c>
      <c r="D191" s="50" t="s">
        <v>237</v>
      </c>
      <c r="E191" s="28" t="s">
        <v>918</v>
      </c>
      <c r="F191" s="26" t="s">
        <v>933</v>
      </c>
      <c r="G191" s="49" t="s">
        <v>896</v>
      </c>
      <c r="H191" s="26">
        <v>30</v>
      </c>
      <c r="I191" s="26">
        <v>20</v>
      </c>
      <c r="J191" s="46">
        <v>840</v>
      </c>
      <c r="K191" s="47">
        <v>2</v>
      </c>
      <c r="L191" s="32">
        <f t="shared" si="12"/>
        <v>2</v>
      </c>
      <c r="M191" s="43" t="str">
        <f t="shared" si="13"/>
        <v>OK</v>
      </c>
      <c r="N191" s="81">
        <v>0</v>
      </c>
      <c r="O191" s="81">
        <v>0</v>
      </c>
      <c r="P191" s="81">
        <v>0</v>
      </c>
      <c r="Q191" s="81">
        <v>0</v>
      </c>
      <c r="R191" s="81">
        <v>0</v>
      </c>
      <c r="S191" s="81">
        <v>0</v>
      </c>
      <c r="T191" s="81">
        <v>0</v>
      </c>
      <c r="U191" s="81">
        <v>0</v>
      </c>
      <c r="V191" s="81">
        <v>0</v>
      </c>
      <c r="W191" s="44">
        <v>0</v>
      </c>
      <c r="X191" s="44">
        <v>0</v>
      </c>
      <c r="Y191" s="44">
        <v>0</v>
      </c>
    </row>
    <row r="192" spans="1:25" ht="30" x14ac:dyDescent="0.25">
      <c r="A192" s="100"/>
      <c r="B192" s="90"/>
      <c r="C192" s="49">
        <v>189</v>
      </c>
      <c r="D192" s="50" t="s">
        <v>238</v>
      </c>
      <c r="E192" s="28" t="s">
        <v>918</v>
      </c>
      <c r="F192" s="26" t="s">
        <v>919</v>
      </c>
      <c r="G192" s="49" t="s">
        <v>36</v>
      </c>
      <c r="H192" s="26">
        <v>30</v>
      </c>
      <c r="I192" s="26">
        <v>20</v>
      </c>
      <c r="J192" s="46">
        <v>12.9</v>
      </c>
      <c r="K192" s="47"/>
      <c r="L192" s="32">
        <f t="shared" si="12"/>
        <v>0</v>
      </c>
      <c r="M192" s="43" t="str">
        <f t="shared" si="13"/>
        <v>OK</v>
      </c>
      <c r="N192" s="81">
        <v>0</v>
      </c>
      <c r="O192" s="81">
        <v>0</v>
      </c>
      <c r="P192" s="81">
        <v>0</v>
      </c>
      <c r="Q192" s="81">
        <v>0</v>
      </c>
      <c r="R192" s="81">
        <v>0</v>
      </c>
      <c r="S192" s="81">
        <v>0</v>
      </c>
      <c r="T192" s="81">
        <v>0</v>
      </c>
      <c r="U192" s="81">
        <v>0</v>
      </c>
      <c r="V192" s="81">
        <v>0</v>
      </c>
      <c r="W192" s="44">
        <v>0</v>
      </c>
      <c r="X192" s="44">
        <v>0</v>
      </c>
      <c r="Y192" s="44">
        <v>0</v>
      </c>
    </row>
    <row r="193" spans="1:25" ht="75" x14ac:dyDescent="0.25">
      <c r="A193" s="100"/>
      <c r="B193" s="90"/>
      <c r="C193" s="49">
        <v>190</v>
      </c>
      <c r="D193" s="50" t="s">
        <v>239</v>
      </c>
      <c r="E193" s="28" t="s">
        <v>918</v>
      </c>
      <c r="F193" s="26" t="s">
        <v>935</v>
      </c>
      <c r="G193" s="49" t="s">
        <v>36</v>
      </c>
      <c r="H193" s="26">
        <v>30</v>
      </c>
      <c r="I193" s="26">
        <v>20</v>
      </c>
      <c r="J193" s="46">
        <v>1.1000000000000001</v>
      </c>
      <c r="K193" s="47">
        <v>100</v>
      </c>
      <c r="L193" s="32">
        <f t="shared" si="12"/>
        <v>80</v>
      </c>
      <c r="M193" s="43" t="str">
        <f t="shared" si="13"/>
        <v>OK</v>
      </c>
      <c r="N193" s="81">
        <v>0</v>
      </c>
      <c r="O193" s="81">
        <v>0</v>
      </c>
      <c r="P193" s="81">
        <v>0</v>
      </c>
      <c r="Q193" s="81">
        <v>10</v>
      </c>
      <c r="R193" s="81">
        <v>0</v>
      </c>
      <c r="S193" s="81">
        <v>0</v>
      </c>
      <c r="T193" s="81">
        <v>10</v>
      </c>
      <c r="U193" s="81">
        <v>0</v>
      </c>
      <c r="V193" s="81">
        <v>0</v>
      </c>
      <c r="W193" s="44">
        <v>0</v>
      </c>
      <c r="X193" s="44">
        <v>0</v>
      </c>
      <c r="Y193" s="44">
        <v>0</v>
      </c>
    </row>
    <row r="194" spans="1:25" ht="75" x14ac:dyDescent="0.25">
      <c r="A194" s="100"/>
      <c r="B194" s="90"/>
      <c r="C194" s="49">
        <v>191</v>
      </c>
      <c r="D194" s="50" t="s">
        <v>240</v>
      </c>
      <c r="E194" s="28" t="s">
        <v>918</v>
      </c>
      <c r="F194" s="26" t="s">
        <v>935</v>
      </c>
      <c r="G194" s="49" t="s">
        <v>36</v>
      </c>
      <c r="H194" s="26">
        <v>30</v>
      </c>
      <c r="I194" s="26">
        <v>20</v>
      </c>
      <c r="J194" s="46">
        <v>2.82</v>
      </c>
      <c r="K194" s="47">
        <v>100</v>
      </c>
      <c r="L194" s="32">
        <f t="shared" si="12"/>
        <v>80</v>
      </c>
      <c r="M194" s="43" t="str">
        <f t="shared" si="13"/>
        <v>OK</v>
      </c>
      <c r="N194" s="81">
        <v>0</v>
      </c>
      <c r="O194" s="81">
        <v>0</v>
      </c>
      <c r="P194" s="81">
        <v>0</v>
      </c>
      <c r="Q194" s="81">
        <v>10</v>
      </c>
      <c r="R194" s="81">
        <v>0</v>
      </c>
      <c r="S194" s="81">
        <v>0</v>
      </c>
      <c r="T194" s="81">
        <v>10</v>
      </c>
      <c r="U194" s="81">
        <v>0</v>
      </c>
      <c r="V194" s="81">
        <v>0</v>
      </c>
      <c r="W194" s="44">
        <v>0</v>
      </c>
      <c r="X194" s="44">
        <v>0</v>
      </c>
      <c r="Y194" s="44">
        <v>0</v>
      </c>
    </row>
    <row r="195" spans="1:25" ht="15" x14ac:dyDescent="0.25">
      <c r="A195" s="100"/>
      <c r="B195" s="90"/>
      <c r="C195" s="49">
        <v>192</v>
      </c>
      <c r="D195" s="50" t="s">
        <v>241</v>
      </c>
      <c r="E195" s="28" t="s">
        <v>936</v>
      </c>
      <c r="F195" s="26" t="s">
        <v>921</v>
      </c>
      <c r="G195" s="49" t="s">
        <v>36</v>
      </c>
      <c r="H195" s="26">
        <v>30</v>
      </c>
      <c r="I195" s="26">
        <v>20</v>
      </c>
      <c r="J195" s="46">
        <v>8.26</v>
      </c>
      <c r="K195" s="47"/>
      <c r="L195" s="32">
        <f t="shared" si="12"/>
        <v>0</v>
      </c>
      <c r="M195" s="43" t="str">
        <f t="shared" si="13"/>
        <v>OK</v>
      </c>
      <c r="N195" s="81">
        <v>0</v>
      </c>
      <c r="O195" s="81">
        <v>0</v>
      </c>
      <c r="P195" s="81">
        <v>0</v>
      </c>
      <c r="Q195" s="81">
        <v>0</v>
      </c>
      <c r="R195" s="81">
        <v>0</v>
      </c>
      <c r="S195" s="81">
        <v>0</v>
      </c>
      <c r="T195" s="81">
        <v>0</v>
      </c>
      <c r="U195" s="81">
        <v>0</v>
      </c>
      <c r="V195" s="81">
        <v>0</v>
      </c>
      <c r="W195" s="44">
        <v>0</v>
      </c>
      <c r="X195" s="44">
        <v>0</v>
      </c>
      <c r="Y195" s="44">
        <v>0</v>
      </c>
    </row>
    <row r="196" spans="1:25" ht="45" x14ac:dyDescent="0.25">
      <c r="A196" s="97" t="s">
        <v>892</v>
      </c>
      <c r="B196" s="93">
        <v>2</v>
      </c>
      <c r="C196" s="49">
        <v>1</v>
      </c>
      <c r="D196" s="50" t="s">
        <v>242</v>
      </c>
      <c r="E196" s="28" t="s">
        <v>918</v>
      </c>
      <c r="F196" s="26" t="s">
        <v>937</v>
      </c>
      <c r="G196" s="49" t="s">
        <v>36</v>
      </c>
      <c r="H196" s="26">
        <v>30</v>
      </c>
      <c r="I196" s="26">
        <v>20</v>
      </c>
      <c r="J196" s="46">
        <v>28</v>
      </c>
      <c r="K196" s="47"/>
      <c r="L196" s="32">
        <f t="shared" si="12"/>
        <v>0</v>
      </c>
      <c r="M196" s="43" t="str">
        <f t="shared" si="13"/>
        <v>OK</v>
      </c>
      <c r="N196" s="81">
        <v>0</v>
      </c>
      <c r="O196" s="81">
        <v>0</v>
      </c>
      <c r="P196" s="81">
        <v>0</v>
      </c>
      <c r="Q196" s="81">
        <v>0</v>
      </c>
      <c r="R196" s="81">
        <v>0</v>
      </c>
      <c r="S196" s="81">
        <v>0</v>
      </c>
      <c r="T196" s="81">
        <v>0</v>
      </c>
      <c r="U196" s="81">
        <v>0</v>
      </c>
      <c r="V196" s="81">
        <v>0</v>
      </c>
      <c r="W196" s="44">
        <v>0</v>
      </c>
      <c r="X196" s="44">
        <v>0</v>
      </c>
      <c r="Y196" s="44">
        <v>0</v>
      </c>
    </row>
    <row r="197" spans="1:25" ht="15" x14ac:dyDescent="0.25">
      <c r="A197" s="98"/>
      <c r="B197" s="94"/>
      <c r="C197" s="49">
        <v>2</v>
      </c>
      <c r="D197" s="50" t="s">
        <v>243</v>
      </c>
      <c r="E197" s="28" t="s">
        <v>918</v>
      </c>
      <c r="F197" s="26" t="s">
        <v>938</v>
      </c>
      <c r="G197" s="49" t="s">
        <v>36</v>
      </c>
      <c r="H197" s="26">
        <v>30</v>
      </c>
      <c r="I197" s="26">
        <v>20</v>
      </c>
      <c r="J197" s="46">
        <v>2</v>
      </c>
      <c r="K197" s="47"/>
      <c r="L197" s="32">
        <f t="shared" si="12"/>
        <v>0</v>
      </c>
      <c r="M197" s="43" t="str">
        <f t="shared" si="13"/>
        <v>OK</v>
      </c>
      <c r="N197" s="81">
        <v>0</v>
      </c>
      <c r="O197" s="81">
        <v>0</v>
      </c>
      <c r="P197" s="81">
        <v>0</v>
      </c>
      <c r="Q197" s="81">
        <v>0</v>
      </c>
      <c r="R197" s="81">
        <v>0</v>
      </c>
      <c r="S197" s="81">
        <v>0</v>
      </c>
      <c r="T197" s="81">
        <v>0</v>
      </c>
      <c r="U197" s="81">
        <v>0</v>
      </c>
      <c r="V197" s="81">
        <v>0</v>
      </c>
      <c r="W197" s="44">
        <v>0</v>
      </c>
      <c r="X197" s="44">
        <v>0</v>
      </c>
      <c r="Y197" s="44">
        <v>0</v>
      </c>
    </row>
    <row r="198" spans="1:25" ht="15" x14ac:dyDescent="0.25">
      <c r="A198" s="98"/>
      <c r="B198" s="94"/>
      <c r="C198" s="49">
        <v>3</v>
      </c>
      <c r="D198" s="50" t="s">
        <v>244</v>
      </c>
      <c r="E198" s="28" t="s">
        <v>918</v>
      </c>
      <c r="F198" s="26" t="s">
        <v>938</v>
      </c>
      <c r="G198" s="49" t="s">
        <v>36</v>
      </c>
      <c r="H198" s="26">
        <v>30</v>
      </c>
      <c r="I198" s="26">
        <v>20</v>
      </c>
      <c r="J198" s="46">
        <v>2</v>
      </c>
      <c r="K198" s="47">
        <v>100</v>
      </c>
      <c r="L198" s="32">
        <f t="shared" si="12"/>
        <v>20</v>
      </c>
      <c r="M198" s="43" t="str">
        <f t="shared" si="13"/>
        <v>OK</v>
      </c>
      <c r="N198" s="81">
        <v>0</v>
      </c>
      <c r="O198" s="81">
        <v>0</v>
      </c>
      <c r="P198" s="81">
        <v>0</v>
      </c>
      <c r="Q198" s="81">
        <v>50</v>
      </c>
      <c r="R198" s="81">
        <v>0</v>
      </c>
      <c r="S198" s="81">
        <v>0</v>
      </c>
      <c r="T198" s="81">
        <v>30</v>
      </c>
      <c r="U198" s="81">
        <v>0</v>
      </c>
      <c r="V198" s="81">
        <v>0</v>
      </c>
      <c r="W198" s="44">
        <v>0</v>
      </c>
      <c r="X198" s="44">
        <v>0</v>
      </c>
      <c r="Y198" s="44">
        <v>0</v>
      </c>
    </row>
    <row r="199" spans="1:25" ht="15" x14ac:dyDescent="0.25">
      <c r="A199" s="98"/>
      <c r="B199" s="94"/>
      <c r="C199" s="49">
        <v>4</v>
      </c>
      <c r="D199" s="50" t="s">
        <v>245</v>
      </c>
      <c r="E199" s="28" t="s">
        <v>918</v>
      </c>
      <c r="F199" s="26" t="s">
        <v>938</v>
      </c>
      <c r="G199" s="49" t="s">
        <v>36</v>
      </c>
      <c r="H199" s="26">
        <v>30</v>
      </c>
      <c r="I199" s="26">
        <v>20</v>
      </c>
      <c r="J199" s="46">
        <v>2</v>
      </c>
      <c r="K199" s="47">
        <v>100</v>
      </c>
      <c r="L199" s="32">
        <f t="shared" si="12"/>
        <v>20</v>
      </c>
      <c r="M199" s="43" t="str">
        <f t="shared" si="13"/>
        <v>OK</v>
      </c>
      <c r="N199" s="81">
        <v>0</v>
      </c>
      <c r="O199" s="81">
        <v>0</v>
      </c>
      <c r="P199" s="81">
        <v>0</v>
      </c>
      <c r="Q199" s="81">
        <v>50</v>
      </c>
      <c r="R199" s="81">
        <v>0</v>
      </c>
      <c r="S199" s="81">
        <v>0</v>
      </c>
      <c r="T199" s="81">
        <v>30</v>
      </c>
      <c r="U199" s="81">
        <v>0</v>
      </c>
      <c r="V199" s="81">
        <v>0</v>
      </c>
      <c r="W199" s="44">
        <v>0</v>
      </c>
      <c r="X199" s="44">
        <v>0</v>
      </c>
      <c r="Y199" s="44">
        <v>0</v>
      </c>
    </row>
    <row r="200" spans="1:25" ht="15" x14ac:dyDescent="0.25">
      <c r="A200" s="98"/>
      <c r="B200" s="94"/>
      <c r="C200" s="49">
        <v>5</v>
      </c>
      <c r="D200" s="50" t="s">
        <v>246</v>
      </c>
      <c r="E200" s="28" t="s">
        <v>918</v>
      </c>
      <c r="F200" s="26" t="s">
        <v>938</v>
      </c>
      <c r="G200" s="49" t="s">
        <v>36</v>
      </c>
      <c r="H200" s="26">
        <v>30</v>
      </c>
      <c r="I200" s="26">
        <v>20</v>
      </c>
      <c r="J200" s="46">
        <v>1.54</v>
      </c>
      <c r="K200" s="47">
        <v>100</v>
      </c>
      <c r="L200" s="32">
        <f t="shared" si="12"/>
        <v>20</v>
      </c>
      <c r="M200" s="43" t="str">
        <f t="shared" si="13"/>
        <v>OK</v>
      </c>
      <c r="N200" s="81">
        <v>0</v>
      </c>
      <c r="O200" s="81">
        <v>0</v>
      </c>
      <c r="P200" s="81">
        <v>0</v>
      </c>
      <c r="Q200" s="81">
        <v>50</v>
      </c>
      <c r="R200" s="81">
        <v>0</v>
      </c>
      <c r="S200" s="81">
        <v>0</v>
      </c>
      <c r="T200" s="81">
        <v>30</v>
      </c>
      <c r="U200" s="81">
        <v>0</v>
      </c>
      <c r="V200" s="81">
        <v>0</v>
      </c>
      <c r="W200" s="44">
        <v>0</v>
      </c>
      <c r="X200" s="44">
        <v>0</v>
      </c>
      <c r="Y200" s="44">
        <v>0</v>
      </c>
    </row>
    <row r="201" spans="1:25" ht="30" x14ac:dyDescent="0.25">
      <c r="A201" s="98"/>
      <c r="B201" s="94"/>
      <c r="C201" s="49">
        <v>6</v>
      </c>
      <c r="D201" s="50" t="s">
        <v>247</v>
      </c>
      <c r="E201" s="28" t="s">
        <v>918</v>
      </c>
      <c r="F201" s="26" t="s">
        <v>938</v>
      </c>
      <c r="G201" s="49" t="s">
        <v>36</v>
      </c>
      <c r="H201" s="26">
        <v>30</v>
      </c>
      <c r="I201" s="26">
        <v>20</v>
      </c>
      <c r="J201" s="46">
        <v>1.84</v>
      </c>
      <c r="K201" s="47"/>
      <c r="L201" s="32">
        <f t="shared" si="12"/>
        <v>0</v>
      </c>
      <c r="M201" s="43" t="str">
        <f t="shared" si="13"/>
        <v>OK</v>
      </c>
      <c r="N201" s="81">
        <v>0</v>
      </c>
      <c r="O201" s="81">
        <v>0</v>
      </c>
      <c r="P201" s="81">
        <v>0</v>
      </c>
      <c r="Q201" s="81">
        <v>0</v>
      </c>
      <c r="R201" s="81">
        <v>0</v>
      </c>
      <c r="S201" s="81">
        <v>0</v>
      </c>
      <c r="T201" s="81">
        <v>0</v>
      </c>
      <c r="U201" s="81">
        <v>0</v>
      </c>
      <c r="V201" s="81">
        <v>0</v>
      </c>
      <c r="W201" s="44">
        <v>0</v>
      </c>
      <c r="X201" s="44">
        <v>0</v>
      </c>
      <c r="Y201" s="44">
        <v>0</v>
      </c>
    </row>
    <row r="202" spans="1:25" ht="15" x14ac:dyDescent="0.25">
      <c r="A202" s="98"/>
      <c r="B202" s="94"/>
      <c r="C202" s="49">
        <v>7</v>
      </c>
      <c r="D202" s="50" t="s">
        <v>248</v>
      </c>
      <c r="E202" s="28" t="s">
        <v>918</v>
      </c>
      <c r="F202" s="26" t="s">
        <v>938</v>
      </c>
      <c r="G202" s="49" t="s">
        <v>36</v>
      </c>
      <c r="H202" s="26">
        <v>30</v>
      </c>
      <c r="I202" s="26">
        <v>20</v>
      </c>
      <c r="J202" s="46">
        <v>2</v>
      </c>
      <c r="K202" s="47"/>
      <c r="L202" s="32">
        <f t="shared" si="12"/>
        <v>0</v>
      </c>
      <c r="M202" s="43" t="str">
        <f t="shared" si="13"/>
        <v>OK</v>
      </c>
      <c r="N202" s="81">
        <v>0</v>
      </c>
      <c r="O202" s="81">
        <v>0</v>
      </c>
      <c r="P202" s="81">
        <v>0</v>
      </c>
      <c r="Q202" s="81">
        <v>0</v>
      </c>
      <c r="R202" s="81">
        <v>0</v>
      </c>
      <c r="S202" s="81">
        <v>0</v>
      </c>
      <c r="T202" s="81">
        <v>0</v>
      </c>
      <c r="U202" s="81">
        <v>0</v>
      </c>
      <c r="V202" s="81">
        <v>0</v>
      </c>
      <c r="W202" s="44">
        <v>0</v>
      </c>
      <c r="X202" s="44">
        <v>0</v>
      </c>
      <c r="Y202" s="44">
        <v>0</v>
      </c>
    </row>
    <row r="203" spans="1:25" ht="15" x14ac:dyDescent="0.25">
      <c r="A203" s="98"/>
      <c r="B203" s="94"/>
      <c r="C203" s="49">
        <v>8</v>
      </c>
      <c r="D203" s="50" t="s">
        <v>249</v>
      </c>
      <c r="E203" s="28" t="s">
        <v>918</v>
      </c>
      <c r="F203" s="26" t="s">
        <v>938</v>
      </c>
      <c r="G203" s="49" t="s">
        <v>36</v>
      </c>
      <c r="H203" s="26">
        <v>30</v>
      </c>
      <c r="I203" s="26">
        <v>20</v>
      </c>
      <c r="J203" s="46">
        <v>2</v>
      </c>
      <c r="K203" s="47"/>
      <c r="L203" s="32">
        <f t="shared" si="12"/>
        <v>0</v>
      </c>
      <c r="M203" s="43" t="str">
        <f t="shared" si="13"/>
        <v>OK</v>
      </c>
      <c r="N203" s="81">
        <v>0</v>
      </c>
      <c r="O203" s="81">
        <v>0</v>
      </c>
      <c r="P203" s="81">
        <v>0</v>
      </c>
      <c r="Q203" s="81">
        <v>0</v>
      </c>
      <c r="R203" s="81">
        <v>0</v>
      </c>
      <c r="S203" s="81">
        <v>0</v>
      </c>
      <c r="T203" s="81">
        <v>0</v>
      </c>
      <c r="U203" s="81">
        <v>0</v>
      </c>
      <c r="V203" s="81">
        <v>0</v>
      </c>
      <c r="W203" s="44">
        <v>0</v>
      </c>
      <c r="X203" s="44">
        <v>0</v>
      </c>
      <c r="Y203" s="44">
        <v>0</v>
      </c>
    </row>
    <row r="204" spans="1:25" ht="15" x14ac:dyDescent="0.25">
      <c r="A204" s="98"/>
      <c r="B204" s="94"/>
      <c r="C204" s="49">
        <v>9</v>
      </c>
      <c r="D204" s="50" t="s">
        <v>250</v>
      </c>
      <c r="E204" s="28" t="s">
        <v>918</v>
      </c>
      <c r="F204" s="26" t="s">
        <v>938</v>
      </c>
      <c r="G204" s="49" t="s">
        <v>36</v>
      </c>
      <c r="H204" s="26">
        <v>30</v>
      </c>
      <c r="I204" s="26">
        <v>20</v>
      </c>
      <c r="J204" s="46">
        <v>2</v>
      </c>
      <c r="K204" s="47"/>
      <c r="L204" s="32">
        <f t="shared" si="12"/>
        <v>0</v>
      </c>
      <c r="M204" s="43" t="str">
        <f t="shared" si="13"/>
        <v>OK</v>
      </c>
      <c r="N204" s="81">
        <v>0</v>
      </c>
      <c r="O204" s="81">
        <v>0</v>
      </c>
      <c r="P204" s="81">
        <v>0</v>
      </c>
      <c r="Q204" s="81">
        <v>0</v>
      </c>
      <c r="R204" s="81">
        <v>0</v>
      </c>
      <c r="S204" s="81">
        <v>0</v>
      </c>
      <c r="T204" s="81">
        <v>0</v>
      </c>
      <c r="U204" s="81">
        <v>0</v>
      </c>
      <c r="V204" s="81">
        <v>0</v>
      </c>
      <c r="W204" s="44">
        <v>0</v>
      </c>
      <c r="X204" s="44">
        <v>0</v>
      </c>
      <c r="Y204" s="44">
        <v>0</v>
      </c>
    </row>
    <row r="205" spans="1:25" ht="15" x14ac:dyDescent="0.25">
      <c r="A205" s="98"/>
      <c r="B205" s="94"/>
      <c r="C205" s="49">
        <v>10</v>
      </c>
      <c r="D205" s="50" t="s">
        <v>251</v>
      </c>
      <c r="E205" s="28" t="s">
        <v>918</v>
      </c>
      <c r="F205" s="26" t="s">
        <v>938</v>
      </c>
      <c r="G205" s="49" t="s">
        <v>36</v>
      </c>
      <c r="H205" s="26">
        <v>30</v>
      </c>
      <c r="I205" s="26">
        <v>20</v>
      </c>
      <c r="J205" s="46">
        <v>2</v>
      </c>
      <c r="K205" s="47">
        <v>100</v>
      </c>
      <c r="L205" s="32">
        <f t="shared" si="12"/>
        <v>20</v>
      </c>
      <c r="M205" s="43" t="str">
        <f t="shared" si="13"/>
        <v>OK</v>
      </c>
      <c r="N205" s="81">
        <v>50</v>
      </c>
      <c r="O205" s="81">
        <v>0</v>
      </c>
      <c r="P205" s="81">
        <v>0</v>
      </c>
      <c r="Q205" s="81">
        <v>0</v>
      </c>
      <c r="R205" s="81">
        <v>0</v>
      </c>
      <c r="S205" s="81">
        <v>0</v>
      </c>
      <c r="T205" s="81">
        <v>30</v>
      </c>
      <c r="U205" s="81">
        <v>0</v>
      </c>
      <c r="V205" s="81">
        <v>0</v>
      </c>
      <c r="W205" s="44">
        <v>0</v>
      </c>
      <c r="X205" s="44">
        <v>0</v>
      </c>
      <c r="Y205" s="44">
        <v>0</v>
      </c>
    </row>
    <row r="206" spans="1:25" ht="15" x14ac:dyDescent="0.25">
      <c r="A206" s="98"/>
      <c r="B206" s="94"/>
      <c r="C206" s="49">
        <v>11</v>
      </c>
      <c r="D206" s="50" t="s">
        <v>252</v>
      </c>
      <c r="E206" s="28" t="s">
        <v>918</v>
      </c>
      <c r="F206" s="26" t="s">
        <v>938</v>
      </c>
      <c r="G206" s="49" t="s">
        <v>36</v>
      </c>
      <c r="H206" s="26">
        <v>30</v>
      </c>
      <c r="I206" s="26">
        <v>20</v>
      </c>
      <c r="J206" s="46">
        <v>4.08</v>
      </c>
      <c r="K206" s="47"/>
      <c r="L206" s="32">
        <f t="shared" si="12"/>
        <v>0</v>
      </c>
      <c r="M206" s="43" t="str">
        <f t="shared" si="13"/>
        <v>OK</v>
      </c>
      <c r="N206" s="81">
        <v>0</v>
      </c>
      <c r="O206" s="81">
        <v>0</v>
      </c>
      <c r="P206" s="81">
        <v>0</v>
      </c>
      <c r="Q206" s="81">
        <v>0</v>
      </c>
      <c r="R206" s="81">
        <v>0</v>
      </c>
      <c r="S206" s="81">
        <v>0</v>
      </c>
      <c r="T206" s="81">
        <v>0</v>
      </c>
      <c r="U206" s="81">
        <v>0</v>
      </c>
      <c r="V206" s="81">
        <v>0</v>
      </c>
      <c r="W206" s="44">
        <v>0</v>
      </c>
      <c r="X206" s="44">
        <v>0</v>
      </c>
      <c r="Y206" s="44">
        <v>0</v>
      </c>
    </row>
    <row r="207" spans="1:25" ht="30" x14ac:dyDescent="0.25">
      <c r="A207" s="98"/>
      <c r="B207" s="94"/>
      <c r="C207" s="49">
        <v>12</v>
      </c>
      <c r="D207" s="50" t="s">
        <v>253</v>
      </c>
      <c r="E207" s="28" t="s">
        <v>926</v>
      </c>
      <c r="F207" s="26" t="s">
        <v>937</v>
      </c>
      <c r="G207" s="49" t="s">
        <v>36</v>
      </c>
      <c r="H207" s="26">
        <v>30</v>
      </c>
      <c r="I207" s="26">
        <v>20</v>
      </c>
      <c r="J207" s="46">
        <v>20</v>
      </c>
      <c r="K207" s="47"/>
      <c r="L207" s="32">
        <f t="shared" si="12"/>
        <v>0</v>
      </c>
      <c r="M207" s="43" t="str">
        <f t="shared" si="13"/>
        <v>OK</v>
      </c>
      <c r="N207" s="81">
        <v>0</v>
      </c>
      <c r="O207" s="81">
        <v>0</v>
      </c>
      <c r="P207" s="81">
        <v>0</v>
      </c>
      <c r="Q207" s="81">
        <v>0</v>
      </c>
      <c r="R207" s="81">
        <v>0</v>
      </c>
      <c r="S207" s="81">
        <v>0</v>
      </c>
      <c r="T207" s="81">
        <v>0</v>
      </c>
      <c r="U207" s="81">
        <v>0</v>
      </c>
      <c r="V207" s="81">
        <v>0</v>
      </c>
      <c r="W207" s="44">
        <v>0</v>
      </c>
      <c r="X207" s="44">
        <v>0</v>
      </c>
      <c r="Y207" s="44">
        <v>0</v>
      </c>
    </row>
    <row r="208" spans="1:25" ht="45" x14ac:dyDescent="0.25">
      <c r="A208" s="98"/>
      <c r="B208" s="94"/>
      <c r="C208" s="49">
        <v>13</v>
      </c>
      <c r="D208" s="50" t="s">
        <v>254</v>
      </c>
      <c r="E208" s="28" t="s">
        <v>926</v>
      </c>
      <c r="F208" s="26" t="s">
        <v>938</v>
      </c>
      <c r="G208" s="49" t="s">
        <v>36</v>
      </c>
      <c r="H208" s="26">
        <v>30</v>
      </c>
      <c r="I208" s="26">
        <v>20</v>
      </c>
      <c r="J208" s="46">
        <v>2.65</v>
      </c>
      <c r="K208" s="47"/>
      <c r="L208" s="32">
        <f t="shared" si="12"/>
        <v>0</v>
      </c>
      <c r="M208" s="43" t="str">
        <f t="shared" si="13"/>
        <v>OK</v>
      </c>
      <c r="N208" s="81">
        <v>0</v>
      </c>
      <c r="O208" s="81">
        <v>0</v>
      </c>
      <c r="P208" s="81">
        <v>0</v>
      </c>
      <c r="Q208" s="81">
        <v>0</v>
      </c>
      <c r="R208" s="81">
        <v>0</v>
      </c>
      <c r="S208" s="81">
        <v>0</v>
      </c>
      <c r="T208" s="81">
        <v>0</v>
      </c>
      <c r="U208" s="81">
        <v>0</v>
      </c>
      <c r="V208" s="81">
        <v>0</v>
      </c>
      <c r="W208" s="44">
        <v>0</v>
      </c>
      <c r="X208" s="44">
        <v>0</v>
      </c>
      <c r="Y208" s="44">
        <v>0</v>
      </c>
    </row>
    <row r="209" spans="1:25" ht="45" x14ac:dyDescent="0.25">
      <c r="A209" s="98"/>
      <c r="B209" s="94"/>
      <c r="C209" s="49">
        <v>14</v>
      </c>
      <c r="D209" s="50" t="s">
        <v>255</v>
      </c>
      <c r="E209" s="28" t="s">
        <v>926</v>
      </c>
      <c r="F209" s="26" t="s">
        <v>938</v>
      </c>
      <c r="G209" s="49" t="s">
        <v>36</v>
      </c>
      <c r="H209" s="26">
        <v>30</v>
      </c>
      <c r="I209" s="26">
        <v>20</v>
      </c>
      <c r="J209" s="46">
        <v>3</v>
      </c>
      <c r="K209" s="47"/>
      <c r="L209" s="32">
        <f t="shared" si="12"/>
        <v>0</v>
      </c>
      <c r="M209" s="43" t="str">
        <f t="shared" si="13"/>
        <v>OK</v>
      </c>
      <c r="N209" s="81">
        <v>0</v>
      </c>
      <c r="O209" s="81">
        <v>0</v>
      </c>
      <c r="P209" s="81">
        <v>0</v>
      </c>
      <c r="Q209" s="81">
        <v>0</v>
      </c>
      <c r="R209" s="81">
        <v>0</v>
      </c>
      <c r="S209" s="81">
        <v>0</v>
      </c>
      <c r="T209" s="81">
        <v>0</v>
      </c>
      <c r="U209" s="81">
        <v>0</v>
      </c>
      <c r="V209" s="81">
        <v>0</v>
      </c>
      <c r="W209" s="44">
        <v>0</v>
      </c>
      <c r="X209" s="44">
        <v>0</v>
      </c>
      <c r="Y209" s="44">
        <v>0</v>
      </c>
    </row>
    <row r="210" spans="1:25" ht="15" x14ac:dyDescent="0.25">
      <c r="A210" s="98"/>
      <c r="B210" s="94"/>
      <c r="C210" s="49">
        <v>15</v>
      </c>
      <c r="D210" s="50" t="s">
        <v>256</v>
      </c>
      <c r="E210" s="28" t="s">
        <v>918</v>
      </c>
      <c r="F210" s="26" t="s">
        <v>939</v>
      </c>
      <c r="G210" s="49" t="s">
        <v>36</v>
      </c>
      <c r="H210" s="26">
        <v>30</v>
      </c>
      <c r="I210" s="26">
        <v>20</v>
      </c>
      <c r="J210" s="46">
        <v>36.9</v>
      </c>
      <c r="K210" s="47"/>
      <c r="L210" s="32">
        <f t="shared" si="12"/>
        <v>0</v>
      </c>
      <c r="M210" s="43" t="str">
        <f t="shared" si="13"/>
        <v>OK</v>
      </c>
      <c r="N210" s="81">
        <v>0</v>
      </c>
      <c r="O210" s="81">
        <v>0</v>
      </c>
      <c r="P210" s="81">
        <v>0</v>
      </c>
      <c r="Q210" s="81">
        <v>0</v>
      </c>
      <c r="R210" s="81">
        <v>0</v>
      </c>
      <c r="S210" s="81">
        <v>0</v>
      </c>
      <c r="T210" s="81">
        <v>0</v>
      </c>
      <c r="U210" s="81">
        <v>0</v>
      </c>
      <c r="V210" s="81">
        <v>0</v>
      </c>
      <c r="W210" s="44">
        <v>0</v>
      </c>
      <c r="X210" s="44">
        <v>0</v>
      </c>
      <c r="Y210" s="44">
        <v>0</v>
      </c>
    </row>
    <row r="211" spans="1:25" ht="15" x14ac:dyDescent="0.25">
      <c r="A211" s="98"/>
      <c r="B211" s="94"/>
      <c r="C211" s="49">
        <v>16</v>
      </c>
      <c r="D211" s="50" t="s">
        <v>257</v>
      </c>
      <c r="E211" s="28" t="s">
        <v>918</v>
      </c>
      <c r="F211" s="26" t="s">
        <v>939</v>
      </c>
      <c r="G211" s="49" t="s">
        <v>36</v>
      </c>
      <c r="H211" s="26">
        <v>30</v>
      </c>
      <c r="I211" s="26">
        <v>20</v>
      </c>
      <c r="J211" s="46">
        <v>1.0900000000000001</v>
      </c>
      <c r="K211" s="47">
        <v>100</v>
      </c>
      <c r="L211" s="32">
        <f t="shared" si="12"/>
        <v>0</v>
      </c>
      <c r="M211" s="43" t="str">
        <f t="shared" si="13"/>
        <v>OK</v>
      </c>
      <c r="N211" s="81">
        <v>50</v>
      </c>
      <c r="O211" s="81">
        <v>0</v>
      </c>
      <c r="P211" s="81">
        <v>0</v>
      </c>
      <c r="Q211" s="81">
        <v>50</v>
      </c>
      <c r="R211" s="81">
        <v>0</v>
      </c>
      <c r="S211" s="81">
        <v>0</v>
      </c>
      <c r="T211" s="81">
        <v>0</v>
      </c>
      <c r="U211" s="81">
        <v>0</v>
      </c>
      <c r="V211" s="81">
        <v>0</v>
      </c>
      <c r="W211" s="44">
        <v>0</v>
      </c>
      <c r="X211" s="44">
        <v>0</v>
      </c>
      <c r="Y211" s="44">
        <v>0</v>
      </c>
    </row>
    <row r="212" spans="1:25" ht="30" x14ac:dyDescent="0.25">
      <c r="A212" s="98"/>
      <c r="B212" s="94"/>
      <c r="C212" s="49">
        <v>17</v>
      </c>
      <c r="D212" s="50" t="s">
        <v>258</v>
      </c>
      <c r="E212" s="28" t="s">
        <v>926</v>
      </c>
      <c r="F212" s="26" t="s">
        <v>939</v>
      </c>
      <c r="G212" s="49" t="s">
        <v>36</v>
      </c>
      <c r="H212" s="26">
        <v>30</v>
      </c>
      <c r="I212" s="26">
        <v>20</v>
      </c>
      <c r="J212" s="46">
        <v>42.91</v>
      </c>
      <c r="K212" s="47"/>
      <c r="L212" s="32">
        <f t="shared" si="12"/>
        <v>0</v>
      </c>
      <c r="M212" s="43" t="str">
        <f t="shared" si="13"/>
        <v>OK</v>
      </c>
      <c r="N212" s="81">
        <v>0</v>
      </c>
      <c r="O212" s="81">
        <v>0</v>
      </c>
      <c r="P212" s="81">
        <v>0</v>
      </c>
      <c r="Q212" s="81">
        <v>0</v>
      </c>
      <c r="R212" s="81">
        <v>0</v>
      </c>
      <c r="S212" s="81">
        <v>0</v>
      </c>
      <c r="T212" s="81">
        <v>0</v>
      </c>
      <c r="U212" s="81">
        <v>0</v>
      </c>
      <c r="V212" s="81">
        <v>0</v>
      </c>
      <c r="W212" s="44">
        <v>0</v>
      </c>
      <c r="X212" s="44">
        <v>0</v>
      </c>
      <c r="Y212" s="44">
        <v>0</v>
      </c>
    </row>
    <row r="213" spans="1:25" ht="15" x14ac:dyDescent="0.25">
      <c r="A213" s="98"/>
      <c r="B213" s="94"/>
      <c r="C213" s="49">
        <v>18</v>
      </c>
      <c r="D213" s="50" t="s">
        <v>259</v>
      </c>
      <c r="E213" s="28" t="s">
        <v>918</v>
      </c>
      <c r="F213" s="26" t="s">
        <v>939</v>
      </c>
      <c r="G213" s="49" t="s">
        <v>900</v>
      </c>
      <c r="H213" s="26">
        <v>30</v>
      </c>
      <c r="I213" s="26">
        <v>20</v>
      </c>
      <c r="J213" s="46">
        <v>0.5</v>
      </c>
      <c r="K213" s="47">
        <v>200</v>
      </c>
      <c r="L213" s="32">
        <f t="shared" si="12"/>
        <v>50</v>
      </c>
      <c r="M213" s="43" t="str">
        <f t="shared" si="13"/>
        <v>OK</v>
      </c>
      <c r="N213" s="81">
        <v>0</v>
      </c>
      <c r="O213" s="81">
        <v>0</v>
      </c>
      <c r="P213" s="81">
        <v>0</v>
      </c>
      <c r="Q213" s="81">
        <v>100</v>
      </c>
      <c r="R213" s="81">
        <v>0</v>
      </c>
      <c r="S213" s="81">
        <v>0</v>
      </c>
      <c r="T213" s="81">
        <v>50</v>
      </c>
      <c r="U213" s="81">
        <v>0</v>
      </c>
      <c r="V213" s="81">
        <v>0</v>
      </c>
      <c r="W213" s="44">
        <v>0</v>
      </c>
      <c r="X213" s="44">
        <v>0</v>
      </c>
      <c r="Y213" s="44">
        <v>0</v>
      </c>
    </row>
    <row r="214" spans="1:25" ht="15" x14ac:dyDescent="0.25">
      <c r="A214" s="98"/>
      <c r="B214" s="94"/>
      <c r="C214" s="49">
        <v>19</v>
      </c>
      <c r="D214" s="50" t="s">
        <v>260</v>
      </c>
      <c r="E214" s="28" t="s">
        <v>918</v>
      </c>
      <c r="F214" s="26" t="s">
        <v>939</v>
      </c>
      <c r="G214" s="49" t="s">
        <v>36</v>
      </c>
      <c r="H214" s="26">
        <v>30</v>
      </c>
      <c r="I214" s="26">
        <v>20</v>
      </c>
      <c r="J214" s="46">
        <v>2</v>
      </c>
      <c r="K214" s="47"/>
      <c r="L214" s="32">
        <f t="shared" si="12"/>
        <v>0</v>
      </c>
      <c r="M214" s="43" t="str">
        <f t="shared" si="13"/>
        <v>OK</v>
      </c>
      <c r="N214" s="81">
        <v>0</v>
      </c>
      <c r="O214" s="81">
        <v>0</v>
      </c>
      <c r="P214" s="81">
        <v>0</v>
      </c>
      <c r="Q214" s="81">
        <v>0</v>
      </c>
      <c r="R214" s="81">
        <v>0</v>
      </c>
      <c r="S214" s="81">
        <v>0</v>
      </c>
      <c r="T214" s="81">
        <v>0</v>
      </c>
      <c r="U214" s="81">
        <v>0</v>
      </c>
      <c r="V214" s="81">
        <v>0</v>
      </c>
      <c r="W214" s="44">
        <v>0</v>
      </c>
      <c r="X214" s="44">
        <v>0</v>
      </c>
      <c r="Y214" s="44">
        <v>0</v>
      </c>
    </row>
    <row r="215" spans="1:25" ht="15" x14ac:dyDescent="0.25">
      <c r="A215" s="98"/>
      <c r="B215" s="94"/>
      <c r="C215" s="49">
        <v>20</v>
      </c>
      <c r="D215" s="50" t="s">
        <v>261</v>
      </c>
      <c r="E215" s="28" t="s">
        <v>918</v>
      </c>
      <c r="F215" s="26" t="s">
        <v>939</v>
      </c>
      <c r="G215" s="49" t="s">
        <v>36</v>
      </c>
      <c r="H215" s="26">
        <v>30</v>
      </c>
      <c r="I215" s="26">
        <v>20</v>
      </c>
      <c r="J215" s="46">
        <v>2</v>
      </c>
      <c r="K215" s="47">
        <v>100</v>
      </c>
      <c r="L215" s="32">
        <f t="shared" si="12"/>
        <v>0</v>
      </c>
      <c r="M215" s="43" t="str">
        <f t="shared" si="13"/>
        <v>OK</v>
      </c>
      <c r="N215" s="81">
        <v>50</v>
      </c>
      <c r="O215" s="81">
        <v>0</v>
      </c>
      <c r="P215" s="81">
        <v>0</v>
      </c>
      <c r="Q215" s="81">
        <v>50</v>
      </c>
      <c r="R215" s="81">
        <v>0</v>
      </c>
      <c r="S215" s="81">
        <v>0</v>
      </c>
      <c r="T215" s="81">
        <v>0</v>
      </c>
      <c r="U215" s="81">
        <v>0</v>
      </c>
      <c r="V215" s="81">
        <v>0</v>
      </c>
      <c r="W215" s="44">
        <v>0</v>
      </c>
      <c r="X215" s="44">
        <v>0</v>
      </c>
      <c r="Y215" s="44">
        <v>0</v>
      </c>
    </row>
    <row r="216" spans="1:25" ht="15" x14ac:dyDescent="0.25">
      <c r="A216" s="98"/>
      <c r="B216" s="94"/>
      <c r="C216" s="49">
        <v>21</v>
      </c>
      <c r="D216" s="50" t="s">
        <v>262</v>
      </c>
      <c r="E216" s="28" t="s">
        <v>918</v>
      </c>
      <c r="F216" s="26" t="s">
        <v>939</v>
      </c>
      <c r="G216" s="49" t="s">
        <v>36</v>
      </c>
      <c r="H216" s="26">
        <v>30</v>
      </c>
      <c r="I216" s="26">
        <v>20</v>
      </c>
      <c r="J216" s="46">
        <v>0.64</v>
      </c>
      <c r="K216" s="47">
        <v>100</v>
      </c>
      <c r="L216" s="32">
        <f t="shared" si="12"/>
        <v>0</v>
      </c>
      <c r="M216" s="43" t="str">
        <f t="shared" si="13"/>
        <v>OK</v>
      </c>
      <c r="N216" s="81">
        <v>50</v>
      </c>
      <c r="O216" s="81">
        <v>0</v>
      </c>
      <c r="P216" s="81">
        <v>0</v>
      </c>
      <c r="Q216" s="81">
        <v>50</v>
      </c>
      <c r="R216" s="81">
        <v>0</v>
      </c>
      <c r="S216" s="81">
        <v>0</v>
      </c>
      <c r="T216" s="81">
        <v>0</v>
      </c>
      <c r="U216" s="81">
        <v>0</v>
      </c>
      <c r="V216" s="81">
        <v>0</v>
      </c>
      <c r="W216" s="44">
        <v>0</v>
      </c>
      <c r="X216" s="44">
        <v>0</v>
      </c>
      <c r="Y216" s="44">
        <v>0</v>
      </c>
    </row>
    <row r="217" spans="1:25" ht="45" x14ac:dyDescent="0.25">
      <c r="A217" s="98"/>
      <c r="B217" s="94"/>
      <c r="C217" s="49">
        <v>22</v>
      </c>
      <c r="D217" s="50" t="s">
        <v>263</v>
      </c>
      <c r="E217" s="28" t="s">
        <v>940</v>
      </c>
      <c r="F217" s="26" t="s">
        <v>941</v>
      </c>
      <c r="G217" s="49" t="s">
        <v>36</v>
      </c>
      <c r="H217" s="26">
        <v>30</v>
      </c>
      <c r="I217" s="26">
        <v>20</v>
      </c>
      <c r="J217" s="46">
        <v>5</v>
      </c>
      <c r="K217" s="47">
        <v>5</v>
      </c>
      <c r="L217" s="32">
        <f t="shared" si="12"/>
        <v>0</v>
      </c>
      <c r="M217" s="43" t="str">
        <f t="shared" si="13"/>
        <v>OK</v>
      </c>
      <c r="N217" s="81">
        <v>3</v>
      </c>
      <c r="O217" s="81">
        <v>0</v>
      </c>
      <c r="P217" s="81">
        <v>0</v>
      </c>
      <c r="Q217" s="81">
        <v>2</v>
      </c>
      <c r="R217" s="81">
        <v>0</v>
      </c>
      <c r="S217" s="81">
        <v>0</v>
      </c>
      <c r="T217" s="81">
        <v>0</v>
      </c>
      <c r="U217" s="81">
        <v>0</v>
      </c>
      <c r="V217" s="81">
        <v>0</v>
      </c>
      <c r="W217" s="44">
        <v>0</v>
      </c>
      <c r="X217" s="44">
        <v>0</v>
      </c>
      <c r="Y217" s="44">
        <v>0</v>
      </c>
    </row>
    <row r="218" spans="1:25" ht="30" x14ac:dyDescent="0.25">
      <c r="A218" s="98"/>
      <c r="B218" s="94"/>
      <c r="C218" s="49">
        <v>23</v>
      </c>
      <c r="D218" s="50" t="s">
        <v>264</v>
      </c>
      <c r="E218" s="28" t="s">
        <v>918</v>
      </c>
      <c r="F218" s="26" t="s">
        <v>941</v>
      </c>
      <c r="G218" s="49" t="s">
        <v>36</v>
      </c>
      <c r="H218" s="26">
        <v>30</v>
      </c>
      <c r="I218" s="26">
        <v>20</v>
      </c>
      <c r="J218" s="46">
        <v>10</v>
      </c>
      <c r="K218" s="47">
        <v>20</v>
      </c>
      <c r="L218" s="32">
        <f t="shared" si="12"/>
        <v>0</v>
      </c>
      <c r="M218" s="43" t="str">
        <f t="shared" si="13"/>
        <v>OK</v>
      </c>
      <c r="N218" s="81">
        <v>10</v>
      </c>
      <c r="O218" s="81">
        <v>0</v>
      </c>
      <c r="P218" s="81">
        <v>0</v>
      </c>
      <c r="Q218" s="81">
        <v>10</v>
      </c>
      <c r="R218" s="81">
        <v>0</v>
      </c>
      <c r="S218" s="81">
        <v>0</v>
      </c>
      <c r="T218" s="81">
        <v>0</v>
      </c>
      <c r="U218" s="81">
        <v>0</v>
      </c>
      <c r="V218" s="81">
        <v>0</v>
      </c>
      <c r="W218" s="44">
        <v>0</v>
      </c>
      <c r="X218" s="44">
        <v>0</v>
      </c>
      <c r="Y218" s="44">
        <v>0</v>
      </c>
    </row>
    <row r="219" spans="1:25" ht="60" x14ac:dyDescent="0.25">
      <c r="A219" s="98"/>
      <c r="B219" s="94"/>
      <c r="C219" s="49">
        <v>24</v>
      </c>
      <c r="D219" s="50" t="s">
        <v>265</v>
      </c>
      <c r="E219" s="28" t="s">
        <v>918</v>
      </c>
      <c r="F219" s="26" t="s">
        <v>942</v>
      </c>
      <c r="G219" s="49" t="s">
        <v>901</v>
      </c>
      <c r="H219" s="26">
        <v>30</v>
      </c>
      <c r="I219" s="26">
        <v>20</v>
      </c>
      <c r="J219" s="46">
        <v>20</v>
      </c>
      <c r="K219" s="47">
        <v>15</v>
      </c>
      <c r="L219" s="32">
        <f t="shared" si="12"/>
        <v>10</v>
      </c>
      <c r="M219" s="43" t="str">
        <f t="shared" si="13"/>
        <v>OK</v>
      </c>
      <c r="N219" s="81">
        <v>0</v>
      </c>
      <c r="O219" s="81">
        <v>0</v>
      </c>
      <c r="P219" s="81">
        <v>0</v>
      </c>
      <c r="Q219" s="81">
        <v>2</v>
      </c>
      <c r="R219" s="81">
        <v>0</v>
      </c>
      <c r="S219" s="81">
        <v>0</v>
      </c>
      <c r="T219" s="81">
        <v>3</v>
      </c>
      <c r="U219" s="81">
        <v>0</v>
      </c>
      <c r="V219" s="81">
        <v>0</v>
      </c>
      <c r="W219" s="44">
        <v>0</v>
      </c>
      <c r="X219" s="44">
        <v>0</v>
      </c>
      <c r="Y219" s="44">
        <v>0</v>
      </c>
    </row>
    <row r="220" spans="1:25" ht="15" x14ac:dyDescent="0.25">
      <c r="A220" s="98"/>
      <c r="B220" s="94"/>
      <c r="C220" s="49">
        <v>25</v>
      </c>
      <c r="D220" s="50" t="s">
        <v>266</v>
      </c>
      <c r="E220" s="28" t="s">
        <v>918</v>
      </c>
      <c r="F220" s="26" t="s">
        <v>942</v>
      </c>
      <c r="G220" s="49" t="s">
        <v>901</v>
      </c>
      <c r="H220" s="26">
        <v>30</v>
      </c>
      <c r="I220" s="26">
        <v>20</v>
      </c>
      <c r="J220" s="46">
        <v>53.43</v>
      </c>
      <c r="K220" s="47"/>
      <c r="L220" s="32">
        <f t="shared" si="12"/>
        <v>0</v>
      </c>
      <c r="M220" s="43" t="str">
        <f t="shared" si="13"/>
        <v>OK</v>
      </c>
      <c r="N220" s="81">
        <v>0</v>
      </c>
      <c r="O220" s="81">
        <v>0</v>
      </c>
      <c r="P220" s="81">
        <v>0</v>
      </c>
      <c r="Q220" s="81">
        <v>0</v>
      </c>
      <c r="R220" s="81">
        <v>0</v>
      </c>
      <c r="S220" s="81">
        <v>0</v>
      </c>
      <c r="T220" s="81">
        <v>0</v>
      </c>
      <c r="U220" s="81">
        <v>0</v>
      </c>
      <c r="V220" s="81">
        <v>0</v>
      </c>
      <c r="W220" s="44">
        <v>0</v>
      </c>
      <c r="X220" s="44">
        <v>0</v>
      </c>
      <c r="Y220" s="44">
        <v>0</v>
      </c>
    </row>
    <row r="221" spans="1:25" ht="15" x14ac:dyDescent="0.25">
      <c r="A221" s="98"/>
      <c r="B221" s="94"/>
      <c r="C221" s="49">
        <v>26</v>
      </c>
      <c r="D221" s="50" t="s">
        <v>267</v>
      </c>
      <c r="E221" s="28" t="s">
        <v>918</v>
      </c>
      <c r="F221" s="26" t="s">
        <v>942</v>
      </c>
      <c r="G221" s="49" t="s">
        <v>36</v>
      </c>
      <c r="H221" s="26">
        <v>30</v>
      </c>
      <c r="I221" s="26">
        <v>20</v>
      </c>
      <c r="J221" s="46">
        <v>58.37</v>
      </c>
      <c r="K221" s="47"/>
      <c r="L221" s="32">
        <f t="shared" si="12"/>
        <v>0</v>
      </c>
      <c r="M221" s="43" t="str">
        <f t="shared" si="13"/>
        <v>OK</v>
      </c>
      <c r="N221" s="81">
        <v>0</v>
      </c>
      <c r="O221" s="81">
        <v>0</v>
      </c>
      <c r="P221" s="81">
        <v>0</v>
      </c>
      <c r="Q221" s="81">
        <v>0</v>
      </c>
      <c r="R221" s="81">
        <v>0</v>
      </c>
      <c r="S221" s="81">
        <v>0</v>
      </c>
      <c r="T221" s="81">
        <v>0</v>
      </c>
      <c r="U221" s="81">
        <v>0</v>
      </c>
      <c r="V221" s="81">
        <v>0</v>
      </c>
      <c r="W221" s="44">
        <v>0</v>
      </c>
      <c r="X221" s="44">
        <v>0</v>
      </c>
      <c r="Y221" s="44">
        <v>0</v>
      </c>
    </row>
    <row r="222" spans="1:25" ht="45" x14ac:dyDescent="0.25">
      <c r="A222" s="98"/>
      <c r="B222" s="94"/>
      <c r="C222" s="49">
        <v>27</v>
      </c>
      <c r="D222" s="50" t="s">
        <v>268</v>
      </c>
      <c r="E222" s="28" t="s">
        <v>918</v>
      </c>
      <c r="F222" s="26" t="s">
        <v>919</v>
      </c>
      <c r="G222" s="49" t="s">
        <v>36</v>
      </c>
      <c r="H222" s="26">
        <v>30</v>
      </c>
      <c r="I222" s="26">
        <v>20</v>
      </c>
      <c r="J222" s="46">
        <v>8</v>
      </c>
      <c r="K222" s="47">
        <v>10</v>
      </c>
      <c r="L222" s="32">
        <f t="shared" si="12"/>
        <v>5</v>
      </c>
      <c r="M222" s="43" t="str">
        <f t="shared" si="13"/>
        <v>OK</v>
      </c>
      <c r="N222" s="81">
        <v>0</v>
      </c>
      <c r="O222" s="81">
        <v>0</v>
      </c>
      <c r="P222" s="81">
        <v>0</v>
      </c>
      <c r="Q222" s="81">
        <v>2</v>
      </c>
      <c r="R222" s="81">
        <v>0</v>
      </c>
      <c r="S222" s="81">
        <v>0</v>
      </c>
      <c r="T222" s="81">
        <v>3</v>
      </c>
      <c r="U222" s="81">
        <v>0</v>
      </c>
      <c r="V222" s="81">
        <v>0</v>
      </c>
      <c r="W222" s="44">
        <v>0</v>
      </c>
      <c r="X222" s="44">
        <v>0</v>
      </c>
      <c r="Y222" s="44">
        <v>0</v>
      </c>
    </row>
    <row r="223" spans="1:25" ht="45" x14ac:dyDescent="0.25">
      <c r="A223" s="98"/>
      <c r="B223" s="94"/>
      <c r="C223" s="49">
        <v>28</v>
      </c>
      <c r="D223" s="50" t="s">
        <v>269</v>
      </c>
      <c r="E223" s="28" t="s">
        <v>918</v>
      </c>
      <c r="F223" s="26" t="s">
        <v>941</v>
      </c>
      <c r="G223" s="49" t="s">
        <v>36</v>
      </c>
      <c r="H223" s="26">
        <v>30</v>
      </c>
      <c r="I223" s="26">
        <v>20</v>
      </c>
      <c r="J223" s="46">
        <v>1.3</v>
      </c>
      <c r="K223" s="47">
        <v>50</v>
      </c>
      <c r="L223" s="32">
        <f t="shared" si="12"/>
        <v>25</v>
      </c>
      <c r="M223" s="43" t="str">
        <f t="shared" si="13"/>
        <v>OK</v>
      </c>
      <c r="N223" s="81">
        <v>0</v>
      </c>
      <c r="O223" s="81">
        <v>0</v>
      </c>
      <c r="P223" s="81">
        <v>0</v>
      </c>
      <c r="Q223" s="81">
        <v>10</v>
      </c>
      <c r="R223" s="81">
        <v>0</v>
      </c>
      <c r="S223" s="81">
        <v>0</v>
      </c>
      <c r="T223" s="81">
        <v>15</v>
      </c>
      <c r="U223" s="81">
        <v>0</v>
      </c>
      <c r="V223" s="81">
        <v>0</v>
      </c>
      <c r="W223" s="44">
        <v>0</v>
      </c>
      <c r="X223" s="44">
        <v>0</v>
      </c>
      <c r="Y223" s="44">
        <v>0</v>
      </c>
    </row>
    <row r="224" spans="1:25" ht="15" x14ac:dyDescent="0.25">
      <c r="A224" s="98"/>
      <c r="B224" s="94"/>
      <c r="C224" s="49">
        <v>29</v>
      </c>
      <c r="D224" s="50" t="s">
        <v>270</v>
      </c>
      <c r="E224" s="28" t="s">
        <v>918</v>
      </c>
      <c r="F224" s="26" t="s">
        <v>941</v>
      </c>
      <c r="G224" s="49" t="s">
        <v>36</v>
      </c>
      <c r="H224" s="26">
        <v>30</v>
      </c>
      <c r="I224" s="26">
        <v>20</v>
      </c>
      <c r="J224" s="46">
        <v>1.28</v>
      </c>
      <c r="K224" s="47"/>
      <c r="L224" s="32">
        <f t="shared" si="12"/>
        <v>0</v>
      </c>
      <c r="M224" s="43" t="str">
        <f t="shared" si="13"/>
        <v>OK</v>
      </c>
      <c r="N224" s="81">
        <v>0</v>
      </c>
      <c r="O224" s="81">
        <v>0</v>
      </c>
      <c r="P224" s="81">
        <v>0</v>
      </c>
      <c r="Q224" s="81">
        <v>0</v>
      </c>
      <c r="R224" s="81">
        <v>0</v>
      </c>
      <c r="S224" s="81">
        <v>0</v>
      </c>
      <c r="T224" s="81">
        <v>0</v>
      </c>
      <c r="U224" s="81">
        <v>0</v>
      </c>
      <c r="V224" s="81">
        <v>0</v>
      </c>
      <c r="W224" s="44">
        <v>0</v>
      </c>
      <c r="X224" s="44">
        <v>0</v>
      </c>
      <c r="Y224" s="44">
        <v>0</v>
      </c>
    </row>
    <row r="225" spans="1:25" ht="45" x14ac:dyDescent="0.25">
      <c r="A225" s="98"/>
      <c r="B225" s="94"/>
      <c r="C225" s="49">
        <v>30</v>
      </c>
      <c r="D225" s="50" t="s">
        <v>271</v>
      </c>
      <c r="E225" s="28" t="s">
        <v>918</v>
      </c>
      <c r="F225" s="26" t="s">
        <v>941</v>
      </c>
      <c r="G225" s="49" t="s">
        <v>36</v>
      </c>
      <c r="H225" s="26">
        <v>30</v>
      </c>
      <c r="I225" s="26">
        <v>20</v>
      </c>
      <c r="J225" s="46">
        <v>2.5499999999999998</v>
      </c>
      <c r="K225" s="47">
        <v>50</v>
      </c>
      <c r="L225" s="32">
        <f t="shared" si="12"/>
        <v>0</v>
      </c>
      <c r="M225" s="43" t="str">
        <f t="shared" si="13"/>
        <v>OK</v>
      </c>
      <c r="N225" s="81">
        <v>20</v>
      </c>
      <c r="O225" s="81">
        <v>0</v>
      </c>
      <c r="P225" s="81">
        <v>0</v>
      </c>
      <c r="Q225" s="81">
        <v>30</v>
      </c>
      <c r="R225" s="81">
        <v>0</v>
      </c>
      <c r="S225" s="81">
        <v>0</v>
      </c>
      <c r="T225" s="81">
        <v>0</v>
      </c>
      <c r="U225" s="81">
        <v>0</v>
      </c>
      <c r="V225" s="81">
        <v>0</v>
      </c>
      <c r="W225" s="44">
        <v>0</v>
      </c>
      <c r="X225" s="44">
        <v>0</v>
      </c>
      <c r="Y225" s="44">
        <v>0</v>
      </c>
    </row>
    <row r="226" spans="1:25" ht="15" x14ac:dyDescent="0.25">
      <c r="A226" s="98"/>
      <c r="B226" s="94"/>
      <c r="C226" s="49">
        <v>31</v>
      </c>
      <c r="D226" s="50" t="s">
        <v>272</v>
      </c>
      <c r="E226" s="28" t="s">
        <v>918</v>
      </c>
      <c r="F226" s="26" t="s">
        <v>941</v>
      </c>
      <c r="G226" s="49" t="s">
        <v>36</v>
      </c>
      <c r="H226" s="26">
        <v>30</v>
      </c>
      <c r="I226" s="26">
        <v>20</v>
      </c>
      <c r="J226" s="46">
        <v>2.2999999999999998</v>
      </c>
      <c r="K226" s="47"/>
      <c r="L226" s="32">
        <f t="shared" si="12"/>
        <v>0</v>
      </c>
      <c r="M226" s="43" t="str">
        <f t="shared" si="13"/>
        <v>OK</v>
      </c>
      <c r="N226" s="81">
        <v>0</v>
      </c>
      <c r="O226" s="81">
        <v>0</v>
      </c>
      <c r="P226" s="81">
        <v>0</v>
      </c>
      <c r="Q226" s="81">
        <v>0</v>
      </c>
      <c r="R226" s="81">
        <v>0</v>
      </c>
      <c r="S226" s="81">
        <v>0</v>
      </c>
      <c r="T226" s="81">
        <v>0</v>
      </c>
      <c r="U226" s="81">
        <v>0</v>
      </c>
      <c r="V226" s="81">
        <v>0</v>
      </c>
      <c r="W226" s="44">
        <v>0</v>
      </c>
      <c r="X226" s="44">
        <v>0</v>
      </c>
      <c r="Y226" s="44">
        <v>0</v>
      </c>
    </row>
    <row r="227" spans="1:25" ht="45" x14ac:dyDescent="0.25">
      <c r="A227" s="98"/>
      <c r="B227" s="94"/>
      <c r="C227" s="49">
        <v>32</v>
      </c>
      <c r="D227" s="50" t="s">
        <v>273</v>
      </c>
      <c r="E227" s="28" t="s">
        <v>918</v>
      </c>
      <c r="F227" s="26" t="s">
        <v>941</v>
      </c>
      <c r="G227" s="49" t="s">
        <v>36</v>
      </c>
      <c r="H227" s="26">
        <v>30</v>
      </c>
      <c r="I227" s="26">
        <v>20</v>
      </c>
      <c r="J227" s="46">
        <v>4.3499999999999996</v>
      </c>
      <c r="K227" s="47">
        <v>50</v>
      </c>
      <c r="L227" s="32">
        <f t="shared" si="12"/>
        <v>0</v>
      </c>
      <c r="M227" s="43" t="str">
        <f t="shared" si="13"/>
        <v>OK</v>
      </c>
      <c r="N227" s="81">
        <v>20</v>
      </c>
      <c r="O227" s="81">
        <v>0</v>
      </c>
      <c r="P227" s="81">
        <v>0</v>
      </c>
      <c r="Q227" s="81">
        <v>30</v>
      </c>
      <c r="R227" s="81">
        <v>0</v>
      </c>
      <c r="S227" s="81">
        <v>0</v>
      </c>
      <c r="T227" s="81">
        <v>0</v>
      </c>
      <c r="U227" s="81">
        <v>0</v>
      </c>
      <c r="V227" s="81">
        <v>0</v>
      </c>
      <c r="W227" s="44">
        <v>0</v>
      </c>
      <c r="X227" s="44">
        <v>0</v>
      </c>
      <c r="Y227" s="44">
        <v>0</v>
      </c>
    </row>
    <row r="228" spans="1:25" ht="15" x14ac:dyDescent="0.25">
      <c r="A228" s="98"/>
      <c r="B228" s="94"/>
      <c r="C228" s="49">
        <v>33</v>
      </c>
      <c r="D228" s="50" t="s">
        <v>274</v>
      </c>
      <c r="E228" s="28" t="s">
        <v>918</v>
      </c>
      <c r="F228" s="26" t="s">
        <v>941</v>
      </c>
      <c r="G228" s="49" t="s">
        <v>36</v>
      </c>
      <c r="H228" s="26">
        <v>30</v>
      </c>
      <c r="I228" s="26">
        <v>20</v>
      </c>
      <c r="J228" s="46">
        <v>4.3499999999999996</v>
      </c>
      <c r="K228" s="47">
        <v>50</v>
      </c>
      <c r="L228" s="32">
        <f t="shared" si="12"/>
        <v>30</v>
      </c>
      <c r="M228" s="43" t="str">
        <f t="shared" si="13"/>
        <v>OK</v>
      </c>
      <c r="N228" s="81">
        <v>0</v>
      </c>
      <c r="O228" s="81">
        <v>0</v>
      </c>
      <c r="P228" s="81">
        <v>0</v>
      </c>
      <c r="Q228" s="81">
        <v>0</v>
      </c>
      <c r="R228" s="81">
        <v>0</v>
      </c>
      <c r="S228" s="81">
        <v>0</v>
      </c>
      <c r="T228" s="81">
        <v>20</v>
      </c>
      <c r="U228" s="81">
        <v>0</v>
      </c>
      <c r="V228" s="81">
        <v>0</v>
      </c>
      <c r="W228" s="44">
        <v>0</v>
      </c>
      <c r="X228" s="44">
        <v>0</v>
      </c>
      <c r="Y228" s="44">
        <v>0</v>
      </c>
    </row>
    <row r="229" spans="1:25" ht="15" x14ac:dyDescent="0.25">
      <c r="A229" s="98"/>
      <c r="B229" s="94"/>
      <c r="C229" s="49">
        <v>34</v>
      </c>
      <c r="D229" s="50" t="s">
        <v>275</v>
      </c>
      <c r="E229" s="28" t="s">
        <v>926</v>
      </c>
      <c r="F229" s="26" t="s">
        <v>941</v>
      </c>
      <c r="G229" s="49" t="s">
        <v>36</v>
      </c>
      <c r="H229" s="26">
        <v>30</v>
      </c>
      <c r="I229" s="26">
        <v>20</v>
      </c>
      <c r="J229" s="46">
        <v>2</v>
      </c>
      <c r="K229" s="47">
        <v>50</v>
      </c>
      <c r="L229" s="32">
        <f t="shared" si="12"/>
        <v>0</v>
      </c>
      <c r="M229" s="43" t="str">
        <f t="shared" si="13"/>
        <v>OK</v>
      </c>
      <c r="N229" s="81">
        <v>15</v>
      </c>
      <c r="O229" s="81">
        <v>0</v>
      </c>
      <c r="P229" s="81">
        <v>0</v>
      </c>
      <c r="Q229" s="81">
        <v>20</v>
      </c>
      <c r="R229" s="81">
        <v>0</v>
      </c>
      <c r="S229" s="81">
        <v>0</v>
      </c>
      <c r="T229" s="81">
        <v>15</v>
      </c>
      <c r="U229" s="81">
        <v>0</v>
      </c>
      <c r="V229" s="81">
        <v>0</v>
      </c>
      <c r="W229" s="44">
        <v>0</v>
      </c>
      <c r="X229" s="44">
        <v>0</v>
      </c>
      <c r="Y229" s="44">
        <v>0</v>
      </c>
    </row>
    <row r="230" spans="1:25" ht="15" x14ac:dyDescent="0.25">
      <c r="A230" s="98"/>
      <c r="B230" s="94"/>
      <c r="C230" s="49">
        <v>35</v>
      </c>
      <c r="D230" s="50" t="s">
        <v>276</v>
      </c>
      <c r="E230" s="28" t="s">
        <v>926</v>
      </c>
      <c r="F230" s="26" t="s">
        <v>941</v>
      </c>
      <c r="G230" s="49" t="s">
        <v>36</v>
      </c>
      <c r="H230" s="26">
        <v>30</v>
      </c>
      <c r="I230" s="26">
        <v>20</v>
      </c>
      <c r="J230" s="46">
        <v>2.5</v>
      </c>
      <c r="K230" s="47">
        <v>50</v>
      </c>
      <c r="L230" s="32">
        <f t="shared" si="12"/>
        <v>0</v>
      </c>
      <c r="M230" s="43" t="str">
        <f t="shared" si="13"/>
        <v>OK</v>
      </c>
      <c r="N230" s="81">
        <v>25</v>
      </c>
      <c r="O230" s="81">
        <v>0</v>
      </c>
      <c r="P230" s="81">
        <v>0</v>
      </c>
      <c r="Q230" s="81">
        <v>20</v>
      </c>
      <c r="R230" s="81">
        <v>0</v>
      </c>
      <c r="S230" s="81">
        <v>0</v>
      </c>
      <c r="T230" s="81">
        <v>5</v>
      </c>
      <c r="U230" s="81">
        <v>0</v>
      </c>
      <c r="V230" s="81">
        <v>0</v>
      </c>
      <c r="W230" s="44">
        <v>0</v>
      </c>
      <c r="X230" s="44">
        <v>0</v>
      </c>
      <c r="Y230" s="44">
        <v>0</v>
      </c>
    </row>
    <row r="231" spans="1:25" ht="45" x14ac:dyDescent="0.25">
      <c r="A231" s="98"/>
      <c r="B231" s="94"/>
      <c r="C231" s="49">
        <v>36</v>
      </c>
      <c r="D231" s="50" t="s">
        <v>277</v>
      </c>
      <c r="E231" s="28" t="s">
        <v>918</v>
      </c>
      <c r="F231" s="26" t="s">
        <v>941</v>
      </c>
      <c r="G231" s="49" t="s">
        <v>36</v>
      </c>
      <c r="H231" s="26">
        <v>30</v>
      </c>
      <c r="I231" s="26">
        <v>20</v>
      </c>
      <c r="J231" s="46">
        <v>7</v>
      </c>
      <c r="K231" s="47">
        <v>50</v>
      </c>
      <c r="L231" s="32">
        <f t="shared" si="12"/>
        <v>0</v>
      </c>
      <c r="M231" s="43" t="str">
        <f t="shared" si="13"/>
        <v>OK</v>
      </c>
      <c r="N231" s="81">
        <v>25</v>
      </c>
      <c r="O231" s="81">
        <v>0</v>
      </c>
      <c r="P231" s="81">
        <v>0</v>
      </c>
      <c r="Q231" s="81">
        <v>25</v>
      </c>
      <c r="R231" s="81">
        <v>0</v>
      </c>
      <c r="S231" s="81">
        <v>0</v>
      </c>
      <c r="T231" s="81">
        <v>0</v>
      </c>
      <c r="U231" s="81">
        <v>0</v>
      </c>
      <c r="V231" s="81">
        <v>0</v>
      </c>
      <c r="W231" s="44">
        <v>0</v>
      </c>
      <c r="X231" s="44">
        <v>0</v>
      </c>
      <c r="Y231" s="44">
        <v>0</v>
      </c>
    </row>
    <row r="232" spans="1:25" ht="30" x14ac:dyDescent="0.25">
      <c r="A232" s="98"/>
      <c r="B232" s="94"/>
      <c r="C232" s="49">
        <v>37</v>
      </c>
      <c r="D232" s="50" t="s">
        <v>278</v>
      </c>
      <c r="E232" s="28" t="s">
        <v>918</v>
      </c>
      <c r="F232" s="26" t="s">
        <v>941</v>
      </c>
      <c r="G232" s="49" t="s">
        <v>36</v>
      </c>
      <c r="H232" s="26">
        <v>30</v>
      </c>
      <c r="I232" s="26">
        <v>20</v>
      </c>
      <c r="J232" s="46">
        <v>10.72</v>
      </c>
      <c r="K232" s="47">
        <v>50</v>
      </c>
      <c r="L232" s="32">
        <f t="shared" si="12"/>
        <v>0</v>
      </c>
      <c r="M232" s="43" t="str">
        <f t="shared" si="13"/>
        <v>OK</v>
      </c>
      <c r="N232" s="81">
        <v>20</v>
      </c>
      <c r="O232" s="81">
        <v>0</v>
      </c>
      <c r="P232" s="81">
        <v>0</v>
      </c>
      <c r="Q232" s="81">
        <v>30</v>
      </c>
      <c r="R232" s="81">
        <v>0</v>
      </c>
      <c r="S232" s="81">
        <v>0</v>
      </c>
      <c r="T232" s="81">
        <v>0</v>
      </c>
      <c r="U232" s="81">
        <v>0</v>
      </c>
      <c r="V232" s="81">
        <v>0</v>
      </c>
      <c r="W232" s="44">
        <v>0</v>
      </c>
      <c r="X232" s="44">
        <v>0</v>
      </c>
      <c r="Y232" s="44">
        <v>0</v>
      </c>
    </row>
    <row r="233" spans="1:25" ht="30" x14ac:dyDescent="0.25">
      <c r="A233" s="98"/>
      <c r="B233" s="94"/>
      <c r="C233" s="49">
        <v>38</v>
      </c>
      <c r="D233" s="50" t="s">
        <v>279</v>
      </c>
      <c r="E233" s="28" t="s">
        <v>926</v>
      </c>
      <c r="F233" s="26" t="s">
        <v>941</v>
      </c>
      <c r="G233" s="49" t="s">
        <v>36</v>
      </c>
      <c r="H233" s="26">
        <v>30</v>
      </c>
      <c r="I233" s="26">
        <v>20</v>
      </c>
      <c r="J233" s="46">
        <v>2.5</v>
      </c>
      <c r="K233" s="47">
        <v>50</v>
      </c>
      <c r="L233" s="32">
        <f t="shared" si="12"/>
        <v>0</v>
      </c>
      <c r="M233" s="43" t="str">
        <f t="shared" si="13"/>
        <v>OK</v>
      </c>
      <c r="N233" s="81">
        <v>0</v>
      </c>
      <c r="O233" s="81">
        <v>0</v>
      </c>
      <c r="P233" s="81">
        <v>0</v>
      </c>
      <c r="Q233" s="81">
        <v>50</v>
      </c>
      <c r="R233" s="81">
        <v>0</v>
      </c>
      <c r="S233" s="81">
        <v>0</v>
      </c>
      <c r="T233" s="81">
        <v>0</v>
      </c>
      <c r="U233" s="81">
        <v>0</v>
      </c>
      <c r="V233" s="81">
        <v>0</v>
      </c>
      <c r="W233" s="44">
        <v>0</v>
      </c>
      <c r="X233" s="44">
        <v>0</v>
      </c>
      <c r="Y233" s="44">
        <v>0</v>
      </c>
    </row>
    <row r="234" spans="1:25" ht="45" x14ac:dyDescent="0.25">
      <c r="A234" s="98"/>
      <c r="B234" s="94"/>
      <c r="C234" s="49">
        <v>39</v>
      </c>
      <c r="D234" s="50" t="s">
        <v>280</v>
      </c>
      <c r="E234" s="28" t="s">
        <v>943</v>
      </c>
      <c r="F234" s="26" t="s">
        <v>942</v>
      </c>
      <c r="G234" s="49" t="s">
        <v>902</v>
      </c>
      <c r="H234" s="26">
        <v>30</v>
      </c>
      <c r="I234" s="26">
        <v>20</v>
      </c>
      <c r="J234" s="46">
        <v>7.5</v>
      </c>
      <c r="K234" s="47">
        <v>50</v>
      </c>
      <c r="L234" s="32">
        <f t="shared" si="12"/>
        <v>30</v>
      </c>
      <c r="M234" s="43" t="str">
        <f t="shared" si="13"/>
        <v>OK</v>
      </c>
      <c r="N234" s="81">
        <v>0</v>
      </c>
      <c r="O234" s="81">
        <v>0</v>
      </c>
      <c r="P234" s="81">
        <v>0</v>
      </c>
      <c r="Q234" s="81">
        <v>0</v>
      </c>
      <c r="R234" s="81">
        <v>0</v>
      </c>
      <c r="S234" s="81">
        <v>0</v>
      </c>
      <c r="T234" s="81">
        <v>20</v>
      </c>
      <c r="U234" s="81">
        <v>0</v>
      </c>
      <c r="V234" s="81">
        <v>0</v>
      </c>
      <c r="W234" s="44">
        <v>0</v>
      </c>
      <c r="X234" s="44">
        <v>0</v>
      </c>
      <c r="Y234" s="44">
        <v>0</v>
      </c>
    </row>
    <row r="235" spans="1:25" ht="15" x14ac:dyDescent="0.25">
      <c r="A235" s="98"/>
      <c r="B235" s="94"/>
      <c r="C235" s="49">
        <v>40</v>
      </c>
      <c r="D235" s="50" t="s">
        <v>281</v>
      </c>
      <c r="E235" s="28" t="s">
        <v>918</v>
      </c>
      <c r="F235" s="26" t="s">
        <v>942</v>
      </c>
      <c r="G235" s="49" t="s">
        <v>36</v>
      </c>
      <c r="H235" s="26">
        <v>30</v>
      </c>
      <c r="I235" s="26">
        <v>20</v>
      </c>
      <c r="J235" s="46">
        <v>7.5</v>
      </c>
      <c r="K235" s="47">
        <v>50</v>
      </c>
      <c r="L235" s="32">
        <f t="shared" si="12"/>
        <v>0</v>
      </c>
      <c r="M235" s="43" t="str">
        <f t="shared" si="13"/>
        <v>OK</v>
      </c>
      <c r="N235" s="81">
        <v>12</v>
      </c>
      <c r="O235" s="81">
        <v>0</v>
      </c>
      <c r="P235" s="81">
        <v>0</v>
      </c>
      <c r="Q235" s="81">
        <v>20</v>
      </c>
      <c r="R235" s="81">
        <v>0</v>
      </c>
      <c r="S235" s="81">
        <v>0</v>
      </c>
      <c r="T235" s="81">
        <v>18</v>
      </c>
      <c r="U235" s="81">
        <v>0</v>
      </c>
      <c r="V235" s="81">
        <v>0</v>
      </c>
      <c r="W235" s="44">
        <v>0</v>
      </c>
      <c r="X235" s="44">
        <v>0</v>
      </c>
      <c r="Y235" s="44">
        <v>0</v>
      </c>
    </row>
    <row r="236" spans="1:25" ht="15" x14ac:dyDescent="0.25">
      <c r="A236" s="98"/>
      <c r="B236" s="94"/>
      <c r="C236" s="49">
        <v>41</v>
      </c>
      <c r="D236" s="50" t="s">
        <v>282</v>
      </c>
      <c r="E236" s="28" t="s">
        <v>918</v>
      </c>
      <c r="F236" s="26" t="s">
        <v>942</v>
      </c>
      <c r="G236" s="49" t="s">
        <v>901</v>
      </c>
      <c r="H236" s="26">
        <v>30</v>
      </c>
      <c r="I236" s="26">
        <v>20</v>
      </c>
      <c r="J236" s="46">
        <v>7.77</v>
      </c>
      <c r="K236" s="47"/>
      <c r="L236" s="32">
        <f t="shared" si="12"/>
        <v>0</v>
      </c>
      <c r="M236" s="43" t="str">
        <f t="shared" si="13"/>
        <v>OK</v>
      </c>
      <c r="N236" s="81">
        <v>0</v>
      </c>
      <c r="O236" s="81">
        <v>0</v>
      </c>
      <c r="P236" s="81">
        <v>0</v>
      </c>
      <c r="Q236" s="81">
        <v>0</v>
      </c>
      <c r="R236" s="81">
        <v>0</v>
      </c>
      <c r="S236" s="81">
        <v>0</v>
      </c>
      <c r="T236" s="81">
        <v>0</v>
      </c>
      <c r="U236" s="81">
        <v>0</v>
      </c>
      <c r="V236" s="81">
        <v>0</v>
      </c>
      <c r="W236" s="44">
        <v>0</v>
      </c>
      <c r="X236" s="44">
        <v>0</v>
      </c>
      <c r="Y236" s="44">
        <v>0</v>
      </c>
    </row>
    <row r="237" spans="1:25" ht="30" x14ac:dyDescent="0.25">
      <c r="A237" s="98"/>
      <c r="B237" s="94"/>
      <c r="C237" s="49">
        <v>42</v>
      </c>
      <c r="D237" s="50" t="s">
        <v>283</v>
      </c>
      <c r="E237" s="28" t="s">
        <v>918</v>
      </c>
      <c r="F237" s="26" t="s">
        <v>942</v>
      </c>
      <c r="G237" s="49" t="s">
        <v>36</v>
      </c>
      <c r="H237" s="26">
        <v>30</v>
      </c>
      <c r="I237" s="26">
        <v>20</v>
      </c>
      <c r="J237" s="46">
        <v>7.5</v>
      </c>
      <c r="K237" s="47">
        <v>20</v>
      </c>
      <c r="L237" s="32">
        <f t="shared" si="12"/>
        <v>0</v>
      </c>
      <c r="M237" s="43" t="str">
        <f t="shared" si="13"/>
        <v>OK</v>
      </c>
      <c r="N237" s="81">
        <v>0</v>
      </c>
      <c r="O237" s="81">
        <v>0</v>
      </c>
      <c r="P237" s="81">
        <v>0</v>
      </c>
      <c r="Q237" s="81">
        <v>10</v>
      </c>
      <c r="R237" s="81">
        <v>0</v>
      </c>
      <c r="S237" s="81">
        <v>0</v>
      </c>
      <c r="T237" s="81">
        <v>10</v>
      </c>
      <c r="U237" s="81">
        <v>0</v>
      </c>
      <c r="V237" s="81">
        <v>0</v>
      </c>
      <c r="W237" s="44">
        <v>0</v>
      </c>
      <c r="X237" s="44">
        <v>0</v>
      </c>
      <c r="Y237" s="44">
        <v>0</v>
      </c>
    </row>
    <row r="238" spans="1:25" ht="15" x14ac:dyDescent="0.25">
      <c r="A238" s="98"/>
      <c r="B238" s="94"/>
      <c r="C238" s="49">
        <v>43</v>
      </c>
      <c r="D238" s="50" t="s">
        <v>284</v>
      </c>
      <c r="E238" s="28" t="s">
        <v>918</v>
      </c>
      <c r="F238" s="26" t="s">
        <v>942</v>
      </c>
      <c r="G238" s="49" t="s">
        <v>36</v>
      </c>
      <c r="H238" s="26">
        <v>30</v>
      </c>
      <c r="I238" s="26">
        <v>20</v>
      </c>
      <c r="J238" s="46">
        <v>7.5</v>
      </c>
      <c r="K238" s="47">
        <v>20</v>
      </c>
      <c r="L238" s="32">
        <f t="shared" si="12"/>
        <v>0</v>
      </c>
      <c r="M238" s="43" t="str">
        <f t="shared" si="13"/>
        <v>OK</v>
      </c>
      <c r="N238" s="81">
        <v>0</v>
      </c>
      <c r="O238" s="81">
        <v>0</v>
      </c>
      <c r="P238" s="81">
        <v>0</v>
      </c>
      <c r="Q238" s="81">
        <v>10</v>
      </c>
      <c r="R238" s="81">
        <v>0</v>
      </c>
      <c r="S238" s="81">
        <v>0</v>
      </c>
      <c r="T238" s="81">
        <v>10</v>
      </c>
      <c r="U238" s="81">
        <v>0</v>
      </c>
      <c r="V238" s="81">
        <v>0</v>
      </c>
      <c r="W238" s="44">
        <v>0</v>
      </c>
      <c r="X238" s="44">
        <v>0</v>
      </c>
      <c r="Y238" s="44">
        <v>0</v>
      </c>
    </row>
    <row r="239" spans="1:25" ht="45" x14ac:dyDescent="0.25">
      <c r="A239" s="98"/>
      <c r="B239" s="94"/>
      <c r="C239" s="49">
        <v>44</v>
      </c>
      <c r="D239" s="50" t="s">
        <v>285</v>
      </c>
      <c r="E239" s="28" t="s">
        <v>918</v>
      </c>
      <c r="F239" s="26" t="s">
        <v>942</v>
      </c>
      <c r="G239" s="49" t="s">
        <v>36</v>
      </c>
      <c r="H239" s="26">
        <v>30</v>
      </c>
      <c r="I239" s="26">
        <v>20</v>
      </c>
      <c r="J239" s="46">
        <v>54.06</v>
      </c>
      <c r="K239" s="47"/>
      <c r="L239" s="32">
        <f t="shared" si="12"/>
        <v>0</v>
      </c>
      <c r="M239" s="43" t="str">
        <f t="shared" si="13"/>
        <v>OK</v>
      </c>
      <c r="N239" s="81">
        <v>0</v>
      </c>
      <c r="O239" s="81">
        <v>0</v>
      </c>
      <c r="P239" s="81">
        <v>0</v>
      </c>
      <c r="Q239" s="81">
        <v>0</v>
      </c>
      <c r="R239" s="81">
        <v>0</v>
      </c>
      <c r="S239" s="81">
        <v>0</v>
      </c>
      <c r="T239" s="81">
        <v>0</v>
      </c>
      <c r="U239" s="81">
        <v>0</v>
      </c>
      <c r="V239" s="81">
        <v>0</v>
      </c>
      <c r="W239" s="44">
        <v>0</v>
      </c>
      <c r="X239" s="44">
        <v>0</v>
      </c>
      <c r="Y239" s="44">
        <v>0</v>
      </c>
    </row>
    <row r="240" spans="1:25" ht="105" x14ac:dyDescent="0.25">
      <c r="A240" s="98"/>
      <c r="B240" s="94"/>
      <c r="C240" s="49">
        <v>45</v>
      </c>
      <c r="D240" s="50" t="s">
        <v>286</v>
      </c>
      <c r="E240" s="28" t="s">
        <v>918</v>
      </c>
      <c r="F240" s="26" t="s">
        <v>944</v>
      </c>
      <c r="G240" s="49" t="s">
        <v>901</v>
      </c>
      <c r="H240" s="26">
        <v>30</v>
      </c>
      <c r="I240" s="26">
        <v>20</v>
      </c>
      <c r="J240" s="46">
        <v>225.26</v>
      </c>
      <c r="K240" s="47">
        <v>60</v>
      </c>
      <c r="L240" s="32">
        <f t="shared" si="12"/>
        <v>25</v>
      </c>
      <c r="M240" s="43" t="str">
        <f t="shared" si="13"/>
        <v>OK</v>
      </c>
      <c r="N240" s="81">
        <v>25</v>
      </c>
      <c r="O240" s="81">
        <v>0</v>
      </c>
      <c r="P240" s="81">
        <v>0</v>
      </c>
      <c r="Q240" s="81">
        <v>0</v>
      </c>
      <c r="R240" s="81">
        <v>0</v>
      </c>
      <c r="S240" s="81">
        <v>0</v>
      </c>
      <c r="T240" s="81">
        <v>10</v>
      </c>
      <c r="U240" s="81">
        <v>0</v>
      </c>
      <c r="V240" s="81">
        <v>0</v>
      </c>
      <c r="W240" s="44">
        <v>0</v>
      </c>
      <c r="X240" s="44">
        <v>0</v>
      </c>
      <c r="Y240" s="44">
        <v>0</v>
      </c>
    </row>
    <row r="241" spans="1:25" ht="105" x14ac:dyDescent="0.25">
      <c r="A241" s="98"/>
      <c r="B241" s="94"/>
      <c r="C241" s="49">
        <v>46</v>
      </c>
      <c r="D241" s="50" t="s">
        <v>287</v>
      </c>
      <c r="E241" s="28" t="s">
        <v>918</v>
      </c>
      <c r="F241" s="26" t="s">
        <v>944</v>
      </c>
      <c r="G241" s="49" t="s">
        <v>901</v>
      </c>
      <c r="H241" s="26">
        <v>30</v>
      </c>
      <c r="I241" s="26">
        <v>20</v>
      </c>
      <c r="J241" s="46">
        <v>150.4</v>
      </c>
      <c r="K241" s="47"/>
      <c r="L241" s="32">
        <f t="shared" si="12"/>
        <v>0</v>
      </c>
      <c r="M241" s="43" t="str">
        <f t="shared" si="13"/>
        <v>OK</v>
      </c>
      <c r="N241" s="81">
        <v>0</v>
      </c>
      <c r="O241" s="81">
        <v>0</v>
      </c>
      <c r="P241" s="81">
        <v>0</v>
      </c>
      <c r="Q241" s="81">
        <v>0</v>
      </c>
      <c r="R241" s="81">
        <v>0</v>
      </c>
      <c r="S241" s="81">
        <v>0</v>
      </c>
      <c r="T241" s="81">
        <v>0</v>
      </c>
      <c r="U241" s="81">
        <v>0</v>
      </c>
      <c r="V241" s="81">
        <v>0</v>
      </c>
      <c r="W241" s="44">
        <v>0</v>
      </c>
      <c r="X241" s="44">
        <v>0</v>
      </c>
      <c r="Y241" s="44">
        <v>0</v>
      </c>
    </row>
    <row r="242" spans="1:25" ht="45" x14ac:dyDescent="0.25">
      <c r="A242" s="98"/>
      <c r="B242" s="94"/>
      <c r="C242" s="49">
        <v>47</v>
      </c>
      <c r="D242" s="50" t="s">
        <v>288</v>
      </c>
      <c r="E242" s="28" t="s">
        <v>918</v>
      </c>
      <c r="F242" s="26" t="s">
        <v>944</v>
      </c>
      <c r="G242" s="49" t="s">
        <v>901</v>
      </c>
      <c r="H242" s="26">
        <v>30</v>
      </c>
      <c r="I242" s="26">
        <v>20</v>
      </c>
      <c r="J242" s="46">
        <v>249</v>
      </c>
      <c r="K242" s="47">
        <v>90</v>
      </c>
      <c r="L242" s="32">
        <f t="shared" si="12"/>
        <v>52</v>
      </c>
      <c r="M242" s="43" t="str">
        <f t="shared" si="13"/>
        <v>OK</v>
      </c>
      <c r="N242" s="81">
        <v>20</v>
      </c>
      <c r="O242" s="81">
        <v>0</v>
      </c>
      <c r="P242" s="81">
        <v>0</v>
      </c>
      <c r="Q242" s="81">
        <v>0</v>
      </c>
      <c r="R242" s="81">
        <v>0</v>
      </c>
      <c r="S242" s="81">
        <v>0</v>
      </c>
      <c r="T242" s="81">
        <v>18</v>
      </c>
      <c r="U242" s="81">
        <v>0</v>
      </c>
      <c r="V242" s="81">
        <v>0</v>
      </c>
      <c r="W242" s="44">
        <v>0</v>
      </c>
      <c r="X242" s="44">
        <v>0</v>
      </c>
      <c r="Y242" s="44">
        <v>0</v>
      </c>
    </row>
    <row r="243" spans="1:25" ht="45" x14ac:dyDescent="0.25">
      <c r="A243" s="98"/>
      <c r="B243" s="94"/>
      <c r="C243" s="49">
        <v>48</v>
      </c>
      <c r="D243" s="50" t="s">
        <v>289</v>
      </c>
      <c r="E243" s="28" t="s">
        <v>918</v>
      </c>
      <c r="F243" s="26" t="s">
        <v>944</v>
      </c>
      <c r="G243" s="49" t="s">
        <v>901</v>
      </c>
      <c r="H243" s="26">
        <v>30</v>
      </c>
      <c r="I243" s="26">
        <v>20</v>
      </c>
      <c r="J243" s="46">
        <v>249</v>
      </c>
      <c r="K243" s="47">
        <v>15</v>
      </c>
      <c r="L243" s="32">
        <f t="shared" ref="L243:L306" si="14">K243-(SUM(N243:Y243))</f>
        <v>6</v>
      </c>
      <c r="M243" s="43" t="str">
        <f t="shared" ref="M243:M306" si="15">IF(L243&lt;0,"ATENÇÃO","OK")</f>
        <v>OK</v>
      </c>
      <c r="N243" s="81">
        <v>4</v>
      </c>
      <c r="O243" s="81">
        <v>0</v>
      </c>
      <c r="P243" s="81">
        <v>0</v>
      </c>
      <c r="Q243" s="81">
        <v>0</v>
      </c>
      <c r="R243" s="81">
        <v>0</v>
      </c>
      <c r="S243" s="81">
        <v>0</v>
      </c>
      <c r="T243" s="81">
        <v>5</v>
      </c>
      <c r="U243" s="81">
        <v>0</v>
      </c>
      <c r="V243" s="81">
        <v>0</v>
      </c>
      <c r="W243" s="44">
        <v>0</v>
      </c>
      <c r="X243" s="44">
        <v>0</v>
      </c>
      <c r="Y243" s="44">
        <v>0</v>
      </c>
    </row>
    <row r="244" spans="1:25" ht="45" x14ac:dyDescent="0.25">
      <c r="A244" s="98"/>
      <c r="B244" s="94"/>
      <c r="C244" s="49">
        <v>49</v>
      </c>
      <c r="D244" s="50" t="s">
        <v>290</v>
      </c>
      <c r="E244" s="28" t="s">
        <v>918</v>
      </c>
      <c r="F244" s="26" t="s">
        <v>942</v>
      </c>
      <c r="G244" s="49" t="s">
        <v>903</v>
      </c>
      <c r="H244" s="26">
        <v>30</v>
      </c>
      <c r="I244" s="26">
        <v>20</v>
      </c>
      <c r="J244" s="46">
        <v>200</v>
      </c>
      <c r="K244" s="47">
        <v>10</v>
      </c>
      <c r="L244" s="32">
        <f t="shared" si="14"/>
        <v>5</v>
      </c>
      <c r="M244" s="43" t="str">
        <f t="shared" si="15"/>
        <v>OK</v>
      </c>
      <c r="N244" s="81">
        <v>3</v>
      </c>
      <c r="O244" s="81">
        <v>0</v>
      </c>
      <c r="P244" s="81">
        <v>0</v>
      </c>
      <c r="Q244" s="81">
        <v>0</v>
      </c>
      <c r="R244" s="81">
        <v>0</v>
      </c>
      <c r="S244" s="81">
        <v>0</v>
      </c>
      <c r="T244" s="81">
        <v>2</v>
      </c>
      <c r="U244" s="81">
        <v>0</v>
      </c>
      <c r="V244" s="81">
        <v>0</v>
      </c>
      <c r="W244" s="44">
        <v>0</v>
      </c>
      <c r="X244" s="44">
        <v>0</v>
      </c>
      <c r="Y244" s="44">
        <v>0</v>
      </c>
    </row>
    <row r="245" spans="1:25" ht="45" x14ac:dyDescent="0.25">
      <c r="A245" s="98"/>
      <c r="B245" s="94"/>
      <c r="C245" s="49">
        <v>50</v>
      </c>
      <c r="D245" s="50" t="s">
        <v>291</v>
      </c>
      <c r="E245" s="28" t="s">
        <v>918</v>
      </c>
      <c r="F245" s="26" t="s">
        <v>942</v>
      </c>
      <c r="G245" s="49" t="s">
        <v>903</v>
      </c>
      <c r="H245" s="26">
        <v>30</v>
      </c>
      <c r="I245" s="26">
        <v>20</v>
      </c>
      <c r="J245" s="46">
        <v>42</v>
      </c>
      <c r="K245" s="47">
        <v>20</v>
      </c>
      <c r="L245" s="32">
        <f t="shared" si="14"/>
        <v>13</v>
      </c>
      <c r="M245" s="43" t="str">
        <f t="shared" si="15"/>
        <v>OK</v>
      </c>
      <c r="N245" s="81">
        <v>5</v>
      </c>
      <c r="O245" s="81">
        <v>0</v>
      </c>
      <c r="P245" s="81">
        <v>0</v>
      </c>
      <c r="Q245" s="81">
        <v>0</v>
      </c>
      <c r="R245" s="81">
        <v>0</v>
      </c>
      <c r="S245" s="81">
        <v>0</v>
      </c>
      <c r="T245" s="81">
        <v>2</v>
      </c>
      <c r="U245" s="81">
        <v>0</v>
      </c>
      <c r="V245" s="81">
        <v>0</v>
      </c>
      <c r="W245" s="44">
        <v>0</v>
      </c>
      <c r="X245" s="44">
        <v>0</v>
      </c>
      <c r="Y245" s="44">
        <v>0</v>
      </c>
    </row>
    <row r="246" spans="1:25" ht="15" x14ac:dyDescent="0.25">
      <c r="A246" s="98"/>
      <c r="B246" s="94"/>
      <c r="C246" s="49">
        <v>51</v>
      </c>
      <c r="D246" s="50" t="s">
        <v>292</v>
      </c>
      <c r="E246" s="28" t="s">
        <v>918</v>
      </c>
      <c r="F246" s="26" t="s">
        <v>942</v>
      </c>
      <c r="G246" s="49" t="s">
        <v>903</v>
      </c>
      <c r="H246" s="26">
        <v>30</v>
      </c>
      <c r="I246" s="26">
        <v>20</v>
      </c>
      <c r="J246" s="46">
        <v>178.23</v>
      </c>
      <c r="K246" s="47">
        <v>50</v>
      </c>
      <c r="L246" s="32">
        <f t="shared" si="14"/>
        <v>25</v>
      </c>
      <c r="M246" s="43" t="str">
        <f t="shared" si="15"/>
        <v>OK</v>
      </c>
      <c r="N246" s="81">
        <v>0</v>
      </c>
      <c r="O246" s="81">
        <v>0</v>
      </c>
      <c r="P246" s="81">
        <v>0</v>
      </c>
      <c r="Q246" s="81">
        <v>0</v>
      </c>
      <c r="R246" s="81">
        <v>0</v>
      </c>
      <c r="S246" s="81">
        <v>0</v>
      </c>
      <c r="T246" s="81">
        <v>25</v>
      </c>
      <c r="U246" s="81">
        <v>0</v>
      </c>
      <c r="V246" s="81">
        <v>0</v>
      </c>
      <c r="W246" s="44">
        <v>0</v>
      </c>
      <c r="X246" s="44">
        <v>0</v>
      </c>
      <c r="Y246" s="44">
        <v>0</v>
      </c>
    </row>
    <row r="247" spans="1:25" ht="45" x14ac:dyDescent="0.25">
      <c r="A247" s="98"/>
      <c r="B247" s="94"/>
      <c r="C247" s="49">
        <v>52</v>
      </c>
      <c r="D247" s="50" t="s">
        <v>293</v>
      </c>
      <c r="E247" s="28" t="s">
        <v>918</v>
      </c>
      <c r="F247" s="26" t="s">
        <v>942</v>
      </c>
      <c r="G247" s="49" t="s">
        <v>903</v>
      </c>
      <c r="H247" s="26">
        <v>30</v>
      </c>
      <c r="I247" s="26">
        <v>20</v>
      </c>
      <c r="J247" s="46">
        <v>224.46</v>
      </c>
      <c r="K247" s="47">
        <v>100</v>
      </c>
      <c r="L247" s="32">
        <f t="shared" si="14"/>
        <v>65</v>
      </c>
      <c r="M247" s="43" t="str">
        <f t="shared" si="15"/>
        <v>OK</v>
      </c>
      <c r="N247" s="81">
        <v>10</v>
      </c>
      <c r="O247" s="81">
        <v>0</v>
      </c>
      <c r="P247" s="81">
        <v>0</v>
      </c>
      <c r="Q247" s="81">
        <v>0</v>
      </c>
      <c r="R247" s="81">
        <v>0</v>
      </c>
      <c r="S247" s="81">
        <v>0</v>
      </c>
      <c r="T247" s="81">
        <v>25</v>
      </c>
      <c r="U247" s="81">
        <v>0</v>
      </c>
      <c r="V247" s="81">
        <v>0</v>
      </c>
      <c r="W247" s="44">
        <v>0</v>
      </c>
      <c r="X247" s="44">
        <v>0</v>
      </c>
      <c r="Y247" s="44">
        <v>0</v>
      </c>
    </row>
    <row r="248" spans="1:25" ht="30" x14ac:dyDescent="0.25">
      <c r="A248" s="98"/>
      <c r="B248" s="94"/>
      <c r="C248" s="49">
        <v>53</v>
      </c>
      <c r="D248" s="50" t="s">
        <v>294</v>
      </c>
      <c r="E248" s="28" t="s">
        <v>918</v>
      </c>
      <c r="F248" s="26" t="s">
        <v>942</v>
      </c>
      <c r="G248" s="49" t="s">
        <v>904</v>
      </c>
      <c r="H248" s="26">
        <v>30</v>
      </c>
      <c r="I248" s="26">
        <v>20</v>
      </c>
      <c r="J248" s="46">
        <v>9.1</v>
      </c>
      <c r="K248" s="47">
        <v>5</v>
      </c>
      <c r="L248" s="32">
        <f t="shared" si="14"/>
        <v>3</v>
      </c>
      <c r="M248" s="43" t="str">
        <f t="shared" si="15"/>
        <v>OK</v>
      </c>
      <c r="N248" s="81">
        <v>0</v>
      </c>
      <c r="O248" s="81">
        <v>0</v>
      </c>
      <c r="P248" s="81">
        <v>0</v>
      </c>
      <c r="Q248" s="81">
        <v>2</v>
      </c>
      <c r="R248" s="81">
        <v>0</v>
      </c>
      <c r="S248" s="81">
        <v>0</v>
      </c>
      <c r="T248" s="81">
        <v>0</v>
      </c>
      <c r="U248" s="81">
        <v>0</v>
      </c>
      <c r="V248" s="81">
        <v>0</v>
      </c>
      <c r="W248" s="44">
        <v>0</v>
      </c>
      <c r="X248" s="44">
        <v>0</v>
      </c>
      <c r="Y248" s="44">
        <v>0</v>
      </c>
    </row>
    <row r="249" spans="1:25" ht="45" x14ac:dyDescent="0.25">
      <c r="A249" s="98"/>
      <c r="B249" s="94"/>
      <c r="C249" s="49">
        <v>54</v>
      </c>
      <c r="D249" s="50" t="s">
        <v>295</v>
      </c>
      <c r="E249" s="28" t="s">
        <v>918</v>
      </c>
      <c r="F249" s="26" t="s">
        <v>942</v>
      </c>
      <c r="G249" s="49" t="s">
        <v>901</v>
      </c>
      <c r="H249" s="26">
        <v>30</v>
      </c>
      <c r="I249" s="26">
        <v>20</v>
      </c>
      <c r="J249" s="46">
        <v>158.30000000000001</v>
      </c>
      <c r="K249" s="47">
        <v>10</v>
      </c>
      <c r="L249" s="32">
        <f t="shared" si="14"/>
        <v>5</v>
      </c>
      <c r="M249" s="43" t="str">
        <f t="shared" si="15"/>
        <v>OK</v>
      </c>
      <c r="N249" s="81">
        <v>0</v>
      </c>
      <c r="O249" s="81">
        <v>0</v>
      </c>
      <c r="P249" s="81">
        <v>0</v>
      </c>
      <c r="Q249" s="81">
        <v>0</v>
      </c>
      <c r="R249" s="81">
        <v>0</v>
      </c>
      <c r="S249" s="81">
        <v>0</v>
      </c>
      <c r="T249" s="81">
        <v>5</v>
      </c>
      <c r="U249" s="81">
        <v>0</v>
      </c>
      <c r="V249" s="81">
        <v>0</v>
      </c>
      <c r="W249" s="44">
        <v>0</v>
      </c>
      <c r="X249" s="44">
        <v>0</v>
      </c>
      <c r="Y249" s="44">
        <v>0</v>
      </c>
    </row>
    <row r="250" spans="1:25" ht="45" x14ac:dyDescent="0.25">
      <c r="A250" s="98"/>
      <c r="B250" s="94"/>
      <c r="C250" s="49">
        <v>55</v>
      </c>
      <c r="D250" s="50" t="s">
        <v>296</v>
      </c>
      <c r="E250" s="28" t="s">
        <v>918</v>
      </c>
      <c r="F250" s="26" t="s">
        <v>942</v>
      </c>
      <c r="G250" s="49" t="s">
        <v>901</v>
      </c>
      <c r="H250" s="26">
        <v>30</v>
      </c>
      <c r="I250" s="26">
        <v>20</v>
      </c>
      <c r="J250" s="46">
        <v>199</v>
      </c>
      <c r="K250" s="47">
        <v>10</v>
      </c>
      <c r="L250" s="32">
        <f t="shared" si="14"/>
        <v>2</v>
      </c>
      <c r="M250" s="43" t="str">
        <f t="shared" si="15"/>
        <v>OK</v>
      </c>
      <c r="N250" s="81">
        <v>3</v>
      </c>
      <c r="O250" s="81">
        <v>0</v>
      </c>
      <c r="P250" s="81">
        <v>0</v>
      </c>
      <c r="Q250" s="81">
        <v>0</v>
      </c>
      <c r="R250" s="81">
        <v>0</v>
      </c>
      <c r="S250" s="81">
        <v>0</v>
      </c>
      <c r="T250" s="81">
        <v>5</v>
      </c>
      <c r="U250" s="81">
        <v>0</v>
      </c>
      <c r="V250" s="81">
        <v>0</v>
      </c>
      <c r="W250" s="44">
        <v>0</v>
      </c>
      <c r="X250" s="44">
        <v>0</v>
      </c>
      <c r="Y250" s="44">
        <v>0</v>
      </c>
    </row>
    <row r="251" spans="1:25" ht="45" x14ac:dyDescent="0.25">
      <c r="A251" s="98"/>
      <c r="B251" s="94"/>
      <c r="C251" s="49">
        <v>56</v>
      </c>
      <c r="D251" s="50" t="s">
        <v>297</v>
      </c>
      <c r="E251" s="28" t="s">
        <v>918</v>
      </c>
      <c r="F251" s="26" t="s">
        <v>942</v>
      </c>
      <c r="G251" s="49" t="s">
        <v>901</v>
      </c>
      <c r="H251" s="26">
        <v>30</v>
      </c>
      <c r="I251" s="26">
        <v>20</v>
      </c>
      <c r="J251" s="46">
        <v>145</v>
      </c>
      <c r="K251" s="47">
        <v>30</v>
      </c>
      <c r="L251" s="32">
        <f t="shared" si="14"/>
        <v>25</v>
      </c>
      <c r="M251" s="43" t="str">
        <f t="shared" si="15"/>
        <v>OK</v>
      </c>
      <c r="N251" s="81">
        <v>0</v>
      </c>
      <c r="O251" s="81">
        <v>0</v>
      </c>
      <c r="P251" s="81">
        <v>0</v>
      </c>
      <c r="Q251" s="81">
        <v>1</v>
      </c>
      <c r="R251" s="81">
        <v>0</v>
      </c>
      <c r="S251" s="81">
        <v>0</v>
      </c>
      <c r="T251" s="81">
        <v>4</v>
      </c>
      <c r="U251" s="81">
        <v>0</v>
      </c>
      <c r="V251" s="81">
        <v>0</v>
      </c>
      <c r="W251" s="44">
        <v>0</v>
      </c>
      <c r="X251" s="44">
        <v>0</v>
      </c>
      <c r="Y251" s="44">
        <v>0</v>
      </c>
    </row>
    <row r="252" spans="1:25" ht="30" x14ac:dyDescent="0.25">
      <c r="A252" s="98"/>
      <c r="B252" s="94"/>
      <c r="C252" s="49">
        <v>57</v>
      </c>
      <c r="D252" s="50" t="s">
        <v>298</v>
      </c>
      <c r="E252" s="28" t="s">
        <v>918</v>
      </c>
      <c r="F252" s="26" t="s">
        <v>942</v>
      </c>
      <c r="G252" s="49" t="s">
        <v>905</v>
      </c>
      <c r="H252" s="26">
        <v>30</v>
      </c>
      <c r="I252" s="26">
        <v>20</v>
      </c>
      <c r="J252" s="46">
        <v>39</v>
      </c>
      <c r="K252" s="47">
        <v>20</v>
      </c>
      <c r="L252" s="32">
        <f t="shared" si="14"/>
        <v>16</v>
      </c>
      <c r="M252" s="43" t="str">
        <f t="shared" si="15"/>
        <v>OK</v>
      </c>
      <c r="N252" s="81">
        <v>0</v>
      </c>
      <c r="O252" s="81">
        <v>0</v>
      </c>
      <c r="P252" s="81">
        <v>0</v>
      </c>
      <c r="Q252" s="81">
        <v>0</v>
      </c>
      <c r="R252" s="81">
        <v>0</v>
      </c>
      <c r="S252" s="81">
        <v>0</v>
      </c>
      <c r="T252" s="81">
        <v>4</v>
      </c>
      <c r="U252" s="81">
        <v>0</v>
      </c>
      <c r="V252" s="81">
        <v>0</v>
      </c>
      <c r="W252" s="44">
        <v>0</v>
      </c>
      <c r="X252" s="44">
        <v>0</v>
      </c>
      <c r="Y252" s="44">
        <v>0</v>
      </c>
    </row>
    <row r="253" spans="1:25" ht="45" x14ac:dyDescent="0.25">
      <c r="A253" s="98"/>
      <c r="B253" s="94"/>
      <c r="C253" s="49">
        <v>58</v>
      </c>
      <c r="D253" s="50" t="s">
        <v>299</v>
      </c>
      <c r="E253" s="28" t="s">
        <v>918</v>
      </c>
      <c r="F253" s="26" t="s">
        <v>942</v>
      </c>
      <c r="G253" s="49" t="s">
        <v>36</v>
      </c>
      <c r="H253" s="26">
        <v>30</v>
      </c>
      <c r="I253" s="26">
        <v>20</v>
      </c>
      <c r="J253" s="46">
        <v>49</v>
      </c>
      <c r="K253" s="47">
        <v>10</v>
      </c>
      <c r="L253" s="32">
        <f t="shared" si="14"/>
        <v>7</v>
      </c>
      <c r="M253" s="43" t="str">
        <f t="shared" si="15"/>
        <v>OK</v>
      </c>
      <c r="N253" s="81">
        <v>0</v>
      </c>
      <c r="O253" s="81">
        <v>0</v>
      </c>
      <c r="P253" s="81">
        <v>0</v>
      </c>
      <c r="Q253" s="81">
        <v>0</v>
      </c>
      <c r="R253" s="81">
        <v>0</v>
      </c>
      <c r="S253" s="81">
        <v>0</v>
      </c>
      <c r="T253" s="81">
        <v>3</v>
      </c>
      <c r="U253" s="81">
        <v>0</v>
      </c>
      <c r="V253" s="81">
        <v>0</v>
      </c>
      <c r="W253" s="44">
        <v>0</v>
      </c>
      <c r="X253" s="44">
        <v>0</v>
      </c>
      <c r="Y253" s="44">
        <v>0</v>
      </c>
    </row>
    <row r="254" spans="1:25" ht="30" x14ac:dyDescent="0.25">
      <c r="A254" s="98"/>
      <c r="B254" s="94"/>
      <c r="C254" s="49">
        <v>59</v>
      </c>
      <c r="D254" s="50" t="s">
        <v>300</v>
      </c>
      <c r="E254" s="28" t="s">
        <v>918</v>
      </c>
      <c r="F254" s="26" t="s">
        <v>942</v>
      </c>
      <c r="G254" s="49" t="s">
        <v>901</v>
      </c>
      <c r="H254" s="26">
        <v>30</v>
      </c>
      <c r="I254" s="26">
        <v>20</v>
      </c>
      <c r="J254" s="46">
        <v>45</v>
      </c>
      <c r="K254" s="47"/>
      <c r="L254" s="32">
        <f t="shared" si="14"/>
        <v>0</v>
      </c>
      <c r="M254" s="43" t="str">
        <f t="shared" si="15"/>
        <v>OK</v>
      </c>
      <c r="N254" s="81">
        <v>0</v>
      </c>
      <c r="O254" s="81">
        <v>0</v>
      </c>
      <c r="P254" s="81">
        <v>0</v>
      </c>
      <c r="Q254" s="81">
        <v>0</v>
      </c>
      <c r="R254" s="81">
        <v>0</v>
      </c>
      <c r="S254" s="81">
        <v>0</v>
      </c>
      <c r="T254" s="81">
        <v>0</v>
      </c>
      <c r="U254" s="81">
        <v>0</v>
      </c>
      <c r="V254" s="81">
        <v>0</v>
      </c>
      <c r="W254" s="44">
        <v>0</v>
      </c>
      <c r="X254" s="44">
        <v>0</v>
      </c>
      <c r="Y254" s="44">
        <v>0</v>
      </c>
    </row>
    <row r="255" spans="1:25" ht="30" x14ac:dyDescent="0.25">
      <c r="A255" s="98"/>
      <c r="B255" s="94"/>
      <c r="C255" s="49">
        <v>60</v>
      </c>
      <c r="D255" s="50" t="s">
        <v>301</v>
      </c>
      <c r="E255" s="28" t="s">
        <v>918</v>
      </c>
      <c r="F255" s="26" t="s">
        <v>942</v>
      </c>
      <c r="G255" s="49" t="s">
        <v>901</v>
      </c>
      <c r="H255" s="26">
        <v>30</v>
      </c>
      <c r="I255" s="26">
        <v>20</v>
      </c>
      <c r="J255" s="46">
        <v>65</v>
      </c>
      <c r="K255" s="47">
        <v>20</v>
      </c>
      <c r="L255" s="32">
        <f t="shared" si="14"/>
        <v>7</v>
      </c>
      <c r="M255" s="43" t="str">
        <f t="shared" si="15"/>
        <v>OK</v>
      </c>
      <c r="N255" s="81">
        <v>3</v>
      </c>
      <c r="O255" s="81">
        <v>0</v>
      </c>
      <c r="P255" s="81">
        <v>0</v>
      </c>
      <c r="Q255" s="81">
        <v>0</v>
      </c>
      <c r="R255" s="81">
        <v>0</v>
      </c>
      <c r="S255" s="81">
        <v>0</v>
      </c>
      <c r="T255" s="81">
        <v>10</v>
      </c>
      <c r="U255" s="81">
        <v>0</v>
      </c>
      <c r="V255" s="81">
        <v>0</v>
      </c>
      <c r="W255" s="44">
        <v>0</v>
      </c>
      <c r="X255" s="44">
        <v>0</v>
      </c>
      <c r="Y255" s="44">
        <v>0</v>
      </c>
    </row>
    <row r="256" spans="1:25" ht="45" x14ac:dyDescent="0.25">
      <c r="A256" s="98"/>
      <c r="B256" s="94"/>
      <c r="C256" s="49">
        <v>61</v>
      </c>
      <c r="D256" s="50" t="s">
        <v>302</v>
      </c>
      <c r="E256" s="28" t="s">
        <v>918</v>
      </c>
      <c r="F256" s="26" t="s">
        <v>942</v>
      </c>
      <c r="G256" s="49" t="s">
        <v>901</v>
      </c>
      <c r="H256" s="26">
        <v>30</v>
      </c>
      <c r="I256" s="26">
        <v>20</v>
      </c>
      <c r="J256" s="46">
        <v>49</v>
      </c>
      <c r="K256" s="47">
        <v>30</v>
      </c>
      <c r="L256" s="32">
        <f t="shared" si="14"/>
        <v>5</v>
      </c>
      <c r="M256" s="43" t="str">
        <f t="shared" si="15"/>
        <v>OK</v>
      </c>
      <c r="N256" s="81">
        <v>5</v>
      </c>
      <c r="O256" s="81">
        <v>0</v>
      </c>
      <c r="P256" s="81">
        <v>0</v>
      </c>
      <c r="Q256" s="81">
        <v>0</v>
      </c>
      <c r="R256" s="81">
        <v>0</v>
      </c>
      <c r="S256" s="81">
        <v>0</v>
      </c>
      <c r="T256" s="81">
        <v>20</v>
      </c>
      <c r="U256" s="81">
        <v>0</v>
      </c>
      <c r="V256" s="81">
        <v>0</v>
      </c>
      <c r="W256" s="44">
        <v>0</v>
      </c>
      <c r="X256" s="44">
        <v>0</v>
      </c>
      <c r="Y256" s="44">
        <v>0</v>
      </c>
    </row>
    <row r="257" spans="1:25" ht="30" x14ac:dyDescent="0.25">
      <c r="A257" s="98"/>
      <c r="B257" s="94"/>
      <c r="C257" s="49">
        <v>62</v>
      </c>
      <c r="D257" s="50" t="s">
        <v>303</v>
      </c>
      <c r="E257" s="28" t="s">
        <v>918</v>
      </c>
      <c r="F257" s="26" t="s">
        <v>944</v>
      </c>
      <c r="G257" s="49" t="s">
        <v>904</v>
      </c>
      <c r="H257" s="26">
        <v>30</v>
      </c>
      <c r="I257" s="26">
        <v>20</v>
      </c>
      <c r="J257" s="46">
        <v>198</v>
      </c>
      <c r="K257" s="47"/>
      <c r="L257" s="32">
        <f t="shared" si="14"/>
        <v>0</v>
      </c>
      <c r="M257" s="43" t="str">
        <f t="shared" si="15"/>
        <v>OK</v>
      </c>
      <c r="N257" s="81">
        <v>0</v>
      </c>
      <c r="O257" s="81">
        <v>0</v>
      </c>
      <c r="P257" s="81">
        <v>0</v>
      </c>
      <c r="Q257" s="81">
        <v>0</v>
      </c>
      <c r="R257" s="81">
        <v>0</v>
      </c>
      <c r="S257" s="81">
        <v>0</v>
      </c>
      <c r="T257" s="81">
        <v>0</v>
      </c>
      <c r="U257" s="81">
        <v>0</v>
      </c>
      <c r="V257" s="81">
        <v>0</v>
      </c>
      <c r="W257" s="44">
        <v>0</v>
      </c>
      <c r="X257" s="44">
        <v>0</v>
      </c>
      <c r="Y257" s="44">
        <v>0</v>
      </c>
    </row>
    <row r="258" spans="1:25" ht="30" x14ac:dyDescent="0.25">
      <c r="A258" s="98"/>
      <c r="B258" s="94"/>
      <c r="C258" s="49">
        <v>63</v>
      </c>
      <c r="D258" s="50" t="s">
        <v>304</v>
      </c>
      <c r="E258" s="28" t="s">
        <v>918</v>
      </c>
      <c r="F258" s="26" t="s">
        <v>942</v>
      </c>
      <c r="G258" s="49" t="s">
        <v>36</v>
      </c>
      <c r="H258" s="26">
        <v>30</v>
      </c>
      <c r="I258" s="26">
        <v>20</v>
      </c>
      <c r="J258" s="46">
        <v>1.98</v>
      </c>
      <c r="K258" s="47"/>
      <c r="L258" s="32">
        <f t="shared" si="14"/>
        <v>0</v>
      </c>
      <c r="M258" s="43" t="str">
        <f t="shared" si="15"/>
        <v>OK</v>
      </c>
      <c r="N258" s="81">
        <v>0</v>
      </c>
      <c r="O258" s="81">
        <v>0</v>
      </c>
      <c r="P258" s="81">
        <v>0</v>
      </c>
      <c r="Q258" s="81">
        <v>0</v>
      </c>
      <c r="R258" s="81">
        <v>0</v>
      </c>
      <c r="S258" s="81">
        <v>0</v>
      </c>
      <c r="T258" s="81">
        <v>0</v>
      </c>
      <c r="U258" s="81">
        <v>0</v>
      </c>
      <c r="V258" s="81">
        <v>0</v>
      </c>
      <c r="W258" s="44">
        <v>0</v>
      </c>
      <c r="X258" s="44">
        <v>0</v>
      </c>
      <c r="Y258" s="44">
        <v>0</v>
      </c>
    </row>
    <row r="259" spans="1:25" ht="15" x14ac:dyDescent="0.25">
      <c r="A259" s="98"/>
      <c r="B259" s="94"/>
      <c r="C259" s="49">
        <v>64</v>
      </c>
      <c r="D259" s="50" t="s">
        <v>305</v>
      </c>
      <c r="E259" s="28" t="s">
        <v>918</v>
      </c>
      <c r="F259" s="26" t="s">
        <v>942</v>
      </c>
      <c r="G259" s="49" t="s">
        <v>36</v>
      </c>
      <c r="H259" s="26">
        <v>30</v>
      </c>
      <c r="I259" s="26">
        <v>20</v>
      </c>
      <c r="J259" s="46">
        <v>11</v>
      </c>
      <c r="K259" s="47"/>
      <c r="L259" s="32">
        <f t="shared" si="14"/>
        <v>0</v>
      </c>
      <c r="M259" s="43" t="str">
        <f t="shared" si="15"/>
        <v>OK</v>
      </c>
      <c r="N259" s="81">
        <v>0</v>
      </c>
      <c r="O259" s="81">
        <v>0</v>
      </c>
      <c r="P259" s="81">
        <v>0</v>
      </c>
      <c r="Q259" s="81">
        <v>0</v>
      </c>
      <c r="R259" s="81">
        <v>0</v>
      </c>
      <c r="S259" s="81">
        <v>0</v>
      </c>
      <c r="T259" s="81">
        <v>0</v>
      </c>
      <c r="U259" s="81">
        <v>0</v>
      </c>
      <c r="V259" s="81">
        <v>0</v>
      </c>
      <c r="W259" s="44">
        <v>0</v>
      </c>
      <c r="X259" s="44">
        <v>0</v>
      </c>
      <c r="Y259" s="44">
        <v>0</v>
      </c>
    </row>
    <row r="260" spans="1:25" ht="30" x14ac:dyDescent="0.25">
      <c r="A260" s="98"/>
      <c r="B260" s="94"/>
      <c r="C260" s="49">
        <v>65</v>
      </c>
      <c r="D260" s="50" t="s">
        <v>306</v>
      </c>
      <c r="E260" s="28" t="s">
        <v>918</v>
      </c>
      <c r="F260" s="26" t="s">
        <v>941</v>
      </c>
      <c r="G260" s="49" t="s">
        <v>36</v>
      </c>
      <c r="H260" s="26">
        <v>30</v>
      </c>
      <c r="I260" s="26">
        <v>20</v>
      </c>
      <c r="J260" s="46">
        <v>2</v>
      </c>
      <c r="K260" s="47">
        <v>50</v>
      </c>
      <c r="L260" s="32">
        <f t="shared" si="14"/>
        <v>15</v>
      </c>
      <c r="M260" s="43" t="str">
        <f t="shared" si="15"/>
        <v>OK</v>
      </c>
      <c r="N260" s="81">
        <v>0</v>
      </c>
      <c r="O260" s="81">
        <v>0</v>
      </c>
      <c r="P260" s="81">
        <v>0</v>
      </c>
      <c r="Q260" s="81">
        <v>10</v>
      </c>
      <c r="R260" s="81">
        <v>0</v>
      </c>
      <c r="S260" s="81">
        <v>0</v>
      </c>
      <c r="T260" s="81">
        <v>25</v>
      </c>
      <c r="U260" s="81">
        <v>0</v>
      </c>
      <c r="V260" s="81">
        <v>0</v>
      </c>
      <c r="W260" s="44">
        <v>0</v>
      </c>
      <c r="X260" s="44">
        <v>0</v>
      </c>
      <c r="Y260" s="44">
        <v>0</v>
      </c>
    </row>
    <row r="261" spans="1:25" ht="30" x14ac:dyDescent="0.25">
      <c r="A261" s="98"/>
      <c r="B261" s="94"/>
      <c r="C261" s="49">
        <v>66</v>
      </c>
      <c r="D261" s="50" t="s">
        <v>307</v>
      </c>
      <c r="E261" s="28" t="s">
        <v>918</v>
      </c>
      <c r="F261" s="26" t="s">
        <v>941</v>
      </c>
      <c r="G261" s="49" t="s">
        <v>36</v>
      </c>
      <c r="H261" s="26">
        <v>30</v>
      </c>
      <c r="I261" s="26">
        <v>20</v>
      </c>
      <c r="J261" s="46">
        <v>1.65</v>
      </c>
      <c r="K261" s="47"/>
      <c r="L261" s="32">
        <f t="shared" si="14"/>
        <v>0</v>
      </c>
      <c r="M261" s="43" t="str">
        <f t="shared" si="15"/>
        <v>OK</v>
      </c>
      <c r="N261" s="81">
        <v>0</v>
      </c>
      <c r="O261" s="81">
        <v>0</v>
      </c>
      <c r="P261" s="81">
        <v>0</v>
      </c>
      <c r="Q261" s="81">
        <v>0</v>
      </c>
      <c r="R261" s="81">
        <v>0</v>
      </c>
      <c r="S261" s="81">
        <v>0</v>
      </c>
      <c r="T261" s="81">
        <v>0</v>
      </c>
      <c r="U261" s="81">
        <v>0</v>
      </c>
      <c r="V261" s="81">
        <v>0</v>
      </c>
      <c r="W261" s="44">
        <v>0</v>
      </c>
      <c r="X261" s="44">
        <v>0</v>
      </c>
      <c r="Y261" s="44">
        <v>0</v>
      </c>
    </row>
    <row r="262" spans="1:25" ht="60" x14ac:dyDescent="0.25">
      <c r="A262" s="98"/>
      <c r="B262" s="94"/>
      <c r="C262" s="49">
        <v>67</v>
      </c>
      <c r="D262" s="50" t="s">
        <v>308</v>
      </c>
      <c r="E262" s="28" t="s">
        <v>926</v>
      </c>
      <c r="F262" s="26" t="s">
        <v>941</v>
      </c>
      <c r="G262" s="49" t="s">
        <v>36</v>
      </c>
      <c r="H262" s="26">
        <v>30</v>
      </c>
      <c r="I262" s="26">
        <v>20</v>
      </c>
      <c r="J262" s="46">
        <v>7.37</v>
      </c>
      <c r="K262" s="47"/>
      <c r="L262" s="32">
        <f t="shared" si="14"/>
        <v>0</v>
      </c>
      <c r="M262" s="43" t="str">
        <f t="shared" si="15"/>
        <v>OK</v>
      </c>
      <c r="N262" s="81">
        <v>0</v>
      </c>
      <c r="O262" s="81">
        <v>0</v>
      </c>
      <c r="P262" s="81">
        <v>0</v>
      </c>
      <c r="Q262" s="81">
        <v>0</v>
      </c>
      <c r="R262" s="81">
        <v>0</v>
      </c>
      <c r="S262" s="81">
        <v>0</v>
      </c>
      <c r="T262" s="81">
        <v>0</v>
      </c>
      <c r="U262" s="81">
        <v>0</v>
      </c>
      <c r="V262" s="81">
        <v>0</v>
      </c>
      <c r="W262" s="44">
        <v>0</v>
      </c>
      <c r="X262" s="44">
        <v>0</v>
      </c>
      <c r="Y262" s="44">
        <v>0</v>
      </c>
    </row>
    <row r="263" spans="1:25" ht="15" x14ac:dyDescent="0.25">
      <c r="A263" s="98"/>
      <c r="B263" s="94"/>
      <c r="C263" s="49">
        <v>68</v>
      </c>
      <c r="D263" s="50" t="s">
        <v>309</v>
      </c>
      <c r="E263" s="28" t="s">
        <v>918</v>
      </c>
      <c r="F263" s="26" t="s">
        <v>945</v>
      </c>
      <c r="G263" s="49" t="s">
        <v>904</v>
      </c>
      <c r="H263" s="26">
        <v>30</v>
      </c>
      <c r="I263" s="26">
        <v>20</v>
      </c>
      <c r="J263" s="46">
        <v>15.32</v>
      </c>
      <c r="K263" s="47"/>
      <c r="L263" s="32">
        <f t="shared" si="14"/>
        <v>0</v>
      </c>
      <c r="M263" s="43" t="str">
        <f t="shared" si="15"/>
        <v>OK</v>
      </c>
      <c r="N263" s="81">
        <v>0</v>
      </c>
      <c r="O263" s="81">
        <v>0</v>
      </c>
      <c r="P263" s="81">
        <v>0</v>
      </c>
      <c r="Q263" s="81">
        <v>0</v>
      </c>
      <c r="R263" s="81">
        <v>0</v>
      </c>
      <c r="S263" s="81">
        <v>0</v>
      </c>
      <c r="T263" s="81">
        <v>0</v>
      </c>
      <c r="U263" s="81">
        <v>0</v>
      </c>
      <c r="V263" s="81">
        <v>0</v>
      </c>
      <c r="W263" s="44">
        <v>0</v>
      </c>
      <c r="X263" s="44">
        <v>0</v>
      </c>
      <c r="Y263" s="44">
        <v>0</v>
      </c>
    </row>
    <row r="264" spans="1:25" ht="15" x14ac:dyDescent="0.25">
      <c r="A264" s="99"/>
      <c r="B264" s="95"/>
      <c r="C264" s="49">
        <v>69</v>
      </c>
      <c r="D264" s="50" t="s">
        <v>310</v>
      </c>
      <c r="E264" s="28" t="s">
        <v>918</v>
      </c>
      <c r="F264" s="26" t="s">
        <v>942</v>
      </c>
      <c r="G264" s="49" t="s">
        <v>902</v>
      </c>
      <c r="H264" s="26">
        <v>30</v>
      </c>
      <c r="I264" s="26">
        <v>20</v>
      </c>
      <c r="J264" s="46">
        <v>19.48</v>
      </c>
      <c r="K264" s="47">
        <v>10</v>
      </c>
      <c r="L264" s="32">
        <f t="shared" si="14"/>
        <v>3</v>
      </c>
      <c r="M264" s="43" t="str">
        <f t="shared" si="15"/>
        <v>OK</v>
      </c>
      <c r="N264" s="81">
        <v>0</v>
      </c>
      <c r="O264" s="81">
        <v>0</v>
      </c>
      <c r="P264" s="81">
        <v>0</v>
      </c>
      <c r="Q264" s="81">
        <v>2</v>
      </c>
      <c r="R264" s="81">
        <v>0</v>
      </c>
      <c r="S264" s="81">
        <v>0</v>
      </c>
      <c r="T264" s="81">
        <v>5</v>
      </c>
      <c r="U264" s="81">
        <v>0</v>
      </c>
      <c r="V264" s="81">
        <v>0</v>
      </c>
      <c r="W264" s="44">
        <v>0</v>
      </c>
      <c r="X264" s="44">
        <v>0</v>
      </c>
      <c r="Y264" s="44">
        <v>0</v>
      </c>
    </row>
    <row r="265" spans="1:25" ht="15" x14ac:dyDescent="0.25">
      <c r="A265" s="97" t="s">
        <v>892</v>
      </c>
      <c r="B265" s="93">
        <v>3</v>
      </c>
      <c r="C265" s="49">
        <v>1</v>
      </c>
      <c r="D265" s="50" t="s">
        <v>311</v>
      </c>
      <c r="E265" s="28" t="s">
        <v>946</v>
      </c>
      <c r="F265" s="26" t="s">
        <v>947</v>
      </c>
      <c r="G265" s="49" t="s">
        <v>906</v>
      </c>
      <c r="H265" s="26">
        <v>30</v>
      </c>
      <c r="I265" s="26">
        <v>20</v>
      </c>
      <c r="J265" s="46">
        <v>11.57</v>
      </c>
      <c r="K265" s="47"/>
      <c r="L265" s="32">
        <f t="shared" si="14"/>
        <v>0</v>
      </c>
      <c r="M265" s="43" t="str">
        <f t="shared" si="15"/>
        <v>OK</v>
      </c>
      <c r="N265" s="81">
        <v>0</v>
      </c>
      <c r="O265" s="81">
        <v>0</v>
      </c>
      <c r="P265" s="81">
        <v>0</v>
      </c>
      <c r="Q265" s="81">
        <v>0</v>
      </c>
      <c r="R265" s="81">
        <v>0</v>
      </c>
      <c r="S265" s="81">
        <v>0</v>
      </c>
      <c r="T265" s="81">
        <v>0</v>
      </c>
      <c r="U265" s="81">
        <v>0</v>
      </c>
      <c r="V265" s="81">
        <v>0</v>
      </c>
      <c r="W265" s="44">
        <v>0</v>
      </c>
      <c r="X265" s="44">
        <v>0</v>
      </c>
      <c r="Y265" s="44">
        <v>0</v>
      </c>
    </row>
    <row r="266" spans="1:25" ht="15" x14ac:dyDescent="0.25">
      <c r="A266" s="98"/>
      <c r="B266" s="94"/>
      <c r="C266" s="49">
        <v>2</v>
      </c>
      <c r="D266" s="50" t="s">
        <v>312</v>
      </c>
      <c r="E266" s="28" t="s">
        <v>922</v>
      </c>
      <c r="F266" s="26" t="s">
        <v>932</v>
      </c>
      <c r="G266" s="49" t="s">
        <v>36</v>
      </c>
      <c r="H266" s="26">
        <v>30</v>
      </c>
      <c r="I266" s="26">
        <v>20</v>
      </c>
      <c r="J266" s="46">
        <v>26</v>
      </c>
      <c r="K266" s="47">
        <v>10</v>
      </c>
      <c r="L266" s="32">
        <f t="shared" si="14"/>
        <v>7</v>
      </c>
      <c r="M266" s="43" t="str">
        <f t="shared" si="15"/>
        <v>OK</v>
      </c>
      <c r="N266" s="81">
        <v>0</v>
      </c>
      <c r="O266" s="81">
        <v>0</v>
      </c>
      <c r="P266" s="81">
        <v>0</v>
      </c>
      <c r="Q266" s="81">
        <v>3</v>
      </c>
      <c r="R266" s="81">
        <v>0</v>
      </c>
      <c r="S266" s="81">
        <v>0</v>
      </c>
      <c r="T266" s="81">
        <v>0</v>
      </c>
      <c r="U266" s="81">
        <v>0</v>
      </c>
      <c r="V266" s="81">
        <v>0</v>
      </c>
      <c r="W266" s="44">
        <v>0</v>
      </c>
      <c r="X266" s="44">
        <v>0</v>
      </c>
      <c r="Y266" s="44">
        <v>0</v>
      </c>
    </row>
    <row r="267" spans="1:25" ht="30" x14ac:dyDescent="0.25">
      <c r="A267" s="98"/>
      <c r="B267" s="94"/>
      <c r="C267" s="49">
        <v>3</v>
      </c>
      <c r="D267" s="50" t="s">
        <v>313</v>
      </c>
      <c r="E267" s="28" t="s">
        <v>918</v>
      </c>
      <c r="F267" s="26" t="s">
        <v>932</v>
      </c>
      <c r="G267" s="49" t="s">
        <v>36</v>
      </c>
      <c r="H267" s="26">
        <v>30</v>
      </c>
      <c r="I267" s="26">
        <v>20</v>
      </c>
      <c r="J267" s="46">
        <v>40.340000000000003</v>
      </c>
      <c r="K267" s="47">
        <v>5</v>
      </c>
      <c r="L267" s="32">
        <f t="shared" si="14"/>
        <v>3</v>
      </c>
      <c r="M267" s="43" t="str">
        <f t="shared" si="15"/>
        <v>OK</v>
      </c>
      <c r="N267" s="81">
        <v>0</v>
      </c>
      <c r="O267" s="81">
        <v>0</v>
      </c>
      <c r="P267" s="81">
        <v>0</v>
      </c>
      <c r="Q267" s="81">
        <v>2</v>
      </c>
      <c r="R267" s="81">
        <v>0</v>
      </c>
      <c r="S267" s="81">
        <v>0</v>
      </c>
      <c r="T267" s="81">
        <v>0</v>
      </c>
      <c r="U267" s="81">
        <v>0</v>
      </c>
      <c r="V267" s="81">
        <v>0</v>
      </c>
      <c r="W267" s="44">
        <v>0</v>
      </c>
      <c r="X267" s="44">
        <v>0</v>
      </c>
      <c r="Y267" s="44">
        <v>0</v>
      </c>
    </row>
    <row r="268" spans="1:25" ht="30" x14ac:dyDescent="0.25">
      <c r="A268" s="98"/>
      <c r="B268" s="94"/>
      <c r="C268" s="49">
        <v>4</v>
      </c>
      <c r="D268" s="50" t="s">
        <v>314</v>
      </c>
      <c r="E268" s="28" t="s">
        <v>946</v>
      </c>
      <c r="F268" s="26" t="s">
        <v>948</v>
      </c>
      <c r="G268" s="49" t="s">
        <v>896</v>
      </c>
      <c r="H268" s="26">
        <v>30</v>
      </c>
      <c r="I268" s="26">
        <v>20</v>
      </c>
      <c r="J268" s="46">
        <v>8.4499999999999993</v>
      </c>
      <c r="K268" s="47"/>
      <c r="L268" s="32">
        <f t="shared" si="14"/>
        <v>0</v>
      </c>
      <c r="M268" s="43" t="str">
        <f t="shared" si="15"/>
        <v>OK</v>
      </c>
      <c r="N268" s="81">
        <v>0</v>
      </c>
      <c r="O268" s="81">
        <v>0</v>
      </c>
      <c r="P268" s="81">
        <v>0</v>
      </c>
      <c r="Q268" s="81">
        <v>0</v>
      </c>
      <c r="R268" s="81">
        <v>0</v>
      </c>
      <c r="S268" s="81">
        <v>0</v>
      </c>
      <c r="T268" s="81">
        <v>0</v>
      </c>
      <c r="U268" s="81">
        <v>0</v>
      </c>
      <c r="V268" s="81">
        <v>0</v>
      </c>
      <c r="W268" s="44">
        <v>0</v>
      </c>
      <c r="X268" s="44">
        <v>0</v>
      </c>
      <c r="Y268" s="44">
        <v>0</v>
      </c>
    </row>
    <row r="269" spans="1:25" ht="75" x14ac:dyDescent="0.25">
      <c r="A269" s="98"/>
      <c r="B269" s="94"/>
      <c r="C269" s="49">
        <v>5</v>
      </c>
      <c r="D269" s="50" t="s">
        <v>315</v>
      </c>
      <c r="E269" s="28" t="s">
        <v>918</v>
      </c>
      <c r="F269" s="26" t="s">
        <v>919</v>
      </c>
      <c r="G269" s="49" t="s">
        <v>36</v>
      </c>
      <c r="H269" s="26">
        <v>30</v>
      </c>
      <c r="I269" s="26">
        <v>20</v>
      </c>
      <c r="J269" s="46">
        <v>0.98</v>
      </c>
      <c r="K269" s="47"/>
      <c r="L269" s="32">
        <f t="shared" si="14"/>
        <v>0</v>
      </c>
      <c r="M269" s="43" t="str">
        <f t="shared" si="15"/>
        <v>OK</v>
      </c>
      <c r="N269" s="81">
        <v>0</v>
      </c>
      <c r="O269" s="81">
        <v>0</v>
      </c>
      <c r="P269" s="81">
        <v>0</v>
      </c>
      <c r="Q269" s="81">
        <v>0</v>
      </c>
      <c r="R269" s="81">
        <v>0</v>
      </c>
      <c r="S269" s="81">
        <v>0</v>
      </c>
      <c r="T269" s="81">
        <v>0</v>
      </c>
      <c r="U269" s="81">
        <v>0</v>
      </c>
      <c r="V269" s="81">
        <v>0</v>
      </c>
      <c r="W269" s="44">
        <v>0</v>
      </c>
      <c r="X269" s="44">
        <v>0</v>
      </c>
      <c r="Y269" s="44">
        <v>0</v>
      </c>
    </row>
    <row r="270" spans="1:25" ht="30" x14ac:dyDescent="0.25">
      <c r="A270" s="98"/>
      <c r="B270" s="94"/>
      <c r="C270" s="49">
        <v>6</v>
      </c>
      <c r="D270" s="50" t="s">
        <v>316</v>
      </c>
      <c r="E270" s="28" t="s">
        <v>949</v>
      </c>
      <c r="F270" s="26" t="s">
        <v>921</v>
      </c>
      <c r="G270" s="49" t="s">
        <v>36</v>
      </c>
      <c r="H270" s="26">
        <v>30</v>
      </c>
      <c r="I270" s="26">
        <v>20</v>
      </c>
      <c r="J270" s="46">
        <v>13.44</v>
      </c>
      <c r="K270" s="47"/>
      <c r="L270" s="32">
        <f t="shared" si="14"/>
        <v>0</v>
      </c>
      <c r="M270" s="43" t="str">
        <f t="shared" si="15"/>
        <v>OK</v>
      </c>
      <c r="N270" s="81">
        <v>0</v>
      </c>
      <c r="O270" s="81">
        <v>0</v>
      </c>
      <c r="P270" s="81">
        <v>0</v>
      </c>
      <c r="Q270" s="81">
        <v>0</v>
      </c>
      <c r="R270" s="81">
        <v>0</v>
      </c>
      <c r="S270" s="81">
        <v>0</v>
      </c>
      <c r="T270" s="81">
        <v>0</v>
      </c>
      <c r="U270" s="81">
        <v>0</v>
      </c>
      <c r="V270" s="81">
        <v>0</v>
      </c>
      <c r="W270" s="44">
        <v>0</v>
      </c>
      <c r="X270" s="44">
        <v>0</v>
      </c>
      <c r="Y270" s="44">
        <v>0</v>
      </c>
    </row>
    <row r="271" spans="1:25" ht="30" x14ac:dyDescent="0.25">
      <c r="A271" s="98"/>
      <c r="B271" s="94"/>
      <c r="C271" s="49">
        <v>7</v>
      </c>
      <c r="D271" s="50" t="s">
        <v>317</v>
      </c>
      <c r="E271" s="28" t="s">
        <v>950</v>
      </c>
      <c r="F271" s="26" t="s">
        <v>921</v>
      </c>
      <c r="G271" s="49" t="s">
        <v>36</v>
      </c>
      <c r="H271" s="26">
        <v>30</v>
      </c>
      <c r="I271" s="26">
        <v>20</v>
      </c>
      <c r="J271" s="46">
        <v>8.15</v>
      </c>
      <c r="K271" s="47">
        <v>5</v>
      </c>
      <c r="L271" s="32">
        <f t="shared" si="14"/>
        <v>2</v>
      </c>
      <c r="M271" s="43" t="str">
        <f t="shared" si="15"/>
        <v>OK</v>
      </c>
      <c r="N271" s="81">
        <v>0</v>
      </c>
      <c r="O271" s="81">
        <v>0</v>
      </c>
      <c r="P271" s="81">
        <v>0</v>
      </c>
      <c r="Q271" s="81">
        <v>1</v>
      </c>
      <c r="R271" s="81">
        <v>0</v>
      </c>
      <c r="S271" s="81">
        <v>0</v>
      </c>
      <c r="T271" s="81">
        <v>2</v>
      </c>
      <c r="U271" s="81">
        <v>0</v>
      </c>
      <c r="V271" s="81">
        <v>0</v>
      </c>
      <c r="W271" s="44">
        <v>0</v>
      </c>
      <c r="X271" s="44">
        <v>0</v>
      </c>
      <c r="Y271" s="44">
        <v>0</v>
      </c>
    </row>
    <row r="272" spans="1:25" ht="45" x14ac:dyDescent="0.25">
      <c r="A272" s="98"/>
      <c r="B272" s="94"/>
      <c r="C272" s="49">
        <v>8</v>
      </c>
      <c r="D272" s="50" t="s">
        <v>318</v>
      </c>
      <c r="E272" s="28" t="s">
        <v>951</v>
      </c>
      <c r="F272" s="26" t="s">
        <v>921</v>
      </c>
      <c r="G272" s="49" t="s">
        <v>907</v>
      </c>
      <c r="H272" s="26">
        <v>30</v>
      </c>
      <c r="I272" s="26">
        <v>20</v>
      </c>
      <c r="J272" s="46">
        <v>4.8</v>
      </c>
      <c r="K272" s="47">
        <v>2</v>
      </c>
      <c r="L272" s="32">
        <f t="shared" si="14"/>
        <v>1</v>
      </c>
      <c r="M272" s="43" t="str">
        <f t="shared" si="15"/>
        <v>OK</v>
      </c>
      <c r="N272" s="81">
        <v>0</v>
      </c>
      <c r="O272" s="81">
        <v>0</v>
      </c>
      <c r="P272" s="81">
        <v>0</v>
      </c>
      <c r="Q272" s="81">
        <v>1</v>
      </c>
      <c r="R272" s="81">
        <v>0</v>
      </c>
      <c r="S272" s="81">
        <v>0</v>
      </c>
      <c r="T272" s="81">
        <v>0</v>
      </c>
      <c r="U272" s="81">
        <v>0</v>
      </c>
      <c r="V272" s="81">
        <v>0</v>
      </c>
      <c r="W272" s="44">
        <v>0</v>
      </c>
      <c r="X272" s="44">
        <v>0</v>
      </c>
      <c r="Y272" s="44">
        <v>0</v>
      </c>
    </row>
    <row r="273" spans="1:25" ht="30" x14ac:dyDescent="0.25">
      <c r="A273" s="98"/>
      <c r="B273" s="94"/>
      <c r="C273" s="49">
        <v>9</v>
      </c>
      <c r="D273" s="50" t="s">
        <v>319</v>
      </c>
      <c r="E273" s="28" t="s">
        <v>951</v>
      </c>
      <c r="F273" s="26" t="s">
        <v>952</v>
      </c>
      <c r="G273" s="49" t="s">
        <v>908</v>
      </c>
      <c r="H273" s="26">
        <v>30</v>
      </c>
      <c r="I273" s="26">
        <v>20</v>
      </c>
      <c r="J273" s="46">
        <v>1.74</v>
      </c>
      <c r="K273" s="47">
        <v>20</v>
      </c>
      <c r="L273" s="32">
        <f t="shared" si="14"/>
        <v>0</v>
      </c>
      <c r="M273" s="43" t="str">
        <f t="shared" si="15"/>
        <v>OK</v>
      </c>
      <c r="N273" s="81">
        <v>0</v>
      </c>
      <c r="O273" s="81">
        <v>0</v>
      </c>
      <c r="P273" s="81">
        <v>0</v>
      </c>
      <c r="Q273" s="81">
        <v>20</v>
      </c>
      <c r="R273" s="81">
        <v>0</v>
      </c>
      <c r="S273" s="81">
        <v>0</v>
      </c>
      <c r="T273" s="81">
        <v>0</v>
      </c>
      <c r="U273" s="81">
        <v>0</v>
      </c>
      <c r="V273" s="81">
        <v>0</v>
      </c>
      <c r="W273" s="44">
        <v>0</v>
      </c>
      <c r="X273" s="44">
        <v>0</v>
      </c>
      <c r="Y273" s="44">
        <v>0</v>
      </c>
    </row>
    <row r="274" spans="1:25" ht="30" x14ac:dyDescent="0.25">
      <c r="A274" s="98"/>
      <c r="B274" s="94"/>
      <c r="C274" s="49">
        <v>10</v>
      </c>
      <c r="D274" s="50" t="s">
        <v>320</v>
      </c>
      <c r="E274" s="28" t="s">
        <v>918</v>
      </c>
      <c r="F274" s="26" t="s">
        <v>953</v>
      </c>
      <c r="G274" s="49" t="s">
        <v>36</v>
      </c>
      <c r="H274" s="26">
        <v>30</v>
      </c>
      <c r="I274" s="26">
        <v>20</v>
      </c>
      <c r="J274" s="46">
        <v>8.82</v>
      </c>
      <c r="K274" s="47">
        <v>300</v>
      </c>
      <c r="L274" s="32">
        <f t="shared" si="14"/>
        <v>255</v>
      </c>
      <c r="M274" s="43" t="str">
        <f t="shared" si="15"/>
        <v>OK</v>
      </c>
      <c r="N274" s="81">
        <v>30</v>
      </c>
      <c r="O274" s="81">
        <v>0</v>
      </c>
      <c r="P274" s="81">
        <v>0</v>
      </c>
      <c r="Q274" s="81">
        <v>0</v>
      </c>
      <c r="R274" s="81">
        <v>0</v>
      </c>
      <c r="S274" s="81">
        <v>0</v>
      </c>
      <c r="T274" s="81">
        <v>15</v>
      </c>
      <c r="U274" s="81">
        <v>0</v>
      </c>
      <c r="V274" s="81">
        <v>0</v>
      </c>
      <c r="W274" s="44">
        <v>0</v>
      </c>
      <c r="X274" s="44">
        <v>0</v>
      </c>
      <c r="Y274" s="44">
        <v>0</v>
      </c>
    </row>
    <row r="275" spans="1:25" ht="30" x14ac:dyDescent="0.25">
      <c r="A275" s="98"/>
      <c r="B275" s="94"/>
      <c r="C275" s="49">
        <v>11</v>
      </c>
      <c r="D275" s="50" t="s">
        <v>321</v>
      </c>
      <c r="E275" s="28" t="s">
        <v>918</v>
      </c>
      <c r="F275" s="26" t="s">
        <v>954</v>
      </c>
      <c r="G275" s="49" t="s">
        <v>906</v>
      </c>
      <c r="H275" s="26">
        <v>30</v>
      </c>
      <c r="I275" s="26">
        <v>20</v>
      </c>
      <c r="J275" s="46">
        <v>24.9</v>
      </c>
      <c r="K275" s="47">
        <v>50</v>
      </c>
      <c r="L275" s="32">
        <f t="shared" si="14"/>
        <v>0</v>
      </c>
      <c r="M275" s="43" t="str">
        <f t="shared" si="15"/>
        <v>OK</v>
      </c>
      <c r="N275" s="81">
        <v>0</v>
      </c>
      <c r="O275" s="81">
        <v>0</v>
      </c>
      <c r="P275" s="81">
        <v>0</v>
      </c>
      <c r="Q275" s="81">
        <v>0</v>
      </c>
      <c r="R275" s="81">
        <v>0</v>
      </c>
      <c r="S275" s="81">
        <v>0</v>
      </c>
      <c r="T275" s="81">
        <v>50</v>
      </c>
      <c r="U275" s="81">
        <v>0</v>
      </c>
      <c r="V275" s="81">
        <v>0</v>
      </c>
      <c r="W275" s="44">
        <v>0</v>
      </c>
      <c r="X275" s="44">
        <v>0</v>
      </c>
      <c r="Y275" s="44">
        <v>0</v>
      </c>
    </row>
    <row r="276" spans="1:25" ht="30" x14ac:dyDescent="0.25">
      <c r="A276" s="98"/>
      <c r="B276" s="94"/>
      <c r="C276" s="49">
        <v>12</v>
      </c>
      <c r="D276" s="50" t="s">
        <v>322</v>
      </c>
      <c r="E276" s="28" t="s">
        <v>918</v>
      </c>
      <c r="F276" s="26" t="s">
        <v>930</v>
      </c>
      <c r="G276" s="49" t="s">
        <v>36</v>
      </c>
      <c r="H276" s="26">
        <v>30</v>
      </c>
      <c r="I276" s="26">
        <v>20</v>
      </c>
      <c r="J276" s="46">
        <v>48.66</v>
      </c>
      <c r="K276" s="47"/>
      <c r="L276" s="32">
        <f t="shared" si="14"/>
        <v>0</v>
      </c>
      <c r="M276" s="43" t="str">
        <f t="shared" si="15"/>
        <v>OK</v>
      </c>
      <c r="N276" s="81">
        <v>0</v>
      </c>
      <c r="O276" s="81">
        <v>0</v>
      </c>
      <c r="P276" s="81">
        <v>0</v>
      </c>
      <c r="Q276" s="81">
        <v>0</v>
      </c>
      <c r="R276" s="81">
        <v>0</v>
      </c>
      <c r="S276" s="81">
        <v>0</v>
      </c>
      <c r="T276" s="81">
        <v>0</v>
      </c>
      <c r="U276" s="81">
        <v>0</v>
      </c>
      <c r="V276" s="81">
        <v>0</v>
      </c>
      <c r="W276" s="44">
        <v>0</v>
      </c>
      <c r="X276" s="44">
        <v>0</v>
      </c>
      <c r="Y276" s="44">
        <v>0</v>
      </c>
    </row>
    <row r="277" spans="1:25" ht="60" x14ac:dyDescent="0.25">
      <c r="A277" s="98"/>
      <c r="B277" s="94"/>
      <c r="C277" s="49">
        <v>13</v>
      </c>
      <c r="D277" s="50" t="s">
        <v>323</v>
      </c>
      <c r="E277" s="28" t="s">
        <v>918</v>
      </c>
      <c r="F277" s="26" t="s">
        <v>947</v>
      </c>
      <c r="G277" s="49" t="s">
        <v>36</v>
      </c>
      <c r="H277" s="26">
        <v>30</v>
      </c>
      <c r="I277" s="26">
        <v>20</v>
      </c>
      <c r="J277" s="46">
        <v>10.58</v>
      </c>
      <c r="K277" s="47">
        <v>10</v>
      </c>
      <c r="L277" s="32">
        <f t="shared" si="14"/>
        <v>10</v>
      </c>
      <c r="M277" s="43" t="str">
        <f t="shared" si="15"/>
        <v>OK</v>
      </c>
      <c r="N277" s="81">
        <v>0</v>
      </c>
      <c r="O277" s="81">
        <v>0</v>
      </c>
      <c r="P277" s="81">
        <v>0</v>
      </c>
      <c r="Q277" s="81">
        <v>0</v>
      </c>
      <c r="R277" s="81">
        <v>0</v>
      </c>
      <c r="S277" s="81">
        <v>0</v>
      </c>
      <c r="T277" s="81">
        <v>0</v>
      </c>
      <c r="U277" s="81">
        <v>0</v>
      </c>
      <c r="V277" s="81">
        <v>0</v>
      </c>
      <c r="W277" s="44">
        <v>0</v>
      </c>
      <c r="X277" s="44">
        <v>0</v>
      </c>
      <c r="Y277" s="44">
        <v>0</v>
      </c>
    </row>
    <row r="278" spans="1:25" ht="45" x14ac:dyDescent="0.25">
      <c r="A278" s="98"/>
      <c r="B278" s="94"/>
      <c r="C278" s="49">
        <v>14</v>
      </c>
      <c r="D278" s="50" t="s">
        <v>324</v>
      </c>
      <c r="E278" s="28" t="s">
        <v>918</v>
      </c>
      <c r="F278" s="26" t="s">
        <v>921</v>
      </c>
      <c r="G278" s="49" t="s">
        <v>36</v>
      </c>
      <c r="H278" s="26">
        <v>30</v>
      </c>
      <c r="I278" s="26">
        <v>20</v>
      </c>
      <c r="J278" s="46">
        <v>14.66</v>
      </c>
      <c r="K278" s="47"/>
      <c r="L278" s="32">
        <f t="shared" si="14"/>
        <v>0</v>
      </c>
      <c r="M278" s="43" t="str">
        <f t="shared" si="15"/>
        <v>OK</v>
      </c>
      <c r="N278" s="81">
        <v>0</v>
      </c>
      <c r="O278" s="81">
        <v>0</v>
      </c>
      <c r="P278" s="81">
        <v>0</v>
      </c>
      <c r="Q278" s="81">
        <v>0</v>
      </c>
      <c r="R278" s="81">
        <v>0</v>
      </c>
      <c r="S278" s="81">
        <v>0</v>
      </c>
      <c r="T278" s="81">
        <v>0</v>
      </c>
      <c r="U278" s="81">
        <v>0</v>
      </c>
      <c r="V278" s="81">
        <v>0</v>
      </c>
      <c r="W278" s="44">
        <v>0</v>
      </c>
      <c r="X278" s="44">
        <v>0</v>
      </c>
      <c r="Y278" s="44">
        <v>0</v>
      </c>
    </row>
    <row r="279" spans="1:25" ht="30" x14ac:dyDescent="0.25">
      <c r="A279" s="98"/>
      <c r="B279" s="94"/>
      <c r="C279" s="49">
        <v>15</v>
      </c>
      <c r="D279" s="50" t="s">
        <v>325</v>
      </c>
      <c r="E279" s="28" t="s">
        <v>955</v>
      </c>
      <c r="F279" s="26" t="s">
        <v>956</v>
      </c>
      <c r="G279" s="49" t="s">
        <v>36</v>
      </c>
      <c r="H279" s="26">
        <v>30</v>
      </c>
      <c r="I279" s="26">
        <v>20</v>
      </c>
      <c r="J279" s="46">
        <v>11.66</v>
      </c>
      <c r="K279" s="47"/>
      <c r="L279" s="32">
        <f t="shared" si="14"/>
        <v>0</v>
      </c>
      <c r="M279" s="43" t="str">
        <f t="shared" si="15"/>
        <v>OK</v>
      </c>
      <c r="N279" s="81">
        <v>0</v>
      </c>
      <c r="O279" s="81">
        <v>0</v>
      </c>
      <c r="P279" s="81">
        <v>0</v>
      </c>
      <c r="Q279" s="81">
        <v>0</v>
      </c>
      <c r="R279" s="81">
        <v>0</v>
      </c>
      <c r="S279" s="81">
        <v>0</v>
      </c>
      <c r="T279" s="81">
        <v>0</v>
      </c>
      <c r="U279" s="81">
        <v>0</v>
      </c>
      <c r="V279" s="81">
        <v>0</v>
      </c>
      <c r="W279" s="44">
        <v>0</v>
      </c>
      <c r="X279" s="44">
        <v>0</v>
      </c>
      <c r="Y279" s="44">
        <v>0</v>
      </c>
    </row>
    <row r="280" spans="1:25" ht="75" x14ac:dyDescent="0.25">
      <c r="A280" s="98"/>
      <c r="B280" s="94"/>
      <c r="C280" s="49">
        <v>16</v>
      </c>
      <c r="D280" s="50" t="s">
        <v>326</v>
      </c>
      <c r="E280" s="28" t="s">
        <v>955</v>
      </c>
      <c r="F280" s="26" t="s">
        <v>957</v>
      </c>
      <c r="G280" s="49" t="s">
        <v>36</v>
      </c>
      <c r="H280" s="26">
        <v>30</v>
      </c>
      <c r="I280" s="26">
        <v>20</v>
      </c>
      <c r="J280" s="46">
        <v>377</v>
      </c>
      <c r="K280" s="47"/>
      <c r="L280" s="32">
        <f t="shared" si="14"/>
        <v>0</v>
      </c>
      <c r="M280" s="43" t="str">
        <f t="shared" si="15"/>
        <v>OK</v>
      </c>
      <c r="N280" s="81">
        <v>0</v>
      </c>
      <c r="O280" s="81">
        <v>0</v>
      </c>
      <c r="P280" s="81">
        <v>0</v>
      </c>
      <c r="Q280" s="81">
        <v>0</v>
      </c>
      <c r="R280" s="81">
        <v>0</v>
      </c>
      <c r="S280" s="81">
        <v>0</v>
      </c>
      <c r="T280" s="81">
        <v>0</v>
      </c>
      <c r="U280" s="81">
        <v>0</v>
      </c>
      <c r="V280" s="81">
        <v>0</v>
      </c>
      <c r="W280" s="44">
        <v>0</v>
      </c>
      <c r="X280" s="44">
        <v>0</v>
      </c>
      <c r="Y280" s="44">
        <v>0</v>
      </c>
    </row>
    <row r="281" spans="1:25" ht="90" x14ac:dyDescent="0.25">
      <c r="A281" s="98"/>
      <c r="B281" s="94"/>
      <c r="C281" s="49">
        <v>17</v>
      </c>
      <c r="D281" s="50" t="s">
        <v>327</v>
      </c>
      <c r="E281" s="28" t="s">
        <v>918</v>
      </c>
      <c r="F281" s="26" t="s">
        <v>958</v>
      </c>
      <c r="G281" s="49" t="s">
        <v>36</v>
      </c>
      <c r="H281" s="26">
        <v>30</v>
      </c>
      <c r="I281" s="26">
        <v>20</v>
      </c>
      <c r="J281" s="46">
        <v>15.35</v>
      </c>
      <c r="K281" s="47">
        <v>20</v>
      </c>
      <c r="L281" s="32">
        <f t="shared" si="14"/>
        <v>10</v>
      </c>
      <c r="M281" s="43" t="str">
        <f t="shared" si="15"/>
        <v>OK</v>
      </c>
      <c r="N281" s="81">
        <v>5</v>
      </c>
      <c r="O281" s="81">
        <v>0</v>
      </c>
      <c r="P281" s="81">
        <v>0</v>
      </c>
      <c r="Q281" s="81">
        <v>0</v>
      </c>
      <c r="R281" s="81">
        <v>0</v>
      </c>
      <c r="S281" s="81">
        <v>0</v>
      </c>
      <c r="T281" s="81">
        <v>5</v>
      </c>
      <c r="U281" s="81">
        <v>0</v>
      </c>
      <c r="V281" s="81">
        <v>0</v>
      </c>
      <c r="W281" s="44">
        <v>0</v>
      </c>
      <c r="X281" s="44">
        <v>0</v>
      </c>
      <c r="Y281" s="44">
        <v>0</v>
      </c>
    </row>
    <row r="282" spans="1:25" ht="15" x14ac:dyDescent="0.25">
      <c r="A282" s="98"/>
      <c r="B282" s="94"/>
      <c r="C282" s="49">
        <v>18</v>
      </c>
      <c r="D282" s="50" t="s">
        <v>328</v>
      </c>
      <c r="E282" s="28" t="s">
        <v>918</v>
      </c>
      <c r="F282" s="26" t="s">
        <v>953</v>
      </c>
      <c r="G282" s="49" t="s">
        <v>36</v>
      </c>
      <c r="H282" s="26">
        <v>30</v>
      </c>
      <c r="I282" s="26">
        <v>20</v>
      </c>
      <c r="J282" s="46">
        <v>12.1</v>
      </c>
      <c r="K282" s="47"/>
      <c r="L282" s="32">
        <f t="shared" si="14"/>
        <v>0</v>
      </c>
      <c r="M282" s="43" t="str">
        <f t="shared" si="15"/>
        <v>OK</v>
      </c>
      <c r="N282" s="81">
        <v>0</v>
      </c>
      <c r="O282" s="81">
        <v>0</v>
      </c>
      <c r="P282" s="81">
        <v>0</v>
      </c>
      <c r="Q282" s="81">
        <v>0</v>
      </c>
      <c r="R282" s="81">
        <v>0</v>
      </c>
      <c r="S282" s="81">
        <v>0</v>
      </c>
      <c r="T282" s="81">
        <v>0</v>
      </c>
      <c r="U282" s="81">
        <v>0</v>
      </c>
      <c r="V282" s="81">
        <v>0</v>
      </c>
      <c r="W282" s="44">
        <v>0</v>
      </c>
      <c r="X282" s="44">
        <v>0</v>
      </c>
      <c r="Y282" s="44">
        <v>0</v>
      </c>
    </row>
    <row r="283" spans="1:25" ht="45" x14ac:dyDescent="0.25">
      <c r="A283" s="98"/>
      <c r="B283" s="94"/>
      <c r="C283" s="49">
        <v>19</v>
      </c>
      <c r="D283" s="50" t="s">
        <v>329</v>
      </c>
      <c r="E283" s="28" t="s">
        <v>918</v>
      </c>
      <c r="F283" s="26" t="s">
        <v>931</v>
      </c>
      <c r="G283" s="49" t="s">
        <v>909</v>
      </c>
      <c r="H283" s="26">
        <v>30</v>
      </c>
      <c r="I283" s="26">
        <v>20</v>
      </c>
      <c r="J283" s="46">
        <v>5.81</v>
      </c>
      <c r="K283" s="47">
        <v>30</v>
      </c>
      <c r="L283" s="32">
        <f t="shared" si="14"/>
        <v>10</v>
      </c>
      <c r="M283" s="43" t="str">
        <f t="shared" si="15"/>
        <v>OK</v>
      </c>
      <c r="N283" s="81">
        <v>10</v>
      </c>
      <c r="O283" s="81">
        <v>0</v>
      </c>
      <c r="P283" s="81">
        <v>0</v>
      </c>
      <c r="Q283" s="81"/>
      <c r="R283" s="81">
        <v>0</v>
      </c>
      <c r="S283" s="81">
        <v>0</v>
      </c>
      <c r="T283" s="81">
        <v>10</v>
      </c>
      <c r="U283" s="81">
        <v>0</v>
      </c>
      <c r="V283" s="81">
        <v>0</v>
      </c>
      <c r="W283" s="44">
        <v>0</v>
      </c>
      <c r="X283" s="44">
        <v>0</v>
      </c>
      <c r="Y283" s="44">
        <v>0</v>
      </c>
    </row>
    <row r="284" spans="1:25" ht="30" x14ac:dyDescent="0.25">
      <c r="A284" s="98"/>
      <c r="B284" s="94"/>
      <c r="C284" s="49">
        <v>20</v>
      </c>
      <c r="D284" s="50" t="s">
        <v>330</v>
      </c>
      <c r="E284" s="28" t="s">
        <v>918</v>
      </c>
      <c r="F284" s="26" t="s">
        <v>931</v>
      </c>
      <c r="G284" s="49" t="s">
        <v>36</v>
      </c>
      <c r="H284" s="26">
        <v>30</v>
      </c>
      <c r="I284" s="26">
        <v>20</v>
      </c>
      <c r="J284" s="46">
        <v>3.82</v>
      </c>
      <c r="K284" s="47">
        <v>30</v>
      </c>
      <c r="L284" s="32">
        <f t="shared" si="14"/>
        <v>27</v>
      </c>
      <c r="M284" s="43" t="str">
        <f t="shared" si="15"/>
        <v>OK</v>
      </c>
      <c r="N284" s="81">
        <v>0</v>
      </c>
      <c r="O284" s="81">
        <v>0</v>
      </c>
      <c r="P284" s="81">
        <v>0</v>
      </c>
      <c r="Q284" s="81">
        <v>3</v>
      </c>
      <c r="R284" s="81">
        <v>0</v>
      </c>
      <c r="S284" s="81">
        <v>0</v>
      </c>
      <c r="T284" s="81">
        <v>0</v>
      </c>
      <c r="U284" s="81">
        <v>0</v>
      </c>
      <c r="V284" s="81">
        <v>0</v>
      </c>
      <c r="W284" s="44">
        <v>0</v>
      </c>
      <c r="X284" s="44">
        <v>0</v>
      </c>
      <c r="Y284" s="44">
        <v>0</v>
      </c>
    </row>
    <row r="285" spans="1:25" ht="30" x14ac:dyDescent="0.25">
      <c r="A285" s="98"/>
      <c r="B285" s="94"/>
      <c r="C285" s="49">
        <v>21</v>
      </c>
      <c r="D285" s="50" t="s">
        <v>331</v>
      </c>
      <c r="E285" s="28" t="s">
        <v>918</v>
      </c>
      <c r="F285" s="26" t="s">
        <v>947</v>
      </c>
      <c r="G285" s="49" t="s">
        <v>36</v>
      </c>
      <c r="H285" s="26">
        <v>30</v>
      </c>
      <c r="I285" s="26">
        <v>20</v>
      </c>
      <c r="J285" s="46">
        <v>9.92</v>
      </c>
      <c r="K285" s="47">
        <v>30</v>
      </c>
      <c r="L285" s="32">
        <f t="shared" si="14"/>
        <v>12</v>
      </c>
      <c r="M285" s="43" t="str">
        <f t="shared" si="15"/>
        <v>OK</v>
      </c>
      <c r="N285" s="81">
        <v>0</v>
      </c>
      <c r="O285" s="81">
        <v>0</v>
      </c>
      <c r="P285" s="81">
        <v>0</v>
      </c>
      <c r="Q285" s="81">
        <v>3</v>
      </c>
      <c r="R285" s="81">
        <v>0</v>
      </c>
      <c r="S285" s="81">
        <v>0</v>
      </c>
      <c r="T285" s="81">
        <v>15</v>
      </c>
      <c r="U285" s="81">
        <v>0</v>
      </c>
      <c r="V285" s="81">
        <v>0</v>
      </c>
      <c r="W285" s="44">
        <v>0</v>
      </c>
      <c r="X285" s="44">
        <v>0</v>
      </c>
      <c r="Y285" s="44">
        <v>0</v>
      </c>
    </row>
    <row r="286" spans="1:25" ht="30" x14ac:dyDescent="0.25">
      <c r="A286" s="98"/>
      <c r="B286" s="94"/>
      <c r="C286" s="49">
        <v>22</v>
      </c>
      <c r="D286" s="50" t="s">
        <v>332</v>
      </c>
      <c r="E286" s="28" t="s">
        <v>918</v>
      </c>
      <c r="F286" s="26" t="s">
        <v>959</v>
      </c>
      <c r="G286" s="49" t="s">
        <v>36</v>
      </c>
      <c r="H286" s="26">
        <v>30</v>
      </c>
      <c r="I286" s="26">
        <v>20</v>
      </c>
      <c r="J286" s="46">
        <v>7.44</v>
      </c>
      <c r="K286" s="47">
        <v>80</v>
      </c>
      <c r="L286" s="32">
        <f t="shared" si="14"/>
        <v>20</v>
      </c>
      <c r="M286" s="43" t="str">
        <f t="shared" si="15"/>
        <v>OK</v>
      </c>
      <c r="N286" s="81">
        <v>40</v>
      </c>
      <c r="O286" s="81">
        <v>0</v>
      </c>
      <c r="P286" s="81">
        <v>0</v>
      </c>
      <c r="Q286" s="81">
        <v>0</v>
      </c>
      <c r="R286" s="81">
        <v>0</v>
      </c>
      <c r="S286" s="81">
        <v>0</v>
      </c>
      <c r="T286" s="81">
        <v>20</v>
      </c>
      <c r="U286" s="81">
        <v>0</v>
      </c>
      <c r="V286" s="81">
        <v>0</v>
      </c>
      <c r="W286" s="44">
        <v>0</v>
      </c>
      <c r="X286" s="44">
        <v>0</v>
      </c>
      <c r="Y286" s="44">
        <v>0</v>
      </c>
    </row>
    <row r="287" spans="1:25" ht="30" x14ac:dyDescent="0.25">
      <c r="A287" s="98"/>
      <c r="B287" s="94"/>
      <c r="C287" s="49">
        <v>23</v>
      </c>
      <c r="D287" s="50" t="s">
        <v>333</v>
      </c>
      <c r="E287" s="28" t="s">
        <v>918</v>
      </c>
      <c r="F287" s="26" t="s">
        <v>947</v>
      </c>
      <c r="G287" s="49" t="s">
        <v>36</v>
      </c>
      <c r="H287" s="26">
        <v>30</v>
      </c>
      <c r="I287" s="26">
        <v>20</v>
      </c>
      <c r="J287" s="46">
        <v>66.400000000000006</v>
      </c>
      <c r="K287" s="47"/>
      <c r="L287" s="32">
        <f t="shared" si="14"/>
        <v>0</v>
      </c>
      <c r="M287" s="43" t="str">
        <f t="shared" si="15"/>
        <v>OK</v>
      </c>
      <c r="N287" s="81">
        <v>0</v>
      </c>
      <c r="O287" s="81">
        <v>0</v>
      </c>
      <c r="P287" s="81">
        <v>0</v>
      </c>
      <c r="Q287" s="81">
        <v>0</v>
      </c>
      <c r="R287" s="81">
        <v>0</v>
      </c>
      <c r="S287" s="81">
        <v>0</v>
      </c>
      <c r="T287" s="81">
        <v>0</v>
      </c>
      <c r="U287" s="81">
        <v>0</v>
      </c>
      <c r="V287" s="81">
        <v>0</v>
      </c>
      <c r="W287" s="44">
        <v>0</v>
      </c>
      <c r="X287" s="44">
        <v>0</v>
      </c>
      <c r="Y287" s="44">
        <v>0</v>
      </c>
    </row>
    <row r="288" spans="1:25" ht="30" x14ac:dyDescent="0.25">
      <c r="A288" s="98"/>
      <c r="B288" s="94"/>
      <c r="C288" s="49">
        <v>24</v>
      </c>
      <c r="D288" s="50" t="s">
        <v>334</v>
      </c>
      <c r="E288" s="28" t="s">
        <v>946</v>
      </c>
      <c r="F288" s="26" t="s">
        <v>947</v>
      </c>
      <c r="G288" s="49" t="s">
        <v>36</v>
      </c>
      <c r="H288" s="26">
        <v>30</v>
      </c>
      <c r="I288" s="26">
        <v>20</v>
      </c>
      <c r="J288" s="46">
        <v>16.09</v>
      </c>
      <c r="K288" s="47"/>
      <c r="L288" s="32">
        <f t="shared" si="14"/>
        <v>0</v>
      </c>
      <c r="M288" s="43" t="str">
        <f t="shared" si="15"/>
        <v>OK</v>
      </c>
      <c r="N288" s="81">
        <v>0</v>
      </c>
      <c r="O288" s="81">
        <v>0</v>
      </c>
      <c r="P288" s="81">
        <v>0</v>
      </c>
      <c r="Q288" s="81">
        <v>0</v>
      </c>
      <c r="R288" s="81">
        <v>0</v>
      </c>
      <c r="S288" s="81">
        <v>0</v>
      </c>
      <c r="T288" s="81">
        <v>0</v>
      </c>
      <c r="U288" s="81">
        <v>0</v>
      </c>
      <c r="V288" s="81">
        <v>0</v>
      </c>
      <c r="W288" s="44">
        <v>0</v>
      </c>
      <c r="X288" s="44">
        <v>0</v>
      </c>
      <c r="Y288" s="44">
        <v>0</v>
      </c>
    </row>
    <row r="289" spans="1:25" ht="30" x14ac:dyDescent="0.25">
      <c r="A289" s="98"/>
      <c r="B289" s="94"/>
      <c r="C289" s="49">
        <v>25</v>
      </c>
      <c r="D289" s="50" t="s">
        <v>335</v>
      </c>
      <c r="E289" s="28" t="s">
        <v>918</v>
      </c>
      <c r="F289" s="26" t="s">
        <v>960</v>
      </c>
      <c r="G289" s="49" t="s">
        <v>36</v>
      </c>
      <c r="H289" s="26">
        <v>30</v>
      </c>
      <c r="I289" s="26">
        <v>20</v>
      </c>
      <c r="J289" s="46">
        <v>6.55</v>
      </c>
      <c r="K289" s="47">
        <v>15</v>
      </c>
      <c r="L289" s="32">
        <f t="shared" si="14"/>
        <v>7</v>
      </c>
      <c r="M289" s="43" t="str">
        <f t="shared" si="15"/>
        <v>OK</v>
      </c>
      <c r="N289" s="81">
        <v>0</v>
      </c>
      <c r="O289" s="81">
        <v>0</v>
      </c>
      <c r="P289" s="81">
        <v>0</v>
      </c>
      <c r="Q289" s="81">
        <v>3</v>
      </c>
      <c r="R289" s="81">
        <v>0</v>
      </c>
      <c r="S289" s="81">
        <v>0</v>
      </c>
      <c r="T289" s="81">
        <v>5</v>
      </c>
      <c r="U289" s="81">
        <v>0</v>
      </c>
      <c r="V289" s="81">
        <v>0</v>
      </c>
      <c r="W289" s="44">
        <v>0</v>
      </c>
      <c r="X289" s="44">
        <v>0</v>
      </c>
      <c r="Y289" s="44">
        <v>0</v>
      </c>
    </row>
    <row r="290" spans="1:25" ht="45" x14ac:dyDescent="0.25">
      <c r="A290" s="98"/>
      <c r="B290" s="94"/>
      <c r="C290" s="49">
        <v>26</v>
      </c>
      <c r="D290" s="50" t="s">
        <v>336</v>
      </c>
      <c r="E290" s="28" t="s">
        <v>918</v>
      </c>
      <c r="F290" s="26" t="s">
        <v>959</v>
      </c>
      <c r="G290" s="49" t="s">
        <v>36</v>
      </c>
      <c r="H290" s="26">
        <v>30</v>
      </c>
      <c r="I290" s="26">
        <v>20</v>
      </c>
      <c r="J290" s="46">
        <v>7.45</v>
      </c>
      <c r="K290" s="47"/>
      <c r="L290" s="32">
        <f t="shared" si="14"/>
        <v>0</v>
      </c>
      <c r="M290" s="43" t="str">
        <f t="shared" si="15"/>
        <v>OK</v>
      </c>
      <c r="N290" s="81">
        <v>0</v>
      </c>
      <c r="O290" s="81">
        <v>0</v>
      </c>
      <c r="P290" s="81">
        <v>0</v>
      </c>
      <c r="Q290" s="81">
        <v>0</v>
      </c>
      <c r="R290" s="81">
        <v>0</v>
      </c>
      <c r="S290" s="81">
        <v>0</v>
      </c>
      <c r="T290" s="81">
        <v>0</v>
      </c>
      <c r="U290" s="81">
        <v>0</v>
      </c>
      <c r="V290" s="81">
        <v>0</v>
      </c>
      <c r="W290" s="44">
        <v>0</v>
      </c>
      <c r="X290" s="44">
        <v>0</v>
      </c>
      <c r="Y290" s="44">
        <v>0</v>
      </c>
    </row>
    <row r="291" spans="1:25" ht="15" x14ac:dyDescent="0.25">
      <c r="A291" s="98"/>
      <c r="B291" s="94"/>
      <c r="C291" s="49">
        <v>27</v>
      </c>
      <c r="D291" s="50" t="s">
        <v>337</v>
      </c>
      <c r="E291" s="28" t="s">
        <v>918</v>
      </c>
      <c r="F291" s="26" t="s">
        <v>947</v>
      </c>
      <c r="G291" s="49" t="s">
        <v>910</v>
      </c>
      <c r="H291" s="26">
        <v>30</v>
      </c>
      <c r="I291" s="26">
        <v>20</v>
      </c>
      <c r="J291" s="46">
        <v>13.03</v>
      </c>
      <c r="K291" s="47"/>
      <c r="L291" s="32">
        <f t="shared" si="14"/>
        <v>0</v>
      </c>
      <c r="M291" s="43" t="str">
        <f t="shared" si="15"/>
        <v>OK</v>
      </c>
      <c r="N291" s="81">
        <v>0</v>
      </c>
      <c r="O291" s="81">
        <v>0</v>
      </c>
      <c r="P291" s="81">
        <v>0</v>
      </c>
      <c r="Q291" s="81">
        <v>0</v>
      </c>
      <c r="R291" s="81">
        <v>0</v>
      </c>
      <c r="S291" s="81">
        <v>0</v>
      </c>
      <c r="T291" s="81">
        <v>0</v>
      </c>
      <c r="U291" s="81">
        <v>0</v>
      </c>
      <c r="V291" s="81">
        <v>0</v>
      </c>
      <c r="W291" s="44">
        <v>0</v>
      </c>
      <c r="X291" s="44">
        <v>0</v>
      </c>
      <c r="Y291" s="44">
        <v>0</v>
      </c>
    </row>
    <row r="292" spans="1:25" ht="30" x14ac:dyDescent="0.25">
      <c r="A292" s="98"/>
      <c r="B292" s="94"/>
      <c r="C292" s="49">
        <v>28</v>
      </c>
      <c r="D292" s="50" t="s">
        <v>338</v>
      </c>
      <c r="E292" s="28" t="s">
        <v>918</v>
      </c>
      <c r="F292" s="26" t="s">
        <v>953</v>
      </c>
      <c r="G292" s="49" t="s">
        <v>36</v>
      </c>
      <c r="H292" s="26">
        <v>30</v>
      </c>
      <c r="I292" s="26">
        <v>20</v>
      </c>
      <c r="J292" s="46">
        <v>7.23</v>
      </c>
      <c r="K292" s="47"/>
      <c r="L292" s="32">
        <f t="shared" si="14"/>
        <v>0</v>
      </c>
      <c r="M292" s="43" t="str">
        <f t="shared" si="15"/>
        <v>OK</v>
      </c>
      <c r="N292" s="81">
        <v>0</v>
      </c>
      <c r="O292" s="81">
        <v>0</v>
      </c>
      <c r="P292" s="81">
        <v>0</v>
      </c>
      <c r="Q292" s="81">
        <v>0</v>
      </c>
      <c r="R292" s="81">
        <v>0</v>
      </c>
      <c r="S292" s="81">
        <v>0</v>
      </c>
      <c r="T292" s="81">
        <v>0</v>
      </c>
      <c r="U292" s="81">
        <v>0</v>
      </c>
      <c r="V292" s="81">
        <v>0</v>
      </c>
      <c r="W292" s="44">
        <v>0</v>
      </c>
      <c r="X292" s="44">
        <v>0</v>
      </c>
      <c r="Y292" s="44">
        <v>0</v>
      </c>
    </row>
    <row r="293" spans="1:25" ht="30" x14ac:dyDescent="0.25">
      <c r="A293" s="98"/>
      <c r="B293" s="94"/>
      <c r="C293" s="49">
        <v>29</v>
      </c>
      <c r="D293" s="50" t="s">
        <v>339</v>
      </c>
      <c r="E293" s="28" t="s">
        <v>918</v>
      </c>
      <c r="F293" s="26" t="s">
        <v>960</v>
      </c>
      <c r="G293" s="49" t="s">
        <v>36</v>
      </c>
      <c r="H293" s="26">
        <v>30</v>
      </c>
      <c r="I293" s="26">
        <v>20</v>
      </c>
      <c r="J293" s="46">
        <v>5.21</v>
      </c>
      <c r="K293" s="47">
        <v>50</v>
      </c>
      <c r="L293" s="32">
        <f t="shared" si="14"/>
        <v>36</v>
      </c>
      <c r="M293" s="43" t="str">
        <f t="shared" si="15"/>
        <v>OK</v>
      </c>
      <c r="N293" s="81">
        <v>0</v>
      </c>
      <c r="O293" s="81">
        <v>0</v>
      </c>
      <c r="P293" s="81">
        <v>0</v>
      </c>
      <c r="Q293" s="81">
        <v>4</v>
      </c>
      <c r="R293" s="81">
        <v>0</v>
      </c>
      <c r="S293" s="81">
        <v>0</v>
      </c>
      <c r="T293" s="81">
        <v>10</v>
      </c>
      <c r="U293" s="81">
        <v>0</v>
      </c>
      <c r="V293" s="81">
        <v>0</v>
      </c>
      <c r="W293" s="44">
        <v>0</v>
      </c>
      <c r="X293" s="44">
        <v>0</v>
      </c>
      <c r="Y293" s="44">
        <v>0</v>
      </c>
    </row>
    <row r="294" spans="1:25" ht="30" x14ac:dyDescent="0.25">
      <c r="A294" s="98"/>
      <c r="B294" s="94"/>
      <c r="C294" s="49">
        <v>30</v>
      </c>
      <c r="D294" s="50" t="s">
        <v>340</v>
      </c>
      <c r="E294" s="28" t="s">
        <v>946</v>
      </c>
      <c r="F294" s="26" t="s">
        <v>953</v>
      </c>
      <c r="G294" s="49" t="s">
        <v>36</v>
      </c>
      <c r="H294" s="26">
        <v>30</v>
      </c>
      <c r="I294" s="26">
        <v>20</v>
      </c>
      <c r="J294" s="46">
        <v>6.95</v>
      </c>
      <c r="K294" s="47"/>
      <c r="L294" s="32">
        <f t="shared" si="14"/>
        <v>0</v>
      </c>
      <c r="M294" s="43" t="str">
        <f t="shared" si="15"/>
        <v>OK</v>
      </c>
      <c r="N294" s="81">
        <v>0</v>
      </c>
      <c r="O294" s="81">
        <v>0</v>
      </c>
      <c r="P294" s="81">
        <v>0</v>
      </c>
      <c r="Q294" s="81">
        <v>0</v>
      </c>
      <c r="R294" s="81">
        <v>0</v>
      </c>
      <c r="S294" s="81">
        <v>0</v>
      </c>
      <c r="T294" s="81">
        <v>0</v>
      </c>
      <c r="U294" s="81">
        <v>0</v>
      </c>
      <c r="V294" s="81">
        <v>0</v>
      </c>
      <c r="W294" s="44">
        <v>0</v>
      </c>
      <c r="X294" s="44">
        <v>0</v>
      </c>
      <c r="Y294" s="44">
        <v>0</v>
      </c>
    </row>
    <row r="295" spans="1:25" ht="45" x14ac:dyDescent="0.25">
      <c r="A295" s="98"/>
      <c r="B295" s="94"/>
      <c r="C295" s="49">
        <v>31</v>
      </c>
      <c r="D295" s="50" t="s">
        <v>341</v>
      </c>
      <c r="E295" s="28" t="s">
        <v>918</v>
      </c>
      <c r="F295" s="26" t="s">
        <v>960</v>
      </c>
      <c r="G295" s="49" t="s">
        <v>36</v>
      </c>
      <c r="H295" s="26">
        <v>30</v>
      </c>
      <c r="I295" s="26">
        <v>20</v>
      </c>
      <c r="J295" s="46">
        <v>5.26</v>
      </c>
      <c r="K295" s="47"/>
      <c r="L295" s="32">
        <f t="shared" si="14"/>
        <v>0</v>
      </c>
      <c r="M295" s="43" t="str">
        <f t="shared" si="15"/>
        <v>OK</v>
      </c>
      <c r="N295" s="81">
        <v>0</v>
      </c>
      <c r="O295" s="81">
        <v>0</v>
      </c>
      <c r="P295" s="81">
        <v>0</v>
      </c>
      <c r="Q295" s="81">
        <v>0</v>
      </c>
      <c r="R295" s="81">
        <v>0</v>
      </c>
      <c r="S295" s="81">
        <v>0</v>
      </c>
      <c r="T295" s="81">
        <v>0</v>
      </c>
      <c r="U295" s="81">
        <v>0</v>
      </c>
      <c r="V295" s="81">
        <v>0</v>
      </c>
      <c r="W295" s="44">
        <v>0</v>
      </c>
      <c r="X295" s="44">
        <v>0</v>
      </c>
      <c r="Y295" s="44">
        <v>0</v>
      </c>
    </row>
    <row r="296" spans="1:25" ht="30" x14ac:dyDescent="0.25">
      <c r="A296" s="98"/>
      <c r="B296" s="94"/>
      <c r="C296" s="49">
        <v>32</v>
      </c>
      <c r="D296" s="50" t="s">
        <v>342</v>
      </c>
      <c r="E296" s="28" t="s">
        <v>918</v>
      </c>
      <c r="F296" s="26" t="s">
        <v>947</v>
      </c>
      <c r="G296" s="49" t="s">
        <v>36</v>
      </c>
      <c r="H296" s="26">
        <v>30</v>
      </c>
      <c r="I296" s="26">
        <v>20</v>
      </c>
      <c r="J296" s="46">
        <v>3</v>
      </c>
      <c r="K296" s="47">
        <v>60</v>
      </c>
      <c r="L296" s="32">
        <f t="shared" si="14"/>
        <v>0</v>
      </c>
      <c r="M296" s="43" t="str">
        <f t="shared" si="15"/>
        <v>OK</v>
      </c>
      <c r="N296" s="81">
        <v>0</v>
      </c>
      <c r="O296" s="81">
        <v>0</v>
      </c>
      <c r="P296" s="81">
        <v>0</v>
      </c>
      <c r="Q296" s="81">
        <v>60</v>
      </c>
      <c r="R296" s="81">
        <v>0</v>
      </c>
      <c r="S296" s="81">
        <v>0</v>
      </c>
      <c r="T296" s="81">
        <v>0</v>
      </c>
      <c r="U296" s="81">
        <v>0</v>
      </c>
      <c r="V296" s="81">
        <v>0</v>
      </c>
      <c r="W296" s="44">
        <v>0</v>
      </c>
      <c r="X296" s="44">
        <v>0</v>
      </c>
      <c r="Y296" s="44">
        <v>0</v>
      </c>
    </row>
    <row r="297" spans="1:25" ht="15" x14ac:dyDescent="0.25">
      <c r="A297" s="98"/>
      <c r="B297" s="94"/>
      <c r="C297" s="49">
        <v>33</v>
      </c>
      <c r="D297" s="50" t="s">
        <v>343</v>
      </c>
      <c r="E297" s="28" t="s">
        <v>918</v>
      </c>
      <c r="F297" s="26" t="s">
        <v>947</v>
      </c>
      <c r="G297" s="49" t="s">
        <v>36</v>
      </c>
      <c r="H297" s="26">
        <v>30</v>
      </c>
      <c r="I297" s="26">
        <v>20</v>
      </c>
      <c r="J297" s="46">
        <v>5.34</v>
      </c>
      <c r="K297" s="47">
        <v>60</v>
      </c>
      <c r="L297" s="32">
        <f t="shared" si="14"/>
        <v>0</v>
      </c>
      <c r="M297" s="43" t="str">
        <f t="shared" si="15"/>
        <v>OK</v>
      </c>
      <c r="N297" s="81">
        <v>30</v>
      </c>
      <c r="O297" s="81">
        <v>0</v>
      </c>
      <c r="P297" s="81">
        <v>0</v>
      </c>
      <c r="Q297" s="81">
        <v>0</v>
      </c>
      <c r="R297" s="81">
        <v>0</v>
      </c>
      <c r="S297" s="81">
        <v>0</v>
      </c>
      <c r="T297" s="81">
        <v>30</v>
      </c>
      <c r="U297" s="81">
        <v>0</v>
      </c>
      <c r="V297" s="81">
        <v>0</v>
      </c>
      <c r="W297" s="44">
        <v>0</v>
      </c>
      <c r="X297" s="44">
        <v>0</v>
      </c>
      <c r="Y297" s="44">
        <v>0</v>
      </c>
    </row>
    <row r="298" spans="1:25" ht="105" x14ac:dyDescent="0.25">
      <c r="A298" s="98"/>
      <c r="B298" s="94"/>
      <c r="C298" s="49">
        <v>34</v>
      </c>
      <c r="D298" s="50" t="s">
        <v>344</v>
      </c>
      <c r="E298" s="28" t="s">
        <v>918</v>
      </c>
      <c r="F298" s="26" t="s">
        <v>953</v>
      </c>
      <c r="G298" s="49" t="s">
        <v>36</v>
      </c>
      <c r="H298" s="26">
        <v>30</v>
      </c>
      <c r="I298" s="26">
        <v>20</v>
      </c>
      <c r="J298" s="46">
        <v>9.92</v>
      </c>
      <c r="K298" s="47">
        <v>50</v>
      </c>
      <c r="L298" s="32">
        <f t="shared" si="14"/>
        <v>26</v>
      </c>
      <c r="M298" s="43" t="str">
        <f t="shared" si="15"/>
        <v>OK</v>
      </c>
      <c r="N298" s="81">
        <v>20</v>
      </c>
      <c r="O298" s="81">
        <v>0</v>
      </c>
      <c r="P298" s="81">
        <v>0</v>
      </c>
      <c r="Q298" s="81">
        <v>4</v>
      </c>
      <c r="R298" s="81">
        <v>0</v>
      </c>
      <c r="S298" s="81">
        <v>0</v>
      </c>
      <c r="T298" s="81">
        <v>0</v>
      </c>
      <c r="U298" s="81">
        <v>0</v>
      </c>
      <c r="V298" s="81">
        <v>0</v>
      </c>
      <c r="W298" s="44">
        <v>0</v>
      </c>
      <c r="X298" s="44">
        <v>0</v>
      </c>
      <c r="Y298" s="44">
        <v>0</v>
      </c>
    </row>
    <row r="299" spans="1:25" ht="45" x14ac:dyDescent="0.25">
      <c r="A299" s="98"/>
      <c r="B299" s="94"/>
      <c r="C299" s="49">
        <v>35</v>
      </c>
      <c r="D299" s="50" t="s">
        <v>345</v>
      </c>
      <c r="E299" s="28" t="s">
        <v>918</v>
      </c>
      <c r="F299" s="26" t="s">
        <v>953</v>
      </c>
      <c r="G299" s="49" t="s">
        <v>36</v>
      </c>
      <c r="H299" s="26">
        <v>30</v>
      </c>
      <c r="I299" s="26">
        <v>20</v>
      </c>
      <c r="J299" s="46">
        <v>37.729999999999997</v>
      </c>
      <c r="K299" s="47">
        <v>10</v>
      </c>
      <c r="L299" s="32">
        <f t="shared" si="14"/>
        <v>10</v>
      </c>
      <c r="M299" s="43" t="str">
        <f t="shared" si="15"/>
        <v>OK</v>
      </c>
      <c r="N299" s="81">
        <v>0</v>
      </c>
      <c r="O299" s="81">
        <v>0</v>
      </c>
      <c r="P299" s="81">
        <v>0</v>
      </c>
      <c r="Q299" s="81">
        <v>0</v>
      </c>
      <c r="R299" s="81">
        <v>0</v>
      </c>
      <c r="S299" s="81">
        <v>0</v>
      </c>
      <c r="T299" s="81">
        <v>0</v>
      </c>
      <c r="U299" s="81">
        <v>0</v>
      </c>
      <c r="V299" s="81">
        <v>0</v>
      </c>
      <c r="W299" s="44">
        <v>0</v>
      </c>
      <c r="X299" s="44">
        <v>0</v>
      </c>
      <c r="Y299" s="44">
        <v>0</v>
      </c>
    </row>
    <row r="300" spans="1:25" ht="45" x14ac:dyDescent="0.25">
      <c r="A300" s="98"/>
      <c r="B300" s="94"/>
      <c r="C300" s="49">
        <v>36</v>
      </c>
      <c r="D300" s="50" t="s">
        <v>346</v>
      </c>
      <c r="E300" s="28" t="s">
        <v>961</v>
      </c>
      <c r="F300" s="26" t="s">
        <v>931</v>
      </c>
      <c r="G300" s="49" t="s">
        <v>36</v>
      </c>
      <c r="H300" s="26">
        <v>30</v>
      </c>
      <c r="I300" s="26">
        <v>20</v>
      </c>
      <c r="J300" s="46">
        <v>1.38</v>
      </c>
      <c r="K300" s="47"/>
      <c r="L300" s="32">
        <f t="shared" si="14"/>
        <v>0</v>
      </c>
      <c r="M300" s="43" t="str">
        <f t="shared" si="15"/>
        <v>OK</v>
      </c>
      <c r="N300" s="81">
        <v>0</v>
      </c>
      <c r="O300" s="81">
        <v>0</v>
      </c>
      <c r="P300" s="81">
        <v>0</v>
      </c>
      <c r="Q300" s="81">
        <v>0</v>
      </c>
      <c r="R300" s="81">
        <v>0</v>
      </c>
      <c r="S300" s="81">
        <v>0</v>
      </c>
      <c r="T300" s="81">
        <v>0</v>
      </c>
      <c r="U300" s="81">
        <v>0</v>
      </c>
      <c r="V300" s="81">
        <v>0</v>
      </c>
      <c r="W300" s="44">
        <v>0</v>
      </c>
      <c r="X300" s="44">
        <v>0</v>
      </c>
      <c r="Y300" s="44">
        <v>0</v>
      </c>
    </row>
    <row r="301" spans="1:25" ht="120" x14ac:dyDescent="0.25">
      <c r="A301" s="98"/>
      <c r="B301" s="94"/>
      <c r="C301" s="49">
        <v>37</v>
      </c>
      <c r="D301" s="50" t="s">
        <v>347</v>
      </c>
      <c r="E301" s="28" t="s">
        <v>918</v>
      </c>
      <c r="F301" s="26" t="s">
        <v>962</v>
      </c>
      <c r="G301" s="49" t="s">
        <v>36</v>
      </c>
      <c r="H301" s="26">
        <v>30</v>
      </c>
      <c r="I301" s="26">
        <v>20</v>
      </c>
      <c r="J301" s="46">
        <v>18.8</v>
      </c>
      <c r="K301" s="47"/>
      <c r="L301" s="32">
        <f t="shared" si="14"/>
        <v>0</v>
      </c>
      <c r="M301" s="43" t="str">
        <f t="shared" si="15"/>
        <v>OK</v>
      </c>
      <c r="N301" s="81">
        <v>0</v>
      </c>
      <c r="O301" s="81">
        <v>0</v>
      </c>
      <c r="P301" s="81">
        <v>0</v>
      </c>
      <c r="Q301" s="81">
        <v>0</v>
      </c>
      <c r="R301" s="81">
        <v>0</v>
      </c>
      <c r="S301" s="81">
        <v>0</v>
      </c>
      <c r="T301" s="81">
        <v>0</v>
      </c>
      <c r="U301" s="81">
        <v>0</v>
      </c>
      <c r="V301" s="81">
        <v>0</v>
      </c>
      <c r="W301" s="44">
        <v>0</v>
      </c>
      <c r="X301" s="44">
        <v>0</v>
      </c>
      <c r="Y301" s="44">
        <v>0</v>
      </c>
    </row>
    <row r="302" spans="1:25" ht="60" x14ac:dyDescent="0.25">
      <c r="A302" s="98"/>
      <c r="B302" s="94"/>
      <c r="C302" s="49">
        <v>38</v>
      </c>
      <c r="D302" s="50" t="s">
        <v>348</v>
      </c>
      <c r="E302" s="28" t="s">
        <v>918</v>
      </c>
      <c r="F302" s="26" t="s">
        <v>963</v>
      </c>
      <c r="G302" s="49" t="s">
        <v>36</v>
      </c>
      <c r="H302" s="26">
        <v>30</v>
      </c>
      <c r="I302" s="26">
        <v>20</v>
      </c>
      <c r="J302" s="46">
        <v>36.340000000000003</v>
      </c>
      <c r="K302" s="47"/>
      <c r="L302" s="32">
        <f t="shared" si="14"/>
        <v>0</v>
      </c>
      <c r="M302" s="43" t="str">
        <f t="shared" si="15"/>
        <v>OK</v>
      </c>
      <c r="N302" s="81">
        <v>0</v>
      </c>
      <c r="O302" s="81">
        <v>0</v>
      </c>
      <c r="P302" s="81">
        <v>0</v>
      </c>
      <c r="Q302" s="81">
        <v>0</v>
      </c>
      <c r="R302" s="81">
        <v>0</v>
      </c>
      <c r="S302" s="81">
        <v>0</v>
      </c>
      <c r="T302" s="81">
        <v>0</v>
      </c>
      <c r="U302" s="81">
        <v>0</v>
      </c>
      <c r="V302" s="81">
        <v>0</v>
      </c>
      <c r="W302" s="44">
        <v>0</v>
      </c>
      <c r="X302" s="44">
        <v>0</v>
      </c>
      <c r="Y302" s="44">
        <v>0</v>
      </c>
    </row>
    <row r="303" spans="1:25" ht="15" x14ac:dyDescent="0.25">
      <c r="A303" s="98"/>
      <c r="B303" s="94"/>
      <c r="C303" s="49">
        <v>39</v>
      </c>
      <c r="D303" s="50" t="s">
        <v>349</v>
      </c>
      <c r="E303" s="28" t="s">
        <v>961</v>
      </c>
      <c r="F303" s="26" t="s">
        <v>964</v>
      </c>
      <c r="G303" s="49" t="s">
        <v>36</v>
      </c>
      <c r="H303" s="26">
        <v>30</v>
      </c>
      <c r="I303" s="26">
        <v>20</v>
      </c>
      <c r="J303" s="46">
        <v>70.03</v>
      </c>
      <c r="K303" s="47"/>
      <c r="L303" s="32">
        <f t="shared" si="14"/>
        <v>0</v>
      </c>
      <c r="M303" s="43" t="str">
        <f t="shared" si="15"/>
        <v>OK</v>
      </c>
      <c r="N303" s="81">
        <v>0</v>
      </c>
      <c r="O303" s="81">
        <v>0</v>
      </c>
      <c r="P303" s="81">
        <v>0</v>
      </c>
      <c r="Q303" s="81">
        <v>0</v>
      </c>
      <c r="R303" s="81">
        <v>0</v>
      </c>
      <c r="S303" s="81">
        <v>0</v>
      </c>
      <c r="T303" s="81">
        <v>0</v>
      </c>
      <c r="U303" s="81">
        <v>0</v>
      </c>
      <c r="V303" s="81">
        <v>0</v>
      </c>
      <c r="W303" s="44">
        <v>0</v>
      </c>
      <c r="X303" s="44">
        <v>0</v>
      </c>
      <c r="Y303" s="44">
        <v>0</v>
      </c>
    </row>
    <row r="304" spans="1:25" ht="30" x14ac:dyDescent="0.25">
      <c r="A304" s="98"/>
      <c r="B304" s="94"/>
      <c r="C304" s="49">
        <v>40</v>
      </c>
      <c r="D304" s="50" t="s">
        <v>350</v>
      </c>
      <c r="E304" s="28" t="s">
        <v>918</v>
      </c>
      <c r="F304" s="26" t="s">
        <v>953</v>
      </c>
      <c r="G304" s="49" t="s">
        <v>36</v>
      </c>
      <c r="H304" s="26">
        <v>30</v>
      </c>
      <c r="I304" s="26">
        <v>20</v>
      </c>
      <c r="J304" s="46">
        <v>14.36</v>
      </c>
      <c r="K304" s="47"/>
      <c r="L304" s="32">
        <f t="shared" si="14"/>
        <v>0</v>
      </c>
      <c r="M304" s="43" t="str">
        <f t="shared" si="15"/>
        <v>OK</v>
      </c>
      <c r="N304" s="81">
        <v>0</v>
      </c>
      <c r="O304" s="81">
        <v>0</v>
      </c>
      <c r="P304" s="81">
        <v>0</v>
      </c>
      <c r="Q304" s="81">
        <v>0</v>
      </c>
      <c r="R304" s="81">
        <v>0</v>
      </c>
      <c r="S304" s="81">
        <v>0</v>
      </c>
      <c r="T304" s="81">
        <v>0</v>
      </c>
      <c r="U304" s="81">
        <v>0</v>
      </c>
      <c r="V304" s="81">
        <v>0</v>
      </c>
      <c r="W304" s="44">
        <v>0</v>
      </c>
      <c r="X304" s="44">
        <v>0</v>
      </c>
      <c r="Y304" s="44">
        <v>0</v>
      </c>
    </row>
    <row r="305" spans="1:25" ht="30" x14ac:dyDescent="0.25">
      <c r="A305" s="98"/>
      <c r="B305" s="94"/>
      <c r="C305" s="49">
        <v>41</v>
      </c>
      <c r="D305" s="50" t="s">
        <v>351</v>
      </c>
      <c r="E305" s="28" t="s">
        <v>918</v>
      </c>
      <c r="F305" s="26" t="s">
        <v>965</v>
      </c>
      <c r="G305" s="49" t="s">
        <v>36</v>
      </c>
      <c r="H305" s="26">
        <v>30</v>
      </c>
      <c r="I305" s="26">
        <v>20</v>
      </c>
      <c r="J305" s="46">
        <v>43.5</v>
      </c>
      <c r="K305" s="47">
        <v>30</v>
      </c>
      <c r="L305" s="32">
        <f t="shared" si="14"/>
        <v>25</v>
      </c>
      <c r="M305" s="43" t="str">
        <f t="shared" si="15"/>
        <v>OK</v>
      </c>
      <c r="N305" s="81">
        <v>5</v>
      </c>
      <c r="O305" s="81">
        <v>0</v>
      </c>
      <c r="P305" s="81">
        <v>0</v>
      </c>
      <c r="Q305" s="81">
        <v>0</v>
      </c>
      <c r="R305" s="81">
        <v>0</v>
      </c>
      <c r="S305" s="81">
        <v>0</v>
      </c>
      <c r="T305" s="81">
        <v>0</v>
      </c>
      <c r="U305" s="81">
        <v>0</v>
      </c>
      <c r="V305" s="81">
        <v>0</v>
      </c>
      <c r="W305" s="44">
        <v>0</v>
      </c>
      <c r="X305" s="44">
        <v>0</v>
      </c>
      <c r="Y305" s="44">
        <v>0</v>
      </c>
    </row>
    <row r="306" spans="1:25" ht="30" x14ac:dyDescent="0.25">
      <c r="A306" s="98"/>
      <c r="B306" s="94"/>
      <c r="C306" s="49">
        <v>42</v>
      </c>
      <c r="D306" s="50" t="s">
        <v>352</v>
      </c>
      <c r="E306" s="28" t="s">
        <v>918</v>
      </c>
      <c r="F306" s="26" t="s">
        <v>958</v>
      </c>
      <c r="G306" s="49" t="s">
        <v>36</v>
      </c>
      <c r="H306" s="26">
        <v>30</v>
      </c>
      <c r="I306" s="26">
        <v>20</v>
      </c>
      <c r="J306" s="46">
        <v>14.9</v>
      </c>
      <c r="K306" s="47">
        <v>25</v>
      </c>
      <c r="L306" s="32">
        <f t="shared" si="14"/>
        <v>17</v>
      </c>
      <c r="M306" s="43" t="str">
        <f t="shared" si="15"/>
        <v>OK</v>
      </c>
      <c r="N306" s="81">
        <v>3</v>
      </c>
      <c r="O306" s="81">
        <v>0</v>
      </c>
      <c r="P306" s="81">
        <v>0</v>
      </c>
      <c r="Q306" s="81">
        <v>0</v>
      </c>
      <c r="R306" s="81">
        <v>0</v>
      </c>
      <c r="S306" s="81">
        <v>0</v>
      </c>
      <c r="T306" s="81">
        <v>5</v>
      </c>
      <c r="U306" s="81">
        <v>0</v>
      </c>
      <c r="V306" s="81">
        <v>0</v>
      </c>
      <c r="W306" s="44">
        <v>0</v>
      </c>
      <c r="X306" s="44">
        <v>0</v>
      </c>
      <c r="Y306" s="44">
        <v>0</v>
      </c>
    </row>
    <row r="307" spans="1:25" ht="30" x14ac:dyDescent="0.25">
      <c r="A307" s="99"/>
      <c r="B307" s="95"/>
      <c r="C307" s="49">
        <v>43</v>
      </c>
      <c r="D307" s="50" t="s">
        <v>353</v>
      </c>
      <c r="E307" s="28" t="s">
        <v>918</v>
      </c>
      <c r="F307" s="26" t="s">
        <v>958</v>
      </c>
      <c r="G307" s="49" t="s">
        <v>36</v>
      </c>
      <c r="H307" s="26">
        <v>30</v>
      </c>
      <c r="I307" s="26">
        <v>20</v>
      </c>
      <c r="J307" s="46">
        <v>32.5</v>
      </c>
      <c r="K307" s="47">
        <v>10</v>
      </c>
      <c r="L307" s="32">
        <f t="shared" ref="L307:L370" si="16">K307-(SUM(N307:Y307))</f>
        <v>10</v>
      </c>
      <c r="M307" s="43" t="str">
        <f t="shared" ref="M307:M370" si="17">IF(L307&lt;0,"ATENÇÃO","OK")</f>
        <v>OK</v>
      </c>
      <c r="N307" s="81">
        <v>0</v>
      </c>
      <c r="O307" s="81">
        <v>0</v>
      </c>
      <c r="P307" s="81">
        <v>0</v>
      </c>
      <c r="Q307" s="81">
        <v>0</v>
      </c>
      <c r="R307" s="81">
        <v>0</v>
      </c>
      <c r="S307" s="81">
        <v>0</v>
      </c>
      <c r="T307" s="81">
        <v>0</v>
      </c>
      <c r="U307" s="81">
        <v>0</v>
      </c>
      <c r="V307" s="81">
        <v>0</v>
      </c>
      <c r="W307" s="44">
        <v>0</v>
      </c>
      <c r="X307" s="44">
        <v>0</v>
      </c>
      <c r="Y307" s="44">
        <v>0</v>
      </c>
    </row>
    <row r="308" spans="1:25" ht="255" x14ac:dyDescent="0.25">
      <c r="A308" s="97" t="s">
        <v>892</v>
      </c>
      <c r="B308" s="93">
        <v>4</v>
      </c>
      <c r="C308" s="49">
        <v>1</v>
      </c>
      <c r="D308" s="50" t="s">
        <v>354</v>
      </c>
      <c r="E308" s="28" t="s">
        <v>918</v>
      </c>
      <c r="F308" s="26" t="s">
        <v>966</v>
      </c>
      <c r="G308" s="49" t="s">
        <v>36</v>
      </c>
      <c r="H308" s="26">
        <v>30</v>
      </c>
      <c r="I308" s="26">
        <v>20</v>
      </c>
      <c r="J308" s="46">
        <v>51</v>
      </c>
      <c r="K308" s="47">
        <v>2</v>
      </c>
      <c r="L308" s="32">
        <f t="shared" si="16"/>
        <v>2</v>
      </c>
      <c r="M308" s="43" t="str">
        <f t="shared" si="17"/>
        <v>OK</v>
      </c>
      <c r="N308" s="81">
        <v>0</v>
      </c>
      <c r="O308" s="81">
        <v>0</v>
      </c>
      <c r="P308" s="81">
        <v>0</v>
      </c>
      <c r="Q308" s="81">
        <v>0</v>
      </c>
      <c r="R308" s="81">
        <v>0</v>
      </c>
      <c r="S308" s="81">
        <v>0</v>
      </c>
      <c r="T308" s="81">
        <v>0</v>
      </c>
      <c r="U308" s="81">
        <v>0</v>
      </c>
      <c r="V308" s="81">
        <v>0</v>
      </c>
      <c r="W308" s="44">
        <v>0</v>
      </c>
      <c r="X308" s="44">
        <v>0</v>
      </c>
      <c r="Y308" s="44">
        <v>0</v>
      </c>
    </row>
    <row r="309" spans="1:25" ht="90" x14ac:dyDescent="0.25">
      <c r="A309" s="98"/>
      <c r="B309" s="94"/>
      <c r="C309" s="49">
        <v>2</v>
      </c>
      <c r="D309" s="50" t="s">
        <v>355</v>
      </c>
      <c r="E309" s="28" t="s">
        <v>967</v>
      </c>
      <c r="F309" s="26" t="s">
        <v>966</v>
      </c>
      <c r="G309" s="49" t="s">
        <v>36</v>
      </c>
      <c r="H309" s="26">
        <v>30</v>
      </c>
      <c r="I309" s="26">
        <v>20</v>
      </c>
      <c r="J309" s="46">
        <v>50.01</v>
      </c>
      <c r="K309" s="47">
        <v>2</v>
      </c>
      <c r="L309" s="32">
        <f t="shared" si="16"/>
        <v>2</v>
      </c>
      <c r="M309" s="43" t="str">
        <f t="shared" si="17"/>
        <v>OK</v>
      </c>
      <c r="N309" s="81">
        <v>0</v>
      </c>
      <c r="O309" s="81">
        <v>0</v>
      </c>
      <c r="P309" s="81">
        <v>0</v>
      </c>
      <c r="Q309" s="81">
        <v>0</v>
      </c>
      <c r="R309" s="81">
        <v>0</v>
      </c>
      <c r="S309" s="81">
        <v>0</v>
      </c>
      <c r="T309" s="81">
        <v>0</v>
      </c>
      <c r="U309" s="81">
        <v>0</v>
      </c>
      <c r="V309" s="81">
        <v>0</v>
      </c>
      <c r="W309" s="44">
        <v>0</v>
      </c>
      <c r="X309" s="44">
        <v>0</v>
      </c>
      <c r="Y309" s="44">
        <v>0</v>
      </c>
    </row>
    <row r="310" spans="1:25" ht="30" x14ac:dyDescent="0.25">
      <c r="A310" s="98"/>
      <c r="B310" s="94"/>
      <c r="C310" s="49">
        <v>3</v>
      </c>
      <c r="D310" s="50" t="s">
        <v>356</v>
      </c>
      <c r="E310" s="28" t="s">
        <v>918</v>
      </c>
      <c r="F310" s="26" t="s">
        <v>919</v>
      </c>
      <c r="G310" s="49" t="s">
        <v>896</v>
      </c>
      <c r="H310" s="26">
        <v>30</v>
      </c>
      <c r="I310" s="26">
        <v>20</v>
      </c>
      <c r="J310" s="46">
        <v>25.07</v>
      </c>
      <c r="K310" s="47"/>
      <c r="L310" s="32">
        <f t="shared" si="16"/>
        <v>0</v>
      </c>
      <c r="M310" s="43" t="str">
        <f t="shared" si="17"/>
        <v>OK</v>
      </c>
      <c r="N310" s="81">
        <v>0</v>
      </c>
      <c r="O310" s="81">
        <v>0</v>
      </c>
      <c r="P310" s="81">
        <v>0</v>
      </c>
      <c r="Q310" s="81">
        <v>0</v>
      </c>
      <c r="R310" s="81">
        <v>0</v>
      </c>
      <c r="S310" s="81">
        <v>0</v>
      </c>
      <c r="T310" s="81">
        <v>0</v>
      </c>
      <c r="U310" s="81">
        <v>0</v>
      </c>
      <c r="V310" s="81">
        <v>0</v>
      </c>
      <c r="W310" s="44">
        <v>0</v>
      </c>
      <c r="X310" s="44">
        <v>0</v>
      </c>
      <c r="Y310" s="44">
        <v>0</v>
      </c>
    </row>
    <row r="311" spans="1:25" ht="30" x14ac:dyDescent="0.25">
      <c r="A311" s="98"/>
      <c r="B311" s="94"/>
      <c r="C311" s="49">
        <v>4</v>
      </c>
      <c r="D311" s="50" t="s">
        <v>357</v>
      </c>
      <c r="E311" s="28" t="s">
        <v>918</v>
      </c>
      <c r="F311" s="26" t="s">
        <v>968</v>
      </c>
      <c r="G311" s="49" t="s">
        <v>898</v>
      </c>
      <c r="H311" s="26">
        <v>30</v>
      </c>
      <c r="I311" s="26">
        <v>20</v>
      </c>
      <c r="J311" s="46">
        <v>21.2</v>
      </c>
      <c r="K311" s="47"/>
      <c r="L311" s="32">
        <f t="shared" si="16"/>
        <v>0</v>
      </c>
      <c r="M311" s="43" t="str">
        <f t="shared" si="17"/>
        <v>OK</v>
      </c>
      <c r="N311" s="81">
        <v>0</v>
      </c>
      <c r="O311" s="81">
        <v>0</v>
      </c>
      <c r="P311" s="81">
        <v>0</v>
      </c>
      <c r="Q311" s="81">
        <v>0</v>
      </c>
      <c r="R311" s="81">
        <v>0</v>
      </c>
      <c r="S311" s="81">
        <v>0</v>
      </c>
      <c r="T311" s="81">
        <v>0</v>
      </c>
      <c r="U311" s="81">
        <v>0</v>
      </c>
      <c r="V311" s="81">
        <v>0</v>
      </c>
      <c r="W311" s="44">
        <v>0</v>
      </c>
      <c r="X311" s="44">
        <v>0</v>
      </c>
      <c r="Y311" s="44">
        <v>0</v>
      </c>
    </row>
    <row r="312" spans="1:25" ht="15" x14ac:dyDescent="0.25">
      <c r="A312" s="98"/>
      <c r="B312" s="94"/>
      <c r="C312" s="49">
        <v>5</v>
      </c>
      <c r="D312" s="50" t="s">
        <v>358</v>
      </c>
      <c r="E312" s="28" t="s">
        <v>969</v>
      </c>
      <c r="F312" s="26" t="s">
        <v>968</v>
      </c>
      <c r="G312" s="49" t="s">
        <v>36</v>
      </c>
      <c r="H312" s="26">
        <v>30</v>
      </c>
      <c r="I312" s="26">
        <v>20</v>
      </c>
      <c r="J312" s="46">
        <v>1</v>
      </c>
      <c r="K312" s="47">
        <v>500</v>
      </c>
      <c r="L312" s="32">
        <f t="shared" si="16"/>
        <v>200</v>
      </c>
      <c r="M312" s="43" t="str">
        <f t="shared" si="17"/>
        <v>OK</v>
      </c>
      <c r="N312" s="81">
        <v>0</v>
      </c>
      <c r="O312" s="81">
        <v>0</v>
      </c>
      <c r="P312" s="81">
        <v>0</v>
      </c>
      <c r="Q312" s="81">
        <v>200</v>
      </c>
      <c r="R312" s="81">
        <v>0</v>
      </c>
      <c r="S312" s="81">
        <v>0</v>
      </c>
      <c r="T312" s="81">
        <v>100</v>
      </c>
      <c r="U312" s="81">
        <v>0</v>
      </c>
      <c r="V312" s="81">
        <v>0</v>
      </c>
      <c r="W312" s="44">
        <v>0</v>
      </c>
      <c r="X312" s="44">
        <v>0</v>
      </c>
      <c r="Y312" s="44">
        <v>0</v>
      </c>
    </row>
    <row r="313" spans="1:25" ht="30" x14ac:dyDescent="0.25">
      <c r="A313" s="98"/>
      <c r="B313" s="94"/>
      <c r="C313" s="49">
        <v>6</v>
      </c>
      <c r="D313" s="50" t="s">
        <v>359</v>
      </c>
      <c r="E313" s="28" t="s">
        <v>918</v>
      </c>
      <c r="F313" s="26" t="s">
        <v>968</v>
      </c>
      <c r="G313" s="49" t="s">
        <v>36</v>
      </c>
      <c r="H313" s="26">
        <v>30</v>
      </c>
      <c r="I313" s="26">
        <v>20</v>
      </c>
      <c r="J313" s="46">
        <v>15</v>
      </c>
      <c r="K313" s="47"/>
      <c r="L313" s="32">
        <f t="shared" si="16"/>
        <v>0</v>
      </c>
      <c r="M313" s="43" t="str">
        <f t="shared" si="17"/>
        <v>OK</v>
      </c>
      <c r="N313" s="81">
        <v>0</v>
      </c>
      <c r="O313" s="81">
        <v>0</v>
      </c>
      <c r="P313" s="81">
        <v>0</v>
      </c>
      <c r="Q313" s="81">
        <v>0</v>
      </c>
      <c r="R313" s="81">
        <v>0</v>
      </c>
      <c r="S313" s="81">
        <v>0</v>
      </c>
      <c r="T313" s="81">
        <v>0</v>
      </c>
      <c r="U313" s="81">
        <v>0</v>
      </c>
      <c r="V313" s="81">
        <v>0</v>
      </c>
      <c r="W313" s="44">
        <v>0</v>
      </c>
      <c r="X313" s="44">
        <v>0</v>
      </c>
      <c r="Y313" s="44">
        <v>0</v>
      </c>
    </row>
    <row r="314" spans="1:25" ht="30" x14ac:dyDescent="0.25">
      <c r="A314" s="98"/>
      <c r="B314" s="94"/>
      <c r="C314" s="49">
        <v>7</v>
      </c>
      <c r="D314" s="50" t="s">
        <v>360</v>
      </c>
      <c r="E314" s="28" t="s">
        <v>969</v>
      </c>
      <c r="F314" s="26" t="s">
        <v>968</v>
      </c>
      <c r="G314" s="49" t="s">
        <v>36</v>
      </c>
      <c r="H314" s="26">
        <v>30</v>
      </c>
      <c r="I314" s="26">
        <v>20</v>
      </c>
      <c r="J314" s="46">
        <v>29.02</v>
      </c>
      <c r="K314" s="47">
        <v>60</v>
      </c>
      <c r="L314" s="32">
        <f t="shared" si="16"/>
        <v>30</v>
      </c>
      <c r="M314" s="43" t="str">
        <f t="shared" si="17"/>
        <v>OK</v>
      </c>
      <c r="N314" s="81">
        <v>0</v>
      </c>
      <c r="O314" s="81">
        <v>0</v>
      </c>
      <c r="P314" s="81">
        <v>0</v>
      </c>
      <c r="Q314" s="81">
        <v>30</v>
      </c>
      <c r="R314" s="81">
        <v>0</v>
      </c>
      <c r="S314" s="81">
        <v>0</v>
      </c>
      <c r="T314" s="81">
        <v>0</v>
      </c>
      <c r="U314" s="81">
        <v>0</v>
      </c>
      <c r="V314" s="81">
        <v>0</v>
      </c>
      <c r="W314" s="44">
        <v>0</v>
      </c>
      <c r="X314" s="44">
        <v>0</v>
      </c>
      <c r="Y314" s="44">
        <v>0</v>
      </c>
    </row>
    <row r="315" spans="1:25" ht="15" x14ac:dyDescent="0.25">
      <c r="A315" s="99"/>
      <c r="B315" s="95"/>
      <c r="C315" s="49">
        <v>8</v>
      </c>
      <c r="D315" s="50" t="s">
        <v>361</v>
      </c>
      <c r="E315" s="28" t="s">
        <v>969</v>
      </c>
      <c r="F315" s="26" t="s">
        <v>970</v>
      </c>
      <c r="G315" s="49" t="s">
        <v>36</v>
      </c>
      <c r="H315" s="26">
        <v>30</v>
      </c>
      <c r="I315" s="26">
        <v>20</v>
      </c>
      <c r="J315" s="46">
        <v>0.54</v>
      </c>
      <c r="K315" s="47">
        <v>200</v>
      </c>
      <c r="L315" s="32">
        <f t="shared" si="16"/>
        <v>100</v>
      </c>
      <c r="M315" s="43" t="str">
        <f t="shared" si="17"/>
        <v>OK</v>
      </c>
      <c r="N315" s="81">
        <v>0</v>
      </c>
      <c r="O315" s="81">
        <v>0</v>
      </c>
      <c r="P315" s="81">
        <v>0</v>
      </c>
      <c r="Q315" s="81">
        <v>100</v>
      </c>
      <c r="R315" s="81">
        <v>0</v>
      </c>
      <c r="S315" s="81">
        <v>0</v>
      </c>
      <c r="T315" s="81">
        <v>0</v>
      </c>
      <c r="U315" s="81">
        <v>0</v>
      </c>
      <c r="V315" s="81">
        <v>0</v>
      </c>
      <c r="W315" s="44">
        <v>0</v>
      </c>
      <c r="X315" s="44">
        <v>0</v>
      </c>
      <c r="Y315" s="44">
        <v>0</v>
      </c>
    </row>
    <row r="316" spans="1:25" ht="30" x14ac:dyDescent="0.25">
      <c r="A316" s="97" t="s">
        <v>892</v>
      </c>
      <c r="B316" s="93">
        <v>5</v>
      </c>
      <c r="C316" s="49">
        <v>1</v>
      </c>
      <c r="D316" s="50" t="s">
        <v>362</v>
      </c>
      <c r="E316" s="28" t="s">
        <v>926</v>
      </c>
      <c r="F316" s="26" t="s">
        <v>921</v>
      </c>
      <c r="G316" s="49" t="s">
        <v>36</v>
      </c>
      <c r="H316" s="26">
        <v>30</v>
      </c>
      <c r="I316" s="26">
        <v>20</v>
      </c>
      <c r="J316" s="46">
        <v>9</v>
      </c>
      <c r="K316" s="47"/>
      <c r="L316" s="32">
        <f t="shared" si="16"/>
        <v>0</v>
      </c>
      <c r="M316" s="43" t="str">
        <f t="shared" si="17"/>
        <v>OK</v>
      </c>
      <c r="N316" s="81">
        <v>0</v>
      </c>
      <c r="O316" s="81">
        <v>0</v>
      </c>
      <c r="P316" s="81">
        <v>0</v>
      </c>
      <c r="Q316" s="81">
        <v>0</v>
      </c>
      <c r="R316" s="81">
        <v>0</v>
      </c>
      <c r="S316" s="81">
        <v>0</v>
      </c>
      <c r="T316" s="81">
        <v>0</v>
      </c>
      <c r="U316" s="81">
        <v>0</v>
      </c>
      <c r="V316" s="81">
        <v>0</v>
      </c>
      <c r="W316" s="44">
        <v>0</v>
      </c>
      <c r="X316" s="44">
        <v>0</v>
      </c>
      <c r="Y316" s="44">
        <v>0</v>
      </c>
    </row>
    <row r="317" spans="1:25" ht="30" x14ac:dyDescent="0.25">
      <c r="A317" s="98"/>
      <c r="B317" s="94"/>
      <c r="C317" s="49">
        <v>2</v>
      </c>
      <c r="D317" s="50" t="s">
        <v>363</v>
      </c>
      <c r="E317" s="28" t="s">
        <v>918</v>
      </c>
      <c r="F317" s="26" t="s">
        <v>921</v>
      </c>
      <c r="G317" s="49" t="s">
        <v>36</v>
      </c>
      <c r="H317" s="26">
        <v>30</v>
      </c>
      <c r="I317" s="26">
        <v>20</v>
      </c>
      <c r="J317" s="46">
        <v>13.9</v>
      </c>
      <c r="K317" s="47">
        <v>10</v>
      </c>
      <c r="L317" s="32">
        <f t="shared" si="16"/>
        <v>7</v>
      </c>
      <c r="M317" s="43" t="str">
        <f t="shared" si="17"/>
        <v>OK</v>
      </c>
      <c r="N317" s="81">
        <v>0</v>
      </c>
      <c r="O317" s="81">
        <v>0</v>
      </c>
      <c r="P317" s="81">
        <v>0</v>
      </c>
      <c r="Q317" s="81">
        <v>3</v>
      </c>
      <c r="R317" s="81">
        <v>0</v>
      </c>
      <c r="S317" s="81">
        <v>0</v>
      </c>
      <c r="T317" s="81">
        <v>0</v>
      </c>
      <c r="U317" s="81">
        <v>0</v>
      </c>
      <c r="V317" s="81">
        <v>0</v>
      </c>
      <c r="W317" s="44">
        <v>0</v>
      </c>
      <c r="X317" s="44">
        <v>0</v>
      </c>
      <c r="Y317" s="44">
        <v>0</v>
      </c>
    </row>
    <row r="318" spans="1:25" ht="30" x14ac:dyDescent="0.25">
      <c r="A318" s="98"/>
      <c r="B318" s="94"/>
      <c r="C318" s="49">
        <v>3</v>
      </c>
      <c r="D318" s="50" t="s">
        <v>364</v>
      </c>
      <c r="E318" s="28" t="s">
        <v>926</v>
      </c>
      <c r="F318" s="26" t="s">
        <v>921</v>
      </c>
      <c r="G318" s="49" t="s">
        <v>36</v>
      </c>
      <c r="H318" s="26">
        <v>30</v>
      </c>
      <c r="I318" s="26">
        <v>20</v>
      </c>
      <c r="J318" s="46">
        <v>26.6</v>
      </c>
      <c r="K318" s="47">
        <v>5</v>
      </c>
      <c r="L318" s="32">
        <f t="shared" si="16"/>
        <v>3</v>
      </c>
      <c r="M318" s="43" t="str">
        <f t="shared" si="17"/>
        <v>OK</v>
      </c>
      <c r="N318" s="81">
        <v>0</v>
      </c>
      <c r="O318" s="81">
        <v>0</v>
      </c>
      <c r="P318" s="81">
        <v>0</v>
      </c>
      <c r="Q318" s="81">
        <v>2</v>
      </c>
      <c r="R318" s="81">
        <v>0</v>
      </c>
      <c r="S318" s="81">
        <v>0</v>
      </c>
      <c r="T318" s="81">
        <v>0</v>
      </c>
      <c r="U318" s="81">
        <v>0</v>
      </c>
      <c r="V318" s="81">
        <v>0</v>
      </c>
      <c r="W318" s="44">
        <v>0</v>
      </c>
      <c r="X318" s="44">
        <v>0</v>
      </c>
      <c r="Y318" s="44">
        <v>0</v>
      </c>
    </row>
    <row r="319" spans="1:25" ht="15" x14ac:dyDescent="0.25">
      <c r="A319" s="98"/>
      <c r="B319" s="94"/>
      <c r="C319" s="49">
        <v>4</v>
      </c>
      <c r="D319" s="50" t="s">
        <v>365</v>
      </c>
      <c r="E319" s="28" t="s">
        <v>926</v>
      </c>
      <c r="F319" s="26" t="s">
        <v>921</v>
      </c>
      <c r="G319" s="49" t="s">
        <v>36</v>
      </c>
      <c r="H319" s="26">
        <v>30</v>
      </c>
      <c r="I319" s="26">
        <v>20</v>
      </c>
      <c r="J319" s="46">
        <v>1.5</v>
      </c>
      <c r="K319" s="47">
        <v>30</v>
      </c>
      <c r="L319" s="32">
        <f t="shared" si="16"/>
        <v>15</v>
      </c>
      <c r="M319" s="43" t="str">
        <f t="shared" si="17"/>
        <v>OK</v>
      </c>
      <c r="N319" s="81">
        <v>0</v>
      </c>
      <c r="O319" s="81">
        <v>0</v>
      </c>
      <c r="P319" s="81">
        <v>0</v>
      </c>
      <c r="Q319" s="81">
        <v>15</v>
      </c>
      <c r="R319" s="81">
        <v>0</v>
      </c>
      <c r="S319" s="81">
        <v>0</v>
      </c>
      <c r="T319" s="81">
        <v>0</v>
      </c>
      <c r="U319" s="81">
        <v>0</v>
      </c>
      <c r="V319" s="81">
        <v>0</v>
      </c>
      <c r="W319" s="44">
        <v>0</v>
      </c>
      <c r="X319" s="44">
        <v>0</v>
      </c>
      <c r="Y319" s="44">
        <v>0</v>
      </c>
    </row>
    <row r="320" spans="1:25" ht="30" x14ac:dyDescent="0.25">
      <c r="A320" s="98"/>
      <c r="B320" s="94"/>
      <c r="C320" s="49">
        <v>5</v>
      </c>
      <c r="D320" s="50" t="s">
        <v>366</v>
      </c>
      <c r="E320" s="28" t="s">
        <v>918</v>
      </c>
      <c r="F320" s="26" t="s">
        <v>921</v>
      </c>
      <c r="G320" s="49" t="s">
        <v>36</v>
      </c>
      <c r="H320" s="26">
        <v>30</v>
      </c>
      <c r="I320" s="26">
        <v>20</v>
      </c>
      <c r="J320" s="46">
        <v>8.6999999999999993</v>
      </c>
      <c r="K320" s="47">
        <v>5</v>
      </c>
      <c r="L320" s="32">
        <f t="shared" si="16"/>
        <v>1</v>
      </c>
      <c r="M320" s="43" t="str">
        <f t="shared" si="17"/>
        <v>OK</v>
      </c>
      <c r="N320" s="81">
        <v>0</v>
      </c>
      <c r="O320" s="81">
        <v>0</v>
      </c>
      <c r="P320" s="81">
        <v>0</v>
      </c>
      <c r="Q320" s="81">
        <v>3</v>
      </c>
      <c r="R320" s="81">
        <v>0</v>
      </c>
      <c r="S320" s="81">
        <v>0</v>
      </c>
      <c r="T320" s="81">
        <v>1</v>
      </c>
      <c r="U320" s="81">
        <v>0</v>
      </c>
      <c r="V320" s="81">
        <v>0</v>
      </c>
      <c r="W320" s="44">
        <v>0</v>
      </c>
      <c r="X320" s="44">
        <v>0</v>
      </c>
      <c r="Y320" s="44">
        <v>0</v>
      </c>
    </row>
    <row r="321" spans="1:25" ht="30" x14ac:dyDescent="0.25">
      <c r="A321" s="98"/>
      <c r="B321" s="94"/>
      <c r="C321" s="49">
        <v>6</v>
      </c>
      <c r="D321" s="50" t="s">
        <v>367</v>
      </c>
      <c r="E321" s="28" t="s">
        <v>918</v>
      </c>
      <c r="F321" s="26" t="s">
        <v>921</v>
      </c>
      <c r="G321" s="49" t="s">
        <v>36</v>
      </c>
      <c r="H321" s="26">
        <v>30</v>
      </c>
      <c r="I321" s="26">
        <v>20</v>
      </c>
      <c r="J321" s="46">
        <v>11</v>
      </c>
      <c r="K321" s="47">
        <v>5</v>
      </c>
      <c r="L321" s="32">
        <f t="shared" si="16"/>
        <v>1</v>
      </c>
      <c r="M321" s="43" t="str">
        <f t="shared" si="17"/>
        <v>OK</v>
      </c>
      <c r="N321" s="81">
        <v>0</v>
      </c>
      <c r="O321" s="81">
        <v>0</v>
      </c>
      <c r="P321" s="81">
        <v>0</v>
      </c>
      <c r="Q321" s="81">
        <v>3</v>
      </c>
      <c r="R321" s="81">
        <v>0</v>
      </c>
      <c r="S321" s="81">
        <v>0</v>
      </c>
      <c r="T321" s="81">
        <v>1</v>
      </c>
      <c r="U321" s="81">
        <v>0</v>
      </c>
      <c r="V321" s="81">
        <v>0</v>
      </c>
      <c r="W321" s="44">
        <v>0</v>
      </c>
      <c r="X321" s="44">
        <v>0</v>
      </c>
      <c r="Y321" s="44">
        <v>0</v>
      </c>
    </row>
    <row r="322" spans="1:25" ht="30" x14ac:dyDescent="0.25">
      <c r="A322" s="98"/>
      <c r="B322" s="94"/>
      <c r="C322" s="49">
        <v>7</v>
      </c>
      <c r="D322" s="50" t="s">
        <v>368</v>
      </c>
      <c r="E322" s="28" t="s">
        <v>918</v>
      </c>
      <c r="F322" s="26" t="s">
        <v>921</v>
      </c>
      <c r="G322" s="49" t="s">
        <v>907</v>
      </c>
      <c r="H322" s="26">
        <v>30</v>
      </c>
      <c r="I322" s="26">
        <v>20</v>
      </c>
      <c r="J322" s="46">
        <v>8</v>
      </c>
      <c r="K322" s="47">
        <v>5</v>
      </c>
      <c r="L322" s="32">
        <f t="shared" si="16"/>
        <v>1</v>
      </c>
      <c r="M322" s="43" t="str">
        <f t="shared" si="17"/>
        <v>OK</v>
      </c>
      <c r="N322" s="81">
        <v>0</v>
      </c>
      <c r="O322" s="81">
        <v>0</v>
      </c>
      <c r="P322" s="81">
        <v>0</v>
      </c>
      <c r="Q322" s="81">
        <v>3</v>
      </c>
      <c r="R322" s="81">
        <v>0</v>
      </c>
      <c r="S322" s="81">
        <v>0</v>
      </c>
      <c r="T322" s="81">
        <v>1</v>
      </c>
      <c r="U322" s="81">
        <v>0</v>
      </c>
      <c r="V322" s="81">
        <v>0</v>
      </c>
      <c r="W322" s="44">
        <v>0</v>
      </c>
      <c r="X322" s="44">
        <v>0</v>
      </c>
      <c r="Y322" s="44">
        <v>0</v>
      </c>
    </row>
    <row r="323" spans="1:25" ht="75" x14ac:dyDescent="0.25">
      <c r="A323" s="98"/>
      <c r="B323" s="94"/>
      <c r="C323" s="49">
        <v>8</v>
      </c>
      <c r="D323" s="50" t="s">
        <v>369</v>
      </c>
      <c r="E323" s="28" t="s">
        <v>926</v>
      </c>
      <c r="F323" s="26" t="s">
        <v>930</v>
      </c>
      <c r="G323" s="49" t="s">
        <v>36</v>
      </c>
      <c r="H323" s="26">
        <v>30</v>
      </c>
      <c r="I323" s="26">
        <v>20</v>
      </c>
      <c r="J323" s="46">
        <v>54</v>
      </c>
      <c r="K323" s="47"/>
      <c r="L323" s="32">
        <f t="shared" si="16"/>
        <v>0</v>
      </c>
      <c r="M323" s="43" t="str">
        <f t="shared" si="17"/>
        <v>OK</v>
      </c>
      <c r="N323" s="81">
        <v>0</v>
      </c>
      <c r="O323" s="81">
        <v>0</v>
      </c>
      <c r="P323" s="81">
        <v>0</v>
      </c>
      <c r="Q323" s="81">
        <v>0</v>
      </c>
      <c r="R323" s="81">
        <v>0</v>
      </c>
      <c r="S323" s="81">
        <v>0</v>
      </c>
      <c r="T323" s="81">
        <v>0</v>
      </c>
      <c r="U323" s="81">
        <v>0</v>
      </c>
      <c r="V323" s="81">
        <v>0</v>
      </c>
      <c r="W323" s="44">
        <v>0</v>
      </c>
      <c r="X323" s="44">
        <v>0</v>
      </c>
      <c r="Y323" s="44">
        <v>0</v>
      </c>
    </row>
    <row r="324" spans="1:25" ht="45" x14ac:dyDescent="0.25">
      <c r="A324" s="98"/>
      <c r="B324" s="94"/>
      <c r="C324" s="49">
        <v>9</v>
      </c>
      <c r="D324" s="50" t="s">
        <v>370</v>
      </c>
      <c r="E324" s="28" t="s">
        <v>918</v>
      </c>
      <c r="F324" s="26" t="s">
        <v>932</v>
      </c>
      <c r="G324" s="49" t="s">
        <v>36</v>
      </c>
      <c r="H324" s="26">
        <v>30</v>
      </c>
      <c r="I324" s="26">
        <v>20</v>
      </c>
      <c r="J324" s="46">
        <v>21</v>
      </c>
      <c r="K324" s="47">
        <v>5</v>
      </c>
      <c r="L324" s="32">
        <f t="shared" si="16"/>
        <v>1</v>
      </c>
      <c r="M324" s="43" t="str">
        <f t="shared" si="17"/>
        <v>OK</v>
      </c>
      <c r="N324" s="81">
        <v>0</v>
      </c>
      <c r="O324" s="81">
        <v>0</v>
      </c>
      <c r="P324" s="81">
        <v>0</v>
      </c>
      <c r="Q324" s="81">
        <v>3</v>
      </c>
      <c r="R324" s="81">
        <v>0</v>
      </c>
      <c r="S324" s="81">
        <v>0</v>
      </c>
      <c r="T324" s="81">
        <v>1</v>
      </c>
      <c r="U324" s="81">
        <v>0</v>
      </c>
      <c r="V324" s="81">
        <v>0</v>
      </c>
      <c r="W324" s="44">
        <v>0</v>
      </c>
      <c r="X324" s="44">
        <v>0</v>
      </c>
      <c r="Y324" s="44">
        <v>0</v>
      </c>
    </row>
    <row r="325" spans="1:25" ht="90" x14ac:dyDescent="0.25">
      <c r="A325" s="98"/>
      <c r="B325" s="94"/>
      <c r="C325" s="49">
        <v>10</v>
      </c>
      <c r="D325" s="50" t="s">
        <v>371</v>
      </c>
      <c r="E325" s="28" t="s">
        <v>926</v>
      </c>
      <c r="F325" s="26" t="s">
        <v>932</v>
      </c>
      <c r="G325" s="49" t="s">
        <v>36</v>
      </c>
      <c r="H325" s="26">
        <v>30</v>
      </c>
      <c r="I325" s="26">
        <v>20</v>
      </c>
      <c r="J325" s="46">
        <v>24</v>
      </c>
      <c r="K325" s="47">
        <v>5</v>
      </c>
      <c r="L325" s="32">
        <f t="shared" si="16"/>
        <v>0</v>
      </c>
      <c r="M325" s="43" t="str">
        <f t="shared" si="17"/>
        <v>OK</v>
      </c>
      <c r="N325" s="81">
        <v>0</v>
      </c>
      <c r="O325" s="81">
        <v>0</v>
      </c>
      <c r="P325" s="81">
        <v>0</v>
      </c>
      <c r="Q325" s="81">
        <v>3</v>
      </c>
      <c r="R325" s="81">
        <v>0</v>
      </c>
      <c r="S325" s="81">
        <v>0</v>
      </c>
      <c r="T325" s="81">
        <v>2</v>
      </c>
      <c r="U325" s="81">
        <v>0</v>
      </c>
      <c r="V325" s="81">
        <v>0</v>
      </c>
      <c r="W325" s="44">
        <v>0</v>
      </c>
      <c r="X325" s="44">
        <v>0</v>
      </c>
      <c r="Y325" s="44">
        <v>0</v>
      </c>
    </row>
    <row r="326" spans="1:25" ht="30" x14ac:dyDescent="0.25">
      <c r="A326" s="98"/>
      <c r="B326" s="94"/>
      <c r="C326" s="49">
        <v>11</v>
      </c>
      <c r="D326" s="50" t="s">
        <v>372</v>
      </c>
      <c r="E326" s="28" t="s">
        <v>918</v>
      </c>
      <c r="F326" s="26" t="s">
        <v>921</v>
      </c>
      <c r="G326" s="49" t="s">
        <v>36</v>
      </c>
      <c r="H326" s="26">
        <v>30</v>
      </c>
      <c r="I326" s="26">
        <v>20</v>
      </c>
      <c r="J326" s="46">
        <v>6.88</v>
      </c>
      <c r="K326" s="47">
        <v>10</v>
      </c>
      <c r="L326" s="32">
        <f t="shared" si="16"/>
        <v>7</v>
      </c>
      <c r="M326" s="43" t="str">
        <f t="shared" si="17"/>
        <v>OK</v>
      </c>
      <c r="N326" s="81">
        <v>0</v>
      </c>
      <c r="O326" s="81">
        <v>0</v>
      </c>
      <c r="P326" s="81">
        <v>0</v>
      </c>
      <c r="Q326" s="81">
        <v>3</v>
      </c>
      <c r="R326" s="81">
        <v>0</v>
      </c>
      <c r="S326" s="81">
        <v>0</v>
      </c>
      <c r="T326" s="81">
        <v>0</v>
      </c>
      <c r="U326" s="81">
        <v>0</v>
      </c>
      <c r="V326" s="81">
        <v>0</v>
      </c>
      <c r="W326" s="44">
        <v>0</v>
      </c>
      <c r="X326" s="44">
        <v>0</v>
      </c>
      <c r="Y326" s="44">
        <v>0</v>
      </c>
    </row>
    <row r="327" spans="1:25" ht="60" x14ac:dyDescent="0.25">
      <c r="A327" s="98"/>
      <c r="B327" s="94"/>
      <c r="C327" s="49">
        <v>12</v>
      </c>
      <c r="D327" s="50" t="s">
        <v>373</v>
      </c>
      <c r="E327" s="28" t="s">
        <v>918</v>
      </c>
      <c r="F327" s="26" t="s">
        <v>971</v>
      </c>
      <c r="G327" s="49" t="s">
        <v>36</v>
      </c>
      <c r="H327" s="26">
        <v>30</v>
      </c>
      <c r="I327" s="26">
        <v>20</v>
      </c>
      <c r="J327" s="46">
        <v>18</v>
      </c>
      <c r="K327" s="47">
        <v>2</v>
      </c>
      <c r="L327" s="32">
        <f t="shared" si="16"/>
        <v>1</v>
      </c>
      <c r="M327" s="43" t="str">
        <f t="shared" si="17"/>
        <v>OK</v>
      </c>
      <c r="N327" s="81">
        <v>0</v>
      </c>
      <c r="O327" s="81">
        <v>0</v>
      </c>
      <c r="P327" s="81">
        <v>0</v>
      </c>
      <c r="Q327" s="81">
        <v>1</v>
      </c>
      <c r="R327" s="81">
        <v>0</v>
      </c>
      <c r="S327" s="81">
        <v>0</v>
      </c>
      <c r="T327" s="81">
        <v>0</v>
      </c>
      <c r="U327" s="81">
        <v>0</v>
      </c>
      <c r="V327" s="81">
        <v>0</v>
      </c>
      <c r="W327" s="44">
        <v>0</v>
      </c>
      <c r="X327" s="44">
        <v>0</v>
      </c>
      <c r="Y327" s="44">
        <v>0</v>
      </c>
    </row>
    <row r="328" spans="1:25" ht="30" x14ac:dyDescent="0.25">
      <c r="A328" s="98"/>
      <c r="B328" s="94"/>
      <c r="C328" s="49">
        <v>13</v>
      </c>
      <c r="D328" s="50" t="s">
        <v>374</v>
      </c>
      <c r="E328" s="28" t="s">
        <v>926</v>
      </c>
      <c r="F328" s="26" t="s">
        <v>971</v>
      </c>
      <c r="G328" s="49" t="s">
        <v>36</v>
      </c>
      <c r="H328" s="26">
        <v>30</v>
      </c>
      <c r="I328" s="26">
        <v>20</v>
      </c>
      <c r="J328" s="46">
        <v>58</v>
      </c>
      <c r="K328" s="47">
        <v>1</v>
      </c>
      <c r="L328" s="32">
        <f t="shared" si="16"/>
        <v>0</v>
      </c>
      <c r="M328" s="43" t="str">
        <f t="shared" si="17"/>
        <v>OK</v>
      </c>
      <c r="N328" s="81">
        <v>0</v>
      </c>
      <c r="O328" s="81">
        <v>0</v>
      </c>
      <c r="P328" s="81">
        <v>0</v>
      </c>
      <c r="Q328" s="81">
        <v>0</v>
      </c>
      <c r="R328" s="81">
        <v>0</v>
      </c>
      <c r="S328" s="81">
        <v>0</v>
      </c>
      <c r="T328" s="81">
        <v>1</v>
      </c>
      <c r="U328" s="81">
        <v>0</v>
      </c>
      <c r="V328" s="81">
        <v>0</v>
      </c>
      <c r="W328" s="44">
        <v>0</v>
      </c>
      <c r="X328" s="44">
        <v>0</v>
      </c>
      <c r="Y328" s="44">
        <v>0</v>
      </c>
    </row>
    <row r="329" spans="1:25" ht="30" x14ac:dyDescent="0.25">
      <c r="A329" s="98"/>
      <c r="B329" s="94"/>
      <c r="C329" s="49">
        <v>14</v>
      </c>
      <c r="D329" s="50" t="s">
        <v>375</v>
      </c>
      <c r="E329" s="28" t="s">
        <v>926</v>
      </c>
      <c r="F329" s="26" t="s">
        <v>921</v>
      </c>
      <c r="G329" s="49" t="s">
        <v>36</v>
      </c>
      <c r="H329" s="26">
        <v>30</v>
      </c>
      <c r="I329" s="26">
        <v>20</v>
      </c>
      <c r="J329" s="46">
        <v>10</v>
      </c>
      <c r="K329" s="47">
        <v>5</v>
      </c>
      <c r="L329" s="32">
        <f t="shared" si="16"/>
        <v>1</v>
      </c>
      <c r="M329" s="43" t="str">
        <f t="shared" si="17"/>
        <v>OK</v>
      </c>
      <c r="N329" s="81">
        <v>0</v>
      </c>
      <c r="O329" s="81">
        <v>0</v>
      </c>
      <c r="P329" s="81">
        <v>0</v>
      </c>
      <c r="Q329" s="81">
        <v>3</v>
      </c>
      <c r="R329" s="81">
        <v>0</v>
      </c>
      <c r="S329" s="81">
        <v>0</v>
      </c>
      <c r="T329" s="81">
        <v>1</v>
      </c>
      <c r="U329" s="81">
        <v>0</v>
      </c>
      <c r="V329" s="81">
        <v>0</v>
      </c>
      <c r="W329" s="44">
        <v>0</v>
      </c>
      <c r="X329" s="44">
        <v>0</v>
      </c>
      <c r="Y329" s="44">
        <v>0</v>
      </c>
    </row>
    <row r="330" spans="1:25" ht="60" x14ac:dyDescent="0.25">
      <c r="A330" s="98"/>
      <c r="B330" s="94"/>
      <c r="C330" s="49">
        <v>15</v>
      </c>
      <c r="D330" s="50" t="s">
        <v>376</v>
      </c>
      <c r="E330" s="28" t="s">
        <v>918</v>
      </c>
      <c r="F330" s="26" t="s">
        <v>971</v>
      </c>
      <c r="G330" s="49" t="s">
        <v>36</v>
      </c>
      <c r="H330" s="26">
        <v>30</v>
      </c>
      <c r="I330" s="26">
        <v>20</v>
      </c>
      <c r="J330" s="46">
        <v>18</v>
      </c>
      <c r="K330" s="47">
        <v>5</v>
      </c>
      <c r="L330" s="32">
        <f t="shared" si="16"/>
        <v>3</v>
      </c>
      <c r="M330" s="43" t="str">
        <f t="shared" si="17"/>
        <v>OK</v>
      </c>
      <c r="N330" s="81">
        <v>0</v>
      </c>
      <c r="O330" s="81">
        <v>0</v>
      </c>
      <c r="P330" s="81">
        <v>0</v>
      </c>
      <c r="Q330" s="81">
        <v>2</v>
      </c>
      <c r="R330" s="81">
        <v>0</v>
      </c>
      <c r="S330" s="81">
        <v>0</v>
      </c>
      <c r="T330" s="81">
        <v>0</v>
      </c>
      <c r="U330" s="81">
        <v>0</v>
      </c>
      <c r="V330" s="81">
        <v>0</v>
      </c>
      <c r="W330" s="44">
        <v>0</v>
      </c>
      <c r="X330" s="44">
        <v>0</v>
      </c>
      <c r="Y330" s="44">
        <v>0</v>
      </c>
    </row>
    <row r="331" spans="1:25" ht="45" x14ac:dyDescent="0.25">
      <c r="A331" s="98"/>
      <c r="B331" s="94"/>
      <c r="C331" s="49">
        <v>16</v>
      </c>
      <c r="D331" s="50" t="s">
        <v>377</v>
      </c>
      <c r="E331" s="28" t="s">
        <v>926</v>
      </c>
      <c r="F331" s="26" t="s">
        <v>971</v>
      </c>
      <c r="G331" s="49" t="s">
        <v>36</v>
      </c>
      <c r="H331" s="26">
        <v>30</v>
      </c>
      <c r="I331" s="26">
        <v>20</v>
      </c>
      <c r="J331" s="46">
        <v>19</v>
      </c>
      <c r="K331" s="47">
        <v>5</v>
      </c>
      <c r="L331" s="32">
        <f t="shared" si="16"/>
        <v>3</v>
      </c>
      <c r="M331" s="43" t="str">
        <f t="shared" si="17"/>
        <v>OK</v>
      </c>
      <c r="N331" s="81">
        <v>0</v>
      </c>
      <c r="O331" s="81">
        <v>0</v>
      </c>
      <c r="P331" s="81">
        <v>0</v>
      </c>
      <c r="Q331" s="81">
        <v>2</v>
      </c>
      <c r="R331" s="81">
        <v>0</v>
      </c>
      <c r="S331" s="81">
        <v>0</v>
      </c>
      <c r="T331" s="81">
        <v>0</v>
      </c>
      <c r="U331" s="81">
        <v>0</v>
      </c>
      <c r="V331" s="81">
        <v>0</v>
      </c>
      <c r="W331" s="44">
        <v>0</v>
      </c>
      <c r="X331" s="44">
        <v>0</v>
      </c>
      <c r="Y331" s="44">
        <v>0</v>
      </c>
    </row>
    <row r="332" spans="1:25" ht="75" x14ac:dyDescent="0.25">
      <c r="A332" s="98"/>
      <c r="B332" s="94"/>
      <c r="C332" s="49">
        <v>17</v>
      </c>
      <c r="D332" s="50" t="s">
        <v>378</v>
      </c>
      <c r="E332" s="28" t="s">
        <v>918</v>
      </c>
      <c r="F332" s="26" t="s">
        <v>971</v>
      </c>
      <c r="G332" s="49" t="s">
        <v>36</v>
      </c>
      <c r="H332" s="26">
        <v>30</v>
      </c>
      <c r="I332" s="26">
        <v>20</v>
      </c>
      <c r="J332" s="46">
        <v>20</v>
      </c>
      <c r="K332" s="47">
        <v>2</v>
      </c>
      <c r="L332" s="32">
        <f t="shared" si="16"/>
        <v>2</v>
      </c>
      <c r="M332" s="43" t="str">
        <f t="shared" si="17"/>
        <v>OK</v>
      </c>
      <c r="N332" s="81">
        <v>0</v>
      </c>
      <c r="O332" s="81">
        <v>0</v>
      </c>
      <c r="P332" s="81">
        <v>0</v>
      </c>
      <c r="Q332" s="81">
        <v>0</v>
      </c>
      <c r="R332" s="81">
        <v>0</v>
      </c>
      <c r="S332" s="81">
        <v>0</v>
      </c>
      <c r="T332" s="81">
        <v>0</v>
      </c>
      <c r="U332" s="81">
        <v>0</v>
      </c>
      <c r="V332" s="81">
        <v>0</v>
      </c>
      <c r="W332" s="44">
        <v>0</v>
      </c>
      <c r="X332" s="44">
        <v>0</v>
      </c>
      <c r="Y332" s="44">
        <v>0</v>
      </c>
    </row>
    <row r="333" spans="1:25" ht="15" x14ac:dyDescent="0.25">
      <c r="A333" s="98"/>
      <c r="B333" s="94"/>
      <c r="C333" s="49">
        <v>18</v>
      </c>
      <c r="D333" s="50" t="s">
        <v>379</v>
      </c>
      <c r="E333" s="28" t="s">
        <v>926</v>
      </c>
      <c r="F333" s="26" t="s">
        <v>941</v>
      </c>
      <c r="G333" s="49" t="s">
        <v>36</v>
      </c>
      <c r="H333" s="26">
        <v>30</v>
      </c>
      <c r="I333" s="26">
        <v>20</v>
      </c>
      <c r="J333" s="46">
        <v>4.66</v>
      </c>
      <c r="K333" s="47"/>
      <c r="L333" s="32">
        <f t="shared" si="16"/>
        <v>0</v>
      </c>
      <c r="M333" s="43" t="str">
        <f t="shared" si="17"/>
        <v>OK</v>
      </c>
      <c r="N333" s="81">
        <v>0</v>
      </c>
      <c r="O333" s="81">
        <v>0</v>
      </c>
      <c r="P333" s="81">
        <v>0</v>
      </c>
      <c r="Q333" s="81">
        <v>0</v>
      </c>
      <c r="R333" s="81">
        <v>0</v>
      </c>
      <c r="S333" s="81">
        <v>0</v>
      </c>
      <c r="T333" s="81">
        <v>0</v>
      </c>
      <c r="U333" s="81">
        <v>0</v>
      </c>
      <c r="V333" s="81">
        <v>0</v>
      </c>
      <c r="W333" s="44">
        <v>0</v>
      </c>
      <c r="X333" s="44">
        <v>0</v>
      </c>
      <c r="Y333" s="44">
        <v>0</v>
      </c>
    </row>
    <row r="334" spans="1:25" ht="15" x14ac:dyDescent="0.25">
      <c r="A334" s="98"/>
      <c r="B334" s="94"/>
      <c r="C334" s="49">
        <v>19</v>
      </c>
      <c r="D334" s="50" t="s">
        <v>380</v>
      </c>
      <c r="E334" s="28" t="s">
        <v>926</v>
      </c>
      <c r="F334" s="26" t="s">
        <v>941</v>
      </c>
      <c r="G334" s="49" t="s">
        <v>36</v>
      </c>
      <c r="H334" s="26">
        <v>30</v>
      </c>
      <c r="I334" s="26">
        <v>20</v>
      </c>
      <c r="J334" s="46">
        <v>11</v>
      </c>
      <c r="K334" s="47">
        <v>5</v>
      </c>
      <c r="L334" s="32">
        <f t="shared" si="16"/>
        <v>0</v>
      </c>
      <c r="M334" s="43" t="str">
        <f t="shared" si="17"/>
        <v>OK</v>
      </c>
      <c r="N334" s="81">
        <v>5</v>
      </c>
      <c r="O334" s="81">
        <v>0</v>
      </c>
      <c r="P334" s="81">
        <v>0</v>
      </c>
      <c r="Q334" s="81">
        <v>0</v>
      </c>
      <c r="R334" s="81">
        <v>0</v>
      </c>
      <c r="S334" s="81">
        <v>0</v>
      </c>
      <c r="T334" s="81">
        <v>0</v>
      </c>
      <c r="U334" s="81">
        <v>0</v>
      </c>
      <c r="V334" s="81">
        <v>0</v>
      </c>
      <c r="W334" s="44">
        <v>0</v>
      </c>
      <c r="X334" s="44">
        <v>0</v>
      </c>
      <c r="Y334" s="44">
        <v>0</v>
      </c>
    </row>
    <row r="335" spans="1:25" ht="30" x14ac:dyDescent="0.25">
      <c r="A335" s="98"/>
      <c r="B335" s="94"/>
      <c r="C335" s="49">
        <v>20</v>
      </c>
      <c r="D335" s="50" t="s">
        <v>381</v>
      </c>
      <c r="E335" s="28" t="s">
        <v>926</v>
      </c>
      <c r="F335" s="26" t="s">
        <v>941</v>
      </c>
      <c r="G335" s="49" t="s">
        <v>36</v>
      </c>
      <c r="H335" s="26">
        <v>30</v>
      </c>
      <c r="I335" s="26">
        <v>20</v>
      </c>
      <c r="J335" s="46">
        <v>15</v>
      </c>
      <c r="K335" s="47">
        <v>5</v>
      </c>
      <c r="L335" s="32">
        <f t="shared" si="16"/>
        <v>1</v>
      </c>
      <c r="M335" s="43" t="str">
        <f t="shared" si="17"/>
        <v>OK</v>
      </c>
      <c r="N335" s="81">
        <v>0</v>
      </c>
      <c r="O335" s="81">
        <v>0</v>
      </c>
      <c r="P335" s="81">
        <v>0</v>
      </c>
      <c r="Q335" s="81">
        <v>2</v>
      </c>
      <c r="R335" s="81">
        <v>0</v>
      </c>
      <c r="S335" s="81">
        <v>0</v>
      </c>
      <c r="T335" s="81">
        <v>2</v>
      </c>
      <c r="U335" s="81">
        <v>0</v>
      </c>
      <c r="V335" s="81">
        <v>0</v>
      </c>
      <c r="W335" s="44">
        <v>0</v>
      </c>
      <c r="X335" s="44">
        <v>0</v>
      </c>
      <c r="Y335" s="44">
        <v>0</v>
      </c>
    </row>
    <row r="336" spans="1:25" ht="45" x14ac:dyDescent="0.25">
      <c r="A336" s="98"/>
      <c r="B336" s="94"/>
      <c r="C336" s="49">
        <v>21</v>
      </c>
      <c r="D336" s="50" t="s">
        <v>382</v>
      </c>
      <c r="E336" s="28" t="s">
        <v>926</v>
      </c>
      <c r="F336" s="26" t="s">
        <v>941</v>
      </c>
      <c r="G336" s="49" t="s">
        <v>36</v>
      </c>
      <c r="H336" s="26">
        <v>30</v>
      </c>
      <c r="I336" s="26">
        <v>20</v>
      </c>
      <c r="J336" s="46">
        <v>7</v>
      </c>
      <c r="K336" s="47">
        <v>5</v>
      </c>
      <c r="L336" s="32">
        <f t="shared" si="16"/>
        <v>2</v>
      </c>
      <c r="M336" s="43" t="str">
        <f t="shared" si="17"/>
        <v>OK</v>
      </c>
      <c r="N336" s="81">
        <v>0</v>
      </c>
      <c r="O336" s="81">
        <v>0</v>
      </c>
      <c r="P336" s="81">
        <v>0</v>
      </c>
      <c r="Q336" s="81">
        <v>2</v>
      </c>
      <c r="R336" s="81">
        <v>0</v>
      </c>
      <c r="S336" s="81">
        <v>0</v>
      </c>
      <c r="T336" s="81">
        <v>1</v>
      </c>
      <c r="U336" s="81">
        <v>0</v>
      </c>
      <c r="V336" s="81">
        <v>0</v>
      </c>
      <c r="W336" s="44">
        <v>0</v>
      </c>
      <c r="X336" s="44">
        <v>0</v>
      </c>
      <c r="Y336" s="44">
        <v>0</v>
      </c>
    </row>
    <row r="337" spans="1:25" ht="30" x14ac:dyDescent="0.25">
      <c r="A337" s="98"/>
      <c r="B337" s="94"/>
      <c r="C337" s="49">
        <v>22</v>
      </c>
      <c r="D337" s="50" t="s">
        <v>383</v>
      </c>
      <c r="E337" s="28" t="s">
        <v>918</v>
      </c>
      <c r="F337" s="26" t="s">
        <v>941</v>
      </c>
      <c r="G337" s="49" t="s">
        <v>36</v>
      </c>
      <c r="H337" s="26">
        <v>30</v>
      </c>
      <c r="I337" s="26">
        <v>20</v>
      </c>
      <c r="J337" s="46">
        <v>4.9000000000000004</v>
      </c>
      <c r="K337" s="47">
        <v>5</v>
      </c>
      <c r="L337" s="32">
        <f t="shared" si="16"/>
        <v>5</v>
      </c>
      <c r="M337" s="43" t="str">
        <f t="shared" si="17"/>
        <v>OK</v>
      </c>
      <c r="N337" s="81">
        <v>0</v>
      </c>
      <c r="O337" s="81">
        <v>0</v>
      </c>
      <c r="P337" s="81">
        <v>0</v>
      </c>
      <c r="Q337" s="81">
        <v>0</v>
      </c>
      <c r="R337" s="81">
        <v>0</v>
      </c>
      <c r="S337" s="81">
        <v>0</v>
      </c>
      <c r="T337" s="81">
        <v>0</v>
      </c>
      <c r="U337" s="81">
        <v>0</v>
      </c>
      <c r="V337" s="81">
        <v>0</v>
      </c>
      <c r="W337" s="44">
        <v>0</v>
      </c>
      <c r="X337" s="44">
        <v>0</v>
      </c>
      <c r="Y337" s="44">
        <v>0</v>
      </c>
    </row>
    <row r="338" spans="1:25" ht="15" x14ac:dyDescent="0.25">
      <c r="A338" s="98"/>
      <c r="B338" s="94"/>
      <c r="C338" s="49">
        <v>23</v>
      </c>
      <c r="D338" s="50" t="s">
        <v>384</v>
      </c>
      <c r="E338" s="28" t="s">
        <v>918</v>
      </c>
      <c r="F338" s="26" t="s">
        <v>921</v>
      </c>
      <c r="G338" s="49" t="s">
        <v>36</v>
      </c>
      <c r="H338" s="26">
        <v>30</v>
      </c>
      <c r="I338" s="26">
        <v>20</v>
      </c>
      <c r="J338" s="46">
        <v>23</v>
      </c>
      <c r="K338" s="47">
        <v>5</v>
      </c>
      <c r="L338" s="32">
        <f t="shared" si="16"/>
        <v>1</v>
      </c>
      <c r="M338" s="43" t="str">
        <f t="shared" si="17"/>
        <v>OK</v>
      </c>
      <c r="N338" s="81">
        <v>0</v>
      </c>
      <c r="O338" s="81">
        <v>0</v>
      </c>
      <c r="P338" s="81">
        <v>0</v>
      </c>
      <c r="Q338" s="81">
        <v>2</v>
      </c>
      <c r="R338" s="81">
        <v>0</v>
      </c>
      <c r="S338" s="81">
        <v>0</v>
      </c>
      <c r="T338" s="81">
        <v>2</v>
      </c>
      <c r="U338" s="81">
        <v>0</v>
      </c>
      <c r="V338" s="81">
        <v>0</v>
      </c>
      <c r="W338" s="44">
        <v>0</v>
      </c>
      <c r="X338" s="44">
        <v>0</v>
      </c>
      <c r="Y338" s="44">
        <v>0</v>
      </c>
    </row>
    <row r="339" spans="1:25" ht="30" x14ac:dyDescent="0.25">
      <c r="A339" s="98"/>
      <c r="B339" s="94"/>
      <c r="C339" s="49">
        <v>24</v>
      </c>
      <c r="D339" s="50" t="s">
        <v>385</v>
      </c>
      <c r="E339" s="28" t="s">
        <v>926</v>
      </c>
      <c r="F339" s="26" t="s">
        <v>971</v>
      </c>
      <c r="G339" s="49" t="s">
        <v>36</v>
      </c>
      <c r="H339" s="26">
        <v>30</v>
      </c>
      <c r="I339" s="26">
        <v>20</v>
      </c>
      <c r="J339" s="46">
        <v>19</v>
      </c>
      <c r="K339" s="47">
        <v>2</v>
      </c>
      <c r="L339" s="32">
        <f t="shared" si="16"/>
        <v>1</v>
      </c>
      <c r="M339" s="43" t="str">
        <f t="shared" si="17"/>
        <v>OK</v>
      </c>
      <c r="N339" s="81">
        <v>0</v>
      </c>
      <c r="O339" s="81">
        <v>0</v>
      </c>
      <c r="P339" s="81">
        <v>0</v>
      </c>
      <c r="Q339" s="81">
        <v>1</v>
      </c>
      <c r="R339" s="81">
        <v>0</v>
      </c>
      <c r="S339" s="81">
        <v>0</v>
      </c>
      <c r="T339" s="81">
        <v>0</v>
      </c>
      <c r="U339" s="81">
        <v>0</v>
      </c>
      <c r="V339" s="81">
        <v>0</v>
      </c>
      <c r="W339" s="44">
        <v>0</v>
      </c>
      <c r="X339" s="44">
        <v>0</v>
      </c>
      <c r="Y339" s="44">
        <v>0</v>
      </c>
    </row>
    <row r="340" spans="1:25" ht="45" x14ac:dyDescent="0.25">
      <c r="A340" s="98"/>
      <c r="B340" s="94"/>
      <c r="C340" s="49">
        <v>25</v>
      </c>
      <c r="D340" s="50" t="s">
        <v>386</v>
      </c>
      <c r="E340" s="28" t="s">
        <v>918</v>
      </c>
      <c r="F340" s="26" t="s">
        <v>971</v>
      </c>
      <c r="G340" s="49" t="s">
        <v>36</v>
      </c>
      <c r="H340" s="26">
        <v>30</v>
      </c>
      <c r="I340" s="26">
        <v>20</v>
      </c>
      <c r="J340" s="46">
        <v>19</v>
      </c>
      <c r="K340" s="47">
        <v>2</v>
      </c>
      <c r="L340" s="32">
        <f t="shared" si="16"/>
        <v>0</v>
      </c>
      <c r="M340" s="43" t="str">
        <f t="shared" si="17"/>
        <v>OK</v>
      </c>
      <c r="N340" s="81">
        <v>0</v>
      </c>
      <c r="O340" s="81">
        <v>0</v>
      </c>
      <c r="P340" s="81">
        <v>0</v>
      </c>
      <c r="Q340" s="81">
        <v>2</v>
      </c>
      <c r="R340" s="81">
        <v>0</v>
      </c>
      <c r="S340" s="81">
        <v>0</v>
      </c>
      <c r="T340" s="81">
        <v>0</v>
      </c>
      <c r="U340" s="81">
        <v>0</v>
      </c>
      <c r="V340" s="81">
        <v>0</v>
      </c>
      <c r="W340" s="44">
        <v>0</v>
      </c>
      <c r="X340" s="44">
        <v>0</v>
      </c>
      <c r="Y340" s="44">
        <v>0</v>
      </c>
    </row>
    <row r="341" spans="1:25" ht="30" x14ac:dyDescent="0.25">
      <c r="A341" s="98"/>
      <c r="B341" s="94"/>
      <c r="C341" s="49">
        <v>26</v>
      </c>
      <c r="D341" s="50" t="s">
        <v>387</v>
      </c>
      <c r="E341" s="28" t="s">
        <v>926</v>
      </c>
      <c r="F341" s="26" t="s">
        <v>921</v>
      </c>
      <c r="G341" s="49" t="s">
        <v>36</v>
      </c>
      <c r="H341" s="26">
        <v>30</v>
      </c>
      <c r="I341" s="26">
        <v>20</v>
      </c>
      <c r="J341" s="46">
        <v>14</v>
      </c>
      <c r="K341" s="47">
        <v>5</v>
      </c>
      <c r="L341" s="32">
        <f t="shared" si="16"/>
        <v>4</v>
      </c>
      <c r="M341" s="43" t="str">
        <f t="shared" si="17"/>
        <v>OK</v>
      </c>
      <c r="N341" s="81">
        <v>0</v>
      </c>
      <c r="O341" s="81">
        <v>0</v>
      </c>
      <c r="P341" s="81">
        <v>0</v>
      </c>
      <c r="Q341" s="81">
        <v>1</v>
      </c>
      <c r="R341" s="81">
        <v>0</v>
      </c>
      <c r="S341" s="81">
        <v>0</v>
      </c>
      <c r="T341" s="81">
        <v>0</v>
      </c>
      <c r="U341" s="81">
        <v>0</v>
      </c>
      <c r="V341" s="81">
        <v>0</v>
      </c>
      <c r="W341" s="44">
        <v>0</v>
      </c>
      <c r="X341" s="44">
        <v>0</v>
      </c>
      <c r="Y341" s="44">
        <v>0</v>
      </c>
    </row>
    <row r="342" spans="1:25" ht="30" x14ac:dyDescent="0.25">
      <c r="A342" s="98"/>
      <c r="B342" s="94"/>
      <c r="C342" s="49">
        <v>27</v>
      </c>
      <c r="D342" s="50" t="s">
        <v>388</v>
      </c>
      <c r="E342" s="28" t="s">
        <v>926</v>
      </c>
      <c r="F342" s="26" t="s">
        <v>921</v>
      </c>
      <c r="G342" s="49" t="s">
        <v>36</v>
      </c>
      <c r="H342" s="26">
        <v>30</v>
      </c>
      <c r="I342" s="26">
        <v>20</v>
      </c>
      <c r="J342" s="46">
        <v>16.5</v>
      </c>
      <c r="K342" s="47">
        <v>5</v>
      </c>
      <c r="L342" s="32">
        <f t="shared" si="16"/>
        <v>4</v>
      </c>
      <c r="M342" s="43" t="str">
        <f t="shared" si="17"/>
        <v>OK</v>
      </c>
      <c r="N342" s="81">
        <v>0</v>
      </c>
      <c r="O342" s="81">
        <v>0</v>
      </c>
      <c r="P342" s="81">
        <v>0</v>
      </c>
      <c r="Q342" s="81">
        <v>1</v>
      </c>
      <c r="R342" s="81">
        <v>0</v>
      </c>
      <c r="S342" s="81">
        <v>0</v>
      </c>
      <c r="T342" s="81">
        <v>0</v>
      </c>
      <c r="U342" s="81">
        <v>0</v>
      </c>
      <c r="V342" s="81">
        <v>0</v>
      </c>
      <c r="W342" s="44">
        <v>0</v>
      </c>
      <c r="X342" s="44">
        <v>0</v>
      </c>
      <c r="Y342" s="44">
        <v>0</v>
      </c>
    </row>
    <row r="343" spans="1:25" ht="30" x14ac:dyDescent="0.25">
      <c r="A343" s="98"/>
      <c r="B343" s="94"/>
      <c r="C343" s="49">
        <v>28</v>
      </c>
      <c r="D343" s="50" t="s">
        <v>389</v>
      </c>
      <c r="E343" s="28" t="s">
        <v>926</v>
      </c>
      <c r="F343" s="26" t="s">
        <v>921</v>
      </c>
      <c r="G343" s="49" t="s">
        <v>36</v>
      </c>
      <c r="H343" s="26">
        <v>30</v>
      </c>
      <c r="I343" s="26">
        <v>20</v>
      </c>
      <c r="J343" s="46">
        <v>16.46</v>
      </c>
      <c r="K343" s="47">
        <v>5</v>
      </c>
      <c r="L343" s="32">
        <f t="shared" si="16"/>
        <v>4</v>
      </c>
      <c r="M343" s="43" t="str">
        <f t="shared" si="17"/>
        <v>OK</v>
      </c>
      <c r="N343" s="81">
        <v>0</v>
      </c>
      <c r="O343" s="81">
        <v>0</v>
      </c>
      <c r="P343" s="81">
        <v>0</v>
      </c>
      <c r="Q343" s="81">
        <v>1</v>
      </c>
      <c r="R343" s="81">
        <v>0</v>
      </c>
      <c r="S343" s="81">
        <v>0</v>
      </c>
      <c r="T343" s="81">
        <v>0</v>
      </c>
      <c r="U343" s="81">
        <v>0</v>
      </c>
      <c r="V343" s="81">
        <v>0</v>
      </c>
      <c r="W343" s="44">
        <v>0</v>
      </c>
      <c r="X343" s="44">
        <v>0</v>
      </c>
      <c r="Y343" s="44">
        <v>0</v>
      </c>
    </row>
    <row r="344" spans="1:25" ht="30" x14ac:dyDescent="0.25">
      <c r="A344" s="98"/>
      <c r="B344" s="94"/>
      <c r="C344" s="49">
        <v>29</v>
      </c>
      <c r="D344" s="50" t="s">
        <v>390</v>
      </c>
      <c r="E344" s="28" t="s">
        <v>926</v>
      </c>
      <c r="F344" s="26" t="s">
        <v>921</v>
      </c>
      <c r="G344" s="49" t="s">
        <v>36</v>
      </c>
      <c r="H344" s="26">
        <v>30</v>
      </c>
      <c r="I344" s="26">
        <v>20</v>
      </c>
      <c r="J344" s="46">
        <v>12.6</v>
      </c>
      <c r="K344" s="47">
        <v>5</v>
      </c>
      <c r="L344" s="32">
        <f t="shared" si="16"/>
        <v>4</v>
      </c>
      <c r="M344" s="43" t="str">
        <f t="shared" si="17"/>
        <v>OK</v>
      </c>
      <c r="N344" s="81">
        <v>0</v>
      </c>
      <c r="O344" s="81">
        <v>0</v>
      </c>
      <c r="P344" s="81">
        <v>0</v>
      </c>
      <c r="Q344" s="81">
        <v>1</v>
      </c>
      <c r="R344" s="81">
        <v>0</v>
      </c>
      <c r="S344" s="81">
        <v>0</v>
      </c>
      <c r="T344" s="81">
        <v>0</v>
      </c>
      <c r="U344" s="81">
        <v>0</v>
      </c>
      <c r="V344" s="81">
        <v>0</v>
      </c>
      <c r="W344" s="44">
        <v>0</v>
      </c>
      <c r="X344" s="44">
        <v>0</v>
      </c>
      <c r="Y344" s="44">
        <v>0</v>
      </c>
    </row>
    <row r="345" spans="1:25" ht="30" x14ac:dyDescent="0.25">
      <c r="A345" s="98"/>
      <c r="B345" s="94"/>
      <c r="C345" s="49">
        <v>30</v>
      </c>
      <c r="D345" s="50" t="s">
        <v>391</v>
      </c>
      <c r="E345" s="28" t="s">
        <v>926</v>
      </c>
      <c r="F345" s="26" t="s">
        <v>921</v>
      </c>
      <c r="G345" s="49" t="s">
        <v>36</v>
      </c>
      <c r="H345" s="26">
        <v>30</v>
      </c>
      <c r="I345" s="26">
        <v>20</v>
      </c>
      <c r="J345" s="46">
        <v>6.2</v>
      </c>
      <c r="K345" s="47">
        <v>5</v>
      </c>
      <c r="L345" s="32">
        <f t="shared" si="16"/>
        <v>3</v>
      </c>
      <c r="M345" s="43" t="str">
        <f t="shared" si="17"/>
        <v>OK</v>
      </c>
      <c r="N345" s="81">
        <v>0</v>
      </c>
      <c r="O345" s="81">
        <v>0</v>
      </c>
      <c r="P345" s="81">
        <v>0</v>
      </c>
      <c r="Q345" s="81">
        <v>1</v>
      </c>
      <c r="R345" s="81">
        <v>0</v>
      </c>
      <c r="S345" s="81">
        <v>0</v>
      </c>
      <c r="T345" s="81">
        <v>1</v>
      </c>
      <c r="U345" s="81">
        <v>0</v>
      </c>
      <c r="V345" s="81">
        <v>0</v>
      </c>
      <c r="W345" s="44">
        <v>0</v>
      </c>
      <c r="X345" s="44">
        <v>0</v>
      </c>
      <c r="Y345" s="44">
        <v>0</v>
      </c>
    </row>
    <row r="346" spans="1:25" ht="45" x14ac:dyDescent="0.25">
      <c r="A346" s="98"/>
      <c r="B346" s="94"/>
      <c r="C346" s="49">
        <v>31</v>
      </c>
      <c r="D346" s="50" t="s">
        <v>392</v>
      </c>
      <c r="E346" s="28" t="s">
        <v>926</v>
      </c>
      <c r="F346" s="26" t="s">
        <v>921</v>
      </c>
      <c r="G346" s="49" t="s">
        <v>36</v>
      </c>
      <c r="H346" s="26">
        <v>30</v>
      </c>
      <c r="I346" s="26">
        <v>20</v>
      </c>
      <c r="J346" s="46">
        <v>14.65</v>
      </c>
      <c r="K346" s="47">
        <v>5</v>
      </c>
      <c r="L346" s="32">
        <f t="shared" si="16"/>
        <v>3</v>
      </c>
      <c r="M346" s="43" t="str">
        <f t="shared" si="17"/>
        <v>OK</v>
      </c>
      <c r="N346" s="81">
        <v>0</v>
      </c>
      <c r="O346" s="81">
        <v>0</v>
      </c>
      <c r="P346" s="81">
        <v>0</v>
      </c>
      <c r="Q346" s="81">
        <v>1</v>
      </c>
      <c r="R346" s="81">
        <v>0</v>
      </c>
      <c r="S346" s="81">
        <v>0</v>
      </c>
      <c r="T346" s="81">
        <v>1</v>
      </c>
      <c r="U346" s="81">
        <v>0</v>
      </c>
      <c r="V346" s="81">
        <v>0</v>
      </c>
      <c r="W346" s="44">
        <v>0</v>
      </c>
      <c r="X346" s="44">
        <v>0</v>
      </c>
      <c r="Y346" s="44">
        <v>0</v>
      </c>
    </row>
    <row r="347" spans="1:25" ht="30" x14ac:dyDescent="0.25">
      <c r="A347" s="98"/>
      <c r="B347" s="94"/>
      <c r="C347" s="49">
        <v>32</v>
      </c>
      <c r="D347" s="50" t="s">
        <v>393</v>
      </c>
      <c r="E347" s="28" t="s">
        <v>926</v>
      </c>
      <c r="F347" s="26" t="s">
        <v>921</v>
      </c>
      <c r="G347" s="49" t="s">
        <v>36</v>
      </c>
      <c r="H347" s="26">
        <v>30</v>
      </c>
      <c r="I347" s="26">
        <v>20</v>
      </c>
      <c r="J347" s="46">
        <v>5.5</v>
      </c>
      <c r="K347" s="47">
        <v>5</v>
      </c>
      <c r="L347" s="32">
        <f t="shared" si="16"/>
        <v>3</v>
      </c>
      <c r="M347" s="43" t="str">
        <f t="shared" si="17"/>
        <v>OK</v>
      </c>
      <c r="N347" s="81">
        <v>0</v>
      </c>
      <c r="O347" s="81">
        <v>0</v>
      </c>
      <c r="P347" s="81">
        <v>0</v>
      </c>
      <c r="Q347" s="81">
        <v>1</v>
      </c>
      <c r="R347" s="81">
        <v>0</v>
      </c>
      <c r="S347" s="81">
        <v>0</v>
      </c>
      <c r="T347" s="81">
        <v>1</v>
      </c>
      <c r="U347" s="81">
        <v>0</v>
      </c>
      <c r="V347" s="81">
        <v>0</v>
      </c>
      <c r="W347" s="44">
        <v>0</v>
      </c>
      <c r="X347" s="44">
        <v>0</v>
      </c>
      <c r="Y347" s="44">
        <v>0</v>
      </c>
    </row>
    <row r="348" spans="1:25" ht="45" x14ac:dyDescent="0.25">
      <c r="A348" s="98"/>
      <c r="B348" s="94"/>
      <c r="C348" s="49">
        <v>33</v>
      </c>
      <c r="D348" s="50" t="s">
        <v>394</v>
      </c>
      <c r="E348" s="28" t="s">
        <v>926</v>
      </c>
      <c r="F348" s="26" t="s">
        <v>921</v>
      </c>
      <c r="G348" s="49" t="s">
        <v>36</v>
      </c>
      <c r="H348" s="26">
        <v>30</v>
      </c>
      <c r="I348" s="26">
        <v>20</v>
      </c>
      <c r="J348" s="46">
        <v>16</v>
      </c>
      <c r="K348" s="47">
        <v>5</v>
      </c>
      <c r="L348" s="32">
        <f t="shared" si="16"/>
        <v>4</v>
      </c>
      <c r="M348" s="43" t="str">
        <f t="shared" si="17"/>
        <v>OK</v>
      </c>
      <c r="N348" s="81">
        <v>0</v>
      </c>
      <c r="O348" s="81">
        <v>0</v>
      </c>
      <c r="P348" s="81">
        <v>0</v>
      </c>
      <c r="Q348" s="81">
        <v>1</v>
      </c>
      <c r="R348" s="81">
        <v>0</v>
      </c>
      <c r="S348" s="81">
        <v>0</v>
      </c>
      <c r="T348" s="81">
        <v>0</v>
      </c>
      <c r="U348" s="81">
        <v>0</v>
      </c>
      <c r="V348" s="81">
        <v>0</v>
      </c>
      <c r="W348" s="44">
        <v>0</v>
      </c>
      <c r="X348" s="44">
        <v>0</v>
      </c>
      <c r="Y348" s="44">
        <v>0</v>
      </c>
    </row>
    <row r="349" spans="1:25" ht="30" x14ac:dyDescent="0.25">
      <c r="A349" s="98"/>
      <c r="B349" s="94"/>
      <c r="C349" s="49">
        <v>34</v>
      </c>
      <c r="D349" s="50" t="s">
        <v>395</v>
      </c>
      <c r="E349" s="28" t="s">
        <v>972</v>
      </c>
      <c r="F349" s="26" t="s">
        <v>921</v>
      </c>
      <c r="G349" s="49" t="s">
        <v>36</v>
      </c>
      <c r="H349" s="26">
        <v>30</v>
      </c>
      <c r="I349" s="26">
        <v>20</v>
      </c>
      <c r="J349" s="46">
        <v>3.7</v>
      </c>
      <c r="K349" s="47">
        <v>5</v>
      </c>
      <c r="L349" s="32">
        <f t="shared" si="16"/>
        <v>4</v>
      </c>
      <c r="M349" s="43" t="str">
        <f t="shared" si="17"/>
        <v>OK</v>
      </c>
      <c r="N349" s="81">
        <v>0</v>
      </c>
      <c r="O349" s="81">
        <v>0</v>
      </c>
      <c r="P349" s="81">
        <v>0</v>
      </c>
      <c r="Q349" s="81">
        <v>1</v>
      </c>
      <c r="R349" s="81">
        <v>0</v>
      </c>
      <c r="S349" s="81">
        <v>0</v>
      </c>
      <c r="T349" s="81">
        <v>0</v>
      </c>
      <c r="U349" s="81">
        <v>0</v>
      </c>
      <c r="V349" s="81">
        <v>0</v>
      </c>
      <c r="W349" s="44">
        <v>0</v>
      </c>
      <c r="X349" s="44">
        <v>0</v>
      </c>
      <c r="Y349" s="44">
        <v>0</v>
      </c>
    </row>
    <row r="350" spans="1:25" ht="30" x14ac:dyDescent="0.25">
      <c r="A350" s="98"/>
      <c r="B350" s="94"/>
      <c r="C350" s="49">
        <v>35</v>
      </c>
      <c r="D350" s="50" t="s">
        <v>396</v>
      </c>
      <c r="E350" s="28" t="s">
        <v>926</v>
      </c>
      <c r="F350" s="26" t="s">
        <v>921</v>
      </c>
      <c r="G350" s="49" t="s">
        <v>36</v>
      </c>
      <c r="H350" s="26">
        <v>30</v>
      </c>
      <c r="I350" s="26">
        <v>20</v>
      </c>
      <c r="J350" s="46">
        <v>6</v>
      </c>
      <c r="K350" s="47">
        <v>5</v>
      </c>
      <c r="L350" s="32">
        <f t="shared" si="16"/>
        <v>4</v>
      </c>
      <c r="M350" s="43" t="str">
        <f t="shared" si="17"/>
        <v>OK</v>
      </c>
      <c r="N350" s="81">
        <v>0</v>
      </c>
      <c r="O350" s="81">
        <v>0</v>
      </c>
      <c r="P350" s="81">
        <v>0</v>
      </c>
      <c r="Q350" s="81">
        <v>1</v>
      </c>
      <c r="R350" s="81">
        <v>0</v>
      </c>
      <c r="S350" s="81">
        <v>0</v>
      </c>
      <c r="T350" s="81">
        <v>0</v>
      </c>
      <c r="U350" s="81">
        <v>0</v>
      </c>
      <c r="V350" s="81">
        <v>0</v>
      </c>
      <c r="W350" s="44">
        <v>0</v>
      </c>
      <c r="X350" s="44">
        <v>0</v>
      </c>
      <c r="Y350" s="44">
        <v>0</v>
      </c>
    </row>
    <row r="351" spans="1:25" ht="45" x14ac:dyDescent="0.25">
      <c r="A351" s="98"/>
      <c r="B351" s="94"/>
      <c r="C351" s="49">
        <v>36</v>
      </c>
      <c r="D351" s="50" t="s">
        <v>397</v>
      </c>
      <c r="E351" s="28" t="s">
        <v>926</v>
      </c>
      <c r="F351" s="26" t="s">
        <v>921</v>
      </c>
      <c r="G351" s="49" t="s">
        <v>36</v>
      </c>
      <c r="H351" s="26">
        <v>30</v>
      </c>
      <c r="I351" s="26">
        <v>20</v>
      </c>
      <c r="J351" s="46">
        <v>12</v>
      </c>
      <c r="K351" s="47">
        <v>5</v>
      </c>
      <c r="L351" s="32">
        <f t="shared" si="16"/>
        <v>4</v>
      </c>
      <c r="M351" s="43" t="str">
        <f t="shared" si="17"/>
        <v>OK</v>
      </c>
      <c r="N351" s="81">
        <v>0</v>
      </c>
      <c r="O351" s="81">
        <v>0</v>
      </c>
      <c r="P351" s="81">
        <v>0</v>
      </c>
      <c r="Q351" s="81">
        <v>1</v>
      </c>
      <c r="R351" s="81">
        <v>0</v>
      </c>
      <c r="S351" s="81">
        <v>0</v>
      </c>
      <c r="T351" s="81">
        <v>0</v>
      </c>
      <c r="U351" s="81">
        <v>0</v>
      </c>
      <c r="V351" s="81">
        <v>0</v>
      </c>
      <c r="W351" s="44">
        <v>0</v>
      </c>
      <c r="X351" s="44">
        <v>0</v>
      </c>
      <c r="Y351" s="44">
        <v>0</v>
      </c>
    </row>
    <row r="352" spans="1:25" ht="30" x14ac:dyDescent="0.25">
      <c r="A352" s="98"/>
      <c r="B352" s="94"/>
      <c r="C352" s="49">
        <v>37</v>
      </c>
      <c r="D352" s="50" t="s">
        <v>398</v>
      </c>
      <c r="E352" s="28" t="s">
        <v>926</v>
      </c>
      <c r="F352" s="26" t="s">
        <v>921</v>
      </c>
      <c r="G352" s="49" t="s">
        <v>36</v>
      </c>
      <c r="H352" s="26">
        <v>30</v>
      </c>
      <c r="I352" s="26">
        <v>20</v>
      </c>
      <c r="J352" s="46">
        <v>5.9</v>
      </c>
      <c r="K352" s="47">
        <v>5</v>
      </c>
      <c r="L352" s="32">
        <f t="shared" si="16"/>
        <v>4</v>
      </c>
      <c r="M352" s="43" t="str">
        <f t="shared" si="17"/>
        <v>OK</v>
      </c>
      <c r="N352" s="81">
        <v>0</v>
      </c>
      <c r="O352" s="81">
        <v>0</v>
      </c>
      <c r="P352" s="81">
        <v>0</v>
      </c>
      <c r="Q352" s="81">
        <v>1</v>
      </c>
      <c r="R352" s="81">
        <v>0</v>
      </c>
      <c r="S352" s="81">
        <v>0</v>
      </c>
      <c r="T352" s="81">
        <v>0</v>
      </c>
      <c r="U352" s="81">
        <v>0</v>
      </c>
      <c r="V352" s="81">
        <v>0</v>
      </c>
      <c r="W352" s="44">
        <v>0</v>
      </c>
      <c r="X352" s="44">
        <v>0</v>
      </c>
      <c r="Y352" s="44">
        <v>0</v>
      </c>
    </row>
    <row r="353" spans="1:25" ht="45" x14ac:dyDescent="0.25">
      <c r="A353" s="98"/>
      <c r="B353" s="94"/>
      <c r="C353" s="49">
        <v>38</v>
      </c>
      <c r="D353" s="50" t="s">
        <v>399</v>
      </c>
      <c r="E353" s="28" t="s">
        <v>926</v>
      </c>
      <c r="F353" s="26" t="s">
        <v>921</v>
      </c>
      <c r="G353" s="49" t="s">
        <v>36</v>
      </c>
      <c r="H353" s="26">
        <v>30</v>
      </c>
      <c r="I353" s="26">
        <v>20</v>
      </c>
      <c r="J353" s="46">
        <v>19</v>
      </c>
      <c r="K353" s="47">
        <v>5</v>
      </c>
      <c r="L353" s="32">
        <f t="shared" si="16"/>
        <v>4</v>
      </c>
      <c r="M353" s="43" t="str">
        <f t="shared" si="17"/>
        <v>OK</v>
      </c>
      <c r="N353" s="81">
        <v>0</v>
      </c>
      <c r="O353" s="81">
        <v>0</v>
      </c>
      <c r="P353" s="81">
        <v>0</v>
      </c>
      <c r="Q353" s="81">
        <v>1</v>
      </c>
      <c r="R353" s="81">
        <v>0</v>
      </c>
      <c r="S353" s="81">
        <v>0</v>
      </c>
      <c r="T353" s="81">
        <v>0</v>
      </c>
      <c r="U353" s="81">
        <v>0</v>
      </c>
      <c r="V353" s="81">
        <v>0</v>
      </c>
      <c r="W353" s="44">
        <v>0</v>
      </c>
      <c r="X353" s="44">
        <v>0</v>
      </c>
      <c r="Y353" s="44">
        <v>0</v>
      </c>
    </row>
    <row r="354" spans="1:25" ht="30" x14ac:dyDescent="0.25">
      <c r="A354" s="98"/>
      <c r="B354" s="94"/>
      <c r="C354" s="49">
        <v>39</v>
      </c>
      <c r="D354" s="50" t="s">
        <v>400</v>
      </c>
      <c r="E354" s="28" t="s">
        <v>926</v>
      </c>
      <c r="F354" s="26" t="s">
        <v>921</v>
      </c>
      <c r="G354" s="49" t="s">
        <v>36</v>
      </c>
      <c r="H354" s="26">
        <v>30</v>
      </c>
      <c r="I354" s="26">
        <v>20</v>
      </c>
      <c r="J354" s="46">
        <v>19</v>
      </c>
      <c r="K354" s="47">
        <v>5</v>
      </c>
      <c r="L354" s="32">
        <f t="shared" si="16"/>
        <v>4</v>
      </c>
      <c r="M354" s="43" t="str">
        <f t="shared" si="17"/>
        <v>OK</v>
      </c>
      <c r="N354" s="81">
        <v>0</v>
      </c>
      <c r="O354" s="81">
        <v>0</v>
      </c>
      <c r="P354" s="81">
        <v>0</v>
      </c>
      <c r="Q354" s="81">
        <v>1</v>
      </c>
      <c r="R354" s="81">
        <v>0</v>
      </c>
      <c r="S354" s="81">
        <v>0</v>
      </c>
      <c r="T354" s="81">
        <v>0</v>
      </c>
      <c r="U354" s="81">
        <v>0</v>
      </c>
      <c r="V354" s="81">
        <v>0</v>
      </c>
      <c r="W354" s="44">
        <v>0</v>
      </c>
      <c r="X354" s="44">
        <v>0</v>
      </c>
      <c r="Y354" s="44">
        <v>0</v>
      </c>
    </row>
    <row r="355" spans="1:25" ht="15" x14ac:dyDescent="0.25">
      <c r="A355" s="98"/>
      <c r="B355" s="94"/>
      <c r="C355" s="49">
        <v>40</v>
      </c>
      <c r="D355" s="50" t="s">
        <v>401</v>
      </c>
      <c r="E355" s="28" t="s">
        <v>926</v>
      </c>
      <c r="F355" s="26" t="s">
        <v>930</v>
      </c>
      <c r="G355" s="49" t="s">
        <v>36</v>
      </c>
      <c r="H355" s="26">
        <v>30</v>
      </c>
      <c r="I355" s="26">
        <v>20</v>
      </c>
      <c r="J355" s="46">
        <v>85</v>
      </c>
      <c r="K355" s="47"/>
      <c r="L355" s="32">
        <f t="shared" si="16"/>
        <v>0</v>
      </c>
      <c r="M355" s="43" t="str">
        <f t="shared" si="17"/>
        <v>OK</v>
      </c>
      <c r="N355" s="81">
        <v>0</v>
      </c>
      <c r="O355" s="81">
        <v>0</v>
      </c>
      <c r="P355" s="81">
        <v>0</v>
      </c>
      <c r="Q355" s="81">
        <v>0</v>
      </c>
      <c r="R355" s="81">
        <v>0</v>
      </c>
      <c r="S355" s="81">
        <v>0</v>
      </c>
      <c r="T355" s="81">
        <v>0</v>
      </c>
      <c r="U355" s="81">
        <v>0</v>
      </c>
      <c r="V355" s="81">
        <v>0</v>
      </c>
      <c r="W355" s="44">
        <v>0</v>
      </c>
      <c r="X355" s="44">
        <v>0</v>
      </c>
      <c r="Y355" s="44">
        <v>0</v>
      </c>
    </row>
    <row r="356" spans="1:25" ht="15" x14ac:dyDescent="0.25">
      <c r="A356" s="98"/>
      <c r="B356" s="94"/>
      <c r="C356" s="49">
        <v>41</v>
      </c>
      <c r="D356" s="50" t="s">
        <v>402</v>
      </c>
      <c r="E356" s="28" t="s">
        <v>926</v>
      </c>
      <c r="F356" s="26" t="s">
        <v>930</v>
      </c>
      <c r="G356" s="49" t="s">
        <v>36</v>
      </c>
      <c r="H356" s="26">
        <v>30</v>
      </c>
      <c r="I356" s="26">
        <v>20</v>
      </c>
      <c r="J356" s="46">
        <v>70</v>
      </c>
      <c r="K356" s="47"/>
      <c r="L356" s="32">
        <f t="shared" si="16"/>
        <v>0</v>
      </c>
      <c r="M356" s="43" t="str">
        <f t="shared" si="17"/>
        <v>OK</v>
      </c>
      <c r="N356" s="81">
        <v>0</v>
      </c>
      <c r="O356" s="81">
        <v>0</v>
      </c>
      <c r="P356" s="81">
        <v>0</v>
      </c>
      <c r="Q356" s="81">
        <v>0</v>
      </c>
      <c r="R356" s="81">
        <v>0</v>
      </c>
      <c r="S356" s="81">
        <v>0</v>
      </c>
      <c r="T356" s="81">
        <v>0</v>
      </c>
      <c r="U356" s="81">
        <v>0</v>
      </c>
      <c r="V356" s="81">
        <v>0</v>
      </c>
      <c r="W356" s="44">
        <v>0</v>
      </c>
      <c r="X356" s="44">
        <v>0</v>
      </c>
      <c r="Y356" s="44">
        <v>0</v>
      </c>
    </row>
    <row r="357" spans="1:25" ht="15" x14ac:dyDescent="0.25">
      <c r="A357" s="98"/>
      <c r="B357" s="94"/>
      <c r="C357" s="49">
        <v>42</v>
      </c>
      <c r="D357" s="50" t="s">
        <v>403</v>
      </c>
      <c r="E357" s="28" t="s">
        <v>926</v>
      </c>
      <c r="F357" s="26" t="s">
        <v>930</v>
      </c>
      <c r="G357" s="49" t="s">
        <v>36</v>
      </c>
      <c r="H357" s="26">
        <v>30</v>
      </c>
      <c r="I357" s="26">
        <v>20</v>
      </c>
      <c r="J357" s="46">
        <v>75</v>
      </c>
      <c r="K357" s="47"/>
      <c r="L357" s="32">
        <f t="shared" si="16"/>
        <v>0</v>
      </c>
      <c r="M357" s="43" t="str">
        <f t="shared" si="17"/>
        <v>OK</v>
      </c>
      <c r="N357" s="81">
        <v>0</v>
      </c>
      <c r="O357" s="81">
        <v>0</v>
      </c>
      <c r="P357" s="81">
        <v>0</v>
      </c>
      <c r="Q357" s="81">
        <v>0</v>
      </c>
      <c r="R357" s="81">
        <v>0</v>
      </c>
      <c r="S357" s="81">
        <v>0</v>
      </c>
      <c r="T357" s="81">
        <v>0</v>
      </c>
      <c r="U357" s="81">
        <v>0</v>
      </c>
      <c r="V357" s="81">
        <v>0</v>
      </c>
      <c r="W357" s="44">
        <v>0</v>
      </c>
      <c r="X357" s="44">
        <v>0</v>
      </c>
      <c r="Y357" s="44">
        <v>0</v>
      </c>
    </row>
    <row r="358" spans="1:25" ht="45" x14ac:dyDescent="0.25">
      <c r="A358" s="98"/>
      <c r="B358" s="94"/>
      <c r="C358" s="49">
        <v>43</v>
      </c>
      <c r="D358" s="50" t="s">
        <v>404</v>
      </c>
      <c r="E358" s="28" t="s">
        <v>926</v>
      </c>
      <c r="F358" s="26" t="s">
        <v>930</v>
      </c>
      <c r="G358" s="49" t="s">
        <v>36</v>
      </c>
      <c r="H358" s="26">
        <v>30</v>
      </c>
      <c r="I358" s="26">
        <v>20</v>
      </c>
      <c r="J358" s="46">
        <v>30</v>
      </c>
      <c r="K358" s="47"/>
      <c r="L358" s="32">
        <f t="shared" si="16"/>
        <v>0</v>
      </c>
      <c r="M358" s="43" t="str">
        <f t="shared" si="17"/>
        <v>OK</v>
      </c>
      <c r="N358" s="81">
        <v>0</v>
      </c>
      <c r="O358" s="81">
        <v>0</v>
      </c>
      <c r="P358" s="81">
        <v>0</v>
      </c>
      <c r="Q358" s="81">
        <v>0</v>
      </c>
      <c r="R358" s="81">
        <v>0</v>
      </c>
      <c r="S358" s="81">
        <v>0</v>
      </c>
      <c r="T358" s="81">
        <v>0</v>
      </c>
      <c r="U358" s="81">
        <v>0</v>
      </c>
      <c r="V358" s="81">
        <v>0</v>
      </c>
      <c r="W358" s="44">
        <v>0</v>
      </c>
      <c r="X358" s="44">
        <v>0</v>
      </c>
      <c r="Y358" s="44">
        <v>0</v>
      </c>
    </row>
    <row r="359" spans="1:25" ht="15" x14ac:dyDescent="0.25">
      <c r="A359" s="98"/>
      <c r="B359" s="94"/>
      <c r="C359" s="49">
        <v>44</v>
      </c>
      <c r="D359" s="50" t="s">
        <v>405</v>
      </c>
      <c r="E359" s="28" t="s">
        <v>926</v>
      </c>
      <c r="F359" s="26" t="s">
        <v>973</v>
      </c>
      <c r="G359" s="49" t="s">
        <v>36</v>
      </c>
      <c r="H359" s="26">
        <v>30</v>
      </c>
      <c r="I359" s="26">
        <v>20</v>
      </c>
      <c r="J359" s="46">
        <v>29.99</v>
      </c>
      <c r="K359" s="47"/>
      <c r="L359" s="32">
        <f t="shared" si="16"/>
        <v>0</v>
      </c>
      <c r="M359" s="43" t="str">
        <f t="shared" si="17"/>
        <v>OK</v>
      </c>
      <c r="N359" s="81">
        <v>0</v>
      </c>
      <c r="O359" s="81">
        <v>0</v>
      </c>
      <c r="P359" s="81">
        <v>0</v>
      </c>
      <c r="Q359" s="81">
        <v>0</v>
      </c>
      <c r="R359" s="81">
        <v>0</v>
      </c>
      <c r="S359" s="81">
        <v>0</v>
      </c>
      <c r="T359" s="81">
        <v>0</v>
      </c>
      <c r="U359" s="81">
        <v>0</v>
      </c>
      <c r="V359" s="81">
        <v>0</v>
      </c>
      <c r="W359" s="44">
        <v>0</v>
      </c>
      <c r="X359" s="44">
        <v>0</v>
      </c>
      <c r="Y359" s="44">
        <v>0</v>
      </c>
    </row>
    <row r="360" spans="1:25" ht="30" x14ac:dyDescent="0.25">
      <c r="A360" s="98"/>
      <c r="B360" s="94"/>
      <c r="C360" s="49">
        <v>45</v>
      </c>
      <c r="D360" s="50" t="s">
        <v>406</v>
      </c>
      <c r="E360" s="28" t="s">
        <v>926</v>
      </c>
      <c r="F360" s="26" t="s">
        <v>973</v>
      </c>
      <c r="G360" s="49" t="s">
        <v>36</v>
      </c>
      <c r="H360" s="26">
        <v>30</v>
      </c>
      <c r="I360" s="26">
        <v>20</v>
      </c>
      <c r="J360" s="46">
        <v>4.2</v>
      </c>
      <c r="K360" s="47">
        <v>200</v>
      </c>
      <c r="L360" s="32">
        <f t="shared" si="16"/>
        <v>50</v>
      </c>
      <c r="M360" s="43" t="str">
        <f t="shared" si="17"/>
        <v>OK</v>
      </c>
      <c r="N360" s="81">
        <v>0</v>
      </c>
      <c r="O360" s="81">
        <v>0</v>
      </c>
      <c r="P360" s="81">
        <v>0</v>
      </c>
      <c r="Q360" s="81">
        <v>100</v>
      </c>
      <c r="R360" s="81">
        <v>0</v>
      </c>
      <c r="S360" s="81">
        <v>0</v>
      </c>
      <c r="T360" s="81">
        <v>50</v>
      </c>
      <c r="U360" s="81">
        <v>0</v>
      </c>
      <c r="V360" s="81">
        <v>0</v>
      </c>
      <c r="W360" s="44">
        <v>0</v>
      </c>
      <c r="X360" s="44">
        <v>0</v>
      </c>
      <c r="Y360" s="44">
        <v>0</v>
      </c>
    </row>
    <row r="361" spans="1:25" ht="30" x14ac:dyDescent="0.25">
      <c r="A361" s="98"/>
      <c r="B361" s="94"/>
      <c r="C361" s="49">
        <v>46</v>
      </c>
      <c r="D361" s="50" t="s">
        <v>407</v>
      </c>
      <c r="E361" s="28" t="s">
        <v>926</v>
      </c>
      <c r="F361" s="26" t="s">
        <v>930</v>
      </c>
      <c r="G361" s="49" t="s">
        <v>36</v>
      </c>
      <c r="H361" s="26">
        <v>30</v>
      </c>
      <c r="I361" s="26">
        <v>20</v>
      </c>
      <c r="J361" s="46">
        <v>12.02</v>
      </c>
      <c r="K361" s="47">
        <v>20</v>
      </c>
      <c r="L361" s="32">
        <f t="shared" si="16"/>
        <v>5</v>
      </c>
      <c r="M361" s="43" t="str">
        <f t="shared" si="17"/>
        <v>OK</v>
      </c>
      <c r="N361" s="81">
        <v>0</v>
      </c>
      <c r="O361" s="81">
        <v>0</v>
      </c>
      <c r="P361" s="81">
        <v>0</v>
      </c>
      <c r="Q361" s="81">
        <v>10</v>
      </c>
      <c r="R361" s="81">
        <v>0</v>
      </c>
      <c r="S361" s="81">
        <v>0</v>
      </c>
      <c r="T361" s="81">
        <v>5</v>
      </c>
      <c r="U361" s="81">
        <v>0</v>
      </c>
      <c r="V361" s="81">
        <v>0</v>
      </c>
      <c r="W361" s="44">
        <v>0</v>
      </c>
      <c r="X361" s="44">
        <v>0</v>
      </c>
      <c r="Y361" s="44">
        <v>0</v>
      </c>
    </row>
    <row r="362" spans="1:25" ht="15" x14ac:dyDescent="0.25">
      <c r="A362" s="98"/>
      <c r="B362" s="94"/>
      <c r="C362" s="49">
        <v>47</v>
      </c>
      <c r="D362" s="50" t="s">
        <v>408</v>
      </c>
      <c r="E362" s="28" t="s">
        <v>926</v>
      </c>
      <c r="F362" s="26" t="s">
        <v>930</v>
      </c>
      <c r="G362" s="49" t="s">
        <v>36</v>
      </c>
      <c r="H362" s="26">
        <v>30</v>
      </c>
      <c r="I362" s="26">
        <v>20</v>
      </c>
      <c r="J362" s="46">
        <v>13.08</v>
      </c>
      <c r="K362" s="47"/>
      <c r="L362" s="32">
        <f t="shared" si="16"/>
        <v>0</v>
      </c>
      <c r="M362" s="43" t="str">
        <f t="shared" si="17"/>
        <v>OK</v>
      </c>
      <c r="N362" s="81">
        <v>0</v>
      </c>
      <c r="O362" s="81">
        <v>0</v>
      </c>
      <c r="P362" s="81">
        <v>0</v>
      </c>
      <c r="Q362" s="81">
        <v>0</v>
      </c>
      <c r="R362" s="81">
        <v>0</v>
      </c>
      <c r="S362" s="81">
        <v>0</v>
      </c>
      <c r="T362" s="81">
        <v>0</v>
      </c>
      <c r="U362" s="81">
        <v>0</v>
      </c>
      <c r="V362" s="81">
        <v>0</v>
      </c>
      <c r="W362" s="44">
        <v>0</v>
      </c>
      <c r="X362" s="44">
        <v>0</v>
      </c>
      <c r="Y362" s="44">
        <v>0</v>
      </c>
    </row>
    <row r="363" spans="1:25" ht="30" x14ac:dyDescent="0.25">
      <c r="A363" s="98"/>
      <c r="B363" s="94"/>
      <c r="C363" s="49">
        <v>48</v>
      </c>
      <c r="D363" s="50" t="s">
        <v>409</v>
      </c>
      <c r="E363" s="28" t="s">
        <v>926</v>
      </c>
      <c r="F363" s="26" t="s">
        <v>930</v>
      </c>
      <c r="G363" s="49" t="s">
        <v>36</v>
      </c>
      <c r="H363" s="26">
        <v>30</v>
      </c>
      <c r="I363" s="26">
        <v>20</v>
      </c>
      <c r="J363" s="46">
        <v>24.13</v>
      </c>
      <c r="K363" s="47"/>
      <c r="L363" s="32">
        <f t="shared" si="16"/>
        <v>0</v>
      </c>
      <c r="M363" s="43" t="str">
        <f t="shared" si="17"/>
        <v>OK</v>
      </c>
      <c r="N363" s="81">
        <v>0</v>
      </c>
      <c r="O363" s="81">
        <v>0</v>
      </c>
      <c r="P363" s="81">
        <v>0</v>
      </c>
      <c r="Q363" s="81">
        <v>0</v>
      </c>
      <c r="R363" s="81">
        <v>0</v>
      </c>
      <c r="S363" s="81">
        <v>0</v>
      </c>
      <c r="T363" s="81">
        <v>0</v>
      </c>
      <c r="U363" s="81">
        <v>0</v>
      </c>
      <c r="V363" s="81">
        <v>0</v>
      </c>
      <c r="W363" s="44">
        <v>0</v>
      </c>
      <c r="X363" s="44">
        <v>0</v>
      </c>
      <c r="Y363" s="44">
        <v>0</v>
      </c>
    </row>
    <row r="364" spans="1:25" ht="30" x14ac:dyDescent="0.25">
      <c r="A364" s="98"/>
      <c r="B364" s="94"/>
      <c r="C364" s="49">
        <v>49</v>
      </c>
      <c r="D364" s="50" t="s">
        <v>410</v>
      </c>
      <c r="E364" s="28" t="s">
        <v>926</v>
      </c>
      <c r="F364" s="26" t="s">
        <v>930</v>
      </c>
      <c r="G364" s="49" t="s">
        <v>36</v>
      </c>
      <c r="H364" s="26">
        <v>30</v>
      </c>
      <c r="I364" s="26">
        <v>20</v>
      </c>
      <c r="J364" s="46">
        <v>42.63</v>
      </c>
      <c r="K364" s="47"/>
      <c r="L364" s="32">
        <f t="shared" si="16"/>
        <v>0</v>
      </c>
      <c r="M364" s="43" t="str">
        <f t="shared" si="17"/>
        <v>OK</v>
      </c>
      <c r="N364" s="81">
        <v>0</v>
      </c>
      <c r="O364" s="81">
        <v>0</v>
      </c>
      <c r="P364" s="81">
        <v>0</v>
      </c>
      <c r="Q364" s="81">
        <v>0</v>
      </c>
      <c r="R364" s="81">
        <v>0</v>
      </c>
      <c r="S364" s="81">
        <v>0</v>
      </c>
      <c r="T364" s="81">
        <v>0</v>
      </c>
      <c r="U364" s="81">
        <v>0</v>
      </c>
      <c r="V364" s="81">
        <v>0</v>
      </c>
      <c r="W364" s="44">
        <v>0</v>
      </c>
      <c r="X364" s="44">
        <v>0</v>
      </c>
      <c r="Y364" s="44">
        <v>0</v>
      </c>
    </row>
    <row r="365" spans="1:25" ht="30" x14ac:dyDescent="0.25">
      <c r="A365" s="98"/>
      <c r="B365" s="94"/>
      <c r="C365" s="49">
        <v>50</v>
      </c>
      <c r="D365" s="50" t="s">
        <v>411</v>
      </c>
      <c r="E365" s="28" t="s">
        <v>926</v>
      </c>
      <c r="F365" s="26" t="s">
        <v>930</v>
      </c>
      <c r="G365" s="49" t="s">
        <v>36</v>
      </c>
      <c r="H365" s="26">
        <v>30</v>
      </c>
      <c r="I365" s="26">
        <v>20</v>
      </c>
      <c r="J365" s="46">
        <v>29.27</v>
      </c>
      <c r="K365" s="47"/>
      <c r="L365" s="32">
        <f t="shared" si="16"/>
        <v>0</v>
      </c>
      <c r="M365" s="43" t="str">
        <f t="shared" si="17"/>
        <v>OK</v>
      </c>
      <c r="N365" s="81">
        <v>0</v>
      </c>
      <c r="O365" s="81">
        <v>0</v>
      </c>
      <c r="P365" s="81">
        <v>0</v>
      </c>
      <c r="Q365" s="81">
        <v>0</v>
      </c>
      <c r="R365" s="81">
        <v>0</v>
      </c>
      <c r="S365" s="81">
        <v>0</v>
      </c>
      <c r="T365" s="81">
        <v>0</v>
      </c>
      <c r="U365" s="81">
        <v>0</v>
      </c>
      <c r="V365" s="81">
        <v>0</v>
      </c>
      <c r="W365" s="44">
        <v>0</v>
      </c>
      <c r="X365" s="44">
        <v>0</v>
      </c>
      <c r="Y365" s="44">
        <v>0</v>
      </c>
    </row>
    <row r="366" spans="1:25" ht="15" x14ac:dyDescent="0.25">
      <c r="A366" s="98"/>
      <c r="B366" s="94"/>
      <c r="C366" s="49">
        <v>51</v>
      </c>
      <c r="D366" s="50" t="s">
        <v>412</v>
      </c>
      <c r="E366" s="28" t="s">
        <v>926</v>
      </c>
      <c r="F366" s="26" t="s">
        <v>971</v>
      </c>
      <c r="G366" s="49" t="s">
        <v>36</v>
      </c>
      <c r="H366" s="26">
        <v>30</v>
      </c>
      <c r="I366" s="26">
        <v>20</v>
      </c>
      <c r="J366" s="46">
        <v>27.7</v>
      </c>
      <c r="K366" s="47">
        <v>2</v>
      </c>
      <c r="L366" s="32">
        <f t="shared" si="16"/>
        <v>1</v>
      </c>
      <c r="M366" s="43" t="str">
        <f t="shared" si="17"/>
        <v>OK</v>
      </c>
      <c r="N366" s="81">
        <v>0</v>
      </c>
      <c r="O366" s="81">
        <v>0</v>
      </c>
      <c r="P366" s="81">
        <v>0</v>
      </c>
      <c r="Q366" s="81">
        <v>1</v>
      </c>
      <c r="R366" s="81">
        <v>0</v>
      </c>
      <c r="S366" s="81">
        <v>0</v>
      </c>
      <c r="T366" s="81">
        <v>0</v>
      </c>
      <c r="U366" s="81">
        <v>0</v>
      </c>
      <c r="V366" s="81">
        <v>0</v>
      </c>
      <c r="W366" s="44">
        <v>0</v>
      </c>
      <c r="X366" s="44">
        <v>0</v>
      </c>
      <c r="Y366" s="44">
        <v>0</v>
      </c>
    </row>
    <row r="367" spans="1:25" ht="15" x14ac:dyDescent="0.25">
      <c r="A367" s="98"/>
      <c r="B367" s="94"/>
      <c r="C367" s="49">
        <v>52</v>
      </c>
      <c r="D367" s="50" t="s">
        <v>413</v>
      </c>
      <c r="E367" s="28" t="s">
        <v>926</v>
      </c>
      <c r="F367" s="26" t="s">
        <v>971</v>
      </c>
      <c r="G367" s="49" t="s">
        <v>36</v>
      </c>
      <c r="H367" s="26">
        <v>30</v>
      </c>
      <c r="I367" s="26">
        <v>20</v>
      </c>
      <c r="J367" s="46">
        <v>63.5</v>
      </c>
      <c r="K367" s="47">
        <v>2</v>
      </c>
      <c r="L367" s="32">
        <f t="shared" si="16"/>
        <v>1</v>
      </c>
      <c r="M367" s="43" t="str">
        <f t="shared" si="17"/>
        <v>OK</v>
      </c>
      <c r="N367" s="81">
        <v>0</v>
      </c>
      <c r="O367" s="81">
        <v>0</v>
      </c>
      <c r="P367" s="81">
        <v>0</v>
      </c>
      <c r="Q367" s="81">
        <v>1</v>
      </c>
      <c r="R367" s="81">
        <v>0</v>
      </c>
      <c r="S367" s="81">
        <v>0</v>
      </c>
      <c r="T367" s="81">
        <v>0</v>
      </c>
      <c r="U367" s="81">
        <v>0</v>
      </c>
      <c r="V367" s="81">
        <v>0</v>
      </c>
      <c r="W367" s="44">
        <v>0</v>
      </c>
      <c r="X367" s="44">
        <v>0</v>
      </c>
      <c r="Y367" s="44">
        <v>0</v>
      </c>
    </row>
    <row r="368" spans="1:25" ht="30" x14ac:dyDescent="0.25">
      <c r="A368" s="98"/>
      <c r="B368" s="94"/>
      <c r="C368" s="49">
        <v>53</v>
      </c>
      <c r="D368" s="50" t="s">
        <v>414</v>
      </c>
      <c r="E368" s="28" t="s">
        <v>918</v>
      </c>
      <c r="F368" s="26" t="s">
        <v>971</v>
      </c>
      <c r="G368" s="49" t="s">
        <v>36</v>
      </c>
      <c r="H368" s="26">
        <v>30</v>
      </c>
      <c r="I368" s="26">
        <v>20</v>
      </c>
      <c r="J368" s="46">
        <v>76.400000000000006</v>
      </c>
      <c r="K368" s="47">
        <v>2</v>
      </c>
      <c r="L368" s="32">
        <f t="shared" si="16"/>
        <v>1</v>
      </c>
      <c r="M368" s="43" t="str">
        <f t="shared" si="17"/>
        <v>OK</v>
      </c>
      <c r="N368" s="81">
        <v>0</v>
      </c>
      <c r="O368" s="81">
        <v>0</v>
      </c>
      <c r="P368" s="81">
        <v>0</v>
      </c>
      <c r="Q368" s="81">
        <v>1</v>
      </c>
      <c r="R368" s="81">
        <v>0</v>
      </c>
      <c r="S368" s="81">
        <v>0</v>
      </c>
      <c r="T368" s="81">
        <v>0</v>
      </c>
      <c r="U368" s="81">
        <v>0</v>
      </c>
      <c r="V368" s="81">
        <v>0</v>
      </c>
      <c r="W368" s="44">
        <v>0</v>
      </c>
      <c r="X368" s="44">
        <v>0</v>
      </c>
      <c r="Y368" s="44">
        <v>0</v>
      </c>
    </row>
    <row r="369" spans="1:25" ht="45" x14ac:dyDescent="0.25">
      <c r="A369" s="98"/>
      <c r="B369" s="94"/>
      <c r="C369" s="49">
        <v>54</v>
      </c>
      <c r="D369" s="50" t="s">
        <v>415</v>
      </c>
      <c r="E369" s="28" t="s">
        <v>918</v>
      </c>
      <c r="F369" s="26" t="s">
        <v>921</v>
      </c>
      <c r="G369" s="49" t="s">
        <v>36</v>
      </c>
      <c r="H369" s="26">
        <v>30</v>
      </c>
      <c r="I369" s="26">
        <v>20</v>
      </c>
      <c r="J369" s="46">
        <v>34.25</v>
      </c>
      <c r="K369" s="47">
        <v>5</v>
      </c>
      <c r="L369" s="32">
        <f t="shared" si="16"/>
        <v>1</v>
      </c>
      <c r="M369" s="43" t="str">
        <f t="shared" si="17"/>
        <v>OK</v>
      </c>
      <c r="N369" s="81">
        <v>0</v>
      </c>
      <c r="O369" s="81">
        <v>0</v>
      </c>
      <c r="P369" s="81">
        <v>0</v>
      </c>
      <c r="Q369" s="81">
        <v>2</v>
      </c>
      <c r="R369" s="81">
        <v>0</v>
      </c>
      <c r="S369" s="81">
        <v>0</v>
      </c>
      <c r="T369" s="81">
        <v>2</v>
      </c>
      <c r="U369" s="81">
        <v>0</v>
      </c>
      <c r="V369" s="81">
        <v>0</v>
      </c>
      <c r="W369" s="44">
        <v>0</v>
      </c>
      <c r="X369" s="44">
        <v>0</v>
      </c>
      <c r="Y369" s="44">
        <v>0</v>
      </c>
    </row>
    <row r="370" spans="1:25" ht="45" x14ac:dyDescent="0.25">
      <c r="A370" s="98"/>
      <c r="B370" s="94"/>
      <c r="C370" s="49">
        <v>55</v>
      </c>
      <c r="D370" s="50" t="s">
        <v>416</v>
      </c>
      <c r="E370" s="28" t="s">
        <v>926</v>
      </c>
      <c r="F370" s="26" t="s">
        <v>932</v>
      </c>
      <c r="G370" s="49" t="s">
        <v>36</v>
      </c>
      <c r="H370" s="26">
        <v>30</v>
      </c>
      <c r="I370" s="26">
        <v>20</v>
      </c>
      <c r="J370" s="46">
        <v>36.76</v>
      </c>
      <c r="K370" s="47"/>
      <c r="L370" s="32">
        <f t="shared" si="16"/>
        <v>0</v>
      </c>
      <c r="M370" s="43" t="str">
        <f t="shared" si="17"/>
        <v>OK</v>
      </c>
      <c r="N370" s="81">
        <v>0</v>
      </c>
      <c r="O370" s="81">
        <v>0</v>
      </c>
      <c r="P370" s="81">
        <v>0</v>
      </c>
      <c r="Q370" s="81">
        <v>0</v>
      </c>
      <c r="R370" s="81">
        <v>0</v>
      </c>
      <c r="S370" s="81">
        <v>0</v>
      </c>
      <c r="T370" s="81">
        <v>0</v>
      </c>
      <c r="U370" s="81">
        <v>0</v>
      </c>
      <c r="V370" s="81">
        <v>0</v>
      </c>
      <c r="W370" s="44">
        <v>0</v>
      </c>
      <c r="X370" s="44">
        <v>0</v>
      </c>
      <c r="Y370" s="44">
        <v>0</v>
      </c>
    </row>
    <row r="371" spans="1:25" ht="45" x14ac:dyDescent="0.25">
      <c r="A371" s="98"/>
      <c r="B371" s="94"/>
      <c r="C371" s="49">
        <v>56</v>
      </c>
      <c r="D371" s="50" t="s">
        <v>417</v>
      </c>
      <c r="E371" s="28" t="s">
        <v>926</v>
      </c>
      <c r="F371" s="26" t="s">
        <v>921</v>
      </c>
      <c r="G371" s="49" t="s">
        <v>36</v>
      </c>
      <c r="H371" s="26">
        <v>30</v>
      </c>
      <c r="I371" s="26">
        <v>20</v>
      </c>
      <c r="J371" s="46">
        <v>21</v>
      </c>
      <c r="K371" s="47"/>
      <c r="L371" s="32">
        <f t="shared" ref="L371:L423" si="18">K371-(SUM(N371:Y371))</f>
        <v>0</v>
      </c>
      <c r="M371" s="43" t="str">
        <f t="shared" ref="M371:M423" si="19">IF(L371&lt;0,"ATENÇÃO","OK")</f>
        <v>OK</v>
      </c>
      <c r="N371" s="81">
        <v>0</v>
      </c>
      <c r="O371" s="81">
        <v>0</v>
      </c>
      <c r="P371" s="81">
        <v>0</v>
      </c>
      <c r="Q371" s="81">
        <v>0</v>
      </c>
      <c r="R371" s="81">
        <v>0</v>
      </c>
      <c r="S371" s="81">
        <v>0</v>
      </c>
      <c r="T371" s="81">
        <v>0</v>
      </c>
      <c r="U371" s="81">
        <v>0</v>
      </c>
      <c r="V371" s="81">
        <v>0</v>
      </c>
      <c r="W371" s="44">
        <v>0</v>
      </c>
      <c r="X371" s="44">
        <v>0</v>
      </c>
      <c r="Y371" s="44">
        <v>0</v>
      </c>
    </row>
    <row r="372" spans="1:25" ht="45" x14ac:dyDescent="0.25">
      <c r="A372" s="98"/>
      <c r="B372" s="94"/>
      <c r="C372" s="49">
        <v>57</v>
      </c>
      <c r="D372" s="50" t="s">
        <v>418</v>
      </c>
      <c r="E372" s="28" t="s">
        <v>926</v>
      </c>
      <c r="F372" s="26" t="s">
        <v>921</v>
      </c>
      <c r="G372" s="49" t="s">
        <v>36</v>
      </c>
      <c r="H372" s="26">
        <v>30</v>
      </c>
      <c r="I372" s="26">
        <v>20</v>
      </c>
      <c r="J372" s="46">
        <v>20.239999999999998</v>
      </c>
      <c r="K372" s="47">
        <v>5</v>
      </c>
      <c r="L372" s="32">
        <f t="shared" si="18"/>
        <v>1</v>
      </c>
      <c r="M372" s="43" t="str">
        <f t="shared" si="19"/>
        <v>OK</v>
      </c>
      <c r="N372" s="81">
        <v>0</v>
      </c>
      <c r="O372" s="81">
        <v>0</v>
      </c>
      <c r="P372" s="81">
        <v>0</v>
      </c>
      <c r="Q372" s="81">
        <v>2</v>
      </c>
      <c r="R372" s="81">
        <v>0</v>
      </c>
      <c r="S372" s="81">
        <v>0</v>
      </c>
      <c r="T372" s="81">
        <v>2</v>
      </c>
      <c r="U372" s="81">
        <v>0</v>
      </c>
      <c r="V372" s="81">
        <v>0</v>
      </c>
      <c r="W372" s="44">
        <v>0</v>
      </c>
      <c r="X372" s="44">
        <v>0</v>
      </c>
      <c r="Y372" s="44">
        <v>0</v>
      </c>
    </row>
    <row r="373" spans="1:25" ht="30" x14ac:dyDescent="0.25">
      <c r="A373" s="98"/>
      <c r="B373" s="94"/>
      <c r="C373" s="49">
        <v>58</v>
      </c>
      <c r="D373" s="50" t="s">
        <v>419</v>
      </c>
      <c r="E373" s="28" t="s">
        <v>926</v>
      </c>
      <c r="F373" s="26" t="s">
        <v>921</v>
      </c>
      <c r="G373" s="49" t="s">
        <v>36</v>
      </c>
      <c r="H373" s="26">
        <v>30</v>
      </c>
      <c r="I373" s="26">
        <v>20</v>
      </c>
      <c r="J373" s="46">
        <v>9.69</v>
      </c>
      <c r="K373" s="47">
        <v>4</v>
      </c>
      <c r="L373" s="32">
        <f t="shared" si="18"/>
        <v>3</v>
      </c>
      <c r="M373" s="43" t="str">
        <f t="shared" si="19"/>
        <v>OK</v>
      </c>
      <c r="N373" s="81">
        <v>0</v>
      </c>
      <c r="O373" s="81">
        <v>0</v>
      </c>
      <c r="P373" s="81">
        <v>0</v>
      </c>
      <c r="Q373" s="81">
        <v>1</v>
      </c>
      <c r="R373" s="81">
        <v>0</v>
      </c>
      <c r="S373" s="81">
        <v>0</v>
      </c>
      <c r="T373" s="81">
        <v>0</v>
      </c>
      <c r="U373" s="81">
        <v>0</v>
      </c>
      <c r="V373" s="81">
        <v>0</v>
      </c>
      <c r="W373" s="44">
        <v>0</v>
      </c>
      <c r="X373" s="44">
        <v>0</v>
      </c>
      <c r="Y373" s="44">
        <v>0</v>
      </c>
    </row>
    <row r="374" spans="1:25" ht="60" x14ac:dyDescent="0.25">
      <c r="A374" s="98"/>
      <c r="B374" s="94"/>
      <c r="C374" s="49">
        <v>59</v>
      </c>
      <c r="D374" s="50" t="s">
        <v>420</v>
      </c>
      <c r="E374" s="28" t="s">
        <v>926</v>
      </c>
      <c r="F374" s="26" t="s">
        <v>921</v>
      </c>
      <c r="G374" s="49" t="s">
        <v>36</v>
      </c>
      <c r="H374" s="26">
        <v>30</v>
      </c>
      <c r="I374" s="26">
        <v>20</v>
      </c>
      <c r="J374" s="46">
        <v>27</v>
      </c>
      <c r="K374" s="47"/>
      <c r="L374" s="32">
        <f t="shared" si="18"/>
        <v>0</v>
      </c>
      <c r="M374" s="43" t="str">
        <f t="shared" si="19"/>
        <v>OK</v>
      </c>
      <c r="N374" s="81">
        <v>0</v>
      </c>
      <c r="O374" s="81">
        <v>0</v>
      </c>
      <c r="P374" s="81">
        <v>0</v>
      </c>
      <c r="Q374" s="81">
        <v>0</v>
      </c>
      <c r="R374" s="81">
        <v>0</v>
      </c>
      <c r="S374" s="81">
        <v>0</v>
      </c>
      <c r="T374" s="81">
        <v>0</v>
      </c>
      <c r="U374" s="81">
        <v>0</v>
      </c>
      <c r="V374" s="81">
        <v>0</v>
      </c>
      <c r="W374" s="44">
        <v>0</v>
      </c>
      <c r="X374" s="44">
        <v>0</v>
      </c>
      <c r="Y374" s="44">
        <v>0</v>
      </c>
    </row>
    <row r="375" spans="1:25" ht="60" x14ac:dyDescent="0.25">
      <c r="A375" s="98"/>
      <c r="B375" s="94"/>
      <c r="C375" s="49">
        <v>60</v>
      </c>
      <c r="D375" s="50" t="s">
        <v>421</v>
      </c>
      <c r="E375" s="28" t="s">
        <v>926</v>
      </c>
      <c r="F375" s="26" t="s">
        <v>921</v>
      </c>
      <c r="G375" s="49" t="s">
        <v>36</v>
      </c>
      <c r="H375" s="26">
        <v>30</v>
      </c>
      <c r="I375" s="26">
        <v>20</v>
      </c>
      <c r="J375" s="46">
        <v>24.48</v>
      </c>
      <c r="K375" s="47"/>
      <c r="L375" s="32">
        <f t="shared" si="18"/>
        <v>0</v>
      </c>
      <c r="M375" s="43" t="str">
        <f t="shared" si="19"/>
        <v>OK</v>
      </c>
      <c r="N375" s="81">
        <v>0</v>
      </c>
      <c r="O375" s="81">
        <v>0</v>
      </c>
      <c r="P375" s="81">
        <v>0</v>
      </c>
      <c r="Q375" s="81">
        <v>0</v>
      </c>
      <c r="R375" s="81">
        <v>0</v>
      </c>
      <c r="S375" s="81">
        <v>0</v>
      </c>
      <c r="T375" s="81">
        <v>0</v>
      </c>
      <c r="U375" s="81">
        <v>0</v>
      </c>
      <c r="V375" s="81">
        <v>0</v>
      </c>
      <c r="W375" s="44">
        <v>0</v>
      </c>
      <c r="X375" s="44">
        <v>0</v>
      </c>
      <c r="Y375" s="44">
        <v>0</v>
      </c>
    </row>
    <row r="376" spans="1:25" ht="30" x14ac:dyDescent="0.25">
      <c r="A376" s="98"/>
      <c r="B376" s="94"/>
      <c r="C376" s="49">
        <v>61</v>
      </c>
      <c r="D376" s="50" t="s">
        <v>422</v>
      </c>
      <c r="E376" s="28" t="s">
        <v>918</v>
      </c>
      <c r="F376" s="26" t="s">
        <v>921</v>
      </c>
      <c r="G376" s="49" t="s">
        <v>36</v>
      </c>
      <c r="H376" s="26">
        <v>30</v>
      </c>
      <c r="I376" s="26">
        <v>20</v>
      </c>
      <c r="J376" s="46">
        <v>28.82</v>
      </c>
      <c r="K376" s="47">
        <v>5</v>
      </c>
      <c r="L376" s="32">
        <f t="shared" si="18"/>
        <v>3</v>
      </c>
      <c r="M376" s="43" t="str">
        <f t="shared" si="19"/>
        <v>OK</v>
      </c>
      <c r="N376" s="81">
        <v>0</v>
      </c>
      <c r="O376" s="81">
        <v>0</v>
      </c>
      <c r="P376" s="81">
        <v>0</v>
      </c>
      <c r="Q376" s="81">
        <v>2</v>
      </c>
      <c r="R376" s="81">
        <v>0</v>
      </c>
      <c r="S376" s="81">
        <v>0</v>
      </c>
      <c r="T376" s="81">
        <v>0</v>
      </c>
      <c r="U376" s="81">
        <v>0</v>
      </c>
      <c r="V376" s="81">
        <v>0</v>
      </c>
      <c r="W376" s="44">
        <v>0</v>
      </c>
      <c r="X376" s="44">
        <v>0</v>
      </c>
      <c r="Y376" s="44">
        <v>0</v>
      </c>
    </row>
    <row r="377" spans="1:25" ht="165" x14ac:dyDescent="0.25">
      <c r="A377" s="98"/>
      <c r="B377" s="94"/>
      <c r="C377" s="49">
        <v>62</v>
      </c>
      <c r="D377" s="50" t="s">
        <v>423</v>
      </c>
      <c r="E377" s="28" t="s">
        <v>918</v>
      </c>
      <c r="F377" s="26" t="s">
        <v>974</v>
      </c>
      <c r="G377" s="49" t="s">
        <v>36</v>
      </c>
      <c r="H377" s="26">
        <v>30</v>
      </c>
      <c r="I377" s="26">
        <v>20</v>
      </c>
      <c r="J377" s="46">
        <v>560.5</v>
      </c>
      <c r="K377" s="47">
        <v>1</v>
      </c>
      <c r="L377" s="32">
        <f t="shared" si="18"/>
        <v>1</v>
      </c>
      <c r="M377" s="43" t="str">
        <f t="shared" si="19"/>
        <v>OK</v>
      </c>
      <c r="N377" s="81">
        <v>0</v>
      </c>
      <c r="O377" s="81">
        <v>0</v>
      </c>
      <c r="P377" s="81">
        <v>0</v>
      </c>
      <c r="Q377" s="81">
        <v>0</v>
      </c>
      <c r="R377" s="81">
        <v>0</v>
      </c>
      <c r="S377" s="81">
        <v>0</v>
      </c>
      <c r="T377" s="81">
        <v>0</v>
      </c>
      <c r="U377" s="81">
        <v>0</v>
      </c>
      <c r="V377" s="81">
        <v>0</v>
      </c>
      <c r="W377" s="44">
        <v>0</v>
      </c>
      <c r="X377" s="44">
        <v>0</v>
      </c>
      <c r="Y377" s="44">
        <v>0</v>
      </c>
    </row>
    <row r="378" spans="1:25" ht="30" x14ac:dyDescent="0.25">
      <c r="A378" s="98"/>
      <c r="B378" s="94"/>
      <c r="C378" s="49">
        <v>63</v>
      </c>
      <c r="D378" s="50" t="s">
        <v>424</v>
      </c>
      <c r="E378" s="28" t="s">
        <v>926</v>
      </c>
      <c r="F378" s="26" t="s">
        <v>921</v>
      </c>
      <c r="G378" s="49" t="s">
        <v>36</v>
      </c>
      <c r="H378" s="26">
        <v>30</v>
      </c>
      <c r="I378" s="26">
        <v>20</v>
      </c>
      <c r="J378" s="46">
        <v>79.66</v>
      </c>
      <c r="K378" s="47">
        <v>1</v>
      </c>
      <c r="L378" s="32">
        <f t="shared" si="18"/>
        <v>1</v>
      </c>
      <c r="M378" s="43" t="str">
        <f t="shared" si="19"/>
        <v>OK</v>
      </c>
      <c r="N378" s="81">
        <v>0</v>
      </c>
      <c r="O378" s="81">
        <v>0</v>
      </c>
      <c r="P378" s="81">
        <v>0</v>
      </c>
      <c r="Q378" s="81">
        <v>0</v>
      </c>
      <c r="R378" s="81">
        <v>0</v>
      </c>
      <c r="S378" s="81">
        <v>0</v>
      </c>
      <c r="T378" s="81">
        <v>0</v>
      </c>
      <c r="U378" s="81">
        <v>0</v>
      </c>
      <c r="V378" s="81">
        <v>0</v>
      </c>
      <c r="W378" s="44">
        <v>0</v>
      </c>
      <c r="X378" s="44">
        <v>0</v>
      </c>
      <c r="Y378" s="44">
        <v>0</v>
      </c>
    </row>
    <row r="379" spans="1:25" ht="45" x14ac:dyDescent="0.25">
      <c r="A379" s="98"/>
      <c r="B379" s="94"/>
      <c r="C379" s="49">
        <v>64</v>
      </c>
      <c r="D379" s="50" t="s">
        <v>425</v>
      </c>
      <c r="E379" s="28" t="s">
        <v>918</v>
      </c>
      <c r="F379" s="26" t="s">
        <v>919</v>
      </c>
      <c r="G379" s="49" t="s">
        <v>36</v>
      </c>
      <c r="H379" s="26">
        <v>30</v>
      </c>
      <c r="I379" s="26">
        <v>20</v>
      </c>
      <c r="J379" s="46">
        <v>0.25</v>
      </c>
      <c r="K379" s="47">
        <v>1000</v>
      </c>
      <c r="L379" s="32">
        <f t="shared" si="18"/>
        <v>500</v>
      </c>
      <c r="M379" s="43" t="str">
        <f t="shared" si="19"/>
        <v>OK</v>
      </c>
      <c r="N379" s="81">
        <v>0</v>
      </c>
      <c r="O379" s="81">
        <v>0</v>
      </c>
      <c r="P379" s="81">
        <v>0</v>
      </c>
      <c r="Q379" s="81">
        <v>500</v>
      </c>
      <c r="R379" s="81">
        <v>0</v>
      </c>
      <c r="S379" s="81">
        <v>0</v>
      </c>
      <c r="T379" s="81">
        <v>0</v>
      </c>
      <c r="U379" s="81">
        <v>0</v>
      </c>
      <c r="V379" s="81">
        <v>0</v>
      </c>
      <c r="W379" s="44">
        <v>0</v>
      </c>
      <c r="X379" s="44">
        <v>0</v>
      </c>
      <c r="Y379" s="44">
        <v>0</v>
      </c>
    </row>
    <row r="380" spans="1:25" ht="45" x14ac:dyDescent="0.25">
      <c r="A380" s="98"/>
      <c r="B380" s="94"/>
      <c r="C380" s="49">
        <v>65</v>
      </c>
      <c r="D380" s="50" t="s">
        <v>426</v>
      </c>
      <c r="E380" s="28" t="s">
        <v>926</v>
      </c>
      <c r="F380" s="26" t="s">
        <v>971</v>
      </c>
      <c r="G380" s="49" t="s">
        <v>36</v>
      </c>
      <c r="H380" s="26">
        <v>30</v>
      </c>
      <c r="I380" s="26">
        <v>20</v>
      </c>
      <c r="J380" s="46">
        <v>28.22</v>
      </c>
      <c r="K380" s="47"/>
      <c r="L380" s="32">
        <f t="shared" si="18"/>
        <v>0</v>
      </c>
      <c r="M380" s="43" t="str">
        <f t="shared" si="19"/>
        <v>OK</v>
      </c>
      <c r="N380" s="81">
        <v>0</v>
      </c>
      <c r="O380" s="81">
        <v>0</v>
      </c>
      <c r="P380" s="81">
        <v>0</v>
      </c>
      <c r="Q380" s="81">
        <v>0</v>
      </c>
      <c r="R380" s="81">
        <v>0</v>
      </c>
      <c r="S380" s="81">
        <v>0</v>
      </c>
      <c r="T380" s="81">
        <v>0</v>
      </c>
      <c r="U380" s="81">
        <v>0</v>
      </c>
      <c r="V380" s="81">
        <v>0</v>
      </c>
      <c r="W380" s="44">
        <v>0</v>
      </c>
      <c r="X380" s="44">
        <v>0</v>
      </c>
      <c r="Y380" s="44">
        <v>0</v>
      </c>
    </row>
    <row r="381" spans="1:25" ht="60" x14ac:dyDescent="0.25">
      <c r="A381" s="98"/>
      <c r="B381" s="94"/>
      <c r="C381" s="49">
        <v>66</v>
      </c>
      <c r="D381" s="50" t="s">
        <v>427</v>
      </c>
      <c r="E381" s="28" t="s">
        <v>918</v>
      </c>
      <c r="F381" s="26" t="s">
        <v>971</v>
      </c>
      <c r="G381" s="49" t="s">
        <v>36</v>
      </c>
      <c r="H381" s="26">
        <v>30</v>
      </c>
      <c r="I381" s="26">
        <v>20</v>
      </c>
      <c r="J381" s="46">
        <v>43</v>
      </c>
      <c r="K381" s="47">
        <v>2</v>
      </c>
      <c r="L381" s="32">
        <f t="shared" si="18"/>
        <v>1</v>
      </c>
      <c r="M381" s="43" t="str">
        <f t="shared" si="19"/>
        <v>OK</v>
      </c>
      <c r="N381" s="81">
        <v>0</v>
      </c>
      <c r="O381" s="81">
        <v>0</v>
      </c>
      <c r="P381" s="81">
        <v>0</v>
      </c>
      <c r="Q381" s="81">
        <v>1</v>
      </c>
      <c r="R381" s="81">
        <v>0</v>
      </c>
      <c r="S381" s="81">
        <v>0</v>
      </c>
      <c r="T381" s="81">
        <v>0</v>
      </c>
      <c r="U381" s="81">
        <v>0</v>
      </c>
      <c r="V381" s="81">
        <v>0</v>
      </c>
      <c r="W381" s="44">
        <v>0</v>
      </c>
      <c r="X381" s="44">
        <v>0</v>
      </c>
      <c r="Y381" s="44">
        <v>0</v>
      </c>
    </row>
    <row r="382" spans="1:25" ht="30" x14ac:dyDescent="0.25">
      <c r="A382" s="98"/>
      <c r="B382" s="94"/>
      <c r="C382" s="49">
        <v>67</v>
      </c>
      <c r="D382" s="50" t="s">
        <v>428</v>
      </c>
      <c r="E382" s="28" t="s">
        <v>926</v>
      </c>
      <c r="F382" s="26" t="s">
        <v>919</v>
      </c>
      <c r="G382" s="49" t="s">
        <v>36</v>
      </c>
      <c r="H382" s="26">
        <v>30</v>
      </c>
      <c r="I382" s="26">
        <v>20</v>
      </c>
      <c r="J382" s="46">
        <v>25.96</v>
      </c>
      <c r="K382" s="47">
        <v>2</v>
      </c>
      <c r="L382" s="32">
        <f t="shared" si="18"/>
        <v>1</v>
      </c>
      <c r="M382" s="43" t="str">
        <f t="shared" si="19"/>
        <v>OK</v>
      </c>
      <c r="N382" s="81">
        <v>0</v>
      </c>
      <c r="O382" s="81">
        <v>0</v>
      </c>
      <c r="P382" s="81">
        <v>0</v>
      </c>
      <c r="Q382" s="81">
        <v>1</v>
      </c>
      <c r="R382" s="81">
        <v>0</v>
      </c>
      <c r="S382" s="81">
        <v>0</v>
      </c>
      <c r="T382" s="81">
        <v>0</v>
      </c>
      <c r="U382" s="81">
        <v>0</v>
      </c>
      <c r="V382" s="81">
        <v>0</v>
      </c>
      <c r="W382" s="44">
        <v>0</v>
      </c>
      <c r="X382" s="44">
        <v>0</v>
      </c>
      <c r="Y382" s="44">
        <v>0</v>
      </c>
    </row>
    <row r="383" spans="1:25" ht="60" x14ac:dyDescent="0.25">
      <c r="A383" s="98"/>
      <c r="B383" s="94"/>
      <c r="C383" s="49">
        <v>68</v>
      </c>
      <c r="D383" s="50" t="s">
        <v>429</v>
      </c>
      <c r="E383" s="28" t="s">
        <v>918</v>
      </c>
      <c r="F383" s="26" t="s">
        <v>919</v>
      </c>
      <c r="G383" s="49" t="s">
        <v>36</v>
      </c>
      <c r="H383" s="26">
        <v>30</v>
      </c>
      <c r="I383" s="26">
        <v>20</v>
      </c>
      <c r="J383" s="46">
        <v>53.42</v>
      </c>
      <c r="K383" s="47"/>
      <c r="L383" s="32">
        <f t="shared" si="18"/>
        <v>0</v>
      </c>
      <c r="M383" s="43" t="str">
        <f t="shared" si="19"/>
        <v>OK</v>
      </c>
      <c r="N383" s="81">
        <v>0</v>
      </c>
      <c r="O383" s="81">
        <v>0</v>
      </c>
      <c r="P383" s="81">
        <v>0</v>
      </c>
      <c r="Q383" s="81">
        <v>0</v>
      </c>
      <c r="R383" s="81">
        <v>0</v>
      </c>
      <c r="S383" s="81">
        <v>0</v>
      </c>
      <c r="T383" s="81">
        <v>0</v>
      </c>
      <c r="U383" s="81">
        <v>0</v>
      </c>
      <c r="V383" s="81">
        <v>0</v>
      </c>
      <c r="W383" s="44">
        <v>0</v>
      </c>
      <c r="X383" s="44">
        <v>0</v>
      </c>
      <c r="Y383" s="44">
        <v>0</v>
      </c>
    </row>
    <row r="384" spans="1:25" ht="60" x14ac:dyDescent="0.25">
      <c r="A384" s="98"/>
      <c r="B384" s="94"/>
      <c r="C384" s="49">
        <v>69</v>
      </c>
      <c r="D384" s="50" t="s">
        <v>430</v>
      </c>
      <c r="E384" s="28" t="s">
        <v>918</v>
      </c>
      <c r="F384" s="26" t="s">
        <v>932</v>
      </c>
      <c r="G384" s="49" t="s">
        <v>36</v>
      </c>
      <c r="H384" s="26">
        <v>30</v>
      </c>
      <c r="I384" s="26">
        <v>20</v>
      </c>
      <c r="J384" s="46">
        <v>36.200000000000003</v>
      </c>
      <c r="K384" s="47">
        <v>2</v>
      </c>
      <c r="L384" s="32">
        <f t="shared" si="18"/>
        <v>1</v>
      </c>
      <c r="M384" s="43" t="str">
        <f t="shared" si="19"/>
        <v>OK</v>
      </c>
      <c r="N384" s="81">
        <v>0</v>
      </c>
      <c r="O384" s="81">
        <v>0</v>
      </c>
      <c r="P384" s="81">
        <v>0</v>
      </c>
      <c r="Q384" s="81">
        <v>1</v>
      </c>
      <c r="R384" s="81">
        <v>0</v>
      </c>
      <c r="S384" s="81">
        <v>0</v>
      </c>
      <c r="T384" s="81">
        <v>0</v>
      </c>
      <c r="U384" s="81">
        <v>0</v>
      </c>
      <c r="V384" s="81">
        <v>0</v>
      </c>
      <c r="W384" s="44">
        <v>0</v>
      </c>
      <c r="X384" s="44">
        <v>0</v>
      </c>
      <c r="Y384" s="44">
        <v>0</v>
      </c>
    </row>
    <row r="385" spans="1:25" ht="15" x14ac:dyDescent="0.25">
      <c r="A385" s="98"/>
      <c r="B385" s="94"/>
      <c r="C385" s="49">
        <v>70</v>
      </c>
      <c r="D385" s="50" t="s">
        <v>431</v>
      </c>
      <c r="E385" s="28" t="s">
        <v>926</v>
      </c>
      <c r="F385" s="26" t="s">
        <v>932</v>
      </c>
      <c r="G385" s="49" t="s">
        <v>36</v>
      </c>
      <c r="H385" s="26">
        <v>30</v>
      </c>
      <c r="I385" s="26">
        <v>20</v>
      </c>
      <c r="J385" s="46">
        <v>29.42</v>
      </c>
      <c r="K385" s="47">
        <v>3</v>
      </c>
      <c r="L385" s="32">
        <f t="shared" si="18"/>
        <v>2</v>
      </c>
      <c r="M385" s="43" t="str">
        <f t="shared" si="19"/>
        <v>OK</v>
      </c>
      <c r="N385" s="81">
        <v>0</v>
      </c>
      <c r="O385" s="81">
        <v>0</v>
      </c>
      <c r="P385" s="81">
        <v>0</v>
      </c>
      <c r="Q385" s="81">
        <v>0</v>
      </c>
      <c r="R385" s="81">
        <v>0</v>
      </c>
      <c r="S385" s="81">
        <v>0</v>
      </c>
      <c r="T385" s="81">
        <v>1</v>
      </c>
      <c r="U385" s="81">
        <v>0</v>
      </c>
      <c r="V385" s="81">
        <v>0</v>
      </c>
      <c r="W385" s="44">
        <v>0</v>
      </c>
      <c r="X385" s="44">
        <v>0</v>
      </c>
      <c r="Y385" s="44">
        <v>0</v>
      </c>
    </row>
    <row r="386" spans="1:25" ht="30" x14ac:dyDescent="0.25">
      <c r="A386" s="98"/>
      <c r="B386" s="94"/>
      <c r="C386" s="49">
        <v>71</v>
      </c>
      <c r="D386" s="50" t="s">
        <v>432</v>
      </c>
      <c r="E386" s="28" t="s">
        <v>918</v>
      </c>
      <c r="F386" s="26" t="s">
        <v>932</v>
      </c>
      <c r="G386" s="49" t="s">
        <v>36</v>
      </c>
      <c r="H386" s="26">
        <v>30</v>
      </c>
      <c r="I386" s="26">
        <v>20</v>
      </c>
      <c r="J386" s="46">
        <v>11</v>
      </c>
      <c r="K386" s="47">
        <v>5</v>
      </c>
      <c r="L386" s="32">
        <f t="shared" si="18"/>
        <v>4</v>
      </c>
      <c r="M386" s="43" t="str">
        <f t="shared" si="19"/>
        <v>OK</v>
      </c>
      <c r="N386" s="81">
        <v>0</v>
      </c>
      <c r="O386" s="81">
        <v>0</v>
      </c>
      <c r="P386" s="81">
        <v>0</v>
      </c>
      <c r="Q386" s="81">
        <v>1</v>
      </c>
      <c r="R386" s="81">
        <v>0</v>
      </c>
      <c r="S386" s="81">
        <v>0</v>
      </c>
      <c r="T386" s="81">
        <v>0</v>
      </c>
      <c r="U386" s="81">
        <v>0</v>
      </c>
      <c r="V386" s="81">
        <v>0</v>
      </c>
      <c r="W386" s="44">
        <v>0</v>
      </c>
      <c r="X386" s="44">
        <v>0</v>
      </c>
      <c r="Y386" s="44">
        <v>0</v>
      </c>
    </row>
    <row r="387" spans="1:25" ht="30" x14ac:dyDescent="0.25">
      <c r="A387" s="98"/>
      <c r="B387" s="94"/>
      <c r="C387" s="49">
        <v>72</v>
      </c>
      <c r="D387" s="50" t="s">
        <v>433</v>
      </c>
      <c r="E387" s="28" t="s">
        <v>918</v>
      </c>
      <c r="F387" s="26" t="s">
        <v>930</v>
      </c>
      <c r="G387" s="49" t="s">
        <v>36</v>
      </c>
      <c r="H387" s="26">
        <v>30</v>
      </c>
      <c r="I387" s="26">
        <v>20</v>
      </c>
      <c r="J387" s="46">
        <v>10.25</v>
      </c>
      <c r="K387" s="47">
        <v>5</v>
      </c>
      <c r="L387" s="32">
        <f t="shared" si="18"/>
        <v>2</v>
      </c>
      <c r="M387" s="43" t="str">
        <f t="shared" si="19"/>
        <v>OK</v>
      </c>
      <c r="N387" s="81">
        <v>0</v>
      </c>
      <c r="O387" s="81">
        <v>0</v>
      </c>
      <c r="P387" s="81">
        <v>0</v>
      </c>
      <c r="Q387" s="81">
        <v>1</v>
      </c>
      <c r="R387" s="81">
        <v>0</v>
      </c>
      <c r="S387" s="81">
        <v>0</v>
      </c>
      <c r="T387" s="81">
        <v>2</v>
      </c>
      <c r="U387" s="81">
        <v>0</v>
      </c>
      <c r="V387" s="81">
        <v>0</v>
      </c>
      <c r="W387" s="44">
        <v>0</v>
      </c>
      <c r="X387" s="44">
        <v>0</v>
      </c>
      <c r="Y387" s="44">
        <v>0</v>
      </c>
    </row>
    <row r="388" spans="1:25" ht="30" x14ac:dyDescent="0.25">
      <c r="A388" s="98"/>
      <c r="B388" s="94"/>
      <c r="C388" s="49">
        <v>73</v>
      </c>
      <c r="D388" s="50" t="s">
        <v>434</v>
      </c>
      <c r="E388" s="28" t="s">
        <v>918</v>
      </c>
      <c r="F388" s="26" t="s">
        <v>930</v>
      </c>
      <c r="G388" s="49" t="s">
        <v>36</v>
      </c>
      <c r="H388" s="26">
        <v>30</v>
      </c>
      <c r="I388" s="26">
        <v>20</v>
      </c>
      <c r="J388" s="46">
        <v>12.58</v>
      </c>
      <c r="K388" s="47">
        <v>5</v>
      </c>
      <c r="L388" s="32">
        <f t="shared" si="18"/>
        <v>4</v>
      </c>
      <c r="M388" s="43" t="str">
        <f t="shared" si="19"/>
        <v>OK</v>
      </c>
      <c r="N388" s="81">
        <v>0</v>
      </c>
      <c r="O388" s="81">
        <v>0</v>
      </c>
      <c r="P388" s="81">
        <v>0</v>
      </c>
      <c r="Q388" s="81">
        <v>1</v>
      </c>
      <c r="R388" s="81">
        <v>0</v>
      </c>
      <c r="S388" s="81">
        <v>0</v>
      </c>
      <c r="T388" s="81">
        <v>0</v>
      </c>
      <c r="U388" s="81">
        <v>0</v>
      </c>
      <c r="V388" s="81">
        <v>0</v>
      </c>
      <c r="W388" s="44">
        <v>0</v>
      </c>
      <c r="X388" s="44">
        <v>0</v>
      </c>
      <c r="Y388" s="44">
        <v>0</v>
      </c>
    </row>
    <row r="389" spans="1:25" ht="30" x14ac:dyDescent="0.25">
      <c r="A389" s="98"/>
      <c r="B389" s="94"/>
      <c r="C389" s="49">
        <v>74</v>
      </c>
      <c r="D389" s="50" t="s">
        <v>435</v>
      </c>
      <c r="E389" s="28" t="s">
        <v>918</v>
      </c>
      <c r="F389" s="26" t="s">
        <v>930</v>
      </c>
      <c r="G389" s="49" t="s">
        <v>36</v>
      </c>
      <c r="H389" s="26">
        <v>30</v>
      </c>
      <c r="I389" s="26">
        <v>20</v>
      </c>
      <c r="J389" s="46">
        <v>12.58</v>
      </c>
      <c r="K389" s="47">
        <v>5</v>
      </c>
      <c r="L389" s="32">
        <f t="shared" si="18"/>
        <v>4</v>
      </c>
      <c r="M389" s="43" t="str">
        <f t="shared" si="19"/>
        <v>OK</v>
      </c>
      <c r="N389" s="81">
        <v>0</v>
      </c>
      <c r="O389" s="81">
        <v>0</v>
      </c>
      <c r="P389" s="81">
        <v>0</v>
      </c>
      <c r="Q389" s="81">
        <v>1</v>
      </c>
      <c r="R389" s="81">
        <v>0</v>
      </c>
      <c r="S389" s="81">
        <v>0</v>
      </c>
      <c r="T389" s="81">
        <v>0</v>
      </c>
      <c r="U389" s="81">
        <v>0</v>
      </c>
      <c r="V389" s="81">
        <v>0</v>
      </c>
      <c r="W389" s="44">
        <v>0</v>
      </c>
      <c r="X389" s="44">
        <v>0</v>
      </c>
      <c r="Y389" s="44">
        <v>0</v>
      </c>
    </row>
    <row r="390" spans="1:25" ht="30" x14ac:dyDescent="0.25">
      <c r="A390" s="98"/>
      <c r="B390" s="94"/>
      <c r="C390" s="49">
        <v>75</v>
      </c>
      <c r="D390" s="50" t="s">
        <v>436</v>
      </c>
      <c r="E390" s="28" t="s">
        <v>918</v>
      </c>
      <c r="F390" s="26" t="s">
        <v>930</v>
      </c>
      <c r="G390" s="49" t="s">
        <v>36</v>
      </c>
      <c r="H390" s="26">
        <v>30</v>
      </c>
      <c r="I390" s="26">
        <v>20</v>
      </c>
      <c r="J390" s="46">
        <v>10.6</v>
      </c>
      <c r="K390" s="47">
        <v>5</v>
      </c>
      <c r="L390" s="32">
        <f t="shared" si="18"/>
        <v>4</v>
      </c>
      <c r="M390" s="43" t="str">
        <f t="shared" si="19"/>
        <v>OK</v>
      </c>
      <c r="N390" s="81">
        <v>0</v>
      </c>
      <c r="O390" s="81">
        <v>0</v>
      </c>
      <c r="P390" s="81">
        <v>0</v>
      </c>
      <c r="Q390" s="81">
        <v>1</v>
      </c>
      <c r="R390" s="81">
        <v>0</v>
      </c>
      <c r="S390" s="81">
        <v>0</v>
      </c>
      <c r="T390" s="81">
        <v>0</v>
      </c>
      <c r="U390" s="81">
        <v>0</v>
      </c>
      <c r="V390" s="81">
        <v>0</v>
      </c>
      <c r="W390" s="44">
        <v>0</v>
      </c>
      <c r="X390" s="44">
        <v>0</v>
      </c>
      <c r="Y390" s="44">
        <v>0</v>
      </c>
    </row>
    <row r="391" spans="1:25" ht="30" x14ac:dyDescent="0.25">
      <c r="A391" s="98"/>
      <c r="B391" s="94"/>
      <c r="C391" s="49">
        <v>76</v>
      </c>
      <c r="D391" s="50" t="s">
        <v>437</v>
      </c>
      <c r="E391" s="28" t="s">
        <v>918</v>
      </c>
      <c r="F391" s="26" t="s">
        <v>930</v>
      </c>
      <c r="G391" s="49" t="s">
        <v>36</v>
      </c>
      <c r="H391" s="26">
        <v>30</v>
      </c>
      <c r="I391" s="26">
        <v>20</v>
      </c>
      <c r="J391" s="46">
        <v>14.86</v>
      </c>
      <c r="K391" s="47">
        <v>5</v>
      </c>
      <c r="L391" s="32">
        <f t="shared" si="18"/>
        <v>4</v>
      </c>
      <c r="M391" s="43" t="str">
        <f t="shared" si="19"/>
        <v>OK</v>
      </c>
      <c r="N391" s="81">
        <v>0</v>
      </c>
      <c r="O391" s="81">
        <v>0</v>
      </c>
      <c r="P391" s="81">
        <v>0</v>
      </c>
      <c r="Q391" s="81">
        <v>1</v>
      </c>
      <c r="R391" s="81">
        <v>0</v>
      </c>
      <c r="S391" s="81">
        <v>0</v>
      </c>
      <c r="T391" s="81">
        <v>0</v>
      </c>
      <c r="U391" s="81">
        <v>0</v>
      </c>
      <c r="V391" s="81">
        <v>0</v>
      </c>
      <c r="W391" s="44">
        <v>0</v>
      </c>
      <c r="X391" s="44">
        <v>0</v>
      </c>
      <c r="Y391" s="44">
        <v>0</v>
      </c>
    </row>
    <row r="392" spans="1:25" ht="30" x14ac:dyDescent="0.25">
      <c r="A392" s="98"/>
      <c r="B392" s="94"/>
      <c r="C392" s="49">
        <v>77</v>
      </c>
      <c r="D392" s="50" t="s">
        <v>438</v>
      </c>
      <c r="E392" s="28" t="s">
        <v>918</v>
      </c>
      <c r="F392" s="26" t="s">
        <v>930</v>
      </c>
      <c r="G392" s="49" t="s">
        <v>36</v>
      </c>
      <c r="H392" s="26">
        <v>30</v>
      </c>
      <c r="I392" s="26">
        <v>20</v>
      </c>
      <c r="J392" s="46">
        <v>15.25</v>
      </c>
      <c r="K392" s="47">
        <v>5</v>
      </c>
      <c r="L392" s="32">
        <f t="shared" si="18"/>
        <v>4</v>
      </c>
      <c r="M392" s="43" t="str">
        <f t="shared" si="19"/>
        <v>OK</v>
      </c>
      <c r="N392" s="81">
        <v>0</v>
      </c>
      <c r="O392" s="81">
        <v>0</v>
      </c>
      <c r="P392" s="81">
        <v>0</v>
      </c>
      <c r="Q392" s="81">
        <v>1</v>
      </c>
      <c r="R392" s="81">
        <v>0</v>
      </c>
      <c r="S392" s="81">
        <v>0</v>
      </c>
      <c r="T392" s="81">
        <v>0</v>
      </c>
      <c r="U392" s="81">
        <v>0</v>
      </c>
      <c r="V392" s="81">
        <v>0</v>
      </c>
      <c r="W392" s="44">
        <v>0</v>
      </c>
      <c r="X392" s="44">
        <v>0</v>
      </c>
      <c r="Y392" s="44">
        <v>0</v>
      </c>
    </row>
    <row r="393" spans="1:25" ht="30" x14ac:dyDescent="0.25">
      <c r="A393" s="98"/>
      <c r="B393" s="94"/>
      <c r="C393" s="49">
        <v>78</v>
      </c>
      <c r="D393" s="50" t="s">
        <v>439</v>
      </c>
      <c r="E393" s="28" t="s">
        <v>918</v>
      </c>
      <c r="F393" s="26" t="s">
        <v>930</v>
      </c>
      <c r="G393" s="49" t="s">
        <v>36</v>
      </c>
      <c r="H393" s="26">
        <v>30</v>
      </c>
      <c r="I393" s="26">
        <v>20</v>
      </c>
      <c r="J393" s="46">
        <v>10</v>
      </c>
      <c r="K393" s="47">
        <v>5</v>
      </c>
      <c r="L393" s="32">
        <f t="shared" si="18"/>
        <v>2</v>
      </c>
      <c r="M393" s="43" t="str">
        <f t="shared" si="19"/>
        <v>OK</v>
      </c>
      <c r="N393" s="81">
        <v>0</v>
      </c>
      <c r="O393" s="81">
        <v>0</v>
      </c>
      <c r="P393" s="81">
        <v>0</v>
      </c>
      <c r="Q393" s="81">
        <v>1</v>
      </c>
      <c r="R393" s="81">
        <v>0</v>
      </c>
      <c r="S393" s="81">
        <v>0</v>
      </c>
      <c r="T393" s="81">
        <v>2</v>
      </c>
      <c r="U393" s="81">
        <v>0</v>
      </c>
      <c r="V393" s="81">
        <v>0</v>
      </c>
      <c r="W393" s="44">
        <v>0</v>
      </c>
      <c r="X393" s="44">
        <v>0</v>
      </c>
      <c r="Y393" s="44">
        <v>0</v>
      </c>
    </row>
    <row r="394" spans="1:25" ht="15" x14ac:dyDescent="0.25">
      <c r="A394" s="98"/>
      <c r="B394" s="94"/>
      <c r="C394" s="49">
        <v>79</v>
      </c>
      <c r="D394" s="50" t="s">
        <v>440</v>
      </c>
      <c r="E394" s="28" t="s">
        <v>926</v>
      </c>
      <c r="F394" s="26" t="s">
        <v>930</v>
      </c>
      <c r="G394" s="49" t="s">
        <v>36</v>
      </c>
      <c r="H394" s="26">
        <v>30</v>
      </c>
      <c r="I394" s="26">
        <v>20</v>
      </c>
      <c r="J394" s="46">
        <v>77</v>
      </c>
      <c r="K394" s="47"/>
      <c r="L394" s="32">
        <f t="shared" si="18"/>
        <v>0</v>
      </c>
      <c r="M394" s="43" t="str">
        <f t="shared" si="19"/>
        <v>OK</v>
      </c>
      <c r="N394" s="81">
        <v>0</v>
      </c>
      <c r="O394" s="81">
        <v>0</v>
      </c>
      <c r="P394" s="81">
        <v>0</v>
      </c>
      <c r="Q394" s="81"/>
      <c r="R394" s="81">
        <v>0</v>
      </c>
      <c r="S394" s="81">
        <v>0</v>
      </c>
      <c r="T394" s="81">
        <v>0</v>
      </c>
      <c r="U394" s="81">
        <v>0</v>
      </c>
      <c r="V394" s="81">
        <v>0</v>
      </c>
      <c r="W394" s="44">
        <v>0</v>
      </c>
      <c r="X394" s="44">
        <v>0</v>
      </c>
      <c r="Y394" s="44">
        <v>0</v>
      </c>
    </row>
    <row r="395" spans="1:25" ht="60" x14ac:dyDescent="0.25">
      <c r="A395" s="98"/>
      <c r="B395" s="94"/>
      <c r="C395" s="49">
        <v>80</v>
      </c>
      <c r="D395" s="50" t="s">
        <v>441</v>
      </c>
      <c r="E395" s="28" t="s">
        <v>926</v>
      </c>
      <c r="F395" s="26" t="s">
        <v>921</v>
      </c>
      <c r="G395" s="49" t="s">
        <v>36</v>
      </c>
      <c r="H395" s="26">
        <v>30</v>
      </c>
      <c r="I395" s="26">
        <v>20</v>
      </c>
      <c r="J395" s="46">
        <v>53.23</v>
      </c>
      <c r="K395" s="47"/>
      <c r="L395" s="32">
        <f t="shared" si="18"/>
        <v>0</v>
      </c>
      <c r="M395" s="43" t="str">
        <f t="shared" si="19"/>
        <v>OK</v>
      </c>
      <c r="N395" s="81">
        <v>0</v>
      </c>
      <c r="O395" s="81">
        <v>0</v>
      </c>
      <c r="P395" s="81">
        <v>0</v>
      </c>
      <c r="Q395" s="81">
        <v>0</v>
      </c>
      <c r="R395" s="81">
        <v>0</v>
      </c>
      <c r="S395" s="81">
        <v>0</v>
      </c>
      <c r="T395" s="81">
        <v>0</v>
      </c>
      <c r="U395" s="81">
        <v>0</v>
      </c>
      <c r="V395" s="81">
        <v>0</v>
      </c>
      <c r="W395" s="44">
        <v>0</v>
      </c>
      <c r="X395" s="44">
        <v>0</v>
      </c>
      <c r="Y395" s="44">
        <v>0</v>
      </c>
    </row>
    <row r="396" spans="1:25" ht="90" x14ac:dyDescent="0.25">
      <c r="A396" s="98"/>
      <c r="B396" s="94"/>
      <c r="C396" s="49">
        <v>81</v>
      </c>
      <c r="D396" s="50" t="s">
        <v>442</v>
      </c>
      <c r="E396" s="28" t="s">
        <v>926</v>
      </c>
      <c r="F396" s="26" t="s">
        <v>921</v>
      </c>
      <c r="G396" s="49" t="s">
        <v>36</v>
      </c>
      <c r="H396" s="26">
        <v>30</v>
      </c>
      <c r="I396" s="26">
        <v>20</v>
      </c>
      <c r="J396" s="46">
        <v>58.36</v>
      </c>
      <c r="K396" s="47">
        <v>0</v>
      </c>
      <c r="L396" s="32">
        <f t="shared" si="18"/>
        <v>0</v>
      </c>
      <c r="M396" s="43" t="str">
        <f t="shared" si="19"/>
        <v>OK</v>
      </c>
      <c r="N396" s="81">
        <v>0</v>
      </c>
      <c r="O396" s="81">
        <v>0</v>
      </c>
      <c r="P396" s="81">
        <v>0</v>
      </c>
      <c r="Q396" s="81">
        <v>0</v>
      </c>
      <c r="R396" s="81">
        <v>0</v>
      </c>
      <c r="S396" s="81">
        <v>0</v>
      </c>
      <c r="T396" s="81">
        <v>0</v>
      </c>
      <c r="U396" s="81">
        <v>0</v>
      </c>
      <c r="V396" s="81">
        <v>0</v>
      </c>
      <c r="W396" s="44">
        <v>0</v>
      </c>
      <c r="X396" s="44">
        <v>0</v>
      </c>
      <c r="Y396" s="44">
        <v>0</v>
      </c>
    </row>
    <row r="397" spans="1:25" ht="15" x14ac:dyDescent="0.25">
      <c r="A397" s="98"/>
      <c r="B397" s="94"/>
      <c r="C397" s="49">
        <v>82</v>
      </c>
      <c r="D397" s="50" t="s">
        <v>443</v>
      </c>
      <c r="E397" s="28" t="s">
        <v>926</v>
      </c>
      <c r="F397" s="26" t="s">
        <v>930</v>
      </c>
      <c r="G397" s="49" t="s">
        <v>36</v>
      </c>
      <c r="H397" s="26">
        <v>30</v>
      </c>
      <c r="I397" s="26">
        <v>20</v>
      </c>
      <c r="J397" s="46">
        <v>7.18</v>
      </c>
      <c r="K397" s="47"/>
      <c r="L397" s="32">
        <f t="shared" si="18"/>
        <v>0</v>
      </c>
      <c r="M397" s="43" t="str">
        <f t="shared" si="19"/>
        <v>OK</v>
      </c>
      <c r="N397" s="81">
        <v>0</v>
      </c>
      <c r="O397" s="81">
        <v>0</v>
      </c>
      <c r="P397" s="81">
        <v>0</v>
      </c>
      <c r="Q397" s="81">
        <v>0</v>
      </c>
      <c r="R397" s="81">
        <v>0</v>
      </c>
      <c r="S397" s="81">
        <v>0</v>
      </c>
      <c r="T397" s="81">
        <v>0</v>
      </c>
      <c r="U397" s="81">
        <v>0</v>
      </c>
      <c r="V397" s="81">
        <v>0</v>
      </c>
      <c r="W397" s="44">
        <v>0</v>
      </c>
      <c r="X397" s="44">
        <v>0</v>
      </c>
      <c r="Y397" s="44">
        <v>0</v>
      </c>
    </row>
    <row r="398" spans="1:25" ht="45" x14ac:dyDescent="0.25">
      <c r="A398" s="98"/>
      <c r="B398" s="94"/>
      <c r="C398" s="49">
        <v>83</v>
      </c>
      <c r="D398" s="50" t="s">
        <v>444</v>
      </c>
      <c r="E398" s="28" t="s">
        <v>926</v>
      </c>
      <c r="F398" s="26" t="s">
        <v>921</v>
      </c>
      <c r="G398" s="49" t="s">
        <v>36</v>
      </c>
      <c r="H398" s="26">
        <v>30</v>
      </c>
      <c r="I398" s="26">
        <v>20</v>
      </c>
      <c r="J398" s="46">
        <v>11.72</v>
      </c>
      <c r="K398" s="47"/>
      <c r="L398" s="32">
        <f t="shared" si="18"/>
        <v>0</v>
      </c>
      <c r="M398" s="43" t="str">
        <f t="shared" si="19"/>
        <v>OK</v>
      </c>
      <c r="N398" s="81">
        <v>0</v>
      </c>
      <c r="O398" s="81">
        <v>0</v>
      </c>
      <c r="P398" s="81">
        <v>0</v>
      </c>
      <c r="Q398" s="81">
        <v>0</v>
      </c>
      <c r="R398" s="81">
        <v>0</v>
      </c>
      <c r="S398" s="81">
        <v>0</v>
      </c>
      <c r="T398" s="81">
        <v>0</v>
      </c>
      <c r="U398" s="81">
        <v>0</v>
      </c>
      <c r="V398" s="81">
        <v>0</v>
      </c>
      <c r="W398" s="44">
        <v>0</v>
      </c>
      <c r="X398" s="44">
        <v>0</v>
      </c>
      <c r="Y398" s="44">
        <v>0</v>
      </c>
    </row>
    <row r="399" spans="1:25" ht="15" x14ac:dyDescent="0.25">
      <c r="A399" s="98"/>
      <c r="B399" s="94"/>
      <c r="C399" s="49">
        <v>84</v>
      </c>
      <c r="D399" s="50" t="s">
        <v>445</v>
      </c>
      <c r="E399" s="28" t="s">
        <v>918</v>
      </c>
      <c r="F399" s="26" t="s">
        <v>928</v>
      </c>
      <c r="G399" s="49" t="s">
        <v>36</v>
      </c>
      <c r="H399" s="26">
        <v>30</v>
      </c>
      <c r="I399" s="26">
        <v>20</v>
      </c>
      <c r="J399" s="46">
        <v>5.82</v>
      </c>
      <c r="K399" s="47"/>
      <c r="L399" s="32">
        <f t="shared" si="18"/>
        <v>0</v>
      </c>
      <c r="M399" s="43" t="str">
        <f t="shared" si="19"/>
        <v>OK</v>
      </c>
      <c r="N399" s="81">
        <v>0</v>
      </c>
      <c r="O399" s="81">
        <v>0</v>
      </c>
      <c r="P399" s="81">
        <v>0</v>
      </c>
      <c r="Q399" s="81">
        <v>0</v>
      </c>
      <c r="R399" s="81">
        <v>0</v>
      </c>
      <c r="S399" s="81">
        <v>0</v>
      </c>
      <c r="T399" s="81">
        <v>0</v>
      </c>
      <c r="U399" s="81">
        <v>0</v>
      </c>
      <c r="V399" s="81">
        <v>0</v>
      </c>
      <c r="W399" s="44">
        <v>0</v>
      </c>
      <c r="X399" s="44">
        <v>0</v>
      </c>
      <c r="Y399" s="44">
        <v>0</v>
      </c>
    </row>
    <row r="400" spans="1:25" ht="15" x14ac:dyDescent="0.25">
      <c r="A400" s="98"/>
      <c r="B400" s="94"/>
      <c r="C400" s="49">
        <v>85</v>
      </c>
      <c r="D400" s="50" t="s">
        <v>446</v>
      </c>
      <c r="E400" s="28" t="s">
        <v>918</v>
      </c>
      <c r="F400" s="26" t="s">
        <v>928</v>
      </c>
      <c r="G400" s="49" t="s">
        <v>36</v>
      </c>
      <c r="H400" s="26">
        <v>30</v>
      </c>
      <c r="I400" s="26">
        <v>20</v>
      </c>
      <c r="J400" s="46">
        <v>22.7</v>
      </c>
      <c r="K400" s="47"/>
      <c r="L400" s="32">
        <f t="shared" si="18"/>
        <v>0</v>
      </c>
      <c r="M400" s="43" t="str">
        <f t="shared" si="19"/>
        <v>OK</v>
      </c>
      <c r="N400" s="81">
        <v>0</v>
      </c>
      <c r="O400" s="81">
        <v>0</v>
      </c>
      <c r="P400" s="81">
        <v>0</v>
      </c>
      <c r="Q400" s="81">
        <v>0</v>
      </c>
      <c r="R400" s="81">
        <v>0</v>
      </c>
      <c r="S400" s="81">
        <v>0</v>
      </c>
      <c r="T400" s="81">
        <v>0</v>
      </c>
      <c r="U400" s="81">
        <v>0</v>
      </c>
      <c r="V400" s="81">
        <v>0</v>
      </c>
      <c r="W400" s="44">
        <v>0</v>
      </c>
      <c r="X400" s="44">
        <v>0</v>
      </c>
      <c r="Y400" s="44">
        <v>0</v>
      </c>
    </row>
    <row r="401" spans="1:25" ht="30" x14ac:dyDescent="0.25">
      <c r="A401" s="98"/>
      <c r="B401" s="94"/>
      <c r="C401" s="49">
        <v>86</v>
      </c>
      <c r="D401" s="50" t="s">
        <v>447</v>
      </c>
      <c r="E401" s="28" t="s">
        <v>926</v>
      </c>
      <c r="F401" s="26" t="s">
        <v>920</v>
      </c>
      <c r="G401" s="49" t="s">
        <v>36</v>
      </c>
      <c r="H401" s="26">
        <v>30</v>
      </c>
      <c r="I401" s="26">
        <v>20</v>
      </c>
      <c r="J401" s="46">
        <v>17.43</v>
      </c>
      <c r="K401" s="47"/>
      <c r="L401" s="32">
        <f t="shared" si="18"/>
        <v>0</v>
      </c>
      <c r="M401" s="43" t="str">
        <f t="shared" si="19"/>
        <v>OK</v>
      </c>
      <c r="N401" s="81">
        <v>0</v>
      </c>
      <c r="O401" s="81">
        <v>0</v>
      </c>
      <c r="P401" s="81">
        <v>0</v>
      </c>
      <c r="Q401" s="81">
        <v>0</v>
      </c>
      <c r="R401" s="81">
        <v>0</v>
      </c>
      <c r="S401" s="81">
        <v>0</v>
      </c>
      <c r="T401" s="81">
        <v>0</v>
      </c>
      <c r="U401" s="81">
        <v>0</v>
      </c>
      <c r="V401" s="81">
        <v>0</v>
      </c>
      <c r="W401" s="44">
        <v>0</v>
      </c>
      <c r="X401" s="44">
        <v>0</v>
      </c>
      <c r="Y401" s="44">
        <v>0</v>
      </c>
    </row>
    <row r="402" spans="1:25" ht="30" x14ac:dyDescent="0.25">
      <c r="A402" s="98"/>
      <c r="B402" s="94"/>
      <c r="C402" s="49">
        <v>87</v>
      </c>
      <c r="D402" s="50" t="s">
        <v>448</v>
      </c>
      <c r="E402" s="28" t="s">
        <v>918</v>
      </c>
      <c r="F402" s="26" t="s">
        <v>975</v>
      </c>
      <c r="G402" s="49" t="s">
        <v>36</v>
      </c>
      <c r="H402" s="26">
        <v>30</v>
      </c>
      <c r="I402" s="26">
        <v>20</v>
      </c>
      <c r="J402" s="46">
        <v>2.62</v>
      </c>
      <c r="K402" s="47">
        <v>20</v>
      </c>
      <c r="L402" s="32">
        <f t="shared" si="18"/>
        <v>8</v>
      </c>
      <c r="M402" s="43" t="str">
        <f t="shared" si="19"/>
        <v>OK</v>
      </c>
      <c r="N402" s="81">
        <v>4</v>
      </c>
      <c r="O402" s="81">
        <v>0</v>
      </c>
      <c r="P402" s="81">
        <v>0</v>
      </c>
      <c r="Q402" s="81">
        <v>4</v>
      </c>
      <c r="R402" s="81">
        <v>0</v>
      </c>
      <c r="S402" s="81">
        <v>0</v>
      </c>
      <c r="T402" s="81">
        <v>4</v>
      </c>
      <c r="U402" s="81">
        <v>0</v>
      </c>
      <c r="V402" s="81">
        <v>0</v>
      </c>
      <c r="W402" s="44">
        <v>0</v>
      </c>
      <c r="X402" s="44">
        <v>0</v>
      </c>
      <c r="Y402" s="44">
        <v>0</v>
      </c>
    </row>
    <row r="403" spans="1:25" ht="30" x14ac:dyDescent="0.25">
      <c r="A403" s="98"/>
      <c r="B403" s="94"/>
      <c r="C403" s="49">
        <v>88</v>
      </c>
      <c r="D403" s="50" t="s">
        <v>449</v>
      </c>
      <c r="E403" s="28" t="s">
        <v>918</v>
      </c>
      <c r="F403" s="26" t="s">
        <v>975</v>
      </c>
      <c r="G403" s="49" t="s">
        <v>36</v>
      </c>
      <c r="H403" s="26">
        <v>30</v>
      </c>
      <c r="I403" s="26">
        <v>20</v>
      </c>
      <c r="J403" s="46">
        <v>3.85</v>
      </c>
      <c r="K403" s="47">
        <v>20</v>
      </c>
      <c r="L403" s="32">
        <f t="shared" si="18"/>
        <v>8</v>
      </c>
      <c r="M403" s="43" t="str">
        <f t="shared" si="19"/>
        <v>OK</v>
      </c>
      <c r="N403" s="81">
        <v>4</v>
      </c>
      <c r="O403" s="81">
        <v>0</v>
      </c>
      <c r="P403" s="81">
        <v>0</v>
      </c>
      <c r="Q403" s="81">
        <v>4</v>
      </c>
      <c r="R403" s="81">
        <v>0</v>
      </c>
      <c r="S403" s="81">
        <v>0</v>
      </c>
      <c r="T403" s="81">
        <v>4</v>
      </c>
      <c r="U403" s="81">
        <v>0</v>
      </c>
      <c r="V403" s="81">
        <v>0</v>
      </c>
      <c r="W403" s="44">
        <v>0</v>
      </c>
      <c r="X403" s="44">
        <v>0</v>
      </c>
      <c r="Y403" s="44">
        <v>0</v>
      </c>
    </row>
    <row r="404" spans="1:25" ht="60" x14ac:dyDescent="0.25">
      <c r="A404" s="98"/>
      <c r="B404" s="94"/>
      <c r="C404" s="49">
        <v>89</v>
      </c>
      <c r="D404" s="50" t="s">
        <v>450</v>
      </c>
      <c r="E404" s="28" t="s">
        <v>918</v>
      </c>
      <c r="F404" s="26" t="s">
        <v>976</v>
      </c>
      <c r="G404" s="49" t="s">
        <v>36</v>
      </c>
      <c r="H404" s="26">
        <v>30</v>
      </c>
      <c r="I404" s="26">
        <v>20</v>
      </c>
      <c r="J404" s="46">
        <v>17.7</v>
      </c>
      <c r="K404" s="47">
        <v>3</v>
      </c>
      <c r="L404" s="32">
        <f t="shared" si="18"/>
        <v>2</v>
      </c>
      <c r="M404" s="43" t="str">
        <f t="shared" si="19"/>
        <v>OK</v>
      </c>
      <c r="N404" s="81">
        <v>0</v>
      </c>
      <c r="O404" s="81">
        <v>0</v>
      </c>
      <c r="P404" s="81">
        <v>0</v>
      </c>
      <c r="Q404" s="81">
        <v>1</v>
      </c>
      <c r="R404" s="81">
        <v>0</v>
      </c>
      <c r="S404" s="81">
        <v>0</v>
      </c>
      <c r="T404" s="81">
        <v>0</v>
      </c>
      <c r="U404" s="81">
        <v>0</v>
      </c>
      <c r="V404" s="81">
        <v>0</v>
      </c>
      <c r="W404" s="44">
        <v>0</v>
      </c>
      <c r="X404" s="44">
        <v>0</v>
      </c>
      <c r="Y404" s="44">
        <v>0</v>
      </c>
    </row>
    <row r="405" spans="1:25" ht="60" x14ac:dyDescent="0.25">
      <c r="A405" s="98"/>
      <c r="B405" s="94"/>
      <c r="C405" s="49">
        <v>90</v>
      </c>
      <c r="D405" s="50" t="s">
        <v>451</v>
      </c>
      <c r="E405" s="28" t="s">
        <v>918</v>
      </c>
      <c r="F405" s="26" t="s">
        <v>976</v>
      </c>
      <c r="G405" s="49" t="s">
        <v>36</v>
      </c>
      <c r="H405" s="26">
        <v>30</v>
      </c>
      <c r="I405" s="26">
        <v>20</v>
      </c>
      <c r="J405" s="46">
        <v>17.7</v>
      </c>
      <c r="K405" s="47">
        <v>3</v>
      </c>
      <c r="L405" s="32">
        <f t="shared" si="18"/>
        <v>2</v>
      </c>
      <c r="M405" s="43" t="str">
        <f t="shared" si="19"/>
        <v>OK</v>
      </c>
      <c r="N405" s="81">
        <v>0</v>
      </c>
      <c r="O405" s="81">
        <v>0</v>
      </c>
      <c r="P405" s="81">
        <v>0</v>
      </c>
      <c r="Q405" s="81">
        <v>1</v>
      </c>
      <c r="R405" s="81">
        <v>0</v>
      </c>
      <c r="S405" s="81">
        <v>0</v>
      </c>
      <c r="T405" s="81">
        <v>0</v>
      </c>
      <c r="U405" s="81">
        <v>0</v>
      </c>
      <c r="V405" s="81">
        <v>0</v>
      </c>
      <c r="W405" s="44">
        <v>0</v>
      </c>
      <c r="X405" s="44">
        <v>0</v>
      </c>
      <c r="Y405" s="44">
        <v>0</v>
      </c>
    </row>
    <row r="406" spans="1:25" ht="45" x14ac:dyDescent="0.25">
      <c r="A406" s="98"/>
      <c r="B406" s="94"/>
      <c r="C406" s="49">
        <v>91</v>
      </c>
      <c r="D406" s="50" t="s">
        <v>452</v>
      </c>
      <c r="E406" s="28" t="s">
        <v>918</v>
      </c>
      <c r="F406" s="26" t="s">
        <v>977</v>
      </c>
      <c r="G406" s="49" t="s">
        <v>36</v>
      </c>
      <c r="H406" s="26">
        <v>30</v>
      </c>
      <c r="I406" s="26">
        <v>20</v>
      </c>
      <c r="J406" s="46">
        <v>9.65</v>
      </c>
      <c r="K406" s="47">
        <v>4</v>
      </c>
      <c r="L406" s="32">
        <f t="shared" si="18"/>
        <v>2</v>
      </c>
      <c r="M406" s="43" t="str">
        <f t="shared" si="19"/>
        <v>OK</v>
      </c>
      <c r="N406" s="81">
        <v>0</v>
      </c>
      <c r="O406" s="81">
        <v>0</v>
      </c>
      <c r="P406" s="81">
        <v>0</v>
      </c>
      <c r="Q406" s="81">
        <v>2</v>
      </c>
      <c r="R406" s="81">
        <v>0</v>
      </c>
      <c r="S406" s="81">
        <v>0</v>
      </c>
      <c r="T406" s="81">
        <v>0</v>
      </c>
      <c r="U406" s="81">
        <v>0</v>
      </c>
      <c r="V406" s="81">
        <v>0</v>
      </c>
      <c r="W406" s="44">
        <v>0</v>
      </c>
      <c r="X406" s="44">
        <v>0</v>
      </c>
      <c r="Y406" s="44">
        <v>0</v>
      </c>
    </row>
    <row r="407" spans="1:25" ht="45" x14ac:dyDescent="0.25">
      <c r="A407" s="98"/>
      <c r="B407" s="94"/>
      <c r="C407" s="49">
        <v>92</v>
      </c>
      <c r="D407" s="50" t="s">
        <v>453</v>
      </c>
      <c r="E407" s="28" t="s">
        <v>918</v>
      </c>
      <c r="F407" s="26" t="s">
        <v>941</v>
      </c>
      <c r="G407" s="49" t="s">
        <v>36</v>
      </c>
      <c r="H407" s="26">
        <v>30</v>
      </c>
      <c r="I407" s="26">
        <v>20</v>
      </c>
      <c r="J407" s="46">
        <v>18.760000000000002</v>
      </c>
      <c r="K407" s="47">
        <v>5</v>
      </c>
      <c r="L407" s="32">
        <f t="shared" si="18"/>
        <v>3</v>
      </c>
      <c r="M407" s="43" t="str">
        <f t="shared" si="19"/>
        <v>OK</v>
      </c>
      <c r="N407" s="81">
        <v>0</v>
      </c>
      <c r="O407" s="81">
        <v>0</v>
      </c>
      <c r="P407" s="81">
        <v>0</v>
      </c>
      <c r="Q407" s="81">
        <v>2</v>
      </c>
      <c r="R407" s="81">
        <v>0</v>
      </c>
      <c r="S407" s="81">
        <v>0</v>
      </c>
      <c r="T407" s="81">
        <v>0</v>
      </c>
      <c r="U407" s="81">
        <v>0</v>
      </c>
      <c r="V407" s="81">
        <v>0</v>
      </c>
      <c r="W407" s="44">
        <v>0</v>
      </c>
      <c r="X407" s="44">
        <v>0</v>
      </c>
      <c r="Y407" s="44">
        <v>0</v>
      </c>
    </row>
    <row r="408" spans="1:25" ht="15" x14ac:dyDescent="0.25">
      <c r="A408" s="98"/>
      <c r="B408" s="94"/>
      <c r="C408" s="49">
        <v>93</v>
      </c>
      <c r="D408" s="50" t="s">
        <v>454</v>
      </c>
      <c r="E408" s="28" t="s">
        <v>936</v>
      </c>
      <c r="F408" s="26" t="s">
        <v>978</v>
      </c>
      <c r="G408" s="49" t="s">
        <v>36</v>
      </c>
      <c r="H408" s="26">
        <v>30</v>
      </c>
      <c r="I408" s="26">
        <v>20</v>
      </c>
      <c r="J408" s="46">
        <v>456</v>
      </c>
      <c r="K408" s="47">
        <v>1</v>
      </c>
      <c r="L408" s="32">
        <f t="shared" si="18"/>
        <v>0</v>
      </c>
      <c r="M408" s="43" t="str">
        <f t="shared" si="19"/>
        <v>OK</v>
      </c>
      <c r="N408" s="81">
        <v>0</v>
      </c>
      <c r="O408" s="81">
        <v>0</v>
      </c>
      <c r="P408" s="81">
        <v>0</v>
      </c>
      <c r="Q408" s="81">
        <v>1</v>
      </c>
      <c r="R408" s="81">
        <v>0</v>
      </c>
      <c r="S408" s="81">
        <v>0</v>
      </c>
      <c r="T408" s="81">
        <v>0</v>
      </c>
      <c r="U408" s="81">
        <v>0</v>
      </c>
      <c r="V408" s="81">
        <v>0</v>
      </c>
      <c r="W408" s="44">
        <v>0</v>
      </c>
      <c r="X408" s="44">
        <v>0</v>
      </c>
      <c r="Y408" s="44">
        <v>0</v>
      </c>
    </row>
    <row r="409" spans="1:25" ht="60" x14ac:dyDescent="0.25">
      <c r="A409" s="98"/>
      <c r="B409" s="94"/>
      <c r="C409" s="49">
        <v>94</v>
      </c>
      <c r="D409" s="50" t="s">
        <v>455</v>
      </c>
      <c r="E409" s="28" t="s">
        <v>936</v>
      </c>
      <c r="F409" s="26" t="s">
        <v>971</v>
      </c>
      <c r="G409" s="49" t="s">
        <v>36</v>
      </c>
      <c r="H409" s="26">
        <v>30</v>
      </c>
      <c r="I409" s="26">
        <v>20</v>
      </c>
      <c r="J409" s="46">
        <v>28.9</v>
      </c>
      <c r="K409" s="47">
        <v>2</v>
      </c>
      <c r="L409" s="32">
        <f t="shared" si="18"/>
        <v>1</v>
      </c>
      <c r="M409" s="43" t="str">
        <f t="shared" si="19"/>
        <v>OK</v>
      </c>
      <c r="N409" s="81">
        <v>0</v>
      </c>
      <c r="O409" s="81">
        <v>0</v>
      </c>
      <c r="P409" s="81">
        <v>0</v>
      </c>
      <c r="Q409" s="81">
        <v>1</v>
      </c>
      <c r="R409" s="81">
        <v>0</v>
      </c>
      <c r="S409" s="81">
        <v>0</v>
      </c>
      <c r="T409" s="81">
        <v>0</v>
      </c>
      <c r="U409" s="81">
        <v>0</v>
      </c>
      <c r="V409" s="81">
        <v>0</v>
      </c>
      <c r="W409" s="44">
        <v>0</v>
      </c>
      <c r="X409" s="44">
        <v>0</v>
      </c>
      <c r="Y409" s="44">
        <v>0</v>
      </c>
    </row>
    <row r="410" spans="1:25" ht="75" x14ac:dyDescent="0.25">
      <c r="A410" s="98"/>
      <c r="B410" s="94"/>
      <c r="C410" s="49">
        <v>95</v>
      </c>
      <c r="D410" s="50" t="s">
        <v>456</v>
      </c>
      <c r="E410" s="28" t="s">
        <v>936</v>
      </c>
      <c r="F410" s="26" t="s">
        <v>971</v>
      </c>
      <c r="G410" s="49" t="s">
        <v>36</v>
      </c>
      <c r="H410" s="26">
        <v>30</v>
      </c>
      <c r="I410" s="26">
        <v>20</v>
      </c>
      <c r="J410" s="46">
        <v>41.9</v>
      </c>
      <c r="K410" s="47">
        <v>2</v>
      </c>
      <c r="L410" s="32">
        <f t="shared" si="18"/>
        <v>1</v>
      </c>
      <c r="M410" s="43" t="str">
        <f t="shared" si="19"/>
        <v>OK</v>
      </c>
      <c r="N410" s="81">
        <v>0</v>
      </c>
      <c r="O410" s="81">
        <v>0</v>
      </c>
      <c r="P410" s="81">
        <v>0</v>
      </c>
      <c r="Q410" s="81">
        <v>1</v>
      </c>
      <c r="R410" s="81">
        <v>0</v>
      </c>
      <c r="S410" s="81">
        <v>0</v>
      </c>
      <c r="T410" s="81">
        <v>0</v>
      </c>
      <c r="U410" s="81">
        <v>0</v>
      </c>
      <c r="V410" s="81">
        <v>0</v>
      </c>
      <c r="W410" s="44">
        <v>0</v>
      </c>
      <c r="X410" s="44">
        <v>0</v>
      </c>
      <c r="Y410" s="44">
        <v>0</v>
      </c>
    </row>
    <row r="411" spans="1:25" ht="75" x14ac:dyDescent="0.25">
      <c r="A411" s="98"/>
      <c r="B411" s="94"/>
      <c r="C411" s="49">
        <v>96</v>
      </c>
      <c r="D411" s="50" t="s">
        <v>457</v>
      </c>
      <c r="E411" s="28" t="s">
        <v>936</v>
      </c>
      <c r="F411" s="26" t="s">
        <v>971</v>
      </c>
      <c r="G411" s="49" t="s">
        <v>36</v>
      </c>
      <c r="H411" s="26">
        <v>30</v>
      </c>
      <c r="I411" s="26">
        <v>20</v>
      </c>
      <c r="J411" s="46">
        <v>34.85</v>
      </c>
      <c r="K411" s="47">
        <v>2</v>
      </c>
      <c r="L411" s="32">
        <f t="shared" si="18"/>
        <v>1</v>
      </c>
      <c r="M411" s="43" t="str">
        <f t="shared" si="19"/>
        <v>OK</v>
      </c>
      <c r="N411" s="81">
        <v>0</v>
      </c>
      <c r="O411" s="81">
        <v>0</v>
      </c>
      <c r="P411" s="81">
        <v>0</v>
      </c>
      <c r="Q411" s="81">
        <v>1</v>
      </c>
      <c r="R411" s="81">
        <v>0</v>
      </c>
      <c r="S411" s="81">
        <v>0</v>
      </c>
      <c r="T411" s="81">
        <v>0</v>
      </c>
      <c r="U411" s="81">
        <v>0</v>
      </c>
      <c r="V411" s="81">
        <v>0</v>
      </c>
      <c r="W411" s="44">
        <v>0</v>
      </c>
      <c r="X411" s="44">
        <v>0</v>
      </c>
      <c r="Y411" s="44">
        <v>0</v>
      </c>
    </row>
    <row r="412" spans="1:25" ht="15" x14ac:dyDescent="0.25">
      <c r="A412" s="98"/>
      <c r="B412" s="94"/>
      <c r="C412" s="49">
        <v>97</v>
      </c>
      <c r="D412" s="50" t="s">
        <v>458</v>
      </c>
      <c r="E412" s="28" t="s">
        <v>979</v>
      </c>
      <c r="F412" s="26" t="s">
        <v>932</v>
      </c>
      <c r="G412" s="49" t="s">
        <v>36</v>
      </c>
      <c r="H412" s="26">
        <v>30</v>
      </c>
      <c r="I412" s="26">
        <v>20</v>
      </c>
      <c r="J412" s="46">
        <v>155.04</v>
      </c>
      <c r="K412" s="47">
        <v>1</v>
      </c>
      <c r="L412" s="32">
        <f t="shared" si="18"/>
        <v>0</v>
      </c>
      <c r="M412" s="43" t="str">
        <f t="shared" si="19"/>
        <v>OK</v>
      </c>
      <c r="N412" s="81">
        <v>0</v>
      </c>
      <c r="O412" s="81">
        <v>0</v>
      </c>
      <c r="P412" s="81">
        <v>0</v>
      </c>
      <c r="Q412" s="81">
        <v>1</v>
      </c>
      <c r="R412" s="81">
        <v>0</v>
      </c>
      <c r="S412" s="81">
        <v>0</v>
      </c>
      <c r="T412" s="81">
        <v>0</v>
      </c>
      <c r="U412" s="81">
        <v>0</v>
      </c>
      <c r="V412" s="81">
        <v>0</v>
      </c>
      <c r="W412" s="44">
        <v>0</v>
      </c>
      <c r="X412" s="44">
        <v>0</v>
      </c>
      <c r="Y412" s="44">
        <v>0</v>
      </c>
    </row>
    <row r="413" spans="1:25" ht="60" x14ac:dyDescent="0.25">
      <c r="A413" s="98"/>
      <c r="B413" s="94"/>
      <c r="C413" s="49">
        <v>98</v>
      </c>
      <c r="D413" s="50" t="s">
        <v>459</v>
      </c>
      <c r="E413" s="28" t="s">
        <v>980</v>
      </c>
      <c r="F413" s="26" t="s">
        <v>932</v>
      </c>
      <c r="G413" s="49" t="s">
        <v>36</v>
      </c>
      <c r="H413" s="26">
        <v>30</v>
      </c>
      <c r="I413" s="26">
        <v>20</v>
      </c>
      <c r="J413" s="46">
        <v>40.619999999999997</v>
      </c>
      <c r="K413" s="47">
        <v>3</v>
      </c>
      <c r="L413" s="32">
        <f t="shared" si="18"/>
        <v>2</v>
      </c>
      <c r="M413" s="43" t="str">
        <f t="shared" si="19"/>
        <v>OK</v>
      </c>
      <c r="N413" s="81">
        <v>0</v>
      </c>
      <c r="O413" s="81">
        <v>0</v>
      </c>
      <c r="P413" s="81">
        <v>0</v>
      </c>
      <c r="Q413" s="81">
        <v>1</v>
      </c>
      <c r="R413" s="81">
        <v>0</v>
      </c>
      <c r="S413" s="81">
        <v>0</v>
      </c>
      <c r="T413" s="81">
        <v>0</v>
      </c>
      <c r="U413" s="81">
        <v>0</v>
      </c>
      <c r="V413" s="81">
        <v>0</v>
      </c>
      <c r="W413" s="44">
        <v>0</v>
      </c>
      <c r="X413" s="44">
        <v>0</v>
      </c>
      <c r="Y413" s="44">
        <v>0</v>
      </c>
    </row>
    <row r="414" spans="1:25" ht="30" x14ac:dyDescent="0.25">
      <c r="A414" s="98"/>
      <c r="B414" s="94"/>
      <c r="C414" s="49">
        <v>99</v>
      </c>
      <c r="D414" s="50" t="s">
        <v>460</v>
      </c>
      <c r="E414" s="28" t="s">
        <v>936</v>
      </c>
      <c r="F414" s="26" t="s">
        <v>932</v>
      </c>
      <c r="G414" s="49" t="s">
        <v>36</v>
      </c>
      <c r="H414" s="26">
        <v>30</v>
      </c>
      <c r="I414" s="26">
        <v>20</v>
      </c>
      <c r="J414" s="46">
        <v>61.68</v>
      </c>
      <c r="K414" s="47"/>
      <c r="L414" s="32">
        <f t="shared" si="18"/>
        <v>0</v>
      </c>
      <c r="M414" s="43" t="str">
        <f t="shared" si="19"/>
        <v>OK</v>
      </c>
      <c r="N414" s="81">
        <v>0</v>
      </c>
      <c r="O414" s="81">
        <v>0</v>
      </c>
      <c r="P414" s="81">
        <v>0</v>
      </c>
      <c r="Q414" s="81">
        <v>0</v>
      </c>
      <c r="R414" s="81">
        <v>0</v>
      </c>
      <c r="S414" s="81">
        <v>0</v>
      </c>
      <c r="T414" s="81">
        <v>0</v>
      </c>
      <c r="U414" s="81">
        <v>0</v>
      </c>
      <c r="V414" s="81">
        <v>0</v>
      </c>
      <c r="W414" s="44">
        <v>0</v>
      </c>
      <c r="X414" s="44">
        <v>0</v>
      </c>
      <c r="Y414" s="44">
        <v>0</v>
      </c>
    </row>
    <row r="415" spans="1:25" ht="60" x14ac:dyDescent="0.25">
      <c r="A415" s="98"/>
      <c r="B415" s="94"/>
      <c r="C415" s="49">
        <v>100</v>
      </c>
      <c r="D415" s="50" t="s">
        <v>461</v>
      </c>
      <c r="E415" s="28" t="s">
        <v>936</v>
      </c>
      <c r="F415" s="26" t="s">
        <v>981</v>
      </c>
      <c r="G415" s="49" t="s">
        <v>36</v>
      </c>
      <c r="H415" s="26">
        <v>30</v>
      </c>
      <c r="I415" s="26">
        <v>20</v>
      </c>
      <c r="J415" s="46">
        <v>84.33</v>
      </c>
      <c r="K415" s="47"/>
      <c r="L415" s="32">
        <f t="shared" si="18"/>
        <v>0</v>
      </c>
      <c r="M415" s="43" t="str">
        <f t="shared" si="19"/>
        <v>OK</v>
      </c>
      <c r="N415" s="81">
        <v>0</v>
      </c>
      <c r="O415" s="81">
        <v>0</v>
      </c>
      <c r="P415" s="81">
        <v>0</v>
      </c>
      <c r="Q415" s="81">
        <v>0</v>
      </c>
      <c r="R415" s="81">
        <v>0</v>
      </c>
      <c r="S415" s="81">
        <v>0</v>
      </c>
      <c r="T415" s="81">
        <v>0</v>
      </c>
      <c r="U415" s="81">
        <v>0</v>
      </c>
      <c r="V415" s="81">
        <v>0</v>
      </c>
      <c r="W415" s="44">
        <v>0</v>
      </c>
      <c r="X415" s="44">
        <v>0</v>
      </c>
      <c r="Y415" s="44">
        <v>0</v>
      </c>
    </row>
    <row r="416" spans="1:25" ht="90" x14ac:dyDescent="0.25">
      <c r="A416" s="98"/>
      <c r="B416" s="94"/>
      <c r="C416" s="49">
        <v>101</v>
      </c>
      <c r="D416" s="50" t="s">
        <v>462</v>
      </c>
      <c r="E416" s="28" t="s">
        <v>982</v>
      </c>
      <c r="F416" s="26" t="s">
        <v>983</v>
      </c>
      <c r="G416" s="49" t="s">
        <v>36</v>
      </c>
      <c r="H416" s="26">
        <v>30</v>
      </c>
      <c r="I416" s="26">
        <v>20</v>
      </c>
      <c r="J416" s="46">
        <v>38.1</v>
      </c>
      <c r="K416" s="47">
        <v>14</v>
      </c>
      <c r="L416" s="32">
        <f t="shared" si="18"/>
        <v>9</v>
      </c>
      <c r="M416" s="43" t="str">
        <f t="shared" si="19"/>
        <v>OK</v>
      </c>
      <c r="N416" s="81">
        <v>0</v>
      </c>
      <c r="O416" s="81">
        <v>0</v>
      </c>
      <c r="P416" s="81">
        <v>0</v>
      </c>
      <c r="Q416" s="81">
        <v>5</v>
      </c>
      <c r="R416" s="81">
        <v>0</v>
      </c>
      <c r="S416" s="81">
        <v>0</v>
      </c>
      <c r="T416" s="81">
        <v>0</v>
      </c>
      <c r="U416" s="81">
        <v>0</v>
      </c>
      <c r="V416" s="81">
        <v>0</v>
      </c>
      <c r="W416" s="44">
        <v>0</v>
      </c>
      <c r="X416" s="44">
        <v>0</v>
      </c>
      <c r="Y416" s="44">
        <v>0</v>
      </c>
    </row>
    <row r="417" spans="1:25" ht="45" x14ac:dyDescent="0.25">
      <c r="A417" s="99"/>
      <c r="B417" s="95"/>
      <c r="C417" s="49">
        <v>102</v>
      </c>
      <c r="D417" s="50" t="s">
        <v>463</v>
      </c>
      <c r="E417" s="28" t="s">
        <v>982</v>
      </c>
      <c r="F417" s="26" t="s">
        <v>983</v>
      </c>
      <c r="G417" s="49" t="s">
        <v>36</v>
      </c>
      <c r="H417" s="26">
        <v>30</v>
      </c>
      <c r="I417" s="26">
        <v>20</v>
      </c>
      <c r="J417" s="46">
        <v>9.9</v>
      </c>
      <c r="K417" s="47">
        <v>20</v>
      </c>
      <c r="L417" s="32">
        <f t="shared" si="18"/>
        <v>10</v>
      </c>
      <c r="M417" s="43" t="str">
        <f t="shared" si="19"/>
        <v>OK</v>
      </c>
      <c r="N417" s="81">
        <v>0</v>
      </c>
      <c r="O417" s="81">
        <v>0</v>
      </c>
      <c r="P417" s="81">
        <v>0</v>
      </c>
      <c r="Q417" s="81">
        <v>10</v>
      </c>
      <c r="R417" s="81">
        <v>0</v>
      </c>
      <c r="S417" s="81">
        <v>0</v>
      </c>
      <c r="T417" s="81">
        <v>0</v>
      </c>
      <c r="U417" s="81">
        <v>0</v>
      </c>
      <c r="V417" s="81">
        <v>0</v>
      </c>
      <c r="W417" s="44">
        <v>0</v>
      </c>
      <c r="X417" s="44">
        <v>0</v>
      </c>
      <c r="Y417" s="44">
        <v>0</v>
      </c>
    </row>
    <row r="418" spans="1:25" ht="15" x14ac:dyDescent="0.25">
      <c r="A418" s="100" t="s">
        <v>890</v>
      </c>
      <c r="B418" s="96">
        <v>6</v>
      </c>
      <c r="C418" s="49">
        <v>1</v>
      </c>
      <c r="D418" s="50" t="s">
        <v>464</v>
      </c>
      <c r="E418" s="28" t="s">
        <v>918</v>
      </c>
      <c r="F418" s="26" t="s">
        <v>984</v>
      </c>
      <c r="G418" s="49" t="s">
        <v>911</v>
      </c>
      <c r="H418" s="26">
        <v>30</v>
      </c>
      <c r="I418" s="26">
        <v>20</v>
      </c>
      <c r="J418" s="46">
        <v>105</v>
      </c>
      <c r="K418" s="47">
        <v>40</v>
      </c>
      <c r="L418" s="32">
        <f t="shared" si="18"/>
        <v>28</v>
      </c>
      <c r="M418" s="43" t="str">
        <f t="shared" si="19"/>
        <v>OK</v>
      </c>
      <c r="N418" s="81"/>
      <c r="O418" s="81">
        <v>2</v>
      </c>
      <c r="P418" s="81"/>
      <c r="Q418" s="81">
        <v>0</v>
      </c>
      <c r="R418" s="81">
        <v>0</v>
      </c>
      <c r="S418" s="81">
        <v>0</v>
      </c>
      <c r="T418" s="81"/>
      <c r="U418" s="81">
        <v>10</v>
      </c>
      <c r="V418" s="81">
        <v>0</v>
      </c>
      <c r="W418" s="44">
        <v>0</v>
      </c>
      <c r="X418" s="44">
        <v>0</v>
      </c>
      <c r="Y418" s="44">
        <v>0</v>
      </c>
    </row>
    <row r="419" spans="1:25" ht="15" x14ac:dyDescent="0.25">
      <c r="A419" s="100"/>
      <c r="B419" s="96"/>
      <c r="C419" s="49">
        <v>2</v>
      </c>
      <c r="D419" s="50" t="s">
        <v>465</v>
      </c>
      <c r="E419" s="28" t="s">
        <v>918</v>
      </c>
      <c r="F419" s="26" t="s">
        <v>985</v>
      </c>
      <c r="G419" s="49" t="s">
        <v>911</v>
      </c>
      <c r="H419" s="26">
        <v>30</v>
      </c>
      <c r="I419" s="26">
        <v>20</v>
      </c>
      <c r="J419" s="46">
        <v>109</v>
      </c>
      <c r="K419" s="47">
        <v>80</v>
      </c>
      <c r="L419" s="32">
        <f t="shared" si="18"/>
        <v>68</v>
      </c>
      <c r="M419" s="43" t="str">
        <f t="shared" si="19"/>
        <v>OK</v>
      </c>
      <c r="N419" s="81"/>
      <c r="O419" s="81">
        <v>2</v>
      </c>
      <c r="P419" s="81"/>
      <c r="Q419" s="81">
        <v>0</v>
      </c>
      <c r="R419" s="81">
        <v>0</v>
      </c>
      <c r="S419" s="81">
        <v>0</v>
      </c>
      <c r="T419" s="81"/>
      <c r="U419" s="81">
        <v>10</v>
      </c>
      <c r="V419" s="81">
        <v>0</v>
      </c>
      <c r="W419" s="44">
        <v>0</v>
      </c>
      <c r="X419" s="44">
        <v>0</v>
      </c>
      <c r="Y419" s="44">
        <v>0</v>
      </c>
    </row>
    <row r="420" spans="1:25" ht="15" x14ac:dyDescent="0.25">
      <c r="A420" s="100"/>
      <c r="B420" s="96"/>
      <c r="C420" s="49">
        <v>3</v>
      </c>
      <c r="D420" s="50" t="s">
        <v>466</v>
      </c>
      <c r="E420" s="28" t="s">
        <v>918</v>
      </c>
      <c r="F420" s="26" t="s">
        <v>986</v>
      </c>
      <c r="G420" s="49" t="s">
        <v>911</v>
      </c>
      <c r="H420" s="26">
        <v>30</v>
      </c>
      <c r="I420" s="26">
        <v>20</v>
      </c>
      <c r="J420" s="46">
        <v>69</v>
      </c>
      <c r="K420" s="47"/>
      <c r="L420" s="32">
        <f t="shared" si="18"/>
        <v>0</v>
      </c>
      <c r="M420" s="43" t="str">
        <f t="shared" si="19"/>
        <v>OK</v>
      </c>
      <c r="N420" s="81">
        <v>0</v>
      </c>
      <c r="O420" s="81">
        <v>0</v>
      </c>
      <c r="P420" s="81">
        <v>0</v>
      </c>
      <c r="Q420" s="81">
        <v>0</v>
      </c>
      <c r="R420" s="81">
        <v>0</v>
      </c>
      <c r="S420" s="81">
        <v>0</v>
      </c>
      <c r="T420" s="81">
        <v>0</v>
      </c>
      <c r="U420" s="81">
        <v>0</v>
      </c>
      <c r="V420" s="81">
        <v>0</v>
      </c>
      <c r="W420" s="44">
        <v>0</v>
      </c>
      <c r="X420" s="44">
        <v>0</v>
      </c>
      <c r="Y420" s="44">
        <v>0</v>
      </c>
    </row>
    <row r="421" spans="1:25" ht="15" x14ac:dyDescent="0.25">
      <c r="A421" s="100"/>
      <c r="B421" s="96"/>
      <c r="C421" s="49">
        <v>4</v>
      </c>
      <c r="D421" s="50" t="s">
        <v>467</v>
      </c>
      <c r="E421" s="28" t="s">
        <v>918</v>
      </c>
      <c r="F421" s="26" t="s">
        <v>987</v>
      </c>
      <c r="G421" s="49" t="s">
        <v>36</v>
      </c>
      <c r="H421" s="26">
        <v>30</v>
      </c>
      <c r="I421" s="26">
        <v>20</v>
      </c>
      <c r="J421" s="46">
        <v>28.4</v>
      </c>
      <c r="K421" s="47">
        <v>160</v>
      </c>
      <c r="L421" s="32">
        <f t="shared" si="18"/>
        <v>135</v>
      </c>
      <c r="M421" s="43" t="str">
        <f t="shared" si="19"/>
        <v>OK</v>
      </c>
      <c r="N421" s="81"/>
      <c r="O421" s="81">
        <v>15</v>
      </c>
      <c r="P421" s="81"/>
      <c r="Q421" s="81">
        <v>0</v>
      </c>
      <c r="R421" s="81">
        <v>0</v>
      </c>
      <c r="S421" s="81">
        <v>0</v>
      </c>
      <c r="T421" s="81"/>
      <c r="U421" s="81">
        <v>10</v>
      </c>
      <c r="V421" s="81">
        <v>0</v>
      </c>
      <c r="W421" s="44">
        <v>0</v>
      </c>
      <c r="X421" s="44">
        <v>0</v>
      </c>
      <c r="Y421" s="44">
        <v>0</v>
      </c>
    </row>
    <row r="422" spans="1:25" ht="15" x14ac:dyDescent="0.25">
      <c r="A422" s="100"/>
      <c r="B422" s="96"/>
      <c r="C422" s="49">
        <v>5</v>
      </c>
      <c r="D422" s="50" t="s">
        <v>468</v>
      </c>
      <c r="E422" s="28" t="s">
        <v>918</v>
      </c>
      <c r="F422" s="26" t="s">
        <v>988</v>
      </c>
      <c r="G422" s="49" t="s">
        <v>912</v>
      </c>
      <c r="H422" s="26">
        <v>30</v>
      </c>
      <c r="I422" s="26">
        <v>20</v>
      </c>
      <c r="J422" s="46">
        <v>2.75</v>
      </c>
      <c r="K422" s="47">
        <v>30</v>
      </c>
      <c r="L422" s="32">
        <f t="shared" si="18"/>
        <v>5</v>
      </c>
      <c r="M422" s="43" t="str">
        <f t="shared" si="19"/>
        <v>OK</v>
      </c>
      <c r="N422" s="81">
        <v>0</v>
      </c>
      <c r="O422" s="81">
        <v>0</v>
      </c>
      <c r="P422" s="81">
        <v>0</v>
      </c>
      <c r="Q422" s="81">
        <v>0</v>
      </c>
      <c r="R422" s="81">
        <v>0</v>
      </c>
      <c r="S422" s="81">
        <v>0</v>
      </c>
      <c r="T422" s="81"/>
      <c r="U422" s="81">
        <v>25</v>
      </c>
      <c r="V422" s="81">
        <v>0</v>
      </c>
      <c r="W422" s="44">
        <v>0</v>
      </c>
      <c r="X422" s="44">
        <v>0</v>
      </c>
      <c r="Y422" s="44">
        <v>0</v>
      </c>
    </row>
    <row r="423" spans="1:25" ht="15" x14ac:dyDescent="0.25">
      <c r="A423" s="100"/>
      <c r="B423" s="96"/>
      <c r="C423" s="49">
        <v>6</v>
      </c>
      <c r="D423" s="50" t="s">
        <v>469</v>
      </c>
      <c r="E423" s="28" t="s">
        <v>918</v>
      </c>
      <c r="F423" s="26" t="s">
        <v>989</v>
      </c>
      <c r="G423" s="49" t="s">
        <v>911</v>
      </c>
      <c r="H423" s="26">
        <v>30</v>
      </c>
      <c r="I423" s="26">
        <v>20</v>
      </c>
      <c r="J423" s="46">
        <v>71.97</v>
      </c>
      <c r="K423" s="47">
        <v>60</v>
      </c>
      <c r="L423" s="32">
        <f t="shared" si="18"/>
        <v>34</v>
      </c>
      <c r="M423" s="43" t="str">
        <f t="shared" si="19"/>
        <v>OK</v>
      </c>
      <c r="N423" s="81"/>
      <c r="O423" s="81">
        <v>1</v>
      </c>
      <c r="P423" s="81"/>
      <c r="Q423" s="81">
        <v>0</v>
      </c>
      <c r="R423" s="81">
        <v>0</v>
      </c>
      <c r="S423" s="81">
        <v>0</v>
      </c>
      <c r="T423" s="81"/>
      <c r="U423" s="81">
        <v>25</v>
      </c>
      <c r="V423" s="81">
        <v>0</v>
      </c>
      <c r="W423" s="44">
        <v>0</v>
      </c>
      <c r="X423" s="44">
        <v>0</v>
      </c>
      <c r="Y423" s="44">
        <v>0</v>
      </c>
    </row>
    <row r="424" spans="1:25" ht="15" x14ac:dyDescent="0.25">
      <c r="A424" s="100"/>
      <c r="B424" s="96"/>
      <c r="C424" s="49">
        <v>7</v>
      </c>
      <c r="D424" s="50" t="s">
        <v>470</v>
      </c>
      <c r="E424" s="28" t="s">
        <v>918</v>
      </c>
      <c r="F424" s="26" t="s">
        <v>990</v>
      </c>
      <c r="G424" s="49" t="s">
        <v>912</v>
      </c>
      <c r="H424" s="26">
        <v>30</v>
      </c>
      <c r="I424" s="26">
        <v>20</v>
      </c>
      <c r="J424" s="46">
        <v>9.6300000000000008</v>
      </c>
      <c r="K424" s="47">
        <v>15</v>
      </c>
      <c r="L424" s="32">
        <f t="shared" ref="L424:L487" si="20">K424-(SUM(N424:Y424))</f>
        <v>15</v>
      </c>
      <c r="M424" s="43" t="str">
        <f t="shared" ref="M424:M487" si="21">IF(L424&lt;0,"ATENÇÃO","OK")</f>
        <v>OK</v>
      </c>
      <c r="N424" s="81">
        <v>0</v>
      </c>
      <c r="O424" s="81">
        <v>0</v>
      </c>
      <c r="P424" s="81">
        <v>0</v>
      </c>
      <c r="Q424" s="81">
        <v>0</v>
      </c>
      <c r="R424" s="81">
        <v>0</v>
      </c>
      <c r="S424" s="81">
        <v>0</v>
      </c>
      <c r="T424" s="81">
        <v>0</v>
      </c>
      <c r="U424" s="81">
        <v>0</v>
      </c>
      <c r="V424" s="81">
        <v>0</v>
      </c>
      <c r="W424" s="44">
        <v>0</v>
      </c>
      <c r="X424" s="44">
        <v>0</v>
      </c>
      <c r="Y424" s="44">
        <v>0</v>
      </c>
    </row>
    <row r="425" spans="1:25" ht="15" x14ac:dyDescent="0.25">
      <c r="A425" s="100"/>
      <c r="B425" s="96"/>
      <c r="C425" s="49">
        <v>8</v>
      </c>
      <c r="D425" s="50" t="s">
        <v>471</v>
      </c>
      <c r="E425" s="28" t="s">
        <v>918</v>
      </c>
      <c r="F425" s="26" t="s">
        <v>991</v>
      </c>
      <c r="G425" s="49" t="s">
        <v>913</v>
      </c>
      <c r="H425" s="26">
        <v>30</v>
      </c>
      <c r="I425" s="26">
        <v>20</v>
      </c>
      <c r="J425" s="46">
        <v>16.72</v>
      </c>
      <c r="K425" s="47">
        <v>100</v>
      </c>
      <c r="L425" s="32">
        <f t="shared" si="20"/>
        <v>80</v>
      </c>
      <c r="M425" s="43" t="str">
        <f t="shared" si="21"/>
        <v>OK</v>
      </c>
      <c r="N425" s="81"/>
      <c r="O425" s="81">
        <v>5</v>
      </c>
      <c r="P425" s="81"/>
      <c r="Q425" s="81">
        <v>0</v>
      </c>
      <c r="R425" s="81">
        <v>0</v>
      </c>
      <c r="S425" s="81">
        <v>0</v>
      </c>
      <c r="T425" s="81"/>
      <c r="U425" s="81">
        <v>15</v>
      </c>
      <c r="V425" s="81">
        <v>0</v>
      </c>
      <c r="W425" s="44">
        <v>0</v>
      </c>
      <c r="X425" s="44">
        <v>0</v>
      </c>
      <c r="Y425" s="44">
        <v>0</v>
      </c>
    </row>
    <row r="426" spans="1:25" ht="15" x14ac:dyDescent="0.25">
      <c r="A426" s="100"/>
      <c r="B426" s="96"/>
      <c r="C426" s="49">
        <v>9</v>
      </c>
      <c r="D426" s="50" t="s">
        <v>472</v>
      </c>
      <c r="E426" s="28" t="s">
        <v>918</v>
      </c>
      <c r="F426" s="26" t="s">
        <v>992</v>
      </c>
      <c r="G426" s="49" t="s">
        <v>912</v>
      </c>
      <c r="H426" s="26">
        <v>30</v>
      </c>
      <c r="I426" s="26">
        <v>20</v>
      </c>
      <c r="J426" s="46">
        <v>23.06</v>
      </c>
      <c r="K426" s="47">
        <v>300</v>
      </c>
      <c r="L426" s="32">
        <f t="shared" si="20"/>
        <v>260</v>
      </c>
      <c r="M426" s="43" t="str">
        <f t="shared" si="21"/>
        <v>OK</v>
      </c>
      <c r="N426" s="81"/>
      <c r="O426" s="81">
        <v>10</v>
      </c>
      <c r="P426" s="81"/>
      <c r="Q426" s="81">
        <v>0</v>
      </c>
      <c r="R426" s="81">
        <v>0</v>
      </c>
      <c r="S426" s="81">
        <v>0</v>
      </c>
      <c r="T426" s="81"/>
      <c r="U426" s="81">
        <v>30</v>
      </c>
      <c r="V426" s="81">
        <v>0</v>
      </c>
      <c r="W426" s="44">
        <v>0</v>
      </c>
      <c r="X426" s="44">
        <v>0</v>
      </c>
      <c r="Y426" s="44">
        <v>0</v>
      </c>
    </row>
    <row r="427" spans="1:25" ht="60" x14ac:dyDescent="0.25">
      <c r="A427" s="100"/>
      <c r="B427" s="96"/>
      <c r="C427" s="49">
        <v>10</v>
      </c>
      <c r="D427" s="50" t="s">
        <v>473</v>
      </c>
      <c r="E427" s="28" t="s">
        <v>918</v>
      </c>
      <c r="F427" s="26" t="s">
        <v>993</v>
      </c>
      <c r="G427" s="49" t="s">
        <v>36</v>
      </c>
      <c r="H427" s="26">
        <v>30</v>
      </c>
      <c r="I427" s="26">
        <v>20</v>
      </c>
      <c r="J427" s="46">
        <v>3.12</v>
      </c>
      <c r="K427" s="47">
        <v>30</v>
      </c>
      <c r="L427" s="32">
        <f t="shared" si="20"/>
        <v>25</v>
      </c>
      <c r="M427" s="43" t="str">
        <f t="shared" si="21"/>
        <v>OK</v>
      </c>
      <c r="N427" s="81">
        <v>0</v>
      </c>
      <c r="O427" s="81">
        <v>0</v>
      </c>
      <c r="P427" s="81">
        <v>0</v>
      </c>
      <c r="Q427" s="81"/>
      <c r="R427" s="81">
        <v>0</v>
      </c>
      <c r="S427" s="81">
        <v>5</v>
      </c>
      <c r="T427" s="81">
        <v>0</v>
      </c>
      <c r="U427" s="81">
        <v>0</v>
      </c>
      <c r="V427" s="81">
        <v>0</v>
      </c>
      <c r="W427" s="44">
        <v>0</v>
      </c>
      <c r="X427" s="44">
        <v>0</v>
      </c>
      <c r="Y427" s="44">
        <v>0</v>
      </c>
    </row>
    <row r="428" spans="1:25" ht="60" x14ac:dyDescent="0.25">
      <c r="A428" s="100"/>
      <c r="B428" s="96"/>
      <c r="C428" s="49">
        <v>11</v>
      </c>
      <c r="D428" s="50" t="s">
        <v>474</v>
      </c>
      <c r="E428" s="28" t="s">
        <v>918</v>
      </c>
      <c r="F428" s="26" t="s">
        <v>993</v>
      </c>
      <c r="G428" s="49" t="s">
        <v>36</v>
      </c>
      <c r="H428" s="26">
        <v>30</v>
      </c>
      <c r="I428" s="26">
        <v>20</v>
      </c>
      <c r="J428" s="46">
        <v>42.99</v>
      </c>
      <c r="K428" s="47"/>
      <c r="L428" s="32">
        <f t="shared" si="20"/>
        <v>0</v>
      </c>
      <c r="M428" s="43" t="str">
        <f t="shared" si="21"/>
        <v>OK</v>
      </c>
      <c r="N428" s="81">
        <v>0</v>
      </c>
      <c r="O428" s="81">
        <v>0</v>
      </c>
      <c r="P428" s="81">
        <v>0</v>
      </c>
      <c r="Q428" s="81">
        <v>0</v>
      </c>
      <c r="R428" s="81">
        <v>0</v>
      </c>
      <c r="S428" s="81">
        <v>0</v>
      </c>
      <c r="T428" s="81">
        <v>0</v>
      </c>
      <c r="U428" s="81">
        <v>0</v>
      </c>
      <c r="V428" s="81">
        <v>0</v>
      </c>
      <c r="W428" s="44">
        <v>0</v>
      </c>
      <c r="X428" s="44">
        <v>0</v>
      </c>
      <c r="Y428" s="44">
        <v>0</v>
      </c>
    </row>
    <row r="429" spans="1:25" ht="60" x14ac:dyDescent="0.25">
      <c r="A429" s="100"/>
      <c r="B429" s="96"/>
      <c r="C429" s="49">
        <v>12</v>
      </c>
      <c r="D429" s="50" t="s">
        <v>475</v>
      </c>
      <c r="E429" s="28" t="s">
        <v>918</v>
      </c>
      <c r="F429" s="26" t="s">
        <v>993</v>
      </c>
      <c r="G429" s="49" t="s">
        <v>36</v>
      </c>
      <c r="H429" s="26">
        <v>30</v>
      </c>
      <c r="I429" s="26">
        <v>20</v>
      </c>
      <c r="J429" s="46">
        <v>45.24</v>
      </c>
      <c r="K429" s="47"/>
      <c r="L429" s="32">
        <f t="shared" si="20"/>
        <v>0</v>
      </c>
      <c r="M429" s="43" t="str">
        <f t="shared" si="21"/>
        <v>OK</v>
      </c>
      <c r="N429" s="81">
        <v>0</v>
      </c>
      <c r="O429" s="81">
        <v>0</v>
      </c>
      <c r="P429" s="81">
        <v>0</v>
      </c>
      <c r="Q429" s="81">
        <v>0</v>
      </c>
      <c r="R429" s="81">
        <v>0</v>
      </c>
      <c r="S429" s="81">
        <v>0</v>
      </c>
      <c r="T429" s="81">
        <v>0</v>
      </c>
      <c r="U429" s="81">
        <v>0</v>
      </c>
      <c r="V429" s="81">
        <v>0</v>
      </c>
      <c r="W429" s="44">
        <v>0</v>
      </c>
      <c r="X429" s="44">
        <v>0</v>
      </c>
      <c r="Y429" s="44">
        <v>0</v>
      </c>
    </row>
    <row r="430" spans="1:25" ht="60" x14ac:dyDescent="0.25">
      <c r="A430" s="100"/>
      <c r="B430" s="96"/>
      <c r="C430" s="49">
        <v>13</v>
      </c>
      <c r="D430" s="50" t="s">
        <v>476</v>
      </c>
      <c r="E430" s="28" t="s">
        <v>918</v>
      </c>
      <c r="F430" s="26" t="s">
        <v>993</v>
      </c>
      <c r="G430" s="49" t="s">
        <v>36</v>
      </c>
      <c r="H430" s="26">
        <v>30</v>
      </c>
      <c r="I430" s="26">
        <v>20</v>
      </c>
      <c r="J430" s="46">
        <v>60.37</v>
      </c>
      <c r="K430" s="47"/>
      <c r="L430" s="32">
        <f t="shared" si="20"/>
        <v>0</v>
      </c>
      <c r="M430" s="43" t="str">
        <f t="shared" si="21"/>
        <v>OK</v>
      </c>
      <c r="N430" s="81">
        <v>0</v>
      </c>
      <c r="O430" s="81">
        <v>0</v>
      </c>
      <c r="P430" s="81">
        <v>0</v>
      </c>
      <c r="Q430" s="81">
        <v>0</v>
      </c>
      <c r="R430" s="81">
        <v>0</v>
      </c>
      <c r="S430" s="81">
        <v>0</v>
      </c>
      <c r="T430" s="81">
        <v>0</v>
      </c>
      <c r="U430" s="81">
        <v>0</v>
      </c>
      <c r="V430" s="81">
        <v>0</v>
      </c>
      <c r="W430" s="44">
        <v>0</v>
      </c>
      <c r="X430" s="44">
        <v>0</v>
      </c>
      <c r="Y430" s="44">
        <v>0</v>
      </c>
    </row>
    <row r="431" spans="1:25" ht="45" x14ac:dyDescent="0.25">
      <c r="A431" s="100"/>
      <c r="B431" s="96"/>
      <c r="C431" s="49">
        <v>14</v>
      </c>
      <c r="D431" s="50" t="s">
        <v>477</v>
      </c>
      <c r="E431" s="28" t="s">
        <v>918</v>
      </c>
      <c r="F431" s="26" t="s">
        <v>994</v>
      </c>
      <c r="G431" s="49" t="s">
        <v>914</v>
      </c>
      <c r="H431" s="26">
        <v>30</v>
      </c>
      <c r="I431" s="26">
        <v>20</v>
      </c>
      <c r="J431" s="46">
        <v>18.899999999999999</v>
      </c>
      <c r="K431" s="47">
        <v>20</v>
      </c>
      <c r="L431" s="32">
        <f t="shared" si="20"/>
        <v>0</v>
      </c>
      <c r="M431" s="43" t="str">
        <f t="shared" si="21"/>
        <v>OK</v>
      </c>
      <c r="N431" s="81">
        <v>0</v>
      </c>
      <c r="O431" s="81">
        <v>0</v>
      </c>
      <c r="P431" s="81">
        <v>0</v>
      </c>
      <c r="Q431" s="81"/>
      <c r="R431" s="81">
        <v>0</v>
      </c>
      <c r="S431" s="81">
        <v>20</v>
      </c>
      <c r="T431" s="81">
        <v>0</v>
      </c>
      <c r="U431" s="81">
        <v>0</v>
      </c>
      <c r="V431" s="81">
        <v>0</v>
      </c>
      <c r="W431" s="44">
        <v>0</v>
      </c>
      <c r="X431" s="44">
        <v>0</v>
      </c>
      <c r="Y431" s="44">
        <v>0</v>
      </c>
    </row>
    <row r="432" spans="1:25" ht="15" x14ac:dyDescent="0.25">
      <c r="A432" s="100"/>
      <c r="B432" s="96"/>
      <c r="C432" s="49">
        <v>15</v>
      </c>
      <c r="D432" s="50" t="s">
        <v>478</v>
      </c>
      <c r="E432" s="28" t="s">
        <v>918</v>
      </c>
      <c r="F432" s="26" t="s">
        <v>995</v>
      </c>
      <c r="G432" s="49" t="s">
        <v>915</v>
      </c>
      <c r="H432" s="26">
        <v>30</v>
      </c>
      <c r="I432" s="26">
        <v>20</v>
      </c>
      <c r="J432" s="46">
        <v>16.48</v>
      </c>
      <c r="K432" s="47">
        <v>150</v>
      </c>
      <c r="L432" s="32">
        <f t="shared" si="20"/>
        <v>150</v>
      </c>
      <c r="M432" s="43" t="str">
        <f t="shared" si="21"/>
        <v>OK</v>
      </c>
      <c r="N432" s="81">
        <v>0</v>
      </c>
      <c r="O432" s="81">
        <v>0</v>
      </c>
      <c r="P432" s="81">
        <v>0</v>
      </c>
      <c r="Q432" s="81">
        <v>0</v>
      </c>
      <c r="R432" s="81">
        <v>0</v>
      </c>
      <c r="S432" s="81">
        <v>0</v>
      </c>
      <c r="T432" s="81">
        <v>0</v>
      </c>
      <c r="U432" s="81">
        <v>0</v>
      </c>
      <c r="V432" s="81">
        <v>0</v>
      </c>
      <c r="W432" s="44">
        <v>0</v>
      </c>
      <c r="X432" s="44">
        <v>0</v>
      </c>
      <c r="Y432" s="44">
        <v>0</v>
      </c>
    </row>
    <row r="433" spans="1:25" ht="15" x14ac:dyDescent="0.25">
      <c r="A433" s="100"/>
      <c r="B433" s="96"/>
      <c r="C433" s="49">
        <v>16</v>
      </c>
      <c r="D433" s="50" t="s">
        <v>479</v>
      </c>
      <c r="E433" s="28" t="s">
        <v>918</v>
      </c>
      <c r="F433" s="26" t="s">
        <v>987</v>
      </c>
      <c r="G433" s="49" t="s">
        <v>897</v>
      </c>
      <c r="H433" s="26">
        <v>30</v>
      </c>
      <c r="I433" s="26">
        <v>20</v>
      </c>
      <c r="J433" s="46">
        <v>2.62</v>
      </c>
      <c r="K433" s="47"/>
      <c r="L433" s="32">
        <f t="shared" si="20"/>
        <v>0</v>
      </c>
      <c r="M433" s="43" t="str">
        <f t="shared" si="21"/>
        <v>OK</v>
      </c>
      <c r="N433" s="81">
        <v>0</v>
      </c>
      <c r="O433" s="81">
        <v>0</v>
      </c>
      <c r="P433" s="81">
        <v>0</v>
      </c>
      <c r="Q433" s="81">
        <v>0</v>
      </c>
      <c r="R433" s="81">
        <v>0</v>
      </c>
      <c r="S433" s="81">
        <v>0</v>
      </c>
      <c r="T433" s="81">
        <v>0</v>
      </c>
      <c r="U433" s="81">
        <v>0</v>
      </c>
      <c r="V433" s="81">
        <v>0</v>
      </c>
      <c r="W433" s="44">
        <v>0</v>
      </c>
      <c r="X433" s="44">
        <v>0</v>
      </c>
      <c r="Y433" s="44">
        <v>0</v>
      </c>
    </row>
    <row r="434" spans="1:25" ht="30" x14ac:dyDescent="0.25">
      <c r="A434" s="100"/>
      <c r="B434" s="96"/>
      <c r="C434" s="49">
        <v>17</v>
      </c>
      <c r="D434" s="50" t="s">
        <v>480</v>
      </c>
      <c r="E434" s="28" t="s">
        <v>918</v>
      </c>
      <c r="F434" s="26" t="s">
        <v>996</v>
      </c>
      <c r="G434" s="49" t="s">
        <v>36</v>
      </c>
      <c r="H434" s="26">
        <v>30</v>
      </c>
      <c r="I434" s="26">
        <v>20</v>
      </c>
      <c r="J434" s="46">
        <v>48.15</v>
      </c>
      <c r="K434" s="47"/>
      <c r="L434" s="32">
        <f t="shared" si="20"/>
        <v>0</v>
      </c>
      <c r="M434" s="43" t="str">
        <f t="shared" si="21"/>
        <v>OK</v>
      </c>
      <c r="N434" s="81">
        <v>0</v>
      </c>
      <c r="O434" s="81">
        <v>0</v>
      </c>
      <c r="P434" s="81">
        <v>0</v>
      </c>
      <c r="Q434" s="81">
        <v>0</v>
      </c>
      <c r="R434" s="81">
        <v>0</v>
      </c>
      <c r="S434" s="81">
        <v>0</v>
      </c>
      <c r="T434" s="81">
        <v>0</v>
      </c>
      <c r="U434" s="81">
        <v>0</v>
      </c>
      <c r="V434" s="81">
        <v>0</v>
      </c>
      <c r="W434" s="44">
        <v>0</v>
      </c>
      <c r="X434" s="44">
        <v>0</v>
      </c>
      <c r="Y434" s="44">
        <v>0</v>
      </c>
    </row>
    <row r="435" spans="1:25" ht="45" x14ac:dyDescent="0.25">
      <c r="A435" s="100"/>
      <c r="B435" s="96"/>
      <c r="C435" s="49">
        <v>18</v>
      </c>
      <c r="D435" s="50" t="s">
        <v>481</v>
      </c>
      <c r="E435" s="28" t="s">
        <v>918</v>
      </c>
      <c r="F435" s="26" t="s">
        <v>996</v>
      </c>
      <c r="G435" s="49" t="s">
        <v>36</v>
      </c>
      <c r="H435" s="26">
        <v>30</v>
      </c>
      <c r="I435" s="26">
        <v>20</v>
      </c>
      <c r="J435" s="46">
        <v>29.09</v>
      </c>
      <c r="K435" s="47">
        <v>100</v>
      </c>
      <c r="L435" s="32">
        <f t="shared" si="20"/>
        <v>10</v>
      </c>
      <c r="M435" s="43" t="str">
        <f t="shared" si="21"/>
        <v>OK</v>
      </c>
      <c r="N435" s="81">
        <v>0</v>
      </c>
      <c r="O435" s="81">
        <v>0</v>
      </c>
      <c r="P435" s="81">
        <v>0</v>
      </c>
      <c r="Q435" s="81">
        <v>0</v>
      </c>
      <c r="R435" s="81">
        <v>0</v>
      </c>
      <c r="S435" s="81">
        <v>30</v>
      </c>
      <c r="T435" s="81">
        <v>0</v>
      </c>
      <c r="U435" s="81">
        <v>60</v>
      </c>
      <c r="V435" s="81">
        <v>0</v>
      </c>
      <c r="W435" s="44">
        <v>0</v>
      </c>
      <c r="X435" s="44">
        <v>0</v>
      </c>
      <c r="Y435" s="44">
        <v>0</v>
      </c>
    </row>
    <row r="436" spans="1:25" ht="45" x14ac:dyDescent="0.25">
      <c r="A436" s="100"/>
      <c r="B436" s="96"/>
      <c r="C436" s="49">
        <v>19</v>
      </c>
      <c r="D436" s="50" t="s">
        <v>482</v>
      </c>
      <c r="E436" s="28" t="s">
        <v>918</v>
      </c>
      <c r="F436" s="26" t="s">
        <v>996</v>
      </c>
      <c r="G436" s="49" t="s">
        <v>36</v>
      </c>
      <c r="H436" s="26">
        <v>30</v>
      </c>
      <c r="I436" s="26">
        <v>20</v>
      </c>
      <c r="J436" s="46">
        <v>37.06</v>
      </c>
      <c r="K436" s="47">
        <v>100</v>
      </c>
      <c r="L436" s="32">
        <f t="shared" si="20"/>
        <v>10</v>
      </c>
      <c r="M436" s="43" t="str">
        <f t="shared" si="21"/>
        <v>OK</v>
      </c>
      <c r="N436" s="81">
        <v>0</v>
      </c>
      <c r="O436" s="81">
        <v>0</v>
      </c>
      <c r="P436" s="81">
        <v>0</v>
      </c>
      <c r="Q436" s="81">
        <v>0</v>
      </c>
      <c r="R436" s="81">
        <v>0</v>
      </c>
      <c r="S436" s="81">
        <v>30</v>
      </c>
      <c r="T436" s="81">
        <v>0</v>
      </c>
      <c r="U436" s="81">
        <v>60</v>
      </c>
      <c r="V436" s="81">
        <v>0</v>
      </c>
      <c r="W436" s="44">
        <v>0</v>
      </c>
      <c r="X436" s="44">
        <v>0</v>
      </c>
      <c r="Y436" s="44">
        <v>0</v>
      </c>
    </row>
    <row r="437" spans="1:25" ht="15" x14ac:dyDescent="0.25">
      <c r="A437" s="100"/>
      <c r="B437" s="96"/>
      <c r="C437" s="49">
        <v>20</v>
      </c>
      <c r="D437" s="50" t="s">
        <v>483</v>
      </c>
      <c r="E437" s="28" t="s">
        <v>918</v>
      </c>
      <c r="F437" s="26" t="s">
        <v>997</v>
      </c>
      <c r="G437" s="49" t="s">
        <v>36</v>
      </c>
      <c r="H437" s="26">
        <v>30</v>
      </c>
      <c r="I437" s="26">
        <v>20</v>
      </c>
      <c r="J437" s="46">
        <v>0.8</v>
      </c>
      <c r="K437" s="47">
        <v>3000</v>
      </c>
      <c r="L437" s="32">
        <f t="shared" si="20"/>
        <v>2300</v>
      </c>
      <c r="M437" s="43" t="str">
        <f t="shared" si="21"/>
        <v>OK</v>
      </c>
      <c r="N437" s="81">
        <v>0</v>
      </c>
      <c r="O437" s="81">
        <v>0</v>
      </c>
      <c r="P437" s="81">
        <v>0</v>
      </c>
      <c r="Q437" s="81">
        <v>0</v>
      </c>
      <c r="R437" s="81">
        <v>0</v>
      </c>
      <c r="S437" s="81">
        <v>200</v>
      </c>
      <c r="T437" s="81">
        <v>0</v>
      </c>
      <c r="U437" s="81">
        <v>500</v>
      </c>
      <c r="V437" s="81">
        <v>0</v>
      </c>
      <c r="W437" s="44">
        <v>0</v>
      </c>
      <c r="X437" s="44">
        <v>0</v>
      </c>
      <c r="Y437" s="44">
        <v>0</v>
      </c>
    </row>
    <row r="438" spans="1:25" ht="30" x14ac:dyDescent="0.25">
      <c r="A438" s="100"/>
      <c r="B438" s="96"/>
      <c r="C438" s="49">
        <v>21</v>
      </c>
      <c r="D438" s="50" t="s">
        <v>484</v>
      </c>
      <c r="E438" s="28" t="s">
        <v>918</v>
      </c>
      <c r="F438" s="26" t="s">
        <v>998</v>
      </c>
      <c r="G438" s="49" t="s">
        <v>36</v>
      </c>
      <c r="H438" s="26">
        <v>30</v>
      </c>
      <c r="I438" s="26">
        <v>20</v>
      </c>
      <c r="J438" s="46">
        <v>0.39</v>
      </c>
      <c r="K438" s="47"/>
      <c r="L438" s="32">
        <f t="shared" si="20"/>
        <v>0</v>
      </c>
      <c r="M438" s="43" t="str">
        <f t="shared" si="21"/>
        <v>OK</v>
      </c>
      <c r="N438" s="81">
        <v>0</v>
      </c>
      <c r="O438" s="81">
        <v>0</v>
      </c>
      <c r="P438" s="81">
        <v>0</v>
      </c>
      <c r="Q438" s="81">
        <v>0</v>
      </c>
      <c r="R438" s="81">
        <v>0</v>
      </c>
      <c r="S438" s="81">
        <v>0</v>
      </c>
      <c r="T438" s="81">
        <v>0</v>
      </c>
      <c r="U438" s="81">
        <v>0</v>
      </c>
      <c r="V438" s="81">
        <v>0</v>
      </c>
      <c r="W438" s="44">
        <v>0</v>
      </c>
      <c r="X438" s="44">
        <v>0</v>
      </c>
      <c r="Y438" s="44">
        <v>0</v>
      </c>
    </row>
    <row r="439" spans="1:25" ht="30" x14ac:dyDescent="0.25">
      <c r="A439" s="100"/>
      <c r="B439" s="96"/>
      <c r="C439" s="49">
        <v>22</v>
      </c>
      <c r="D439" s="50" t="s">
        <v>485</v>
      </c>
      <c r="E439" s="28" t="s">
        <v>918</v>
      </c>
      <c r="F439" s="26" t="s">
        <v>998</v>
      </c>
      <c r="G439" s="49" t="s">
        <v>36</v>
      </c>
      <c r="H439" s="26">
        <v>30</v>
      </c>
      <c r="I439" s="26">
        <v>20</v>
      </c>
      <c r="J439" s="46">
        <v>0.34</v>
      </c>
      <c r="K439" s="47">
        <v>2000</v>
      </c>
      <c r="L439" s="32">
        <f t="shared" si="20"/>
        <v>1300</v>
      </c>
      <c r="M439" s="43" t="str">
        <f t="shared" si="21"/>
        <v>OK</v>
      </c>
      <c r="N439" s="81">
        <v>0</v>
      </c>
      <c r="O439" s="81">
        <v>0</v>
      </c>
      <c r="P439" s="81">
        <v>0</v>
      </c>
      <c r="Q439" s="81"/>
      <c r="R439" s="81">
        <v>0</v>
      </c>
      <c r="S439" s="81">
        <v>200</v>
      </c>
      <c r="T439" s="81">
        <v>0</v>
      </c>
      <c r="U439" s="81">
        <v>500</v>
      </c>
      <c r="V439" s="81">
        <v>0</v>
      </c>
      <c r="W439" s="44">
        <v>0</v>
      </c>
      <c r="X439" s="44">
        <v>0</v>
      </c>
      <c r="Y439" s="44">
        <v>0</v>
      </c>
    </row>
    <row r="440" spans="1:25" ht="30" x14ac:dyDescent="0.25">
      <c r="A440" s="100" t="s">
        <v>892</v>
      </c>
      <c r="B440" s="96">
        <v>7</v>
      </c>
      <c r="C440" s="49">
        <v>1</v>
      </c>
      <c r="D440" s="50" t="s">
        <v>486</v>
      </c>
      <c r="E440" s="28" t="s">
        <v>999</v>
      </c>
      <c r="F440" s="26" t="s">
        <v>1000</v>
      </c>
      <c r="G440" s="49" t="s">
        <v>36</v>
      </c>
      <c r="H440" s="26">
        <v>30</v>
      </c>
      <c r="I440" s="26">
        <v>20</v>
      </c>
      <c r="J440" s="46">
        <v>19.989999999999998</v>
      </c>
      <c r="K440" s="47"/>
      <c r="L440" s="32">
        <f t="shared" si="20"/>
        <v>0</v>
      </c>
      <c r="M440" s="43" t="str">
        <f t="shared" si="21"/>
        <v>OK</v>
      </c>
      <c r="N440" s="81">
        <v>0</v>
      </c>
      <c r="O440" s="81">
        <v>0</v>
      </c>
      <c r="P440" s="81">
        <v>0</v>
      </c>
      <c r="Q440" s="81">
        <v>0</v>
      </c>
      <c r="R440" s="81">
        <v>0</v>
      </c>
      <c r="S440" s="81">
        <v>0</v>
      </c>
      <c r="T440" s="81">
        <v>0</v>
      </c>
      <c r="U440" s="81">
        <v>0</v>
      </c>
      <c r="V440" s="81">
        <v>0</v>
      </c>
      <c r="W440" s="44">
        <v>0</v>
      </c>
      <c r="X440" s="44">
        <v>0</v>
      </c>
      <c r="Y440" s="44">
        <v>0</v>
      </c>
    </row>
    <row r="441" spans="1:25" ht="45" x14ac:dyDescent="0.25">
      <c r="A441" s="100"/>
      <c r="B441" s="96"/>
      <c r="C441" s="49">
        <v>2</v>
      </c>
      <c r="D441" s="50" t="s">
        <v>487</v>
      </c>
      <c r="E441" s="28" t="s">
        <v>940</v>
      </c>
      <c r="F441" s="26" t="s">
        <v>1000</v>
      </c>
      <c r="G441" s="49" t="s">
        <v>36</v>
      </c>
      <c r="H441" s="26">
        <v>30</v>
      </c>
      <c r="I441" s="26">
        <v>20</v>
      </c>
      <c r="J441" s="46">
        <v>27.27</v>
      </c>
      <c r="K441" s="47">
        <v>75</v>
      </c>
      <c r="L441" s="32">
        <f t="shared" si="20"/>
        <v>15</v>
      </c>
      <c r="M441" s="43" t="str">
        <f t="shared" si="21"/>
        <v>OK</v>
      </c>
      <c r="N441" s="81">
        <v>0</v>
      </c>
      <c r="O441" s="81">
        <v>0</v>
      </c>
      <c r="P441" s="81">
        <v>0</v>
      </c>
      <c r="Q441" s="81">
        <v>40</v>
      </c>
      <c r="R441" s="81">
        <v>0</v>
      </c>
      <c r="S441" s="81">
        <v>0</v>
      </c>
      <c r="T441" s="81">
        <v>20</v>
      </c>
      <c r="U441" s="81"/>
      <c r="V441" s="81">
        <v>0</v>
      </c>
      <c r="W441" s="44">
        <v>0</v>
      </c>
      <c r="X441" s="44">
        <v>0</v>
      </c>
      <c r="Y441" s="44">
        <v>0</v>
      </c>
    </row>
    <row r="442" spans="1:25" ht="30" x14ac:dyDescent="0.25">
      <c r="A442" s="100"/>
      <c r="B442" s="96"/>
      <c r="C442" s="49">
        <v>3</v>
      </c>
      <c r="D442" s="50" t="s">
        <v>488</v>
      </c>
      <c r="E442" s="28" t="s">
        <v>972</v>
      </c>
      <c r="F442" s="26" t="s">
        <v>921</v>
      </c>
      <c r="G442" s="49" t="s">
        <v>36</v>
      </c>
      <c r="H442" s="26">
        <v>30</v>
      </c>
      <c r="I442" s="26">
        <v>20</v>
      </c>
      <c r="J442" s="46">
        <v>15.99</v>
      </c>
      <c r="K442" s="47"/>
      <c r="L442" s="32">
        <f t="shared" si="20"/>
        <v>0</v>
      </c>
      <c r="M442" s="43" t="str">
        <f t="shared" si="21"/>
        <v>OK</v>
      </c>
      <c r="N442" s="81">
        <v>0</v>
      </c>
      <c r="O442" s="81">
        <v>0</v>
      </c>
      <c r="P442" s="81">
        <v>0</v>
      </c>
      <c r="Q442" s="81">
        <v>0</v>
      </c>
      <c r="R442" s="81">
        <v>0</v>
      </c>
      <c r="S442" s="81">
        <v>0</v>
      </c>
      <c r="T442" s="81">
        <v>0</v>
      </c>
      <c r="U442" s="81">
        <v>0</v>
      </c>
      <c r="V442" s="81">
        <v>0</v>
      </c>
      <c r="W442" s="44">
        <v>0</v>
      </c>
      <c r="X442" s="44">
        <v>0</v>
      </c>
      <c r="Y442" s="44">
        <v>0</v>
      </c>
    </row>
    <row r="443" spans="1:25" ht="45" x14ac:dyDescent="0.25">
      <c r="A443" s="100"/>
      <c r="B443" s="96"/>
      <c r="C443" s="49">
        <v>4</v>
      </c>
      <c r="D443" s="50" t="s">
        <v>489</v>
      </c>
      <c r="E443" s="28" t="s">
        <v>972</v>
      </c>
      <c r="F443" s="26" t="s">
        <v>921</v>
      </c>
      <c r="G443" s="49" t="s">
        <v>36</v>
      </c>
      <c r="H443" s="26">
        <v>30</v>
      </c>
      <c r="I443" s="26">
        <v>20</v>
      </c>
      <c r="J443" s="46">
        <v>7.56</v>
      </c>
      <c r="K443" s="47">
        <v>30</v>
      </c>
      <c r="L443" s="32">
        <f t="shared" si="20"/>
        <v>0</v>
      </c>
      <c r="M443" s="43" t="str">
        <f t="shared" si="21"/>
        <v>OK</v>
      </c>
      <c r="N443" s="81">
        <v>0</v>
      </c>
      <c r="O443" s="81">
        <v>0</v>
      </c>
      <c r="P443" s="81">
        <v>0</v>
      </c>
      <c r="Q443" s="81">
        <v>30</v>
      </c>
      <c r="R443" s="81">
        <v>0</v>
      </c>
      <c r="S443" s="81">
        <v>0</v>
      </c>
      <c r="T443" s="81">
        <v>0</v>
      </c>
      <c r="U443" s="81">
        <v>0</v>
      </c>
      <c r="V443" s="81">
        <v>0</v>
      </c>
      <c r="W443" s="44">
        <v>0</v>
      </c>
      <c r="X443" s="44">
        <v>0</v>
      </c>
      <c r="Y443" s="44">
        <v>0</v>
      </c>
    </row>
    <row r="444" spans="1:25" ht="30" x14ac:dyDescent="0.25">
      <c r="A444" s="100"/>
      <c r="B444" s="96"/>
      <c r="C444" s="49">
        <v>5</v>
      </c>
      <c r="D444" s="50" t="s">
        <v>490</v>
      </c>
      <c r="E444" s="28" t="s">
        <v>972</v>
      </c>
      <c r="F444" s="26" t="s">
        <v>921</v>
      </c>
      <c r="G444" s="49" t="s">
        <v>36</v>
      </c>
      <c r="H444" s="26">
        <v>30</v>
      </c>
      <c r="I444" s="26">
        <v>20</v>
      </c>
      <c r="J444" s="46">
        <v>8.98</v>
      </c>
      <c r="K444" s="47"/>
      <c r="L444" s="32">
        <f t="shared" si="20"/>
        <v>0</v>
      </c>
      <c r="M444" s="43" t="str">
        <f t="shared" si="21"/>
        <v>OK</v>
      </c>
      <c r="N444" s="81">
        <v>0</v>
      </c>
      <c r="O444" s="81">
        <v>0</v>
      </c>
      <c r="P444" s="81">
        <v>0</v>
      </c>
      <c r="Q444" s="81">
        <v>0</v>
      </c>
      <c r="R444" s="81">
        <v>0</v>
      </c>
      <c r="S444" s="81">
        <v>0</v>
      </c>
      <c r="T444" s="81">
        <v>0</v>
      </c>
      <c r="U444" s="81">
        <v>0</v>
      </c>
      <c r="V444" s="81">
        <v>0</v>
      </c>
      <c r="W444" s="44">
        <v>0</v>
      </c>
      <c r="X444" s="44">
        <v>0</v>
      </c>
      <c r="Y444" s="44">
        <v>0</v>
      </c>
    </row>
    <row r="445" spans="1:25" ht="75" x14ac:dyDescent="0.25">
      <c r="A445" s="100"/>
      <c r="B445" s="96"/>
      <c r="C445" s="49">
        <v>6</v>
      </c>
      <c r="D445" s="50" t="s">
        <v>491</v>
      </c>
      <c r="E445" s="28" t="s">
        <v>972</v>
      </c>
      <c r="F445" s="26" t="s">
        <v>1001</v>
      </c>
      <c r="G445" s="49" t="s">
        <v>36</v>
      </c>
      <c r="H445" s="26">
        <v>30</v>
      </c>
      <c r="I445" s="26">
        <v>20</v>
      </c>
      <c r="J445" s="46">
        <v>66.95</v>
      </c>
      <c r="K445" s="47">
        <v>100</v>
      </c>
      <c r="L445" s="32">
        <f t="shared" si="20"/>
        <v>90</v>
      </c>
      <c r="M445" s="43" t="str">
        <f t="shared" si="21"/>
        <v>OK</v>
      </c>
      <c r="N445" s="81">
        <v>0</v>
      </c>
      <c r="O445" s="81">
        <v>0</v>
      </c>
      <c r="P445" s="81">
        <v>0</v>
      </c>
      <c r="Q445" s="81">
        <v>10</v>
      </c>
      <c r="R445" s="81">
        <v>0</v>
      </c>
      <c r="S445" s="81">
        <v>0</v>
      </c>
      <c r="T445" s="81">
        <v>0</v>
      </c>
      <c r="U445" s="81">
        <v>0</v>
      </c>
      <c r="V445" s="81">
        <v>0</v>
      </c>
      <c r="W445" s="44">
        <v>0</v>
      </c>
      <c r="X445" s="44">
        <v>0</v>
      </c>
      <c r="Y445" s="44">
        <v>0</v>
      </c>
    </row>
    <row r="446" spans="1:25" ht="60" x14ac:dyDescent="0.25">
      <c r="A446" s="100"/>
      <c r="B446" s="96"/>
      <c r="C446" s="49">
        <v>7</v>
      </c>
      <c r="D446" s="50" t="s">
        <v>492</v>
      </c>
      <c r="E446" s="28" t="s">
        <v>972</v>
      </c>
      <c r="F446" s="26" t="s">
        <v>1001</v>
      </c>
      <c r="G446" s="49" t="s">
        <v>36</v>
      </c>
      <c r="H446" s="26">
        <v>30</v>
      </c>
      <c r="I446" s="26">
        <v>20</v>
      </c>
      <c r="J446" s="46">
        <v>66.95</v>
      </c>
      <c r="K446" s="47">
        <v>60</v>
      </c>
      <c r="L446" s="32">
        <f t="shared" si="20"/>
        <v>40</v>
      </c>
      <c r="M446" s="43" t="str">
        <f t="shared" si="21"/>
        <v>OK</v>
      </c>
      <c r="N446" s="81">
        <v>0</v>
      </c>
      <c r="O446" s="81">
        <v>0</v>
      </c>
      <c r="P446" s="81">
        <v>0</v>
      </c>
      <c r="Q446" s="81">
        <v>20</v>
      </c>
      <c r="R446" s="81">
        <v>0</v>
      </c>
      <c r="S446" s="81">
        <v>0</v>
      </c>
      <c r="T446" s="81">
        <v>0</v>
      </c>
      <c r="U446" s="81">
        <v>0</v>
      </c>
      <c r="V446" s="81">
        <v>0</v>
      </c>
      <c r="W446" s="44">
        <v>0</v>
      </c>
      <c r="X446" s="44">
        <v>0</v>
      </c>
      <c r="Y446" s="44">
        <v>0</v>
      </c>
    </row>
    <row r="447" spans="1:25" ht="75" x14ac:dyDescent="0.25">
      <c r="A447" s="100"/>
      <c r="B447" s="96"/>
      <c r="C447" s="49">
        <v>8</v>
      </c>
      <c r="D447" s="50" t="s">
        <v>493</v>
      </c>
      <c r="E447" s="28" t="s">
        <v>972</v>
      </c>
      <c r="F447" s="26" t="s">
        <v>1001</v>
      </c>
      <c r="G447" s="49" t="s">
        <v>36</v>
      </c>
      <c r="H447" s="26">
        <v>30</v>
      </c>
      <c r="I447" s="26">
        <v>20</v>
      </c>
      <c r="J447" s="46">
        <v>241.75</v>
      </c>
      <c r="K447" s="47">
        <v>20</v>
      </c>
      <c r="L447" s="32">
        <f t="shared" si="20"/>
        <v>5</v>
      </c>
      <c r="M447" s="43" t="str">
        <f t="shared" si="21"/>
        <v>OK</v>
      </c>
      <c r="N447" s="81">
        <v>0</v>
      </c>
      <c r="O447" s="81">
        <v>0</v>
      </c>
      <c r="P447" s="81">
        <v>0</v>
      </c>
      <c r="Q447" s="81">
        <v>15</v>
      </c>
      <c r="R447" s="81">
        <v>0</v>
      </c>
      <c r="S447" s="81">
        <v>0</v>
      </c>
      <c r="T447" s="81">
        <v>0</v>
      </c>
      <c r="U447" s="81">
        <v>0</v>
      </c>
      <c r="V447" s="81">
        <v>0</v>
      </c>
      <c r="W447" s="44">
        <v>0</v>
      </c>
      <c r="X447" s="44">
        <v>0</v>
      </c>
      <c r="Y447" s="44">
        <v>0</v>
      </c>
    </row>
    <row r="448" spans="1:25" ht="60" x14ac:dyDescent="0.25">
      <c r="A448" s="100"/>
      <c r="B448" s="96"/>
      <c r="C448" s="49">
        <v>9</v>
      </c>
      <c r="D448" s="50" t="s">
        <v>494</v>
      </c>
      <c r="E448" s="28" t="s">
        <v>972</v>
      </c>
      <c r="F448" s="26" t="s">
        <v>1001</v>
      </c>
      <c r="G448" s="49" t="s">
        <v>36</v>
      </c>
      <c r="H448" s="26">
        <v>30</v>
      </c>
      <c r="I448" s="26">
        <v>20</v>
      </c>
      <c r="J448" s="46">
        <v>66.95</v>
      </c>
      <c r="K448" s="47">
        <v>20</v>
      </c>
      <c r="L448" s="32">
        <f t="shared" si="20"/>
        <v>0</v>
      </c>
      <c r="M448" s="43" t="str">
        <f t="shared" si="21"/>
        <v>OK</v>
      </c>
      <c r="N448" s="81">
        <v>0</v>
      </c>
      <c r="O448" s="81">
        <v>0</v>
      </c>
      <c r="P448" s="81">
        <v>0</v>
      </c>
      <c r="Q448" s="81">
        <v>20</v>
      </c>
      <c r="R448" s="81">
        <v>0</v>
      </c>
      <c r="S448" s="81">
        <v>0</v>
      </c>
      <c r="T448" s="81">
        <v>0</v>
      </c>
      <c r="U448" s="81">
        <v>0</v>
      </c>
      <c r="V448" s="81">
        <v>0</v>
      </c>
      <c r="W448" s="44">
        <v>0</v>
      </c>
      <c r="X448" s="44">
        <v>0</v>
      </c>
      <c r="Y448" s="44">
        <v>0</v>
      </c>
    </row>
    <row r="449" spans="1:25" ht="75" x14ac:dyDescent="0.25">
      <c r="A449" s="100"/>
      <c r="B449" s="96"/>
      <c r="C449" s="49">
        <v>10</v>
      </c>
      <c r="D449" s="50" t="s">
        <v>495</v>
      </c>
      <c r="E449" s="28" t="s">
        <v>972</v>
      </c>
      <c r="F449" s="26" t="s">
        <v>1001</v>
      </c>
      <c r="G449" s="49" t="s">
        <v>36</v>
      </c>
      <c r="H449" s="26">
        <v>30</v>
      </c>
      <c r="I449" s="26">
        <v>20</v>
      </c>
      <c r="J449" s="46">
        <v>176.87</v>
      </c>
      <c r="K449" s="47">
        <v>20</v>
      </c>
      <c r="L449" s="32">
        <f t="shared" si="20"/>
        <v>0</v>
      </c>
      <c r="M449" s="43" t="str">
        <f t="shared" si="21"/>
        <v>OK</v>
      </c>
      <c r="N449" s="81">
        <v>0</v>
      </c>
      <c r="O449" s="81">
        <v>0</v>
      </c>
      <c r="P449" s="81">
        <v>0</v>
      </c>
      <c r="Q449" s="81">
        <v>20</v>
      </c>
      <c r="R449" s="81">
        <v>0</v>
      </c>
      <c r="S449" s="81">
        <v>0</v>
      </c>
      <c r="T449" s="81">
        <v>0</v>
      </c>
      <c r="U449" s="81">
        <v>0</v>
      </c>
      <c r="V449" s="81">
        <v>0</v>
      </c>
      <c r="W449" s="44">
        <v>0</v>
      </c>
      <c r="X449" s="44">
        <v>0</v>
      </c>
      <c r="Y449" s="44">
        <v>0</v>
      </c>
    </row>
    <row r="450" spans="1:25" ht="60" x14ac:dyDescent="0.25">
      <c r="A450" s="100"/>
      <c r="B450" s="96"/>
      <c r="C450" s="49">
        <v>11</v>
      </c>
      <c r="D450" s="50" t="s">
        <v>496</v>
      </c>
      <c r="E450" s="28" t="s">
        <v>1002</v>
      </c>
      <c r="F450" s="26" t="s">
        <v>1001</v>
      </c>
      <c r="G450" s="49" t="s">
        <v>36</v>
      </c>
      <c r="H450" s="26">
        <v>30</v>
      </c>
      <c r="I450" s="26">
        <v>20</v>
      </c>
      <c r="J450" s="46">
        <v>66.95</v>
      </c>
      <c r="K450" s="47">
        <v>50</v>
      </c>
      <c r="L450" s="32">
        <f t="shared" si="20"/>
        <v>30</v>
      </c>
      <c r="M450" s="43" t="str">
        <f t="shared" si="21"/>
        <v>OK</v>
      </c>
      <c r="N450" s="81">
        <v>0</v>
      </c>
      <c r="O450" s="81">
        <v>0</v>
      </c>
      <c r="P450" s="81">
        <v>0</v>
      </c>
      <c r="Q450" s="81">
        <v>20</v>
      </c>
      <c r="R450" s="81">
        <v>0</v>
      </c>
      <c r="S450" s="81">
        <v>0</v>
      </c>
      <c r="T450" s="81">
        <v>0</v>
      </c>
      <c r="U450" s="81">
        <v>0</v>
      </c>
      <c r="V450" s="81">
        <v>0</v>
      </c>
      <c r="W450" s="44">
        <v>0</v>
      </c>
      <c r="X450" s="44">
        <v>0</v>
      </c>
      <c r="Y450" s="44">
        <v>0</v>
      </c>
    </row>
    <row r="451" spans="1:25" ht="75" x14ac:dyDescent="0.25">
      <c r="A451" s="100"/>
      <c r="B451" s="96"/>
      <c r="C451" s="49">
        <v>12</v>
      </c>
      <c r="D451" s="50" t="s">
        <v>497</v>
      </c>
      <c r="E451" s="28" t="s">
        <v>972</v>
      </c>
      <c r="F451" s="26" t="s">
        <v>1003</v>
      </c>
      <c r="G451" s="49" t="s">
        <v>36</v>
      </c>
      <c r="H451" s="26">
        <v>30</v>
      </c>
      <c r="I451" s="26">
        <v>20</v>
      </c>
      <c r="J451" s="46">
        <v>20.79</v>
      </c>
      <c r="K451" s="47">
        <v>200</v>
      </c>
      <c r="L451" s="32">
        <f t="shared" si="20"/>
        <v>0</v>
      </c>
      <c r="M451" s="43" t="str">
        <f t="shared" si="21"/>
        <v>OK</v>
      </c>
      <c r="N451" s="81">
        <v>0</v>
      </c>
      <c r="O451" s="81">
        <v>0</v>
      </c>
      <c r="P451" s="81">
        <v>0</v>
      </c>
      <c r="Q451" s="81">
        <v>100</v>
      </c>
      <c r="R451" s="81">
        <v>0</v>
      </c>
      <c r="S451" s="81">
        <v>0</v>
      </c>
      <c r="T451" s="81">
        <v>100</v>
      </c>
      <c r="U451" s="81">
        <v>0</v>
      </c>
      <c r="V451" s="81">
        <v>0</v>
      </c>
      <c r="W451" s="44">
        <v>0</v>
      </c>
      <c r="X451" s="44">
        <v>0</v>
      </c>
      <c r="Y451" s="44">
        <v>0</v>
      </c>
    </row>
    <row r="452" spans="1:25" ht="45" x14ac:dyDescent="0.25">
      <c r="A452" s="100"/>
      <c r="B452" s="96"/>
      <c r="C452" s="49">
        <v>13</v>
      </c>
      <c r="D452" s="50" t="s">
        <v>498</v>
      </c>
      <c r="E452" s="28" t="s">
        <v>1004</v>
      </c>
      <c r="F452" s="26" t="s">
        <v>1001</v>
      </c>
      <c r="G452" s="49" t="s">
        <v>36</v>
      </c>
      <c r="H452" s="26">
        <v>30</v>
      </c>
      <c r="I452" s="26">
        <v>20</v>
      </c>
      <c r="J452" s="46">
        <v>66.95</v>
      </c>
      <c r="K452" s="47">
        <v>20</v>
      </c>
      <c r="L452" s="32">
        <f t="shared" si="20"/>
        <v>20</v>
      </c>
      <c r="M452" s="43" t="str">
        <f t="shared" si="21"/>
        <v>OK</v>
      </c>
      <c r="N452" s="81">
        <v>0</v>
      </c>
      <c r="O452" s="81">
        <v>0</v>
      </c>
      <c r="P452" s="81">
        <v>0</v>
      </c>
      <c r="Q452" s="81">
        <v>0</v>
      </c>
      <c r="R452" s="81">
        <v>0</v>
      </c>
      <c r="S452" s="81">
        <v>0</v>
      </c>
      <c r="T452" s="81">
        <v>0</v>
      </c>
      <c r="U452" s="81">
        <v>0</v>
      </c>
      <c r="V452" s="81">
        <v>0</v>
      </c>
      <c r="W452" s="44">
        <v>0</v>
      </c>
      <c r="X452" s="44">
        <v>0</v>
      </c>
      <c r="Y452" s="44">
        <v>0</v>
      </c>
    </row>
    <row r="453" spans="1:25" ht="60" x14ac:dyDescent="0.25">
      <c r="A453" s="100"/>
      <c r="B453" s="96"/>
      <c r="C453" s="49">
        <v>14</v>
      </c>
      <c r="D453" s="50" t="s">
        <v>499</v>
      </c>
      <c r="E453" s="28" t="s">
        <v>1004</v>
      </c>
      <c r="F453" s="26" t="s">
        <v>1001</v>
      </c>
      <c r="G453" s="49" t="s">
        <v>36</v>
      </c>
      <c r="H453" s="26">
        <v>30</v>
      </c>
      <c r="I453" s="26">
        <v>20</v>
      </c>
      <c r="J453" s="46">
        <v>66.95</v>
      </c>
      <c r="K453" s="47">
        <v>50</v>
      </c>
      <c r="L453" s="32">
        <f t="shared" si="20"/>
        <v>30</v>
      </c>
      <c r="M453" s="43" t="str">
        <f t="shared" si="21"/>
        <v>OK</v>
      </c>
      <c r="N453" s="81">
        <v>0</v>
      </c>
      <c r="O453" s="81">
        <v>0</v>
      </c>
      <c r="P453" s="81">
        <v>0</v>
      </c>
      <c r="Q453" s="81">
        <v>20</v>
      </c>
      <c r="R453" s="81">
        <v>0</v>
      </c>
      <c r="S453" s="81">
        <v>0</v>
      </c>
      <c r="T453" s="81">
        <v>0</v>
      </c>
      <c r="U453" s="81">
        <v>0</v>
      </c>
      <c r="V453" s="81">
        <v>0</v>
      </c>
      <c r="W453" s="44">
        <v>0</v>
      </c>
      <c r="X453" s="44">
        <v>0</v>
      </c>
      <c r="Y453" s="44">
        <v>0</v>
      </c>
    </row>
    <row r="454" spans="1:25" ht="60" x14ac:dyDescent="0.25">
      <c r="A454" s="100"/>
      <c r="B454" s="96"/>
      <c r="C454" s="49">
        <v>15</v>
      </c>
      <c r="D454" s="50" t="s">
        <v>500</v>
      </c>
      <c r="E454" s="28" t="s">
        <v>1004</v>
      </c>
      <c r="F454" s="26" t="s">
        <v>1001</v>
      </c>
      <c r="G454" s="49" t="s">
        <v>36</v>
      </c>
      <c r="H454" s="26">
        <v>30</v>
      </c>
      <c r="I454" s="26">
        <v>20</v>
      </c>
      <c r="J454" s="46">
        <v>66.95</v>
      </c>
      <c r="K454" s="47">
        <v>50</v>
      </c>
      <c r="L454" s="32">
        <f t="shared" si="20"/>
        <v>30</v>
      </c>
      <c r="M454" s="43" t="str">
        <f t="shared" si="21"/>
        <v>OK</v>
      </c>
      <c r="N454" s="81">
        <v>0</v>
      </c>
      <c r="O454" s="81">
        <v>0</v>
      </c>
      <c r="P454" s="81">
        <v>0</v>
      </c>
      <c r="Q454" s="81">
        <v>20</v>
      </c>
      <c r="R454" s="81">
        <v>0</v>
      </c>
      <c r="S454" s="81">
        <v>0</v>
      </c>
      <c r="T454" s="81">
        <v>0</v>
      </c>
      <c r="U454" s="81">
        <v>0</v>
      </c>
      <c r="V454" s="81">
        <v>0</v>
      </c>
      <c r="W454" s="44">
        <v>0</v>
      </c>
      <c r="X454" s="44">
        <v>0</v>
      </c>
      <c r="Y454" s="44">
        <v>0</v>
      </c>
    </row>
    <row r="455" spans="1:25" ht="105" x14ac:dyDescent="0.25">
      <c r="A455" s="100" t="s">
        <v>892</v>
      </c>
      <c r="B455" s="96">
        <v>8</v>
      </c>
      <c r="C455" s="49">
        <v>1</v>
      </c>
      <c r="D455" s="50" t="s">
        <v>501</v>
      </c>
      <c r="E455" s="28" t="s">
        <v>955</v>
      </c>
      <c r="F455" s="26" t="s">
        <v>919</v>
      </c>
      <c r="G455" s="49" t="s">
        <v>36</v>
      </c>
      <c r="H455" s="26">
        <v>30</v>
      </c>
      <c r="I455" s="26">
        <v>20</v>
      </c>
      <c r="J455" s="46">
        <v>46.95</v>
      </c>
      <c r="K455" s="47"/>
      <c r="L455" s="32">
        <f t="shared" si="20"/>
        <v>0</v>
      </c>
      <c r="M455" s="43" t="str">
        <f t="shared" si="21"/>
        <v>OK</v>
      </c>
      <c r="N455" s="44">
        <v>0</v>
      </c>
      <c r="O455" s="44">
        <v>0</v>
      </c>
      <c r="P455" s="82">
        <v>0</v>
      </c>
      <c r="Q455" s="44">
        <v>0</v>
      </c>
      <c r="R455" s="44">
        <v>0</v>
      </c>
      <c r="S455" s="82">
        <v>0</v>
      </c>
      <c r="T455" s="82">
        <v>0</v>
      </c>
      <c r="U455" s="82">
        <v>0</v>
      </c>
      <c r="V455" s="82">
        <v>0</v>
      </c>
      <c r="W455" s="44">
        <v>0</v>
      </c>
      <c r="X455" s="44">
        <v>0</v>
      </c>
      <c r="Y455" s="44">
        <v>0</v>
      </c>
    </row>
    <row r="456" spans="1:25" ht="45" x14ac:dyDescent="0.25">
      <c r="A456" s="100"/>
      <c r="B456" s="96"/>
      <c r="C456" s="49">
        <v>2</v>
      </c>
      <c r="D456" s="50" t="s">
        <v>502</v>
      </c>
      <c r="E456" s="28" t="s">
        <v>969</v>
      </c>
      <c r="F456" s="26" t="s">
        <v>1005</v>
      </c>
      <c r="G456" s="49" t="s">
        <v>36</v>
      </c>
      <c r="H456" s="26">
        <v>30</v>
      </c>
      <c r="I456" s="26">
        <v>20</v>
      </c>
      <c r="J456" s="46">
        <v>55</v>
      </c>
      <c r="K456" s="47">
        <v>1</v>
      </c>
      <c r="L456" s="32">
        <f t="shared" si="20"/>
        <v>0</v>
      </c>
      <c r="M456" s="43" t="str">
        <f t="shared" si="21"/>
        <v>OK</v>
      </c>
      <c r="N456" s="44">
        <v>0</v>
      </c>
      <c r="O456" s="44">
        <v>0</v>
      </c>
      <c r="P456" s="82">
        <v>0</v>
      </c>
      <c r="Q456" s="44">
        <v>1</v>
      </c>
      <c r="R456" s="44">
        <v>0</v>
      </c>
      <c r="S456" s="82">
        <v>0</v>
      </c>
      <c r="T456" s="82">
        <v>0</v>
      </c>
      <c r="U456" s="82">
        <v>0</v>
      </c>
      <c r="V456" s="82">
        <v>0</v>
      </c>
      <c r="W456" s="44">
        <v>0</v>
      </c>
      <c r="X456" s="44">
        <v>0</v>
      </c>
      <c r="Y456" s="44">
        <v>0</v>
      </c>
    </row>
    <row r="457" spans="1:25" ht="60" x14ac:dyDescent="0.25">
      <c r="A457" s="100"/>
      <c r="B457" s="96"/>
      <c r="C457" s="49">
        <v>3</v>
      </c>
      <c r="D457" s="50" t="s">
        <v>503</v>
      </c>
      <c r="E457" s="28" t="s">
        <v>926</v>
      </c>
      <c r="F457" s="26" t="s">
        <v>930</v>
      </c>
      <c r="G457" s="49" t="s">
        <v>36</v>
      </c>
      <c r="H457" s="26">
        <v>30</v>
      </c>
      <c r="I457" s="26">
        <v>20</v>
      </c>
      <c r="J457" s="46">
        <v>30</v>
      </c>
      <c r="K457" s="47"/>
      <c r="L457" s="32">
        <f t="shared" si="20"/>
        <v>0</v>
      </c>
      <c r="M457" s="43" t="str">
        <f t="shared" si="21"/>
        <v>OK</v>
      </c>
      <c r="N457" s="44">
        <v>0</v>
      </c>
      <c r="O457" s="44">
        <v>0</v>
      </c>
      <c r="P457" s="82">
        <v>0</v>
      </c>
      <c r="Q457" s="44">
        <v>0</v>
      </c>
      <c r="R457" s="44">
        <v>0</v>
      </c>
      <c r="S457" s="82">
        <v>0</v>
      </c>
      <c r="T457" s="82">
        <v>0</v>
      </c>
      <c r="U457" s="82">
        <v>0</v>
      </c>
      <c r="V457" s="82">
        <v>0</v>
      </c>
      <c r="W457" s="44">
        <v>0</v>
      </c>
      <c r="X457" s="44">
        <v>0</v>
      </c>
      <c r="Y457" s="44">
        <v>0</v>
      </c>
    </row>
    <row r="458" spans="1:25" ht="90" x14ac:dyDescent="0.25">
      <c r="A458" s="100"/>
      <c r="B458" s="96"/>
      <c r="C458" s="49">
        <v>4</v>
      </c>
      <c r="D458" s="50" t="s">
        <v>504</v>
      </c>
      <c r="E458" s="28" t="s">
        <v>926</v>
      </c>
      <c r="F458" s="26" t="s">
        <v>1006</v>
      </c>
      <c r="G458" s="49" t="s">
        <v>36</v>
      </c>
      <c r="H458" s="26">
        <v>30</v>
      </c>
      <c r="I458" s="26">
        <v>20</v>
      </c>
      <c r="J458" s="46">
        <v>40</v>
      </c>
      <c r="K458" s="47"/>
      <c r="L458" s="32">
        <f t="shared" si="20"/>
        <v>0</v>
      </c>
      <c r="M458" s="43" t="str">
        <f t="shared" si="21"/>
        <v>OK</v>
      </c>
      <c r="N458" s="44">
        <v>0</v>
      </c>
      <c r="O458" s="44">
        <v>0</v>
      </c>
      <c r="P458" s="82">
        <v>0</v>
      </c>
      <c r="Q458" s="44">
        <v>0</v>
      </c>
      <c r="R458" s="44">
        <v>0</v>
      </c>
      <c r="S458" s="82">
        <v>0</v>
      </c>
      <c r="T458" s="82">
        <v>0</v>
      </c>
      <c r="U458" s="82">
        <v>0</v>
      </c>
      <c r="V458" s="82">
        <v>0</v>
      </c>
      <c r="W458" s="44">
        <v>0</v>
      </c>
      <c r="X458" s="44">
        <v>0</v>
      </c>
      <c r="Y458" s="44">
        <v>0</v>
      </c>
    </row>
    <row r="459" spans="1:25" ht="45" x14ac:dyDescent="0.25">
      <c r="A459" s="100"/>
      <c r="B459" s="96"/>
      <c r="C459" s="49">
        <v>5</v>
      </c>
      <c r="D459" s="50" t="s">
        <v>505</v>
      </c>
      <c r="E459" s="28" t="s">
        <v>926</v>
      </c>
      <c r="F459" s="26" t="s">
        <v>932</v>
      </c>
      <c r="G459" s="49" t="s">
        <v>36</v>
      </c>
      <c r="H459" s="26">
        <v>30</v>
      </c>
      <c r="I459" s="26">
        <v>20</v>
      </c>
      <c r="J459" s="46">
        <v>30</v>
      </c>
      <c r="K459" s="47"/>
      <c r="L459" s="32">
        <f t="shared" si="20"/>
        <v>0</v>
      </c>
      <c r="M459" s="43" t="str">
        <f t="shared" si="21"/>
        <v>OK</v>
      </c>
      <c r="N459" s="44">
        <v>0</v>
      </c>
      <c r="O459" s="44">
        <v>0</v>
      </c>
      <c r="P459" s="82">
        <v>0</v>
      </c>
      <c r="Q459" s="44">
        <v>0</v>
      </c>
      <c r="R459" s="44">
        <v>0</v>
      </c>
      <c r="S459" s="82">
        <v>0</v>
      </c>
      <c r="T459" s="82">
        <v>0</v>
      </c>
      <c r="U459" s="82">
        <v>0</v>
      </c>
      <c r="V459" s="82">
        <v>0</v>
      </c>
      <c r="W459" s="44">
        <v>0</v>
      </c>
      <c r="X459" s="44">
        <v>0</v>
      </c>
      <c r="Y459" s="44">
        <v>0</v>
      </c>
    </row>
    <row r="460" spans="1:25" ht="45" x14ac:dyDescent="0.25">
      <c r="A460" s="100"/>
      <c r="B460" s="96"/>
      <c r="C460" s="49">
        <v>6</v>
      </c>
      <c r="D460" s="50" t="s">
        <v>506</v>
      </c>
      <c r="E460" s="28" t="s">
        <v>926</v>
      </c>
      <c r="F460" s="26" t="s">
        <v>930</v>
      </c>
      <c r="G460" s="49" t="s">
        <v>36</v>
      </c>
      <c r="H460" s="26">
        <v>30</v>
      </c>
      <c r="I460" s="26">
        <v>20</v>
      </c>
      <c r="J460" s="46">
        <v>23.8</v>
      </c>
      <c r="K460" s="47">
        <v>3</v>
      </c>
      <c r="L460" s="32">
        <f t="shared" si="20"/>
        <v>2</v>
      </c>
      <c r="M460" s="43" t="str">
        <f t="shared" si="21"/>
        <v>OK</v>
      </c>
      <c r="N460" s="44">
        <v>0</v>
      </c>
      <c r="O460" s="44">
        <v>0</v>
      </c>
      <c r="P460" s="82">
        <v>0</v>
      </c>
      <c r="Q460" s="44">
        <v>1</v>
      </c>
      <c r="R460" s="44">
        <v>0</v>
      </c>
      <c r="S460" s="82">
        <v>0</v>
      </c>
      <c r="T460" s="82">
        <v>0</v>
      </c>
      <c r="U460" s="82">
        <v>0</v>
      </c>
      <c r="V460" s="82">
        <v>0</v>
      </c>
      <c r="W460" s="44">
        <v>0</v>
      </c>
      <c r="X460" s="44">
        <v>0</v>
      </c>
      <c r="Y460" s="44">
        <v>0</v>
      </c>
    </row>
    <row r="461" spans="1:25" ht="60" x14ac:dyDescent="0.25">
      <c r="A461" s="100"/>
      <c r="B461" s="96"/>
      <c r="C461" s="49">
        <v>7</v>
      </c>
      <c r="D461" s="50" t="s">
        <v>507</v>
      </c>
      <c r="E461" s="28" t="s">
        <v>926</v>
      </c>
      <c r="F461" s="26" t="s">
        <v>921</v>
      </c>
      <c r="G461" s="49" t="s">
        <v>36</v>
      </c>
      <c r="H461" s="26">
        <v>30</v>
      </c>
      <c r="I461" s="26">
        <v>20</v>
      </c>
      <c r="J461" s="46">
        <v>12</v>
      </c>
      <c r="K461" s="47"/>
      <c r="L461" s="32">
        <f t="shared" si="20"/>
        <v>0</v>
      </c>
      <c r="M461" s="43" t="str">
        <f t="shared" si="21"/>
        <v>OK</v>
      </c>
      <c r="N461" s="44">
        <v>0</v>
      </c>
      <c r="O461" s="44">
        <v>0</v>
      </c>
      <c r="P461" s="82">
        <v>0</v>
      </c>
      <c r="Q461" s="44">
        <v>0</v>
      </c>
      <c r="R461" s="44">
        <v>0</v>
      </c>
      <c r="S461" s="82">
        <v>0</v>
      </c>
      <c r="T461" s="82">
        <v>0</v>
      </c>
      <c r="U461" s="82">
        <v>0</v>
      </c>
      <c r="V461" s="82">
        <v>0</v>
      </c>
      <c r="W461" s="44">
        <v>0</v>
      </c>
      <c r="X461" s="44">
        <v>0</v>
      </c>
      <c r="Y461" s="44">
        <v>0</v>
      </c>
    </row>
    <row r="462" spans="1:25" ht="45" x14ac:dyDescent="0.25">
      <c r="A462" s="100"/>
      <c r="B462" s="96"/>
      <c r="C462" s="49">
        <v>8</v>
      </c>
      <c r="D462" s="50" t="s">
        <v>508</v>
      </c>
      <c r="E462" s="28" t="s">
        <v>926</v>
      </c>
      <c r="F462" s="26" t="s">
        <v>930</v>
      </c>
      <c r="G462" s="49" t="s">
        <v>36</v>
      </c>
      <c r="H462" s="26">
        <v>30</v>
      </c>
      <c r="I462" s="26">
        <v>20</v>
      </c>
      <c r="J462" s="46">
        <v>13.43</v>
      </c>
      <c r="K462" s="47"/>
      <c r="L462" s="32">
        <f t="shared" si="20"/>
        <v>0</v>
      </c>
      <c r="M462" s="43" t="str">
        <f t="shared" si="21"/>
        <v>OK</v>
      </c>
      <c r="N462" s="44">
        <v>0</v>
      </c>
      <c r="O462" s="44">
        <v>0</v>
      </c>
      <c r="P462" s="82">
        <v>0</v>
      </c>
      <c r="Q462" s="44">
        <v>0</v>
      </c>
      <c r="R462" s="44">
        <v>0</v>
      </c>
      <c r="S462" s="82">
        <v>0</v>
      </c>
      <c r="T462" s="82">
        <v>0</v>
      </c>
      <c r="U462" s="82">
        <v>0</v>
      </c>
      <c r="V462" s="82">
        <v>0</v>
      </c>
      <c r="W462" s="44">
        <v>0</v>
      </c>
      <c r="X462" s="44">
        <v>0</v>
      </c>
      <c r="Y462" s="44">
        <v>0</v>
      </c>
    </row>
    <row r="463" spans="1:25" ht="105" x14ac:dyDescent="0.25">
      <c r="A463" s="100"/>
      <c r="B463" s="96"/>
      <c r="C463" s="49">
        <v>9</v>
      </c>
      <c r="D463" s="50" t="s">
        <v>509</v>
      </c>
      <c r="E463" s="28" t="s">
        <v>926</v>
      </c>
      <c r="F463" s="26" t="s">
        <v>930</v>
      </c>
      <c r="G463" s="49" t="s">
        <v>36</v>
      </c>
      <c r="H463" s="26">
        <v>30</v>
      </c>
      <c r="I463" s="26">
        <v>20</v>
      </c>
      <c r="J463" s="46">
        <v>32</v>
      </c>
      <c r="K463" s="47"/>
      <c r="L463" s="32">
        <f t="shared" si="20"/>
        <v>0</v>
      </c>
      <c r="M463" s="43" t="str">
        <f t="shared" si="21"/>
        <v>OK</v>
      </c>
      <c r="N463" s="44">
        <v>0</v>
      </c>
      <c r="O463" s="44">
        <v>0</v>
      </c>
      <c r="P463" s="82">
        <v>0</v>
      </c>
      <c r="Q463" s="44">
        <v>0</v>
      </c>
      <c r="R463" s="44">
        <v>0</v>
      </c>
      <c r="S463" s="82">
        <v>0</v>
      </c>
      <c r="T463" s="82">
        <v>0</v>
      </c>
      <c r="U463" s="82">
        <v>0</v>
      </c>
      <c r="V463" s="82">
        <v>0</v>
      </c>
      <c r="W463" s="44">
        <v>0</v>
      </c>
      <c r="X463" s="44">
        <v>0</v>
      </c>
      <c r="Y463" s="44">
        <v>0</v>
      </c>
    </row>
    <row r="464" spans="1:25" ht="60" x14ac:dyDescent="0.25">
      <c r="A464" s="100"/>
      <c r="B464" s="96"/>
      <c r="C464" s="49">
        <v>10</v>
      </c>
      <c r="D464" s="50" t="s">
        <v>510</v>
      </c>
      <c r="E464" s="28" t="s">
        <v>926</v>
      </c>
      <c r="F464" s="26" t="s">
        <v>921</v>
      </c>
      <c r="G464" s="49" t="s">
        <v>36</v>
      </c>
      <c r="H464" s="26">
        <v>30</v>
      </c>
      <c r="I464" s="26">
        <v>20</v>
      </c>
      <c r="J464" s="46">
        <v>12.31</v>
      </c>
      <c r="K464" s="47"/>
      <c r="L464" s="32">
        <f t="shared" si="20"/>
        <v>0</v>
      </c>
      <c r="M464" s="43" t="str">
        <f t="shared" si="21"/>
        <v>OK</v>
      </c>
      <c r="N464" s="44">
        <v>0</v>
      </c>
      <c r="O464" s="44">
        <v>0</v>
      </c>
      <c r="P464" s="82">
        <v>0</v>
      </c>
      <c r="Q464" s="44">
        <v>0</v>
      </c>
      <c r="R464" s="44">
        <v>0</v>
      </c>
      <c r="S464" s="82">
        <v>0</v>
      </c>
      <c r="T464" s="82">
        <v>0</v>
      </c>
      <c r="U464" s="82">
        <v>0</v>
      </c>
      <c r="V464" s="82">
        <v>0</v>
      </c>
      <c r="W464" s="44">
        <v>0</v>
      </c>
      <c r="X464" s="44">
        <v>0</v>
      </c>
      <c r="Y464" s="44">
        <v>0</v>
      </c>
    </row>
    <row r="465" spans="1:25" ht="60" x14ac:dyDescent="0.25">
      <c r="A465" s="100"/>
      <c r="B465" s="96"/>
      <c r="C465" s="49">
        <v>11</v>
      </c>
      <c r="D465" s="50" t="s">
        <v>511</v>
      </c>
      <c r="E465" s="28" t="s">
        <v>926</v>
      </c>
      <c r="F465" s="26" t="s">
        <v>921</v>
      </c>
      <c r="G465" s="49" t="s">
        <v>36</v>
      </c>
      <c r="H465" s="26">
        <v>30</v>
      </c>
      <c r="I465" s="26">
        <v>20</v>
      </c>
      <c r="J465" s="46">
        <v>9.5</v>
      </c>
      <c r="K465" s="47"/>
      <c r="L465" s="32">
        <f t="shared" si="20"/>
        <v>0</v>
      </c>
      <c r="M465" s="43" t="str">
        <f t="shared" si="21"/>
        <v>OK</v>
      </c>
      <c r="N465" s="44">
        <v>0</v>
      </c>
      <c r="O465" s="44">
        <v>0</v>
      </c>
      <c r="P465" s="82">
        <v>0</v>
      </c>
      <c r="Q465" s="44">
        <v>0</v>
      </c>
      <c r="R465" s="44">
        <v>0</v>
      </c>
      <c r="S465" s="82">
        <v>0</v>
      </c>
      <c r="T465" s="82">
        <v>0</v>
      </c>
      <c r="U465" s="82">
        <v>0</v>
      </c>
      <c r="V465" s="82">
        <v>0</v>
      </c>
      <c r="W465" s="44">
        <v>0</v>
      </c>
      <c r="X465" s="44">
        <v>0</v>
      </c>
      <c r="Y465" s="44">
        <v>0</v>
      </c>
    </row>
    <row r="466" spans="1:25" ht="15" x14ac:dyDescent="0.25">
      <c r="A466" s="100"/>
      <c r="B466" s="96"/>
      <c r="C466" s="49">
        <v>12</v>
      </c>
      <c r="D466" s="50" t="s">
        <v>512</v>
      </c>
      <c r="E466" s="28" t="s">
        <v>926</v>
      </c>
      <c r="F466" s="26" t="s">
        <v>921</v>
      </c>
      <c r="G466" s="49" t="s">
        <v>36</v>
      </c>
      <c r="H466" s="26">
        <v>30</v>
      </c>
      <c r="I466" s="26">
        <v>20</v>
      </c>
      <c r="J466" s="46">
        <v>30</v>
      </c>
      <c r="K466" s="47">
        <v>3</v>
      </c>
      <c r="L466" s="32">
        <f t="shared" si="20"/>
        <v>1</v>
      </c>
      <c r="M466" s="43" t="str">
        <f t="shared" si="21"/>
        <v>OK</v>
      </c>
      <c r="N466" s="44">
        <v>0</v>
      </c>
      <c r="O466" s="44">
        <v>0</v>
      </c>
      <c r="P466" s="82">
        <v>0</v>
      </c>
      <c r="Q466" s="44">
        <v>2</v>
      </c>
      <c r="R466" s="44">
        <v>0</v>
      </c>
      <c r="S466" s="82">
        <v>0</v>
      </c>
      <c r="T466" s="82">
        <v>0</v>
      </c>
      <c r="U466" s="82">
        <v>0</v>
      </c>
      <c r="V466" s="82">
        <v>0</v>
      </c>
      <c r="W466" s="44">
        <v>0</v>
      </c>
      <c r="X466" s="44">
        <v>0</v>
      </c>
      <c r="Y466" s="44">
        <v>0</v>
      </c>
    </row>
    <row r="467" spans="1:25" ht="45" x14ac:dyDescent="0.25">
      <c r="A467" s="100"/>
      <c r="B467" s="96"/>
      <c r="C467" s="49">
        <v>13</v>
      </c>
      <c r="D467" s="50" t="s">
        <v>513</v>
      </c>
      <c r="E467" s="28" t="s">
        <v>926</v>
      </c>
      <c r="F467" s="26" t="s">
        <v>921</v>
      </c>
      <c r="G467" s="49" t="s">
        <v>36</v>
      </c>
      <c r="H467" s="26">
        <v>30</v>
      </c>
      <c r="I467" s="26">
        <v>20</v>
      </c>
      <c r="J467" s="46">
        <v>85</v>
      </c>
      <c r="K467" s="47"/>
      <c r="L467" s="32">
        <f t="shared" si="20"/>
        <v>0</v>
      </c>
      <c r="M467" s="43" t="str">
        <f t="shared" si="21"/>
        <v>OK</v>
      </c>
      <c r="N467" s="44">
        <v>0</v>
      </c>
      <c r="O467" s="44">
        <v>0</v>
      </c>
      <c r="P467" s="82">
        <v>0</v>
      </c>
      <c r="Q467" s="44">
        <v>0</v>
      </c>
      <c r="R467" s="44">
        <v>0</v>
      </c>
      <c r="S467" s="82">
        <v>0</v>
      </c>
      <c r="T467" s="82">
        <v>0</v>
      </c>
      <c r="U467" s="82">
        <v>0</v>
      </c>
      <c r="V467" s="82">
        <v>0</v>
      </c>
      <c r="W467" s="44">
        <v>0</v>
      </c>
      <c r="X467" s="44">
        <v>0</v>
      </c>
      <c r="Y467" s="44">
        <v>0</v>
      </c>
    </row>
    <row r="468" spans="1:25" ht="60" x14ac:dyDescent="0.25">
      <c r="A468" s="100"/>
      <c r="B468" s="96"/>
      <c r="C468" s="49">
        <v>14</v>
      </c>
      <c r="D468" s="50" t="s">
        <v>514</v>
      </c>
      <c r="E468" s="28" t="s">
        <v>926</v>
      </c>
      <c r="F468" s="26" t="s">
        <v>919</v>
      </c>
      <c r="G468" s="49" t="s">
        <v>36</v>
      </c>
      <c r="H468" s="26">
        <v>30</v>
      </c>
      <c r="I468" s="26">
        <v>20</v>
      </c>
      <c r="J468" s="46">
        <v>10.3</v>
      </c>
      <c r="K468" s="47"/>
      <c r="L468" s="32">
        <f t="shared" si="20"/>
        <v>0</v>
      </c>
      <c r="M468" s="43" t="str">
        <f t="shared" si="21"/>
        <v>OK</v>
      </c>
      <c r="N468" s="44">
        <v>0</v>
      </c>
      <c r="O468" s="44">
        <v>0</v>
      </c>
      <c r="P468" s="82">
        <v>0</v>
      </c>
      <c r="Q468" s="44">
        <v>0</v>
      </c>
      <c r="R468" s="44">
        <v>0</v>
      </c>
      <c r="S468" s="82">
        <v>0</v>
      </c>
      <c r="T468" s="82">
        <v>0</v>
      </c>
      <c r="U468" s="82">
        <v>0</v>
      </c>
      <c r="V468" s="82">
        <v>0</v>
      </c>
      <c r="W468" s="44">
        <v>0</v>
      </c>
      <c r="X468" s="44">
        <v>0</v>
      </c>
      <c r="Y468" s="44">
        <v>0</v>
      </c>
    </row>
    <row r="469" spans="1:25" ht="105" x14ac:dyDescent="0.25">
      <c r="A469" s="100"/>
      <c r="B469" s="96"/>
      <c r="C469" s="49">
        <v>15</v>
      </c>
      <c r="D469" s="50" t="s">
        <v>515</v>
      </c>
      <c r="E469" s="28" t="s">
        <v>926</v>
      </c>
      <c r="F469" s="26" t="s">
        <v>932</v>
      </c>
      <c r="G469" s="49" t="s">
        <v>36</v>
      </c>
      <c r="H469" s="26">
        <v>30</v>
      </c>
      <c r="I469" s="26">
        <v>20</v>
      </c>
      <c r="J469" s="46">
        <v>31.61</v>
      </c>
      <c r="K469" s="47">
        <v>10</v>
      </c>
      <c r="L469" s="32">
        <f t="shared" si="20"/>
        <v>8</v>
      </c>
      <c r="M469" s="43" t="str">
        <f t="shared" si="21"/>
        <v>OK</v>
      </c>
      <c r="N469" s="44">
        <v>0</v>
      </c>
      <c r="O469" s="44">
        <v>0</v>
      </c>
      <c r="P469" s="82">
        <v>0</v>
      </c>
      <c r="Q469" s="44">
        <v>2</v>
      </c>
      <c r="R469" s="44">
        <v>0</v>
      </c>
      <c r="S469" s="82">
        <v>0</v>
      </c>
      <c r="T469" s="82">
        <v>0</v>
      </c>
      <c r="U469" s="82">
        <v>0</v>
      </c>
      <c r="V469" s="82">
        <v>0</v>
      </c>
      <c r="W469" s="44">
        <v>0</v>
      </c>
      <c r="X469" s="44">
        <v>0</v>
      </c>
      <c r="Y469" s="44">
        <v>0</v>
      </c>
    </row>
    <row r="470" spans="1:25" ht="45" x14ac:dyDescent="0.25">
      <c r="A470" s="100"/>
      <c r="B470" s="96"/>
      <c r="C470" s="49">
        <v>16</v>
      </c>
      <c r="D470" s="50" t="s">
        <v>516</v>
      </c>
      <c r="E470" s="28" t="s">
        <v>926</v>
      </c>
      <c r="F470" s="26" t="s">
        <v>932</v>
      </c>
      <c r="G470" s="49" t="s">
        <v>36</v>
      </c>
      <c r="H470" s="26">
        <v>30</v>
      </c>
      <c r="I470" s="26">
        <v>20</v>
      </c>
      <c r="J470" s="46">
        <v>23.4</v>
      </c>
      <c r="K470" s="47">
        <v>3</v>
      </c>
      <c r="L470" s="32">
        <f t="shared" si="20"/>
        <v>2</v>
      </c>
      <c r="M470" s="43" t="str">
        <f t="shared" si="21"/>
        <v>OK</v>
      </c>
      <c r="N470" s="44">
        <v>0</v>
      </c>
      <c r="O470" s="44">
        <v>0</v>
      </c>
      <c r="P470" s="82">
        <v>0</v>
      </c>
      <c r="Q470" s="44">
        <v>1</v>
      </c>
      <c r="R470" s="44">
        <v>0</v>
      </c>
      <c r="S470" s="82">
        <v>0</v>
      </c>
      <c r="T470" s="82">
        <v>0</v>
      </c>
      <c r="U470" s="82">
        <v>0</v>
      </c>
      <c r="V470" s="82">
        <v>0</v>
      </c>
      <c r="W470" s="44">
        <v>0</v>
      </c>
      <c r="X470" s="44">
        <v>0</v>
      </c>
      <c r="Y470" s="44">
        <v>0</v>
      </c>
    </row>
    <row r="471" spans="1:25" ht="45" x14ac:dyDescent="0.25">
      <c r="A471" s="100"/>
      <c r="B471" s="96"/>
      <c r="C471" s="49">
        <v>17</v>
      </c>
      <c r="D471" s="50" t="s">
        <v>517</v>
      </c>
      <c r="E471" s="28" t="s">
        <v>926</v>
      </c>
      <c r="F471" s="26" t="s">
        <v>932</v>
      </c>
      <c r="G471" s="49" t="s">
        <v>36</v>
      </c>
      <c r="H471" s="26">
        <v>30</v>
      </c>
      <c r="I471" s="26">
        <v>20</v>
      </c>
      <c r="J471" s="46">
        <v>28.23</v>
      </c>
      <c r="K471" s="47">
        <v>3</v>
      </c>
      <c r="L471" s="32">
        <f t="shared" si="20"/>
        <v>2</v>
      </c>
      <c r="M471" s="43" t="str">
        <f t="shared" si="21"/>
        <v>OK</v>
      </c>
      <c r="N471" s="44">
        <v>0</v>
      </c>
      <c r="O471" s="44">
        <v>0</v>
      </c>
      <c r="P471" s="82">
        <v>0</v>
      </c>
      <c r="Q471" s="44">
        <v>1</v>
      </c>
      <c r="R471" s="44">
        <v>0</v>
      </c>
      <c r="S471" s="82">
        <v>0</v>
      </c>
      <c r="T471" s="82">
        <v>0</v>
      </c>
      <c r="U471" s="82">
        <v>0</v>
      </c>
      <c r="V471" s="82">
        <v>0</v>
      </c>
      <c r="W471" s="44">
        <v>0</v>
      </c>
      <c r="X471" s="44">
        <v>0</v>
      </c>
      <c r="Y471" s="44">
        <v>0</v>
      </c>
    </row>
    <row r="472" spans="1:25" ht="45" x14ac:dyDescent="0.25">
      <c r="A472" s="100"/>
      <c r="B472" s="96"/>
      <c r="C472" s="49">
        <v>18</v>
      </c>
      <c r="D472" s="50" t="s">
        <v>518</v>
      </c>
      <c r="E472" s="28" t="s">
        <v>926</v>
      </c>
      <c r="F472" s="26" t="s">
        <v>932</v>
      </c>
      <c r="G472" s="49" t="s">
        <v>36</v>
      </c>
      <c r="H472" s="26">
        <v>30</v>
      </c>
      <c r="I472" s="26">
        <v>20</v>
      </c>
      <c r="J472" s="46">
        <v>68.900000000000006</v>
      </c>
      <c r="K472" s="47">
        <v>3</v>
      </c>
      <c r="L472" s="32">
        <f t="shared" si="20"/>
        <v>3</v>
      </c>
      <c r="M472" s="43" t="str">
        <f t="shared" si="21"/>
        <v>OK</v>
      </c>
      <c r="N472" s="44">
        <v>0</v>
      </c>
      <c r="O472" s="44">
        <v>0</v>
      </c>
      <c r="P472" s="82">
        <v>0</v>
      </c>
      <c r="Q472" s="44">
        <v>0</v>
      </c>
      <c r="R472" s="44">
        <v>0</v>
      </c>
      <c r="S472" s="82">
        <v>0</v>
      </c>
      <c r="T472" s="82">
        <v>0</v>
      </c>
      <c r="U472" s="82">
        <v>0</v>
      </c>
      <c r="V472" s="82">
        <v>0</v>
      </c>
      <c r="W472" s="44">
        <v>0</v>
      </c>
      <c r="X472" s="44">
        <v>0</v>
      </c>
      <c r="Y472" s="44">
        <v>0</v>
      </c>
    </row>
    <row r="473" spans="1:25" ht="15" x14ac:dyDescent="0.25">
      <c r="A473" s="100"/>
      <c r="B473" s="96"/>
      <c r="C473" s="49">
        <v>19</v>
      </c>
      <c r="D473" s="50" t="s">
        <v>519</v>
      </c>
      <c r="E473" s="28" t="s">
        <v>926</v>
      </c>
      <c r="F473" s="26" t="s">
        <v>932</v>
      </c>
      <c r="G473" s="49" t="s">
        <v>36</v>
      </c>
      <c r="H473" s="26">
        <v>30</v>
      </c>
      <c r="I473" s="26">
        <v>20</v>
      </c>
      <c r="J473" s="46">
        <v>26.8</v>
      </c>
      <c r="K473" s="47"/>
      <c r="L473" s="32">
        <f t="shared" si="20"/>
        <v>0</v>
      </c>
      <c r="M473" s="43" t="str">
        <f t="shared" si="21"/>
        <v>OK</v>
      </c>
      <c r="N473" s="44">
        <v>0</v>
      </c>
      <c r="O473" s="44">
        <v>0</v>
      </c>
      <c r="P473" s="82">
        <v>0</v>
      </c>
      <c r="Q473" s="44">
        <v>0</v>
      </c>
      <c r="R473" s="44">
        <v>0</v>
      </c>
      <c r="S473" s="82">
        <v>0</v>
      </c>
      <c r="T473" s="82">
        <v>0</v>
      </c>
      <c r="U473" s="82">
        <v>0</v>
      </c>
      <c r="V473" s="82">
        <v>0</v>
      </c>
      <c r="W473" s="44">
        <v>0</v>
      </c>
      <c r="X473" s="44">
        <v>0</v>
      </c>
      <c r="Y473" s="44">
        <v>0</v>
      </c>
    </row>
    <row r="474" spans="1:25" ht="75" x14ac:dyDescent="0.25">
      <c r="A474" s="100"/>
      <c r="B474" s="96"/>
      <c r="C474" s="49">
        <v>20</v>
      </c>
      <c r="D474" s="50" t="s">
        <v>520</v>
      </c>
      <c r="E474" s="28" t="s">
        <v>926</v>
      </c>
      <c r="F474" s="26" t="s">
        <v>976</v>
      </c>
      <c r="G474" s="49" t="s">
        <v>36</v>
      </c>
      <c r="H474" s="26">
        <v>30</v>
      </c>
      <c r="I474" s="26">
        <v>20</v>
      </c>
      <c r="J474" s="46">
        <v>47.9</v>
      </c>
      <c r="K474" s="47"/>
      <c r="L474" s="32">
        <f t="shared" si="20"/>
        <v>0</v>
      </c>
      <c r="M474" s="43" t="str">
        <f t="shared" si="21"/>
        <v>OK</v>
      </c>
      <c r="N474" s="44">
        <v>0</v>
      </c>
      <c r="O474" s="44">
        <v>0</v>
      </c>
      <c r="P474" s="82">
        <v>0</v>
      </c>
      <c r="Q474" s="44">
        <v>0</v>
      </c>
      <c r="R474" s="44">
        <v>0</v>
      </c>
      <c r="S474" s="82">
        <v>0</v>
      </c>
      <c r="T474" s="82">
        <v>0</v>
      </c>
      <c r="U474" s="82">
        <v>0</v>
      </c>
      <c r="V474" s="82">
        <v>0</v>
      </c>
      <c r="W474" s="44">
        <v>0</v>
      </c>
      <c r="X474" s="44">
        <v>0</v>
      </c>
      <c r="Y474" s="44">
        <v>0</v>
      </c>
    </row>
    <row r="475" spans="1:25" ht="45" x14ac:dyDescent="0.25">
      <c r="A475" s="100"/>
      <c r="B475" s="96"/>
      <c r="C475" s="49">
        <v>21</v>
      </c>
      <c r="D475" s="50" t="s">
        <v>521</v>
      </c>
      <c r="E475" s="28" t="s">
        <v>926</v>
      </c>
      <c r="F475" s="26" t="s">
        <v>1007</v>
      </c>
      <c r="G475" s="49" t="s">
        <v>36</v>
      </c>
      <c r="H475" s="26">
        <v>30</v>
      </c>
      <c r="I475" s="26">
        <v>20</v>
      </c>
      <c r="J475" s="46">
        <v>48.76</v>
      </c>
      <c r="K475" s="47"/>
      <c r="L475" s="32">
        <f t="shared" si="20"/>
        <v>0</v>
      </c>
      <c r="M475" s="43" t="str">
        <f t="shared" si="21"/>
        <v>OK</v>
      </c>
      <c r="N475" s="44">
        <v>0</v>
      </c>
      <c r="O475" s="44">
        <v>0</v>
      </c>
      <c r="P475" s="82">
        <v>0</v>
      </c>
      <c r="Q475" s="44">
        <v>0</v>
      </c>
      <c r="R475" s="44">
        <v>0</v>
      </c>
      <c r="S475" s="82">
        <v>0</v>
      </c>
      <c r="T475" s="82">
        <v>0</v>
      </c>
      <c r="U475" s="82">
        <v>0</v>
      </c>
      <c r="V475" s="82">
        <v>0</v>
      </c>
      <c r="W475" s="44">
        <v>0</v>
      </c>
      <c r="X475" s="44">
        <v>0</v>
      </c>
      <c r="Y475" s="44">
        <v>0</v>
      </c>
    </row>
    <row r="476" spans="1:25" ht="75" x14ac:dyDescent="0.25">
      <c r="A476" s="100"/>
      <c r="B476" s="96"/>
      <c r="C476" s="49">
        <v>22</v>
      </c>
      <c r="D476" s="50" t="s">
        <v>522</v>
      </c>
      <c r="E476" s="28" t="s">
        <v>918</v>
      </c>
      <c r="F476" s="26" t="s">
        <v>1007</v>
      </c>
      <c r="G476" s="49" t="s">
        <v>36</v>
      </c>
      <c r="H476" s="26">
        <v>30</v>
      </c>
      <c r="I476" s="26">
        <v>20</v>
      </c>
      <c r="J476" s="46">
        <v>66.66</v>
      </c>
      <c r="K476" s="47">
        <v>12</v>
      </c>
      <c r="L476" s="32">
        <f t="shared" si="20"/>
        <v>7</v>
      </c>
      <c r="M476" s="43" t="str">
        <f t="shared" si="21"/>
        <v>OK</v>
      </c>
      <c r="N476" s="81">
        <v>0</v>
      </c>
      <c r="O476" s="81">
        <v>0</v>
      </c>
      <c r="P476" s="81">
        <v>0</v>
      </c>
      <c r="Q476" s="81">
        <v>5</v>
      </c>
      <c r="R476" s="81">
        <v>0</v>
      </c>
      <c r="S476" s="81">
        <v>0</v>
      </c>
      <c r="T476" s="81">
        <v>0</v>
      </c>
      <c r="U476" s="81">
        <v>0</v>
      </c>
      <c r="V476" s="81">
        <v>0</v>
      </c>
      <c r="W476" s="44">
        <v>0</v>
      </c>
      <c r="X476" s="44">
        <v>0</v>
      </c>
      <c r="Y476" s="44">
        <v>0</v>
      </c>
    </row>
    <row r="477" spans="1:25" ht="60" x14ac:dyDescent="0.25">
      <c r="A477" s="100"/>
      <c r="B477" s="96"/>
      <c r="C477" s="49">
        <v>23</v>
      </c>
      <c r="D477" s="50" t="s">
        <v>523</v>
      </c>
      <c r="E477" s="28" t="s">
        <v>926</v>
      </c>
      <c r="F477" s="26" t="s">
        <v>1008</v>
      </c>
      <c r="G477" s="49" t="s">
        <v>36</v>
      </c>
      <c r="H477" s="26">
        <v>30</v>
      </c>
      <c r="I477" s="26">
        <v>20</v>
      </c>
      <c r="J477" s="46">
        <v>27.31</v>
      </c>
      <c r="K477" s="47"/>
      <c r="L477" s="32">
        <f t="shared" si="20"/>
        <v>0</v>
      </c>
      <c r="M477" s="43" t="str">
        <f t="shared" si="21"/>
        <v>OK</v>
      </c>
      <c r="N477" s="44">
        <v>0</v>
      </c>
      <c r="O477" s="44">
        <v>0</v>
      </c>
      <c r="P477" s="82">
        <v>0</v>
      </c>
      <c r="Q477" s="44">
        <v>0</v>
      </c>
      <c r="R477" s="44">
        <v>0</v>
      </c>
      <c r="S477" s="82">
        <v>0</v>
      </c>
      <c r="T477" s="82">
        <v>0</v>
      </c>
      <c r="U477" s="82">
        <v>0</v>
      </c>
      <c r="V477" s="82">
        <v>0</v>
      </c>
      <c r="W477" s="44">
        <v>0</v>
      </c>
      <c r="X477" s="44">
        <v>0</v>
      </c>
      <c r="Y477" s="44">
        <v>0</v>
      </c>
    </row>
    <row r="478" spans="1:25" ht="165" x14ac:dyDescent="0.25">
      <c r="A478" s="100"/>
      <c r="B478" s="96"/>
      <c r="C478" s="49">
        <v>24</v>
      </c>
      <c r="D478" s="50" t="s">
        <v>524</v>
      </c>
      <c r="E478" s="28" t="s">
        <v>926</v>
      </c>
      <c r="F478" s="26" t="s">
        <v>930</v>
      </c>
      <c r="G478" s="49" t="s">
        <v>36</v>
      </c>
      <c r="H478" s="26">
        <v>30</v>
      </c>
      <c r="I478" s="26">
        <v>20</v>
      </c>
      <c r="J478" s="46">
        <v>119.48</v>
      </c>
      <c r="K478" s="47">
        <v>2</v>
      </c>
      <c r="L478" s="32">
        <f t="shared" si="20"/>
        <v>1</v>
      </c>
      <c r="M478" s="43" t="str">
        <f t="shared" si="21"/>
        <v>OK</v>
      </c>
      <c r="N478" s="44">
        <v>0</v>
      </c>
      <c r="O478" s="44">
        <v>0</v>
      </c>
      <c r="P478" s="82">
        <v>0</v>
      </c>
      <c r="Q478" s="44">
        <v>1</v>
      </c>
      <c r="R478" s="44">
        <v>0</v>
      </c>
      <c r="S478" s="82">
        <v>0</v>
      </c>
      <c r="T478" s="82">
        <v>0</v>
      </c>
      <c r="U478" s="82">
        <v>0</v>
      </c>
      <c r="V478" s="82">
        <v>0</v>
      </c>
      <c r="W478" s="44">
        <v>0</v>
      </c>
      <c r="X478" s="44">
        <v>0</v>
      </c>
      <c r="Y478" s="44">
        <v>0</v>
      </c>
    </row>
    <row r="479" spans="1:25" ht="45" x14ac:dyDescent="0.25">
      <c r="A479" s="100"/>
      <c r="B479" s="96"/>
      <c r="C479" s="49">
        <v>25</v>
      </c>
      <c r="D479" s="50" t="s">
        <v>525</v>
      </c>
      <c r="E479" s="28" t="s">
        <v>926</v>
      </c>
      <c r="F479" s="26" t="s">
        <v>921</v>
      </c>
      <c r="G479" s="49" t="s">
        <v>36</v>
      </c>
      <c r="H479" s="26">
        <v>30</v>
      </c>
      <c r="I479" s="26">
        <v>20</v>
      </c>
      <c r="J479" s="46">
        <v>27.82</v>
      </c>
      <c r="K479" s="47">
        <v>3</v>
      </c>
      <c r="L479" s="32">
        <f t="shared" si="20"/>
        <v>2</v>
      </c>
      <c r="M479" s="43" t="str">
        <f t="shared" si="21"/>
        <v>OK</v>
      </c>
      <c r="N479" s="44">
        <v>0</v>
      </c>
      <c r="O479" s="44">
        <v>0</v>
      </c>
      <c r="P479" s="82">
        <v>0</v>
      </c>
      <c r="Q479" s="44">
        <v>1</v>
      </c>
      <c r="R479" s="44">
        <v>0</v>
      </c>
      <c r="S479" s="82">
        <v>0</v>
      </c>
      <c r="T479" s="82">
        <v>0</v>
      </c>
      <c r="U479" s="82">
        <v>0</v>
      </c>
      <c r="V479" s="82">
        <v>0</v>
      </c>
      <c r="W479" s="44">
        <v>0</v>
      </c>
      <c r="X479" s="44">
        <v>0</v>
      </c>
      <c r="Y479" s="44">
        <v>0</v>
      </c>
    </row>
    <row r="480" spans="1:25" ht="45" x14ac:dyDescent="0.25">
      <c r="A480" s="100"/>
      <c r="B480" s="96"/>
      <c r="C480" s="49">
        <v>26</v>
      </c>
      <c r="D480" s="50" t="s">
        <v>526</v>
      </c>
      <c r="E480" s="28" t="s">
        <v>926</v>
      </c>
      <c r="F480" s="26" t="s">
        <v>1009</v>
      </c>
      <c r="G480" s="49" t="s">
        <v>36</v>
      </c>
      <c r="H480" s="26">
        <v>30</v>
      </c>
      <c r="I480" s="26">
        <v>20</v>
      </c>
      <c r="J480" s="46">
        <v>6.07</v>
      </c>
      <c r="K480" s="47">
        <v>20</v>
      </c>
      <c r="L480" s="32">
        <f t="shared" si="20"/>
        <v>16</v>
      </c>
      <c r="M480" s="43" t="str">
        <f t="shared" si="21"/>
        <v>OK</v>
      </c>
      <c r="N480" s="44">
        <v>0</v>
      </c>
      <c r="O480" s="44">
        <v>0</v>
      </c>
      <c r="P480" s="82">
        <v>0</v>
      </c>
      <c r="Q480" s="44">
        <v>4</v>
      </c>
      <c r="R480" s="44">
        <v>0</v>
      </c>
      <c r="S480" s="82">
        <v>0</v>
      </c>
      <c r="T480" s="82">
        <v>0</v>
      </c>
      <c r="U480" s="82">
        <v>0</v>
      </c>
      <c r="V480" s="82">
        <v>0</v>
      </c>
      <c r="W480" s="44">
        <v>0</v>
      </c>
      <c r="X480" s="44">
        <v>0</v>
      </c>
      <c r="Y480" s="44">
        <v>0</v>
      </c>
    </row>
    <row r="481" spans="1:25" ht="60" x14ac:dyDescent="0.25">
      <c r="A481" s="100"/>
      <c r="B481" s="96"/>
      <c r="C481" s="49">
        <v>27</v>
      </c>
      <c r="D481" s="50" t="s">
        <v>527</v>
      </c>
      <c r="E481" s="28" t="s">
        <v>926</v>
      </c>
      <c r="F481" s="26" t="s">
        <v>1009</v>
      </c>
      <c r="G481" s="49" t="s">
        <v>36</v>
      </c>
      <c r="H481" s="26">
        <v>30</v>
      </c>
      <c r="I481" s="26">
        <v>20</v>
      </c>
      <c r="J481" s="46">
        <v>6.1</v>
      </c>
      <c r="K481" s="47"/>
      <c r="L481" s="32">
        <f t="shared" si="20"/>
        <v>0</v>
      </c>
      <c r="M481" s="43" t="str">
        <f t="shared" si="21"/>
        <v>OK</v>
      </c>
      <c r="N481" s="44">
        <v>0</v>
      </c>
      <c r="O481" s="44">
        <v>0</v>
      </c>
      <c r="P481" s="82">
        <v>0</v>
      </c>
      <c r="Q481" s="44">
        <v>0</v>
      </c>
      <c r="R481" s="44">
        <v>0</v>
      </c>
      <c r="S481" s="82">
        <v>0</v>
      </c>
      <c r="T481" s="82">
        <v>0</v>
      </c>
      <c r="U481" s="82">
        <v>0</v>
      </c>
      <c r="V481" s="82">
        <v>0</v>
      </c>
      <c r="W481" s="44">
        <v>0</v>
      </c>
      <c r="X481" s="44">
        <v>0</v>
      </c>
      <c r="Y481" s="44">
        <v>0</v>
      </c>
    </row>
    <row r="482" spans="1:25" ht="60" x14ac:dyDescent="0.25">
      <c r="A482" s="100"/>
      <c r="B482" s="96"/>
      <c r="C482" s="49">
        <v>28</v>
      </c>
      <c r="D482" s="50" t="s">
        <v>528</v>
      </c>
      <c r="E482" s="28" t="s">
        <v>926</v>
      </c>
      <c r="F482" s="26" t="s">
        <v>1009</v>
      </c>
      <c r="G482" s="49" t="s">
        <v>36</v>
      </c>
      <c r="H482" s="26">
        <v>30</v>
      </c>
      <c r="I482" s="26">
        <v>20</v>
      </c>
      <c r="J482" s="46">
        <v>3.94</v>
      </c>
      <c r="K482" s="47">
        <v>20</v>
      </c>
      <c r="L482" s="32">
        <f t="shared" si="20"/>
        <v>16</v>
      </c>
      <c r="M482" s="43" t="str">
        <f t="shared" si="21"/>
        <v>OK</v>
      </c>
      <c r="N482" s="44">
        <v>0</v>
      </c>
      <c r="O482" s="44">
        <v>0</v>
      </c>
      <c r="P482" s="82">
        <v>0</v>
      </c>
      <c r="Q482" s="44">
        <v>4</v>
      </c>
      <c r="R482" s="44">
        <v>0</v>
      </c>
      <c r="S482" s="82">
        <v>0</v>
      </c>
      <c r="T482" s="82">
        <v>0</v>
      </c>
      <c r="U482" s="82">
        <v>0</v>
      </c>
      <c r="V482" s="82">
        <v>0</v>
      </c>
      <c r="W482" s="44">
        <v>0</v>
      </c>
      <c r="X482" s="44">
        <v>0</v>
      </c>
      <c r="Y482" s="44">
        <v>0</v>
      </c>
    </row>
    <row r="483" spans="1:25" ht="105" x14ac:dyDescent="0.25">
      <c r="A483" s="100"/>
      <c r="B483" s="96"/>
      <c r="C483" s="49">
        <v>29</v>
      </c>
      <c r="D483" s="50" t="s">
        <v>529</v>
      </c>
      <c r="E483" s="28" t="s">
        <v>926</v>
      </c>
      <c r="F483" s="26" t="s">
        <v>930</v>
      </c>
      <c r="G483" s="49" t="s">
        <v>36</v>
      </c>
      <c r="H483" s="26">
        <v>30</v>
      </c>
      <c r="I483" s="26">
        <v>20</v>
      </c>
      <c r="J483" s="46">
        <v>5.63</v>
      </c>
      <c r="K483" s="47"/>
      <c r="L483" s="32">
        <f t="shared" si="20"/>
        <v>0</v>
      </c>
      <c r="M483" s="43" t="str">
        <f t="shared" si="21"/>
        <v>OK</v>
      </c>
      <c r="N483" s="44">
        <v>0</v>
      </c>
      <c r="O483" s="44">
        <v>0</v>
      </c>
      <c r="P483" s="82">
        <v>0</v>
      </c>
      <c r="Q483" s="44">
        <v>0</v>
      </c>
      <c r="R483" s="44">
        <v>0</v>
      </c>
      <c r="S483" s="82">
        <v>0</v>
      </c>
      <c r="T483" s="82">
        <v>0</v>
      </c>
      <c r="U483" s="82">
        <v>0</v>
      </c>
      <c r="V483" s="82">
        <v>0</v>
      </c>
      <c r="W483" s="44">
        <v>0</v>
      </c>
      <c r="X483" s="44">
        <v>0</v>
      </c>
      <c r="Y483" s="44">
        <v>0</v>
      </c>
    </row>
    <row r="484" spans="1:25" ht="60" x14ac:dyDescent="0.25">
      <c r="A484" s="100"/>
      <c r="B484" s="96"/>
      <c r="C484" s="49">
        <v>30</v>
      </c>
      <c r="D484" s="50" t="s">
        <v>530</v>
      </c>
      <c r="E484" s="28" t="s">
        <v>926</v>
      </c>
      <c r="F484" s="26" t="s">
        <v>919</v>
      </c>
      <c r="G484" s="49" t="s">
        <v>36</v>
      </c>
      <c r="H484" s="26">
        <v>30</v>
      </c>
      <c r="I484" s="26">
        <v>20</v>
      </c>
      <c r="J484" s="46">
        <v>5.55</v>
      </c>
      <c r="K484" s="47"/>
      <c r="L484" s="32">
        <f t="shared" si="20"/>
        <v>0</v>
      </c>
      <c r="M484" s="43" t="str">
        <f t="shared" si="21"/>
        <v>OK</v>
      </c>
      <c r="N484" s="44">
        <v>0</v>
      </c>
      <c r="O484" s="44">
        <v>0</v>
      </c>
      <c r="P484" s="82">
        <v>0</v>
      </c>
      <c r="Q484" s="44">
        <v>0</v>
      </c>
      <c r="R484" s="44">
        <v>0</v>
      </c>
      <c r="S484" s="82">
        <v>0</v>
      </c>
      <c r="T484" s="82">
        <v>0</v>
      </c>
      <c r="U484" s="82">
        <v>0</v>
      </c>
      <c r="V484" s="82">
        <v>0</v>
      </c>
      <c r="W484" s="44">
        <v>0</v>
      </c>
      <c r="X484" s="44">
        <v>0</v>
      </c>
      <c r="Y484" s="44">
        <v>0</v>
      </c>
    </row>
    <row r="485" spans="1:25" ht="105" x14ac:dyDescent="0.25">
      <c r="A485" s="100"/>
      <c r="B485" s="96"/>
      <c r="C485" s="49">
        <v>31</v>
      </c>
      <c r="D485" s="50" t="s">
        <v>531</v>
      </c>
      <c r="E485" s="28" t="s">
        <v>926</v>
      </c>
      <c r="F485" s="26" t="s">
        <v>930</v>
      </c>
      <c r="G485" s="49" t="s">
        <v>36</v>
      </c>
      <c r="H485" s="26">
        <v>30</v>
      </c>
      <c r="I485" s="26">
        <v>20</v>
      </c>
      <c r="J485" s="46">
        <v>7.93</v>
      </c>
      <c r="K485" s="47"/>
      <c r="L485" s="32">
        <f t="shared" si="20"/>
        <v>0</v>
      </c>
      <c r="M485" s="43" t="str">
        <f t="shared" si="21"/>
        <v>OK</v>
      </c>
      <c r="N485" s="44">
        <v>0</v>
      </c>
      <c r="O485" s="44">
        <v>0</v>
      </c>
      <c r="P485" s="82">
        <v>0</v>
      </c>
      <c r="Q485" s="44">
        <v>0</v>
      </c>
      <c r="R485" s="44">
        <v>0</v>
      </c>
      <c r="S485" s="82">
        <v>0</v>
      </c>
      <c r="T485" s="82">
        <v>0</v>
      </c>
      <c r="U485" s="82">
        <v>0</v>
      </c>
      <c r="V485" s="82">
        <v>0</v>
      </c>
      <c r="W485" s="44">
        <v>0</v>
      </c>
      <c r="X485" s="44">
        <v>0</v>
      </c>
      <c r="Y485" s="44">
        <v>0</v>
      </c>
    </row>
    <row r="486" spans="1:25" ht="90" x14ac:dyDescent="0.25">
      <c r="A486" s="100"/>
      <c r="B486" s="96"/>
      <c r="C486" s="49">
        <v>32</v>
      </c>
      <c r="D486" s="50" t="s">
        <v>532</v>
      </c>
      <c r="E486" s="28" t="s">
        <v>926</v>
      </c>
      <c r="F486" s="26" t="s">
        <v>930</v>
      </c>
      <c r="G486" s="49" t="s">
        <v>36</v>
      </c>
      <c r="H486" s="26">
        <v>30</v>
      </c>
      <c r="I486" s="26">
        <v>20</v>
      </c>
      <c r="J486" s="46">
        <v>7.53</v>
      </c>
      <c r="K486" s="47">
        <v>10</v>
      </c>
      <c r="L486" s="32">
        <f t="shared" si="20"/>
        <v>7</v>
      </c>
      <c r="M486" s="43" t="str">
        <f t="shared" si="21"/>
        <v>OK</v>
      </c>
      <c r="N486" s="44">
        <v>0</v>
      </c>
      <c r="O486" s="44">
        <v>0</v>
      </c>
      <c r="P486" s="82">
        <v>0</v>
      </c>
      <c r="Q486" s="44">
        <v>3</v>
      </c>
      <c r="R486" s="44">
        <v>0</v>
      </c>
      <c r="S486" s="82">
        <v>0</v>
      </c>
      <c r="T486" s="82">
        <v>0</v>
      </c>
      <c r="U486" s="82">
        <v>0</v>
      </c>
      <c r="V486" s="82">
        <v>0</v>
      </c>
      <c r="W486" s="44">
        <v>0</v>
      </c>
      <c r="X486" s="44">
        <v>0</v>
      </c>
      <c r="Y486" s="44">
        <v>0</v>
      </c>
    </row>
    <row r="487" spans="1:25" ht="45" x14ac:dyDescent="0.25">
      <c r="A487" s="100"/>
      <c r="B487" s="96"/>
      <c r="C487" s="49">
        <v>33</v>
      </c>
      <c r="D487" s="50" t="s">
        <v>533</v>
      </c>
      <c r="E487" s="28" t="s">
        <v>926</v>
      </c>
      <c r="F487" s="26" t="s">
        <v>919</v>
      </c>
      <c r="G487" s="49" t="s">
        <v>36</v>
      </c>
      <c r="H487" s="26">
        <v>30</v>
      </c>
      <c r="I487" s="26">
        <v>20</v>
      </c>
      <c r="J487" s="46">
        <v>5.77</v>
      </c>
      <c r="K487" s="47"/>
      <c r="L487" s="32">
        <f t="shared" si="20"/>
        <v>0</v>
      </c>
      <c r="M487" s="43" t="str">
        <f t="shared" si="21"/>
        <v>OK</v>
      </c>
      <c r="N487" s="44">
        <v>0</v>
      </c>
      <c r="O487" s="44">
        <v>0</v>
      </c>
      <c r="P487" s="82">
        <v>0</v>
      </c>
      <c r="Q487" s="44">
        <v>0</v>
      </c>
      <c r="R487" s="44">
        <v>0</v>
      </c>
      <c r="S487" s="82">
        <v>0</v>
      </c>
      <c r="T487" s="82">
        <v>0</v>
      </c>
      <c r="U487" s="82">
        <v>0</v>
      </c>
      <c r="V487" s="82">
        <v>0</v>
      </c>
      <c r="W487" s="44">
        <v>0</v>
      </c>
      <c r="X487" s="44">
        <v>0</v>
      </c>
      <c r="Y487" s="44">
        <v>0</v>
      </c>
    </row>
    <row r="488" spans="1:25" ht="90" x14ac:dyDescent="0.25">
      <c r="A488" s="100"/>
      <c r="B488" s="96"/>
      <c r="C488" s="49">
        <v>34</v>
      </c>
      <c r="D488" s="50" t="s">
        <v>534</v>
      </c>
      <c r="E488" s="28" t="s">
        <v>926</v>
      </c>
      <c r="F488" s="26" t="s">
        <v>930</v>
      </c>
      <c r="G488" s="49" t="s">
        <v>36</v>
      </c>
      <c r="H488" s="26">
        <v>30</v>
      </c>
      <c r="I488" s="26">
        <v>20</v>
      </c>
      <c r="J488" s="46">
        <v>6.13</v>
      </c>
      <c r="K488" s="47">
        <v>10</v>
      </c>
      <c r="L488" s="32">
        <f t="shared" ref="L488:L551" si="22">K488-(SUM(N488:Y488))</f>
        <v>8</v>
      </c>
      <c r="M488" s="43" t="str">
        <f t="shared" ref="M488:M551" si="23">IF(L488&lt;0,"ATENÇÃO","OK")</f>
        <v>OK</v>
      </c>
      <c r="N488" s="44">
        <v>0</v>
      </c>
      <c r="O488" s="44">
        <v>0</v>
      </c>
      <c r="P488" s="82">
        <v>0</v>
      </c>
      <c r="Q488" s="44">
        <v>2</v>
      </c>
      <c r="R488" s="44">
        <v>0</v>
      </c>
      <c r="S488" s="82">
        <v>0</v>
      </c>
      <c r="T488" s="82">
        <v>0</v>
      </c>
      <c r="U488" s="82">
        <v>0</v>
      </c>
      <c r="V488" s="82">
        <v>0</v>
      </c>
      <c r="W488" s="44">
        <v>0</v>
      </c>
      <c r="X488" s="44">
        <v>0</v>
      </c>
      <c r="Y488" s="44">
        <v>0</v>
      </c>
    </row>
    <row r="489" spans="1:25" ht="60" x14ac:dyDescent="0.25">
      <c r="A489" s="100"/>
      <c r="B489" s="96"/>
      <c r="C489" s="49">
        <v>35</v>
      </c>
      <c r="D489" s="50" t="s">
        <v>535</v>
      </c>
      <c r="E489" s="28" t="s">
        <v>926</v>
      </c>
      <c r="F489" s="26" t="s">
        <v>919</v>
      </c>
      <c r="G489" s="49" t="s">
        <v>36</v>
      </c>
      <c r="H489" s="26">
        <v>30</v>
      </c>
      <c r="I489" s="26">
        <v>20</v>
      </c>
      <c r="J489" s="46">
        <v>4.1100000000000003</v>
      </c>
      <c r="K489" s="47"/>
      <c r="L489" s="32">
        <f t="shared" si="22"/>
        <v>0</v>
      </c>
      <c r="M489" s="43" t="str">
        <f t="shared" si="23"/>
        <v>OK</v>
      </c>
      <c r="N489" s="44">
        <v>0</v>
      </c>
      <c r="O489" s="44">
        <v>0</v>
      </c>
      <c r="P489" s="82">
        <v>0</v>
      </c>
      <c r="Q489" s="44">
        <v>0</v>
      </c>
      <c r="R489" s="44">
        <v>0</v>
      </c>
      <c r="S489" s="82">
        <v>0</v>
      </c>
      <c r="T489" s="82">
        <v>0</v>
      </c>
      <c r="U489" s="82">
        <v>0</v>
      </c>
      <c r="V489" s="82">
        <v>0</v>
      </c>
      <c r="W489" s="44">
        <v>0</v>
      </c>
      <c r="X489" s="44">
        <v>0</v>
      </c>
      <c r="Y489" s="44">
        <v>0</v>
      </c>
    </row>
    <row r="490" spans="1:25" ht="60" x14ac:dyDescent="0.25">
      <c r="A490" s="100"/>
      <c r="B490" s="96"/>
      <c r="C490" s="49">
        <v>36</v>
      </c>
      <c r="D490" s="50" t="s">
        <v>536</v>
      </c>
      <c r="E490" s="28" t="s">
        <v>926</v>
      </c>
      <c r="F490" s="26" t="s">
        <v>919</v>
      </c>
      <c r="G490" s="49" t="s">
        <v>36</v>
      </c>
      <c r="H490" s="26">
        <v>30</v>
      </c>
      <c r="I490" s="26">
        <v>20</v>
      </c>
      <c r="J490" s="46">
        <v>4.6900000000000004</v>
      </c>
      <c r="K490" s="47"/>
      <c r="L490" s="32">
        <f t="shared" si="22"/>
        <v>0</v>
      </c>
      <c r="M490" s="43" t="str">
        <f t="shared" si="23"/>
        <v>OK</v>
      </c>
      <c r="N490" s="44">
        <v>0</v>
      </c>
      <c r="O490" s="44">
        <v>0</v>
      </c>
      <c r="P490" s="82">
        <v>0</v>
      </c>
      <c r="Q490" s="44">
        <v>0</v>
      </c>
      <c r="R490" s="44">
        <v>0</v>
      </c>
      <c r="S490" s="82">
        <v>0</v>
      </c>
      <c r="T490" s="82">
        <v>0</v>
      </c>
      <c r="U490" s="82">
        <v>0</v>
      </c>
      <c r="V490" s="82">
        <v>0</v>
      </c>
      <c r="W490" s="44">
        <v>0</v>
      </c>
      <c r="X490" s="44">
        <v>0</v>
      </c>
      <c r="Y490" s="44">
        <v>0</v>
      </c>
    </row>
    <row r="491" spans="1:25" ht="60" x14ac:dyDescent="0.25">
      <c r="A491" s="100"/>
      <c r="B491" s="96"/>
      <c r="C491" s="49">
        <v>37</v>
      </c>
      <c r="D491" s="50" t="s">
        <v>537</v>
      </c>
      <c r="E491" s="28" t="s">
        <v>926</v>
      </c>
      <c r="F491" s="26" t="s">
        <v>919</v>
      </c>
      <c r="G491" s="49" t="s">
        <v>36</v>
      </c>
      <c r="H491" s="26">
        <v>30</v>
      </c>
      <c r="I491" s="26">
        <v>20</v>
      </c>
      <c r="J491" s="46">
        <v>11.52</v>
      </c>
      <c r="K491" s="47"/>
      <c r="L491" s="32">
        <f t="shared" si="22"/>
        <v>0</v>
      </c>
      <c r="M491" s="43" t="str">
        <f t="shared" si="23"/>
        <v>OK</v>
      </c>
      <c r="N491" s="44">
        <v>0</v>
      </c>
      <c r="O491" s="44">
        <v>0</v>
      </c>
      <c r="P491" s="82">
        <v>0</v>
      </c>
      <c r="Q491" s="44">
        <v>0</v>
      </c>
      <c r="R491" s="44">
        <v>0</v>
      </c>
      <c r="S491" s="82">
        <v>0</v>
      </c>
      <c r="T491" s="82">
        <v>0</v>
      </c>
      <c r="U491" s="82">
        <v>0</v>
      </c>
      <c r="V491" s="82">
        <v>0</v>
      </c>
      <c r="W491" s="44">
        <v>0</v>
      </c>
      <c r="X491" s="44">
        <v>0</v>
      </c>
      <c r="Y491" s="44">
        <v>0</v>
      </c>
    </row>
    <row r="492" spans="1:25" ht="105" x14ac:dyDescent="0.25">
      <c r="A492" s="100"/>
      <c r="B492" s="96"/>
      <c r="C492" s="49">
        <v>38</v>
      </c>
      <c r="D492" s="50" t="s">
        <v>538</v>
      </c>
      <c r="E492" s="28" t="s">
        <v>926</v>
      </c>
      <c r="F492" s="26" t="s">
        <v>930</v>
      </c>
      <c r="G492" s="49" t="s">
        <v>36</v>
      </c>
      <c r="H492" s="26">
        <v>30</v>
      </c>
      <c r="I492" s="26">
        <v>20</v>
      </c>
      <c r="J492" s="46">
        <v>5.97</v>
      </c>
      <c r="K492" s="47"/>
      <c r="L492" s="32">
        <f t="shared" si="22"/>
        <v>0</v>
      </c>
      <c r="M492" s="43" t="str">
        <f t="shared" si="23"/>
        <v>OK</v>
      </c>
      <c r="N492" s="44">
        <v>0</v>
      </c>
      <c r="O492" s="44">
        <v>0</v>
      </c>
      <c r="P492" s="82">
        <v>0</v>
      </c>
      <c r="Q492" s="44">
        <v>0</v>
      </c>
      <c r="R492" s="44">
        <v>0</v>
      </c>
      <c r="S492" s="82">
        <v>0</v>
      </c>
      <c r="T492" s="82">
        <v>0</v>
      </c>
      <c r="U492" s="82">
        <v>0</v>
      </c>
      <c r="V492" s="82">
        <v>0</v>
      </c>
      <c r="W492" s="44">
        <v>0</v>
      </c>
      <c r="X492" s="44">
        <v>0</v>
      </c>
      <c r="Y492" s="44">
        <v>0</v>
      </c>
    </row>
    <row r="493" spans="1:25" ht="75" x14ac:dyDescent="0.25">
      <c r="A493" s="100"/>
      <c r="B493" s="96"/>
      <c r="C493" s="49">
        <v>39</v>
      </c>
      <c r="D493" s="50" t="s">
        <v>539</v>
      </c>
      <c r="E493" s="28" t="s">
        <v>926</v>
      </c>
      <c r="F493" s="26" t="s">
        <v>932</v>
      </c>
      <c r="G493" s="49" t="s">
        <v>36</v>
      </c>
      <c r="H493" s="26">
        <v>30</v>
      </c>
      <c r="I493" s="26">
        <v>20</v>
      </c>
      <c r="J493" s="46">
        <v>4.4000000000000004</v>
      </c>
      <c r="K493" s="47"/>
      <c r="L493" s="32">
        <f t="shared" si="22"/>
        <v>0</v>
      </c>
      <c r="M493" s="43" t="str">
        <f t="shared" si="23"/>
        <v>OK</v>
      </c>
      <c r="N493" s="44">
        <v>0</v>
      </c>
      <c r="O493" s="44">
        <v>0</v>
      </c>
      <c r="P493" s="82">
        <v>0</v>
      </c>
      <c r="Q493" s="44">
        <v>0</v>
      </c>
      <c r="R493" s="44">
        <v>0</v>
      </c>
      <c r="S493" s="82">
        <v>0</v>
      </c>
      <c r="T493" s="82">
        <v>0</v>
      </c>
      <c r="U493" s="82">
        <v>0</v>
      </c>
      <c r="V493" s="82">
        <v>0</v>
      </c>
      <c r="W493" s="44">
        <v>0</v>
      </c>
      <c r="X493" s="44">
        <v>0</v>
      </c>
      <c r="Y493" s="44">
        <v>0</v>
      </c>
    </row>
    <row r="494" spans="1:25" ht="75" x14ac:dyDescent="0.25">
      <c r="A494" s="100"/>
      <c r="B494" s="96"/>
      <c r="C494" s="49">
        <v>40</v>
      </c>
      <c r="D494" s="50" t="s">
        <v>540</v>
      </c>
      <c r="E494" s="28" t="s">
        <v>926</v>
      </c>
      <c r="F494" s="26" t="s">
        <v>932</v>
      </c>
      <c r="G494" s="49" t="s">
        <v>36</v>
      </c>
      <c r="H494" s="26">
        <v>30</v>
      </c>
      <c r="I494" s="26">
        <v>20</v>
      </c>
      <c r="J494" s="46">
        <v>5.12</v>
      </c>
      <c r="K494" s="47"/>
      <c r="L494" s="32">
        <f t="shared" si="22"/>
        <v>0</v>
      </c>
      <c r="M494" s="43" t="str">
        <f t="shared" si="23"/>
        <v>OK</v>
      </c>
      <c r="N494" s="44">
        <v>0</v>
      </c>
      <c r="O494" s="44">
        <v>0</v>
      </c>
      <c r="P494" s="82">
        <v>0</v>
      </c>
      <c r="Q494" s="44">
        <v>0</v>
      </c>
      <c r="R494" s="44">
        <v>0</v>
      </c>
      <c r="S494" s="82">
        <v>0</v>
      </c>
      <c r="T494" s="82">
        <v>0</v>
      </c>
      <c r="U494" s="82">
        <v>0</v>
      </c>
      <c r="V494" s="82">
        <v>0</v>
      </c>
      <c r="W494" s="44">
        <v>0</v>
      </c>
      <c r="X494" s="44">
        <v>0</v>
      </c>
      <c r="Y494" s="44">
        <v>0</v>
      </c>
    </row>
    <row r="495" spans="1:25" ht="60" x14ac:dyDescent="0.25">
      <c r="A495" s="100"/>
      <c r="B495" s="96"/>
      <c r="C495" s="49">
        <v>41</v>
      </c>
      <c r="D495" s="50" t="s">
        <v>541</v>
      </c>
      <c r="E495" s="28" t="s">
        <v>926</v>
      </c>
      <c r="F495" s="26" t="s">
        <v>919</v>
      </c>
      <c r="G495" s="49" t="s">
        <v>36</v>
      </c>
      <c r="H495" s="26">
        <v>30</v>
      </c>
      <c r="I495" s="26">
        <v>20</v>
      </c>
      <c r="J495" s="46">
        <v>4.91</v>
      </c>
      <c r="K495" s="47"/>
      <c r="L495" s="32">
        <f t="shared" si="22"/>
        <v>0</v>
      </c>
      <c r="M495" s="43" t="str">
        <f t="shared" si="23"/>
        <v>OK</v>
      </c>
      <c r="N495" s="44">
        <v>0</v>
      </c>
      <c r="O495" s="44">
        <v>0</v>
      </c>
      <c r="P495" s="82">
        <v>0</v>
      </c>
      <c r="Q495" s="44">
        <v>0</v>
      </c>
      <c r="R495" s="44">
        <v>0</v>
      </c>
      <c r="S495" s="82">
        <v>0</v>
      </c>
      <c r="T495" s="82">
        <v>0</v>
      </c>
      <c r="U495" s="82">
        <v>0</v>
      </c>
      <c r="V495" s="82">
        <v>0</v>
      </c>
      <c r="W495" s="44">
        <v>0</v>
      </c>
      <c r="X495" s="44">
        <v>0</v>
      </c>
      <c r="Y495" s="44">
        <v>0</v>
      </c>
    </row>
    <row r="496" spans="1:25" ht="75" x14ac:dyDescent="0.25">
      <c r="A496" s="100"/>
      <c r="B496" s="96"/>
      <c r="C496" s="49">
        <v>42</v>
      </c>
      <c r="D496" s="50" t="s">
        <v>542</v>
      </c>
      <c r="E496" s="28" t="s">
        <v>918</v>
      </c>
      <c r="F496" s="26" t="s">
        <v>932</v>
      </c>
      <c r="G496" s="49" t="s">
        <v>36</v>
      </c>
      <c r="H496" s="26">
        <v>30</v>
      </c>
      <c r="I496" s="26">
        <v>20</v>
      </c>
      <c r="J496" s="46">
        <v>8.3000000000000007</v>
      </c>
      <c r="K496" s="47">
        <v>10</v>
      </c>
      <c r="L496" s="32">
        <f t="shared" si="22"/>
        <v>6</v>
      </c>
      <c r="M496" s="43" t="str">
        <f t="shared" si="23"/>
        <v>OK</v>
      </c>
      <c r="N496" s="44">
        <v>0</v>
      </c>
      <c r="O496" s="44">
        <v>0</v>
      </c>
      <c r="P496" s="82">
        <v>0</v>
      </c>
      <c r="Q496" s="44">
        <v>2</v>
      </c>
      <c r="R496" s="44">
        <v>0</v>
      </c>
      <c r="S496" s="82">
        <v>0</v>
      </c>
      <c r="T496" s="82">
        <v>2</v>
      </c>
      <c r="U496" s="82">
        <v>0</v>
      </c>
      <c r="V496" s="82">
        <v>0</v>
      </c>
      <c r="W496" s="44">
        <v>0</v>
      </c>
      <c r="X496" s="44">
        <v>0</v>
      </c>
      <c r="Y496" s="44">
        <v>0</v>
      </c>
    </row>
    <row r="497" spans="1:25" ht="60" x14ac:dyDescent="0.25">
      <c r="A497" s="100"/>
      <c r="B497" s="96"/>
      <c r="C497" s="49">
        <v>43</v>
      </c>
      <c r="D497" s="50" t="s">
        <v>543</v>
      </c>
      <c r="E497" s="28" t="s">
        <v>926</v>
      </c>
      <c r="F497" s="26" t="s">
        <v>919</v>
      </c>
      <c r="G497" s="49" t="s">
        <v>36</v>
      </c>
      <c r="H497" s="26">
        <v>30</v>
      </c>
      <c r="I497" s="26">
        <v>20</v>
      </c>
      <c r="J497" s="46">
        <v>5.65</v>
      </c>
      <c r="K497" s="47">
        <v>20</v>
      </c>
      <c r="L497" s="32">
        <f t="shared" si="22"/>
        <v>18</v>
      </c>
      <c r="M497" s="43" t="str">
        <f t="shared" si="23"/>
        <v>OK</v>
      </c>
      <c r="N497" s="44">
        <v>0</v>
      </c>
      <c r="O497" s="44">
        <v>0</v>
      </c>
      <c r="P497" s="82">
        <v>0</v>
      </c>
      <c r="Q497" s="44">
        <v>2</v>
      </c>
      <c r="R497" s="44">
        <v>0</v>
      </c>
      <c r="S497" s="82">
        <v>0</v>
      </c>
      <c r="T497" s="82">
        <v>0</v>
      </c>
      <c r="U497" s="82">
        <v>0</v>
      </c>
      <c r="V497" s="82">
        <v>0</v>
      </c>
      <c r="W497" s="44">
        <v>0</v>
      </c>
      <c r="X497" s="44">
        <v>0</v>
      </c>
      <c r="Y497" s="44">
        <v>0</v>
      </c>
    </row>
    <row r="498" spans="1:25" ht="60" x14ac:dyDescent="0.25">
      <c r="A498" s="100"/>
      <c r="B498" s="96"/>
      <c r="C498" s="49">
        <v>44</v>
      </c>
      <c r="D498" s="50" t="s">
        <v>544</v>
      </c>
      <c r="E498" s="28" t="s">
        <v>926</v>
      </c>
      <c r="F498" s="26" t="s">
        <v>919</v>
      </c>
      <c r="G498" s="49" t="s">
        <v>36</v>
      </c>
      <c r="H498" s="26">
        <v>30</v>
      </c>
      <c r="I498" s="26">
        <v>20</v>
      </c>
      <c r="J498" s="46">
        <v>10.52</v>
      </c>
      <c r="K498" s="47">
        <v>10</v>
      </c>
      <c r="L498" s="32">
        <f t="shared" si="22"/>
        <v>7</v>
      </c>
      <c r="M498" s="43" t="str">
        <f t="shared" si="23"/>
        <v>OK</v>
      </c>
      <c r="N498" s="44">
        <v>0</v>
      </c>
      <c r="O498" s="44">
        <v>0</v>
      </c>
      <c r="P498" s="82">
        <v>0</v>
      </c>
      <c r="Q498" s="44">
        <v>2</v>
      </c>
      <c r="R498" s="44">
        <v>0</v>
      </c>
      <c r="S498" s="82">
        <v>0</v>
      </c>
      <c r="T498" s="82">
        <v>1</v>
      </c>
      <c r="U498" s="82">
        <v>0</v>
      </c>
      <c r="V498" s="82">
        <v>0</v>
      </c>
      <c r="W498" s="44">
        <v>0</v>
      </c>
      <c r="X498" s="44">
        <v>0</v>
      </c>
      <c r="Y498" s="44">
        <v>0</v>
      </c>
    </row>
    <row r="499" spans="1:25" ht="15" x14ac:dyDescent="0.25">
      <c r="A499" s="100"/>
      <c r="B499" s="96"/>
      <c r="C499" s="49">
        <v>45</v>
      </c>
      <c r="D499" s="50" t="s">
        <v>545</v>
      </c>
      <c r="E499" s="28" t="s">
        <v>926</v>
      </c>
      <c r="F499" s="26" t="s">
        <v>921</v>
      </c>
      <c r="G499" s="49" t="s">
        <v>36</v>
      </c>
      <c r="H499" s="26">
        <v>30</v>
      </c>
      <c r="I499" s="26">
        <v>20</v>
      </c>
      <c r="J499" s="46">
        <v>4.43</v>
      </c>
      <c r="K499" s="47">
        <v>25</v>
      </c>
      <c r="L499" s="32">
        <f t="shared" si="22"/>
        <v>10</v>
      </c>
      <c r="M499" s="43" t="str">
        <f t="shared" si="23"/>
        <v>OK</v>
      </c>
      <c r="N499" s="44">
        <v>0</v>
      </c>
      <c r="O499" s="44">
        <v>0</v>
      </c>
      <c r="P499" s="82">
        <v>0</v>
      </c>
      <c r="Q499" s="44">
        <v>10</v>
      </c>
      <c r="R499" s="44">
        <v>0</v>
      </c>
      <c r="S499" s="82">
        <v>0</v>
      </c>
      <c r="T499" s="82">
        <v>5</v>
      </c>
      <c r="U499" s="82">
        <v>0</v>
      </c>
      <c r="V499" s="82">
        <v>0</v>
      </c>
      <c r="W499" s="44">
        <v>0</v>
      </c>
      <c r="X499" s="44">
        <v>0</v>
      </c>
      <c r="Y499" s="44">
        <v>0</v>
      </c>
    </row>
    <row r="500" spans="1:25" ht="75" x14ac:dyDescent="0.25">
      <c r="A500" s="100"/>
      <c r="B500" s="96"/>
      <c r="C500" s="49">
        <v>46</v>
      </c>
      <c r="D500" s="50" t="s">
        <v>546</v>
      </c>
      <c r="E500" s="28" t="s">
        <v>926</v>
      </c>
      <c r="F500" s="26" t="s">
        <v>919</v>
      </c>
      <c r="G500" s="49" t="s">
        <v>36</v>
      </c>
      <c r="H500" s="26">
        <v>30</v>
      </c>
      <c r="I500" s="26">
        <v>20</v>
      </c>
      <c r="J500" s="46">
        <v>4.1900000000000004</v>
      </c>
      <c r="K500" s="47"/>
      <c r="L500" s="32">
        <f t="shared" si="22"/>
        <v>0</v>
      </c>
      <c r="M500" s="43" t="str">
        <f t="shared" si="23"/>
        <v>OK</v>
      </c>
      <c r="N500" s="44">
        <v>0</v>
      </c>
      <c r="O500" s="44">
        <v>0</v>
      </c>
      <c r="P500" s="82">
        <v>0</v>
      </c>
      <c r="Q500" s="44">
        <v>0</v>
      </c>
      <c r="R500" s="44">
        <v>0</v>
      </c>
      <c r="S500" s="82">
        <v>0</v>
      </c>
      <c r="T500" s="82">
        <v>0</v>
      </c>
      <c r="U500" s="82">
        <v>0</v>
      </c>
      <c r="V500" s="82">
        <v>0</v>
      </c>
      <c r="W500" s="44">
        <v>0</v>
      </c>
      <c r="X500" s="44">
        <v>0</v>
      </c>
      <c r="Y500" s="44">
        <v>0</v>
      </c>
    </row>
    <row r="501" spans="1:25" ht="75" x14ac:dyDescent="0.25">
      <c r="A501" s="100"/>
      <c r="B501" s="96"/>
      <c r="C501" s="49">
        <v>47</v>
      </c>
      <c r="D501" s="50" t="s">
        <v>547</v>
      </c>
      <c r="E501" s="28" t="s">
        <v>926</v>
      </c>
      <c r="F501" s="26" t="s">
        <v>919</v>
      </c>
      <c r="G501" s="49" t="s">
        <v>36</v>
      </c>
      <c r="H501" s="26">
        <v>30</v>
      </c>
      <c r="I501" s="26">
        <v>20</v>
      </c>
      <c r="J501" s="46">
        <v>4.1900000000000004</v>
      </c>
      <c r="K501" s="47"/>
      <c r="L501" s="32">
        <f t="shared" si="22"/>
        <v>0</v>
      </c>
      <c r="M501" s="43" t="str">
        <f t="shared" si="23"/>
        <v>OK</v>
      </c>
      <c r="N501" s="44">
        <v>0</v>
      </c>
      <c r="O501" s="44">
        <v>0</v>
      </c>
      <c r="P501" s="82">
        <v>0</v>
      </c>
      <c r="Q501" s="44">
        <v>0</v>
      </c>
      <c r="R501" s="44">
        <v>0</v>
      </c>
      <c r="S501" s="82">
        <v>0</v>
      </c>
      <c r="T501" s="82">
        <v>0</v>
      </c>
      <c r="U501" s="82">
        <v>0</v>
      </c>
      <c r="V501" s="82">
        <v>0</v>
      </c>
      <c r="W501" s="44">
        <v>0</v>
      </c>
      <c r="X501" s="44">
        <v>0</v>
      </c>
      <c r="Y501" s="44">
        <v>0</v>
      </c>
    </row>
    <row r="502" spans="1:25" ht="75" x14ac:dyDescent="0.25">
      <c r="A502" s="100"/>
      <c r="B502" s="96"/>
      <c r="C502" s="49">
        <v>48</v>
      </c>
      <c r="D502" s="50" t="s">
        <v>548</v>
      </c>
      <c r="E502" s="28" t="s">
        <v>918</v>
      </c>
      <c r="F502" s="26" t="s">
        <v>1010</v>
      </c>
      <c r="G502" s="49" t="s">
        <v>36</v>
      </c>
      <c r="H502" s="26">
        <v>30</v>
      </c>
      <c r="I502" s="26">
        <v>20</v>
      </c>
      <c r="J502" s="46">
        <v>12.95</v>
      </c>
      <c r="K502" s="47">
        <v>20</v>
      </c>
      <c r="L502" s="32">
        <f t="shared" si="22"/>
        <v>15</v>
      </c>
      <c r="M502" s="43" t="str">
        <f t="shared" si="23"/>
        <v>OK</v>
      </c>
      <c r="N502" s="44">
        <v>0</v>
      </c>
      <c r="O502" s="44">
        <v>0</v>
      </c>
      <c r="P502" s="82">
        <v>0</v>
      </c>
      <c r="Q502" s="44">
        <v>5</v>
      </c>
      <c r="R502" s="44">
        <v>0</v>
      </c>
      <c r="S502" s="82">
        <v>0</v>
      </c>
      <c r="T502" s="82">
        <v>0</v>
      </c>
      <c r="U502" s="82">
        <v>0</v>
      </c>
      <c r="V502" s="82">
        <v>0</v>
      </c>
      <c r="W502" s="44">
        <v>0</v>
      </c>
      <c r="X502" s="44">
        <v>0</v>
      </c>
      <c r="Y502" s="44">
        <v>0</v>
      </c>
    </row>
    <row r="503" spans="1:25" ht="60" x14ac:dyDescent="0.25">
      <c r="A503" s="100"/>
      <c r="B503" s="96"/>
      <c r="C503" s="49">
        <v>49</v>
      </c>
      <c r="D503" s="50" t="s">
        <v>549</v>
      </c>
      <c r="E503" s="28" t="s">
        <v>918</v>
      </c>
      <c r="F503" s="26" t="s">
        <v>919</v>
      </c>
      <c r="G503" s="49" t="s">
        <v>36</v>
      </c>
      <c r="H503" s="26">
        <v>30</v>
      </c>
      <c r="I503" s="26">
        <v>20</v>
      </c>
      <c r="J503" s="46">
        <v>6</v>
      </c>
      <c r="K503" s="47">
        <v>10</v>
      </c>
      <c r="L503" s="32">
        <f t="shared" si="22"/>
        <v>5</v>
      </c>
      <c r="M503" s="43" t="str">
        <f t="shared" si="23"/>
        <v>OK</v>
      </c>
      <c r="N503" s="44">
        <v>0</v>
      </c>
      <c r="O503" s="44">
        <v>0</v>
      </c>
      <c r="P503" s="82">
        <v>0</v>
      </c>
      <c r="Q503" s="44">
        <v>5</v>
      </c>
      <c r="R503" s="44">
        <v>0</v>
      </c>
      <c r="S503" s="82">
        <v>0</v>
      </c>
      <c r="T503" s="82">
        <v>0</v>
      </c>
      <c r="U503" s="82">
        <v>0</v>
      </c>
      <c r="V503" s="82">
        <v>0</v>
      </c>
      <c r="W503" s="44">
        <v>0</v>
      </c>
      <c r="X503" s="44">
        <v>0</v>
      </c>
      <c r="Y503" s="44">
        <v>0</v>
      </c>
    </row>
    <row r="504" spans="1:25" ht="45" x14ac:dyDescent="0.25">
      <c r="A504" s="100"/>
      <c r="B504" s="96"/>
      <c r="C504" s="49">
        <v>50</v>
      </c>
      <c r="D504" s="50" t="s">
        <v>550</v>
      </c>
      <c r="E504" s="28" t="s">
        <v>926</v>
      </c>
      <c r="F504" s="26" t="s">
        <v>919</v>
      </c>
      <c r="G504" s="49" t="s">
        <v>36</v>
      </c>
      <c r="H504" s="26">
        <v>30</v>
      </c>
      <c r="I504" s="26">
        <v>20</v>
      </c>
      <c r="J504" s="46">
        <v>7.92</v>
      </c>
      <c r="K504" s="47"/>
      <c r="L504" s="32">
        <f t="shared" si="22"/>
        <v>0</v>
      </c>
      <c r="M504" s="43" t="str">
        <f t="shared" si="23"/>
        <v>OK</v>
      </c>
      <c r="N504" s="44">
        <v>0</v>
      </c>
      <c r="O504" s="44">
        <v>0</v>
      </c>
      <c r="P504" s="82">
        <v>0</v>
      </c>
      <c r="Q504" s="44">
        <v>0</v>
      </c>
      <c r="R504" s="44">
        <v>0</v>
      </c>
      <c r="S504" s="82">
        <v>0</v>
      </c>
      <c r="T504" s="82">
        <v>0</v>
      </c>
      <c r="U504" s="82">
        <v>0</v>
      </c>
      <c r="V504" s="82">
        <v>0</v>
      </c>
      <c r="W504" s="44">
        <v>0</v>
      </c>
      <c r="X504" s="44">
        <v>0</v>
      </c>
      <c r="Y504" s="44">
        <v>0</v>
      </c>
    </row>
    <row r="505" spans="1:25" ht="60" x14ac:dyDescent="0.25">
      <c r="A505" s="100"/>
      <c r="B505" s="96"/>
      <c r="C505" s="49">
        <v>51</v>
      </c>
      <c r="D505" s="50" t="s">
        <v>551</v>
      </c>
      <c r="E505" s="28" t="s">
        <v>926</v>
      </c>
      <c r="F505" s="26" t="s">
        <v>919</v>
      </c>
      <c r="G505" s="49" t="s">
        <v>36</v>
      </c>
      <c r="H505" s="26">
        <v>30</v>
      </c>
      <c r="I505" s="26">
        <v>20</v>
      </c>
      <c r="J505" s="46">
        <v>8.75</v>
      </c>
      <c r="K505" s="47"/>
      <c r="L505" s="32">
        <f t="shared" si="22"/>
        <v>0</v>
      </c>
      <c r="M505" s="43" t="str">
        <f t="shared" si="23"/>
        <v>OK</v>
      </c>
      <c r="N505" s="44">
        <v>0</v>
      </c>
      <c r="O505" s="44">
        <v>0</v>
      </c>
      <c r="P505" s="82">
        <v>0</v>
      </c>
      <c r="Q505" s="44">
        <v>0</v>
      </c>
      <c r="R505" s="44">
        <v>0</v>
      </c>
      <c r="S505" s="82">
        <v>0</v>
      </c>
      <c r="T505" s="82">
        <v>0</v>
      </c>
      <c r="U505" s="82">
        <v>0</v>
      </c>
      <c r="V505" s="82">
        <v>0</v>
      </c>
      <c r="W505" s="44">
        <v>0</v>
      </c>
      <c r="X505" s="44">
        <v>0</v>
      </c>
      <c r="Y505" s="44">
        <v>0</v>
      </c>
    </row>
    <row r="506" spans="1:25" ht="60" x14ac:dyDescent="0.25">
      <c r="A506" s="100"/>
      <c r="B506" s="96"/>
      <c r="C506" s="49">
        <v>52</v>
      </c>
      <c r="D506" s="50" t="s">
        <v>552</v>
      </c>
      <c r="E506" s="28" t="s">
        <v>918</v>
      </c>
      <c r="F506" s="26" t="s">
        <v>919</v>
      </c>
      <c r="G506" s="49" t="s">
        <v>36</v>
      </c>
      <c r="H506" s="26">
        <v>30</v>
      </c>
      <c r="I506" s="26">
        <v>20</v>
      </c>
      <c r="J506" s="46">
        <v>3.8</v>
      </c>
      <c r="K506" s="47">
        <v>10</v>
      </c>
      <c r="L506" s="32">
        <f t="shared" si="22"/>
        <v>8</v>
      </c>
      <c r="M506" s="43" t="str">
        <f t="shared" si="23"/>
        <v>OK</v>
      </c>
      <c r="N506" s="44">
        <v>0</v>
      </c>
      <c r="O506" s="44">
        <v>0</v>
      </c>
      <c r="P506" s="82">
        <v>0</v>
      </c>
      <c r="Q506" s="44">
        <v>2</v>
      </c>
      <c r="R506" s="44">
        <v>0</v>
      </c>
      <c r="S506" s="82">
        <v>0</v>
      </c>
      <c r="T506" s="82">
        <v>0</v>
      </c>
      <c r="U506" s="82">
        <v>0</v>
      </c>
      <c r="V506" s="82">
        <v>0</v>
      </c>
      <c r="W506" s="44">
        <v>0</v>
      </c>
      <c r="X506" s="44">
        <v>0</v>
      </c>
      <c r="Y506" s="44">
        <v>0</v>
      </c>
    </row>
    <row r="507" spans="1:25" ht="60" x14ac:dyDescent="0.25">
      <c r="A507" s="100"/>
      <c r="B507" s="96"/>
      <c r="C507" s="49">
        <v>53</v>
      </c>
      <c r="D507" s="50" t="s">
        <v>553</v>
      </c>
      <c r="E507" s="28" t="s">
        <v>918</v>
      </c>
      <c r="F507" s="26" t="s">
        <v>1009</v>
      </c>
      <c r="G507" s="49" t="s">
        <v>36</v>
      </c>
      <c r="H507" s="26">
        <v>30</v>
      </c>
      <c r="I507" s="26">
        <v>20</v>
      </c>
      <c r="J507" s="46">
        <v>5.17</v>
      </c>
      <c r="K507" s="47">
        <v>10</v>
      </c>
      <c r="L507" s="32">
        <f t="shared" si="22"/>
        <v>8</v>
      </c>
      <c r="M507" s="43" t="str">
        <f t="shared" si="23"/>
        <v>OK</v>
      </c>
      <c r="N507" s="44">
        <v>0</v>
      </c>
      <c r="O507" s="44">
        <v>0</v>
      </c>
      <c r="P507" s="82">
        <v>0</v>
      </c>
      <c r="Q507" s="44">
        <v>2</v>
      </c>
      <c r="R507" s="44">
        <v>0</v>
      </c>
      <c r="S507" s="82">
        <v>0</v>
      </c>
      <c r="T507" s="82">
        <v>0</v>
      </c>
      <c r="U507" s="82">
        <v>0</v>
      </c>
      <c r="V507" s="82">
        <v>0</v>
      </c>
      <c r="W507" s="44">
        <v>0</v>
      </c>
      <c r="X507" s="44">
        <v>0</v>
      </c>
      <c r="Y507" s="44">
        <v>0</v>
      </c>
    </row>
    <row r="508" spans="1:25" ht="45" x14ac:dyDescent="0.25">
      <c r="A508" s="100"/>
      <c r="B508" s="96"/>
      <c r="C508" s="49">
        <v>54</v>
      </c>
      <c r="D508" s="50" t="s">
        <v>554</v>
      </c>
      <c r="E508" s="28" t="s">
        <v>926</v>
      </c>
      <c r="F508" s="26" t="s">
        <v>1009</v>
      </c>
      <c r="G508" s="49" t="s">
        <v>36</v>
      </c>
      <c r="H508" s="26">
        <v>30</v>
      </c>
      <c r="I508" s="26">
        <v>20</v>
      </c>
      <c r="J508" s="46">
        <v>5.93</v>
      </c>
      <c r="K508" s="47">
        <v>10</v>
      </c>
      <c r="L508" s="32">
        <f t="shared" si="22"/>
        <v>8</v>
      </c>
      <c r="M508" s="43" t="str">
        <f t="shared" si="23"/>
        <v>OK</v>
      </c>
      <c r="N508" s="44">
        <v>0</v>
      </c>
      <c r="O508" s="44">
        <v>0</v>
      </c>
      <c r="P508" s="82">
        <v>0</v>
      </c>
      <c r="Q508" s="44">
        <v>2</v>
      </c>
      <c r="R508" s="44">
        <v>0</v>
      </c>
      <c r="S508" s="82">
        <v>0</v>
      </c>
      <c r="T508" s="82">
        <v>0</v>
      </c>
      <c r="U508" s="82">
        <v>0</v>
      </c>
      <c r="V508" s="82">
        <v>0</v>
      </c>
      <c r="W508" s="44">
        <v>0</v>
      </c>
      <c r="X508" s="44">
        <v>0</v>
      </c>
      <c r="Y508" s="44">
        <v>0</v>
      </c>
    </row>
    <row r="509" spans="1:25" ht="105" x14ac:dyDescent="0.25">
      <c r="A509" s="100"/>
      <c r="B509" s="96"/>
      <c r="C509" s="49">
        <v>55</v>
      </c>
      <c r="D509" s="50" t="s">
        <v>555</v>
      </c>
      <c r="E509" s="28" t="s">
        <v>926</v>
      </c>
      <c r="F509" s="26" t="s">
        <v>1009</v>
      </c>
      <c r="G509" s="49" t="s">
        <v>36</v>
      </c>
      <c r="H509" s="26">
        <v>30</v>
      </c>
      <c r="I509" s="26">
        <v>20</v>
      </c>
      <c r="J509" s="46">
        <v>6.77</v>
      </c>
      <c r="K509" s="47"/>
      <c r="L509" s="32">
        <f t="shared" si="22"/>
        <v>0</v>
      </c>
      <c r="M509" s="43" t="str">
        <f t="shared" si="23"/>
        <v>OK</v>
      </c>
      <c r="N509" s="44">
        <v>0</v>
      </c>
      <c r="O509" s="44">
        <v>0</v>
      </c>
      <c r="P509" s="82">
        <v>0</v>
      </c>
      <c r="Q509" s="44">
        <v>0</v>
      </c>
      <c r="R509" s="44">
        <v>0</v>
      </c>
      <c r="S509" s="82">
        <v>0</v>
      </c>
      <c r="T509" s="82">
        <v>0</v>
      </c>
      <c r="U509" s="82">
        <v>0</v>
      </c>
      <c r="V509" s="82">
        <v>0</v>
      </c>
      <c r="W509" s="44">
        <v>0</v>
      </c>
      <c r="X509" s="44">
        <v>0</v>
      </c>
      <c r="Y509" s="44">
        <v>0</v>
      </c>
    </row>
    <row r="510" spans="1:25" ht="45" x14ac:dyDescent="0.25">
      <c r="A510" s="100"/>
      <c r="B510" s="96"/>
      <c r="C510" s="49">
        <v>56</v>
      </c>
      <c r="D510" s="50" t="s">
        <v>556</v>
      </c>
      <c r="E510" s="28" t="s">
        <v>926</v>
      </c>
      <c r="F510" s="26" t="s">
        <v>932</v>
      </c>
      <c r="G510" s="49" t="s">
        <v>36</v>
      </c>
      <c r="H510" s="26">
        <v>30</v>
      </c>
      <c r="I510" s="26">
        <v>20</v>
      </c>
      <c r="J510" s="46">
        <v>8.59</v>
      </c>
      <c r="K510" s="47">
        <v>10</v>
      </c>
      <c r="L510" s="32">
        <f t="shared" si="22"/>
        <v>9</v>
      </c>
      <c r="M510" s="43" t="str">
        <f t="shared" si="23"/>
        <v>OK</v>
      </c>
      <c r="N510" s="44">
        <v>0</v>
      </c>
      <c r="O510" s="44">
        <v>0</v>
      </c>
      <c r="P510" s="82">
        <v>0</v>
      </c>
      <c r="Q510" s="44">
        <v>1</v>
      </c>
      <c r="R510" s="44">
        <v>0</v>
      </c>
      <c r="S510" s="82">
        <v>0</v>
      </c>
      <c r="T510" s="82">
        <v>0</v>
      </c>
      <c r="U510" s="82">
        <v>0</v>
      </c>
      <c r="V510" s="82">
        <v>0</v>
      </c>
      <c r="W510" s="44">
        <v>0</v>
      </c>
      <c r="X510" s="44">
        <v>0</v>
      </c>
      <c r="Y510" s="44">
        <v>0</v>
      </c>
    </row>
    <row r="511" spans="1:25" ht="60" x14ac:dyDescent="0.25">
      <c r="A511" s="100"/>
      <c r="B511" s="96"/>
      <c r="C511" s="49">
        <v>57</v>
      </c>
      <c r="D511" s="50" t="s">
        <v>557</v>
      </c>
      <c r="E511" s="28" t="s">
        <v>926</v>
      </c>
      <c r="F511" s="26" t="s">
        <v>932</v>
      </c>
      <c r="G511" s="49" t="s">
        <v>36</v>
      </c>
      <c r="H511" s="26">
        <v>30</v>
      </c>
      <c r="I511" s="26">
        <v>20</v>
      </c>
      <c r="J511" s="46">
        <v>8.1</v>
      </c>
      <c r="K511" s="47"/>
      <c r="L511" s="32">
        <f t="shared" si="22"/>
        <v>0</v>
      </c>
      <c r="M511" s="43" t="str">
        <f t="shared" si="23"/>
        <v>OK</v>
      </c>
      <c r="N511" s="44">
        <v>0</v>
      </c>
      <c r="O511" s="44">
        <v>0</v>
      </c>
      <c r="P511" s="82">
        <v>0</v>
      </c>
      <c r="Q511" s="44">
        <v>0</v>
      </c>
      <c r="R511" s="44">
        <v>0</v>
      </c>
      <c r="S511" s="82">
        <v>0</v>
      </c>
      <c r="T511" s="82">
        <v>0</v>
      </c>
      <c r="U511" s="82">
        <v>0</v>
      </c>
      <c r="V511" s="82">
        <v>0</v>
      </c>
      <c r="W511" s="44">
        <v>0</v>
      </c>
      <c r="X511" s="44">
        <v>0</v>
      </c>
      <c r="Y511" s="44">
        <v>0</v>
      </c>
    </row>
    <row r="512" spans="1:25" ht="75" x14ac:dyDescent="0.25">
      <c r="A512" s="100"/>
      <c r="B512" s="96"/>
      <c r="C512" s="49">
        <v>58</v>
      </c>
      <c r="D512" s="50" t="s">
        <v>558</v>
      </c>
      <c r="E512" s="28" t="s">
        <v>926</v>
      </c>
      <c r="F512" s="26" t="s">
        <v>932</v>
      </c>
      <c r="G512" s="49" t="s">
        <v>36</v>
      </c>
      <c r="H512" s="26">
        <v>30</v>
      </c>
      <c r="I512" s="26">
        <v>20</v>
      </c>
      <c r="J512" s="46">
        <v>9.93</v>
      </c>
      <c r="K512" s="47"/>
      <c r="L512" s="32">
        <f t="shared" si="22"/>
        <v>0</v>
      </c>
      <c r="M512" s="43" t="str">
        <f t="shared" si="23"/>
        <v>OK</v>
      </c>
      <c r="N512" s="44">
        <v>0</v>
      </c>
      <c r="O512" s="44">
        <v>0</v>
      </c>
      <c r="P512" s="82">
        <v>0</v>
      </c>
      <c r="Q512" s="44">
        <v>0</v>
      </c>
      <c r="R512" s="44">
        <v>0</v>
      </c>
      <c r="S512" s="82">
        <v>0</v>
      </c>
      <c r="T512" s="82">
        <v>0</v>
      </c>
      <c r="U512" s="82">
        <v>0</v>
      </c>
      <c r="V512" s="82">
        <v>0</v>
      </c>
      <c r="W512" s="44">
        <v>0</v>
      </c>
      <c r="X512" s="44">
        <v>0</v>
      </c>
      <c r="Y512" s="44">
        <v>0</v>
      </c>
    </row>
    <row r="513" spans="1:25" ht="75" x14ac:dyDescent="0.25">
      <c r="A513" s="100"/>
      <c r="B513" s="96"/>
      <c r="C513" s="49">
        <v>59</v>
      </c>
      <c r="D513" s="50" t="s">
        <v>559</v>
      </c>
      <c r="E513" s="28" t="s">
        <v>918</v>
      </c>
      <c r="F513" s="26" t="s">
        <v>930</v>
      </c>
      <c r="G513" s="49" t="s">
        <v>36</v>
      </c>
      <c r="H513" s="26">
        <v>30</v>
      </c>
      <c r="I513" s="26">
        <v>20</v>
      </c>
      <c r="J513" s="46">
        <v>38</v>
      </c>
      <c r="K513" s="47">
        <v>5</v>
      </c>
      <c r="L513" s="32">
        <f t="shared" si="22"/>
        <v>4</v>
      </c>
      <c r="M513" s="43" t="str">
        <f t="shared" si="23"/>
        <v>OK</v>
      </c>
      <c r="N513" s="44">
        <v>0</v>
      </c>
      <c r="O513" s="44">
        <v>0</v>
      </c>
      <c r="P513" s="82">
        <v>0</v>
      </c>
      <c r="Q513" s="44">
        <v>1</v>
      </c>
      <c r="R513" s="44">
        <v>0</v>
      </c>
      <c r="S513" s="82">
        <v>0</v>
      </c>
      <c r="T513" s="82">
        <v>0</v>
      </c>
      <c r="U513" s="82">
        <v>0</v>
      </c>
      <c r="V513" s="82">
        <v>0</v>
      </c>
      <c r="W513" s="44">
        <v>0</v>
      </c>
      <c r="X513" s="44">
        <v>0</v>
      </c>
      <c r="Y513" s="44">
        <v>0</v>
      </c>
    </row>
    <row r="514" spans="1:25" ht="30" x14ac:dyDescent="0.25">
      <c r="A514" s="100"/>
      <c r="B514" s="96"/>
      <c r="C514" s="49">
        <v>60</v>
      </c>
      <c r="D514" s="50" t="s">
        <v>560</v>
      </c>
      <c r="E514" s="28" t="s">
        <v>926</v>
      </c>
      <c r="F514" s="26" t="s">
        <v>932</v>
      </c>
      <c r="G514" s="49" t="s">
        <v>36</v>
      </c>
      <c r="H514" s="26">
        <v>30</v>
      </c>
      <c r="I514" s="26">
        <v>20</v>
      </c>
      <c r="J514" s="46">
        <v>6.73</v>
      </c>
      <c r="K514" s="47">
        <v>2</v>
      </c>
      <c r="L514" s="32">
        <f t="shared" si="22"/>
        <v>1</v>
      </c>
      <c r="M514" s="43" t="str">
        <f t="shared" si="23"/>
        <v>OK</v>
      </c>
      <c r="N514" s="44">
        <v>0</v>
      </c>
      <c r="O514" s="44">
        <v>0</v>
      </c>
      <c r="P514" s="82">
        <v>0</v>
      </c>
      <c r="Q514" s="44">
        <v>1</v>
      </c>
      <c r="R514" s="44">
        <v>0</v>
      </c>
      <c r="S514" s="82">
        <v>0</v>
      </c>
      <c r="T514" s="82">
        <v>0</v>
      </c>
      <c r="U514" s="82">
        <v>0</v>
      </c>
      <c r="V514" s="82">
        <v>0</v>
      </c>
      <c r="W514" s="44">
        <v>0</v>
      </c>
      <c r="X514" s="44">
        <v>0</v>
      </c>
      <c r="Y514" s="44">
        <v>0</v>
      </c>
    </row>
    <row r="515" spans="1:25" ht="30" x14ac:dyDescent="0.25">
      <c r="A515" s="100"/>
      <c r="B515" s="96"/>
      <c r="C515" s="49">
        <v>61</v>
      </c>
      <c r="D515" s="50" t="s">
        <v>561</v>
      </c>
      <c r="E515" s="28" t="s">
        <v>926</v>
      </c>
      <c r="F515" s="26" t="s">
        <v>932</v>
      </c>
      <c r="G515" s="49" t="s">
        <v>36</v>
      </c>
      <c r="H515" s="26">
        <v>30</v>
      </c>
      <c r="I515" s="26">
        <v>20</v>
      </c>
      <c r="J515" s="46">
        <v>6.68</v>
      </c>
      <c r="K515" s="47">
        <v>2</v>
      </c>
      <c r="L515" s="32">
        <f t="shared" si="22"/>
        <v>1</v>
      </c>
      <c r="M515" s="43" t="str">
        <f t="shared" si="23"/>
        <v>OK</v>
      </c>
      <c r="N515" s="44">
        <v>0</v>
      </c>
      <c r="O515" s="44">
        <v>0</v>
      </c>
      <c r="P515" s="82">
        <v>0</v>
      </c>
      <c r="Q515" s="44">
        <v>1</v>
      </c>
      <c r="R515" s="44">
        <v>0</v>
      </c>
      <c r="S515" s="82">
        <v>0</v>
      </c>
      <c r="T515" s="82">
        <v>0</v>
      </c>
      <c r="U515" s="82">
        <v>0</v>
      </c>
      <c r="V515" s="82">
        <v>0</v>
      </c>
      <c r="W515" s="44">
        <v>0</v>
      </c>
      <c r="X515" s="44">
        <v>0</v>
      </c>
      <c r="Y515" s="44">
        <v>0</v>
      </c>
    </row>
    <row r="516" spans="1:25" ht="30" x14ac:dyDescent="0.25">
      <c r="A516" s="100"/>
      <c r="B516" s="96"/>
      <c r="C516" s="49">
        <v>62</v>
      </c>
      <c r="D516" s="50" t="s">
        <v>562</v>
      </c>
      <c r="E516" s="28" t="s">
        <v>926</v>
      </c>
      <c r="F516" s="26" t="s">
        <v>932</v>
      </c>
      <c r="G516" s="49" t="s">
        <v>36</v>
      </c>
      <c r="H516" s="26">
        <v>30</v>
      </c>
      <c r="I516" s="26">
        <v>20</v>
      </c>
      <c r="J516" s="46">
        <v>5.52</v>
      </c>
      <c r="K516" s="47">
        <v>2</v>
      </c>
      <c r="L516" s="32">
        <f t="shared" si="22"/>
        <v>1</v>
      </c>
      <c r="M516" s="43" t="str">
        <f t="shared" si="23"/>
        <v>OK</v>
      </c>
      <c r="N516" s="44">
        <v>0</v>
      </c>
      <c r="O516" s="44">
        <v>0</v>
      </c>
      <c r="P516" s="82">
        <v>0</v>
      </c>
      <c r="Q516" s="44">
        <v>1</v>
      </c>
      <c r="R516" s="44">
        <v>0</v>
      </c>
      <c r="S516" s="82">
        <v>0</v>
      </c>
      <c r="T516" s="82">
        <v>0</v>
      </c>
      <c r="U516" s="82">
        <v>0</v>
      </c>
      <c r="V516" s="82">
        <v>0</v>
      </c>
      <c r="W516" s="44">
        <v>0</v>
      </c>
      <c r="X516" s="44">
        <v>0</v>
      </c>
      <c r="Y516" s="44">
        <v>0</v>
      </c>
    </row>
    <row r="517" spans="1:25" ht="30" x14ac:dyDescent="0.25">
      <c r="A517" s="100"/>
      <c r="B517" s="96"/>
      <c r="C517" s="49">
        <v>63</v>
      </c>
      <c r="D517" s="50" t="s">
        <v>563</v>
      </c>
      <c r="E517" s="28" t="s">
        <v>926</v>
      </c>
      <c r="F517" s="26" t="s">
        <v>932</v>
      </c>
      <c r="G517" s="49" t="s">
        <v>36</v>
      </c>
      <c r="H517" s="26">
        <v>30</v>
      </c>
      <c r="I517" s="26">
        <v>20</v>
      </c>
      <c r="J517" s="46">
        <v>7.69</v>
      </c>
      <c r="K517" s="47">
        <v>2</v>
      </c>
      <c r="L517" s="32">
        <f t="shared" si="22"/>
        <v>1</v>
      </c>
      <c r="M517" s="43" t="str">
        <f t="shared" si="23"/>
        <v>OK</v>
      </c>
      <c r="N517" s="44">
        <v>0</v>
      </c>
      <c r="O517" s="44">
        <v>0</v>
      </c>
      <c r="P517" s="82">
        <v>0</v>
      </c>
      <c r="Q517" s="44">
        <v>1</v>
      </c>
      <c r="R517" s="44">
        <v>0</v>
      </c>
      <c r="S517" s="82">
        <v>0</v>
      </c>
      <c r="T517" s="82">
        <v>0</v>
      </c>
      <c r="U517" s="82">
        <v>0</v>
      </c>
      <c r="V517" s="82">
        <v>0</v>
      </c>
      <c r="W517" s="44">
        <v>0</v>
      </c>
      <c r="X517" s="44">
        <v>0</v>
      </c>
      <c r="Y517" s="44">
        <v>0</v>
      </c>
    </row>
    <row r="518" spans="1:25" ht="30" x14ac:dyDescent="0.25">
      <c r="A518" s="100"/>
      <c r="B518" s="96"/>
      <c r="C518" s="49">
        <v>64</v>
      </c>
      <c r="D518" s="50" t="s">
        <v>564</v>
      </c>
      <c r="E518" s="28" t="s">
        <v>926</v>
      </c>
      <c r="F518" s="26" t="s">
        <v>932</v>
      </c>
      <c r="G518" s="49" t="s">
        <v>36</v>
      </c>
      <c r="H518" s="26">
        <v>30</v>
      </c>
      <c r="I518" s="26">
        <v>20</v>
      </c>
      <c r="J518" s="46">
        <v>8.36</v>
      </c>
      <c r="K518" s="47">
        <v>2</v>
      </c>
      <c r="L518" s="32">
        <f t="shared" si="22"/>
        <v>1</v>
      </c>
      <c r="M518" s="43" t="str">
        <f t="shared" si="23"/>
        <v>OK</v>
      </c>
      <c r="N518" s="44">
        <v>0</v>
      </c>
      <c r="O518" s="44">
        <v>0</v>
      </c>
      <c r="P518" s="82">
        <v>0</v>
      </c>
      <c r="Q518" s="44">
        <v>1</v>
      </c>
      <c r="R518" s="44">
        <v>0</v>
      </c>
      <c r="S518" s="82">
        <v>0</v>
      </c>
      <c r="T518" s="82">
        <v>0</v>
      </c>
      <c r="U518" s="82">
        <v>0</v>
      </c>
      <c r="V518" s="82">
        <v>0</v>
      </c>
      <c r="W518" s="44">
        <v>0</v>
      </c>
      <c r="X518" s="44">
        <v>0</v>
      </c>
      <c r="Y518" s="44">
        <v>0</v>
      </c>
    </row>
    <row r="519" spans="1:25" ht="75" x14ac:dyDescent="0.25">
      <c r="A519" s="100"/>
      <c r="B519" s="96"/>
      <c r="C519" s="49">
        <v>65</v>
      </c>
      <c r="D519" s="50" t="s">
        <v>565</v>
      </c>
      <c r="E519" s="28" t="s">
        <v>926</v>
      </c>
      <c r="F519" s="26" t="s">
        <v>921</v>
      </c>
      <c r="G519" s="49" t="s">
        <v>895</v>
      </c>
      <c r="H519" s="26">
        <v>30</v>
      </c>
      <c r="I519" s="26">
        <v>20</v>
      </c>
      <c r="J519" s="46">
        <v>31.65</v>
      </c>
      <c r="K519" s="47">
        <v>3</v>
      </c>
      <c r="L519" s="32">
        <f t="shared" si="22"/>
        <v>3</v>
      </c>
      <c r="M519" s="43" t="str">
        <f t="shared" si="23"/>
        <v>OK</v>
      </c>
      <c r="N519" s="44">
        <v>0</v>
      </c>
      <c r="O519" s="44">
        <v>0</v>
      </c>
      <c r="P519" s="82">
        <v>0</v>
      </c>
      <c r="Q519" s="44">
        <v>0</v>
      </c>
      <c r="R519" s="44">
        <v>0</v>
      </c>
      <c r="S519" s="82">
        <v>0</v>
      </c>
      <c r="T519" s="82">
        <v>0</v>
      </c>
      <c r="U519" s="82">
        <v>0</v>
      </c>
      <c r="V519" s="82">
        <v>0</v>
      </c>
      <c r="W519" s="44">
        <v>0</v>
      </c>
      <c r="X519" s="44">
        <v>0</v>
      </c>
      <c r="Y519" s="44">
        <v>0</v>
      </c>
    </row>
    <row r="520" spans="1:25" ht="45" x14ac:dyDescent="0.25">
      <c r="A520" s="100"/>
      <c r="B520" s="96"/>
      <c r="C520" s="49">
        <v>66</v>
      </c>
      <c r="D520" s="50" t="s">
        <v>566</v>
      </c>
      <c r="E520" s="28" t="s">
        <v>926</v>
      </c>
      <c r="F520" s="26" t="s">
        <v>932</v>
      </c>
      <c r="G520" s="49" t="s">
        <v>895</v>
      </c>
      <c r="H520" s="26">
        <v>30</v>
      </c>
      <c r="I520" s="26">
        <v>20</v>
      </c>
      <c r="J520" s="46">
        <v>51.67</v>
      </c>
      <c r="K520" s="47">
        <v>2</v>
      </c>
      <c r="L520" s="32">
        <f t="shared" si="22"/>
        <v>2</v>
      </c>
      <c r="M520" s="43" t="str">
        <f t="shared" si="23"/>
        <v>OK</v>
      </c>
      <c r="N520" s="44">
        <v>0</v>
      </c>
      <c r="O520" s="44">
        <v>0</v>
      </c>
      <c r="P520" s="82">
        <v>0</v>
      </c>
      <c r="Q520" s="44">
        <v>0</v>
      </c>
      <c r="R520" s="44">
        <v>0</v>
      </c>
      <c r="S520" s="82">
        <v>0</v>
      </c>
      <c r="T520" s="82">
        <v>0</v>
      </c>
      <c r="U520" s="82">
        <v>0</v>
      </c>
      <c r="V520" s="82">
        <v>0</v>
      </c>
      <c r="W520" s="44">
        <v>0</v>
      </c>
      <c r="X520" s="44">
        <v>0</v>
      </c>
      <c r="Y520" s="44">
        <v>0</v>
      </c>
    </row>
    <row r="521" spans="1:25" ht="15" x14ac:dyDescent="0.25">
      <c r="A521" s="100"/>
      <c r="B521" s="96"/>
      <c r="C521" s="49">
        <v>67</v>
      </c>
      <c r="D521" s="50" t="s">
        <v>567</v>
      </c>
      <c r="E521" s="28" t="s">
        <v>936</v>
      </c>
      <c r="F521" s="26" t="s">
        <v>919</v>
      </c>
      <c r="G521" s="49" t="s">
        <v>895</v>
      </c>
      <c r="H521" s="26">
        <v>30</v>
      </c>
      <c r="I521" s="26">
        <v>20</v>
      </c>
      <c r="J521" s="46">
        <v>36.1</v>
      </c>
      <c r="K521" s="47">
        <v>4</v>
      </c>
      <c r="L521" s="32">
        <f t="shared" si="22"/>
        <v>3</v>
      </c>
      <c r="M521" s="43" t="str">
        <f t="shared" si="23"/>
        <v>OK</v>
      </c>
      <c r="N521" s="44">
        <v>0</v>
      </c>
      <c r="O521" s="44">
        <v>0</v>
      </c>
      <c r="P521" s="82">
        <v>0</v>
      </c>
      <c r="Q521" s="44">
        <v>1</v>
      </c>
      <c r="R521" s="44">
        <v>0</v>
      </c>
      <c r="S521" s="82">
        <v>0</v>
      </c>
      <c r="T521" s="82">
        <v>0</v>
      </c>
      <c r="U521" s="82">
        <v>0</v>
      </c>
      <c r="V521" s="82">
        <v>0</v>
      </c>
      <c r="W521" s="44">
        <v>0</v>
      </c>
      <c r="X521" s="44">
        <v>0</v>
      </c>
      <c r="Y521" s="44">
        <v>0</v>
      </c>
    </row>
    <row r="522" spans="1:25" ht="75" x14ac:dyDescent="0.25">
      <c r="A522" s="100"/>
      <c r="B522" s="96"/>
      <c r="C522" s="49">
        <v>68</v>
      </c>
      <c r="D522" s="50" t="s">
        <v>568</v>
      </c>
      <c r="E522" s="28" t="s">
        <v>936</v>
      </c>
      <c r="F522" s="26" t="s">
        <v>919</v>
      </c>
      <c r="G522" s="49" t="s">
        <v>895</v>
      </c>
      <c r="H522" s="26">
        <v>30</v>
      </c>
      <c r="I522" s="26">
        <v>20</v>
      </c>
      <c r="J522" s="46">
        <v>55</v>
      </c>
      <c r="K522" s="47">
        <v>3</v>
      </c>
      <c r="L522" s="32">
        <f t="shared" si="22"/>
        <v>2</v>
      </c>
      <c r="M522" s="43" t="str">
        <f t="shared" si="23"/>
        <v>OK</v>
      </c>
      <c r="N522" s="44">
        <v>0</v>
      </c>
      <c r="O522" s="44">
        <v>0</v>
      </c>
      <c r="P522" s="82">
        <v>0</v>
      </c>
      <c r="Q522" s="44">
        <v>0</v>
      </c>
      <c r="R522" s="44">
        <v>0</v>
      </c>
      <c r="S522" s="82">
        <v>0</v>
      </c>
      <c r="T522" s="82">
        <v>1</v>
      </c>
      <c r="U522" s="82">
        <v>0</v>
      </c>
      <c r="V522" s="82">
        <v>0</v>
      </c>
      <c r="W522" s="44">
        <v>0</v>
      </c>
      <c r="X522" s="44">
        <v>0</v>
      </c>
      <c r="Y522" s="44">
        <v>0</v>
      </c>
    </row>
    <row r="523" spans="1:25" ht="60" x14ac:dyDescent="0.25">
      <c r="A523" s="100"/>
      <c r="B523" s="96"/>
      <c r="C523" s="49">
        <v>69</v>
      </c>
      <c r="D523" s="50" t="s">
        <v>569</v>
      </c>
      <c r="E523" s="28" t="s">
        <v>936</v>
      </c>
      <c r="F523" s="26" t="s">
        <v>921</v>
      </c>
      <c r="G523" s="49" t="s">
        <v>36</v>
      </c>
      <c r="H523" s="26">
        <v>30</v>
      </c>
      <c r="I523" s="26">
        <v>20</v>
      </c>
      <c r="J523" s="46">
        <v>18</v>
      </c>
      <c r="K523" s="47">
        <v>2</v>
      </c>
      <c r="L523" s="32">
        <f t="shared" si="22"/>
        <v>1</v>
      </c>
      <c r="M523" s="43" t="str">
        <f t="shared" si="23"/>
        <v>OK</v>
      </c>
      <c r="N523" s="44">
        <v>0</v>
      </c>
      <c r="O523" s="44">
        <v>0</v>
      </c>
      <c r="P523" s="82">
        <v>0</v>
      </c>
      <c r="Q523" s="44">
        <v>0</v>
      </c>
      <c r="R523" s="44">
        <v>0</v>
      </c>
      <c r="S523" s="82">
        <v>0</v>
      </c>
      <c r="T523" s="82">
        <v>1</v>
      </c>
      <c r="U523" s="82">
        <v>0</v>
      </c>
      <c r="V523" s="82">
        <v>0</v>
      </c>
      <c r="W523" s="44">
        <v>0</v>
      </c>
      <c r="X523" s="44">
        <v>0</v>
      </c>
      <c r="Y523" s="44">
        <v>0</v>
      </c>
    </row>
    <row r="524" spans="1:25" ht="75" x14ac:dyDescent="0.25">
      <c r="A524" s="100"/>
      <c r="B524" s="96"/>
      <c r="C524" s="49">
        <v>70</v>
      </c>
      <c r="D524" s="50" t="s">
        <v>570</v>
      </c>
      <c r="E524" s="28" t="s">
        <v>936</v>
      </c>
      <c r="F524" s="26" t="s">
        <v>921</v>
      </c>
      <c r="G524" s="49" t="s">
        <v>36</v>
      </c>
      <c r="H524" s="26">
        <v>30</v>
      </c>
      <c r="I524" s="26">
        <v>20</v>
      </c>
      <c r="J524" s="46">
        <v>50.9</v>
      </c>
      <c r="K524" s="47">
        <v>2</v>
      </c>
      <c r="L524" s="32">
        <f t="shared" si="22"/>
        <v>2</v>
      </c>
      <c r="M524" s="43" t="str">
        <f t="shared" si="23"/>
        <v>OK</v>
      </c>
      <c r="N524" s="44">
        <v>0</v>
      </c>
      <c r="O524" s="44">
        <v>0</v>
      </c>
      <c r="P524" s="82">
        <v>0</v>
      </c>
      <c r="Q524" s="44">
        <v>0</v>
      </c>
      <c r="R524" s="44">
        <v>0</v>
      </c>
      <c r="S524" s="82">
        <v>0</v>
      </c>
      <c r="T524" s="82">
        <v>0</v>
      </c>
      <c r="U524" s="82">
        <v>0</v>
      </c>
      <c r="V524" s="82">
        <v>0</v>
      </c>
      <c r="W524" s="44">
        <v>0</v>
      </c>
      <c r="X524" s="44">
        <v>0</v>
      </c>
      <c r="Y524" s="44">
        <v>0</v>
      </c>
    </row>
    <row r="525" spans="1:25" ht="75" x14ac:dyDescent="0.25">
      <c r="A525" s="100"/>
      <c r="B525" s="96"/>
      <c r="C525" s="49">
        <v>71</v>
      </c>
      <c r="D525" s="50" t="s">
        <v>571</v>
      </c>
      <c r="E525" s="28" t="s">
        <v>936</v>
      </c>
      <c r="F525" s="26" t="s">
        <v>921</v>
      </c>
      <c r="G525" s="49" t="s">
        <v>36</v>
      </c>
      <c r="H525" s="26">
        <v>30</v>
      </c>
      <c r="I525" s="26">
        <v>20</v>
      </c>
      <c r="J525" s="46">
        <v>40.200000000000003</v>
      </c>
      <c r="K525" s="47">
        <v>2</v>
      </c>
      <c r="L525" s="32">
        <f t="shared" si="22"/>
        <v>1</v>
      </c>
      <c r="M525" s="43" t="str">
        <f t="shared" si="23"/>
        <v>OK</v>
      </c>
      <c r="N525" s="44">
        <v>0</v>
      </c>
      <c r="O525" s="44">
        <v>0</v>
      </c>
      <c r="P525" s="82">
        <v>0</v>
      </c>
      <c r="Q525" s="44">
        <v>0</v>
      </c>
      <c r="R525" s="44">
        <v>0</v>
      </c>
      <c r="S525" s="82">
        <v>0</v>
      </c>
      <c r="T525" s="82">
        <v>1</v>
      </c>
      <c r="U525" s="82">
        <v>0</v>
      </c>
      <c r="V525" s="82">
        <v>0</v>
      </c>
      <c r="W525" s="44">
        <v>0</v>
      </c>
      <c r="X525" s="44">
        <v>0</v>
      </c>
      <c r="Y525" s="44">
        <v>0</v>
      </c>
    </row>
    <row r="526" spans="1:25" ht="75" x14ac:dyDescent="0.25">
      <c r="A526" s="100"/>
      <c r="B526" s="96"/>
      <c r="C526" s="49">
        <v>72</v>
      </c>
      <c r="D526" s="50" t="s">
        <v>572</v>
      </c>
      <c r="E526" s="28" t="s">
        <v>936</v>
      </c>
      <c r="F526" s="26" t="s">
        <v>921</v>
      </c>
      <c r="G526" s="49" t="s">
        <v>36</v>
      </c>
      <c r="H526" s="26">
        <v>30</v>
      </c>
      <c r="I526" s="26">
        <v>20</v>
      </c>
      <c r="J526" s="46">
        <v>21.76</v>
      </c>
      <c r="K526" s="47">
        <v>2</v>
      </c>
      <c r="L526" s="32">
        <f t="shared" si="22"/>
        <v>1</v>
      </c>
      <c r="M526" s="43" t="str">
        <f t="shared" si="23"/>
        <v>OK</v>
      </c>
      <c r="N526" s="44">
        <v>0</v>
      </c>
      <c r="O526" s="44">
        <v>0</v>
      </c>
      <c r="P526" s="82">
        <v>0</v>
      </c>
      <c r="Q526" s="44">
        <v>1</v>
      </c>
      <c r="R526" s="44">
        <v>0</v>
      </c>
      <c r="S526" s="82">
        <v>0</v>
      </c>
      <c r="T526" s="82">
        <v>0</v>
      </c>
      <c r="U526" s="82">
        <v>0</v>
      </c>
      <c r="V526" s="82">
        <v>0</v>
      </c>
      <c r="W526" s="44">
        <v>0</v>
      </c>
      <c r="X526" s="44">
        <v>0</v>
      </c>
      <c r="Y526" s="44">
        <v>0</v>
      </c>
    </row>
    <row r="527" spans="1:25" ht="75" x14ac:dyDescent="0.25">
      <c r="A527" s="100"/>
      <c r="B527" s="96"/>
      <c r="C527" s="49">
        <v>73</v>
      </c>
      <c r="D527" s="50" t="s">
        <v>573</v>
      </c>
      <c r="E527" s="28" t="s">
        <v>936</v>
      </c>
      <c r="F527" s="26" t="s">
        <v>921</v>
      </c>
      <c r="G527" s="49" t="s">
        <v>36</v>
      </c>
      <c r="H527" s="26">
        <v>30</v>
      </c>
      <c r="I527" s="26">
        <v>20</v>
      </c>
      <c r="J527" s="46">
        <v>21.25</v>
      </c>
      <c r="K527" s="47">
        <v>2</v>
      </c>
      <c r="L527" s="32">
        <f t="shared" si="22"/>
        <v>2</v>
      </c>
      <c r="M527" s="43" t="str">
        <f t="shared" si="23"/>
        <v>OK</v>
      </c>
      <c r="N527" s="44">
        <v>0</v>
      </c>
      <c r="O527" s="44">
        <v>0</v>
      </c>
      <c r="P527" s="82">
        <v>0</v>
      </c>
      <c r="Q527" s="44">
        <v>0</v>
      </c>
      <c r="R527" s="44">
        <v>0</v>
      </c>
      <c r="S527" s="82">
        <v>0</v>
      </c>
      <c r="T527" s="82">
        <v>0</v>
      </c>
      <c r="U527" s="82">
        <v>0</v>
      </c>
      <c r="V527" s="82">
        <v>0</v>
      </c>
      <c r="W527" s="44">
        <v>0</v>
      </c>
      <c r="X527" s="44">
        <v>0</v>
      </c>
      <c r="Y527" s="44">
        <v>0</v>
      </c>
    </row>
    <row r="528" spans="1:25" ht="75" x14ac:dyDescent="0.25">
      <c r="A528" s="100"/>
      <c r="B528" s="96"/>
      <c r="C528" s="49">
        <v>74</v>
      </c>
      <c r="D528" s="50" t="s">
        <v>574</v>
      </c>
      <c r="E528" s="28" t="s">
        <v>936</v>
      </c>
      <c r="F528" s="26" t="s">
        <v>921</v>
      </c>
      <c r="G528" s="49" t="s">
        <v>36</v>
      </c>
      <c r="H528" s="26">
        <v>30</v>
      </c>
      <c r="I528" s="26">
        <v>20</v>
      </c>
      <c r="J528" s="46">
        <v>35</v>
      </c>
      <c r="K528" s="47">
        <v>2</v>
      </c>
      <c r="L528" s="32">
        <f t="shared" si="22"/>
        <v>2</v>
      </c>
      <c r="M528" s="43" t="str">
        <f t="shared" si="23"/>
        <v>OK</v>
      </c>
      <c r="N528" s="44">
        <v>0</v>
      </c>
      <c r="O528" s="44">
        <v>0</v>
      </c>
      <c r="P528" s="82">
        <v>0</v>
      </c>
      <c r="Q528" s="44">
        <v>0</v>
      </c>
      <c r="R528" s="44">
        <v>0</v>
      </c>
      <c r="S528" s="82">
        <v>0</v>
      </c>
      <c r="T528" s="82">
        <v>0</v>
      </c>
      <c r="U528" s="82">
        <v>0</v>
      </c>
      <c r="V528" s="82">
        <v>0</v>
      </c>
      <c r="W528" s="44">
        <v>0</v>
      </c>
      <c r="X528" s="44">
        <v>0</v>
      </c>
      <c r="Y528" s="44">
        <v>0</v>
      </c>
    </row>
    <row r="529" spans="1:25" ht="75" x14ac:dyDescent="0.25">
      <c r="A529" s="100"/>
      <c r="B529" s="96"/>
      <c r="C529" s="49">
        <v>75</v>
      </c>
      <c r="D529" s="50" t="s">
        <v>575</v>
      </c>
      <c r="E529" s="28" t="s">
        <v>936</v>
      </c>
      <c r="F529" s="26" t="s">
        <v>921</v>
      </c>
      <c r="G529" s="49" t="s">
        <v>36</v>
      </c>
      <c r="H529" s="26">
        <v>30</v>
      </c>
      <c r="I529" s="26">
        <v>20</v>
      </c>
      <c r="J529" s="46">
        <v>82</v>
      </c>
      <c r="K529" s="47">
        <v>3</v>
      </c>
      <c r="L529" s="32">
        <f t="shared" si="22"/>
        <v>2</v>
      </c>
      <c r="M529" s="43" t="str">
        <f t="shared" si="23"/>
        <v>OK</v>
      </c>
      <c r="N529" s="44">
        <v>0</v>
      </c>
      <c r="O529" s="44">
        <v>0</v>
      </c>
      <c r="P529" s="82">
        <v>0</v>
      </c>
      <c r="Q529" s="44">
        <v>0</v>
      </c>
      <c r="R529" s="44">
        <v>0</v>
      </c>
      <c r="S529" s="82">
        <v>0</v>
      </c>
      <c r="T529" s="82">
        <v>1</v>
      </c>
      <c r="U529" s="82">
        <v>0</v>
      </c>
      <c r="V529" s="82">
        <v>0</v>
      </c>
      <c r="W529" s="44">
        <v>0</v>
      </c>
      <c r="X529" s="44">
        <v>0</v>
      </c>
      <c r="Y529" s="44">
        <v>0</v>
      </c>
    </row>
    <row r="530" spans="1:25" ht="45" x14ac:dyDescent="0.25">
      <c r="A530" s="100"/>
      <c r="B530" s="96"/>
      <c r="C530" s="49">
        <v>76</v>
      </c>
      <c r="D530" s="50" t="s">
        <v>576</v>
      </c>
      <c r="E530" s="28" t="s">
        <v>936</v>
      </c>
      <c r="F530" s="26" t="s">
        <v>921</v>
      </c>
      <c r="G530" s="49" t="s">
        <v>36</v>
      </c>
      <c r="H530" s="26">
        <v>30</v>
      </c>
      <c r="I530" s="26">
        <v>20</v>
      </c>
      <c r="J530" s="46">
        <v>8.09</v>
      </c>
      <c r="K530" s="47">
        <v>2</v>
      </c>
      <c r="L530" s="32">
        <f t="shared" si="22"/>
        <v>1</v>
      </c>
      <c r="M530" s="43" t="str">
        <f t="shared" si="23"/>
        <v>OK</v>
      </c>
      <c r="N530" s="44">
        <v>0</v>
      </c>
      <c r="O530" s="44">
        <v>0</v>
      </c>
      <c r="P530" s="82">
        <v>0</v>
      </c>
      <c r="Q530" s="44">
        <v>0</v>
      </c>
      <c r="R530" s="44">
        <v>0</v>
      </c>
      <c r="S530" s="82">
        <v>0</v>
      </c>
      <c r="T530" s="82">
        <v>1</v>
      </c>
      <c r="U530" s="82">
        <v>0</v>
      </c>
      <c r="V530" s="82">
        <v>0</v>
      </c>
      <c r="W530" s="44">
        <v>0</v>
      </c>
      <c r="X530" s="44">
        <v>0</v>
      </c>
      <c r="Y530" s="44">
        <v>0</v>
      </c>
    </row>
    <row r="531" spans="1:25" ht="75" x14ac:dyDescent="0.25">
      <c r="A531" s="100"/>
      <c r="B531" s="96"/>
      <c r="C531" s="49">
        <v>77</v>
      </c>
      <c r="D531" s="50" t="s">
        <v>577</v>
      </c>
      <c r="E531" s="28" t="s">
        <v>936</v>
      </c>
      <c r="F531" s="26" t="s">
        <v>921</v>
      </c>
      <c r="G531" s="49" t="s">
        <v>36</v>
      </c>
      <c r="H531" s="26">
        <v>30</v>
      </c>
      <c r="I531" s="26">
        <v>20</v>
      </c>
      <c r="J531" s="46">
        <v>16.2</v>
      </c>
      <c r="K531" s="47">
        <v>2</v>
      </c>
      <c r="L531" s="32">
        <f t="shared" si="22"/>
        <v>2</v>
      </c>
      <c r="M531" s="43" t="str">
        <f t="shared" si="23"/>
        <v>OK</v>
      </c>
      <c r="N531" s="44">
        <v>0</v>
      </c>
      <c r="O531" s="44">
        <v>0</v>
      </c>
      <c r="P531" s="82">
        <v>0</v>
      </c>
      <c r="Q531" s="44">
        <v>0</v>
      </c>
      <c r="R531" s="44">
        <v>0</v>
      </c>
      <c r="S531" s="82">
        <v>0</v>
      </c>
      <c r="T531" s="82">
        <v>0</v>
      </c>
      <c r="U531" s="82">
        <v>0</v>
      </c>
      <c r="V531" s="82">
        <v>0</v>
      </c>
      <c r="W531" s="44">
        <v>0</v>
      </c>
      <c r="X531" s="44">
        <v>0</v>
      </c>
      <c r="Y531" s="44">
        <v>0</v>
      </c>
    </row>
    <row r="532" spans="1:25" ht="75" x14ac:dyDescent="0.25">
      <c r="A532" s="100"/>
      <c r="B532" s="96"/>
      <c r="C532" s="49">
        <v>78</v>
      </c>
      <c r="D532" s="50" t="s">
        <v>578</v>
      </c>
      <c r="E532" s="28" t="s">
        <v>936</v>
      </c>
      <c r="F532" s="26" t="s">
        <v>921</v>
      </c>
      <c r="G532" s="49" t="s">
        <v>36</v>
      </c>
      <c r="H532" s="26">
        <v>30</v>
      </c>
      <c r="I532" s="26">
        <v>20</v>
      </c>
      <c r="J532" s="46">
        <v>18</v>
      </c>
      <c r="K532" s="47">
        <v>2</v>
      </c>
      <c r="L532" s="32">
        <f t="shared" si="22"/>
        <v>2</v>
      </c>
      <c r="M532" s="43" t="str">
        <f t="shared" si="23"/>
        <v>OK</v>
      </c>
      <c r="N532" s="44">
        <v>0</v>
      </c>
      <c r="O532" s="44">
        <v>0</v>
      </c>
      <c r="P532" s="82">
        <v>0</v>
      </c>
      <c r="Q532" s="44">
        <v>0</v>
      </c>
      <c r="R532" s="44">
        <v>0</v>
      </c>
      <c r="S532" s="82">
        <v>0</v>
      </c>
      <c r="T532" s="82">
        <v>0</v>
      </c>
      <c r="U532" s="82">
        <v>0</v>
      </c>
      <c r="V532" s="82">
        <v>0</v>
      </c>
      <c r="W532" s="44">
        <v>0</v>
      </c>
      <c r="X532" s="44">
        <v>0</v>
      </c>
      <c r="Y532" s="44">
        <v>0</v>
      </c>
    </row>
    <row r="533" spans="1:25" ht="75" x14ac:dyDescent="0.25">
      <c r="A533" s="100"/>
      <c r="B533" s="96"/>
      <c r="C533" s="49">
        <v>79</v>
      </c>
      <c r="D533" s="50" t="s">
        <v>579</v>
      </c>
      <c r="E533" s="28" t="s">
        <v>936</v>
      </c>
      <c r="F533" s="26" t="s">
        <v>921</v>
      </c>
      <c r="G533" s="49" t="s">
        <v>36</v>
      </c>
      <c r="H533" s="26">
        <v>30</v>
      </c>
      <c r="I533" s="26">
        <v>20</v>
      </c>
      <c r="J533" s="46">
        <v>16.5</v>
      </c>
      <c r="K533" s="47">
        <v>2</v>
      </c>
      <c r="L533" s="32">
        <f t="shared" si="22"/>
        <v>2</v>
      </c>
      <c r="M533" s="43" t="str">
        <f t="shared" si="23"/>
        <v>OK</v>
      </c>
      <c r="N533" s="44">
        <v>0</v>
      </c>
      <c r="O533" s="44">
        <v>0</v>
      </c>
      <c r="P533" s="82">
        <v>0</v>
      </c>
      <c r="Q533" s="44">
        <v>0</v>
      </c>
      <c r="R533" s="44">
        <v>0</v>
      </c>
      <c r="S533" s="82">
        <v>0</v>
      </c>
      <c r="T533" s="82">
        <v>0</v>
      </c>
      <c r="U533" s="82">
        <v>0</v>
      </c>
      <c r="V533" s="82">
        <v>0</v>
      </c>
      <c r="W533" s="44">
        <v>0</v>
      </c>
      <c r="X533" s="44">
        <v>0</v>
      </c>
      <c r="Y533" s="44">
        <v>0</v>
      </c>
    </row>
    <row r="534" spans="1:25" ht="75" x14ac:dyDescent="0.25">
      <c r="A534" s="100"/>
      <c r="B534" s="96"/>
      <c r="C534" s="49">
        <v>80</v>
      </c>
      <c r="D534" s="50" t="s">
        <v>580</v>
      </c>
      <c r="E534" s="28" t="s">
        <v>936</v>
      </c>
      <c r="F534" s="26" t="s">
        <v>921</v>
      </c>
      <c r="G534" s="49" t="s">
        <v>36</v>
      </c>
      <c r="H534" s="26">
        <v>30</v>
      </c>
      <c r="I534" s="26">
        <v>20</v>
      </c>
      <c r="J534" s="46">
        <v>15.87</v>
      </c>
      <c r="K534" s="47">
        <v>2</v>
      </c>
      <c r="L534" s="32">
        <f t="shared" si="22"/>
        <v>2</v>
      </c>
      <c r="M534" s="43" t="str">
        <f t="shared" si="23"/>
        <v>OK</v>
      </c>
      <c r="N534" s="44">
        <v>0</v>
      </c>
      <c r="O534" s="44">
        <v>0</v>
      </c>
      <c r="P534" s="82">
        <v>0</v>
      </c>
      <c r="Q534" s="44">
        <v>0</v>
      </c>
      <c r="R534" s="44">
        <v>0</v>
      </c>
      <c r="S534" s="82">
        <v>0</v>
      </c>
      <c r="T534" s="82">
        <v>0</v>
      </c>
      <c r="U534" s="82">
        <v>0</v>
      </c>
      <c r="V534" s="82">
        <v>0</v>
      </c>
      <c r="W534" s="44">
        <v>0</v>
      </c>
      <c r="X534" s="44">
        <v>0</v>
      </c>
      <c r="Y534" s="44">
        <v>0</v>
      </c>
    </row>
    <row r="535" spans="1:25" ht="75" x14ac:dyDescent="0.25">
      <c r="A535" s="100"/>
      <c r="B535" s="96"/>
      <c r="C535" s="49">
        <v>81</v>
      </c>
      <c r="D535" s="50" t="s">
        <v>581</v>
      </c>
      <c r="E535" s="28" t="s">
        <v>936</v>
      </c>
      <c r="F535" s="26" t="s">
        <v>921</v>
      </c>
      <c r="G535" s="49" t="s">
        <v>36</v>
      </c>
      <c r="H535" s="26">
        <v>30</v>
      </c>
      <c r="I535" s="26">
        <v>20</v>
      </c>
      <c r="J535" s="46">
        <v>18.95</v>
      </c>
      <c r="K535" s="47">
        <v>2</v>
      </c>
      <c r="L535" s="32">
        <f t="shared" si="22"/>
        <v>2</v>
      </c>
      <c r="M535" s="43" t="str">
        <f t="shared" si="23"/>
        <v>OK</v>
      </c>
      <c r="N535" s="44">
        <v>0</v>
      </c>
      <c r="O535" s="44">
        <v>0</v>
      </c>
      <c r="P535" s="82">
        <v>0</v>
      </c>
      <c r="Q535" s="44">
        <v>0</v>
      </c>
      <c r="R535" s="44">
        <v>0</v>
      </c>
      <c r="S535" s="82">
        <v>0</v>
      </c>
      <c r="T535" s="82">
        <v>0</v>
      </c>
      <c r="U535" s="82">
        <v>0</v>
      </c>
      <c r="V535" s="82">
        <v>0</v>
      </c>
      <c r="W535" s="44">
        <v>0</v>
      </c>
      <c r="X535" s="44">
        <v>0</v>
      </c>
      <c r="Y535" s="44">
        <v>0</v>
      </c>
    </row>
    <row r="536" spans="1:25" ht="75" x14ac:dyDescent="0.25">
      <c r="A536" s="100"/>
      <c r="B536" s="96"/>
      <c r="C536" s="49">
        <v>82</v>
      </c>
      <c r="D536" s="50" t="s">
        <v>582</v>
      </c>
      <c r="E536" s="28" t="s">
        <v>936</v>
      </c>
      <c r="F536" s="26" t="s">
        <v>921</v>
      </c>
      <c r="G536" s="49" t="s">
        <v>36</v>
      </c>
      <c r="H536" s="26">
        <v>30</v>
      </c>
      <c r="I536" s="26">
        <v>20</v>
      </c>
      <c r="J536" s="46">
        <v>17.2</v>
      </c>
      <c r="K536" s="47">
        <v>2</v>
      </c>
      <c r="L536" s="32">
        <f t="shared" si="22"/>
        <v>2</v>
      </c>
      <c r="M536" s="43" t="str">
        <f t="shared" si="23"/>
        <v>OK</v>
      </c>
      <c r="N536" s="44">
        <v>0</v>
      </c>
      <c r="O536" s="44">
        <v>0</v>
      </c>
      <c r="P536" s="82">
        <v>0</v>
      </c>
      <c r="Q536" s="44">
        <v>0</v>
      </c>
      <c r="R536" s="44">
        <v>0</v>
      </c>
      <c r="S536" s="82">
        <v>0</v>
      </c>
      <c r="T536" s="82">
        <v>0</v>
      </c>
      <c r="U536" s="82">
        <v>0</v>
      </c>
      <c r="V536" s="82">
        <v>0</v>
      </c>
      <c r="W536" s="44">
        <v>0</v>
      </c>
      <c r="X536" s="44">
        <v>0</v>
      </c>
      <c r="Y536" s="44">
        <v>0</v>
      </c>
    </row>
    <row r="537" spans="1:25" ht="75" x14ac:dyDescent="0.25">
      <c r="A537" s="100"/>
      <c r="B537" s="96"/>
      <c r="C537" s="49">
        <v>83</v>
      </c>
      <c r="D537" s="50" t="s">
        <v>583</v>
      </c>
      <c r="E537" s="28" t="s">
        <v>936</v>
      </c>
      <c r="F537" s="26" t="s">
        <v>921</v>
      </c>
      <c r="G537" s="49" t="s">
        <v>36</v>
      </c>
      <c r="H537" s="26">
        <v>30</v>
      </c>
      <c r="I537" s="26">
        <v>20</v>
      </c>
      <c r="J537" s="46">
        <v>16.55</v>
      </c>
      <c r="K537" s="47">
        <v>2</v>
      </c>
      <c r="L537" s="32">
        <f t="shared" si="22"/>
        <v>2</v>
      </c>
      <c r="M537" s="43" t="str">
        <f t="shared" si="23"/>
        <v>OK</v>
      </c>
      <c r="N537" s="44">
        <v>0</v>
      </c>
      <c r="O537" s="44">
        <v>0</v>
      </c>
      <c r="P537" s="82">
        <v>0</v>
      </c>
      <c r="Q537" s="44">
        <v>0</v>
      </c>
      <c r="R537" s="44">
        <v>0</v>
      </c>
      <c r="S537" s="82">
        <v>0</v>
      </c>
      <c r="T537" s="82">
        <v>0</v>
      </c>
      <c r="U537" s="82">
        <v>0</v>
      </c>
      <c r="V537" s="82">
        <v>0</v>
      </c>
      <c r="W537" s="44">
        <v>0</v>
      </c>
      <c r="X537" s="44">
        <v>0</v>
      </c>
      <c r="Y537" s="44">
        <v>0</v>
      </c>
    </row>
    <row r="538" spans="1:25" ht="75" x14ac:dyDescent="0.25">
      <c r="A538" s="100"/>
      <c r="B538" s="96"/>
      <c r="C538" s="49">
        <v>84</v>
      </c>
      <c r="D538" s="50" t="s">
        <v>584</v>
      </c>
      <c r="E538" s="28" t="s">
        <v>936</v>
      </c>
      <c r="F538" s="26" t="s">
        <v>921</v>
      </c>
      <c r="G538" s="49" t="s">
        <v>36</v>
      </c>
      <c r="H538" s="26">
        <v>30</v>
      </c>
      <c r="I538" s="26">
        <v>20</v>
      </c>
      <c r="J538" s="46">
        <v>17.25</v>
      </c>
      <c r="K538" s="47">
        <v>2</v>
      </c>
      <c r="L538" s="32">
        <f t="shared" si="22"/>
        <v>2</v>
      </c>
      <c r="M538" s="43" t="str">
        <f t="shared" si="23"/>
        <v>OK</v>
      </c>
      <c r="N538" s="44">
        <v>0</v>
      </c>
      <c r="O538" s="44">
        <v>0</v>
      </c>
      <c r="P538" s="82">
        <v>0</v>
      </c>
      <c r="Q538" s="44">
        <v>0</v>
      </c>
      <c r="R538" s="44">
        <v>0</v>
      </c>
      <c r="S538" s="82">
        <v>0</v>
      </c>
      <c r="T538" s="82">
        <v>0</v>
      </c>
      <c r="U538" s="82">
        <v>0</v>
      </c>
      <c r="V538" s="82">
        <v>0</v>
      </c>
      <c r="W538" s="44">
        <v>0</v>
      </c>
      <c r="X538" s="44">
        <v>0</v>
      </c>
      <c r="Y538" s="44">
        <v>0</v>
      </c>
    </row>
    <row r="539" spans="1:25" ht="75" x14ac:dyDescent="0.25">
      <c r="A539" s="100"/>
      <c r="B539" s="96"/>
      <c r="C539" s="49">
        <v>85</v>
      </c>
      <c r="D539" s="50" t="s">
        <v>585</v>
      </c>
      <c r="E539" s="28" t="s">
        <v>936</v>
      </c>
      <c r="F539" s="26" t="s">
        <v>921</v>
      </c>
      <c r="G539" s="49" t="s">
        <v>36</v>
      </c>
      <c r="H539" s="26">
        <v>30</v>
      </c>
      <c r="I539" s="26">
        <v>20</v>
      </c>
      <c r="J539" s="46">
        <v>18.32</v>
      </c>
      <c r="K539" s="47">
        <v>2</v>
      </c>
      <c r="L539" s="32">
        <f t="shared" si="22"/>
        <v>2</v>
      </c>
      <c r="M539" s="43" t="str">
        <f t="shared" si="23"/>
        <v>OK</v>
      </c>
      <c r="N539" s="44">
        <v>0</v>
      </c>
      <c r="O539" s="44">
        <v>0</v>
      </c>
      <c r="P539" s="82">
        <v>0</v>
      </c>
      <c r="Q539" s="44">
        <v>0</v>
      </c>
      <c r="R539" s="44">
        <v>0</v>
      </c>
      <c r="S539" s="82">
        <v>0</v>
      </c>
      <c r="T539" s="82">
        <v>0</v>
      </c>
      <c r="U539" s="82">
        <v>0</v>
      </c>
      <c r="V539" s="82">
        <v>0</v>
      </c>
      <c r="W539" s="44">
        <v>0</v>
      </c>
      <c r="X539" s="44">
        <v>0</v>
      </c>
      <c r="Y539" s="44">
        <v>0</v>
      </c>
    </row>
    <row r="540" spans="1:25" ht="60" x14ac:dyDescent="0.25">
      <c r="A540" s="100"/>
      <c r="B540" s="96"/>
      <c r="C540" s="49">
        <v>86</v>
      </c>
      <c r="D540" s="50" t="s">
        <v>586</v>
      </c>
      <c r="E540" s="28" t="s">
        <v>936</v>
      </c>
      <c r="F540" s="26" t="s">
        <v>921</v>
      </c>
      <c r="G540" s="49" t="s">
        <v>36</v>
      </c>
      <c r="H540" s="26">
        <v>30</v>
      </c>
      <c r="I540" s="26">
        <v>20</v>
      </c>
      <c r="J540" s="46">
        <v>19.05</v>
      </c>
      <c r="K540" s="47">
        <v>2</v>
      </c>
      <c r="L540" s="32">
        <f t="shared" si="22"/>
        <v>2</v>
      </c>
      <c r="M540" s="43" t="str">
        <f t="shared" si="23"/>
        <v>OK</v>
      </c>
      <c r="N540" s="44">
        <v>0</v>
      </c>
      <c r="O540" s="44">
        <v>0</v>
      </c>
      <c r="P540" s="82">
        <v>0</v>
      </c>
      <c r="Q540" s="44">
        <v>0</v>
      </c>
      <c r="R540" s="44">
        <v>0</v>
      </c>
      <c r="S540" s="82">
        <v>0</v>
      </c>
      <c r="T540" s="82">
        <v>0</v>
      </c>
      <c r="U540" s="82">
        <v>0</v>
      </c>
      <c r="V540" s="82">
        <v>0</v>
      </c>
      <c r="W540" s="44">
        <v>0</v>
      </c>
      <c r="X540" s="44">
        <v>0</v>
      </c>
      <c r="Y540" s="44">
        <v>0</v>
      </c>
    </row>
    <row r="541" spans="1:25" ht="45" x14ac:dyDescent="0.25">
      <c r="A541" s="100"/>
      <c r="B541" s="96"/>
      <c r="C541" s="49">
        <v>87</v>
      </c>
      <c r="D541" s="50" t="s">
        <v>587</v>
      </c>
      <c r="E541" s="28" t="s">
        <v>936</v>
      </c>
      <c r="F541" s="26" t="s">
        <v>921</v>
      </c>
      <c r="G541" s="49" t="s">
        <v>36</v>
      </c>
      <c r="H541" s="26">
        <v>30</v>
      </c>
      <c r="I541" s="26">
        <v>20</v>
      </c>
      <c r="J541" s="46">
        <v>3.85</v>
      </c>
      <c r="K541" s="47">
        <v>2</v>
      </c>
      <c r="L541" s="32">
        <f t="shared" si="22"/>
        <v>1</v>
      </c>
      <c r="M541" s="43" t="str">
        <f t="shared" si="23"/>
        <v>OK</v>
      </c>
      <c r="N541" s="81">
        <v>0</v>
      </c>
      <c r="O541" s="81">
        <v>0</v>
      </c>
      <c r="P541" s="81">
        <v>0</v>
      </c>
      <c r="Q541" s="81">
        <v>0</v>
      </c>
      <c r="R541" s="81">
        <v>0</v>
      </c>
      <c r="S541" s="81">
        <v>0</v>
      </c>
      <c r="T541" s="81">
        <v>1</v>
      </c>
      <c r="U541" s="81">
        <v>0</v>
      </c>
      <c r="V541" s="81">
        <v>0</v>
      </c>
      <c r="W541" s="44">
        <v>0</v>
      </c>
      <c r="X541" s="44">
        <v>0</v>
      </c>
      <c r="Y541" s="44">
        <v>0</v>
      </c>
    </row>
    <row r="542" spans="1:25" ht="75" x14ac:dyDescent="0.25">
      <c r="A542" s="100"/>
      <c r="B542" s="96"/>
      <c r="C542" s="49">
        <v>88</v>
      </c>
      <c r="D542" s="50" t="s">
        <v>588</v>
      </c>
      <c r="E542" s="28" t="s">
        <v>936</v>
      </c>
      <c r="F542" s="26" t="s">
        <v>932</v>
      </c>
      <c r="G542" s="49" t="s">
        <v>895</v>
      </c>
      <c r="H542" s="26">
        <v>30</v>
      </c>
      <c r="I542" s="26">
        <v>20</v>
      </c>
      <c r="J542" s="46">
        <v>38.32</v>
      </c>
      <c r="K542" s="47"/>
      <c r="L542" s="32">
        <f t="shared" si="22"/>
        <v>0</v>
      </c>
      <c r="M542" s="43" t="str">
        <f t="shared" si="23"/>
        <v>OK</v>
      </c>
      <c r="N542" s="81">
        <v>0</v>
      </c>
      <c r="O542" s="81">
        <v>0</v>
      </c>
      <c r="P542" s="81">
        <v>0</v>
      </c>
      <c r="Q542" s="81">
        <v>0</v>
      </c>
      <c r="R542" s="81">
        <v>0</v>
      </c>
      <c r="S542" s="81">
        <v>0</v>
      </c>
      <c r="T542" s="81">
        <v>0</v>
      </c>
      <c r="U542" s="81">
        <v>0</v>
      </c>
      <c r="V542" s="81">
        <v>0</v>
      </c>
      <c r="W542" s="44">
        <v>0</v>
      </c>
      <c r="X542" s="44">
        <v>0</v>
      </c>
      <c r="Y542" s="44">
        <v>0</v>
      </c>
    </row>
    <row r="543" spans="1:25" ht="75" x14ac:dyDescent="0.25">
      <c r="A543" s="100"/>
      <c r="B543" s="96"/>
      <c r="C543" s="49">
        <v>89</v>
      </c>
      <c r="D543" s="50" t="s">
        <v>589</v>
      </c>
      <c r="E543" s="28" t="s">
        <v>936</v>
      </c>
      <c r="F543" s="26" t="s">
        <v>921</v>
      </c>
      <c r="G543" s="49" t="s">
        <v>895</v>
      </c>
      <c r="H543" s="26">
        <v>30</v>
      </c>
      <c r="I543" s="26">
        <v>20</v>
      </c>
      <c r="J543" s="46">
        <v>35.32</v>
      </c>
      <c r="K543" s="47">
        <v>3</v>
      </c>
      <c r="L543" s="32">
        <f t="shared" si="22"/>
        <v>2</v>
      </c>
      <c r="M543" s="43" t="str">
        <f t="shared" si="23"/>
        <v>OK</v>
      </c>
      <c r="N543" s="81">
        <v>0</v>
      </c>
      <c r="O543" s="81">
        <v>0</v>
      </c>
      <c r="P543" s="81">
        <v>0</v>
      </c>
      <c r="Q543" s="81">
        <v>0</v>
      </c>
      <c r="R543" s="81">
        <v>0</v>
      </c>
      <c r="S543" s="81">
        <v>0</v>
      </c>
      <c r="T543" s="81">
        <v>1</v>
      </c>
      <c r="U543" s="81">
        <v>0</v>
      </c>
      <c r="V543" s="81">
        <v>0</v>
      </c>
      <c r="W543" s="44">
        <v>0</v>
      </c>
      <c r="X543" s="44">
        <v>0</v>
      </c>
      <c r="Y543" s="44">
        <v>0</v>
      </c>
    </row>
    <row r="544" spans="1:25" ht="135" x14ac:dyDescent="0.25">
      <c r="A544" s="100"/>
      <c r="B544" s="96"/>
      <c r="C544" s="49">
        <v>90</v>
      </c>
      <c r="D544" s="50" t="s">
        <v>590</v>
      </c>
      <c r="E544" s="28" t="s">
        <v>936</v>
      </c>
      <c r="F544" s="26" t="s">
        <v>921</v>
      </c>
      <c r="G544" s="49" t="s">
        <v>895</v>
      </c>
      <c r="H544" s="26">
        <v>30</v>
      </c>
      <c r="I544" s="26">
        <v>20</v>
      </c>
      <c r="J544" s="46">
        <v>297.56</v>
      </c>
      <c r="K544" s="47">
        <v>1</v>
      </c>
      <c r="L544" s="32">
        <f t="shared" si="22"/>
        <v>0</v>
      </c>
      <c r="M544" s="43" t="str">
        <f t="shared" si="23"/>
        <v>OK</v>
      </c>
      <c r="N544" s="81">
        <v>0</v>
      </c>
      <c r="O544" s="81">
        <v>0</v>
      </c>
      <c r="P544" s="81">
        <v>0</v>
      </c>
      <c r="Q544" s="81">
        <v>0</v>
      </c>
      <c r="R544" s="81">
        <v>0</v>
      </c>
      <c r="S544" s="81">
        <v>0</v>
      </c>
      <c r="T544" s="81">
        <v>1</v>
      </c>
      <c r="U544" s="81">
        <v>0</v>
      </c>
      <c r="V544" s="81">
        <v>0</v>
      </c>
      <c r="W544" s="44">
        <v>0</v>
      </c>
      <c r="X544" s="44">
        <v>0</v>
      </c>
      <c r="Y544" s="44">
        <v>0</v>
      </c>
    </row>
    <row r="545" spans="1:25" ht="45" x14ac:dyDescent="0.25">
      <c r="A545" s="100"/>
      <c r="B545" s="96"/>
      <c r="C545" s="49">
        <v>91</v>
      </c>
      <c r="D545" s="50" t="s">
        <v>591</v>
      </c>
      <c r="E545" s="28" t="s">
        <v>936</v>
      </c>
      <c r="F545" s="26" t="s">
        <v>932</v>
      </c>
      <c r="G545" s="49" t="s">
        <v>895</v>
      </c>
      <c r="H545" s="26">
        <v>30</v>
      </c>
      <c r="I545" s="26">
        <v>20</v>
      </c>
      <c r="J545" s="46">
        <v>1086.83</v>
      </c>
      <c r="K545" s="47"/>
      <c r="L545" s="32">
        <f t="shared" si="22"/>
        <v>0</v>
      </c>
      <c r="M545" s="43" t="str">
        <f t="shared" si="23"/>
        <v>OK</v>
      </c>
      <c r="N545" s="81">
        <v>0</v>
      </c>
      <c r="O545" s="81">
        <v>0</v>
      </c>
      <c r="P545" s="81">
        <v>0</v>
      </c>
      <c r="Q545" s="81">
        <v>0</v>
      </c>
      <c r="R545" s="81">
        <v>0</v>
      </c>
      <c r="S545" s="81">
        <v>0</v>
      </c>
      <c r="T545" s="81"/>
      <c r="U545" s="81">
        <v>0</v>
      </c>
      <c r="V545" s="81">
        <v>0</v>
      </c>
      <c r="W545" s="44">
        <v>0</v>
      </c>
      <c r="X545" s="44">
        <v>0</v>
      </c>
      <c r="Y545" s="44">
        <v>0</v>
      </c>
    </row>
    <row r="546" spans="1:25" ht="105" x14ac:dyDescent="0.25">
      <c r="A546" s="100"/>
      <c r="B546" s="96"/>
      <c r="C546" s="49">
        <v>92</v>
      </c>
      <c r="D546" s="50" t="s">
        <v>592</v>
      </c>
      <c r="E546" s="28" t="s">
        <v>936</v>
      </c>
      <c r="F546" s="26" t="s">
        <v>921</v>
      </c>
      <c r="G546" s="49" t="s">
        <v>36</v>
      </c>
      <c r="H546" s="26">
        <v>30</v>
      </c>
      <c r="I546" s="26">
        <v>20</v>
      </c>
      <c r="J546" s="46">
        <v>142.6</v>
      </c>
      <c r="K546" s="47">
        <v>3</v>
      </c>
      <c r="L546" s="32">
        <f t="shared" si="22"/>
        <v>3</v>
      </c>
      <c r="M546" s="43" t="str">
        <f t="shared" si="23"/>
        <v>OK</v>
      </c>
      <c r="N546" s="81">
        <v>0</v>
      </c>
      <c r="O546" s="81">
        <v>0</v>
      </c>
      <c r="P546" s="81">
        <v>0</v>
      </c>
      <c r="Q546" s="81">
        <v>0</v>
      </c>
      <c r="R546" s="81">
        <v>0</v>
      </c>
      <c r="S546" s="81">
        <v>0</v>
      </c>
      <c r="T546" s="81">
        <v>0</v>
      </c>
      <c r="U546" s="81">
        <v>0</v>
      </c>
      <c r="V546" s="81">
        <v>0</v>
      </c>
      <c r="W546" s="44">
        <v>0</v>
      </c>
      <c r="X546" s="44">
        <v>0</v>
      </c>
      <c r="Y546" s="44">
        <v>0</v>
      </c>
    </row>
    <row r="547" spans="1:25" ht="45" x14ac:dyDescent="0.25">
      <c r="A547" s="100"/>
      <c r="B547" s="96"/>
      <c r="C547" s="49">
        <v>93</v>
      </c>
      <c r="D547" s="50" t="s">
        <v>593</v>
      </c>
      <c r="E547" s="28" t="s">
        <v>936</v>
      </c>
      <c r="F547" s="26" t="s">
        <v>921</v>
      </c>
      <c r="G547" s="49" t="s">
        <v>36</v>
      </c>
      <c r="H547" s="26">
        <v>30</v>
      </c>
      <c r="I547" s="26">
        <v>20</v>
      </c>
      <c r="J547" s="46">
        <v>123.17</v>
      </c>
      <c r="K547" s="47"/>
      <c r="L547" s="32">
        <f t="shared" si="22"/>
        <v>0</v>
      </c>
      <c r="M547" s="43" t="str">
        <f t="shared" si="23"/>
        <v>OK</v>
      </c>
      <c r="N547" s="81">
        <v>0</v>
      </c>
      <c r="O547" s="81">
        <v>0</v>
      </c>
      <c r="P547" s="81">
        <v>0</v>
      </c>
      <c r="Q547" s="81">
        <v>0</v>
      </c>
      <c r="R547" s="81">
        <v>0</v>
      </c>
      <c r="S547" s="81">
        <v>0</v>
      </c>
      <c r="T547" s="81">
        <v>0</v>
      </c>
      <c r="U547" s="81">
        <v>0</v>
      </c>
      <c r="V547" s="81">
        <v>0</v>
      </c>
      <c r="W547" s="44">
        <v>0</v>
      </c>
      <c r="X547" s="44">
        <v>0</v>
      </c>
      <c r="Y547" s="44">
        <v>0</v>
      </c>
    </row>
    <row r="548" spans="1:25" ht="120" x14ac:dyDescent="0.25">
      <c r="A548" s="100"/>
      <c r="B548" s="96"/>
      <c r="C548" s="49">
        <v>94</v>
      </c>
      <c r="D548" s="50" t="s">
        <v>594</v>
      </c>
      <c r="E548" s="28" t="s">
        <v>936</v>
      </c>
      <c r="F548" s="26" t="s">
        <v>921</v>
      </c>
      <c r="G548" s="49" t="s">
        <v>36</v>
      </c>
      <c r="H548" s="26">
        <v>30</v>
      </c>
      <c r="I548" s="26">
        <v>20</v>
      </c>
      <c r="J548" s="46">
        <v>63.81</v>
      </c>
      <c r="K548" s="47">
        <v>3</v>
      </c>
      <c r="L548" s="32">
        <f t="shared" si="22"/>
        <v>3</v>
      </c>
      <c r="M548" s="43" t="str">
        <f t="shared" si="23"/>
        <v>OK</v>
      </c>
      <c r="N548" s="81">
        <v>0</v>
      </c>
      <c r="O548" s="81">
        <v>0</v>
      </c>
      <c r="P548" s="81">
        <v>0</v>
      </c>
      <c r="Q548" s="81">
        <v>0</v>
      </c>
      <c r="R548" s="81">
        <v>0</v>
      </c>
      <c r="S548" s="81">
        <v>0</v>
      </c>
      <c r="T548" s="81">
        <v>0</v>
      </c>
      <c r="U548" s="81">
        <v>0</v>
      </c>
      <c r="V548" s="81">
        <v>0</v>
      </c>
      <c r="W548" s="44">
        <v>0</v>
      </c>
      <c r="X548" s="44">
        <v>0</v>
      </c>
      <c r="Y548" s="44">
        <v>0</v>
      </c>
    </row>
    <row r="549" spans="1:25" ht="135" x14ac:dyDescent="0.25">
      <c r="A549" s="100"/>
      <c r="B549" s="96"/>
      <c r="C549" s="49">
        <v>95</v>
      </c>
      <c r="D549" s="50" t="s">
        <v>595</v>
      </c>
      <c r="E549" s="28" t="s">
        <v>936</v>
      </c>
      <c r="F549" s="26" t="s">
        <v>921</v>
      </c>
      <c r="G549" s="49" t="s">
        <v>36</v>
      </c>
      <c r="H549" s="26">
        <v>30</v>
      </c>
      <c r="I549" s="26">
        <v>20</v>
      </c>
      <c r="J549" s="46">
        <v>41.25</v>
      </c>
      <c r="K549" s="47">
        <v>3</v>
      </c>
      <c r="L549" s="32">
        <f t="shared" si="22"/>
        <v>2</v>
      </c>
      <c r="M549" s="43" t="str">
        <f t="shared" si="23"/>
        <v>OK</v>
      </c>
      <c r="N549" s="81">
        <v>0</v>
      </c>
      <c r="O549" s="81">
        <v>0</v>
      </c>
      <c r="P549" s="81">
        <v>0</v>
      </c>
      <c r="Q549" s="81">
        <v>1</v>
      </c>
      <c r="R549" s="81">
        <v>0</v>
      </c>
      <c r="S549" s="81">
        <v>0</v>
      </c>
      <c r="T549" s="81">
        <v>0</v>
      </c>
      <c r="U549" s="81">
        <v>0</v>
      </c>
      <c r="V549" s="81">
        <v>0</v>
      </c>
      <c r="W549" s="44">
        <v>0</v>
      </c>
      <c r="X549" s="44">
        <v>0</v>
      </c>
      <c r="Y549" s="44">
        <v>0</v>
      </c>
    </row>
    <row r="550" spans="1:25" ht="45" x14ac:dyDescent="0.25">
      <c r="A550" s="100"/>
      <c r="B550" s="96"/>
      <c r="C550" s="49">
        <v>96</v>
      </c>
      <c r="D550" s="50" t="s">
        <v>596</v>
      </c>
      <c r="E550" s="28" t="s">
        <v>936</v>
      </c>
      <c r="F550" s="26" t="s">
        <v>921</v>
      </c>
      <c r="G550" s="49" t="s">
        <v>895</v>
      </c>
      <c r="H550" s="26">
        <v>30</v>
      </c>
      <c r="I550" s="26">
        <v>20</v>
      </c>
      <c r="J550" s="46">
        <v>37.43</v>
      </c>
      <c r="K550" s="47"/>
      <c r="L550" s="32">
        <f t="shared" si="22"/>
        <v>0</v>
      </c>
      <c r="M550" s="43" t="str">
        <f t="shared" si="23"/>
        <v>OK</v>
      </c>
      <c r="N550" s="81">
        <v>0</v>
      </c>
      <c r="O550" s="81">
        <v>0</v>
      </c>
      <c r="P550" s="81">
        <v>0</v>
      </c>
      <c r="Q550" s="81">
        <v>0</v>
      </c>
      <c r="R550" s="81">
        <v>0</v>
      </c>
      <c r="S550" s="81">
        <v>0</v>
      </c>
      <c r="T550" s="81">
        <v>0</v>
      </c>
      <c r="U550" s="81">
        <v>0</v>
      </c>
      <c r="V550" s="81">
        <v>0</v>
      </c>
      <c r="W550" s="44">
        <v>0</v>
      </c>
      <c r="X550" s="44">
        <v>0</v>
      </c>
      <c r="Y550" s="44">
        <v>0</v>
      </c>
    </row>
    <row r="551" spans="1:25" ht="45" x14ac:dyDescent="0.25">
      <c r="A551" s="100"/>
      <c r="B551" s="96"/>
      <c r="C551" s="49">
        <v>97</v>
      </c>
      <c r="D551" s="50" t="s">
        <v>597</v>
      </c>
      <c r="E551" s="28" t="s">
        <v>936</v>
      </c>
      <c r="F551" s="26" t="s">
        <v>921</v>
      </c>
      <c r="G551" s="49" t="s">
        <v>36</v>
      </c>
      <c r="H551" s="26">
        <v>30</v>
      </c>
      <c r="I551" s="26">
        <v>20</v>
      </c>
      <c r="J551" s="46">
        <v>91.04</v>
      </c>
      <c r="K551" s="47"/>
      <c r="L551" s="32">
        <f t="shared" si="22"/>
        <v>0</v>
      </c>
      <c r="M551" s="43" t="str">
        <f t="shared" si="23"/>
        <v>OK</v>
      </c>
      <c r="N551" s="81">
        <v>0</v>
      </c>
      <c r="O551" s="81">
        <v>0</v>
      </c>
      <c r="P551" s="81">
        <v>0</v>
      </c>
      <c r="Q551" s="81">
        <v>0</v>
      </c>
      <c r="R551" s="81">
        <v>0</v>
      </c>
      <c r="S551" s="81">
        <v>0</v>
      </c>
      <c r="T551" s="81">
        <v>0</v>
      </c>
      <c r="U551" s="81">
        <v>0</v>
      </c>
      <c r="V551" s="81">
        <v>0</v>
      </c>
      <c r="W551" s="44">
        <v>0</v>
      </c>
      <c r="X551" s="44">
        <v>0</v>
      </c>
      <c r="Y551" s="44">
        <v>0</v>
      </c>
    </row>
    <row r="552" spans="1:25" ht="45" x14ac:dyDescent="0.25">
      <c r="A552" s="100"/>
      <c r="B552" s="96"/>
      <c r="C552" s="49">
        <v>98</v>
      </c>
      <c r="D552" s="50" t="s">
        <v>598</v>
      </c>
      <c r="E552" s="28" t="s">
        <v>936</v>
      </c>
      <c r="F552" s="26" t="s">
        <v>921</v>
      </c>
      <c r="G552" s="49" t="s">
        <v>895</v>
      </c>
      <c r="H552" s="26">
        <v>30</v>
      </c>
      <c r="I552" s="26">
        <v>20</v>
      </c>
      <c r="J552" s="46">
        <v>35.06</v>
      </c>
      <c r="K552" s="47"/>
      <c r="L552" s="32">
        <f t="shared" ref="L552:L615" si="24">K552-(SUM(N552:Y552))</f>
        <v>0</v>
      </c>
      <c r="M552" s="43" t="str">
        <f t="shared" ref="M552:M615" si="25">IF(L552&lt;0,"ATENÇÃO","OK")</f>
        <v>OK</v>
      </c>
      <c r="N552" s="81">
        <v>0</v>
      </c>
      <c r="O552" s="81">
        <v>0</v>
      </c>
      <c r="P552" s="81">
        <v>0</v>
      </c>
      <c r="Q552" s="81">
        <v>0</v>
      </c>
      <c r="R552" s="81">
        <v>0</v>
      </c>
      <c r="S552" s="81">
        <v>0</v>
      </c>
      <c r="T552" s="81">
        <v>0</v>
      </c>
      <c r="U552" s="81">
        <v>0</v>
      </c>
      <c r="V552" s="81">
        <v>0</v>
      </c>
      <c r="W552" s="44">
        <v>0</v>
      </c>
      <c r="X552" s="44">
        <v>0</v>
      </c>
      <c r="Y552" s="44">
        <v>0</v>
      </c>
    </row>
    <row r="553" spans="1:25" ht="225" x14ac:dyDescent="0.25">
      <c r="A553" s="100"/>
      <c r="B553" s="96"/>
      <c r="C553" s="49">
        <v>99</v>
      </c>
      <c r="D553" s="50" t="s">
        <v>599</v>
      </c>
      <c r="E553" s="28" t="s">
        <v>980</v>
      </c>
      <c r="F553" s="26" t="s">
        <v>921</v>
      </c>
      <c r="G553" s="49" t="s">
        <v>36</v>
      </c>
      <c r="H553" s="26">
        <v>30</v>
      </c>
      <c r="I553" s="26">
        <v>20</v>
      </c>
      <c r="J553" s="46">
        <v>606.73</v>
      </c>
      <c r="K553" s="47">
        <v>1</v>
      </c>
      <c r="L553" s="32">
        <f t="shared" si="24"/>
        <v>1</v>
      </c>
      <c r="M553" s="43" t="str">
        <f t="shared" si="25"/>
        <v>OK</v>
      </c>
      <c r="N553" s="81">
        <v>0</v>
      </c>
      <c r="O553" s="81">
        <v>0</v>
      </c>
      <c r="P553" s="81">
        <v>0</v>
      </c>
      <c r="Q553" s="81">
        <v>0</v>
      </c>
      <c r="R553" s="81">
        <v>0</v>
      </c>
      <c r="S553" s="81">
        <v>0</v>
      </c>
      <c r="T553" s="81">
        <v>0</v>
      </c>
      <c r="U553" s="81">
        <v>0</v>
      </c>
      <c r="V553" s="81">
        <v>0</v>
      </c>
      <c r="W553" s="44">
        <v>0</v>
      </c>
      <c r="X553" s="44">
        <v>0</v>
      </c>
      <c r="Y553" s="44">
        <v>0</v>
      </c>
    </row>
    <row r="554" spans="1:25" ht="90" x14ac:dyDescent="0.25">
      <c r="A554" s="100"/>
      <c r="B554" s="96"/>
      <c r="C554" s="49">
        <v>100</v>
      </c>
      <c r="D554" s="50" t="s">
        <v>600</v>
      </c>
      <c r="E554" s="28" t="s">
        <v>936</v>
      </c>
      <c r="F554" s="26" t="s">
        <v>921</v>
      </c>
      <c r="G554" s="49" t="s">
        <v>36</v>
      </c>
      <c r="H554" s="26">
        <v>30</v>
      </c>
      <c r="I554" s="26">
        <v>20</v>
      </c>
      <c r="J554" s="46">
        <v>25.7</v>
      </c>
      <c r="K554" s="47">
        <v>3</v>
      </c>
      <c r="L554" s="32">
        <f t="shared" si="24"/>
        <v>3</v>
      </c>
      <c r="M554" s="43" t="str">
        <f t="shared" si="25"/>
        <v>OK</v>
      </c>
      <c r="N554" s="81">
        <v>0</v>
      </c>
      <c r="O554" s="81">
        <v>0</v>
      </c>
      <c r="P554" s="81">
        <v>0</v>
      </c>
      <c r="Q554" s="81">
        <v>0</v>
      </c>
      <c r="R554" s="81">
        <v>0</v>
      </c>
      <c r="S554" s="81">
        <v>0</v>
      </c>
      <c r="T554" s="81">
        <v>0</v>
      </c>
      <c r="U554" s="81">
        <v>0</v>
      </c>
      <c r="V554" s="81">
        <v>0</v>
      </c>
      <c r="W554" s="44">
        <v>0</v>
      </c>
      <c r="X554" s="44">
        <v>0</v>
      </c>
      <c r="Y554" s="44">
        <v>0</v>
      </c>
    </row>
    <row r="555" spans="1:25" ht="75" x14ac:dyDescent="0.25">
      <c r="A555" s="100"/>
      <c r="B555" s="96"/>
      <c r="C555" s="49">
        <v>101</v>
      </c>
      <c r="D555" s="50" t="s">
        <v>601</v>
      </c>
      <c r="E555" s="28" t="s">
        <v>936</v>
      </c>
      <c r="F555" s="26" t="s">
        <v>921</v>
      </c>
      <c r="G555" s="49" t="s">
        <v>36</v>
      </c>
      <c r="H555" s="26">
        <v>30</v>
      </c>
      <c r="I555" s="26">
        <v>20</v>
      </c>
      <c r="J555" s="46">
        <v>386.35</v>
      </c>
      <c r="K555" s="47">
        <v>3</v>
      </c>
      <c r="L555" s="32">
        <f t="shared" si="24"/>
        <v>3</v>
      </c>
      <c r="M555" s="43" t="str">
        <f t="shared" si="25"/>
        <v>OK</v>
      </c>
      <c r="N555" s="81">
        <v>0</v>
      </c>
      <c r="O555" s="81">
        <v>0</v>
      </c>
      <c r="P555" s="81">
        <v>0</v>
      </c>
      <c r="Q555" s="81">
        <v>0</v>
      </c>
      <c r="R555" s="81">
        <v>0</v>
      </c>
      <c r="S555" s="81">
        <v>0</v>
      </c>
      <c r="T555" s="81">
        <v>0</v>
      </c>
      <c r="U555" s="81">
        <v>0</v>
      </c>
      <c r="V555" s="81">
        <v>0</v>
      </c>
      <c r="W555" s="44">
        <v>0</v>
      </c>
      <c r="X555" s="44">
        <v>0</v>
      </c>
      <c r="Y555" s="44">
        <v>0</v>
      </c>
    </row>
    <row r="556" spans="1:25" ht="75" x14ac:dyDescent="0.25">
      <c r="A556" s="100"/>
      <c r="B556" s="96"/>
      <c r="C556" s="49">
        <v>102</v>
      </c>
      <c r="D556" s="50" t="s">
        <v>602</v>
      </c>
      <c r="E556" s="28" t="s">
        <v>936</v>
      </c>
      <c r="F556" s="26" t="s">
        <v>921</v>
      </c>
      <c r="G556" s="49" t="s">
        <v>36</v>
      </c>
      <c r="H556" s="26">
        <v>30</v>
      </c>
      <c r="I556" s="26">
        <v>20</v>
      </c>
      <c r="J556" s="46">
        <v>24.9</v>
      </c>
      <c r="K556" s="47">
        <v>2</v>
      </c>
      <c r="L556" s="32">
        <f t="shared" si="24"/>
        <v>2</v>
      </c>
      <c r="M556" s="43" t="str">
        <f t="shared" si="25"/>
        <v>OK</v>
      </c>
      <c r="N556" s="81">
        <v>0</v>
      </c>
      <c r="O556" s="81">
        <v>0</v>
      </c>
      <c r="P556" s="81">
        <v>0</v>
      </c>
      <c r="Q556" s="81">
        <v>0</v>
      </c>
      <c r="R556" s="81">
        <v>0</v>
      </c>
      <c r="S556" s="81">
        <v>0</v>
      </c>
      <c r="T556" s="81">
        <v>0</v>
      </c>
      <c r="U556" s="81">
        <v>0</v>
      </c>
      <c r="V556" s="81">
        <v>0</v>
      </c>
      <c r="W556" s="44">
        <v>0</v>
      </c>
      <c r="X556" s="44">
        <v>0</v>
      </c>
      <c r="Y556" s="44">
        <v>0</v>
      </c>
    </row>
    <row r="557" spans="1:25" ht="60" x14ac:dyDescent="0.25">
      <c r="A557" s="100"/>
      <c r="B557" s="96"/>
      <c r="C557" s="49">
        <v>103</v>
      </c>
      <c r="D557" s="50" t="s">
        <v>603</v>
      </c>
      <c r="E557" s="28" t="s">
        <v>980</v>
      </c>
      <c r="F557" s="26" t="s">
        <v>932</v>
      </c>
      <c r="G557" s="49" t="s">
        <v>36</v>
      </c>
      <c r="H557" s="26">
        <v>30</v>
      </c>
      <c r="I557" s="26">
        <v>20</v>
      </c>
      <c r="J557" s="46">
        <v>12.83</v>
      </c>
      <c r="K557" s="47">
        <v>10</v>
      </c>
      <c r="L557" s="32">
        <f t="shared" si="24"/>
        <v>10</v>
      </c>
      <c r="M557" s="43" t="str">
        <f t="shared" si="25"/>
        <v>OK</v>
      </c>
      <c r="N557" s="81">
        <v>0</v>
      </c>
      <c r="O557" s="81">
        <v>0</v>
      </c>
      <c r="P557" s="81">
        <v>0</v>
      </c>
      <c r="Q557" s="81">
        <v>0</v>
      </c>
      <c r="R557" s="81">
        <v>0</v>
      </c>
      <c r="S557" s="81">
        <v>0</v>
      </c>
      <c r="T557" s="81">
        <v>0</v>
      </c>
      <c r="U557" s="81">
        <v>0</v>
      </c>
      <c r="V557" s="81">
        <v>0</v>
      </c>
      <c r="W557" s="44">
        <v>0</v>
      </c>
      <c r="X557" s="44">
        <v>0</v>
      </c>
      <c r="Y557" s="44">
        <v>0</v>
      </c>
    </row>
    <row r="558" spans="1:25" ht="135" x14ac:dyDescent="0.25">
      <c r="A558" s="100"/>
      <c r="B558" s="96"/>
      <c r="C558" s="49">
        <v>104</v>
      </c>
      <c r="D558" s="50" t="s">
        <v>604</v>
      </c>
      <c r="E558" s="28" t="s">
        <v>936</v>
      </c>
      <c r="F558" s="26" t="s">
        <v>932</v>
      </c>
      <c r="G558" s="49" t="s">
        <v>36</v>
      </c>
      <c r="H558" s="26">
        <v>30</v>
      </c>
      <c r="I558" s="26">
        <v>20</v>
      </c>
      <c r="J558" s="46">
        <v>49.9</v>
      </c>
      <c r="K558" s="47"/>
      <c r="L558" s="32">
        <f t="shared" si="24"/>
        <v>0</v>
      </c>
      <c r="M558" s="43" t="str">
        <f t="shared" si="25"/>
        <v>OK</v>
      </c>
      <c r="N558" s="81">
        <v>0</v>
      </c>
      <c r="O558" s="81">
        <v>0</v>
      </c>
      <c r="P558" s="81">
        <v>0</v>
      </c>
      <c r="Q558" s="81">
        <v>0</v>
      </c>
      <c r="R558" s="81">
        <v>0</v>
      </c>
      <c r="S558" s="81">
        <v>0</v>
      </c>
      <c r="T558" s="81">
        <v>0</v>
      </c>
      <c r="U558" s="81">
        <v>0</v>
      </c>
      <c r="V558" s="81">
        <v>0</v>
      </c>
      <c r="W558" s="44">
        <v>0</v>
      </c>
      <c r="X558" s="44">
        <v>0</v>
      </c>
      <c r="Y558" s="44">
        <v>0</v>
      </c>
    </row>
    <row r="559" spans="1:25" ht="60" x14ac:dyDescent="0.25">
      <c r="A559" s="97" t="s">
        <v>891</v>
      </c>
      <c r="B559" s="93">
        <v>10</v>
      </c>
      <c r="C559" s="49">
        <v>1</v>
      </c>
      <c r="D559" s="50" t="s">
        <v>605</v>
      </c>
      <c r="E559" s="28" t="s">
        <v>918</v>
      </c>
      <c r="F559" s="26" t="s">
        <v>1011</v>
      </c>
      <c r="G559" s="49" t="s">
        <v>36</v>
      </c>
      <c r="H559" s="26">
        <v>30</v>
      </c>
      <c r="I559" s="26">
        <v>20</v>
      </c>
      <c r="J559" s="46">
        <v>1.26</v>
      </c>
      <c r="K559" s="47">
        <v>30</v>
      </c>
      <c r="L559" s="32">
        <f t="shared" si="24"/>
        <v>18</v>
      </c>
      <c r="M559" s="43" t="str">
        <f t="shared" si="25"/>
        <v>OK</v>
      </c>
      <c r="N559" s="81">
        <v>0</v>
      </c>
      <c r="O559" s="81">
        <v>0</v>
      </c>
      <c r="P559" s="81">
        <v>0</v>
      </c>
      <c r="Q559" s="81"/>
      <c r="R559" s="81">
        <v>10</v>
      </c>
      <c r="S559" s="81">
        <v>0</v>
      </c>
      <c r="T559" s="81">
        <v>0</v>
      </c>
      <c r="U559" s="81">
        <v>0</v>
      </c>
      <c r="V559" s="81">
        <v>2</v>
      </c>
      <c r="W559" s="44">
        <v>0</v>
      </c>
      <c r="X559" s="44">
        <v>0</v>
      </c>
      <c r="Y559" s="44">
        <v>0</v>
      </c>
    </row>
    <row r="560" spans="1:25" ht="45" x14ac:dyDescent="0.25">
      <c r="A560" s="98"/>
      <c r="B560" s="94"/>
      <c r="C560" s="49">
        <v>2</v>
      </c>
      <c r="D560" s="50" t="s">
        <v>606</v>
      </c>
      <c r="E560" s="28" t="s">
        <v>918</v>
      </c>
      <c r="F560" s="26" t="s">
        <v>1012</v>
      </c>
      <c r="G560" s="49" t="s">
        <v>36</v>
      </c>
      <c r="H560" s="26">
        <v>30</v>
      </c>
      <c r="I560" s="26">
        <v>20</v>
      </c>
      <c r="J560" s="46">
        <v>45.9</v>
      </c>
      <c r="K560" s="47">
        <v>15</v>
      </c>
      <c r="L560" s="32">
        <f t="shared" si="24"/>
        <v>0</v>
      </c>
      <c r="M560" s="43" t="str">
        <f t="shared" si="25"/>
        <v>OK</v>
      </c>
      <c r="N560" s="81">
        <v>0</v>
      </c>
      <c r="O560" s="81">
        <v>0</v>
      </c>
      <c r="P560" s="81">
        <v>0</v>
      </c>
      <c r="Q560" s="81"/>
      <c r="R560" s="81">
        <v>10</v>
      </c>
      <c r="S560" s="81">
        <v>0</v>
      </c>
      <c r="T560" s="81">
        <v>0</v>
      </c>
      <c r="U560" s="81">
        <v>0</v>
      </c>
      <c r="V560" s="81">
        <v>5</v>
      </c>
      <c r="W560" s="44">
        <v>0</v>
      </c>
      <c r="X560" s="44">
        <v>0</v>
      </c>
      <c r="Y560" s="44">
        <v>0</v>
      </c>
    </row>
    <row r="561" spans="1:25" ht="15" x14ac:dyDescent="0.25">
      <c r="A561" s="98"/>
      <c r="B561" s="94"/>
      <c r="C561" s="49">
        <v>3</v>
      </c>
      <c r="D561" s="50" t="s">
        <v>607</v>
      </c>
      <c r="E561" s="28" t="s">
        <v>918</v>
      </c>
      <c r="F561" s="26" t="s">
        <v>1013</v>
      </c>
      <c r="G561" s="49"/>
      <c r="H561" s="26">
        <v>30</v>
      </c>
      <c r="I561" s="26">
        <v>20</v>
      </c>
      <c r="J561" s="46">
        <v>11.89</v>
      </c>
      <c r="K561" s="47"/>
      <c r="L561" s="32">
        <f t="shared" si="24"/>
        <v>0</v>
      </c>
      <c r="M561" s="43" t="str">
        <f t="shared" si="25"/>
        <v>OK</v>
      </c>
      <c r="N561" s="81">
        <v>0</v>
      </c>
      <c r="O561" s="81">
        <v>0</v>
      </c>
      <c r="P561" s="81">
        <v>0</v>
      </c>
      <c r="Q561" s="81">
        <v>0</v>
      </c>
      <c r="R561" s="81">
        <v>0</v>
      </c>
      <c r="S561" s="81">
        <v>0</v>
      </c>
      <c r="T561" s="81">
        <v>0</v>
      </c>
      <c r="U561" s="81">
        <v>0</v>
      </c>
      <c r="V561" s="81">
        <v>0</v>
      </c>
      <c r="W561" s="44">
        <v>0</v>
      </c>
      <c r="X561" s="44">
        <v>0</v>
      </c>
      <c r="Y561" s="44">
        <v>0</v>
      </c>
    </row>
    <row r="562" spans="1:25" ht="45" x14ac:dyDescent="0.25">
      <c r="A562" s="98"/>
      <c r="B562" s="94"/>
      <c r="C562" s="49">
        <v>4</v>
      </c>
      <c r="D562" s="50" t="s">
        <v>608</v>
      </c>
      <c r="E562" s="28" t="s">
        <v>918</v>
      </c>
      <c r="F562" s="26" t="s">
        <v>1013</v>
      </c>
      <c r="G562" s="49" t="s">
        <v>36</v>
      </c>
      <c r="H562" s="26">
        <v>30</v>
      </c>
      <c r="I562" s="26">
        <v>20</v>
      </c>
      <c r="J562" s="46">
        <v>11.89</v>
      </c>
      <c r="K562" s="47">
        <v>60</v>
      </c>
      <c r="L562" s="32">
        <f t="shared" si="24"/>
        <v>10</v>
      </c>
      <c r="M562" s="43" t="str">
        <f t="shared" si="25"/>
        <v>OK</v>
      </c>
      <c r="N562" s="81">
        <v>0</v>
      </c>
      <c r="O562" s="81">
        <v>0</v>
      </c>
      <c r="P562" s="81">
        <v>0</v>
      </c>
      <c r="Q562" s="81"/>
      <c r="R562" s="81">
        <v>30</v>
      </c>
      <c r="S562" s="81">
        <v>0</v>
      </c>
      <c r="T562" s="81">
        <v>0</v>
      </c>
      <c r="U562" s="81">
        <v>0</v>
      </c>
      <c r="V562" s="81">
        <v>20</v>
      </c>
      <c r="W562" s="44">
        <v>0</v>
      </c>
      <c r="X562" s="44">
        <v>0</v>
      </c>
      <c r="Y562" s="44">
        <v>0</v>
      </c>
    </row>
    <row r="563" spans="1:25" ht="45" x14ac:dyDescent="0.25">
      <c r="A563" s="98"/>
      <c r="B563" s="94"/>
      <c r="C563" s="49">
        <v>5</v>
      </c>
      <c r="D563" s="50" t="s">
        <v>609</v>
      </c>
      <c r="E563" s="28" t="s">
        <v>918</v>
      </c>
      <c r="F563" s="26" t="s">
        <v>1012</v>
      </c>
      <c r="G563" s="49" t="s">
        <v>36</v>
      </c>
      <c r="H563" s="26">
        <v>30</v>
      </c>
      <c r="I563" s="26">
        <v>20</v>
      </c>
      <c r="J563" s="46">
        <v>29.9</v>
      </c>
      <c r="K563" s="47">
        <v>60</v>
      </c>
      <c r="L563" s="32">
        <f t="shared" si="24"/>
        <v>10</v>
      </c>
      <c r="M563" s="43" t="str">
        <f t="shared" si="25"/>
        <v>OK</v>
      </c>
      <c r="N563" s="81">
        <v>0</v>
      </c>
      <c r="O563" s="81">
        <v>0</v>
      </c>
      <c r="P563" s="81">
        <v>0</v>
      </c>
      <c r="Q563" s="81"/>
      <c r="R563" s="81">
        <v>30</v>
      </c>
      <c r="S563" s="81">
        <v>0</v>
      </c>
      <c r="T563" s="81">
        <v>0</v>
      </c>
      <c r="U563" s="81">
        <v>0</v>
      </c>
      <c r="V563" s="81">
        <v>20</v>
      </c>
      <c r="W563" s="44">
        <v>0</v>
      </c>
      <c r="X563" s="44">
        <v>0</v>
      </c>
      <c r="Y563" s="44">
        <v>0</v>
      </c>
    </row>
    <row r="564" spans="1:25" ht="15" x14ac:dyDescent="0.25">
      <c r="A564" s="98"/>
      <c r="B564" s="94"/>
      <c r="C564" s="49">
        <v>6</v>
      </c>
      <c r="D564" s="50" t="s">
        <v>610</v>
      </c>
      <c r="E564" s="28" t="s">
        <v>918</v>
      </c>
      <c r="F564" s="26" t="s">
        <v>1014</v>
      </c>
      <c r="G564" s="49" t="s">
        <v>36</v>
      </c>
      <c r="H564" s="26">
        <v>30</v>
      </c>
      <c r="I564" s="26">
        <v>20</v>
      </c>
      <c r="J564" s="46">
        <v>31.59</v>
      </c>
      <c r="K564" s="47">
        <v>25</v>
      </c>
      <c r="L564" s="32">
        <f t="shared" si="24"/>
        <v>17</v>
      </c>
      <c r="M564" s="43" t="str">
        <f t="shared" si="25"/>
        <v>OK</v>
      </c>
      <c r="N564" s="81">
        <v>0</v>
      </c>
      <c r="O564" s="81">
        <v>0</v>
      </c>
      <c r="P564" s="81">
        <v>0</v>
      </c>
      <c r="Q564" s="81"/>
      <c r="R564" s="81">
        <v>8</v>
      </c>
      <c r="S564" s="81">
        <v>0</v>
      </c>
      <c r="T564" s="81">
        <v>0</v>
      </c>
      <c r="U564" s="81">
        <v>0</v>
      </c>
      <c r="V564" s="81">
        <v>0</v>
      </c>
      <c r="W564" s="44">
        <v>0</v>
      </c>
      <c r="X564" s="44">
        <v>0</v>
      </c>
      <c r="Y564" s="44">
        <v>0</v>
      </c>
    </row>
    <row r="565" spans="1:25" ht="45" x14ac:dyDescent="0.25">
      <c r="A565" s="98"/>
      <c r="B565" s="94"/>
      <c r="C565" s="49">
        <v>7</v>
      </c>
      <c r="D565" s="50" t="s">
        <v>611</v>
      </c>
      <c r="E565" s="28" t="s">
        <v>918</v>
      </c>
      <c r="F565" s="26" t="s">
        <v>1015</v>
      </c>
      <c r="G565" s="49" t="s">
        <v>36</v>
      </c>
      <c r="H565" s="26">
        <v>30</v>
      </c>
      <c r="I565" s="26">
        <v>20</v>
      </c>
      <c r="J565" s="46">
        <v>14</v>
      </c>
      <c r="K565" s="47">
        <v>20</v>
      </c>
      <c r="L565" s="32">
        <f t="shared" si="24"/>
        <v>0</v>
      </c>
      <c r="M565" s="43" t="str">
        <f t="shared" si="25"/>
        <v>OK</v>
      </c>
      <c r="N565" s="81">
        <v>0</v>
      </c>
      <c r="O565" s="81">
        <v>0</v>
      </c>
      <c r="P565" s="81">
        <v>0</v>
      </c>
      <c r="Q565" s="81"/>
      <c r="R565" s="81">
        <v>15</v>
      </c>
      <c r="S565" s="81">
        <v>0</v>
      </c>
      <c r="T565" s="81">
        <v>0</v>
      </c>
      <c r="U565" s="81">
        <v>0</v>
      </c>
      <c r="V565" s="81">
        <v>5</v>
      </c>
      <c r="W565" s="44">
        <v>0</v>
      </c>
      <c r="X565" s="44">
        <v>0</v>
      </c>
      <c r="Y565" s="44">
        <v>0</v>
      </c>
    </row>
    <row r="566" spans="1:25" ht="45" x14ac:dyDescent="0.25">
      <c r="A566" s="98"/>
      <c r="B566" s="94"/>
      <c r="C566" s="49">
        <v>8</v>
      </c>
      <c r="D566" s="50" t="s">
        <v>612</v>
      </c>
      <c r="E566" s="28" t="s">
        <v>918</v>
      </c>
      <c r="F566" s="26" t="s">
        <v>1015</v>
      </c>
      <c r="G566" s="49" t="s">
        <v>36</v>
      </c>
      <c r="H566" s="26">
        <v>30</v>
      </c>
      <c r="I566" s="26">
        <v>20</v>
      </c>
      <c r="J566" s="46">
        <v>13</v>
      </c>
      <c r="K566" s="47">
        <v>50</v>
      </c>
      <c r="L566" s="32">
        <f t="shared" si="24"/>
        <v>25</v>
      </c>
      <c r="M566" s="43" t="str">
        <f t="shared" si="25"/>
        <v>OK</v>
      </c>
      <c r="N566" s="81">
        <v>0</v>
      </c>
      <c r="O566" s="81">
        <v>0</v>
      </c>
      <c r="P566" s="81">
        <v>0</v>
      </c>
      <c r="Q566" s="81"/>
      <c r="R566" s="81">
        <v>15</v>
      </c>
      <c r="S566" s="81">
        <v>0</v>
      </c>
      <c r="T566" s="81">
        <v>0</v>
      </c>
      <c r="U566" s="81">
        <v>0</v>
      </c>
      <c r="V566" s="81">
        <v>10</v>
      </c>
      <c r="W566" s="44">
        <v>0</v>
      </c>
      <c r="X566" s="44">
        <v>0</v>
      </c>
      <c r="Y566" s="44">
        <v>0</v>
      </c>
    </row>
    <row r="567" spans="1:25" ht="45" x14ac:dyDescent="0.25">
      <c r="A567" s="98"/>
      <c r="B567" s="94"/>
      <c r="C567" s="49">
        <v>9</v>
      </c>
      <c r="D567" s="50" t="s">
        <v>613</v>
      </c>
      <c r="E567" s="28" t="s">
        <v>918</v>
      </c>
      <c r="F567" s="26" t="s">
        <v>1015</v>
      </c>
      <c r="G567" s="49" t="s">
        <v>36</v>
      </c>
      <c r="H567" s="26">
        <v>30</v>
      </c>
      <c r="I567" s="26">
        <v>20</v>
      </c>
      <c r="J567" s="46">
        <v>49</v>
      </c>
      <c r="K567" s="47">
        <v>50</v>
      </c>
      <c r="L567" s="32">
        <f t="shared" si="24"/>
        <v>25</v>
      </c>
      <c r="M567" s="43" t="str">
        <f t="shared" si="25"/>
        <v>OK</v>
      </c>
      <c r="N567" s="81">
        <v>0</v>
      </c>
      <c r="O567" s="81">
        <v>0</v>
      </c>
      <c r="P567" s="81">
        <v>0</v>
      </c>
      <c r="Q567" s="81"/>
      <c r="R567" s="81">
        <v>15</v>
      </c>
      <c r="S567" s="81">
        <v>0</v>
      </c>
      <c r="T567" s="81">
        <v>0</v>
      </c>
      <c r="U567" s="81">
        <v>0</v>
      </c>
      <c r="V567" s="81">
        <v>10</v>
      </c>
      <c r="W567" s="44">
        <v>0</v>
      </c>
      <c r="X567" s="44">
        <v>0</v>
      </c>
      <c r="Y567" s="44">
        <v>0</v>
      </c>
    </row>
    <row r="568" spans="1:25" ht="45" x14ac:dyDescent="0.25">
      <c r="A568" s="98"/>
      <c r="B568" s="94"/>
      <c r="C568" s="49">
        <v>10</v>
      </c>
      <c r="D568" s="50" t="s">
        <v>614</v>
      </c>
      <c r="E568" s="28" t="s">
        <v>918</v>
      </c>
      <c r="F568" s="26" t="s">
        <v>1016</v>
      </c>
      <c r="G568" s="49" t="s">
        <v>36</v>
      </c>
      <c r="H568" s="26">
        <v>30</v>
      </c>
      <c r="I568" s="26">
        <v>20</v>
      </c>
      <c r="J568" s="46">
        <v>28.26</v>
      </c>
      <c r="K568" s="47">
        <v>250</v>
      </c>
      <c r="L568" s="32">
        <f t="shared" si="24"/>
        <v>200</v>
      </c>
      <c r="M568" s="43" t="str">
        <f t="shared" si="25"/>
        <v>OK</v>
      </c>
      <c r="N568" s="81">
        <v>0</v>
      </c>
      <c r="O568" s="81">
        <v>0</v>
      </c>
      <c r="P568" s="81">
        <v>0</v>
      </c>
      <c r="Q568" s="81"/>
      <c r="R568" s="81">
        <v>50</v>
      </c>
      <c r="S568" s="81">
        <v>0</v>
      </c>
      <c r="T568" s="81">
        <v>0</v>
      </c>
      <c r="U568" s="81">
        <v>0</v>
      </c>
      <c r="V568" s="81">
        <v>0</v>
      </c>
      <c r="W568" s="44">
        <v>0</v>
      </c>
      <c r="X568" s="44">
        <v>0</v>
      </c>
      <c r="Y568" s="44">
        <v>0</v>
      </c>
    </row>
    <row r="569" spans="1:25" ht="30" x14ac:dyDescent="0.25">
      <c r="A569" s="98"/>
      <c r="B569" s="94"/>
      <c r="C569" s="49">
        <v>11</v>
      </c>
      <c r="D569" s="50" t="s">
        <v>615</v>
      </c>
      <c r="E569" s="28" t="s">
        <v>918</v>
      </c>
      <c r="F569" s="26" t="s">
        <v>1015</v>
      </c>
      <c r="G569" s="49" t="s">
        <v>36</v>
      </c>
      <c r="H569" s="26">
        <v>30</v>
      </c>
      <c r="I569" s="26">
        <v>20</v>
      </c>
      <c r="J569" s="46">
        <v>22</v>
      </c>
      <c r="K569" s="47">
        <v>110</v>
      </c>
      <c r="L569" s="32">
        <f t="shared" si="24"/>
        <v>40</v>
      </c>
      <c r="M569" s="43" t="str">
        <f t="shared" si="25"/>
        <v>OK</v>
      </c>
      <c r="N569" s="81">
        <v>0</v>
      </c>
      <c r="O569" s="81">
        <v>0</v>
      </c>
      <c r="P569" s="81">
        <v>0</v>
      </c>
      <c r="Q569" s="81"/>
      <c r="R569" s="81">
        <v>50</v>
      </c>
      <c r="S569" s="81">
        <v>0</v>
      </c>
      <c r="T569" s="81">
        <v>0</v>
      </c>
      <c r="U569" s="81">
        <v>0</v>
      </c>
      <c r="V569" s="81">
        <v>20</v>
      </c>
      <c r="W569" s="44">
        <v>0</v>
      </c>
      <c r="X569" s="44">
        <v>0</v>
      </c>
      <c r="Y569" s="44">
        <v>0</v>
      </c>
    </row>
    <row r="570" spans="1:25" ht="30" x14ac:dyDescent="0.25">
      <c r="A570" s="98"/>
      <c r="B570" s="94"/>
      <c r="C570" s="49">
        <v>12</v>
      </c>
      <c r="D570" s="50" t="s">
        <v>616</v>
      </c>
      <c r="E570" s="28" t="s">
        <v>918</v>
      </c>
      <c r="F570" s="26" t="s">
        <v>1015</v>
      </c>
      <c r="G570" s="49" t="s">
        <v>36</v>
      </c>
      <c r="H570" s="26">
        <v>30</v>
      </c>
      <c r="I570" s="26">
        <v>20</v>
      </c>
      <c r="J570" s="46">
        <v>13</v>
      </c>
      <c r="K570" s="47"/>
      <c r="L570" s="32">
        <f t="shared" si="24"/>
        <v>0</v>
      </c>
      <c r="M570" s="43" t="str">
        <f t="shared" si="25"/>
        <v>OK</v>
      </c>
      <c r="N570" s="81">
        <v>0</v>
      </c>
      <c r="O570" s="81">
        <v>0</v>
      </c>
      <c r="P570" s="81">
        <v>0</v>
      </c>
      <c r="Q570" s="81">
        <v>0</v>
      </c>
      <c r="R570" s="81">
        <v>0</v>
      </c>
      <c r="S570" s="81">
        <v>0</v>
      </c>
      <c r="T570" s="81">
        <v>0</v>
      </c>
      <c r="U570" s="81">
        <v>0</v>
      </c>
      <c r="V570" s="81">
        <v>0</v>
      </c>
      <c r="W570" s="44">
        <v>0</v>
      </c>
      <c r="X570" s="44">
        <v>0</v>
      </c>
      <c r="Y570" s="44">
        <v>0</v>
      </c>
    </row>
    <row r="571" spans="1:25" ht="45" x14ac:dyDescent="0.25">
      <c r="A571" s="98"/>
      <c r="B571" s="94"/>
      <c r="C571" s="49">
        <v>13</v>
      </c>
      <c r="D571" s="50" t="s">
        <v>617</v>
      </c>
      <c r="E571" s="28" t="s">
        <v>918</v>
      </c>
      <c r="F571" s="26" t="s">
        <v>1015</v>
      </c>
      <c r="G571" s="49" t="s">
        <v>36</v>
      </c>
      <c r="H571" s="26">
        <v>30</v>
      </c>
      <c r="I571" s="26">
        <v>20</v>
      </c>
      <c r="J571" s="46">
        <v>64</v>
      </c>
      <c r="K571" s="47">
        <v>50</v>
      </c>
      <c r="L571" s="32">
        <f t="shared" si="24"/>
        <v>10</v>
      </c>
      <c r="M571" s="43" t="str">
        <f t="shared" si="25"/>
        <v>OK</v>
      </c>
      <c r="N571" s="81">
        <v>0</v>
      </c>
      <c r="O571" s="81">
        <v>0</v>
      </c>
      <c r="P571" s="81">
        <v>0</v>
      </c>
      <c r="Q571" s="81"/>
      <c r="R571" s="81">
        <v>20</v>
      </c>
      <c r="S571" s="81">
        <v>0</v>
      </c>
      <c r="T571" s="81">
        <v>0</v>
      </c>
      <c r="U571" s="81">
        <v>0</v>
      </c>
      <c r="V571" s="81">
        <v>20</v>
      </c>
      <c r="W571" s="44">
        <v>0</v>
      </c>
      <c r="X571" s="44">
        <v>0</v>
      </c>
      <c r="Y571" s="44">
        <v>0</v>
      </c>
    </row>
    <row r="572" spans="1:25" ht="45" x14ac:dyDescent="0.25">
      <c r="A572" s="98"/>
      <c r="B572" s="94"/>
      <c r="C572" s="49">
        <v>14</v>
      </c>
      <c r="D572" s="50" t="s">
        <v>618</v>
      </c>
      <c r="E572" s="28" t="s">
        <v>918</v>
      </c>
      <c r="F572" s="26" t="s">
        <v>1015</v>
      </c>
      <c r="G572" s="49"/>
      <c r="H572" s="26">
        <v>30</v>
      </c>
      <c r="I572" s="26">
        <v>20</v>
      </c>
      <c r="J572" s="46">
        <v>74.260000000000005</v>
      </c>
      <c r="K572" s="47"/>
      <c r="L572" s="32">
        <f t="shared" si="24"/>
        <v>0</v>
      </c>
      <c r="M572" s="43" t="str">
        <f t="shared" si="25"/>
        <v>OK</v>
      </c>
      <c r="N572" s="81">
        <v>0</v>
      </c>
      <c r="O572" s="81">
        <v>0</v>
      </c>
      <c r="P572" s="81">
        <v>0</v>
      </c>
      <c r="Q572" s="81">
        <v>0</v>
      </c>
      <c r="R572" s="81">
        <v>0</v>
      </c>
      <c r="S572" s="81">
        <v>0</v>
      </c>
      <c r="T572" s="81">
        <v>0</v>
      </c>
      <c r="U572" s="81">
        <v>0</v>
      </c>
      <c r="V572" s="81">
        <v>0</v>
      </c>
      <c r="W572" s="44">
        <v>0</v>
      </c>
      <c r="X572" s="44">
        <v>0</v>
      </c>
      <c r="Y572" s="44">
        <v>0</v>
      </c>
    </row>
    <row r="573" spans="1:25" ht="75" x14ac:dyDescent="0.25">
      <c r="A573" s="98"/>
      <c r="B573" s="94"/>
      <c r="C573" s="49">
        <v>15</v>
      </c>
      <c r="D573" s="50" t="s">
        <v>619</v>
      </c>
      <c r="E573" s="28" t="s">
        <v>918</v>
      </c>
      <c r="F573" s="26" t="s">
        <v>1017</v>
      </c>
      <c r="G573" s="49" t="s">
        <v>36</v>
      </c>
      <c r="H573" s="26">
        <v>30</v>
      </c>
      <c r="I573" s="26">
        <v>20</v>
      </c>
      <c r="J573" s="46">
        <v>4.25</v>
      </c>
      <c r="K573" s="47"/>
      <c r="L573" s="32">
        <f t="shared" si="24"/>
        <v>0</v>
      </c>
      <c r="M573" s="43" t="str">
        <f t="shared" si="25"/>
        <v>OK</v>
      </c>
      <c r="N573" s="81">
        <v>0</v>
      </c>
      <c r="O573" s="81">
        <v>0</v>
      </c>
      <c r="P573" s="81">
        <v>0</v>
      </c>
      <c r="Q573" s="81">
        <v>0</v>
      </c>
      <c r="R573" s="81">
        <v>0</v>
      </c>
      <c r="S573" s="81">
        <v>0</v>
      </c>
      <c r="T573" s="81">
        <v>0</v>
      </c>
      <c r="U573" s="81">
        <v>0</v>
      </c>
      <c r="V573" s="81">
        <v>0</v>
      </c>
      <c r="W573" s="44">
        <v>0</v>
      </c>
      <c r="X573" s="44">
        <v>0</v>
      </c>
      <c r="Y573" s="44">
        <v>0</v>
      </c>
    </row>
    <row r="574" spans="1:25" ht="15" x14ac:dyDescent="0.25">
      <c r="A574" s="98"/>
      <c r="B574" s="94"/>
      <c r="C574" s="49">
        <v>16</v>
      </c>
      <c r="D574" s="50" t="s">
        <v>620</v>
      </c>
      <c r="E574" s="28" t="s">
        <v>918</v>
      </c>
      <c r="F574" s="26" t="s">
        <v>1017</v>
      </c>
      <c r="G574" s="49" t="s">
        <v>36</v>
      </c>
      <c r="H574" s="26">
        <v>30</v>
      </c>
      <c r="I574" s="26">
        <v>20</v>
      </c>
      <c r="J574" s="46">
        <v>4.25</v>
      </c>
      <c r="K574" s="47"/>
      <c r="L574" s="32">
        <f t="shared" si="24"/>
        <v>0</v>
      </c>
      <c r="M574" s="43" t="str">
        <f t="shared" si="25"/>
        <v>OK</v>
      </c>
      <c r="N574" s="81">
        <v>0</v>
      </c>
      <c r="O574" s="81">
        <v>0</v>
      </c>
      <c r="P574" s="81">
        <v>0</v>
      </c>
      <c r="Q574" s="81">
        <v>0</v>
      </c>
      <c r="R574" s="81">
        <v>0</v>
      </c>
      <c r="S574" s="81">
        <v>0</v>
      </c>
      <c r="T574" s="81">
        <v>0</v>
      </c>
      <c r="U574" s="81">
        <v>0</v>
      </c>
      <c r="V574" s="81">
        <v>0</v>
      </c>
      <c r="W574" s="44">
        <v>0</v>
      </c>
      <c r="X574" s="44">
        <v>0</v>
      </c>
      <c r="Y574" s="44">
        <v>0</v>
      </c>
    </row>
    <row r="575" spans="1:25" ht="60" x14ac:dyDescent="0.25">
      <c r="A575" s="98"/>
      <c r="B575" s="94"/>
      <c r="C575" s="49">
        <v>17</v>
      </c>
      <c r="D575" s="50" t="s">
        <v>621</v>
      </c>
      <c r="E575" s="28" t="s">
        <v>918</v>
      </c>
      <c r="F575" s="26" t="s">
        <v>1018</v>
      </c>
      <c r="G575" s="49" t="s">
        <v>36</v>
      </c>
      <c r="H575" s="26">
        <v>30</v>
      </c>
      <c r="I575" s="26">
        <v>20</v>
      </c>
      <c r="J575" s="46">
        <v>43.5</v>
      </c>
      <c r="K575" s="47">
        <v>80</v>
      </c>
      <c r="L575" s="32">
        <f t="shared" si="24"/>
        <v>50</v>
      </c>
      <c r="M575" s="43" t="str">
        <f t="shared" si="25"/>
        <v>OK</v>
      </c>
      <c r="N575" s="81">
        <v>0</v>
      </c>
      <c r="O575" s="81">
        <v>0</v>
      </c>
      <c r="P575" s="81">
        <v>0</v>
      </c>
      <c r="Q575" s="81"/>
      <c r="R575" s="81">
        <v>20</v>
      </c>
      <c r="S575" s="81">
        <v>0</v>
      </c>
      <c r="T575" s="81">
        <v>0</v>
      </c>
      <c r="U575" s="81">
        <v>0</v>
      </c>
      <c r="V575" s="81">
        <v>10</v>
      </c>
      <c r="W575" s="44">
        <v>0</v>
      </c>
      <c r="X575" s="44">
        <v>0</v>
      </c>
      <c r="Y575" s="44">
        <v>0</v>
      </c>
    </row>
    <row r="576" spans="1:25" ht="15" x14ac:dyDescent="0.25">
      <c r="A576" s="98"/>
      <c r="B576" s="94"/>
      <c r="C576" s="49">
        <v>18</v>
      </c>
      <c r="D576" s="50" t="s">
        <v>622</v>
      </c>
      <c r="E576" s="28" t="s">
        <v>918</v>
      </c>
      <c r="F576" s="26" t="s">
        <v>1011</v>
      </c>
      <c r="G576" s="49" t="s">
        <v>36</v>
      </c>
      <c r="H576" s="26">
        <v>30</v>
      </c>
      <c r="I576" s="26">
        <v>20</v>
      </c>
      <c r="J576" s="46">
        <v>21.64</v>
      </c>
      <c r="K576" s="47">
        <v>5</v>
      </c>
      <c r="L576" s="32">
        <f t="shared" si="24"/>
        <v>5</v>
      </c>
      <c r="M576" s="43" t="str">
        <f t="shared" si="25"/>
        <v>OK</v>
      </c>
      <c r="N576" s="81">
        <v>0</v>
      </c>
      <c r="O576" s="81">
        <v>0</v>
      </c>
      <c r="P576" s="81">
        <v>0</v>
      </c>
      <c r="Q576" s="81">
        <v>0</v>
      </c>
      <c r="R576" s="81">
        <v>0</v>
      </c>
      <c r="S576" s="81">
        <v>0</v>
      </c>
      <c r="T576" s="81">
        <v>0</v>
      </c>
      <c r="U576" s="81">
        <v>0</v>
      </c>
      <c r="V576" s="81">
        <v>0</v>
      </c>
      <c r="W576" s="44">
        <v>0</v>
      </c>
      <c r="X576" s="44">
        <v>0</v>
      </c>
      <c r="Y576" s="44">
        <v>0</v>
      </c>
    </row>
    <row r="577" spans="1:25" ht="15" x14ac:dyDescent="0.25">
      <c r="A577" s="98"/>
      <c r="B577" s="94"/>
      <c r="C577" s="49">
        <v>19</v>
      </c>
      <c r="D577" s="50" t="s">
        <v>623</v>
      </c>
      <c r="E577" s="28" t="s">
        <v>918</v>
      </c>
      <c r="F577" s="26" t="s">
        <v>1011</v>
      </c>
      <c r="G577" s="49" t="s">
        <v>36</v>
      </c>
      <c r="H577" s="26">
        <v>30</v>
      </c>
      <c r="I577" s="26">
        <v>20</v>
      </c>
      <c r="J577" s="46">
        <v>22.03</v>
      </c>
      <c r="K577" s="47">
        <v>5</v>
      </c>
      <c r="L577" s="32">
        <f t="shared" si="24"/>
        <v>5</v>
      </c>
      <c r="M577" s="43" t="str">
        <f t="shared" si="25"/>
        <v>OK</v>
      </c>
      <c r="N577" s="81">
        <v>0</v>
      </c>
      <c r="O577" s="81">
        <v>0</v>
      </c>
      <c r="P577" s="81">
        <v>0</v>
      </c>
      <c r="Q577" s="81">
        <v>0</v>
      </c>
      <c r="R577" s="81">
        <v>0</v>
      </c>
      <c r="S577" s="81">
        <v>0</v>
      </c>
      <c r="T577" s="81">
        <v>0</v>
      </c>
      <c r="U577" s="81">
        <v>0</v>
      </c>
      <c r="V577" s="81">
        <v>0</v>
      </c>
      <c r="W577" s="44">
        <v>0</v>
      </c>
      <c r="X577" s="44">
        <v>0</v>
      </c>
      <c r="Y577" s="44">
        <v>0</v>
      </c>
    </row>
    <row r="578" spans="1:25" ht="15" x14ac:dyDescent="0.25">
      <c r="A578" s="98"/>
      <c r="B578" s="94"/>
      <c r="C578" s="49">
        <v>20</v>
      </c>
      <c r="D578" s="50" t="s">
        <v>624</v>
      </c>
      <c r="E578" s="28" t="s">
        <v>918</v>
      </c>
      <c r="F578" s="26" t="s">
        <v>1016</v>
      </c>
      <c r="G578" s="49" t="s">
        <v>36</v>
      </c>
      <c r="H578" s="26">
        <v>30</v>
      </c>
      <c r="I578" s="26">
        <v>20</v>
      </c>
      <c r="J578" s="46">
        <v>27</v>
      </c>
      <c r="K578" s="47"/>
      <c r="L578" s="32">
        <f t="shared" si="24"/>
        <v>0</v>
      </c>
      <c r="M578" s="43" t="str">
        <f t="shared" si="25"/>
        <v>OK</v>
      </c>
      <c r="N578" s="81">
        <v>0</v>
      </c>
      <c r="O578" s="81">
        <v>0</v>
      </c>
      <c r="P578" s="81">
        <v>0</v>
      </c>
      <c r="Q578" s="81">
        <v>0</v>
      </c>
      <c r="R578" s="81">
        <v>0</v>
      </c>
      <c r="S578" s="81">
        <v>0</v>
      </c>
      <c r="T578" s="81">
        <v>0</v>
      </c>
      <c r="U578" s="81">
        <v>0</v>
      </c>
      <c r="V578" s="81">
        <v>0</v>
      </c>
      <c r="W578" s="44">
        <v>0</v>
      </c>
      <c r="X578" s="44">
        <v>0</v>
      </c>
      <c r="Y578" s="44">
        <v>0</v>
      </c>
    </row>
    <row r="579" spans="1:25" ht="45" x14ac:dyDescent="0.25">
      <c r="A579" s="98"/>
      <c r="B579" s="94"/>
      <c r="C579" s="49">
        <v>21</v>
      </c>
      <c r="D579" s="50" t="s">
        <v>625</v>
      </c>
      <c r="E579" s="28" t="s">
        <v>918</v>
      </c>
      <c r="F579" s="26" t="s">
        <v>1016</v>
      </c>
      <c r="G579" s="49" t="s">
        <v>36</v>
      </c>
      <c r="H579" s="26">
        <v>30</v>
      </c>
      <c r="I579" s="26">
        <v>20</v>
      </c>
      <c r="J579" s="46">
        <v>73.12</v>
      </c>
      <c r="K579" s="47">
        <v>80</v>
      </c>
      <c r="L579" s="32">
        <f t="shared" si="24"/>
        <v>30</v>
      </c>
      <c r="M579" s="43" t="str">
        <f t="shared" si="25"/>
        <v>OK</v>
      </c>
      <c r="N579" s="81"/>
      <c r="O579" s="81">
        <v>0</v>
      </c>
      <c r="P579" s="81">
        <v>40</v>
      </c>
      <c r="Q579" s="81">
        <v>0</v>
      </c>
      <c r="R579" s="81">
        <v>0</v>
      </c>
      <c r="S579" s="81">
        <v>0</v>
      </c>
      <c r="T579" s="81">
        <v>0</v>
      </c>
      <c r="U579" s="81">
        <v>0</v>
      </c>
      <c r="V579" s="81">
        <v>10</v>
      </c>
      <c r="W579" s="44">
        <v>0</v>
      </c>
      <c r="X579" s="44">
        <v>0</v>
      </c>
      <c r="Y579" s="44">
        <v>0</v>
      </c>
    </row>
    <row r="580" spans="1:25" ht="45" x14ac:dyDescent="0.25">
      <c r="A580" s="98"/>
      <c r="B580" s="94"/>
      <c r="C580" s="49">
        <v>22</v>
      </c>
      <c r="D580" s="50" t="s">
        <v>626</v>
      </c>
      <c r="E580" s="28" t="s">
        <v>918</v>
      </c>
      <c r="F580" s="26" t="s">
        <v>1016</v>
      </c>
      <c r="G580" s="49" t="s">
        <v>36</v>
      </c>
      <c r="H580" s="26">
        <v>30</v>
      </c>
      <c r="I580" s="26">
        <v>20</v>
      </c>
      <c r="J580" s="46">
        <v>85</v>
      </c>
      <c r="K580" s="47">
        <v>80</v>
      </c>
      <c r="L580" s="32">
        <f t="shared" si="24"/>
        <v>30</v>
      </c>
      <c r="M580" s="43" t="str">
        <f t="shared" si="25"/>
        <v>OK</v>
      </c>
      <c r="N580" s="81"/>
      <c r="O580" s="81">
        <v>0</v>
      </c>
      <c r="P580" s="81">
        <v>40</v>
      </c>
      <c r="Q580" s="81">
        <v>0</v>
      </c>
      <c r="R580" s="81">
        <v>0</v>
      </c>
      <c r="S580" s="81">
        <v>0</v>
      </c>
      <c r="T580" s="81">
        <v>0</v>
      </c>
      <c r="U580" s="81">
        <v>0</v>
      </c>
      <c r="V580" s="81">
        <v>10</v>
      </c>
      <c r="W580" s="44">
        <v>0</v>
      </c>
      <c r="X580" s="44">
        <v>0</v>
      </c>
      <c r="Y580" s="44">
        <v>0</v>
      </c>
    </row>
    <row r="581" spans="1:25" ht="60" x14ac:dyDescent="0.25">
      <c r="A581" s="98"/>
      <c r="B581" s="94"/>
      <c r="C581" s="49">
        <v>23</v>
      </c>
      <c r="D581" s="50" t="s">
        <v>627</v>
      </c>
      <c r="E581" s="28" t="s">
        <v>918</v>
      </c>
      <c r="F581" s="26" t="s">
        <v>1016</v>
      </c>
      <c r="G581" s="49" t="s">
        <v>36</v>
      </c>
      <c r="H581" s="26">
        <v>30</v>
      </c>
      <c r="I581" s="26">
        <v>20</v>
      </c>
      <c r="J581" s="46">
        <v>85</v>
      </c>
      <c r="K581" s="47">
        <v>80</v>
      </c>
      <c r="L581" s="32">
        <f t="shared" si="24"/>
        <v>30</v>
      </c>
      <c r="M581" s="43" t="str">
        <f t="shared" si="25"/>
        <v>OK</v>
      </c>
      <c r="N581" s="81"/>
      <c r="O581" s="81">
        <v>0</v>
      </c>
      <c r="P581" s="81">
        <v>40</v>
      </c>
      <c r="Q581" s="81">
        <v>0</v>
      </c>
      <c r="R581" s="81">
        <v>0</v>
      </c>
      <c r="S581" s="81">
        <v>0</v>
      </c>
      <c r="T581" s="81">
        <v>0</v>
      </c>
      <c r="U581" s="81">
        <v>0</v>
      </c>
      <c r="V581" s="81">
        <v>10</v>
      </c>
      <c r="W581" s="44">
        <v>0</v>
      </c>
      <c r="X581" s="44">
        <v>0</v>
      </c>
      <c r="Y581" s="44">
        <v>0</v>
      </c>
    </row>
    <row r="582" spans="1:25" ht="45" x14ac:dyDescent="0.25">
      <c r="A582" s="98"/>
      <c r="B582" s="94"/>
      <c r="C582" s="49">
        <v>24</v>
      </c>
      <c r="D582" s="50" t="s">
        <v>628</v>
      </c>
      <c r="E582" s="28" t="s">
        <v>918</v>
      </c>
      <c r="F582" s="26" t="s">
        <v>1019</v>
      </c>
      <c r="G582" s="49" t="s">
        <v>36</v>
      </c>
      <c r="H582" s="26">
        <v>30</v>
      </c>
      <c r="I582" s="26">
        <v>20</v>
      </c>
      <c r="J582" s="46">
        <v>6</v>
      </c>
      <c r="K582" s="47">
        <v>50</v>
      </c>
      <c r="L582" s="32">
        <f t="shared" si="24"/>
        <v>45</v>
      </c>
      <c r="M582" s="43" t="str">
        <f t="shared" si="25"/>
        <v>OK</v>
      </c>
      <c r="N582" s="81">
        <v>0</v>
      </c>
      <c r="O582" s="81">
        <v>0</v>
      </c>
      <c r="P582" s="81">
        <v>0</v>
      </c>
      <c r="Q582" s="81"/>
      <c r="R582" s="81">
        <v>5</v>
      </c>
      <c r="S582" s="81">
        <v>0</v>
      </c>
      <c r="T582" s="81">
        <v>0</v>
      </c>
      <c r="U582" s="81">
        <v>0</v>
      </c>
      <c r="V582" s="81">
        <v>0</v>
      </c>
      <c r="W582" s="44">
        <v>0</v>
      </c>
      <c r="X582" s="44">
        <v>0</v>
      </c>
      <c r="Y582" s="44">
        <v>0</v>
      </c>
    </row>
    <row r="583" spans="1:25" ht="15" x14ac:dyDescent="0.25">
      <c r="A583" s="98"/>
      <c r="B583" s="94"/>
      <c r="C583" s="49">
        <v>25</v>
      </c>
      <c r="D583" s="50" t="s">
        <v>629</v>
      </c>
      <c r="E583" s="28" t="s">
        <v>918</v>
      </c>
      <c r="F583" s="26" t="s">
        <v>1019</v>
      </c>
      <c r="G583" s="49" t="s">
        <v>36</v>
      </c>
      <c r="H583" s="26">
        <v>30</v>
      </c>
      <c r="I583" s="26">
        <v>20</v>
      </c>
      <c r="J583" s="46">
        <v>2.5</v>
      </c>
      <c r="K583" s="47">
        <v>30</v>
      </c>
      <c r="L583" s="32">
        <f t="shared" si="24"/>
        <v>20</v>
      </c>
      <c r="M583" s="43" t="str">
        <f t="shared" si="25"/>
        <v>OK</v>
      </c>
      <c r="N583" s="81">
        <v>0</v>
      </c>
      <c r="O583" s="81">
        <v>0</v>
      </c>
      <c r="P583" s="81">
        <v>0</v>
      </c>
      <c r="Q583" s="81"/>
      <c r="R583" s="81">
        <v>5</v>
      </c>
      <c r="S583" s="81">
        <v>0</v>
      </c>
      <c r="T583" s="81">
        <v>0</v>
      </c>
      <c r="U583" s="81">
        <v>0</v>
      </c>
      <c r="V583" s="81">
        <v>5</v>
      </c>
      <c r="W583" s="44">
        <v>0</v>
      </c>
      <c r="X583" s="44">
        <v>0</v>
      </c>
      <c r="Y583" s="44">
        <v>0</v>
      </c>
    </row>
    <row r="584" spans="1:25" ht="15" x14ac:dyDescent="0.25">
      <c r="A584" s="98"/>
      <c r="B584" s="94"/>
      <c r="C584" s="49">
        <v>26</v>
      </c>
      <c r="D584" s="50" t="s">
        <v>630</v>
      </c>
      <c r="E584" s="28" t="s">
        <v>918</v>
      </c>
      <c r="F584" s="26" t="s">
        <v>1019</v>
      </c>
      <c r="G584" s="49" t="s">
        <v>36</v>
      </c>
      <c r="H584" s="26">
        <v>30</v>
      </c>
      <c r="I584" s="26">
        <v>20</v>
      </c>
      <c r="J584" s="46">
        <v>2.5</v>
      </c>
      <c r="K584" s="47">
        <v>50</v>
      </c>
      <c r="L584" s="32">
        <f t="shared" si="24"/>
        <v>40</v>
      </c>
      <c r="M584" s="43" t="str">
        <f t="shared" si="25"/>
        <v>OK</v>
      </c>
      <c r="N584" s="81">
        <v>0</v>
      </c>
      <c r="O584" s="81">
        <v>0</v>
      </c>
      <c r="P584" s="81">
        <v>0</v>
      </c>
      <c r="Q584" s="81"/>
      <c r="R584" s="81">
        <v>5</v>
      </c>
      <c r="S584" s="81">
        <v>0</v>
      </c>
      <c r="T584" s="81">
        <v>0</v>
      </c>
      <c r="U584" s="81">
        <v>0</v>
      </c>
      <c r="V584" s="81">
        <v>5</v>
      </c>
      <c r="W584" s="44">
        <v>0</v>
      </c>
      <c r="X584" s="44">
        <v>0</v>
      </c>
      <c r="Y584" s="44">
        <v>0</v>
      </c>
    </row>
    <row r="585" spans="1:25" ht="45" x14ac:dyDescent="0.25">
      <c r="A585" s="98"/>
      <c r="B585" s="94"/>
      <c r="C585" s="49">
        <v>27</v>
      </c>
      <c r="D585" s="50" t="s">
        <v>631</v>
      </c>
      <c r="E585" s="28" t="s">
        <v>918</v>
      </c>
      <c r="F585" s="26" t="s">
        <v>1017</v>
      </c>
      <c r="G585" s="49" t="s">
        <v>36</v>
      </c>
      <c r="H585" s="26">
        <v>30</v>
      </c>
      <c r="I585" s="26">
        <v>20</v>
      </c>
      <c r="J585" s="46">
        <v>49</v>
      </c>
      <c r="K585" s="47"/>
      <c r="L585" s="32">
        <f t="shared" si="24"/>
        <v>0</v>
      </c>
      <c r="M585" s="43" t="str">
        <f t="shared" si="25"/>
        <v>OK</v>
      </c>
      <c r="N585" s="81">
        <v>0</v>
      </c>
      <c r="O585" s="81">
        <v>0</v>
      </c>
      <c r="P585" s="81">
        <v>0</v>
      </c>
      <c r="Q585" s="81">
        <v>0</v>
      </c>
      <c r="R585" s="81">
        <v>0</v>
      </c>
      <c r="S585" s="81">
        <v>0</v>
      </c>
      <c r="T585" s="81">
        <v>0</v>
      </c>
      <c r="U585" s="81">
        <v>0</v>
      </c>
      <c r="V585" s="81">
        <v>0</v>
      </c>
      <c r="W585" s="44">
        <v>0</v>
      </c>
      <c r="X585" s="44">
        <v>0</v>
      </c>
      <c r="Y585" s="44">
        <v>0</v>
      </c>
    </row>
    <row r="586" spans="1:25" ht="60" x14ac:dyDescent="0.25">
      <c r="A586" s="98"/>
      <c r="B586" s="94"/>
      <c r="C586" s="49">
        <v>28</v>
      </c>
      <c r="D586" s="50" t="s">
        <v>632</v>
      </c>
      <c r="E586" s="28" t="s">
        <v>918</v>
      </c>
      <c r="F586" s="26" t="s">
        <v>1017</v>
      </c>
      <c r="G586" s="49" t="s">
        <v>36</v>
      </c>
      <c r="H586" s="26">
        <v>30</v>
      </c>
      <c r="I586" s="26">
        <v>20</v>
      </c>
      <c r="J586" s="46">
        <v>49</v>
      </c>
      <c r="K586" s="47">
        <v>50</v>
      </c>
      <c r="L586" s="32">
        <f t="shared" si="24"/>
        <v>15</v>
      </c>
      <c r="M586" s="43" t="str">
        <f t="shared" si="25"/>
        <v>OK</v>
      </c>
      <c r="N586" s="81">
        <v>0</v>
      </c>
      <c r="O586" s="81">
        <v>0</v>
      </c>
      <c r="P586" s="81">
        <v>0</v>
      </c>
      <c r="Q586" s="81"/>
      <c r="R586" s="81">
        <v>20</v>
      </c>
      <c r="S586" s="81">
        <v>0</v>
      </c>
      <c r="T586" s="81">
        <v>0</v>
      </c>
      <c r="U586" s="81">
        <v>0</v>
      </c>
      <c r="V586" s="81">
        <v>15</v>
      </c>
      <c r="W586" s="44">
        <v>0</v>
      </c>
      <c r="X586" s="44">
        <v>0</v>
      </c>
      <c r="Y586" s="44">
        <v>0</v>
      </c>
    </row>
    <row r="587" spans="1:25" ht="15" x14ac:dyDescent="0.25">
      <c r="A587" s="98"/>
      <c r="B587" s="94"/>
      <c r="C587" s="49">
        <v>29</v>
      </c>
      <c r="D587" s="50" t="s">
        <v>633</v>
      </c>
      <c r="E587" s="28" t="s">
        <v>918</v>
      </c>
      <c r="F587" s="26" t="s">
        <v>1011</v>
      </c>
      <c r="G587" s="49" t="s">
        <v>36</v>
      </c>
      <c r="H587" s="26">
        <v>30</v>
      </c>
      <c r="I587" s="26">
        <v>20</v>
      </c>
      <c r="J587" s="46">
        <v>2.8</v>
      </c>
      <c r="K587" s="47">
        <v>200</v>
      </c>
      <c r="L587" s="32">
        <f t="shared" si="24"/>
        <v>180</v>
      </c>
      <c r="M587" s="43" t="str">
        <f t="shared" si="25"/>
        <v>OK</v>
      </c>
      <c r="N587" s="44">
        <v>0</v>
      </c>
      <c r="O587" s="44">
        <v>0</v>
      </c>
      <c r="P587" s="82">
        <v>0</v>
      </c>
      <c r="Q587" s="44"/>
      <c r="R587" s="44">
        <v>20</v>
      </c>
      <c r="S587" s="82">
        <v>0</v>
      </c>
      <c r="T587" s="81">
        <v>0</v>
      </c>
      <c r="U587" s="81">
        <v>0</v>
      </c>
      <c r="V587" s="82">
        <v>0</v>
      </c>
      <c r="W587" s="44">
        <v>0</v>
      </c>
      <c r="X587" s="44">
        <v>0</v>
      </c>
      <c r="Y587" s="44">
        <v>0</v>
      </c>
    </row>
    <row r="588" spans="1:25" ht="15" x14ac:dyDescent="0.25">
      <c r="A588" s="98"/>
      <c r="B588" s="94"/>
      <c r="C588" s="49">
        <v>30</v>
      </c>
      <c r="D588" s="50" t="s">
        <v>634</v>
      </c>
      <c r="E588" s="28" t="s">
        <v>918</v>
      </c>
      <c r="F588" s="26" t="s">
        <v>1011</v>
      </c>
      <c r="G588" s="49" t="s">
        <v>36</v>
      </c>
      <c r="H588" s="26">
        <v>30</v>
      </c>
      <c r="I588" s="26">
        <v>20</v>
      </c>
      <c r="J588" s="46">
        <v>3.57</v>
      </c>
      <c r="K588" s="47">
        <v>200</v>
      </c>
      <c r="L588" s="32">
        <f t="shared" si="24"/>
        <v>180</v>
      </c>
      <c r="M588" s="43" t="str">
        <f t="shared" si="25"/>
        <v>OK</v>
      </c>
      <c r="N588" s="44">
        <v>0</v>
      </c>
      <c r="O588" s="44">
        <v>0</v>
      </c>
      <c r="P588" s="82">
        <v>0</v>
      </c>
      <c r="Q588" s="44"/>
      <c r="R588" s="44">
        <v>20</v>
      </c>
      <c r="S588" s="82">
        <v>0</v>
      </c>
      <c r="T588" s="81">
        <v>0</v>
      </c>
      <c r="U588" s="81">
        <v>0</v>
      </c>
      <c r="V588" s="82">
        <v>0</v>
      </c>
      <c r="W588" s="44">
        <v>0</v>
      </c>
      <c r="X588" s="44">
        <v>0</v>
      </c>
      <c r="Y588" s="44">
        <v>0</v>
      </c>
    </row>
    <row r="589" spans="1:25" ht="60" x14ac:dyDescent="0.25">
      <c r="A589" s="98"/>
      <c r="B589" s="94"/>
      <c r="C589" s="49">
        <v>31</v>
      </c>
      <c r="D589" s="50" t="s">
        <v>635</v>
      </c>
      <c r="E589" s="28" t="s">
        <v>918</v>
      </c>
      <c r="F589" s="26" t="s">
        <v>1011</v>
      </c>
      <c r="G589" s="49" t="s">
        <v>36</v>
      </c>
      <c r="H589" s="26">
        <v>30</v>
      </c>
      <c r="I589" s="26">
        <v>20</v>
      </c>
      <c r="J589" s="46">
        <v>0.56999999999999995</v>
      </c>
      <c r="K589" s="47">
        <v>30</v>
      </c>
      <c r="L589" s="32">
        <f t="shared" si="24"/>
        <v>15</v>
      </c>
      <c r="M589" s="43" t="str">
        <f t="shared" si="25"/>
        <v>OK</v>
      </c>
      <c r="N589" s="44">
        <v>0</v>
      </c>
      <c r="O589" s="44">
        <v>0</v>
      </c>
      <c r="P589" s="82">
        <v>0</v>
      </c>
      <c r="Q589" s="44"/>
      <c r="R589" s="44">
        <v>10</v>
      </c>
      <c r="S589" s="82">
        <v>0</v>
      </c>
      <c r="T589" s="81">
        <v>0</v>
      </c>
      <c r="U589" s="81">
        <v>0</v>
      </c>
      <c r="V589" s="82">
        <v>5</v>
      </c>
      <c r="W589" s="44">
        <v>0</v>
      </c>
      <c r="X589" s="44">
        <v>0</v>
      </c>
      <c r="Y589" s="44">
        <v>0</v>
      </c>
    </row>
    <row r="590" spans="1:25" ht="60" x14ac:dyDescent="0.25">
      <c r="A590" s="98"/>
      <c r="B590" s="94"/>
      <c r="C590" s="49">
        <v>32</v>
      </c>
      <c r="D590" s="50" t="s">
        <v>636</v>
      </c>
      <c r="E590" s="28" t="s">
        <v>918</v>
      </c>
      <c r="F590" s="26" t="s">
        <v>1011</v>
      </c>
      <c r="G590" s="49" t="s">
        <v>36</v>
      </c>
      <c r="H590" s="26">
        <v>30</v>
      </c>
      <c r="I590" s="26">
        <v>20</v>
      </c>
      <c r="J590" s="46">
        <v>1.2</v>
      </c>
      <c r="K590" s="47">
        <v>30</v>
      </c>
      <c r="L590" s="32">
        <f t="shared" si="24"/>
        <v>15</v>
      </c>
      <c r="M590" s="43" t="str">
        <f t="shared" si="25"/>
        <v>OK</v>
      </c>
      <c r="N590" s="44">
        <v>0</v>
      </c>
      <c r="O590" s="44">
        <v>0</v>
      </c>
      <c r="P590" s="82">
        <v>0</v>
      </c>
      <c r="Q590" s="44"/>
      <c r="R590" s="44">
        <v>10</v>
      </c>
      <c r="S590" s="82">
        <v>0</v>
      </c>
      <c r="T590" s="81">
        <v>0</v>
      </c>
      <c r="U590" s="81">
        <v>0</v>
      </c>
      <c r="V590" s="82">
        <v>5</v>
      </c>
      <c r="W590" s="44">
        <v>0</v>
      </c>
      <c r="X590" s="44">
        <v>0</v>
      </c>
      <c r="Y590" s="44">
        <v>0</v>
      </c>
    </row>
    <row r="591" spans="1:25" ht="60" x14ac:dyDescent="0.25">
      <c r="A591" s="98"/>
      <c r="B591" s="94"/>
      <c r="C591" s="49">
        <v>33</v>
      </c>
      <c r="D591" s="50" t="s">
        <v>637</v>
      </c>
      <c r="E591" s="28" t="s">
        <v>918</v>
      </c>
      <c r="F591" s="26" t="s">
        <v>1011</v>
      </c>
      <c r="G591" s="49" t="s">
        <v>36</v>
      </c>
      <c r="H591" s="26">
        <v>30</v>
      </c>
      <c r="I591" s="26">
        <v>20</v>
      </c>
      <c r="J591" s="46">
        <v>1.55</v>
      </c>
      <c r="K591" s="47">
        <v>30</v>
      </c>
      <c r="L591" s="32">
        <f t="shared" si="24"/>
        <v>15</v>
      </c>
      <c r="M591" s="43" t="str">
        <f t="shared" si="25"/>
        <v>OK</v>
      </c>
      <c r="N591" s="44">
        <v>0</v>
      </c>
      <c r="O591" s="44">
        <v>0</v>
      </c>
      <c r="P591" s="82">
        <v>0</v>
      </c>
      <c r="Q591" s="44"/>
      <c r="R591" s="44">
        <v>10</v>
      </c>
      <c r="S591" s="82">
        <v>0</v>
      </c>
      <c r="T591" s="81">
        <v>0</v>
      </c>
      <c r="U591" s="81">
        <v>0</v>
      </c>
      <c r="V591" s="82">
        <v>5</v>
      </c>
      <c r="W591" s="44">
        <v>0</v>
      </c>
      <c r="X591" s="44">
        <v>0</v>
      </c>
      <c r="Y591" s="44">
        <v>0</v>
      </c>
    </row>
    <row r="592" spans="1:25" ht="60" x14ac:dyDescent="0.25">
      <c r="A592" s="98"/>
      <c r="B592" s="94"/>
      <c r="C592" s="49">
        <v>34</v>
      </c>
      <c r="D592" s="50" t="s">
        <v>638</v>
      </c>
      <c r="E592" s="28" t="s">
        <v>918</v>
      </c>
      <c r="F592" s="26" t="s">
        <v>1011</v>
      </c>
      <c r="G592" s="49" t="s">
        <v>36</v>
      </c>
      <c r="H592" s="26">
        <v>30</v>
      </c>
      <c r="I592" s="26">
        <v>20</v>
      </c>
      <c r="J592" s="46">
        <v>1.1499999999999999</v>
      </c>
      <c r="K592" s="47">
        <v>30</v>
      </c>
      <c r="L592" s="32">
        <f t="shared" si="24"/>
        <v>15</v>
      </c>
      <c r="M592" s="43" t="str">
        <f t="shared" si="25"/>
        <v>OK</v>
      </c>
      <c r="N592" s="44">
        <v>0</v>
      </c>
      <c r="O592" s="44">
        <v>0</v>
      </c>
      <c r="P592" s="82">
        <v>0</v>
      </c>
      <c r="Q592" s="44"/>
      <c r="R592" s="44">
        <v>10</v>
      </c>
      <c r="S592" s="82">
        <v>0</v>
      </c>
      <c r="T592" s="81">
        <v>0</v>
      </c>
      <c r="U592" s="81">
        <v>0</v>
      </c>
      <c r="V592" s="82">
        <v>5</v>
      </c>
      <c r="W592" s="44">
        <v>0</v>
      </c>
      <c r="X592" s="44">
        <v>0</v>
      </c>
      <c r="Y592" s="44">
        <v>0</v>
      </c>
    </row>
    <row r="593" spans="1:25" ht="60" x14ac:dyDescent="0.25">
      <c r="A593" s="98"/>
      <c r="B593" s="94"/>
      <c r="C593" s="49">
        <v>35</v>
      </c>
      <c r="D593" s="50" t="s">
        <v>639</v>
      </c>
      <c r="E593" s="28" t="s">
        <v>918</v>
      </c>
      <c r="F593" s="26" t="s">
        <v>1011</v>
      </c>
      <c r="G593" s="49" t="s">
        <v>36</v>
      </c>
      <c r="H593" s="26">
        <v>30</v>
      </c>
      <c r="I593" s="26">
        <v>20</v>
      </c>
      <c r="J593" s="46">
        <v>0.6</v>
      </c>
      <c r="K593" s="47">
        <v>30</v>
      </c>
      <c r="L593" s="32">
        <f t="shared" si="24"/>
        <v>15</v>
      </c>
      <c r="M593" s="43" t="str">
        <f t="shared" si="25"/>
        <v>OK</v>
      </c>
      <c r="N593" s="44">
        <v>0</v>
      </c>
      <c r="O593" s="44">
        <v>0</v>
      </c>
      <c r="P593" s="82">
        <v>0</v>
      </c>
      <c r="Q593" s="44"/>
      <c r="R593" s="44">
        <v>10</v>
      </c>
      <c r="S593" s="82">
        <v>0</v>
      </c>
      <c r="T593" s="81">
        <v>0</v>
      </c>
      <c r="U593" s="81">
        <v>0</v>
      </c>
      <c r="V593" s="82">
        <v>5</v>
      </c>
      <c r="W593" s="44">
        <v>0</v>
      </c>
      <c r="X593" s="44">
        <v>0</v>
      </c>
      <c r="Y593" s="44">
        <v>0</v>
      </c>
    </row>
    <row r="594" spans="1:25" ht="60" x14ac:dyDescent="0.25">
      <c r="A594" s="98"/>
      <c r="B594" s="94"/>
      <c r="C594" s="49">
        <v>36</v>
      </c>
      <c r="D594" s="50" t="s">
        <v>640</v>
      </c>
      <c r="E594" s="28" t="s">
        <v>918</v>
      </c>
      <c r="F594" s="26" t="s">
        <v>1011</v>
      </c>
      <c r="G594" s="49" t="s">
        <v>36</v>
      </c>
      <c r="H594" s="26">
        <v>30</v>
      </c>
      <c r="I594" s="26">
        <v>20</v>
      </c>
      <c r="J594" s="46">
        <v>1.35</v>
      </c>
      <c r="K594" s="47">
        <v>60</v>
      </c>
      <c r="L594" s="32">
        <f t="shared" si="24"/>
        <v>45</v>
      </c>
      <c r="M594" s="43" t="str">
        <f t="shared" si="25"/>
        <v>OK</v>
      </c>
      <c r="N594" s="44">
        <v>0</v>
      </c>
      <c r="O594" s="44">
        <v>0</v>
      </c>
      <c r="P594" s="82">
        <v>0</v>
      </c>
      <c r="Q594" s="44"/>
      <c r="R594" s="44">
        <v>10</v>
      </c>
      <c r="S594" s="82">
        <v>0</v>
      </c>
      <c r="T594" s="81">
        <v>0</v>
      </c>
      <c r="U594" s="81">
        <v>0</v>
      </c>
      <c r="V594" s="82">
        <v>5</v>
      </c>
      <c r="W594" s="44">
        <v>0</v>
      </c>
      <c r="X594" s="44">
        <v>0</v>
      </c>
      <c r="Y594" s="44">
        <v>0</v>
      </c>
    </row>
    <row r="595" spans="1:25" ht="60" x14ac:dyDescent="0.25">
      <c r="A595" s="98"/>
      <c r="B595" s="94"/>
      <c r="C595" s="49">
        <v>37</v>
      </c>
      <c r="D595" s="50" t="s">
        <v>641</v>
      </c>
      <c r="E595" s="28" t="s">
        <v>918</v>
      </c>
      <c r="F595" s="26" t="s">
        <v>1011</v>
      </c>
      <c r="G595" s="49" t="s">
        <v>36</v>
      </c>
      <c r="H595" s="26">
        <v>30</v>
      </c>
      <c r="I595" s="26">
        <v>20</v>
      </c>
      <c r="J595" s="46">
        <v>1.1000000000000001</v>
      </c>
      <c r="K595" s="47">
        <v>30</v>
      </c>
      <c r="L595" s="32">
        <f t="shared" si="24"/>
        <v>25</v>
      </c>
      <c r="M595" s="43" t="str">
        <f t="shared" si="25"/>
        <v>OK</v>
      </c>
      <c r="N595" s="44">
        <v>0</v>
      </c>
      <c r="O595" s="44">
        <v>0</v>
      </c>
      <c r="P595" s="82">
        <v>0</v>
      </c>
      <c r="Q595" s="44">
        <v>0</v>
      </c>
      <c r="R595" s="44">
        <v>0</v>
      </c>
      <c r="S595" s="82">
        <v>0</v>
      </c>
      <c r="T595" s="81">
        <v>0</v>
      </c>
      <c r="U595" s="81">
        <v>0</v>
      </c>
      <c r="V595" s="82">
        <v>5</v>
      </c>
      <c r="W595" s="44">
        <v>0</v>
      </c>
      <c r="X595" s="44">
        <v>0</v>
      </c>
      <c r="Y595" s="44">
        <v>0</v>
      </c>
    </row>
    <row r="596" spans="1:25" ht="45" x14ac:dyDescent="0.25">
      <c r="A596" s="98"/>
      <c r="B596" s="94"/>
      <c r="C596" s="49">
        <v>38</v>
      </c>
      <c r="D596" s="50" t="s">
        <v>642</v>
      </c>
      <c r="E596" s="28" t="s">
        <v>918</v>
      </c>
      <c r="F596" s="26" t="s">
        <v>1011</v>
      </c>
      <c r="G596" s="49" t="s">
        <v>36</v>
      </c>
      <c r="H596" s="26">
        <v>30</v>
      </c>
      <c r="I596" s="26">
        <v>20</v>
      </c>
      <c r="J596" s="46">
        <v>1.2</v>
      </c>
      <c r="K596" s="47">
        <v>30</v>
      </c>
      <c r="L596" s="32">
        <f t="shared" si="24"/>
        <v>20</v>
      </c>
      <c r="M596" s="43" t="str">
        <f t="shared" si="25"/>
        <v>OK</v>
      </c>
      <c r="N596" s="44">
        <v>0</v>
      </c>
      <c r="O596" s="44">
        <v>0</v>
      </c>
      <c r="P596" s="82">
        <v>0</v>
      </c>
      <c r="Q596" s="44"/>
      <c r="R596" s="44">
        <v>5</v>
      </c>
      <c r="S596" s="82">
        <v>0</v>
      </c>
      <c r="T596" s="81">
        <v>0</v>
      </c>
      <c r="U596" s="81">
        <v>0</v>
      </c>
      <c r="V596" s="82">
        <v>5</v>
      </c>
      <c r="W596" s="44">
        <v>0</v>
      </c>
      <c r="X596" s="44">
        <v>0</v>
      </c>
      <c r="Y596" s="44">
        <v>0</v>
      </c>
    </row>
    <row r="597" spans="1:25" ht="60" x14ac:dyDescent="0.25">
      <c r="A597" s="98"/>
      <c r="B597" s="94"/>
      <c r="C597" s="49">
        <v>39</v>
      </c>
      <c r="D597" s="50" t="s">
        <v>643</v>
      </c>
      <c r="E597" s="28" t="s">
        <v>918</v>
      </c>
      <c r="F597" s="26" t="s">
        <v>1011</v>
      </c>
      <c r="G597" s="49" t="s">
        <v>36</v>
      </c>
      <c r="H597" s="26">
        <v>30</v>
      </c>
      <c r="I597" s="26">
        <v>20</v>
      </c>
      <c r="J597" s="46">
        <v>2.65</v>
      </c>
      <c r="K597" s="47">
        <v>30</v>
      </c>
      <c r="L597" s="32">
        <f t="shared" si="24"/>
        <v>20</v>
      </c>
      <c r="M597" s="43" t="str">
        <f t="shared" si="25"/>
        <v>OK</v>
      </c>
      <c r="N597" s="44">
        <v>0</v>
      </c>
      <c r="O597" s="44">
        <v>0</v>
      </c>
      <c r="P597" s="82">
        <v>0</v>
      </c>
      <c r="Q597" s="44"/>
      <c r="R597" s="44">
        <v>5</v>
      </c>
      <c r="S597" s="82">
        <v>0</v>
      </c>
      <c r="T597" s="81">
        <v>0</v>
      </c>
      <c r="U597" s="81">
        <v>0</v>
      </c>
      <c r="V597" s="82">
        <v>5</v>
      </c>
      <c r="W597" s="44">
        <v>0</v>
      </c>
      <c r="X597" s="44">
        <v>0</v>
      </c>
      <c r="Y597" s="44">
        <v>0</v>
      </c>
    </row>
    <row r="598" spans="1:25" ht="60" x14ac:dyDescent="0.25">
      <c r="A598" s="98"/>
      <c r="B598" s="94"/>
      <c r="C598" s="49">
        <v>40</v>
      </c>
      <c r="D598" s="50" t="s">
        <v>644</v>
      </c>
      <c r="E598" s="28" t="s">
        <v>918</v>
      </c>
      <c r="F598" s="26" t="s">
        <v>1011</v>
      </c>
      <c r="G598" s="49" t="s">
        <v>36</v>
      </c>
      <c r="H598" s="26">
        <v>30</v>
      </c>
      <c r="I598" s="26">
        <v>20</v>
      </c>
      <c r="J598" s="46">
        <v>2.8</v>
      </c>
      <c r="K598" s="47">
        <v>30</v>
      </c>
      <c r="L598" s="32">
        <f t="shared" si="24"/>
        <v>27</v>
      </c>
      <c r="M598" s="43" t="str">
        <f t="shared" si="25"/>
        <v>OK</v>
      </c>
      <c r="N598" s="44">
        <v>0</v>
      </c>
      <c r="O598" s="44">
        <v>0</v>
      </c>
      <c r="P598" s="82">
        <v>0</v>
      </c>
      <c r="Q598" s="44"/>
      <c r="R598" s="44">
        <v>3</v>
      </c>
      <c r="S598" s="82">
        <v>0</v>
      </c>
      <c r="T598" s="81">
        <v>0</v>
      </c>
      <c r="U598" s="81">
        <v>0</v>
      </c>
      <c r="V598" s="82">
        <v>0</v>
      </c>
      <c r="W598" s="44">
        <v>0</v>
      </c>
      <c r="X598" s="44">
        <v>0</v>
      </c>
      <c r="Y598" s="44">
        <v>0</v>
      </c>
    </row>
    <row r="599" spans="1:25" ht="60" x14ac:dyDescent="0.25">
      <c r="A599" s="98"/>
      <c r="B599" s="94"/>
      <c r="C599" s="49">
        <v>41</v>
      </c>
      <c r="D599" s="50" t="s">
        <v>645</v>
      </c>
      <c r="E599" s="28" t="s">
        <v>918</v>
      </c>
      <c r="F599" s="26" t="s">
        <v>1011</v>
      </c>
      <c r="G599" s="49" t="s">
        <v>36</v>
      </c>
      <c r="H599" s="26">
        <v>30</v>
      </c>
      <c r="I599" s="26">
        <v>20</v>
      </c>
      <c r="J599" s="46">
        <v>2.95</v>
      </c>
      <c r="K599" s="47">
        <v>30</v>
      </c>
      <c r="L599" s="32">
        <f t="shared" si="24"/>
        <v>27</v>
      </c>
      <c r="M599" s="43" t="str">
        <f t="shared" si="25"/>
        <v>OK</v>
      </c>
      <c r="N599" s="44">
        <v>0</v>
      </c>
      <c r="O599" s="44">
        <v>0</v>
      </c>
      <c r="P599" s="82">
        <v>0</v>
      </c>
      <c r="Q599" s="44"/>
      <c r="R599" s="44">
        <v>3</v>
      </c>
      <c r="S599" s="82">
        <v>0</v>
      </c>
      <c r="T599" s="81">
        <v>0</v>
      </c>
      <c r="U599" s="81">
        <v>0</v>
      </c>
      <c r="V599" s="82">
        <v>0</v>
      </c>
      <c r="W599" s="44">
        <v>0</v>
      </c>
      <c r="X599" s="44">
        <v>0</v>
      </c>
      <c r="Y599" s="44">
        <v>0</v>
      </c>
    </row>
    <row r="600" spans="1:25" ht="60" x14ac:dyDescent="0.25">
      <c r="A600" s="98"/>
      <c r="B600" s="94"/>
      <c r="C600" s="49">
        <v>42</v>
      </c>
      <c r="D600" s="50" t="s">
        <v>646</v>
      </c>
      <c r="E600" s="28" t="s">
        <v>918</v>
      </c>
      <c r="F600" s="26" t="s">
        <v>1011</v>
      </c>
      <c r="G600" s="49" t="s">
        <v>36</v>
      </c>
      <c r="H600" s="26">
        <v>30</v>
      </c>
      <c r="I600" s="26">
        <v>20</v>
      </c>
      <c r="J600" s="46">
        <v>3.6</v>
      </c>
      <c r="K600" s="47">
        <v>30</v>
      </c>
      <c r="L600" s="32">
        <f t="shared" si="24"/>
        <v>24</v>
      </c>
      <c r="M600" s="43" t="str">
        <f t="shared" si="25"/>
        <v>OK</v>
      </c>
      <c r="N600" s="44">
        <v>0</v>
      </c>
      <c r="O600" s="44">
        <v>0</v>
      </c>
      <c r="P600" s="82">
        <v>0</v>
      </c>
      <c r="Q600" s="44"/>
      <c r="R600" s="44">
        <v>3</v>
      </c>
      <c r="S600" s="82">
        <v>0</v>
      </c>
      <c r="T600" s="81">
        <v>0</v>
      </c>
      <c r="U600" s="81">
        <v>0</v>
      </c>
      <c r="V600" s="82">
        <v>3</v>
      </c>
      <c r="W600" s="44">
        <v>0</v>
      </c>
      <c r="X600" s="44">
        <v>0</v>
      </c>
      <c r="Y600" s="44">
        <v>0</v>
      </c>
    </row>
    <row r="601" spans="1:25" ht="30" x14ac:dyDescent="0.25">
      <c r="A601" s="98"/>
      <c r="B601" s="94"/>
      <c r="C601" s="49">
        <v>43</v>
      </c>
      <c r="D601" s="50" t="s">
        <v>647</v>
      </c>
      <c r="E601" s="28" t="s">
        <v>918</v>
      </c>
      <c r="F601" s="26" t="s">
        <v>1011</v>
      </c>
      <c r="G601" s="49" t="s">
        <v>36</v>
      </c>
      <c r="H601" s="26">
        <v>30</v>
      </c>
      <c r="I601" s="26">
        <v>20</v>
      </c>
      <c r="J601" s="46">
        <v>0.15</v>
      </c>
      <c r="K601" s="47">
        <v>60</v>
      </c>
      <c r="L601" s="32">
        <f t="shared" si="24"/>
        <v>20</v>
      </c>
      <c r="M601" s="43" t="str">
        <f t="shared" si="25"/>
        <v>OK</v>
      </c>
      <c r="N601" s="44">
        <v>0</v>
      </c>
      <c r="O601" s="44">
        <v>0</v>
      </c>
      <c r="P601" s="82">
        <v>0</v>
      </c>
      <c r="Q601" s="44"/>
      <c r="R601" s="44">
        <v>20</v>
      </c>
      <c r="S601" s="82">
        <v>0</v>
      </c>
      <c r="T601" s="81">
        <v>0</v>
      </c>
      <c r="U601" s="81">
        <v>0</v>
      </c>
      <c r="V601" s="82">
        <v>20</v>
      </c>
      <c r="W601" s="44">
        <v>0</v>
      </c>
      <c r="X601" s="44">
        <v>0</v>
      </c>
      <c r="Y601" s="44">
        <v>0</v>
      </c>
    </row>
    <row r="602" spans="1:25" ht="60" x14ac:dyDescent="0.25">
      <c r="A602" s="98"/>
      <c r="B602" s="94"/>
      <c r="C602" s="49">
        <v>44</v>
      </c>
      <c r="D602" s="50" t="s">
        <v>648</v>
      </c>
      <c r="E602" s="28" t="s">
        <v>918</v>
      </c>
      <c r="F602" s="26" t="s">
        <v>1011</v>
      </c>
      <c r="G602" s="49" t="s">
        <v>36</v>
      </c>
      <c r="H602" s="26">
        <v>30</v>
      </c>
      <c r="I602" s="26">
        <v>20</v>
      </c>
      <c r="J602" s="46">
        <v>1.1000000000000001</v>
      </c>
      <c r="K602" s="47">
        <v>60</v>
      </c>
      <c r="L602" s="32">
        <f t="shared" si="24"/>
        <v>35</v>
      </c>
      <c r="M602" s="43" t="str">
        <f t="shared" si="25"/>
        <v>OK</v>
      </c>
      <c r="N602" s="44">
        <v>0</v>
      </c>
      <c r="O602" s="44">
        <v>0</v>
      </c>
      <c r="P602" s="82">
        <v>0</v>
      </c>
      <c r="Q602" s="44"/>
      <c r="R602" s="44">
        <v>20</v>
      </c>
      <c r="S602" s="82">
        <v>0</v>
      </c>
      <c r="T602" s="81">
        <v>0</v>
      </c>
      <c r="U602" s="81">
        <v>0</v>
      </c>
      <c r="V602" s="82">
        <v>5</v>
      </c>
      <c r="W602" s="44">
        <v>0</v>
      </c>
      <c r="X602" s="44">
        <v>0</v>
      </c>
      <c r="Y602" s="44">
        <v>0</v>
      </c>
    </row>
    <row r="603" spans="1:25" ht="15" x14ac:dyDescent="0.25">
      <c r="A603" s="98"/>
      <c r="B603" s="94"/>
      <c r="C603" s="49">
        <v>45</v>
      </c>
      <c r="D603" s="50" t="s">
        <v>649</v>
      </c>
      <c r="E603" s="28" t="s">
        <v>918</v>
      </c>
      <c r="F603" s="26" t="s">
        <v>1011</v>
      </c>
      <c r="G603" s="49" t="s">
        <v>36</v>
      </c>
      <c r="H603" s="26">
        <v>30</v>
      </c>
      <c r="I603" s="26">
        <v>20</v>
      </c>
      <c r="J603" s="46">
        <v>5.15</v>
      </c>
      <c r="K603" s="47">
        <v>30</v>
      </c>
      <c r="L603" s="32">
        <f t="shared" si="24"/>
        <v>15</v>
      </c>
      <c r="M603" s="43" t="str">
        <f t="shared" si="25"/>
        <v>OK</v>
      </c>
      <c r="N603" s="44">
        <v>0</v>
      </c>
      <c r="O603" s="44">
        <v>0</v>
      </c>
      <c r="P603" s="82">
        <v>0</v>
      </c>
      <c r="Q603" s="44"/>
      <c r="R603" s="44">
        <v>10</v>
      </c>
      <c r="S603" s="82">
        <v>0</v>
      </c>
      <c r="T603" s="81">
        <v>0</v>
      </c>
      <c r="U603" s="81">
        <v>0</v>
      </c>
      <c r="V603" s="82">
        <v>5</v>
      </c>
      <c r="W603" s="44">
        <v>0</v>
      </c>
      <c r="X603" s="44">
        <v>0</v>
      </c>
      <c r="Y603" s="44">
        <v>0</v>
      </c>
    </row>
    <row r="604" spans="1:25" ht="45" x14ac:dyDescent="0.25">
      <c r="A604" s="98"/>
      <c r="B604" s="94"/>
      <c r="C604" s="49">
        <v>46</v>
      </c>
      <c r="D604" s="50" t="s">
        <v>650</v>
      </c>
      <c r="E604" s="28" t="s">
        <v>918</v>
      </c>
      <c r="F604" s="26" t="s">
        <v>1011</v>
      </c>
      <c r="G604" s="49" t="s">
        <v>36</v>
      </c>
      <c r="H604" s="26">
        <v>30</v>
      </c>
      <c r="I604" s="26">
        <v>20</v>
      </c>
      <c r="J604" s="46">
        <v>0.25</v>
      </c>
      <c r="K604" s="47"/>
      <c r="L604" s="32">
        <f t="shared" si="24"/>
        <v>0</v>
      </c>
      <c r="M604" s="43" t="str">
        <f t="shared" si="25"/>
        <v>OK</v>
      </c>
      <c r="N604" s="44">
        <v>0</v>
      </c>
      <c r="O604" s="44">
        <v>0</v>
      </c>
      <c r="P604" s="82">
        <v>0</v>
      </c>
      <c r="Q604" s="44">
        <v>0</v>
      </c>
      <c r="R604" s="44">
        <v>0</v>
      </c>
      <c r="S604" s="82">
        <v>0</v>
      </c>
      <c r="T604" s="81">
        <v>0</v>
      </c>
      <c r="U604" s="81">
        <v>0</v>
      </c>
      <c r="V604" s="82">
        <v>0</v>
      </c>
      <c r="W604" s="44">
        <v>0</v>
      </c>
      <c r="X604" s="44">
        <v>0</v>
      </c>
      <c r="Y604" s="44">
        <v>0</v>
      </c>
    </row>
    <row r="605" spans="1:25" ht="75" x14ac:dyDescent="0.25">
      <c r="A605" s="98"/>
      <c r="B605" s="94"/>
      <c r="C605" s="49">
        <v>47</v>
      </c>
      <c r="D605" s="50" t="s">
        <v>651</v>
      </c>
      <c r="E605" s="28" t="s">
        <v>918</v>
      </c>
      <c r="F605" s="26" t="s">
        <v>1011</v>
      </c>
      <c r="G605" s="49" t="s">
        <v>36</v>
      </c>
      <c r="H605" s="26">
        <v>30</v>
      </c>
      <c r="I605" s="26">
        <v>20</v>
      </c>
      <c r="J605" s="46">
        <v>3.85</v>
      </c>
      <c r="K605" s="47">
        <v>30</v>
      </c>
      <c r="L605" s="32">
        <f t="shared" si="24"/>
        <v>20</v>
      </c>
      <c r="M605" s="43" t="str">
        <f t="shared" si="25"/>
        <v>OK</v>
      </c>
      <c r="N605" s="44">
        <v>0</v>
      </c>
      <c r="O605" s="44">
        <v>0</v>
      </c>
      <c r="P605" s="82">
        <v>0</v>
      </c>
      <c r="Q605" s="44"/>
      <c r="R605" s="44">
        <v>10</v>
      </c>
      <c r="S605" s="82">
        <v>0</v>
      </c>
      <c r="T605" s="81">
        <v>0</v>
      </c>
      <c r="U605" s="81">
        <v>0</v>
      </c>
      <c r="V605" s="82">
        <v>0</v>
      </c>
      <c r="W605" s="44">
        <v>0</v>
      </c>
      <c r="X605" s="44">
        <v>0</v>
      </c>
      <c r="Y605" s="44">
        <v>0</v>
      </c>
    </row>
    <row r="606" spans="1:25" ht="75" x14ac:dyDescent="0.25">
      <c r="A606" s="98"/>
      <c r="B606" s="94"/>
      <c r="C606" s="49">
        <v>48</v>
      </c>
      <c r="D606" s="50" t="s">
        <v>652</v>
      </c>
      <c r="E606" s="28" t="s">
        <v>918</v>
      </c>
      <c r="F606" s="26" t="s">
        <v>1011</v>
      </c>
      <c r="G606" s="49" t="s">
        <v>36</v>
      </c>
      <c r="H606" s="26">
        <v>30</v>
      </c>
      <c r="I606" s="26">
        <v>20</v>
      </c>
      <c r="J606" s="46">
        <v>4.5</v>
      </c>
      <c r="K606" s="47">
        <v>30</v>
      </c>
      <c r="L606" s="32">
        <f t="shared" si="24"/>
        <v>20</v>
      </c>
      <c r="M606" s="43" t="str">
        <f t="shared" si="25"/>
        <v>OK</v>
      </c>
      <c r="N606" s="44">
        <v>0</v>
      </c>
      <c r="O606" s="44">
        <v>0</v>
      </c>
      <c r="P606" s="82">
        <v>0</v>
      </c>
      <c r="Q606" s="44"/>
      <c r="R606" s="44">
        <v>10</v>
      </c>
      <c r="S606" s="82">
        <v>0</v>
      </c>
      <c r="T606" s="81">
        <v>0</v>
      </c>
      <c r="U606" s="81">
        <v>0</v>
      </c>
      <c r="V606" s="82">
        <v>0</v>
      </c>
      <c r="W606" s="44">
        <v>0</v>
      </c>
      <c r="X606" s="44">
        <v>0</v>
      </c>
      <c r="Y606" s="44">
        <v>0</v>
      </c>
    </row>
    <row r="607" spans="1:25" ht="75" x14ac:dyDescent="0.25">
      <c r="A607" s="98"/>
      <c r="B607" s="94"/>
      <c r="C607" s="49">
        <v>49</v>
      </c>
      <c r="D607" s="50" t="s">
        <v>653</v>
      </c>
      <c r="E607" s="28" t="s">
        <v>918</v>
      </c>
      <c r="F607" s="26" t="s">
        <v>1011</v>
      </c>
      <c r="G607" s="49" t="s">
        <v>36</v>
      </c>
      <c r="H607" s="26">
        <v>30</v>
      </c>
      <c r="I607" s="26">
        <v>20</v>
      </c>
      <c r="J607" s="46">
        <v>6.49</v>
      </c>
      <c r="K607" s="47">
        <v>30</v>
      </c>
      <c r="L607" s="32">
        <f t="shared" si="24"/>
        <v>15</v>
      </c>
      <c r="M607" s="43" t="str">
        <f t="shared" si="25"/>
        <v>OK</v>
      </c>
      <c r="N607" s="44">
        <v>0</v>
      </c>
      <c r="O607" s="44">
        <v>0</v>
      </c>
      <c r="P607" s="82">
        <v>0</v>
      </c>
      <c r="Q607" s="44"/>
      <c r="R607" s="44">
        <v>10</v>
      </c>
      <c r="S607" s="82">
        <v>0</v>
      </c>
      <c r="T607" s="81">
        <v>0</v>
      </c>
      <c r="U607" s="81">
        <v>0</v>
      </c>
      <c r="V607" s="82">
        <v>5</v>
      </c>
      <c r="W607" s="44">
        <v>0</v>
      </c>
      <c r="X607" s="44">
        <v>0</v>
      </c>
      <c r="Y607" s="44">
        <v>0</v>
      </c>
    </row>
    <row r="608" spans="1:25" ht="75" x14ac:dyDescent="0.25">
      <c r="A608" s="98"/>
      <c r="B608" s="94"/>
      <c r="C608" s="49">
        <v>50</v>
      </c>
      <c r="D608" s="50" t="s">
        <v>654</v>
      </c>
      <c r="E608" s="28" t="s">
        <v>918</v>
      </c>
      <c r="F608" s="26" t="s">
        <v>1011</v>
      </c>
      <c r="G608" s="49" t="s">
        <v>36</v>
      </c>
      <c r="H608" s="26">
        <v>30</v>
      </c>
      <c r="I608" s="26">
        <v>20</v>
      </c>
      <c r="J608" s="46">
        <v>8.5</v>
      </c>
      <c r="K608" s="47">
        <v>30</v>
      </c>
      <c r="L608" s="32">
        <f t="shared" si="24"/>
        <v>20</v>
      </c>
      <c r="M608" s="43" t="str">
        <f t="shared" si="25"/>
        <v>OK</v>
      </c>
      <c r="N608" s="44">
        <v>0</v>
      </c>
      <c r="O608" s="44">
        <v>0</v>
      </c>
      <c r="P608" s="82">
        <v>0</v>
      </c>
      <c r="Q608" s="44"/>
      <c r="R608" s="44">
        <v>10</v>
      </c>
      <c r="S608" s="82">
        <v>0</v>
      </c>
      <c r="T608" s="81">
        <v>0</v>
      </c>
      <c r="U608" s="81">
        <v>0</v>
      </c>
      <c r="V608" s="82">
        <v>0</v>
      </c>
      <c r="W608" s="44">
        <v>0</v>
      </c>
      <c r="X608" s="44">
        <v>0</v>
      </c>
      <c r="Y608" s="44">
        <v>0</v>
      </c>
    </row>
    <row r="609" spans="1:25" ht="75" x14ac:dyDescent="0.25">
      <c r="A609" s="98"/>
      <c r="B609" s="94"/>
      <c r="C609" s="49">
        <v>51</v>
      </c>
      <c r="D609" s="50" t="s">
        <v>655</v>
      </c>
      <c r="E609" s="28" t="s">
        <v>918</v>
      </c>
      <c r="F609" s="26" t="s">
        <v>1011</v>
      </c>
      <c r="G609" s="49" t="s">
        <v>36</v>
      </c>
      <c r="H609" s="26">
        <v>30</v>
      </c>
      <c r="I609" s="26">
        <v>20</v>
      </c>
      <c r="J609" s="46">
        <v>9</v>
      </c>
      <c r="K609" s="47">
        <v>30</v>
      </c>
      <c r="L609" s="32">
        <f t="shared" si="24"/>
        <v>15</v>
      </c>
      <c r="M609" s="43" t="str">
        <f t="shared" si="25"/>
        <v>OK</v>
      </c>
      <c r="N609" s="44">
        <v>0</v>
      </c>
      <c r="O609" s="44">
        <v>0</v>
      </c>
      <c r="P609" s="82">
        <v>0</v>
      </c>
      <c r="Q609" s="44"/>
      <c r="R609" s="44">
        <v>10</v>
      </c>
      <c r="S609" s="82">
        <v>0</v>
      </c>
      <c r="T609" s="81">
        <v>0</v>
      </c>
      <c r="U609" s="81">
        <v>0</v>
      </c>
      <c r="V609" s="82">
        <v>5</v>
      </c>
      <c r="W609" s="44">
        <v>0</v>
      </c>
      <c r="X609" s="44">
        <v>0</v>
      </c>
      <c r="Y609" s="44">
        <v>0</v>
      </c>
    </row>
    <row r="610" spans="1:25" ht="75" x14ac:dyDescent="0.25">
      <c r="A610" s="98"/>
      <c r="B610" s="94"/>
      <c r="C610" s="49">
        <v>52</v>
      </c>
      <c r="D610" s="50" t="s">
        <v>656</v>
      </c>
      <c r="E610" s="28" t="s">
        <v>918</v>
      </c>
      <c r="F610" s="26" t="s">
        <v>1011</v>
      </c>
      <c r="G610" s="49" t="s">
        <v>36</v>
      </c>
      <c r="H610" s="26">
        <v>30</v>
      </c>
      <c r="I610" s="26">
        <v>20</v>
      </c>
      <c r="J610" s="46">
        <v>14.5</v>
      </c>
      <c r="K610" s="47">
        <v>30</v>
      </c>
      <c r="L610" s="32">
        <f t="shared" si="24"/>
        <v>15</v>
      </c>
      <c r="M610" s="43" t="str">
        <f t="shared" si="25"/>
        <v>OK</v>
      </c>
      <c r="N610" s="44">
        <v>0</v>
      </c>
      <c r="O610" s="44">
        <v>0</v>
      </c>
      <c r="P610" s="82">
        <v>0</v>
      </c>
      <c r="Q610" s="44"/>
      <c r="R610" s="44">
        <v>10</v>
      </c>
      <c r="S610" s="82">
        <v>0</v>
      </c>
      <c r="T610" s="81">
        <v>0</v>
      </c>
      <c r="U610" s="81">
        <v>0</v>
      </c>
      <c r="V610" s="82">
        <v>5</v>
      </c>
      <c r="W610" s="44">
        <v>0</v>
      </c>
      <c r="X610" s="44">
        <v>0</v>
      </c>
      <c r="Y610" s="44">
        <v>0</v>
      </c>
    </row>
    <row r="611" spans="1:25" ht="75" x14ac:dyDescent="0.25">
      <c r="A611" s="98"/>
      <c r="B611" s="94"/>
      <c r="C611" s="49">
        <v>53</v>
      </c>
      <c r="D611" s="50" t="s">
        <v>657</v>
      </c>
      <c r="E611" s="28" t="s">
        <v>918</v>
      </c>
      <c r="F611" s="26" t="s">
        <v>1011</v>
      </c>
      <c r="G611" s="49" t="s">
        <v>36</v>
      </c>
      <c r="H611" s="26">
        <v>30</v>
      </c>
      <c r="I611" s="26">
        <v>20</v>
      </c>
      <c r="J611" s="46">
        <v>3.85</v>
      </c>
      <c r="K611" s="47">
        <v>30</v>
      </c>
      <c r="L611" s="32">
        <f t="shared" si="24"/>
        <v>20</v>
      </c>
      <c r="M611" s="43" t="str">
        <f t="shared" si="25"/>
        <v>OK</v>
      </c>
      <c r="N611" s="44">
        <v>0</v>
      </c>
      <c r="O611" s="44">
        <v>0</v>
      </c>
      <c r="P611" s="82">
        <v>0</v>
      </c>
      <c r="Q611" s="44"/>
      <c r="R611" s="44">
        <v>10</v>
      </c>
      <c r="S611" s="82">
        <v>0</v>
      </c>
      <c r="T611" s="81">
        <v>0</v>
      </c>
      <c r="U611" s="81">
        <v>0</v>
      </c>
      <c r="V611" s="82">
        <v>0</v>
      </c>
      <c r="W611" s="44">
        <v>0</v>
      </c>
      <c r="X611" s="44">
        <v>0</v>
      </c>
      <c r="Y611" s="44">
        <v>0</v>
      </c>
    </row>
    <row r="612" spans="1:25" ht="75" x14ac:dyDescent="0.25">
      <c r="A612" s="98"/>
      <c r="B612" s="94"/>
      <c r="C612" s="49">
        <v>54</v>
      </c>
      <c r="D612" s="50" t="s">
        <v>658</v>
      </c>
      <c r="E612" s="28" t="s">
        <v>918</v>
      </c>
      <c r="F612" s="26" t="s">
        <v>1011</v>
      </c>
      <c r="G612" s="49" t="s">
        <v>36</v>
      </c>
      <c r="H612" s="26">
        <v>30</v>
      </c>
      <c r="I612" s="26">
        <v>20</v>
      </c>
      <c r="J612" s="46">
        <v>9.85</v>
      </c>
      <c r="K612" s="47">
        <v>30</v>
      </c>
      <c r="L612" s="32">
        <f t="shared" si="24"/>
        <v>17</v>
      </c>
      <c r="M612" s="43" t="str">
        <f t="shared" si="25"/>
        <v>OK</v>
      </c>
      <c r="N612" s="44">
        <v>0</v>
      </c>
      <c r="O612" s="44">
        <v>0</v>
      </c>
      <c r="P612" s="82">
        <v>0</v>
      </c>
      <c r="Q612" s="44"/>
      <c r="R612" s="44">
        <v>10</v>
      </c>
      <c r="S612" s="82">
        <v>0</v>
      </c>
      <c r="T612" s="81">
        <v>0</v>
      </c>
      <c r="U612" s="81">
        <v>0</v>
      </c>
      <c r="V612" s="82">
        <v>3</v>
      </c>
      <c r="W612" s="44">
        <v>0</v>
      </c>
      <c r="X612" s="44">
        <v>0</v>
      </c>
      <c r="Y612" s="44">
        <v>0</v>
      </c>
    </row>
    <row r="613" spans="1:25" ht="75" x14ac:dyDescent="0.25">
      <c r="A613" s="98"/>
      <c r="B613" s="94"/>
      <c r="C613" s="49">
        <v>55</v>
      </c>
      <c r="D613" s="50" t="s">
        <v>659</v>
      </c>
      <c r="E613" s="28" t="s">
        <v>918</v>
      </c>
      <c r="F613" s="26" t="s">
        <v>1011</v>
      </c>
      <c r="G613" s="49" t="s">
        <v>36</v>
      </c>
      <c r="H613" s="26">
        <v>30</v>
      </c>
      <c r="I613" s="26">
        <v>20</v>
      </c>
      <c r="J613" s="46">
        <v>8.5</v>
      </c>
      <c r="K613" s="47">
        <v>30</v>
      </c>
      <c r="L613" s="32">
        <f t="shared" si="24"/>
        <v>22</v>
      </c>
      <c r="M613" s="43" t="str">
        <f t="shared" si="25"/>
        <v>OK</v>
      </c>
      <c r="N613" s="44">
        <v>0</v>
      </c>
      <c r="O613" s="44">
        <v>0</v>
      </c>
      <c r="P613" s="82">
        <v>0</v>
      </c>
      <c r="Q613" s="44"/>
      <c r="R613" s="44">
        <v>5</v>
      </c>
      <c r="S613" s="82">
        <v>0</v>
      </c>
      <c r="T613" s="81">
        <v>0</v>
      </c>
      <c r="U613" s="81">
        <v>0</v>
      </c>
      <c r="V613" s="82">
        <v>3</v>
      </c>
      <c r="W613" s="44">
        <v>0</v>
      </c>
      <c r="X613" s="44">
        <v>0</v>
      </c>
      <c r="Y613" s="44">
        <v>0</v>
      </c>
    </row>
    <row r="614" spans="1:25" ht="75" x14ac:dyDescent="0.25">
      <c r="A614" s="98"/>
      <c r="B614" s="94"/>
      <c r="C614" s="49">
        <v>56</v>
      </c>
      <c r="D614" s="50" t="s">
        <v>660</v>
      </c>
      <c r="E614" s="28" t="s">
        <v>918</v>
      </c>
      <c r="F614" s="26" t="s">
        <v>1011</v>
      </c>
      <c r="G614" s="49" t="s">
        <v>36</v>
      </c>
      <c r="H614" s="26">
        <v>30</v>
      </c>
      <c r="I614" s="26">
        <v>20</v>
      </c>
      <c r="J614" s="46">
        <v>9</v>
      </c>
      <c r="K614" s="47">
        <v>30</v>
      </c>
      <c r="L614" s="32">
        <f t="shared" si="24"/>
        <v>20</v>
      </c>
      <c r="M614" s="43" t="str">
        <f t="shared" si="25"/>
        <v>OK</v>
      </c>
      <c r="N614" s="44">
        <v>0</v>
      </c>
      <c r="O614" s="44">
        <v>0</v>
      </c>
      <c r="P614" s="82">
        <v>0</v>
      </c>
      <c r="Q614" s="44"/>
      <c r="R614" s="44">
        <v>5</v>
      </c>
      <c r="S614" s="82">
        <v>0</v>
      </c>
      <c r="T614" s="81">
        <v>0</v>
      </c>
      <c r="U614" s="81">
        <v>0</v>
      </c>
      <c r="V614" s="82">
        <v>5</v>
      </c>
      <c r="W614" s="44">
        <v>0</v>
      </c>
      <c r="X614" s="44">
        <v>0</v>
      </c>
      <c r="Y614" s="44">
        <v>0</v>
      </c>
    </row>
    <row r="615" spans="1:25" ht="75" x14ac:dyDescent="0.25">
      <c r="A615" s="98"/>
      <c r="B615" s="94"/>
      <c r="C615" s="49">
        <v>57</v>
      </c>
      <c r="D615" s="50" t="s">
        <v>661</v>
      </c>
      <c r="E615" s="28" t="s">
        <v>918</v>
      </c>
      <c r="F615" s="26" t="s">
        <v>1011</v>
      </c>
      <c r="G615" s="49" t="s">
        <v>36</v>
      </c>
      <c r="H615" s="26">
        <v>30</v>
      </c>
      <c r="I615" s="26">
        <v>20</v>
      </c>
      <c r="J615" s="46">
        <v>14.5</v>
      </c>
      <c r="K615" s="47">
        <v>30</v>
      </c>
      <c r="L615" s="32">
        <f t="shared" si="24"/>
        <v>5</v>
      </c>
      <c r="M615" s="43" t="str">
        <f t="shared" si="25"/>
        <v>OK</v>
      </c>
      <c r="N615" s="44">
        <v>0</v>
      </c>
      <c r="O615" s="44">
        <v>0</v>
      </c>
      <c r="P615" s="82">
        <v>0</v>
      </c>
      <c r="Q615" s="44"/>
      <c r="R615" s="44">
        <v>20</v>
      </c>
      <c r="S615" s="82">
        <v>0</v>
      </c>
      <c r="T615" s="81">
        <v>0</v>
      </c>
      <c r="U615" s="81">
        <v>0</v>
      </c>
      <c r="V615" s="82">
        <v>5</v>
      </c>
      <c r="W615" s="44">
        <v>0</v>
      </c>
      <c r="X615" s="44">
        <v>0</v>
      </c>
      <c r="Y615" s="44">
        <v>0</v>
      </c>
    </row>
    <row r="616" spans="1:25" ht="75" x14ac:dyDescent="0.25">
      <c r="A616" s="98"/>
      <c r="B616" s="94"/>
      <c r="C616" s="49">
        <v>58</v>
      </c>
      <c r="D616" s="50" t="s">
        <v>662</v>
      </c>
      <c r="E616" s="28" t="s">
        <v>918</v>
      </c>
      <c r="F616" s="26" t="s">
        <v>1011</v>
      </c>
      <c r="G616" s="49" t="s">
        <v>36</v>
      </c>
      <c r="H616" s="26">
        <v>30</v>
      </c>
      <c r="I616" s="26">
        <v>20</v>
      </c>
      <c r="J616" s="46">
        <v>7.65</v>
      </c>
      <c r="K616" s="47">
        <v>30</v>
      </c>
      <c r="L616" s="32">
        <f t="shared" ref="L616:L679" si="26">K616-(SUM(N616:Y616))</f>
        <v>20</v>
      </c>
      <c r="M616" s="43" t="str">
        <f t="shared" ref="M616:M679" si="27">IF(L616&lt;0,"ATENÇÃO","OK")</f>
        <v>OK</v>
      </c>
      <c r="N616" s="44">
        <v>0</v>
      </c>
      <c r="O616" s="44">
        <v>0</v>
      </c>
      <c r="P616" s="82">
        <v>0</v>
      </c>
      <c r="Q616" s="44"/>
      <c r="R616" s="44">
        <v>8</v>
      </c>
      <c r="S616" s="82">
        <v>0</v>
      </c>
      <c r="T616" s="81">
        <v>0</v>
      </c>
      <c r="U616" s="81">
        <v>0</v>
      </c>
      <c r="V616" s="82">
        <v>2</v>
      </c>
      <c r="W616" s="44">
        <v>0</v>
      </c>
      <c r="X616" s="44">
        <v>0</v>
      </c>
      <c r="Y616" s="44">
        <v>0</v>
      </c>
    </row>
    <row r="617" spans="1:25" ht="75" x14ac:dyDescent="0.25">
      <c r="A617" s="98"/>
      <c r="B617" s="94"/>
      <c r="C617" s="49">
        <v>59</v>
      </c>
      <c r="D617" s="50" t="s">
        <v>663</v>
      </c>
      <c r="E617" s="28" t="s">
        <v>918</v>
      </c>
      <c r="F617" s="26" t="s">
        <v>1011</v>
      </c>
      <c r="G617" s="49" t="s">
        <v>36</v>
      </c>
      <c r="H617" s="26">
        <v>30</v>
      </c>
      <c r="I617" s="26">
        <v>20</v>
      </c>
      <c r="J617" s="46">
        <v>8.5</v>
      </c>
      <c r="K617" s="47">
        <v>15</v>
      </c>
      <c r="L617" s="32">
        <f t="shared" si="26"/>
        <v>7</v>
      </c>
      <c r="M617" s="43" t="str">
        <f t="shared" si="27"/>
        <v>OK</v>
      </c>
      <c r="N617" s="44">
        <v>0</v>
      </c>
      <c r="O617" s="44">
        <v>0</v>
      </c>
      <c r="P617" s="82">
        <v>0</v>
      </c>
      <c r="Q617" s="44"/>
      <c r="R617" s="44">
        <v>5</v>
      </c>
      <c r="S617" s="82">
        <v>0</v>
      </c>
      <c r="T617" s="81">
        <v>0</v>
      </c>
      <c r="U617" s="81">
        <v>0</v>
      </c>
      <c r="V617" s="82">
        <v>3</v>
      </c>
      <c r="W617" s="44">
        <v>0</v>
      </c>
      <c r="X617" s="44">
        <v>0</v>
      </c>
      <c r="Y617" s="44">
        <v>0</v>
      </c>
    </row>
    <row r="618" spans="1:25" ht="75" x14ac:dyDescent="0.25">
      <c r="A618" s="98"/>
      <c r="B618" s="94"/>
      <c r="C618" s="49">
        <v>60</v>
      </c>
      <c r="D618" s="50" t="s">
        <v>664</v>
      </c>
      <c r="E618" s="28" t="s">
        <v>918</v>
      </c>
      <c r="F618" s="26" t="s">
        <v>1011</v>
      </c>
      <c r="G618" s="49" t="s">
        <v>36</v>
      </c>
      <c r="H618" s="26">
        <v>30</v>
      </c>
      <c r="I618" s="26">
        <v>20</v>
      </c>
      <c r="J618" s="46">
        <v>9</v>
      </c>
      <c r="K618" s="47">
        <v>15</v>
      </c>
      <c r="L618" s="32">
        <f t="shared" si="26"/>
        <v>8</v>
      </c>
      <c r="M618" s="43" t="str">
        <f t="shared" si="27"/>
        <v>OK</v>
      </c>
      <c r="N618" s="44">
        <v>0</v>
      </c>
      <c r="O618" s="44">
        <v>0</v>
      </c>
      <c r="P618" s="82">
        <v>0</v>
      </c>
      <c r="Q618" s="44"/>
      <c r="R618" s="44">
        <v>5</v>
      </c>
      <c r="S618" s="82">
        <v>0</v>
      </c>
      <c r="T618" s="81">
        <v>0</v>
      </c>
      <c r="U618" s="81">
        <v>0</v>
      </c>
      <c r="V618" s="82">
        <v>2</v>
      </c>
      <c r="W618" s="44">
        <v>0</v>
      </c>
      <c r="X618" s="44">
        <v>0</v>
      </c>
      <c r="Y618" s="44">
        <v>0</v>
      </c>
    </row>
    <row r="619" spans="1:25" ht="75" x14ac:dyDescent="0.25">
      <c r="A619" s="98"/>
      <c r="B619" s="94"/>
      <c r="C619" s="49">
        <v>61</v>
      </c>
      <c r="D619" s="50" t="s">
        <v>665</v>
      </c>
      <c r="E619" s="28" t="s">
        <v>918</v>
      </c>
      <c r="F619" s="26" t="s">
        <v>1011</v>
      </c>
      <c r="G619" s="49" t="s">
        <v>36</v>
      </c>
      <c r="H619" s="26">
        <v>30</v>
      </c>
      <c r="I619" s="26">
        <v>20</v>
      </c>
      <c r="J619" s="46">
        <v>14.5</v>
      </c>
      <c r="K619" s="47">
        <v>15</v>
      </c>
      <c r="L619" s="32">
        <f t="shared" si="26"/>
        <v>8</v>
      </c>
      <c r="M619" s="43" t="str">
        <f t="shared" si="27"/>
        <v>OK</v>
      </c>
      <c r="N619" s="44">
        <v>0</v>
      </c>
      <c r="O619" s="44">
        <v>0</v>
      </c>
      <c r="P619" s="82">
        <v>0</v>
      </c>
      <c r="Q619" s="44"/>
      <c r="R619" s="44">
        <v>5</v>
      </c>
      <c r="S619" s="82">
        <v>0</v>
      </c>
      <c r="T619" s="81">
        <v>0</v>
      </c>
      <c r="U619" s="81">
        <v>0</v>
      </c>
      <c r="V619" s="82">
        <v>2</v>
      </c>
      <c r="W619" s="44">
        <v>0</v>
      </c>
      <c r="X619" s="44">
        <v>0</v>
      </c>
      <c r="Y619" s="44">
        <v>0</v>
      </c>
    </row>
    <row r="620" spans="1:25" ht="75" x14ac:dyDescent="0.25">
      <c r="A620" s="98"/>
      <c r="B620" s="94"/>
      <c r="C620" s="49">
        <v>62</v>
      </c>
      <c r="D620" s="50" t="s">
        <v>666</v>
      </c>
      <c r="E620" s="28" t="s">
        <v>918</v>
      </c>
      <c r="F620" s="26" t="s">
        <v>1011</v>
      </c>
      <c r="G620" s="49" t="s">
        <v>36</v>
      </c>
      <c r="H620" s="26">
        <v>30</v>
      </c>
      <c r="I620" s="26">
        <v>20</v>
      </c>
      <c r="J620" s="46">
        <v>4.5</v>
      </c>
      <c r="K620" s="47">
        <v>15</v>
      </c>
      <c r="L620" s="32">
        <f t="shared" si="26"/>
        <v>8</v>
      </c>
      <c r="M620" s="43" t="str">
        <f t="shared" si="27"/>
        <v>OK</v>
      </c>
      <c r="N620" s="44">
        <v>0</v>
      </c>
      <c r="O620" s="44">
        <v>0</v>
      </c>
      <c r="P620" s="82">
        <v>0</v>
      </c>
      <c r="Q620" s="44"/>
      <c r="R620" s="44">
        <v>5</v>
      </c>
      <c r="S620" s="82">
        <v>0</v>
      </c>
      <c r="T620" s="81">
        <v>0</v>
      </c>
      <c r="U620" s="81">
        <v>0</v>
      </c>
      <c r="V620" s="82">
        <v>2</v>
      </c>
      <c r="W620" s="44">
        <v>0</v>
      </c>
      <c r="X620" s="44">
        <v>0</v>
      </c>
      <c r="Y620" s="44">
        <v>0</v>
      </c>
    </row>
    <row r="621" spans="1:25" ht="75" x14ac:dyDescent="0.25">
      <c r="A621" s="98"/>
      <c r="B621" s="94"/>
      <c r="C621" s="49">
        <v>63</v>
      </c>
      <c r="D621" s="50" t="s">
        <v>667</v>
      </c>
      <c r="E621" s="28" t="s">
        <v>918</v>
      </c>
      <c r="F621" s="26" t="s">
        <v>1011</v>
      </c>
      <c r="G621" s="49" t="s">
        <v>36</v>
      </c>
      <c r="H621" s="26">
        <v>30</v>
      </c>
      <c r="I621" s="26">
        <v>20</v>
      </c>
      <c r="J621" s="46">
        <v>3.85</v>
      </c>
      <c r="K621" s="47">
        <v>15</v>
      </c>
      <c r="L621" s="32">
        <f t="shared" si="26"/>
        <v>8</v>
      </c>
      <c r="M621" s="43" t="str">
        <f t="shared" si="27"/>
        <v>OK</v>
      </c>
      <c r="N621" s="44">
        <v>0</v>
      </c>
      <c r="O621" s="44">
        <v>0</v>
      </c>
      <c r="P621" s="82">
        <v>0</v>
      </c>
      <c r="Q621" s="44"/>
      <c r="R621" s="44">
        <v>5</v>
      </c>
      <c r="S621" s="82">
        <v>0</v>
      </c>
      <c r="T621" s="81">
        <v>0</v>
      </c>
      <c r="U621" s="81">
        <v>0</v>
      </c>
      <c r="V621" s="82">
        <v>2</v>
      </c>
      <c r="W621" s="44">
        <v>0</v>
      </c>
      <c r="X621" s="44">
        <v>0</v>
      </c>
      <c r="Y621" s="44">
        <v>0</v>
      </c>
    </row>
    <row r="622" spans="1:25" ht="75" x14ac:dyDescent="0.25">
      <c r="A622" s="98"/>
      <c r="B622" s="94"/>
      <c r="C622" s="49">
        <v>64</v>
      </c>
      <c r="D622" s="50" t="s">
        <v>668</v>
      </c>
      <c r="E622" s="28" t="s">
        <v>918</v>
      </c>
      <c r="F622" s="26" t="s">
        <v>1011</v>
      </c>
      <c r="G622" s="49" t="s">
        <v>36</v>
      </c>
      <c r="H622" s="26">
        <v>30</v>
      </c>
      <c r="I622" s="26">
        <v>20</v>
      </c>
      <c r="J622" s="46">
        <v>0.65</v>
      </c>
      <c r="K622" s="47">
        <v>15</v>
      </c>
      <c r="L622" s="32">
        <f t="shared" si="26"/>
        <v>7</v>
      </c>
      <c r="M622" s="43" t="str">
        <f t="shared" si="27"/>
        <v>OK</v>
      </c>
      <c r="N622" s="44">
        <v>0</v>
      </c>
      <c r="O622" s="44">
        <v>0</v>
      </c>
      <c r="P622" s="82">
        <v>0</v>
      </c>
      <c r="Q622" s="44"/>
      <c r="R622" s="44">
        <v>5</v>
      </c>
      <c r="S622" s="82">
        <v>0</v>
      </c>
      <c r="T622" s="81">
        <v>0</v>
      </c>
      <c r="U622" s="81">
        <v>0</v>
      </c>
      <c r="V622" s="82">
        <v>3</v>
      </c>
      <c r="W622" s="44">
        <v>0</v>
      </c>
      <c r="X622" s="44">
        <v>0</v>
      </c>
      <c r="Y622" s="44">
        <v>0</v>
      </c>
    </row>
    <row r="623" spans="1:25" ht="75" x14ac:dyDescent="0.25">
      <c r="A623" s="98"/>
      <c r="B623" s="94"/>
      <c r="C623" s="49">
        <v>65</v>
      </c>
      <c r="D623" s="50" t="s">
        <v>669</v>
      </c>
      <c r="E623" s="28" t="s">
        <v>918</v>
      </c>
      <c r="F623" s="26" t="s">
        <v>1011</v>
      </c>
      <c r="G623" s="49" t="s">
        <v>36</v>
      </c>
      <c r="H623" s="26">
        <v>30</v>
      </c>
      <c r="I623" s="26">
        <v>20</v>
      </c>
      <c r="J623" s="46">
        <v>1.5</v>
      </c>
      <c r="K623" s="47">
        <v>15</v>
      </c>
      <c r="L623" s="32">
        <f t="shared" si="26"/>
        <v>8</v>
      </c>
      <c r="M623" s="43" t="str">
        <f t="shared" si="27"/>
        <v>OK</v>
      </c>
      <c r="N623" s="44">
        <v>0</v>
      </c>
      <c r="O623" s="44">
        <v>0</v>
      </c>
      <c r="P623" s="82">
        <v>0</v>
      </c>
      <c r="Q623" s="44"/>
      <c r="R623" s="44">
        <v>5</v>
      </c>
      <c r="S623" s="82">
        <v>0</v>
      </c>
      <c r="T623" s="81">
        <v>0</v>
      </c>
      <c r="U623" s="81">
        <v>0</v>
      </c>
      <c r="V623" s="82">
        <v>2</v>
      </c>
      <c r="W623" s="44">
        <v>0</v>
      </c>
      <c r="X623" s="44">
        <v>0</v>
      </c>
      <c r="Y623" s="44">
        <v>0</v>
      </c>
    </row>
    <row r="624" spans="1:25" ht="75" x14ac:dyDescent="0.25">
      <c r="A624" s="98"/>
      <c r="B624" s="94"/>
      <c r="C624" s="49">
        <v>66</v>
      </c>
      <c r="D624" s="50" t="s">
        <v>670</v>
      </c>
      <c r="E624" s="28" t="s">
        <v>918</v>
      </c>
      <c r="F624" s="26" t="s">
        <v>1011</v>
      </c>
      <c r="G624" s="49" t="s">
        <v>36</v>
      </c>
      <c r="H624" s="26">
        <v>30</v>
      </c>
      <c r="I624" s="26">
        <v>20</v>
      </c>
      <c r="J624" s="46">
        <v>1.6</v>
      </c>
      <c r="K624" s="47">
        <v>15</v>
      </c>
      <c r="L624" s="32">
        <f t="shared" si="26"/>
        <v>7</v>
      </c>
      <c r="M624" s="43" t="str">
        <f t="shared" si="27"/>
        <v>OK</v>
      </c>
      <c r="N624" s="44">
        <v>0</v>
      </c>
      <c r="O624" s="44">
        <v>0</v>
      </c>
      <c r="P624" s="82">
        <v>0</v>
      </c>
      <c r="Q624" s="44"/>
      <c r="R624" s="44">
        <v>5</v>
      </c>
      <c r="S624" s="82">
        <v>0</v>
      </c>
      <c r="T624" s="81">
        <v>0</v>
      </c>
      <c r="U624" s="81">
        <v>0</v>
      </c>
      <c r="V624" s="82">
        <v>3</v>
      </c>
      <c r="W624" s="44">
        <v>0</v>
      </c>
      <c r="X624" s="44">
        <v>0</v>
      </c>
      <c r="Y624" s="44">
        <v>0</v>
      </c>
    </row>
    <row r="625" spans="1:25" ht="75" x14ac:dyDescent="0.25">
      <c r="A625" s="98"/>
      <c r="B625" s="94"/>
      <c r="C625" s="49">
        <v>67</v>
      </c>
      <c r="D625" s="50" t="s">
        <v>671</v>
      </c>
      <c r="E625" s="28" t="s">
        <v>918</v>
      </c>
      <c r="F625" s="26" t="s">
        <v>1011</v>
      </c>
      <c r="G625" s="49" t="s">
        <v>36</v>
      </c>
      <c r="H625" s="26">
        <v>30</v>
      </c>
      <c r="I625" s="26">
        <v>20</v>
      </c>
      <c r="J625" s="46">
        <v>3.37</v>
      </c>
      <c r="K625" s="47">
        <v>15</v>
      </c>
      <c r="L625" s="32">
        <f t="shared" si="26"/>
        <v>7</v>
      </c>
      <c r="M625" s="43" t="str">
        <f t="shared" si="27"/>
        <v>OK</v>
      </c>
      <c r="N625" s="44">
        <v>0</v>
      </c>
      <c r="O625" s="44">
        <v>0</v>
      </c>
      <c r="P625" s="82">
        <v>0</v>
      </c>
      <c r="Q625" s="44"/>
      <c r="R625" s="44">
        <v>5</v>
      </c>
      <c r="S625" s="82">
        <v>0</v>
      </c>
      <c r="T625" s="81">
        <v>0</v>
      </c>
      <c r="U625" s="81">
        <v>0</v>
      </c>
      <c r="V625" s="83">
        <v>3</v>
      </c>
      <c r="W625" s="44">
        <v>0</v>
      </c>
      <c r="X625" s="44">
        <v>0</v>
      </c>
      <c r="Y625" s="44">
        <v>0</v>
      </c>
    </row>
    <row r="626" spans="1:25" ht="75" x14ac:dyDescent="0.25">
      <c r="A626" s="98"/>
      <c r="B626" s="94"/>
      <c r="C626" s="49">
        <v>68</v>
      </c>
      <c r="D626" s="50" t="s">
        <v>672</v>
      </c>
      <c r="E626" s="28" t="s">
        <v>918</v>
      </c>
      <c r="F626" s="26" t="s">
        <v>1011</v>
      </c>
      <c r="G626" s="49" t="s">
        <v>36</v>
      </c>
      <c r="H626" s="26">
        <v>30</v>
      </c>
      <c r="I626" s="26">
        <v>20</v>
      </c>
      <c r="J626" s="46">
        <v>0.2</v>
      </c>
      <c r="K626" s="47">
        <v>15</v>
      </c>
      <c r="L626" s="32">
        <f t="shared" si="26"/>
        <v>7</v>
      </c>
      <c r="M626" s="43" t="str">
        <f t="shared" si="27"/>
        <v>OK</v>
      </c>
      <c r="N626" s="44">
        <v>0</v>
      </c>
      <c r="O626" s="44">
        <v>0</v>
      </c>
      <c r="P626" s="82">
        <v>0</v>
      </c>
      <c r="Q626" s="44"/>
      <c r="R626" s="44">
        <v>5</v>
      </c>
      <c r="S626" s="82">
        <v>0</v>
      </c>
      <c r="T626" s="81">
        <v>0</v>
      </c>
      <c r="U626" s="81">
        <v>0</v>
      </c>
      <c r="V626" s="82">
        <v>3</v>
      </c>
      <c r="W626" s="44">
        <v>0</v>
      </c>
      <c r="X626" s="44">
        <v>0</v>
      </c>
      <c r="Y626" s="44">
        <v>0</v>
      </c>
    </row>
    <row r="627" spans="1:25" ht="75" x14ac:dyDescent="0.25">
      <c r="A627" s="98"/>
      <c r="B627" s="94"/>
      <c r="C627" s="49">
        <v>69</v>
      </c>
      <c r="D627" s="50" t="s">
        <v>673</v>
      </c>
      <c r="E627" s="28" t="s">
        <v>918</v>
      </c>
      <c r="F627" s="26" t="s">
        <v>1011</v>
      </c>
      <c r="G627" s="49" t="s">
        <v>36</v>
      </c>
      <c r="H627" s="26">
        <v>30</v>
      </c>
      <c r="I627" s="26">
        <v>20</v>
      </c>
      <c r="J627" s="46">
        <v>0.25</v>
      </c>
      <c r="K627" s="47">
        <v>15</v>
      </c>
      <c r="L627" s="32">
        <f t="shared" si="26"/>
        <v>7</v>
      </c>
      <c r="M627" s="43" t="str">
        <f t="shared" si="27"/>
        <v>OK</v>
      </c>
      <c r="N627" s="44">
        <v>0</v>
      </c>
      <c r="O627" s="44">
        <v>0</v>
      </c>
      <c r="P627" s="82">
        <v>0</v>
      </c>
      <c r="Q627" s="44"/>
      <c r="R627" s="44">
        <v>5</v>
      </c>
      <c r="S627" s="82">
        <v>0</v>
      </c>
      <c r="T627" s="81">
        <v>0</v>
      </c>
      <c r="U627" s="81">
        <v>0</v>
      </c>
      <c r="V627" s="82">
        <v>3</v>
      </c>
      <c r="W627" s="44">
        <v>0</v>
      </c>
      <c r="X627" s="44">
        <v>0</v>
      </c>
      <c r="Y627" s="44">
        <v>0</v>
      </c>
    </row>
    <row r="628" spans="1:25" ht="75" x14ac:dyDescent="0.25">
      <c r="A628" s="98"/>
      <c r="B628" s="94"/>
      <c r="C628" s="49">
        <v>70</v>
      </c>
      <c r="D628" s="50" t="s">
        <v>674</v>
      </c>
      <c r="E628" s="28" t="s">
        <v>918</v>
      </c>
      <c r="F628" s="26" t="s">
        <v>1011</v>
      </c>
      <c r="G628" s="49" t="s">
        <v>36</v>
      </c>
      <c r="H628" s="26">
        <v>30</v>
      </c>
      <c r="I628" s="26">
        <v>20</v>
      </c>
      <c r="J628" s="46">
        <v>1.1000000000000001</v>
      </c>
      <c r="K628" s="47">
        <v>15</v>
      </c>
      <c r="L628" s="32">
        <f t="shared" si="26"/>
        <v>8</v>
      </c>
      <c r="M628" s="43" t="str">
        <f t="shared" si="27"/>
        <v>OK</v>
      </c>
      <c r="N628" s="44">
        <v>0</v>
      </c>
      <c r="O628" s="44">
        <v>0</v>
      </c>
      <c r="P628" s="82">
        <v>0</v>
      </c>
      <c r="Q628" s="44"/>
      <c r="R628" s="44">
        <v>5</v>
      </c>
      <c r="S628" s="82">
        <v>0</v>
      </c>
      <c r="T628" s="81">
        <v>0</v>
      </c>
      <c r="U628" s="81">
        <v>0</v>
      </c>
      <c r="V628" s="82">
        <v>2</v>
      </c>
      <c r="W628" s="44">
        <v>0</v>
      </c>
      <c r="X628" s="44">
        <v>0</v>
      </c>
      <c r="Y628" s="44">
        <v>0</v>
      </c>
    </row>
    <row r="629" spans="1:25" ht="75" x14ac:dyDescent="0.25">
      <c r="A629" s="98"/>
      <c r="B629" s="94"/>
      <c r="C629" s="49">
        <v>71</v>
      </c>
      <c r="D629" s="50" t="s">
        <v>675</v>
      </c>
      <c r="E629" s="28" t="s">
        <v>918</v>
      </c>
      <c r="F629" s="26" t="s">
        <v>1011</v>
      </c>
      <c r="G629" s="49" t="s">
        <v>36</v>
      </c>
      <c r="H629" s="26">
        <v>30</v>
      </c>
      <c r="I629" s="26">
        <v>20</v>
      </c>
      <c r="J629" s="46">
        <v>1</v>
      </c>
      <c r="K629" s="47">
        <v>15</v>
      </c>
      <c r="L629" s="32">
        <f t="shared" si="26"/>
        <v>8</v>
      </c>
      <c r="M629" s="43" t="str">
        <f t="shared" si="27"/>
        <v>OK</v>
      </c>
      <c r="N629" s="44">
        <v>0</v>
      </c>
      <c r="O629" s="44">
        <v>0</v>
      </c>
      <c r="P629" s="82">
        <v>0</v>
      </c>
      <c r="Q629" s="44"/>
      <c r="R629" s="44">
        <v>5</v>
      </c>
      <c r="S629" s="82">
        <v>0</v>
      </c>
      <c r="T629" s="81">
        <v>0</v>
      </c>
      <c r="U629" s="81">
        <v>0</v>
      </c>
      <c r="V629" s="82">
        <v>2</v>
      </c>
      <c r="W629" s="44">
        <v>0</v>
      </c>
      <c r="X629" s="44">
        <v>0</v>
      </c>
      <c r="Y629" s="44">
        <v>0</v>
      </c>
    </row>
    <row r="630" spans="1:25" ht="75" x14ac:dyDescent="0.25">
      <c r="A630" s="98"/>
      <c r="B630" s="94"/>
      <c r="C630" s="49">
        <v>72</v>
      </c>
      <c r="D630" s="50" t="s">
        <v>676</v>
      </c>
      <c r="E630" s="28" t="s">
        <v>918</v>
      </c>
      <c r="F630" s="26" t="s">
        <v>1011</v>
      </c>
      <c r="G630" s="49" t="s">
        <v>36</v>
      </c>
      <c r="H630" s="26">
        <v>30</v>
      </c>
      <c r="I630" s="26">
        <v>20</v>
      </c>
      <c r="J630" s="46">
        <v>1.45</v>
      </c>
      <c r="K630" s="47">
        <v>15</v>
      </c>
      <c r="L630" s="32">
        <f t="shared" si="26"/>
        <v>8</v>
      </c>
      <c r="M630" s="43" t="str">
        <f t="shared" si="27"/>
        <v>OK</v>
      </c>
      <c r="N630" s="44">
        <v>0</v>
      </c>
      <c r="O630" s="44">
        <v>0</v>
      </c>
      <c r="P630" s="82">
        <v>0</v>
      </c>
      <c r="Q630" s="44"/>
      <c r="R630" s="44">
        <v>5</v>
      </c>
      <c r="S630" s="82">
        <v>0</v>
      </c>
      <c r="T630" s="81">
        <v>0</v>
      </c>
      <c r="U630" s="81">
        <v>0</v>
      </c>
      <c r="V630" s="82">
        <v>2</v>
      </c>
      <c r="W630" s="44">
        <v>0</v>
      </c>
      <c r="X630" s="44">
        <v>0</v>
      </c>
      <c r="Y630" s="44">
        <v>0</v>
      </c>
    </row>
    <row r="631" spans="1:25" ht="75" x14ac:dyDescent="0.25">
      <c r="A631" s="98"/>
      <c r="B631" s="94"/>
      <c r="C631" s="49">
        <v>73</v>
      </c>
      <c r="D631" s="50" t="s">
        <v>677</v>
      </c>
      <c r="E631" s="28" t="s">
        <v>918</v>
      </c>
      <c r="F631" s="26" t="s">
        <v>1011</v>
      </c>
      <c r="G631" s="49" t="s">
        <v>36</v>
      </c>
      <c r="H631" s="26">
        <v>30</v>
      </c>
      <c r="I631" s="26">
        <v>20</v>
      </c>
      <c r="J631" s="46">
        <v>1.45</v>
      </c>
      <c r="K631" s="47">
        <v>15</v>
      </c>
      <c r="L631" s="32">
        <f t="shared" si="26"/>
        <v>10</v>
      </c>
      <c r="M631" s="43" t="str">
        <f t="shared" si="27"/>
        <v>OK</v>
      </c>
      <c r="N631" s="44">
        <v>0</v>
      </c>
      <c r="O631" s="44">
        <v>0</v>
      </c>
      <c r="P631" s="82">
        <v>0</v>
      </c>
      <c r="Q631" s="44"/>
      <c r="R631" s="44">
        <v>5</v>
      </c>
      <c r="S631" s="82">
        <v>0</v>
      </c>
      <c r="T631" s="81">
        <v>0</v>
      </c>
      <c r="U631" s="81">
        <v>0</v>
      </c>
      <c r="V631" s="82">
        <v>0</v>
      </c>
      <c r="W631" s="44">
        <v>0</v>
      </c>
      <c r="X631" s="44">
        <v>0</v>
      </c>
      <c r="Y631" s="44">
        <v>0</v>
      </c>
    </row>
    <row r="632" spans="1:25" ht="75" x14ac:dyDescent="0.25">
      <c r="A632" s="98"/>
      <c r="B632" s="94"/>
      <c r="C632" s="49">
        <v>74</v>
      </c>
      <c r="D632" s="50" t="s">
        <v>678</v>
      </c>
      <c r="E632" s="28" t="s">
        <v>918</v>
      </c>
      <c r="F632" s="26" t="s">
        <v>1011</v>
      </c>
      <c r="G632" s="49" t="s">
        <v>36</v>
      </c>
      <c r="H632" s="26">
        <v>30</v>
      </c>
      <c r="I632" s="26">
        <v>20</v>
      </c>
      <c r="J632" s="46">
        <v>1.45</v>
      </c>
      <c r="K632" s="47">
        <v>15</v>
      </c>
      <c r="L632" s="32">
        <f t="shared" si="26"/>
        <v>10</v>
      </c>
      <c r="M632" s="43" t="str">
        <f t="shared" si="27"/>
        <v>OK</v>
      </c>
      <c r="N632" s="44">
        <v>0</v>
      </c>
      <c r="O632" s="44">
        <v>0</v>
      </c>
      <c r="P632" s="82">
        <v>0</v>
      </c>
      <c r="Q632" s="44"/>
      <c r="R632" s="44">
        <v>5</v>
      </c>
      <c r="S632" s="82">
        <v>0</v>
      </c>
      <c r="T632" s="81">
        <v>0</v>
      </c>
      <c r="U632" s="81">
        <v>0</v>
      </c>
      <c r="V632" s="82">
        <v>0</v>
      </c>
      <c r="W632" s="44">
        <v>0</v>
      </c>
      <c r="X632" s="44">
        <v>0</v>
      </c>
      <c r="Y632" s="44">
        <v>0</v>
      </c>
    </row>
    <row r="633" spans="1:25" ht="75" x14ac:dyDescent="0.25">
      <c r="A633" s="98"/>
      <c r="B633" s="94"/>
      <c r="C633" s="49">
        <v>75</v>
      </c>
      <c r="D633" s="50" t="s">
        <v>679</v>
      </c>
      <c r="E633" s="28" t="s">
        <v>918</v>
      </c>
      <c r="F633" s="26" t="s">
        <v>1011</v>
      </c>
      <c r="G633" s="49" t="s">
        <v>36</v>
      </c>
      <c r="H633" s="26">
        <v>30</v>
      </c>
      <c r="I633" s="26">
        <v>20</v>
      </c>
      <c r="J633" s="46">
        <v>4.5999999999999996</v>
      </c>
      <c r="K633" s="47">
        <v>15</v>
      </c>
      <c r="L633" s="32">
        <f t="shared" si="26"/>
        <v>10</v>
      </c>
      <c r="M633" s="43" t="str">
        <f t="shared" si="27"/>
        <v>OK</v>
      </c>
      <c r="N633" s="44">
        <v>0</v>
      </c>
      <c r="O633" s="44">
        <v>0</v>
      </c>
      <c r="P633" s="82">
        <v>0</v>
      </c>
      <c r="Q633" s="44"/>
      <c r="R633" s="44">
        <v>5</v>
      </c>
      <c r="S633" s="82">
        <v>0</v>
      </c>
      <c r="T633" s="81">
        <v>0</v>
      </c>
      <c r="U633" s="81">
        <v>0</v>
      </c>
      <c r="V633" s="82">
        <v>0</v>
      </c>
      <c r="W633" s="44">
        <v>0</v>
      </c>
      <c r="X633" s="44">
        <v>0</v>
      </c>
      <c r="Y633" s="44">
        <v>0</v>
      </c>
    </row>
    <row r="634" spans="1:25" ht="75" x14ac:dyDescent="0.25">
      <c r="A634" s="98"/>
      <c r="B634" s="94"/>
      <c r="C634" s="49">
        <v>76</v>
      </c>
      <c r="D634" s="50" t="s">
        <v>680</v>
      </c>
      <c r="E634" s="28" t="s">
        <v>918</v>
      </c>
      <c r="F634" s="26" t="s">
        <v>1011</v>
      </c>
      <c r="G634" s="49" t="s">
        <v>36</v>
      </c>
      <c r="H634" s="26">
        <v>30</v>
      </c>
      <c r="I634" s="26">
        <v>20</v>
      </c>
      <c r="J634" s="46">
        <v>0.32</v>
      </c>
      <c r="K634" s="47">
        <v>15</v>
      </c>
      <c r="L634" s="32">
        <f t="shared" si="26"/>
        <v>10</v>
      </c>
      <c r="M634" s="43" t="str">
        <f t="shared" si="27"/>
        <v>OK</v>
      </c>
      <c r="N634" s="44">
        <v>0</v>
      </c>
      <c r="O634" s="44">
        <v>0</v>
      </c>
      <c r="P634" s="82">
        <v>0</v>
      </c>
      <c r="Q634" s="44"/>
      <c r="R634" s="44">
        <v>5</v>
      </c>
      <c r="S634" s="82">
        <v>0</v>
      </c>
      <c r="T634" s="81">
        <v>0</v>
      </c>
      <c r="U634" s="81">
        <v>0</v>
      </c>
      <c r="V634" s="82">
        <v>0</v>
      </c>
      <c r="W634" s="44">
        <v>0</v>
      </c>
      <c r="X634" s="44">
        <v>0</v>
      </c>
      <c r="Y634" s="44">
        <v>0</v>
      </c>
    </row>
    <row r="635" spans="1:25" ht="75" x14ac:dyDescent="0.25">
      <c r="A635" s="98"/>
      <c r="B635" s="94"/>
      <c r="C635" s="49">
        <v>77</v>
      </c>
      <c r="D635" s="50" t="s">
        <v>680</v>
      </c>
      <c r="E635" s="28" t="s">
        <v>918</v>
      </c>
      <c r="F635" s="26" t="s">
        <v>1011</v>
      </c>
      <c r="G635" s="49" t="s">
        <v>36</v>
      </c>
      <c r="H635" s="26">
        <v>30</v>
      </c>
      <c r="I635" s="26">
        <v>20</v>
      </c>
      <c r="J635" s="46">
        <v>0.32</v>
      </c>
      <c r="K635" s="47">
        <v>15</v>
      </c>
      <c r="L635" s="32">
        <f t="shared" si="26"/>
        <v>10</v>
      </c>
      <c r="M635" s="43" t="str">
        <f t="shared" si="27"/>
        <v>OK</v>
      </c>
      <c r="N635" s="44">
        <v>0</v>
      </c>
      <c r="O635" s="44">
        <v>0</v>
      </c>
      <c r="P635" s="82">
        <v>0</v>
      </c>
      <c r="Q635" s="44"/>
      <c r="R635" s="44">
        <v>5</v>
      </c>
      <c r="S635" s="82">
        <v>0</v>
      </c>
      <c r="T635" s="81">
        <v>0</v>
      </c>
      <c r="U635" s="81">
        <v>0</v>
      </c>
      <c r="V635" s="82">
        <v>0</v>
      </c>
      <c r="W635" s="44">
        <v>0</v>
      </c>
      <c r="X635" s="44">
        <v>0</v>
      </c>
      <c r="Y635" s="44">
        <v>0</v>
      </c>
    </row>
    <row r="636" spans="1:25" ht="45" x14ac:dyDescent="0.25">
      <c r="A636" s="98"/>
      <c r="B636" s="94"/>
      <c r="C636" s="49">
        <v>78</v>
      </c>
      <c r="D636" s="50" t="s">
        <v>681</v>
      </c>
      <c r="E636" s="28" t="s">
        <v>918</v>
      </c>
      <c r="F636" s="26" t="s">
        <v>1011</v>
      </c>
      <c r="G636" s="49" t="s">
        <v>36</v>
      </c>
      <c r="H636" s="26">
        <v>30</v>
      </c>
      <c r="I636" s="26">
        <v>20</v>
      </c>
      <c r="J636" s="46">
        <v>0.55000000000000004</v>
      </c>
      <c r="K636" s="47">
        <v>15</v>
      </c>
      <c r="L636" s="32">
        <f t="shared" si="26"/>
        <v>8</v>
      </c>
      <c r="M636" s="43" t="str">
        <f t="shared" si="27"/>
        <v>OK</v>
      </c>
      <c r="N636" s="44">
        <v>0</v>
      </c>
      <c r="O636" s="44">
        <v>0</v>
      </c>
      <c r="P636" s="82">
        <v>0</v>
      </c>
      <c r="Q636" s="44"/>
      <c r="R636" s="44">
        <v>5</v>
      </c>
      <c r="S636" s="82">
        <v>0</v>
      </c>
      <c r="T636" s="81">
        <v>0</v>
      </c>
      <c r="U636" s="81">
        <v>0</v>
      </c>
      <c r="V636" s="82">
        <v>2</v>
      </c>
      <c r="W636" s="44">
        <v>0</v>
      </c>
      <c r="X636" s="44">
        <v>0</v>
      </c>
      <c r="Y636" s="44">
        <v>0</v>
      </c>
    </row>
    <row r="637" spans="1:25" ht="75" x14ac:dyDescent="0.25">
      <c r="A637" s="98"/>
      <c r="B637" s="94"/>
      <c r="C637" s="49">
        <v>79</v>
      </c>
      <c r="D637" s="50" t="s">
        <v>682</v>
      </c>
      <c r="E637" s="28" t="s">
        <v>918</v>
      </c>
      <c r="F637" s="26" t="s">
        <v>1011</v>
      </c>
      <c r="G637" s="49" t="s">
        <v>36</v>
      </c>
      <c r="H637" s="26">
        <v>30</v>
      </c>
      <c r="I637" s="26">
        <v>20</v>
      </c>
      <c r="J637" s="46">
        <v>2</v>
      </c>
      <c r="K637" s="47">
        <v>15</v>
      </c>
      <c r="L637" s="32">
        <f t="shared" si="26"/>
        <v>10</v>
      </c>
      <c r="M637" s="43" t="str">
        <f t="shared" si="27"/>
        <v>OK</v>
      </c>
      <c r="N637" s="44">
        <v>0</v>
      </c>
      <c r="O637" s="44">
        <v>0</v>
      </c>
      <c r="P637" s="82">
        <v>0</v>
      </c>
      <c r="Q637" s="44"/>
      <c r="R637" s="44">
        <v>5</v>
      </c>
      <c r="S637" s="82">
        <v>0</v>
      </c>
      <c r="T637" s="81">
        <v>0</v>
      </c>
      <c r="U637" s="81">
        <v>0</v>
      </c>
      <c r="V637" s="82">
        <v>0</v>
      </c>
      <c r="W637" s="44">
        <v>0</v>
      </c>
      <c r="X637" s="44">
        <v>0</v>
      </c>
      <c r="Y637" s="44">
        <v>0</v>
      </c>
    </row>
    <row r="638" spans="1:25" ht="60" x14ac:dyDescent="0.25">
      <c r="A638" s="98"/>
      <c r="B638" s="94"/>
      <c r="C638" s="49">
        <v>80</v>
      </c>
      <c r="D638" s="50" t="s">
        <v>683</v>
      </c>
      <c r="E638" s="28" t="s">
        <v>918</v>
      </c>
      <c r="F638" s="26" t="s">
        <v>1011</v>
      </c>
      <c r="G638" s="49" t="s">
        <v>36</v>
      </c>
      <c r="H638" s="26">
        <v>30</v>
      </c>
      <c r="I638" s="26">
        <v>20</v>
      </c>
      <c r="J638" s="46">
        <v>1.3</v>
      </c>
      <c r="K638" s="47">
        <v>15</v>
      </c>
      <c r="L638" s="32">
        <f t="shared" si="26"/>
        <v>10</v>
      </c>
      <c r="M638" s="43" t="str">
        <f t="shared" si="27"/>
        <v>OK</v>
      </c>
      <c r="N638" s="44">
        <v>0</v>
      </c>
      <c r="O638" s="44">
        <v>0</v>
      </c>
      <c r="P638" s="82">
        <v>0</v>
      </c>
      <c r="Q638" s="44"/>
      <c r="R638" s="44">
        <v>5</v>
      </c>
      <c r="S638" s="82">
        <v>0</v>
      </c>
      <c r="T638" s="81">
        <v>0</v>
      </c>
      <c r="U638" s="81">
        <v>0</v>
      </c>
      <c r="V638" s="82">
        <v>0</v>
      </c>
      <c r="W638" s="44">
        <v>0</v>
      </c>
      <c r="X638" s="44">
        <v>0</v>
      </c>
      <c r="Y638" s="44">
        <v>0</v>
      </c>
    </row>
    <row r="639" spans="1:25" ht="60" x14ac:dyDescent="0.25">
      <c r="A639" s="98"/>
      <c r="B639" s="94"/>
      <c r="C639" s="49">
        <v>81</v>
      </c>
      <c r="D639" s="50" t="s">
        <v>684</v>
      </c>
      <c r="E639" s="28" t="s">
        <v>918</v>
      </c>
      <c r="F639" s="26" t="s">
        <v>1011</v>
      </c>
      <c r="G639" s="49" t="s">
        <v>36</v>
      </c>
      <c r="H639" s="26">
        <v>30</v>
      </c>
      <c r="I639" s="26">
        <v>20</v>
      </c>
      <c r="J639" s="46">
        <v>3.45</v>
      </c>
      <c r="K639" s="47">
        <v>15</v>
      </c>
      <c r="L639" s="32">
        <f t="shared" si="26"/>
        <v>10</v>
      </c>
      <c r="M639" s="43" t="str">
        <f t="shared" si="27"/>
        <v>OK</v>
      </c>
      <c r="N639" s="44">
        <v>0</v>
      </c>
      <c r="O639" s="44">
        <v>0</v>
      </c>
      <c r="P639" s="82">
        <v>0</v>
      </c>
      <c r="Q639" s="44"/>
      <c r="R639" s="44">
        <v>5</v>
      </c>
      <c r="S639" s="82">
        <v>0</v>
      </c>
      <c r="T639" s="81">
        <v>0</v>
      </c>
      <c r="U639" s="81">
        <v>0</v>
      </c>
      <c r="V639" s="82">
        <v>0</v>
      </c>
      <c r="W639" s="44">
        <v>0</v>
      </c>
      <c r="X639" s="44">
        <v>0</v>
      </c>
      <c r="Y639" s="44">
        <v>0</v>
      </c>
    </row>
    <row r="640" spans="1:25" ht="60" x14ac:dyDescent="0.25">
      <c r="A640" s="98"/>
      <c r="B640" s="94"/>
      <c r="C640" s="49">
        <v>82</v>
      </c>
      <c r="D640" s="50" t="s">
        <v>685</v>
      </c>
      <c r="E640" s="28" t="s">
        <v>918</v>
      </c>
      <c r="F640" s="26" t="s">
        <v>1011</v>
      </c>
      <c r="G640" s="49" t="s">
        <v>36</v>
      </c>
      <c r="H640" s="26">
        <v>30</v>
      </c>
      <c r="I640" s="26">
        <v>20</v>
      </c>
      <c r="J640" s="46">
        <v>3.45</v>
      </c>
      <c r="K640" s="47">
        <v>15</v>
      </c>
      <c r="L640" s="32">
        <f t="shared" si="26"/>
        <v>10</v>
      </c>
      <c r="M640" s="43" t="str">
        <f t="shared" si="27"/>
        <v>OK</v>
      </c>
      <c r="N640" s="44">
        <v>0</v>
      </c>
      <c r="O640" s="44">
        <v>0</v>
      </c>
      <c r="P640" s="82">
        <v>0</v>
      </c>
      <c r="Q640" s="44"/>
      <c r="R640" s="44">
        <v>5</v>
      </c>
      <c r="S640" s="82">
        <v>0</v>
      </c>
      <c r="T640" s="81">
        <v>0</v>
      </c>
      <c r="U640" s="81">
        <v>0</v>
      </c>
      <c r="V640" s="82">
        <v>0</v>
      </c>
      <c r="W640" s="44">
        <v>0</v>
      </c>
      <c r="X640" s="44">
        <v>0</v>
      </c>
      <c r="Y640" s="44">
        <v>0</v>
      </c>
    </row>
    <row r="641" spans="1:25" ht="60" x14ac:dyDescent="0.25">
      <c r="A641" s="98"/>
      <c r="B641" s="94"/>
      <c r="C641" s="49">
        <v>83</v>
      </c>
      <c r="D641" s="50" t="s">
        <v>686</v>
      </c>
      <c r="E641" s="28" t="s">
        <v>918</v>
      </c>
      <c r="F641" s="26" t="s">
        <v>1011</v>
      </c>
      <c r="G641" s="49" t="s">
        <v>36</v>
      </c>
      <c r="H641" s="26">
        <v>30</v>
      </c>
      <c r="I641" s="26">
        <v>20</v>
      </c>
      <c r="J641" s="46">
        <v>0.45</v>
      </c>
      <c r="K641" s="47">
        <v>15</v>
      </c>
      <c r="L641" s="32">
        <f t="shared" si="26"/>
        <v>10</v>
      </c>
      <c r="M641" s="43" t="str">
        <f t="shared" si="27"/>
        <v>OK</v>
      </c>
      <c r="N641" s="44">
        <v>0</v>
      </c>
      <c r="O641" s="44">
        <v>0</v>
      </c>
      <c r="P641" s="82">
        <v>0</v>
      </c>
      <c r="Q641" s="44"/>
      <c r="R641" s="44">
        <v>5</v>
      </c>
      <c r="S641" s="82">
        <v>0</v>
      </c>
      <c r="T641" s="81">
        <v>0</v>
      </c>
      <c r="U641" s="81">
        <v>0</v>
      </c>
      <c r="V641" s="82">
        <v>0</v>
      </c>
      <c r="W641" s="44">
        <v>0</v>
      </c>
      <c r="X641" s="44">
        <v>0</v>
      </c>
      <c r="Y641" s="44">
        <v>0</v>
      </c>
    </row>
    <row r="642" spans="1:25" ht="60" x14ac:dyDescent="0.25">
      <c r="A642" s="98"/>
      <c r="B642" s="94"/>
      <c r="C642" s="49">
        <v>84</v>
      </c>
      <c r="D642" s="50" t="s">
        <v>687</v>
      </c>
      <c r="E642" s="28" t="s">
        <v>918</v>
      </c>
      <c r="F642" s="26" t="s">
        <v>1011</v>
      </c>
      <c r="G642" s="49" t="s">
        <v>36</v>
      </c>
      <c r="H642" s="26">
        <v>30</v>
      </c>
      <c r="I642" s="26">
        <v>20</v>
      </c>
      <c r="J642" s="46">
        <v>4.1500000000000004</v>
      </c>
      <c r="K642" s="47">
        <v>15</v>
      </c>
      <c r="L642" s="32">
        <f t="shared" si="26"/>
        <v>10</v>
      </c>
      <c r="M642" s="43" t="str">
        <f t="shared" si="27"/>
        <v>OK</v>
      </c>
      <c r="N642" s="44">
        <v>0</v>
      </c>
      <c r="O642" s="44">
        <v>0</v>
      </c>
      <c r="P642" s="82">
        <v>0</v>
      </c>
      <c r="Q642" s="44"/>
      <c r="R642" s="44">
        <v>5</v>
      </c>
      <c r="S642" s="82">
        <v>0</v>
      </c>
      <c r="T642" s="81">
        <v>0</v>
      </c>
      <c r="U642" s="81">
        <v>0</v>
      </c>
      <c r="V642" s="82">
        <v>0</v>
      </c>
      <c r="W642" s="44">
        <v>0</v>
      </c>
      <c r="X642" s="44">
        <v>0</v>
      </c>
      <c r="Y642" s="44">
        <v>0</v>
      </c>
    </row>
    <row r="643" spans="1:25" ht="60" x14ac:dyDescent="0.25">
      <c r="A643" s="98"/>
      <c r="B643" s="94"/>
      <c r="C643" s="49">
        <v>85</v>
      </c>
      <c r="D643" s="50" t="s">
        <v>688</v>
      </c>
      <c r="E643" s="28" t="s">
        <v>918</v>
      </c>
      <c r="F643" s="26" t="s">
        <v>1011</v>
      </c>
      <c r="G643" s="49" t="s">
        <v>36</v>
      </c>
      <c r="H643" s="26">
        <v>30</v>
      </c>
      <c r="I643" s="26">
        <v>20</v>
      </c>
      <c r="J643" s="46">
        <v>0.6</v>
      </c>
      <c r="K643" s="47">
        <v>15</v>
      </c>
      <c r="L643" s="32">
        <f t="shared" si="26"/>
        <v>7</v>
      </c>
      <c r="M643" s="43" t="str">
        <f t="shared" si="27"/>
        <v>OK</v>
      </c>
      <c r="N643" s="44">
        <v>0</v>
      </c>
      <c r="O643" s="44">
        <v>0</v>
      </c>
      <c r="P643" s="82">
        <v>0</v>
      </c>
      <c r="Q643" s="44"/>
      <c r="R643" s="44">
        <v>5</v>
      </c>
      <c r="S643" s="82">
        <v>0</v>
      </c>
      <c r="T643" s="81">
        <v>0</v>
      </c>
      <c r="U643" s="81">
        <v>0</v>
      </c>
      <c r="V643" s="82">
        <v>3</v>
      </c>
      <c r="W643" s="44">
        <v>0</v>
      </c>
      <c r="X643" s="44">
        <v>0</v>
      </c>
      <c r="Y643" s="44">
        <v>0</v>
      </c>
    </row>
    <row r="644" spans="1:25" ht="75" x14ac:dyDescent="0.25">
      <c r="A644" s="98"/>
      <c r="B644" s="94"/>
      <c r="C644" s="49">
        <v>86</v>
      </c>
      <c r="D644" s="50" t="s">
        <v>689</v>
      </c>
      <c r="E644" s="28" t="s">
        <v>918</v>
      </c>
      <c r="F644" s="26" t="s">
        <v>1011</v>
      </c>
      <c r="G644" s="49" t="s">
        <v>36</v>
      </c>
      <c r="H644" s="26">
        <v>30</v>
      </c>
      <c r="I644" s="26">
        <v>20</v>
      </c>
      <c r="J644" s="46">
        <v>0.3</v>
      </c>
      <c r="K644" s="47">
        <v>15</v>
      </c>
      <c r="L644" s="32">
        <f t="shared" si="26"/>
        <v>7</v>
      </c>
      <c r="M644" s="43" t="str">
        <f t="shared" si="27"/>
        <v>OK</v>
      </c>
      <c r="N644" s="44">
        <v>0</v>
      </c>
      <c r="O644" s="44">
        <v>0</v>
      </c>
      <c r="P644" s="82">
        <v>0</v>
      </c>
      <c r="Q644" s="44"/>
      <c r="R644" s="44">
        <v>5</v>
      </c>
      <c r="S644" s="82">
        <v>0</v>
      </c>
      <c r="T644" s="81">
        <v>0</v>
      </c>
      <c r="U644" s="81">
        <v>0</v>
      </c>
      <c r="V644" s="82">
        <v>3</v>
      </c>
      <c r="W644" s="44">
        <v>0</v>
      </c>
      <c r="X644" s="44">
        <v>0</v>
      </c>
      <c r="Y644" s="44">
        <v>0</v>
      </c>
    </row>
    <row r="645" spans="1:25" ht="75" x14ac:dyDescent="0.25">
      <c r="A645" s="98"/>
      <c r="B645" s="94"/>
      <c r="C645" s="49">
        <v>87</v>
      </c>
      <c r="D645" s="50" t="s">
        <v>690</v>
      </c>
      <c r="E645" s="28" t="s">
        <v>918</v>
      </c>
      <c r="F645" s="26" t="s">
        <v>1011</v>
      </c>
      <c r="G645" s="49" t="s">
        <v>36</v>
      </c>
      <c r="H645" s="26">
        <v>30</v>
      </c>
      <c r="I645" s="26">
        <v>20</v>
      </c>
      <c r="J645" s="46">
        <v>3</v>
      </c>
      <c r="K645" s="47">
        <v>20</v>
      </c>
      <c r="L645" s="32">
        <f t="shared" si="26"/>
        <v>15</v>
      </c>
      <c r="M645" s="43" t="str">
        <f t="shared" si="27"/>
        <v>OK</v>
      </c>
      <c r="N645" s="44">
        <v>0</v>
      </c>
      <c r="O645" s="44">
        <v>0</v>
      </c>
      <c r="P645" s="82">
        <v>0</v>
      </c>
      <c r="Q645" s="44"/>
      <c r="R645" s="44">
        <v>5</v>
      </c>
      <c r="S645" s="82">
        <v>0</v>
      </c>
      <c r="T645" s="81">
        <v>0</v>
      </c>
      <c r="U645" s="81">
        <v>0</v>
      </c>
      <c r="V645" s="82">
        <v>0</v>
      </c>
      <c r="W645" s="44">
        <v>0</v>
      </c>
      <c r="X645" s="44">
        <v>0</v>
      </c>
      <c r="Y645" s="44">
        <v>0</v>
      </c>
    </row>
    <row r="646" spans="1:25" ht="60" x14ac:dyDescent="0.25">
      <c r="A646" s="98"/>
      <c r="B646" s="94"/>
      <c r="C646" s="49">
        <v>88</v>
      </c>
      <c r="D646" s="50" t="s">
        <v>691</v>
      </c>
      <c r="E646" s="28" t="s">
        <v>918</v>
      </c>
      <c r="F646" s="26" t="s">
        <v>1011</v>
      </c>
      <c r="G646" s="49" t="s">
        <v>36</v>
      </c>
      <c r="H646" s="26">
        <v>30</v>
      </c>
      <c r="I646" s="26">
        <v>20</v>
      </c>
      <c r="J646" s="46">
        <v>9.75</v>
      </c>
      <c r="K646" s="47">
        <v>30</v>
      </c>
      <c r="L646" s="32">
        <f t="shared" si="26"/>
        <v>17</v>
      </c>
      <c r="M646" s="43" t="str">
        <f t="shared" si="27"/>
        <v>OK</v>
      </c>
      <c r="N646" s="44">
        <v>0</v>
      </c>
      <c r="O646" s="44">
        <v>0</v>
      </c>
      <c r="P646" s="82">
        <v>0</v>
      </c>
      <c r="Q646" s="44"/>
      <c r="R646" s="44">
        <v>10</v>
      </c>
      <c r="S646" s="82">
        <v>0</v>
      </c>
      <c r="T646" s="81">
        <v>0</v>
      </c>
      <c r="U646" s="81">
        <v>0</v>
      </c>
      <c r="V646" s="82">
        <v>3</v>
      </c>
      <c r="W646" s="44">
        <v>0</v>
      </c>
      <c r="X646" s="44">
        <v>0</v>
      </c>
      <c r="Y646" s="44">
        <v>0</v>
      </c>
    </row>
    <row r="647" spans="1:25" ht="30" x14ac:dyDescent="0.25">
      <c r="A647" s="98"/>
      <c r="B647" s="94"/>
      <c r="C647" s="49">
        <v>89</v>
      </c>
      <c r="D647" s="50" t="s">
        <v>692</v>
      </c>
      <c r="E647" s="28" t="s">
        <v>918</v>
      </c>
      <c r="F647" s="26" t="s">
        <v>1011</v>
      </c>
      <c r="G647" s="49" t="s">
        <v>36</v>
      </c>
      <c r="H647" s="26">
        <v>30</v>
      </c>
      <c r="I647" s="26">
        <v>20</v>
      </c>
      <c r="J647" s="46">
        <v>0.36</v>
      </c>
      <c r="K647" s="47">
        <v>50</v>
      </c>
      <c r="L647" s="32">
        <f t="shared" si="26"/>
        <v>40</v>
      </c>
      <c r="M647" s="43" t="str">
        <f t="shared" si="27"/>
        <v>OK</v>
      </c>
      <c r="N647" s="44">
        <v>0</v>
      </c>
      <c r="O647" s="44">
        <v>0</v>
      </c>
      <c r="P647" s="82">
        <v>0</v>
      </c>
      <c r="Q647" s="44"/>
      <c r="R647" s="44">
        <v>5</v>
      </c>
      <c r="S647" s="82">
        <v>0</v>
      </c>
      <c r="T647" s="81">
        <v>0</v>
      </c>
      <c r="U647" s="81">
        <v>0</v>
      </c>
      <c r="V647" s="82">
        <v>5</v>
      </c>
      <c r="W647" s="44">
        <v>0</v>
      </c>
      <c r="X647" s="44">
        <v>0</v>
      </c>
      <c r="Y647" s="44">
        <v>0</v>
      </c>
    </row>
    <row r="648" spans="1:25" ht="30" x14ac:dyDescent="0.25">
      <c r="A648" s="98"/>
      <c r="B648" s="94"/>
      <c r="C648" s="49">
        <v>90</v>
      </c>
      <c r="D648" s="50" t="s">
        <v>693</v>
      </c>
      <c r="E648" s="28" t="s">
        <v>918</v>
      </c>
      <c r="F648" s="26" t="s">
        <v>1011</v>
      </c>
      <c r="G648" s="49"/>
      <c r="H648" s="26">
        <v>30</v>
      </c>
      <c r="I648" s="26">
        <v>20</v>
      </c>
      <c r="J648" s="46">
        <v>7</v>
      </c>
      <c r="K648" s="47"/>
      <c r="L648" s="32">
        <f t="shared" si="26"/>
        <v>0</v>
      </c>
      <c r="M648" s="43" t="str">
        <f t="shared" si="27"/>
        <v>OK</v>
      </c>
      <c r="N648" s="44">
        <v>0</v>
      </c>
      <c r="O648" s="44">
        <v>0</v>
      </c>
      <c r="P648" s="82">
        <v>0</v>
      </c>
      <c r="Q648" s="44"/>
      <c r="R648" s="44">
        <v>0</v>
      </c>
      <c r="S648" s="82">
        <v>0</v>
      </c>
      <c r="T648" s="81">
        <v>0</v>
      </c>
      <c r="U648" s="81">
        <v>0</v>
      </c>
      <c r="V648" s="82">
        <v>0</v>
      </c>
      <c r="W648" s="44">
        <v>0</v>
      </c>
      <c r="X648" s="44">
        <v>0</v>
      </c>
      <c r="Y648" s="44">
        <v>0</v>
      </c>
    </row>
    <row r="649" spans="1:25" ht="45" x14ac:dyDescent="0.25">
      <c r="A649" s="98"/>
      <c r="B649" s="94"/>
      <c r="C649" s="49">
        <v>91</v>
      </c>
      <c r="D649" s="50" t="s">
        <v>694</v>
      </c>
      <c r="E649" s="28" t="s">
        <v>918</v>
      </c>
      <c r="F649" s="26" t="s">
        <v>1011</v>
      </c>
      <c r="G649" s="49" t="s">
        <v>36</v>
      </c>
      <c r="H649" s="26">
        <v>30</v>
      </c>
      <c r="I649" s="26">
        <v>20</v>
      </c>
      <c r="J649" s="46">
        <v>0.84</v>
      </c>
      <c r="K649" s="47">
        <v>80</v>
      </c>
      <c r="L649" s="32">
        <f t="shared" si="26"/>
        <v>55</v>
      </c>
      <c r="M649" s="43" t="str">
        <f t="shared" si="27"/>
        <v>OK</v>
      </c>
      <c r="N649" s="44">
        <v>0</v>
      </c>
      <c r="O649" s="44">
        <v>0</v>
      </c>
      <c r="P649" s="82">
        <v>0</v>
      </c>
      <c r="Q649" s="44"/>
      <c r="R649" s="44">
        <v>20</v>
      </c>
      <c r="S649" s="82">
        <v>0</v>
      </c>
      <c r="T649" s="81">
        <v>0</v>
      </c>
      <c r="U649" s="81">
        <v>0</v>
      </c>
      <c r="V649" s="82">
        <v>5</v>
      </c>
      <c r="W649" s="44">
        <v>0</v>
      </c>
      <c r="X649" s="44">
        <v>0</v>
      </c>
      <c r="Y649" s="44">
        <v>0</v>
      </c>
    </row>
    <row r="650" spans="1:25" ht="45" x14ac:dyDescent="0.25">
      <c r="A650" s="98"/>
      <c r="B650" s="94"/>
      <c r="C650" s="49">
        <v>92</v>
      </c>
      <c r="D650" s="50" t="s">
        <v>695</v>
      </c>
      <c r="E650" s="28" t="s">
        <v>918</v>
      </c>
      <c r="F650" s="26" t="s">
        <v>1011</v>
      </c>
      <c r="G650" s="49" t="s">
        <v>36</v>
      </c>
      <c r="H650" s="26">
        <v>30</v>
      </c>
      <c r="I650" s="26">
        <v>20</v>
      </c>
      <c r="J650" s="46">
        <v>1.2</v>
      </c>
      <c r="K650" s="47"/>
      <c r="L650" s="32">
        <f t="shared" si="26"/>
        <v>0</v>
      </c>
      <c r="M650" s="43" t="str">
        <f t="shared" si="27"/>
        <v>OK</v>
      </c>
      <c r="N650" s="44">
        <v>0</v>
      </c>
      <c r="O650" s="44">
        <v>0</v>
      </c>
      <c r="P650" s="82">
        <v>0</v>
      </c>
      <c r="Q650" s="44">
        <v>0</v>
      </c>
      <c r="R650" s="44">
        <v>0</v>
      </c>
      <c r="S650" s="82">
        <v>0</v>
      </c>
      <c r="T650" s="81">
        <v>0</v>
      </c>
      <c r="U650" s="81">
        <v>0</v>
      </c>
      <c r="V650" s="82">
        <v>0</v>
      </c>
      <c r="W650" s="44">
        <v>0</v>
      </c>
      <c r="X650" s="44">
        <v>0</v>
      </c>
      <c r="Y650" s="44">
        <v>0</v>
      </c>
    </row>
    <row r="651" spans="1:25" ht="45" x14ac:dyDescent="0.25">
      <c r="A651" s="98"/>
      <c r="B651" s="94"/>
      <c r="C651" s="49">
        <v>93</v>
      </c>
      <c r="D651" s="50" t="s">
        <v>696</v>
      </c>
      <c r="E651" s="28" t="s">
        <v>918</v>
      </c>
      <c r="F651" s="26" t="s">
        <v>1011</v>
      </c>
      <c r="G651" s="49" t="s">
        <v>36</v>
      </c>
      <c r="H651" s="26">
        <v>30</v>
      </c>
      <c r="I651" s="26">
        <v>20</v>
      </c>
      <c r="J651" s="46">
        <v>1.25</v>
      </c>
      <c r="K651" s="47">
        <v>30</v>
      </c>
      <c r="L651" s="32">
        <f t="shared" si="26"/>
        <v>10</v>
      </c>
      <c r="M651" s="43" t="str">
        <f t="shared" si="27"/>
        <v>OK</v>
      </c>
      <c r="N651" s="44">
        <v>0</v>
      </c>
      <c r="O651" s="44">
        <v>0</v>
      </c>
      <c r="P651" s="82">
        <v>0</v>
      </c>
      <c r="Q651" s="44"/>
      <c r="R651" s="44">
        <v>15</v>
      </c>
      <c r="S651" s="82">
        <v>0</v>
      </c>
      <c r="T651" s="81">
        <v>0</v>
      </c>
      <c r="U651" s="81">
        <v>0</v>
      </c>
      <c r="V651" s="82">
        <v>5</v>
      </c>
      <c r="W651" s="44">
        <v>0</v>
      </c>
      <c r="X651" s="44">
        <v>0</v>
      </c>
      <c r="Y651" s="44">
        <v>0</v>
      </c>
    </row>
    <row r="652" spans="1:25" ht="75" x14ac:dyDescent="0.25">
      <c r="A652" s="98"/>
      <c r="B652" s="94"/>
      <c r="C652" s="49">
        <v>94</v>
      </c>
      <c r="D652" s="50" t="s">
        <v>697</v>
      </c>
      <c r="E652" s="28" t="s">
        <v>918</v>
      </c>
      <c r="F652" s="26" t="s">
        <v>1011</v>
      </c>
      <c r="G652" s="49" t="s">
        <v>36</v>
      </c>
      <c r="H652" s="26">
        <v>30</v>
      </c>
      <c r="I652" s="26">
        <v>20</v>
      </c>
      <c r="J652" s="46">
        <v>4</v>
      </c>
      <c r="K652" s="47">
        <v>30</v>
      </c>
      <c r="L652" s="32">
        <f t="shared" si="26"/>
        <v>10</v>
      </c>
      <c r="M652" s="43" t="str">
        <f t="shared" si="27"/>
        <v>OK</v>
      </c>
      <c r="N652" s="44">
        <v>0</v>
      </c>
      <c r="O652" s="44">
        <v>0</v>
      </c>
      <c r="P652" s="82">
        <v>0</v>
      </c>
      <c r="Q652" s="44"/>
      <c r="R652" s="44">
        <v>15</v>
      </c>
      <c r="S652" s="82">
        <v>0</v>
      </c>
      <c r="T652" s="81">
        <v>0</v>
      </c>
      <c r="U652" s="81">
        <v>0</v>
      </c>
      <c r="V652" s="82">
        <v>5</v>
      </c>
      <c r="W652" s="44">
        <v>0</v>
      </c>
      <c r="X652" s="44">
        <v>0</v>
      </c>
      <c r="Y652" s="44">
        <v>0</v>
      </c>
    </row>
    <row r="653" spans="1:25" ht="75" x14ac:dyDescent="0.25">
      <c r="A653" s="98"/>
      <c r="B653" s="94"/>
      <c r="C653" s="49">
        <v>95</v>
      </c>
      <c r="D653" s="50" t="s">
        <v>698</v>
      </c>
      <c r="E653" s="28" t="s">
        <v>918</v>
      </c>
      <c r="F653" s="26" t="s">
        <v>1011</v>
      </c>
      <c r="G653" s="49" t="s">
        <v>36</v>
      </c>
      <c r="H653" s="26">
        <v>30</v>
      </c>
      <c r="I653" s="26">
        <v>20</v>
      </c>
      <c r="J653" s="46">
        <v>2.4500000000000002</v>
      </c>
      <c r="K653" s="47">
        <v>30</v>
      </c>
      <c r="L653" s="32">
        <f t="shared" si="26"/>
        <v>10</v>
      </c>
      <c r="M653" s="43" t="str">
        <f t="shared" si="27"/>
        <v>OK</v>
      </c>
      <c r="N653" s="44">
        <v>0</v>
      </c>
      <c r="O653" s="44">
        <v>0</v>
      </c>
      <c r="P653" s="82">
        <v>0</v>
      </c>
      <c r="Q653" s="44"/>
      <c r="R653" s="44">
        <v>15</v>
      </c>
      <c r="S653" s="82">
        <v>0</v>
      </c>
      <c r="T653" s="81">
        <v>0</v>
      </c>
      <c r="U653" s="81">
        <v>0</v>
      </c>
      <c r="V653" s="82">
        <v>5</v>
      </c>
      <c r="W653" s="44">
        <v>0</v>
      </c>
      <c r="X653" s="44">
        <v>0</v>
      </c>
      <c r="Y653" s="44">
        <v>0</v>
      </c>
    </row>
    <row r="654" spans="1:25" ht="75" x14ac:dyDescent="0.25">
      <c r="A654" s="98"/>
      <c r="B654" s="94"/>
      <c r="C654" s="49">
        <v>96</v>
      </c>
      <c r="D654" s="50" t="s">
        <v>699</v>
      </c>
      <c r="E654" s="28" t="s">
        <v>918</v>
      </c>
      <c r="F654" s="26" t="s">
        <v>1011</v>
      </c>
      <c r="G654" s="49" t="s">
        <v>36</v>
      </c>
      <c r="H654" s="26">
        <v>30</v>
      </c>
      <c r="I654" s="26">
        <v>20</v>
      </c>
      <c r="J654" s="46">
        <v>4.3</v>
      </c>
      <c r="K654" s="47">
        <v>30</v>
      </c>
      <c r="L654" s="32">
        <f t="shared" si="26"/>
        <v>13</v>
      </c>
      <c r="M654" s="43" t="str">
        <f t="shared" si="27"/>
        <v>OK</v>
      </c>
      <c r="N654" s="44">
        <v>0</v>
      </c>
      <c r="O654" s="44">
        <v>0</v>
      </c>
      <c r="P654" s="82">
        <v>0</v>
      </c>
      <c r="Q654" s="44"/>
      <c r="R654" s="44">
        <v>15</v>
      </c>
      <c r="S654" s="82">
        <v>0</v>
      </c>
      <c r="T654" s="81">
        <v>0</v>
      </c>
      <c r="U654" s="81">
        <v>0</v>
      </c>
      <c r="V654" s="82">
        <v>2</v>
      </c>
      <c r="W654" s="44">
        <v>0</v>
      </c>
      <c r="X654" s="44">
        <v>0</v>
      </c>
      <c r="Y654" s="44">
        <v>0</v>
      </c>
    </row>
    <row r="655" spans="1:25" ht="75" x14ac:dyDescent="0.25">
      <c r="A655" s="98"/>
      <c r="B655" s="94"/>
      <c r="C655" s="49">
        <v>97</v>
      </c>
      <c r="D655" s="50" t="s">
        <v>700</v>
      </c>
      <c r="E655" s="28" t="s">
        <v>918</v>
      </c>
      <c r="F655" s="26" t="s">
        <v>1011</v>
      </c>
      <c r="G655" s="49" t="s">
        <v>36</v>
      </c>
      <c r="H655" s="26">
        <v>30</v>
      </c>
      <c r="I655" s="26">
        <v>20</v>
      </c>
      <c r="J655" s="46">
        <v>4.76</v>
      </c>
      <c r="K655" s="47">
        <v>30</v>
      </c>
      <c r="L655" s="32">
        <f t="shared" si="26"/>
        <v>12</v>
      </c>
      <c r="M655" s="43" t="str">
        <f t="shared" si="27"/>
        <v>OK</v>
      </c>
      <c r="N655" s="44">
        <v>0</v>
      </c>
      <c r="O655" s="44">
        <v>0</v>
      </c>
      <c r="P655" s="82">
        <v>0</v>
      </c>
      <c r="Q655" s="44"/>
      <c r="R655" s="44">
        <v>15</v>
      </c>
      <c r="S655" s="82">
        <v>0</v>
      </c>
      <c r="T655" s="81">
        <v>0</v>
      </c>
      <c r="U655" s="81">
        <v>0</v>
      </c>
      <c r="V655" s="82">
        <v>3</v>
      </c>
      <c r="W655" s="44">
        <v>0</v>
      </c>
      <c r="X655" s="44">
        <v>0</v>
      </c>
      <c r="Y655" s="44">
        <v>0</v>
      </c>
    </row>
    <row r="656" spans="1:25" ht="75" x14ac:dyDescent="0.25">
      <c r="A656" s="98"/>
      <c r="B656" s="94"/>
      <c r="C656" s="49">
        <v>98</v>
      </c>
      <c r="D656" s="50" t="s">
        <v>701</v>
      </c>
      <c r="E656" s="28" t="s">
        <v>918</v>
      </c>
      <c r="F656" s="26" t="s">
        <v>1011</v>
      </c>
      <c r="G656" s="49" t="s">
        <v>36</v>
      </c>
      <c r="H656" s="26">
        <v>30</v>
      </c>
      <c r="I656" s="26">
        <v>20</v>
      </c>
      <c r="J656" s="46">
        <v>12</v>
      </c>
      <c r="K656" s="47">
        <v>30</v>
      </c>
      <c r="L656" s="32">
        <f t="shared" si="26"/>
        <v>5</v>
      </c>
      <c r="M656" s="43" t="str">
        <f t="shared" si="27"/>
        <v>OK</v>
      </c>
      <c r="N656" s="44">
        <v>0</v>
      </c>
      <c r="O656" s="44">
        <v>0</v>
      </c>
      <c r="P656" s="82">
        <v>0</v>
      </c>
      <c r="Q656" s="44"/>
      <c r="R656" s="44">
        <v>20</v>
      </c>
      <c r="S656" s="82">
        <v>0</v>
      </c>
      <c r="T656" s="81">
        <v>0</v>
      </c>
      <c r="U656" s="81">
        <v>0</v>
      </c>
      <c r="V656" s="82">
        <v>5</v>
      </c>
      <c r="W656" s="44">
        <v>0</v>
      </c>
      <c r="X656" s="44">
        <v>0</v>
      </c>
      <c r="Y656" s="44">
        <v>0</v>
      </c>
    </row>
    <row r="657" spans="1:25" ht="75" x14ac:dyDescent="0.25">
      <c r="A657" s="98"/>
      <c r="B657" s="94"/>
      <c r="C657" s="49">
        <v>99</v>
      </c>
      <c r="D657" s="50" t="s">
        <v>702</v>
      </c>
      <c r="E657" s="28" t="s">
        <v>918</v>
      </c>
      <c r="F657" s="26" t="s">
        <v>1011</v>
      </c>
      <c r="G657" s="49" t="s">
        <v>36</v>
      </c>
      <c r="H657" s="26">
        <v>30</v>
      </c>
      <c r="I657" s="26">
        <v>20</v>
      </c>
      <c r="J657" s="46">
        <v>2.25</v>
      </c>
      <c r="K657" s="47">
        <v>30</v>
      </c>
      <c r="L657" s="32">
        <f t="shared" si="26"/>
        <v>19</v>
      </c>
      <c r="M657" s="43" t="str">
        <f t="shared" si="27"/>
        <v>OK</v>
      </c>
      <c r="N657" s="44">
        <v>0</v>
      </c>
      <c r="O657" s="44">
        <v>0</v>
      </c>
      <c r="P657" s="82">
        <v>0</v>
      </c>
      <c r="Q657" s="44"/>
      <c r="R657" s="44">
        <v>8</v>
      </c>
      <c r="S657" s="82">
        <v>0</v>
      </c>
      <c r="T657" s="81">
        <v>0</v>
      </c>
      <c r="U657" s="81">
        <v>0</v>
      </c>
      <c r="V657" s="82">
        <v>3</v>
      </c>
      <c r="W657" s="44">
        <v>0</v>
      </c>
      <c r="X657" s="44">
        <v>0</v>
      </c>
      <c r="Y657" s="44">
        <v>0</v>
      </c>
    </row>
    <row r="658" spans="1:25" ht="75" x14ac:dyDescent="0.25">
      <c r="A658" s="98"/>
      <c r="B658" s="94"/>
      <c r="C658" s="49">
        <v>100</v>
      </c>
      <c r="D658" s="50" t="s">
        <v>703</v>
      </c>
      <c r="E658" s="28" t="s">
        <v>918</v>
      </c>
      <c r="F658" s="26" t="s">
        <v>1011</v>
      </c>
      <c r="G658" s="49" t="s">
        <v>36</v>
      </c>
      <c r="H658" s="26">
        <v>30</v>
      </c>
      <c r="I658" s="26">
        <v>20</v>
      </c>
      <c r="J658" s="46">
        <v>3.3</v>
      </c>
      <c r="K658" s="47">
        <v>30</v>
      </c>
      <c r="L658" s="32">
        <f t="shared" si="26"/>
        <v>19</v>
      </c>
      <c r="M658" s="43" t="str">
        <f t="shared" si="27"/>
        <v>OK</v>
      </c>
      <c r="N658" s="44">
        <v>0</v>
      </c>
      <c r="O658" s="44">
        <v>0</v>
      </c>
      <c r="P658" s="82">
        <v>0</v>
      </c>
      <c r="Q658" s="44"/>
      <c r="R658" s="44">
        <v>8</v>
      </c>
      <c r="S658" s="82">
        <v>0</v>
      </c>
      <c r="T658" s="81">
        <v>0</v>
      </c>
      <c r="U658" s="81">
        <v>0</v>
      </c>
      <c r="V658" s="82">
        <v>3</v>
      </c>
      <c r="W658" s="44">
        <v>0</v>
      </c>
      <c r="X658" s="44">
        <v>0</v>
      </c>
      <c r="Y658" s="44">
        <v>0</v>
      </c>
    </row>
    <row r="659" spans="1:25" ht="45" x14ac:dyDescent="0.25">
      <c r="A659" s="98"/>
      <c r="B659" s="94"/>
      <c r="C659" s="49">
        <v>101</v>
      </c>
      <c r="D659" s="50" t="s">
        <v>704</v>
      </c>
      <c r="E659" s="28" t="s">
        <v>918</v>
      </c>
      <c r="F659" s="26" t="s">
        <v>1011</v>
      </c>
      <c r="G659" s="49" t="s">
        <v>36</v>
      </c>
      <c r="H659" s="26">
        <v>30</v>
      </c>
      <c r="I659" s="26">
        <v>20</v>
      </c>
      <c r="J659" s="46">
        <v>5.25</v>
      </c>
      <c r="K659" s="47">
        <v>30</v>
      </c>
      <c r="L659" s="32">
        <f t="shared" si="26"/>
        <v>15</v>
      </c>
      <c r="M659" s="43" t="str">
        <f t="shared" si="27"/>
        <v>OK</v>
      </c>
      <c r="N659" s="44">
        <v>0</v>
      </c>
      <c r="O659" s="44">
        <v>0</v>
      </c>
      <c r="P659" s="82">
        <v>0</v>
      </c>
      <c r="Q659" s="44"/>
      <c r="R659" s="44">
        <v>10</v>
      </c>
      <c r="S659" s="82">
        <v>0</v>
      </c>
      <c r="T659" s="81">
        <v>0</v>
      </c>
      <c r="U659" s="81">
        <v>0</v>
      </c>
      <c r="V659" s="82">
        <v>5</v>
      </c>
      <c r="W659" s="44">
        <v>0</v>
      </c>
      <c r="X659" s="44">
        <v>0</v>
      </c>
      <c r="Y659" s="44">
        <v>0</v>
      </c>
    </row>
    <row r="660" spans="1:25" ht="75" x14ac:dyDescent="0.25">
      <c r="A660" s="98"/>
      <c r="B660" s="94"/>
      <c r="C660" s="49">
        <v>102</v>
      </c>
      <c r="D660" s="50" t="s">
        <v>705</v>
      </c>
      <c r="E660" s="28" t="s">
        <v>918</v>
      </c>
      <c r="F660" s="26" t="s">
        <v>1011</v>
      </c>
      <c r="G660" s="49" t="s">
        <v>36</v>
      </c>
      <c r="H660" s="26">
        <v>30</v>
      </c>
      <c r="I660" s="26">
        <v>20</v>
      </c>
      <c r="J660" s="46">
        <v>0.8</v>
      </c>
      <c r="K660" s="47">
        <v>30</v>
      </c>
      <c r="L660" s="32">
        <f t="shared" si="26"/>
        <v>15</v>
      </c>
      <c r="M660" s="43" t="str">
        <f t="shared" si="27"/>
        <v>OK</v>
      </c>
      <c r="N660" s="44">
        <v>0</v>
      </c>
      <c r="O660" s="44">
        <v>0</v>
      </c>
      <c r="P660" s="82">
        <v>0</v>
      </c>
      <c r="Q660" s="44"/>
      <c r="R660" s="44">
        <v>10</v>
      </c>
      <c r="S660" s="82">
        <v>0</v>
      </c>
      <c r="T660" s="81">
        <v>0</v>
      </c>
      <c r="U660" s="81">
        <v>0</v>
      </c>
      <c r="V660" s="82">
        <v>5</v>
      </c>
      <c r="W660" s="44">
        <v>0</v>
      </c>
      <c r="X660" s="44">
        <v>0</v>
      </c>
      <c r="Y660" s="44">
        <v>0</v>
      </c>
    </row>
    <row r="661" spans="1:25" ht="45" x14ac:dyDescent="0.25">
      <c r="A661" s="98"/>
      <c r="B661" s="94"/>
      <c r="C661" s="49">
        <v>103</v>
      </c>
      <c r="D661" s="50" t="s">
        <v>706</v>
      </c>
      <c r="E661" s="28" t="s">
        <v>918</v>
      </c>
      <c r="F661" s="26" t="s">
        <v>1011</v>
      </c>
      <c r="G661" s="49" t="s">
        <v>36</v>
      </c>
      <c r="H661" s="26">
        <v>30</v>
      </c>
      <c r="I661" s="26">
        <v>20</v>
      </c>
      <c r="J661" s="46">
        <v>0.6</v>
      </c>
      <c r="K661" s="47">
        <v>90</v>
      </c>
      <c r="L661" s="32">
        <f t="shared" si="26"/>
        <v>20</v>
      </c>
      <c r="M661" s="43" t="str">
        <f t="shared" si="27"/>
        <v>OK</v>
      </c>
      <c r="N661" s="44">
        <v>0</v>
      </c>
      <c r="O661" s="44">
        <v>0</v>
      </c>
      <c r="P661" s="82">
        <v>0</v>
      </c>
      <c r="Q661" s="44"/>
      <c r="R661" s="44">
        <v>50</v>
      </c>
      <c r="S661" s="82">
        <v>0</v>
      </c>
      <c r="T661" s="81">
        <v>0</v>
      </c>
      <c r="U661" s="81">
        <v>0</v>
      </c>
      <c r="V661" s="82">
        <v>20</v>
      </c>
      <c r="W661" s="44">
        <v>0</v>
      </c>
      <c r="X661" s="44">
        <v>0</v>
      </c>
      <c r="Y661" s="44">
        <v>0</v>
      </c>
    </row>
    <row r="662" spans="1:25" ht="45" x14ac:dyDescent="0.25">
      <c r="A662" s="98"/>
      <c r="B662" s="94"/>
      <c r="C662" s="49">
        <v>104</v>
      </c>
      <c r="D662" s="50" t="s">
        <v>707</v>
      </c>
      <c r="E662" s="28" t="s">
        <v>918</v>
      </c>
      <c r="F662" s="26" t="s">
        <v>1011</v>
      </c>
      <c r="G662" s="49" t="s">
        <v>36</v>
      </c>
      <c r="H662" s="26">
        <v>30</v>
      </c>
      <c r="I662" s="26">
        <v>20</v>
      </c>
      <c r="J662" s="46">
        <v>0.6</v>
      </c>
      <c r="K662" s="47">
        <v>30</v>
      </c>
      <c r="L662" s="32">
        <f t="shared" si="26"/>
        <v>0</v>
      </c>
      <c r="M662" s="43" t="str">
        <f t="shared" si="27"/>
        <v>OK</v>
      </c>
      <c r="N662" s="44">
        <v>0</v>
      </c>
      <c r="O662" s="44">
        <v>0</v>
      </c>
      <c r="P662" s="82">
        <v>0</v>
      </c>
      <c r="Q662" s="44"/>
      <c r="R662" s="44">
        <v>15</v>
      </c>
      <c r="S662" s="82">
        <v>0</v>
      </c>
      <c r="T662" s="81">
        <v>0</v>
      </c>
      <c r="U662" s="81">
        <v>0</v>
      </c>
      <c r="V662" s="82">
        <v>15</v>
      </c>
      <c r="W662" s="44">
        <v>0</v>
      </c>
      <c r="X662" s="44">
        <v>0</v>
      </c>
      <c r="Y662" s="44">
        <v>0</v>
      </c>
    </row>
    <row r="663" spans="1:25" ht="75" x14ac:dyDescent="0.25">
      <c r="A663" s="98"/>
      <c r="B663" s="94"/>
      <c r="C663" s="49">
        <v>105</v>
      </c>
      <c r="D663" s="50" t="s">
        <v>708</v>
      </c>
      <c r="E663" s="28" t="s">
        <v>918</v>
      </c>
      <c r="F663" s="26" t="s">
        <v>1011</v>
      </c>
      <c r="G663" s="49" t="s">
        <v>36</v>
      </c>
      <c r="H663" s="26">
        <v>30</v>
      </c>
      <c r="I663" s="26">
        <v>20</v>
      </c>
      <c r="J663" s="46">
        <v>1.9</v>
      </c>
      <c r="K663" s="47">
        <v>30</v>
      </c>
      <c r="L663" s="32">
        <f t="shared" si="26"/>
        <v>15</v>
      </c>
      <c r="M663" s="43" t="str">
        <f t="shared" si="27"/>
        <v>OK</v>
      </c>
      <c r="N663" s="44">
        <v>0</v>
      </c>
      <c r="O663" s="44">
        <v>0</v>
      </c>
      <c r="P663" s="82">
        <v>0</v>
      </c>
      <c r="Q663" s="44"/>
      <c r="R663" s="44">
        <v>10</v>
      </c>
      <c r="S663" s="82">
        <v>0</v>
      </c>
      <c r="T663" s="81">
        <v>0</v>
      </c>
      <c r="U663" s="81">
        <v>0</v>
      </c>
      <c r="V663" s="82">
        <v>5</v>
      </c>
      <c r="W663" s="44">
        <v>0</v>
      </c>
      <c r="X663" s="44">
        <v>0</v>
      </c>
      <c r="Y663" s="44">
        <v>0</v>
      </c>
    </row>
    <row r="664" spans="1:25" ht="45" x14ac:dyDescent="0.25">
      <c r="A664" s="98"/>
      <c r="B664" s="94"/>
      <c r="C664" s="49">
        <v>106</v>
      </c>
      <c r="D664" s="50" t="s">
        <v>709</v>
      </c>
      <c r="E664" s="28" t="s">
        <v>918</v>
      </c>
      <c r="F664" s="26" t="s">
        <v>1011</v>
      </c>
      <c r="G664" s="49" t="s">
        <v>36</v>
      </c>
      <c r="H664" s="26">
        <v>30</v>
      </c>
      <c r="I664" s="26">
        <v>20</v>
      </c>
      <c r="J664" s="46">
        <v>0.8</v>
      </c>
      <c r="K664" s="47">
        <v>60</v>
      </c>
      <c r="L664" s="32">
        <f t="shared" si="26"/>
        <v>30</v>
      </c>
      <c r="M664" s="43" t="str">
        <f t="shared" si="27"/>
        <v>OK</v>
      </c>
      <c r="N664" s="44">
        <v>0</v>
      </c>
      <c r="O664" s="44">
        <v>0</v>
      </c>
      <c r="P664" s="82">
        <v>0</v>
      </c>
      <c r="Q664" s="44"/>
      <c r="R664" s="44">
        <v>30</v>
      </c>
      <c r="S664" s="82">
        <v>0</v>
      </c>
      <c r="T664" s="81">
        <v>0</v>
      </c>
      <c r="U664" s="81">
        <v>0</v>
      </c>
      <c r="V664" s="82">
        <v>0</v>
      </c>
      <c r="W664" s="44">
        <v>0</v>
      </c>
      <c r="X664" s="44">
        <v>0</v>
      </c>
      <c r="Y664" s="44">
        <v>0</v>
      </c>
    </row>
    <row r="665" spans="1:25" ht="45" x14ac:dyDescent="0.25">
      <c r="A665" s="98"/>
      <c r="B665" s="94"/>
      <c r="C665" s="49">
        <v>107</v>
      </c>
      <c r="D665" s="50" t="s">
        <v>710</v>
      </c>
      <c r="E665" s="28" t="s">
        <v>918</v>
      </c>
      <c r="F665" s="26" t="s">
        <v>1011</v>
      </c>
      <c r="G665" s="49" t="s">
        <v>36</v>
      </c>
      <c r="H665" s="26">
        <v>30</v>
      </c>
      <c r="I665" s="26">
        <v>20</v>
      </c>
      <c r="J665" s="46">
        <v>1.75</v>
      </c>
      <c r="K665" s="47">
        <v>60</v>
      </c>
      <c r="L665" s="32">
        <f t="shared" si="26"/>
        <v>45</v>
      </c>
      <c r="M665" s="43" t="str">
        <f t="shared" si="27"/>
        <v>OK</v>
      </c>
      <c r="N665" s="44">
        <v>0</v>
      </c>
      <c r="O665" s="44">
        <v>0</v>
      </c>
      <c r="P665" s="82">
        <v>0</v>
      </c>
      <c r="Q665" s="44"/>
      <c r="R665" s="44">
        <v>15</v>
      </c>
      <c r="S665" s="82">
        <v>0</v>
      </c>
      <c r="T665" s="81">
        <v>0</v>
      </c>
      <c r="U665" s="81">
        <v>0</v>
      </c>
      <c r="V665" s="82">
        <v>0</v>
      </c>
      <c r="W665" s="44">
        <v>0</v>
      </c>
      <c r="X665" s="44">
        <v>0</v>
      </c>
      <c r="Y665" s="44">
        <v>0</v>
      </c>
    </row>
    <row r="666" spans="1:25" ht="45" x14ac:dyDescent="0.25">
      <c r="A666" s="98"/>
      <c r="B666" s="94"/>
      <c r="C666" s="49">
        <v>108</v>
      </c>
      <c r="D666" s="50" t="s">
        <v>711</v>
      </c>
      <c r="E666" s="28" t="s">
        <v>918</v>
      </c>
      <c r="F666" s="26" t="s">
        <v>1011</v>
      </c>
      <c r="G666" s="49" t="s">
        <v>36</v>
      </c>
      <c r="H666" s="26">
        <v>30</v>
      </c>
      <c r="I666" s="26">
        <v>20</v>
      </c>
      <c r="J666" s="46">
        <v>0.2</v>
      </c>
      <c r="K666" s="47">
        <v>30</v>
      </c>
      <c r="L666" s="32">
        <f t="shared" si="26"/>
        <v>15</v>
      </c>
      <c r="M666" s="43" t="str">
        <f t="shared" si="27"/>
        <v>OK</v>
      </c>
      <c r="N666" s="44">
        <v>0</v>
      </c>
      <c r="O666" s="44">
        <v>0</v>
      </c>
      <c r="P666" s="82">
        <v>0</v>
      </c>
      <c r="Q666" s="44"/>
      <c r="R666" s="44">
        <v>15</v>
      </c>
      <c r="S666" s="82">
        <v>0</v>
      </c>
      <c r="T666" s="81">
        <v>0</v>
      </c>
      <c r="U666" s="81">
        <v>0</v>
      </c>
      <c r="V666" s="82">
        <v>0</v>
      </c>
      <c r="W666" s="44">
        <v>0</v>
      </c>
      <c r="X666" s="44">
        <v>0</v>
      </c>
      <c r="Y666" s="44">
        <v>0</v>
      </c>
    </row>
    <row r="667" spans="1:25" ht="45" x14ac:dyDescent="0.25">
      <c r="A667" s="98"/>
      <c r="B667" s="94"/>
      <c r="C667" s="49">
        <v>109</v>
      </c>
      <c r="D667" s="50" t="s">
        <v>712</v>
      </c>
      <c r="E667" s="28" t="s">
        <v>918</v>
      </c>
      <c r="F667" s="26" t="s">
        <v>1011</v>
      </c>
      <c r="G667" s="49" t="s">
        <v>36</v>
      </c>
      <c r="H667" s="26">
        <v>30</v>
      </c>
      <c r="I667" s="26">
        <v>20</v>
      </c>
      <c r="J667" s="46">
        <v>0.3</v>
      </c>
      <c r="K667" s="47">
        <v>80</v>
      </c>
      <c r="L667" s="32">
        <f t="shared" si="26"/>
        <v>25</v>
      </c>
      <c r="M667" s="43" t="str">
        <f t="shared" si="27"/>
        <v>OK</v>
      </c>
      <c r="N667" s="44">
        <v>0</v>
      </c>
      <c r="O667" s="44">
        <v>0</v>
      </c>
      <c r="P667" s="82">
        <v>0</v>
      </c>
      <c r="Q667" s="44"/>
      <c r="R667" s="44">
        <v>30</v>
      </c>
      <c r="S667" s="82">
        <v>0</v>
      </c>
      <c r="T667" s="81">
        <v>0</v>
      </c>
      <c r="U667" s="81">
        <v>0</v>
      </c>
      <c r="V667" s="82">
        <v>25</v>
      </c>
      <c r="W667" s="44">
        <v>0</v>
      </c>
      <c r="X667" s="44">
        <v>0</v>
      </c>
      <c r="Y667" s="44">
        <v>0</v>
      </c>
    </row>
    <row r="668" spans="1:25" ht="45" x14ac:dyDescent="0.25">
      <c r="A668" s="98"/>
      <c r="B668" s="94"/>
      <c r="C668" s="49">
        <v>110</v>
      </c>
      <c r="D668" s="50" t="s">
        <v>713</v>
      </c>
      <c r="E668" s="28" t="s">
        <v>918</v>
      </c>
      <c r="F668" s="26" t="s">
        <v>1011</v>
      </c>
      <c r="G668" s="49" t="s">
        <v>36</v>
      </c>
      <c r="H668" s="26">
        <v>30</v>
      </c>
      <c r="I668" s="26">
        <v>20</v>
      </c>
      <c r="J668" s="46">
        <v>0.55000000000000004</v>
      </c>
      <c r="K668" s="47">
        <v>80</v>
      </c>
      <c r="L668" s="32">
        <f t="shared" si="26"/>
        <v>40</v>
      </c>
      <c r="M668" s="43" t="str">
        <f t="shared" si="27"/>
        <v>OK</v>
      </c>
      <c r="N668" s="44">
        <v>0</v>
      </c>
      <c r="O668" s="44">
        <v>0</v>
      </c>
      <c r="P668" s="82">
        <v>0</v>
      </c>
      <c r="Q668" s="44"/>
      <c r="R668" s="44">
        <v>20</v>
      </c>
      <c r="S668" s="82">
        <v>0</v>
      </c>
      <c r="T668" s="81">
        <v>0</v>
      </c>
      <c r="U668" s="81">
        <v>0</v>
      </c>
      <c r="V668" s="82">
        <v>20</v>
      </c>
      <c r="W668" s="44">
        <v>0</v>
      </c>
      <c r="X668" s="44">
        <v>0</v>
      </c>
      <c r="Y668" s="44">
        <v>0</v>
      </c>
    </row>
    <row r="669" spans="1:25" ht="75" x14ac:dyDescent="0.25">
      <c r="A669" s="98"/>
      <c r="B669" s="94"/>
      <c r="C669" s="49">
        <v>111</v>
      </c>
      <c r="D669" s="50" t="s">
        <v>714</v>
      </c>
      <c r="E669" s="28" t="s">
        <v>918</v>
      </c>
      <c r="F669" s="26" t="s">
        <v>1011</v>
      </c>
      <c r="G669" s="49" t="s">
        <v>36</v>
      </c>
      <c r="H669" s="26">
        <v>30</v>
      </c>
      <c r="I669" s="26">
        <v>20</v>
      </c>
      <c r="J669" s="46">
        <v>0.75</v>
      </c>
      <c r="K669" s="47">
        <v>30</v>
      </c>
      <c r="L669" s="32">
        <f t="shared" si="26"/>
        <v>20</v>
      </c>
      <c r="M669" s="43" t="str">
        <f t="shared" si="27"/>
        <v>OK</v>
      </c>
      <c r="N669" s="44">
        <v>0</v>
      </c>
      <c r="O669" s="44">
        <v>0</v>
      </c>
      <c r="P669" s="82">
        <v>0</v>
      </c>
      <c r="Q669" s="44"/>
      <c r="R669" s="44">
        <v>10</v>
      </c>
      <c r="S669" s="82">
        <v>0</v>
      </c>
      <c r="T669" s="81">
        <v>0</v>
      </c>
      <c r="U669" s="81">
        <v>0</v>
      </c>
      <c r="V669" s="82">
        <v>0</v>
      </c>
      <c r="W669" s="44">
        <v>0</v>
      </c>
      <c r="X669" s="44">
        <v>0</v>
      </c>
      <c r="Y669" s="44">
        <v>0</v>
      </c>
    </row>
    <row r="670" spans="1:25" ht="45" x14ac:dyDescent="0.25">
      <c r="A670" s="98"/>
      <c r="B670" s="94"/>
      <c r="C670" s="49">
        <v>112</v>
      </c>
      <c r="D670" s="50" t="s">
        <v>715</v>
      </c>
      <c r="E670" s="28" t="s">
        <v>918</v>
      </c>
      <c r="F670" s="26" t="s">
        <v>1011</v>
      </c>
      <c r="G670" s="49" t="s">
        <v>36</v>
      </c>
      <c r="H670" s="26">
        <v>30</v>
      </c>
      <c r="I670" s="26">
        <v>20</v>
      </c>
      <c r="J670" s="46">
        <v>1.75</v>
      </c>
      <c r="K670" s="47">
        <v>30</v>
      </c>
      <c r="L670" s="32">
        <f t="shared" si="26"/>
        <v>18</v>
      </c>
      <c r="M670" s="43" t="str">
        <f t="shared" si="27"/>
        <v>OK</v>
      </c>
      <c r="N670" s="44">
        <v>0</v>
      </c>
      <c r="O670" s="44">
        <v>0</v>
      </c>
      <c r="P670" s="82">
        <v>0</v>
      </c>
      <c r="Q670" s="44"/>
      <c r="R670" s="44">
        <v>10</v>
      </c>
      <c r="S670" s="82">
        <v>0</v>
      </c>
      <c r="T670" s="81">
        <v>0</v>
      </c>
      <c r="U670" s="81">
        <v>0</v>
      </c>
      <c r="V670" s="82">
        <v>2</v>
      </c>
      <c r="W670" s="44">
        <v>0</v>
      </c>
      <c r="X670" s="44">
        <v>0</v>
      </c>
      <c r="Y670" s="44">
        <v>0</v>
      </c>
    </row>
    <row r="671" spans="1:25" ht="45" x14ac:dyDescent="0.25">
      <c r="A671" s="98"/>
      <c r="B671" s="94"/>
      <c r="C671" s="49">
        <v>113</v>
      </c>
      <c r="D671" s="50" t="s">
        <v>716</v>
      </c>
      <c r="E671" s="28" t="s">
        <v>918</v>
      </c>
      <c r="F671" s="26" t="s">
        <v>1011</v>
      </c>
      <c r="G671" s="49" t="s">
        <v>36</v>
      </c>
      <c r="H671" s="26">
        <v>30</v>
      </c>
      <c r="I671" s="26">
        <v>20</v>
      </c>
      <c r="J671" s="46">
        <v>1.5</v>
      </c>
      <c r="K671" s="47">
        <v>30</v>
      </c>
      <c r="L671" s="32">
        <f t="shared" si="26"/>
        <v>10</v>
      </c>
      <c r="M671" s="43" t="str">
        <f t="shared" si="27"/>
        <v>OK</v>
      </c>
      <c r="N671" s="44">
        <v>0</v>
      </c>
      <c r="O671" s="44">
        <v>0</v>
      </c>
      <c r="P671" s="82">
        <v>0</v>
      </c>
      <c r="Q671" s="44"/>
      <c r="R671" s="44">
        <v>15</v>
      </c>
      <c r="S671" s="82">
        <v>0</v>
      </c>
      <c r="T671" s="81">
        <v>0</v>
      </c>
      <c r="U671" s="81">
        <v>0</v>
      </c>
      <c r="V671" s="82">
        <v>5</v>
      </c>
      <c r="W671" s="44">
        <v>0</v>
      </c>
      <c r="X671" s="44">
        <v>0</v>
      </c>
      <c r="Y671" s="44">
        <v>0</v>
      </c>
    </row>
    <row r="672" spans="1:25" ht="60" x14ac:dyDescent="0.25">
      <c r="A672" s="98"/>
      <c r="B672" s="94"/>
      <c r="C672" s="49">
        <v>114</v>
      </c>
      <c r="D672" s="50" t="s">
        <v>717</v>
      </c>
      <c r="E672" s="28" t="s">
        <v>918</v>
      </c>
      <c r="F672" s="26" t="s">
        <v>1011</v>
      </c>
      <c r="G672" s="49" t="s">
        <v>36</v>
      </c>
      <c r="H672" s="26">
        <v>30</v>
      </c>
      <c r="I672" s="26">
        <v>20</v>
      </c>
      <c r="J672" s="46">
        <v>2.15</v>
      </c>
      <c r="K672" s="47">
        <v>15</v>
      </c>
      <c r="L672" s="32">
        <f t="shared" si="26"/>
        <v>7</v>
      </c>
      <c r="M672" s="43" t="str">
        <f t="shared" si="27"/>
        <v>OK</v>
      </c>
      <c r="N672" s="44">
        <v>0</v>
      </c>
      <c r="O672" s="44">
        <v>0</v>
      </c>
      <c r="P672" s="82">
        <v>0</v>
      </c>
      <c r="Q672" s="44"/>
      <c r="R672" s="44">
        <v>8</v>
      </c>
      <c r="S672" s="82">
        <v>0</v>
      </c>
      <c r="T672" s="81">
        <v>0</v>
      </c>
      <c r="U672" s="81">
        <v>0</v>
      </c>
      <c r="V672" s="82">
        <v>0</v>
      </c>
      <c r="W672" s="44">
        <v>0</v>
      </c>
      <c r="X672" s="44">
        <v>0</v>
      </c>
      <c r="Y672" s="44">
        <v>0</v>
      </c>
    </row>
    <row r="673" spans="1:25" ht="60" x14ac:dyDescent="0.25">
      <c r="A673" s="98"/>
      <c r="B673" s="94"/>
      <c r="C673" s="49">
        <v>115</v>
      </c>
      <c r="D673" s="50" t="s">
        <v>718</v>
      </c>
      <c r="E673" s="28" t="s">
        <v>918</v>
      </c>
      <c r="F673" s="26" t="s">
        <v>1011</v>
      </c>
      <c r="G673" s="49" t="s">
        <v>36</v>
      </c>
      <c r="H673" s="26">
        <v>30</v>
      </c>
      <c r="I673" s="26">
        <v>20</v>
      </c>
      <c r="J673" s="46">
        <v>4.75</v>
      </c>
      <c r="K673" s="47">
        <v>15</v>
      </c>
      <c r="L673" s="32">
        <f t="shared" si="26"/>
        <v>7</v>
      </c>
      <c r="M673" s="43" t="str">
        <f t="shared" si="27"/>
        <v>OK</v>
      </c>
      <c r="N673" s="44">
        <v>0</v>
      </c>
      <c r="O673" s="44">
        <v>0</v>
      </c>
      <c r="P673" s="82">
        <v>0</v>
      </c>
      <c r="Q673" s="44"/>
      <c r="R673" s="44">
        <v>8</v>
      </c>
      <c r="S673" s="82">
        <v>0</v>
      </c>
      <c r="T673" s="81">
        <v>0</v>
      </c>
      <c r="U673" s="81">
        <v>0</v>
      </c>
      <c r="V673" s="82">
        <v>0</v>
      </c>
      <c r="W673" s="44">
        <v>0</v>
      </c>
      <c r="X673" s="44">
        <v>0</v>
      </c>
      <c r="Y673" s="44">
        <v>0</v>
      </c>
    </row>
    <row r="674" spans="1:25" ht="60" x14ac:dyDescent="0.25">
      <c r="A674" s="98"/>
      <c r="B674" s="94"/>
      <c r="C674" s="49">
        <v>116</v>
      </c>
      <c r="D674" s="50" t="s">
        <v>719</v>
      </c>
      <c r="E674" s="28" t="s">
        <v>918</v>
      </c>
      <c r="F674" s="26" t="s">
        <v>1011</v>
      </c>
      <c r="G674" s="49" t="s">
        <v>36</v>
      </c>
      <c r="H674" s="26">
        <v>30</v>
      </c>
      <c r="I674" s="26">
        <v>20</v>
      </c>
      <c r="J674" s="46">
        <v>7.75</v>
      </c>
      <c r="K674" s="47">
        <v>15</v>
      </c>
      <c r="L674" s="32">
        <f t="shared" si="26"/>
        <v>7</v>
      </c>
      <c r="M674" s="43" t="str">
        <f t="shared" si="27"/>
        <v>OK</v>
      </c>
      <c r="N674" s="44">
        <v>0</v>
      </c>
      <c r="O674" s="44">
        <v>0</v>
      </c>
      <c r="P674" s="82">
        <v>0</v>
      </c>
      <c r="Q674" s="44"/>
      <c r="R674" s="44">
        <v>8</v>
      </c>
      <c r="S674" s="82">
        <v>0</v>
      </c>
      <c r="T674" s="81">
        <v>0</v>
      </c>
      <c r="U674" s="81">
        <v>0</v>
      </c>
      <c r="V674" s="82">
        <v>0</v>
      </c>
      <c r="W674" s="44">
        <v>0</v>
      </c>
      <c r="X674" s="44">
        <v>0</v>
      </c>
      <c r="Y674" s="44">
        <v>0</v>
      </c>
    </row>
    <row r="675" spans="1:25" ht="60" x14ac:dyDescent="0.25">
      <c r="A675" s="98"/>
      <c r="B675" s="94"/>
      <c r="C675" s="49">
        <v>117</v>
      </c>
      <c r="D675" s="50" t="s">
        <v>720</v>
      </c>
      <c r="E675" s="28" t="s">
        <v>918</v>
      </c>
      <c r="F675" s="26" t="s">
        <v>1011</v>
      </c>
      <c r="G675" s="49" t="s">
        <v>36</v>
      </c>
      <c r="H675" s="26">
        <v>30</v>
      </c>
      <c r="I675" s="26">
        <v>20</v>
      </c>
      <c r="J675" s="46">
        <v>1.1499999999999999</v>
      </c>
      <c r="K675" s="47">
        <v>15</v>
      </c>
      <c r="L675" s="32">
        <f t="shared" si="26"/>
        <v>7</v>
      </c>
      <c r="M675" s="43" t="str">
        <f t="shared" si="27"/>
        <v>OK</v>
      </c>
      <c r="N675" s="44">
        <v>0</v>
      </c>
      <c r="O675" s="44">
        <v>0</v>
      </c>
      <c r="P675" s="82">
        <v>0</v>
      </c>
      <c r="Q675" s="44"/>
      <c r="R675" s="44">
        <v>8</v>
      </c>
      <c r="S675" s="82">
        <v>0</v>
      </c>
      <c r="T675" s="81">
        <v>0</v>
      </c>
      <c r="U675" s="81">
        <v>0</v>
      </c>
      <c r="V675" s="82">
        <v>0</v>
      </c>
      <c r="W675" s="44">
        <v>0</v>
      </c>
      <c r="X675" s="44">
        <v>0</v>
      </c>
      <c r="Y675" s="44">
        <v>0</v>
      </c>
    </row>
    <row r="676" spans="1:25" ht="60" x14ac:dyDescent="0.25">
      <c r="A676" s="98"/>
      <c r="B676" s="94"/>
      <c r="C676" s="49">
        <v>118</v>
      </c>
      <c r="D676" s="50" t="s">
        <v>721</v>
      </c>
      <c r="E676" s="28" t="s">
        <v>918</v>
      </c>
      <c r="F676" s="26" t="s">
        <v>1011</v>
      </c>
      <c r="G676" s="49" t="s">
        <v>36</v>
      </c>
      <c r="H676" s="26">
        <v>30</v>
      </c>
      <c r="I676" s="26">
        <v>20</v>
      </c>
      <c r="J676" s="46">
        <v>1</v>
      </c>
      <c r="K676" s="47">
        <v>15</v>
      </c>
      <c r="L676" s="32">
        <f t="shared" si="26"/>
        <v>7</v>
      </c>
      <c r="M676" s="43" t="str">
        <f t="shared" si="27"/>
        <v>OK</v>
      </c>
      <c r="N676" s="44">
        <v>0</v>
      </c>
      <c r="O676" s="44">
        <v>0</v>
      </c>
      <c r="P676" s="82">
        <v>0</v>
      </c>
      <c r="Q676" s="44"/>
      <c r="R676" s="44">
        <v>8</v>
      </c>
      <c r="S676" s="82">
        <v>0</v>
      </c>
      <c r="T676" s="81">
        <v>0</v>
      </c>
      <c r="U676" s="81">
        <v>0</v>
      </c>
      <c r="V676" s="82">
        <v>0</v>
      </c>
      <c r="W676" s="44">
        <v>0</v>
      </c>
      <c r="X676" s="44">
        <v>0</v>
      </c>
      <c r="Y676" s="44">
        <v>0</v>
      </c>
    </row>
    <row r="677" spans="1:25" ht="75" x14ac:dyDescent="0.25">
      <c r="A677" s="98"/>
      <c r="B677" s="94"/>
      <c r="C677" s="49">
        <v>119</v>
      </c>
      <c r="D677" s="50" t="s">
        <v>722</v>
      </c>
      <c r="E677" s="28" t="s">
        <v>918</v>
      </c>
      <c r="F677" s="26" t="s">
        <v>1011</v>
      </c>
      <c r="G677" s="49" t="s">
        <v>36</v>
      </c>
      <c r="H677" s="26">
        <v>30</v>
      </c>
      <c r="I677" s="26">
        <v>20</v>
      </c>
      <c r="J677" s="46">
        <v>2.25</v>
      </c>
      <c r="K677" s="47">
        <v>30</v>
      </c>
      <c r="L677" s="32">
        <f t="shared" si="26"/>
        <v>15</v>
      </c>
      <c r="M677" s="43" t="str">
        <f t="shared" si="27"/>
        <v>OK</v>
      </c>
      <c r="N677" s="44">
        <v>0</v>
      </c>
      <c r="O677" s="44">
        <v>0</v>
      </c>
      <c r="P677" s="82">
        <v>0</v>
      </c>
      <c r="Q677" s="44"/>
      <c r="R677" s="44">
        <v>10</v>
      </c>
      <c r="S677" s="82">
        <v>0</v>
      </c>
      <c r="T677" s="81">
        <v>0</v>
      </c>
      <c r="U677" s="81">
        <v>0</v>
      </c>
      <c r="V677" s="82">
        <v>5</v>
      </c>
      <c r="W677" s="44">
        <v>0</v>
      </c>
      <c r="X677" s="44">
        <v>0</v>
      </c>
      <c r="Y677" s="44">
        <v>0</v>
      </c>
    </row>
    <row r="678" spans="1:25" ht="75" x14ac:dyDescent="0.25">
      <c r="A678" s="98"/>
      <c r="B678" s="94"/>
      <c r="C678" s="49">
        <v>120</v>
      </c>
      <c r="D678" s="50" t="s">
        <v>723</v>
      </c>
      <c r="E678" s="28" t="s">
        <v>918</v>
      </c>
      <c r="F678" s="26" t="s">
        <v>1011</v>
      </c>
      <c r="G678" s="49" t="s">
        <v>36</v>
      </c>
      <c r="H678" s="26">
        <v>30</v>
      </c>
      <c r="I678" s="26">
        <v>20</v>
      </c>
      <c r="J678" s="46">
        <v>3.2</v>
      </c>
      <c r="K678" s="47">
        <v>30</v>
      </c>
      <c r="L678" s="32">
        <f t="shared" si="26"/>
        <v>20</v>
      </c>
      <c r="M678" s="43" t="str">
        <f t="shared" si="27"/>
        <v>OK</v>
      </c>
      <c r="N678" s="44">
        <v>0</v>
      </c>
      <c r="O678" s="44">
        <v>0</v>
      </c>
      <c r="P678" s="82">
        <v>0</v>
      </c>
      <c r="Q678" s="44"/>
      <c r="R678" s="44">
        <v>10</v>
      </c>
      <c r="S678" s="82">
        <v>0</v>
      </c>
      <c r="T678" s="81">
        <v>0</v>
      </c>
      <c r="U678" s="81">
        <v>0</v>
      </c>
      <c r="V678" s="82">
        <v>0</v>
      </c>
      <c r="W678" s="44">
        <v>0</v>
      </c>
      <c r="X678" s="44">
        <v>0</v>
      </c>
      <c r="Y678" s="44">
        <v>0</v>
      </c>
    </row>
    <row r="679" spans="1:25" ht="60" x14ac:dyDescent="0.25">
      <c r="A679" s="98"/>
      <c r="B679" s="94"/>
      <c r="C679" s="49">
        <v>121</v>
      </c>
      <c r="D679" s="50" t="s">
        <v>724</v>
      </c>
      <c r="E679" s="28" t="s">
        <v>918</v>
      </c>
      <c r="F679" s="26" t="s">
        <v>1011</v>
      </c>
      <c r="G679" s="49" t="s">
        <v>36</v>
      </c>
      <c r="H679" s="26">
        <v>30</v>
      </c>
      <c r="I679" s="26">
        <v>20</v>
      </c>
      <c r="J679" s="46">
        <v>1.85</v>
      </c>
      <c r="K679" s="47">
        <v>15</v>
      </c>
      <c r="L679" s="32">
        <f t="shared" si="26"/>
        <v>5</v>
      </c>
      <c r="M679" s="43" t="str">
        <f t="shared" si="27"/>
        <v>OK</v>
      </c>
      <c r="N679" s="44">
        <v>0</v>
      </c>
      <c r="O679" s="44">
        <v>0</v>
      </c>
      <c r="P679" s="82">
        <v>0</v>
      </c>
      <c r="Q679" s="44"/>
      <c r="R679" s="44">
        <v>8</v>
      </c>
      <c r="S679" s="82">
        <v>0</v>
      </c>
      <c r="T679" s="81">
        <v>0</v>
      </c>
      <c r="U679" s="81">
        <v>0</v>
      </c>
      <c r="V679" s="82">
        <v>2</v>
      </c>
      <c r="W679" s="44">
        <v>0</v>
      </c>
      <c r="X679" s="44">
        <v>0</v>
      </c>
      <c r="Y679" s="44">
        <v>0</v>
      </c>
    </row>
    <row r="680" spans="1:25" ht="60" x14ac:dyDescent="0.25">
      <c r="A680" s="98"/>
      <c r="B680" s="94"/>
      <c r="C680" s="49">
        <v>122</v>
      </c>
      <c r="D680" s="50" t="s">
        <v>725</v>
      </c>
      <c r="E680" s="28" t="s">
        <v>918</v>
      </c>
      <c r="F680" s="26" t="s">
        <v>1011</v>
      </c>
      <c r="G680" s="49" t="s">
        <v>36</v>
      </c>
      <c r="H680" s="26">
        <v>30</v>
      </c>
      <c r="I680" s="26">
        <v>20</v>
      </c>
      <c r="J680" s="46">
        <v>4.9000000000000004</v>
      </c>
      <c r="K680" s="47">
        <v>15</v>
      </c>
      <c r="L680" s="32">
        <f t="shared" ref="L680:L743" si="28">K680-(SUM(N680:Y680))</f>
        <v>7</v>
      </c>
      <c r="M680" s="43" t="str">
        <f t="shared" ref="M680:M743" si="29">IF(L680&lt;0,"ATENÇÃO","OK")</f>
        <v>OK</v>
      </c>
      <c r="N680" s="44">
        <v>0</v>
      </c>
      <c r="O680" s="44">
        <v>0</v>
      </c>
      <c r="P680" s="82">
        <v>0</v>
      </c>
      <c r="Q680" s="44"/>
      <c r="R680" s="44">
        <v>8</v>
      </c>
      <c r="S680" s="82">
        <v>0</v>
      </c>
      <c r="T680" s="81">
        <v>0</v>
      </c>
      <c r="U680" s="81">
        <v>0</v>
      </c>
      <c r="V680" s="82">
        <v>0</v>
      </c>
      <c r="W680" s="44">
        <v>0</v>
      </c>
      <c r="X680" s="44">
        <v>0</v>
      </c>
      <c r="Y680" s="44">
        <v>0</v>
      </c>
    </row>
    <row r="681" spans="1:25" ht="60" x14ac:dyDescent="0.25">
      <c r="A681" s="98"/>
      <c r="B681" s="94"/>
      <c r="C681" s="49">
        <v>123</v>
      </c>
      <c r="D681" s="50" t="s">
        <v>726</v>
      </c>
      <c r="E681" s="28" t="s">
        <v>918</v>
      </c>
      <c r="F681" s="26" t="s">
        <v>1011</v>
      </c>
      <c r="G681" s="49" t="s">
        <v>36</v>
      </c>
      <c r="H681" s="26">
        <v>30</v>
      </c>
      <c r="I681" s="26">
        <v>20</v>
      </c>
      <c r="J681" s="46">
        <v>5.15</v>
      </c>
      <c r="K681" s="47">
        <v>15</v>
      </c>
      <c r="L681" s="32">
        <f t="shared" si="28"/>
        <v>7</v>
      </c>
      <c r="M681" s="43" t="str">
        <f t="shared" si="29"/>
        <v>OK</v>
      </c>
      <c r="N681" s="44">
        <v>0</v>
      </c>
      <c r="O681" s="44">
        <v>0</v>
      </c>
      <c r="P681" s="82">
        <v>0</v>
      </c>
      <c r="Q681" s="44"/>
      <c r="R681" s="44">
        <v>8</v>
      </c>
      <c r="S681" s="82">
        <v>0</v>
      </c>
      <c r="T681" s="81">
        <v>0</v>
      </c>
      <c r="U681" s="81">
        <v>0</v>
      </c>
      <c r="V681" s="82">
        <v>0</v>
      </c>
      <c r="W681" s="44">
        <v>0</v>
      </c>
      <c r="X681" s="44">
        <v>0</v>
      </c>
      <c r="Y681" s="44">
        <v>0</v>
      </c>
    </row>
    <row r="682" spans="1:25" ht="60" x14ac:dyDescent="0.25">
      <c r="A682" s="98"/>
      <c r="B682" s="94"/>
      <c r="C682" s="49">
        <v>124</v>
      </c>
      <c r="D682" s="50" t="s">
        <v>727</v>
      </c>
      <c r="E682" s="28" t="s">
        <v>918</v>
      </c>
      <c r="F682" s="26" t="s">
        <v>1011</v>
      </c>
      <c r="G682" s="49" t="s">
        <v>36</v>
      </c>
      <c r="H682" s="26">
        <v>30</v>
      </c>
      <c r="I682" s="26">
        <v>20</v>
      </c>
      <c r="J682" s="46">
        <v>0.6</v>
      </c>
      <c r="K682" s="47">
        <v>15</v>
      </c>
      <c r="L682" s="32">
        <f t="shared" si="28"/>
        <v>7</v>
      </c>
      <c r="M682" s="43" t="str">
        <f t="shared" si="29"/>
        <v>OK</v>
      </c>
      <c r="N682" s="44">
        <v>0</v>
      </c>
      <c r="O682" s="44">
        <v>0</v>
      </c>
      <c r="P682" s="82">
        <v>0</v>
      </c>
      <c r="Q682" s="44"/>
      <c r="R682" s="44">
        <v>8</v>
      </c>
      <c r="S682" s="82">
        <v>0</v>
      </c>
      <c r="T682" s="81">
        <v>0</v>
      </c>
      <c r="U682" s="81">
        <v>0</v>
      </c>
      <c r="V682" s="82">
        <v>0</v>
      </c>
      <c r="W682" s="44">
        <v>0</v>
      </c>
      <c r="X682" s="44">
        <v>0</v>
      </c>
      <c r="Y682" s="44">
        <v>0</v>
      </c>
    </row>
    <row r="683" spans="1:25" ht="60" x14ac:dyDescent="0.25">
      <c r="A683" s="98"/>
      <c r="B683" s="94"/>
      <c r="C683" s="49">
        <v>125</v>
      </c>
      <c r="D683" s="50" t="s">
        <v>728</v>
      </c>
      <c r="E683" s="28" t="s">
        <v>918</v>
      </c>
      <c r="F683" s="26" t="s">
        <v>1011</v>
      </c>
      <c r="G683" s="49" t="s">
        <v>36</v>
      </c>
      <c r="H683" s="26">
        <v>30</v>
      </c>
      <c r="I683" s="26">
        <v>20</v>
      </c>
      <c r="J683" s="46">
        <v>0.85</v>
      </c>
      <c r="K683" s="47">
        <v>15</v>
      </c>
      <c r="L683" s="32">
        <f t="shared" si="28"/>
        <v>7</v>
      </c>
      <c r="M683" s="43" t="str">
        <f t="shared" si="29"/>
        <v>OK</v>
      </c>
      <c r="N683" s="44">
        <v>0</v>
      </c>
      <c r="O683" s="44">
        <v>0</v>
      </c>
      <c r="P683" s="82">
        <v>0</v>
      </c>
      <c r="Q683" s="44"/>
      <c r="R683" s="44">
        <v>8</v>
      </c>
      <c r="S683" s="82">
        <v>0</v>
      </c>
      <c r="T683" s="81">
        <v>0</v>
      </c>
      <c r="U683" s="81">
        <v>0</v>
      </c>
      <c r="V683" s="82">
        <v>0</v>
      </c>
      <c r="W683" s="44">
        <v>0</v>
      </c>
      <c r="X683" s="44">
        <v>0</v>
      </c>
      <c r="Y683" s="44">
        <v>0</v>
      </c>
    </row>
    <row r="684" spans="1:25" ht="75" x14ac:dyDescent="0.25">
      <c r="A684" s="98"/>
      <c r="B684" s="94"/>
      <c r="C684" s="49">
        <v>126</v>
      </c>
      <c r="D684" s="50" t="s">
        <v>729</v>
      </c>
      <c r="E684" s="28" t="s">
        <v>918</v>
      </c>
      <c r="F684" s="26" t="s">
        <v>1011</v>
      </c>
      <c r="G684" s="49" t="s">
        <v>36</v>
      </c>
      <c r="H684" s="26">
        <v>30</v>
      </c>
      <c r="I684" s="26">
        <v>20</v>
      </c>
      <c r="J684" s="46">
        <v>0.15</v>
      </c>
      <c r="K684" s="47">
        <v>30</v>
      </c>
      <c r="L684" s="32">
        <f t="shared" si="28"/>
        <v>0</v>
      </c>
      <c r="M684" s="43" t="str">
        <f t="shared" si="29"/>
        <v>OK</v>
      </c>
      <c r="N684" s="84">
        <v>0</v>
      </c>
      <c r="O684" s="44">
        <v>0</v>
      </c>
      <c r="P684" s="82">
        <v>0</v>
      </c>
      <c r="Q684" s="44"/>
      <c r="R684" s="44">
        <v>20</v>
      </c>
      <c r="S684" s="82">
        <v>0</v>
      </c>
      <c r="T684" s="81">
        <v>0</v>
      </c>
      <c r="U684" s="81">
        <v>0</v>
      </c>
      <c r="V684" s="82">
        <v>10</v>
      </c>
      <c r="W684" s="44">
        <v>0</v>
      </c>
      <c r="X684" s="44">
        <v>0</v>
      </c>
      <c r="Y684" s="44">
        <v>0</v>
      </c>
    </row>
    <row r="685" spans="1:25" ht="45" x14ac:dyDescent="0.25">
      <c r="A685" s="98"/>
      <c r="B685" s="94"/>
      <c r="C685" s="49">
        <v>127</v>
      </c>
      <c r="D685" s="50" t="s">
        <v>730</v>
      </c>
      <c r="E685" s="28" t="s">
        <v>918</v>
      </c>
      <c r="F685" s="26" t="s">
        <v>1011</v>
      </c>
      <c r="G685" s="49" t="s">
        <v>36</v>
      </c>
      <c r="H685" s="26">
        <v>30</v>
      </c>
      <c r="I685" s="26">
        <v>20</v>
      </c>
      <c r="J685" s="46">
        <v>1.85</v>
      </c>
      <c r="K685" s="47">
        <v>20</v>
      </c>
      <c r="L685" s="32">
        <f t="shared" si="28"/>
        <v>12</v>
      </c>
      <c r="M685" s="43" t="str">
        <f t="shared" si="29"/>
        <v>OK</v>
      </c>
      <c r="N685" s="44">
        <v>0</v>
      </c>
      <c r="O685" s="44">
        <v>0</v>
      </c>
      <c r="P685" s="82">
        <v>0</v>
      </c>
      <c r="Q685" s="44"/>
      <c r="R685" s="44">
        <v>5</v>
      </c>
      <c r="S685" s="82">
        <v>0</v>
      </c>
      <c r="T685" s="81">
        <v>0</v>
      </c>
      <c r="U685" s="81">
        <v>0</v>
      </c>
      <c r="V685" s="82">
        <v>3</v>
      </c>
      <c r="W685" s="44">
        <v>0</v>
      </c>
      <c r="X685" s="44">
        <v>0</v>
      </c>
      <c r="Y685" s="44">
        <v>0</v>
      </c>
    </row>
    <row r="686" spans="1:25" ht="45" x14ac:dyDescent="0.25">
      <c r="A686" s="98"/>
      <c r="B686" s="94"/>
      <c r="C686" s="49">
        <v>128</v>
      </c>
      <c r="D686" s="50" t="s">
        <v>731</v>
      </c>
      <c r="E686" s="28" t="s">
        <v>918</v>
      </c>
      <c r="F686" s="26" t="s">
        <v>1011</v>
      </c>
      <c r="G686" s="49" t="s">
        <v>36</v>
      </c>
      <c r="H686" s="26">
        <v>30</v>
      </c>
      <c r="I686" s="26">
        <v>20</v>
      </c>
      <c r="J686" s="46">
        <v>2.2999999999999998</v>
      </c>
      <c r="K686" s="47">
        <v>20</v>
      </c>
      <c r="L686" s="32">
        <f t="shared" si="28"/>
        <v>12</v>
      </c>
      <c r="M686" s="43" t="str">
        <f t="shared" si="29"/>
        <v>OK</v>
      </c>
      <c r="N686" s="44">
        <v>0</v>
      </c>
      <c r="O686" s="44">
        <v>0</v>
      </c>
      <c r="P686" s="82">
        <v>0</v>
      </c>
      <c r="Q686" s="44"/>
      <c r="R686" s="44">
        <v>5</v>
      </c>
      <c r="S686" s="82">
        <v>0</v>
      </c>
      <c r="T686" s="81">
        <v>0</v>
      </c>
      <c r="U686" s="81">
        <v>0</v>
      </c>
      <c r="V686" s="82">
        <v>3</v>
      </c>
      <c r="W686" s="44">
        <v>0</v>
      </c>
      <c r="X686" s="44">
        <v>0</v>
      </c>
      <c r="Y686" s="44">
        <v>0</v>
      </c>
    </row>
    <row r="687" spans="1:25" ht="45" x14ac:dyDescent="0.25">
      <c r="A687" s="98"/>
      <c r="B687" s="94"/>
      <c r="C687" s="49">
        <v>129</v>
      </c>
      <c r="D687" s="50" t="s">
        <v>732</v>
      </c>
      <c r="E687" s="28" t="s">
        <v>918</v>
      </c>
      <c r="F687" s="26" t="s">
        <v>1011</v>
      </c>
      <c r="G687" s="49" t="s">
        <v>36</v>
      </c>
      <c r="H687" s="26">
        <v>30</v>
      </c>
      <c r="I687" s="26">
        <v>20</v>
      </c>
      <c r="J687" s="46">
        <v>0.45</v>
      </c>
      <c r="K687" s="47">
        <v>20</v>
      </c>
      <c r="L687" s="32">
        <f t="shared" si="28"/>
        <v>5</v>
      </c>
      <c r="M687" s="43" t="str">
        <f t="shared" si="29"/>
        <v>OK</v>
      </c>
      <c r="N687" s="44">
        <v>0</v>
      </c>
      <c r="O687" s="44">
        <v>0</v>
      </c>
      <c r="P687" s="82">
        <v>0</v>
      </c>
      <c r="Q687" s="44"/>
      <c r="R687" s="44">
        <v>10</v>
      </c>
      <c r="S687" s="82">
        <v>0</v>
      </c>
      <c r="T687" s="81">
        <v>0</v>
      </c>
      <c r="U687" s="81">
        <v>0</v>
      </c>
      <c r="V687" s="83">
        <v>5</v>
      </c>
      <c r="W687" s="44">
        <v>0</v>
      </c>
      <c r="X687" s="44">
        <v>0</v>
      </c>
      <c r="Y687" s="44">
        <v>0</v>
      </c>
    </row>
    <row r="688" spans="1:25" ht="75" x14ac:dyDescent="0.25">
      <c r="A688" s="98"/>
      <c r="B688" s="94"/>
      <c r="C688" s="49">
        <v>130</v>
      </c>
      <c r="D688" s="50" t="s">
        <v>733</v>
      </c>
      <c r="E688" s="28" t="s">
        <v>918</v>
      </c>
      <c r="F688" s="26" t="s">
        <v>1011</v>
      </c>
      <c r="G688" s="49" t="s">
        <v>36</v>
      </c>
      <c r="H688" s="26">
        <v>30</v>
      </c>
      <c r="I688" s="26">
        <v>20</v>
      </c>
      <c r="J688" s="46">
        <v>0.25</v>
      </c>
      <c r="K688" s="47">
        <v>50</v>
      </c>
      <c r="L688" s="32">
        <f t="shared" si="28"/>
        <v>5</v>
      </c>
      <c r="M688" s="43" t="str">
        <f t="shared" si="29"/>
        <v>OK</v>
      </c>
      <c r="N688" s="44">
        <v>0</v>
      </c>
      <c r="O688" s="44">
        <v>0</v>
      </c>
      <c r="P688" s="82">
        <v>0</v>
      </c>
      <c r="Q688" s="44"/>
      <c r="R688" s="44">
        <v>25</v>
      </c>
      <c r="S688" s="82">
        <v>0</v>
      </c>
      <c r="T688" s="81">
        <v>0</v>
      </c>
      <c r="U688" s="81">
        <v>0</v>
      </c>
      <c r="V688" s="82">
        <v>20</v>
      </c>
      <c r="W688" s="44">
        <v>0</v>
      </c>
      <c r="X688" s="44">
        <v>0</v>
      </c>
      <c r="Y688" s="44">
        <v>0</v>
      </c>
    </row>
    <row r="689" spans="1:25" ht="75" x14ac:dyDescent="0.25">
      <c r="A689" s="98"/>
      <c r="B689" s="94"/>
      <c r="C689" s="49">
        <v>131</v>
      </c>
      <c r="D689" s="50" t="s">
        <v>734</v>
      </c>
      <c r="E689" s="28" t="s">
        <v>918</v>
      </c>
      <c r="F689" s="26" t="s">
        <v>1011</v>
      </c>
      <c r="G689" s="49" t="s">
        <v>36</v>
      </c>
      <c r="H689" s="26">
        <v>30</v>
      </c>
      <c r="I689" s="26">
        <v>20</v>
      </c>
      <c r="J689" s="46">
        <v>0.75</v>
      </c>
      <c r="K689" s="47">
        <v>25</v>
      </c>
      <c r="L689" s="32">
        <f t="shared" si="28"/>
        <v>10</v>
      </c>
      <c r="M689" s="43" t="str">
        <f t="shared" si="29"/>
        <v>OK</v>
      </c>
      <c r="N689" s="44">
        <v>0</v>
      </c>
      <c r="O689" s="44">
        <v>0</v>
      </c>
      <c r="P689" s="82">
        <v>0</v>
      </c>
      <c r="Q689" s="44"/>
      <c r="R689" s="44">
        <v>10</v>
      </c>
      <c r="S689" s="82">
        <v>0</v>
      </c>
      <c r="T689" s="81">
        <v>0</v>
      </c>
      <c r="U689" s="81">
        <v>0</v>
      </c>
      <c r="V689" s="82">
        <v>5</v>
      </c>
      <c r="W689" s="44">
        <v>0</v>
      </c>
      <c r="X689" s="44">
        <v>0</v>
      </c>
      <c r="Y689" s="44">
        <v>0</v>
      </c>
    </row>
    <row r="690" spans="1:25" ht="75" x14ac:dyDescent="0.25">
      <c r="A690" s="98"/>
      <c r="B690" s="94"/>
      <c r="C690" s="49">
        <v>132</v>
      </c>
      <c r="D690" s="50" t="s">
        <v>735</v>
      </c>
      <c r="E690" s="28" t="s">
        <v>918</v>
      </c>
      <c r="F690" s="26" t="s">
        <v>1011</v>
      </c>
      <c r="G690" s="49" t="s">
        <v>36</v>
      </c>
      <c r="H690" s="26">
        <v>30</v>
      </c>
      <c r="I690" s="26">
        <v>20</v>
      </c>
      <c r="J690" s="46">
        <v>8</v>
      </c>
      <c r="K690" s="47">
        <v>60</v>
      </c>
      <c r="L690" s="32">
        <f t="shared" si="28"/>
        <v>10</v>
      </c>
      <c r="M690" s="43" t="str">
        <f t="shared" si="29"/>
        <v>OK</v>
      </c>
      <c r="N690" s="44">
        <v>0</v>
      </c>
      <c r="O690" s="44">
        <v>0</v>
      </c>
      <c r="P690" s="82">
        <v>0</v>
      </c>
      <c r="Q690" s="44"/>
      <c r="R690" s="44">
        <v>30</v>
      </c>
      <c r="S690" s="82">
        <v>0</v>
      </c>
      <c r="T690" s="81">
        <v>0</v>
      </c>
      <c r="U690" s="81">
        <v>0</v>
      </c>
      <c r="V690" s="82">
        <v>20</v>
      </c>
      <c r="W690" s="44">
        <v>0</v>
      </c>
      <c r="X690" s="44">
        <v>0</v>
      </c>
      <c r="Y690" s="44">
        <v>0</v>
      </c>
    </row>
    <row r="691" spans="1:25" ht="75" x14ac:dyDescent="0.25">
      <c r="A691" s="98"/>
      <c r="B691" s="94"/>
      <c r="C691" s="49">
        <v>133</v>
      </c>
      <c r="D691" s="50" t="s">
        <v>736</v>
      </c>
      <c r="E691" s="28" t="s">
        <v>918</v>
      </c>
      <c r="F691" s="26" t="s">
        <v>1011</v>
      </c>
      <c r="G691" s="49" t="s">
        <v>36</v>
      </c>
      <c r="H691" s="26">
        <v>30</v>
      </c>
      <c r="I691" s="26">
        <v>20</v>
      </c>
      <c r="J691" s="46">
        <v>8</v>
      </c>
      <c r="K691" s="47">
        <v>30</v>
      </c>
      <c r="L691" s="32">
        <f t="shared" si="28"/>
        <v>5</v>
      </c>
      <c r="M691" s="43" t="str">
        <f t="shared" si="29"/>
        <v>OK</v>
      </c>
      <c r="N691" s="44">
        <v>0</v>
      </c>
      <c r="O691" s="44">
        <v>0</v>
      </c>
      <c r="P691" s="82">
        <v>0</v>
      </c>
      <c r="Q691" s="44"/>
      <c r="R691" s="44">
        <v>10</v>
      </c>
      <c r="S691" s="82">
        <v>0</v>
      </c>
      <c r="T691" s="81">
        <v>0</v>
      </c>
      <c r="U691" s="81">
        <v>0</v>
      </c>
      <c r="V691" s="82">
        <v>15</v>
      </c>
      <c r="W691" s="44">
        <v>0</v>
      </c>
      <c r="X691" s="44">
        <v>0</v>
      </c>
      <c r="Y691" s="44">
        <v>0</v>
      </c>
    </row>
    <row r="692" spans="1:25" ht="60" x14ac:dyDescent="0.25">
      <c r="A692" s="98"/>
      <c r="B692" s="94"/>
      <c r="C692" s="49">
        <v>134</v>
      </c>
      <c r="D692" s="50" t="s">
        <v>737</v>
      </c>
      <c r="E692" s="28" t="s">
        <v>918</v>
      </c>
      <c r="F692" s="26" t="s">
        <v>1011</v>
      </c>
      <c r="G692" s="49" t="s">
        <v>36</v>
      </c>
      <c r="H692" s="26">
        <v>30</v>
      </c>
      <c r="I692" s="26">
        <v>20</v>
      </c>
      <c r="J692" s="46">
        <v>4.2</v>
      </c>
      <c r="K692" s="47">
        <v>30</v>
      </c>
      <c r="L692" s="32">
        <f t="shared" si="28"/>
        <v>20</v>
      </c>
      <c r="M692" s="43" t="str">
        <f t="shared" si="29"/>
        <v>OK</v>
      </c>
      <c r="N692" s="44">
        <v>0</v>
      </c>
      <c r="O692" s="44">
        <v>0</v>
      </c>
      <c r="P692" s="82">
        <v>0</v>
      </c>
      <c r="Q692" s="44"/>
      <c r="R692" s="44">
        <v>10</v>
      </c>
      <c r="S692" s="82">
        <v>0</v>
      </c>
      <c r="T692" s="81">
        <v>0</v>
      </c>
      <c r="U692" s="81">
        <v>0</v>
      </c>
      <c r="V692" s="82">
        <v>0</v>
      </c>
      <c r="W692" s="44">
        <v>0</v>
      </c>
      <c r="X692" s="44">
        <v>0</v>
      </c>
      <c r="Y692" s="44">
        <v>0</v>
      </c>
    </row>
    <row r="693" spans="1:25" ht="45" x14ac:dyDescent="0.25">
      <c r="A693" s="98"/>
      <c r="B693" s="94"/>
      <c r="C693" s="49">
        <v>135</v>
      </c>
      <c r="D693" s="50" t="s">
        <v>738</v>
      </c>
      <c r="E693" s="28" t="s">
        <v>918</v>
      </c>
      <c r="F693" s="26" t="s">
        <v>1011</v>
      </c>
      <c r="G693" s="49" t="s">
        <v>36</v>
      </c>
      <c r="H693" s="26">
        <v>30</v>
      </c>
      <c r="I693" s="26">
        <v>20</v>
      </c>
      <c r="J693" s="46">
        <v>0.45</v>
      </c>
      <c r="K693" s="47">
        <v>20</v>
      </c>
      <c r="L693" s="32">
        <f t="shared" si="28"/>
        <v>5</v>
      </c>
      <c r="M693" s="43" t="str">
        <f t="shared" si="29"/>
        <v>OK</v>
      </c>
      <c r="N693" s="44">
        <v>0</v>
      </c>
      <c r="O693" s="44">
        <v>0</v>
      </c>
      <c r="P693" s="82">
        <v>0</v>
      </c>
      <c r="Q693" s="44"/>
      <c r="R693" s="44">
        <v>10</v>
      </c>
      <c r="S693" s="82">
        <v>0</v>
      </c>
      <c r="T693" s="81">
        <v>0</v>
      </c>
      <c r="U693" s="81">
        <v>0</v>
      </c>
      <c r="V693" s="82">
        <v>5</v>
      </c>
      <c r="W693" s="44">
        <v>0</v>
      </c>
      <c r="X693" s="44">
        <v>0</v>
      </c>
      <c r="Y693" s="44">
        <v>0</v>
      </c>
    </row>
    <row r="694" spans="1:25" ht="45" x14ac:dyDescent="0.25">
      <c r="A694" s="98"/>
      <c r="B694" s="94"/>
      <c r="C694" s="49">
        <v>136</v>
      </c>
      <c r="D694" s="50" t="s">
        <v>739</v>
      </c>
      <c r="E694" s="28" t="s">
        <v>918</v>
      </c>
      <c r="F694" s="26" t="s">
        <v>1011</v>
      </c>
      <c r="G694" s="49" t="s">
        <v>36</v>
      </c>
      <c r="H694" s="26">
        <v>30</v>
      </c>
      <c r="I694" s="26">
        <v>20</v>
      </c>
      <c r="J694" s="46">
        <v>1.35</v>
      </c>
      <c r="K694" s="47">
        <v>20</v>
      </c>
      <c r="L694" s="32">
        <f t="shared" si="28"/>
        <v>12</v>
      </c>
      <c r="M694" s="43" t="str">
        <f t="shared" si="29"/>
        <v>OK</v>
      </c>
      <c r="N694" s="44">
        <v>0</v>
      </c>
      <c r="O694" s="44">
        <v>0</v>
      </c>
      <c r="P694" s="82">
        <v>0</v>
      </c>
      <c r="Q694" s="44"/>
      <c r="R694" s="44">
        <v>5</v>
      </c>
      <c r="S694" s="82">
        <v>0</v>
      </c>
      <c r="T694" s="81">
        <v>0</v>
      </c>
      <c r="U694" s="81">
        <v>0</v>
      </c>
      <c r="V694" s="82">
        <v>3</v>
      </c>
      <c r="W694" s="44">
        <v>0</v>
      </c>
      <c r="X694" s="44">
        <v>0</v>
      </c>
      <c r="Y694" s="44">
        <v>0</v>
      </c>
    </row>
    <row r="695" spans="1:25" ht="75" x14ac:dyDescent="0.25">
      <c r="A695" s="98"/>
      <c r="B695" s="94"/>
      <c r="C695" s="49">
        <v>137</v>
      </c>
      <c r="D695" s="50" t="s">
        <v>740</v>
      </c>
      <c r="E695" s="28" t="s">
        <v>918</v>
      </c>
      <c r="F695" s="26" t="s">
        <v>1011</v>
      </c>
      <c r="G695" s="49" t="s">
        <v>36</v>
      </c>
      <c r="H695" s="26">
        <v>30</v>
      </c>
      <c r="I695" s="26">
        <v>20</v>
      </c>
      <c r="J695" s="46">
        <v>3.15</v>
      </c>
      <c r="K695" s="47">
        <v>30</v>
      </c>
      <c r="L695" s="32">
        <f t="shared" si="28"/>
        <v>5</v>
      </c>
      <c r="M695" s="43" t="str">
        <f t="shared" si="29"/>
        <v>OK</v>
      </c>
      <c r="N695" s="44">
        <v>0</v>
      </c>
      <c r="O695" s="44">
        <v>0</v>
      </c>
      <c r="P695" s="82">
        <v>0</v>
      </c>
      <c r="Q695" s="44"/>
      <c r="R695" s="44">
        <v>15</v>
      </c>
      <c r="S695" s="82">
        <v>0</v>
      </c>
      <c r="T695" s="81">
        <v>0</v>
      </c>
      <c r="U695" s="81">
        <v>0</v>
      </c>
      <c r="V695" s="82">
        <v>10</v>
      </c>
      <c r="W695" s="44">
        <v>0</v>
      </c>
      <c r="X695" s="44">
        <v>0</v>
      </c>
      <c r="Y695" s="44">
        <v>0</v>
      </c>
    </row>
    <row r="696" spans="1:25" ht="45" x14ac:dyDescent="0.25">
      <c r="A696" s="98"/>
      <c r="B696" s="94"/>
      <c r="C696" s="49">
        <v>138</v>
      </c>
      <c r="D696" s="50" t="s">
        <v>741</v>
      </c>
      <c r="E696" s="28" t="s">
        <v>918</v>
      </c>
      <c r="F696" s="26" t="s">
        <v>1011</v>
      </c>
      <c r="G696" s="49" t="s">
        <v>36</v>
      </c>
      <c r="H696" s="26">
        <v>30</v>
      </c>
      <c r="I696" s="26">
        <v>20</v>
      </c>
      <c r="J696" s="46">
        <v>9.75</v>
      </c>
      <c r="K696" s="47">
        <v>45</v>
      </c>
      <c r="L696" s="32">
        <f t="shared" si="28"/>
        <v>27</v>
      </c>
      <c r="M696" s="43" t="str">
        <f t="shared" si="29"/>
        <v>OK</v>
      </c>
      <c r="N696" s="44">
        <v>0</v>
      </c>
      <c r="O696" s="44">
        <v>0</v>
      </c>
      <c r="P696" s="82">
        <v>0</v>
      </c>
      <c r="Q696" s="44"/>
      <c r="R696" s="44">
        <v>15</v>
      </c>
      <c r="S696" s="82">
        <v>0</v>
      </c>
      <c r="T696" s="81">
        <v>0</v>
      </c>
      <c r="U696" s="81">
        <v>0</v>
      </c>
      <c r="V696" s="82">
        <v>3</v>
      </c>
      <c r="W696" s="44">
        <v>0</v>
      </c>
      <c r="X696" s="44">
        <v>0</v>
      </c>
      <c r="Y696" s="44">
        <v>0</v>
      </c>
    </row>
    <row r="697" spans="1:25" ht="75" x14ac:dyDescent="0.25">
      <c r="A697" s="98"/>
      <c r="B697" s="94"/>
      <c r="C697" s="49">
        <v>139</v>
      </c>
      <c r="D697" s="50" t="s">
        <v>742</v>
      </c>
      <c r="E697" s="28" t="s">
        <v>918</v>
      </c>
      <c r="F697" s="26" t="s">
        <v>1011</v>
      </c>
      <c r="G697" s="49" t="s">
        <v>36</v>
      </c>
      <c r="H697" s="26">
        <v>30</v>
      </c>
      <c r="I697" s="26">
        <v>20</v>
      </c>
      <c r="J697" s="46">
        <v>1.1499999999999999</v>
      </c>
      <c r="K697" s="47">
        <v>20</v>
      </c>
      <c r="L697" s="32">
        <f t="shared" si="28"/>
        <v>7</v>
      </c>
      <c r="M697" s="43" t="str">
        <f t="shared" si="29"/>
        <v>OK</v>
      </c>
      <c r="N697" s="44">
        <v>0</v>
      </c>
      <c r="O697" s="44">
        <v>0</v>
      </c>
      <c r="P697" s="82">
        <v>0</v>
      </c>
      <c r="Q697" s="44"/>
      <c r="R697" s="44">
        <v>10</v>
      </c>
      <c r="S697" s="82">
        <v>0</v>
      </c>
      <c r="T697" s="81">
        <v>0</v>
      </c>
      <c r="U697" s="81">
        <v>0</v>
      </c>
      <c r="V697" s="82">
        <v>3</v>
      </c>
      <c r="W697" s="44">
        <v>0</v>
      </c>
      <c r="X697" s="44">
        <v>0</v>
      </c>
      <c r="Y697" s="44">
        <v>0</v>
      </c>
    </row>
    <row r="698" spans="1:25" ht="75" x14ac:dyDescent="0.25">
      <c r="A698" s="98"/>
      <c r="B698" s="94"/>
      <c r="C698" s="49">
        <v>140</v>
      </c>
      <c r="D698" s="50" t="s">
        <v>743</v>
      </c>
      <c r="E698" s="28" t="s">
        <v>918</v>
      </c>
      <c r="F698" s="26" t="s">
        <v>1011</v>
      </c>
      <c r="G698" s="49" t="s">
        <v>36</v>
      </c>
      <c r="H698" s="26">
        <v>30</v>
      </c>
      <c r="I698" s="26">
        <v>20</v>
      </c>
      <c r="J698" s="46">
        <v>1.45</v>
      </c>
      <c r="K698" s="47">
        <v>40</v>
      </c>
      <c r="L698" s="32">
        <f t="shared" si="28"/>
        <v>22</v>
      </c>
      <c r="M698" s="43" t="str">
        <f t="shared" si="29"/>
        <v>OK</v>
      </c>
      <c r="N698" s="44">
        <v>0</v>
      </c>
      <c r="O698" s="44">
        <v>0</v>
      </c>
      <c r="P698" s="82">
        <v>0</v>
      </c>
      <c r="Q698" s="44"/>
      <c r="R698" s="44">
        <v>15</v>
      </c>
      <c r="S698" s="82">
        <v>0</v>
      </c>
      <c r="T698" s="81">
        <v>0</v>
      </c>
      <c r="U698" s="81">
        <v>0</v>
      </c>
      <c r="V698" s="82">
        <v>3</v>
      </c>
      <c r="W698" s="44">
        <v>0</v>
      </c>
      <c r="X698" s="44">
        <v>0</v>
      </c>
      <c r="Y698" s="44">
        <v>0</v>
      </c>
    </row>
    <row r="699" spans="1:25" ht="75" x14ac:dyDescent="0.25">
      <c r="A699" s="98"/>
      <c r="B699" s="94"/>
      <c r="C699" s="49">
        <v>141</v>
      </c>
      <c r="D699" s="50" t="s">
        <v>744</v>
      </c>
      <c r="E699" s="28" t="s">
        <v>918</v>
      </c>
      <c r="F699" s="26" t="s">
        <v>1011</v>
      </c>
      <c r="G699" s="49" t="s">
        <v>36</v>
      </c>
      <c r="H699" s="26">
        <v>30</v>
      </c>
      <c r="I699" s="26">
        <v>20</v>
      </c>
      <c r="J699" s="46">
        <v>4.1500000000000004</v>
      </c>
      <c r="K699" s="47">
        <v>40</v>
      </c>
      <c r="L699" s="32">
        <f t="shared" si="28"/>
        <v>0</v>
      </c>
      <c r="M699" s="43" t="str">
        <f t="shared" si="29"/>
        <v>OK</v>
      </c>
      <c r="N699" s="44">
        <v>0</v>
      </c>
      <c r="O699" s="44">
        <v>0</v>
      </c>
      <c r="P699" s="82">
        <v>0</v>
      </c>
      <c r="Q699" s="44"/>
      <c r="R699" s="44">
        <v>30</v>
      </c>
      <c r="S699" s="82">
        <v>0</v>
      </c>
      <c r="T699" s="81">
        <v>0</v>
      </c>
      <c r="U699" s="81">
        <v>0</v>
      </c>
      <c r="V699" s="82">
        <v>10</v>
      </c>
      <c r="W699" s="44">
        <v>0</v>
      </c>
      <c r="X699" s="44">
        <v>0</v>
      </c>
      <c r="Y699" s="44">
        <v>0</v>
      </c>
    </row>
    <row r="700" spans="1:25" ht="45" x14ac:dyDescent="0.25">
      <c r="A700" s="98"/>
      <c r="B700" s="94"/>
      <c r="C700" s="49">
        <v>142</v>
      </c>
      <c r="D700" s="50" t="s">
        <v>745</v>
      </c>
      <c r="E700" s="28" t="s">
        <v>918</v>
      </c>
      <c r="F700" s="26" t="s">
        <v>1011</v>
      </c>
      <c r="G700" s="49" t="s">
        <v>36</v>
      </c>
      <c r="H700" s="26">
        <v>30</v>
      </c>
      <c r="I700" s="26">
        <v>20</v>
      </c>
      <c r="J700" s="46">
        <v>2.2999999999999998</v>
      </c>
      <c r="K700" s="47">
        <v>20</v>
      </c>
      <c r="L700" s="32">
        <f t="shared" si="28"/>
        <v>7</v>
      </c>
      <c r="M700" s="43" t="str">
        <f t="shared" si="29"/>
        <v>OK</v>
      </c>
      <c r="N700" s="44">
        <v>0</v>
      </c>
      <c r="O700" s="44">
        <v>0</v>
      </c>
      <c r="P700" s="82">
        <v>0</v>
      </c>
      <c r="Q700" s="44"/>
      <c r="R700" s="44">
        <v>8</v>
      </c>
      <c r="S700" s="82">
        <v>0</v>
      </c>
      <c r="T700" s="81">
        <v>0</v>
      </c>
      <c r="U700" s="81">
        <v>0</v>
      </c>
      <c r="V700" s="82">
        <v>5</v>
      </c>
      <c r="W700" s="44">
        <v>0</v>
      </c>
      <c r="X700" s="44">
        <v>0</v>
      </c>
      <c r="Y700" s="44">
        <v>0</v>
      </c>
    </row>
    <row r="701" spans="1:25" ht="60" x14ac:dyDescent="0.25">
      <c r="A701" s="98"/>
      <c r="B701" s="94"/>
      <c r="C701" s="49">
        <v>143</v>
      </c>
      <c r="D701" s="50" t="s">
        <v>746</v>
      </c>
      <c r="E701" s="28" t="s">
        <v>918</v>
      </c>
      <c r="F701" s="26" t="s">
        <v>1011</v>
      </c>
      <c r="G701" s="49" t="s">
        <v>36</v>
      </c>
      <c r="H701" s="26">
        <v>30</v>
      </c>
      <c r="I701" s="26">
        <v>20</v>
      </c>
      <c r="J701" s="46">
        <v>1.1499999999999999</v>
      </c>
      <c r="K701" s="47">
        <v>15</v>
      </c>
      <c r="L701" s="32">
        <f t="shared" si="28"/>
        <v>10</v>
      </c>
      <c r="M701" s="43" t="str">
        <f t="shared" si="29"/>
        <v>OK</v>
      </c>
      <c r="N701" s="44">
        <v>0</v>
      </c>
      <c r="O701" s="44">
        <v>0</v>
      </c>
      <c r="P701" s="82">
        <v>0</v>
      </c>
      <c r="Q701" s="44"/>
      <c r="R701" s="44">
        <v>5</v>
      </c>
      <c r="S701" s="82">
        <v>0</v>
      </c>
      <c r="T701" s="81">
        <v>0</v>
      </c>
      <c r="U701" s="81">
        <v>0</v>
      </c>
      <c r="V701" s="82">
        <v>0</v>
      </c>
      <c r="W701" s="44">
        <v>0</v>
      </c>
      <c r="X701" s="44">
        <v>0</v>
      </c>
      <c r="Y701" s="44">
        <v>0</v>
      </c>
    </row>
    <row r="702" spans="1:25" ht="60" x14ac:dyDescent="0.25">
      <c r="A702" s="98"/>
      <c r="B702" s="94"/>
      <c r="C702" s="49">
        <v>144</v>
      </c>
      <c r="D702" s="50" t="s">
        <v>747</v>
      </c>
      <c r="E702" s="28" t="s">
        <v>918</v>
      </c>
      <c r="F702" s="26" t="s">
        <v>1011</v>
      </c>
      <c r="G702" s="49" t="s">
        <v>36</v>
      </c>
      <c r="H702" s="26">
        <v>30</v>
      </c>
      <c r="I702" s="26">
        <v>20</v>
      </c>
      <c r="J702" s="46">
        <v>1.1499999999999999</v>
      </c>
      <c r="K702" s="47">
        <v>15</v>
      </c>
      <c r="L702" s="32">
        <f t="shared" si="28"/>
        <v>5</v>
      </c>
      <c r="M702" s="43" t="str">
        <f t="shared" si="29"/>
        <v>OK</v>
      </c>
      <c r="N702" s="44">
        <v>0</v>
      </c>
      <c r="O702" s="44">
        <v>0</v>
      </c>
      <c r="P702" s="82">
        <v>0</v>
      </c>
      <c r="Q702" s="44"/>
      <c r="R702" s="44">
        <v>10</v>
      </c>
      <c r="S702" s="82">
        <v>0</v>
      </c>
      <c r="T702" s="81">
        <v>0</v>
      </c>
      <c r="U702" s="81">
        <v>0</v>
      </c>
      <c r="V702" s="82">
        <v>0</v>
      </c>
      <c r="W702" s="44">
        <v>0</v>
      </c>
      <c r="X702" s="44">
        <v>0</v>
      </c>
      <c r="Y702" s="44">
        <v>0</v>
      </c>
    </row>
    <row r="703" spans="1:25" ht="60" x14ac:dyDescent="0.25">
      <c r="A703" s="98"/>
      <c r="B703" s="94"/>
      <c r="C703" s="49">
        <v>145</v>
      </c>
      <c r="D703" s="50" t="s">
        <v>748</v>
      </c>
      <c r="E703" s="28" t="s">
        <v>918</v>
      </c>
      <c r="F703" s="26" t="s">
        <v>1011</v>
      </c>
      <c r="G703" s="49" t="s">
        <v>36</v>
      </c>
      <c r="H703" s="26">
        <v>30</v>
      </c>
      <c r="I703" s="26">
        <v>20</v>
      </c>
      <c r="J703" s="46">
        <v>1.5</v>
      </c>
      <c r="K703" s="47">
        <v>15</v>
      </c>
      <c r="L703" s="32">
        <f t="shared" si="28"/>
        <v>10</v>
      </c>
      <c r="M703" s="43" t="str">
        <f t="shared" si="29"/>
        <v>OK</v>
      </c>
      <c r="N703" s="44">
        <v>0</v>
      </c>
      <c r="O703" s="44">
        <v>0</v>
      </c>
      <c r="P703" s="82">
        <v>0</v>
      </c>
      <c r="Q703" s="44"/>
      <c r="R703" s="44">
        <v>5</v>
      </c>
      <c r="S703" s="82">
        <v>0</v>
      </c>
      <c r="T703" s="81">
        <v>0</v>
      </c>
      <c r="U703" s="81">
        <v>0</v>
      </c>
      <c r="V703" s="82">
        <v>0</v>
      </c>
      <c r="W703" s="44">
        <v>0</v>
      </c>
      <c r="X703" s="44">
        <v>0</v>
      </c>
      <c r="Y703" s="44">
        <v>0</v>
      </c>
    </row>
    <row r="704" spans="1:25" ht="60" x14ac:dyDescent="0.25">
      <c r="A704" s="98"/>
      <c r="B704" s="94"/>
      <c r="C704" s="49">
        <v>146</v>
      </c>
      <c r="D704" s="50" t="s">
        <v>749</v>
      </c>
      <c r="E704" s="28" t="s">
        <v>918</v>
      </c>
      <c r="F704" s="26" t="s">
        <v>1011</v>
      </c>
      <c r="G704" s="49" t="s">
        <v>36</v>
      </c>
      <c r="H704" s="26">
        <v>30</v>
      </c>
      <c r="I704" s="26">
        <v>20</v>
      </c>
      <c r="J704" s="46">
        <v>1.5</v>
      </c>
      <c r="K704" s="47">
        <v>15</v>
      </c>
      <c r="L704" s="32">
        <f t="shared" si="28"/>
        <v>10</v>
      </c>
      <c r="M704" s="43" t="str">
        <f t="shared" si="29"/>
        <v>OK</v>
      </c>
      <c r="N704" s="44">
        <v>0</v>
      </c>
      <c r="O704" s="44">
        <v>0</v>
      </c>
      <c r="P704" s="82">
        <v>0</v>
      </c>
      <c r="Q704" s="44"/>
      <c r="R704" s="44">
        <v>5</v>
      </c>
      <c r="S704" s="82">
        <v>0</v>
      </c>
      <c r="T704" s="81">
        <v>0</v>
      </c>
      <c r="U704" s="81">
        <v>0</v>
      </c>
      <c r="V704" s="82">
        <v>0</v>
      </c>
      <c r="W704" s="44">
        <v>0</v>
      </c>
      <c r="X704" s="44">
        <v>0</v>
      </c>
      <c r="Y704" s="44">
        <v>0</v>
      </c>
    </row>
    <row r="705" spans="1:25" ht="60" x14ac:dyDescent="0.25">
      <c r="A705" s="98"/>
      <c r="B705" s="94"/>
      <c r="C705" s="49">
        <v>147</v>
      </c>
      <c r="D705" s="50" t="s">
        <v>750</v>
      </c>
      <c r="E705" s="28" t="s">
        <v>918</v>
      </c>
      <c r="F705" s="26" t="s">
        <v>1011</v>
      </c>
      <c r="G705" s="49" t="s">
        <v>36</v>
      </c>
      <c r="H705" s="26">
        <v>30</v>
      </c>
      <c r="I705" s="26">
        <v>20</v>
      </c>
      <c r="J705" s="46">
        <v>1.6</v>
      </c>
      <c r="K705" s="47">
        <v>15</v>
      </c>
      <c r="L705" s="32">
        <f t="shared" si="28"/>
        <v>10</v>
      </c>
      <c r="M705" s="43" t="str">
        <f t="shared" si="29"/>
        <v>OK</v>
      </c>
      <c r="N705" s="44">
        <v>0</v>
      </c>
      <c r="O705" s="44">
        <v>0</v>
      </c>
      <c r="P705" s="82">
        <v>0</v>
      </c>
      <c r="Q705" s="44"/>
      <c r="R705" s="44">
        <v>5</v>
      </c>
      <c r="S705" s="82">
        <v>0</v>
      </c>
      <c r="T705" s="81">
        <v>0</v>
      </c>
      <c r="U705" s="81">
        <v>0</v>
      </c>
      <c r="V705" s="82">
        <v>0</v>
      </c>
      <c r="W705" s="44">
        <v>0</v>
      </c>
      <c r="X705" s="44">
        <v>0</v>
      </c>
      <c r="Y705" s="44">
        <v>0</v>
      </c>
    </row>
    <row r="706" spans="1:25" ht="60" x14ac:dyDescent="0.25">
      <c r="A706" s="98"/>
      <c r="B706" s="94"/>
      <c r="C706" s="49">
        <v>148</v>
      </c>
      <c r="D706" s="50" t="s">
        <v>751</v>
      </c>
      <c r="E706" s="28" t="s">
        <v>918</v>
      </c>
      <c r="F706" s="26" t="s">
        <v>1011</v>
      </c>
      <c r="G706" s="49" t="s">
        <v>36</v>
      </c>
      <c r="H706" s="26">
        <v>30</v>
      </c>
      <c r="I706" s="26">
        <v>20</v>
      </c>
      <c r="J706" s="46">
        <v>0.4</v>
      </c>
      <c r="K706" s="47">
        <v>15</v>
      </c>
      <c r="L706" s="32">
        <f t="shared" si="28"/>
        <v>10</v>
      </c>
      <c r="M706" s="43" t="str">
        <f t="shared" si="29"/>
        <v>OK</v>
      </c>
      <c r="N706" s="44">
        <v>0</v>
      </c>
      <c r="O706" s="44">
        <v>0</v>
      </c>
      <c r="P706" s="82">
        <v>0</v>
      </c>
      <c r="Q706" s="44"/>
      <c r="R706" s="44">
        <v>5</v>
      </c>
      <c r="S706" s="82">
        <v>0</v>
      </c>
      <c r="T706" s="81">
        <v>0</v>
      </c>
      <c r="U706" s="81">
        <v>0</v>
      </c>
      <c r="V706" s="82">
        <v>0</v>
      </c>
      <c r="W706" s="44">
        <v>0</v>
      </c>
      <c r="X706" s="44">
        <v>0</v>
      </c>
      <c r="Y706" s="44">
        <v>0</v>
      </c>
    </row>
    <row r="707" spans="1:25" ht="60" x14ac:dyDescent="0.25">
      <c r="A707" s="98"/>
      <c r="B707" s="94"/>
      <c r="C707" s="49">
        <v>149</v>
      </c>
      <c r="D707" s="50" t="s">
        <v>752</v>
      </c>
      <c r="E707" s="28" t="s">
        <v>918</v>
      </c>
      <c r="F707" s="26" t="s">
        <v>1011</v>
      </c>
      <c r="G707" s="49" t="s">
        <v>36</v>
      </c>
      <c r="H707" s="26">
        <v>30</v>
      </c>
      <c r="I707" s="26">
        <v>20</v>
      </c>
      <c r="J707" s="46">
        <v>2.6</v>
      </c>
      <c r="K707" s="47">
        <v>15</v>
      </c>
      <c r="L707" s="32">
        <f t="shared" si="28"/>
        <v>10</v>
      </c>
      <c r="M707" s="43" t="str">
        <f t="shared" si="29"/>
        <v>OK</v>
      </c>
      <c r="N707" s="44">
        <v>0</v>
      </c>
      <c r="O707" s="44">
        <v>0</v>
      </c>
      <c r="P707" s="82">
        <v>0</v>
      </c>
      <c r="Q707" s="44"/>
      <c r="R707" s="44">
        <v>5</v>
      </c>
      <c r="S707" s="82">
        <v>0</v>
      </c>
      <c r="T707" s="81">
        <v>0</v>
      </c>
      <c r="U707" s="81">
        <v>0</v>
      </c>
      <c r="V707" s="82">
        <v>0</v>
      </c>
      <c r="W707" s="44">
        <v>0</v>
      </c>
      <c r="X707" s="44">
        <v>0</v>
      </c>
      <c r="Y707" s="44">
        <v>0</v>
      </c>
    </row>
    <row r="708" spans="1:25" ht="60" x14ac:dyDescent="0.25">
      <c r="A708" s="98"/>
      <c r="B708" s="94"/>
      <c r="C708" s="49">
        <v>150</v>
      </c>
      <c r="D708" s="50" t="s">
        <v>753</v>
      </c>
      <c r="E708" s="28" t="s">
        <v>918</v>
      </c>
      <c r="F708" s="26" t="s">
        <v>1011</v>
      </c>
      <c r="G708" s="49" t="s">
        <v>36</v>
      </c>
      <c r="H708" s="26">
        <v>30</v>
      </c>
      <c r="I708" s="26">
        <v>20</v>
      </c>
      <c r="J708" s="46">
        <v>0.6</v>
      </c>
      <c r="K708" s="47">
        <v>15</v>
      </c>
      <c r="L708" s="32">
        <f t="shared" si="28"/>
        <v>10</v>
      </c>
      <c r="M708" s="43" t="str">
        <f t="shared" si="29"/>
        <v>OK</v>
      </c>
      <c r="N708" s="44">
        <v>0</v>
      </c>
      <c r="O708" s="44">
        <v>0</v>
      </c>
      <c r="P708" s="82">
        <v>0</v>
      </c>
      <c r="Q708" s="44"/>
      <c r="R708" s="44">
        <v>5</v>
      </c>
      <c r="S708" s="82">
        <v>0</v>
      </c>
      <c r="T708" s="81">
        <v>0</v>
      </c>
      <c r="U708" s="81">
        <v>0</v>
      </c>
      <c r="V708" s="82">
        <v>0</v>
      </c>
      <c r="W708" s="44">
        <v>0</v>
      </c>
      <c r="X708" s="44">
        <v>0</v>
      </c>
      <c r="Y708" s="44">
        <v>0</v>
      </c>
    </row>
    <row r="709" spans="1:25" ht="60" x14ac:dyDescent="0.25">
      <c r="A709" s="98"/>
      <c r="B709" s="94"/>
      <c r="C709" s="49">
        <v>151</v>
      </c>
      <c r="D709" s="50" t="s">
        <v>754</v>
      </c>
      <c r="E709" s="28" t="s">
        <v>918</v>
      </c>
      <c r="F709" s="26" t="s">
        <v>1011</v>
      </c>
      <c r="G709" s="49" t="s">
        <v>36</v>
      </c>
      <c r="H709" s="26">
        <v>30</v>
      </c>
      <c r="I709" s="26">
        <v>20</v>
      </c>
      <c r="J709" s="46">
        <v>0.5</v>
      </c>
      <c r="K709" s="47">
        <v>15</v>
      </c>
      <c r="L709" s="32">
        <f t="shared" si="28"/>
        <v>10</v>
      </c>
      <c r="M709" s="43" t="str">
        <f t="shared" si="29"/>
        <v>OK</v>
      </c>
      <c r="N709" s="44">
        <v>0</v>
      </c>
      <c r="O709" s="44">
        <v>0</v>
      </c>
      <c r="P709" s="82">
        <v>0</v>
      </c>
      <c r="Q709" s="44"/>
      <c r="R709" s="44">
        <v>5</v>
      </c>
      <c r="S709" s="82">
        <v>0</v>
      </c>
      <c r="T709" s="81">
        <v>0</v>
      </c>
      <c r="U709" s="81">
        <v>0</v>
      </c>
      <c r="V709" s="82">
        <v>0</v>
      </c>
      <c r="W709" s="44">
        <v>0</v>
      </c>
      <c r="X709" s="44">
        <v>0</v>
      </c>
      <c r="Y709" s="44">
        <v>0</v>
      </c>
    </row>
    <row r="710" spans="1:25" ht="60" x14ac:dyDescent="0.25">
      <c r="A710" s="98"/>
      <c r="B710" s="94"/>
      <c r="C710" s="49">
        <v>152</v>
      </c>
      <c r="D710" s="50" t="s">
        <v>755</v>
      </c>
      <c r="E710" s="28" t="s">
        <v>918</v>
      </c>
      <c r="F710" s="26" t="s">
        <v>1011</v>
      </c>
      <c r="G710" s="49" t="s">
        <v>36</v>
      </c>
      <c r="H710" s="26">
        <v>30</v>
      </c>
      <c r="I710" s="26">
        <v>20</v>
      </c>
      <c r="J710" s="46">
        <v>0.7</v>
      </c>
      <c r="K710" s="47">
        <v>15</v>
      </c>
      <c r="L710" s="32">
        <f t="shared" si="28"/>
        <v>10</v>
      </c>
      <c r="M710" s="43" t="str">
        <f t="shared" si="29"/>
        <v>OK</v>
      </c>
      <c r="N710" s="44">
        <v>0</v>
      </c>
      <c r="O710" s="44">
        <v>0</v>
      </c>
      <c r="P710" s="82">
        <v>0</v>
      </c>
      <c r="Q710" s="44"/>
      <c r="R710" s="44">
        <v>5</v>
      </c>
      <c r="S710" s="82">
        <v>0</v>
      </c>
      <c r="T710" s="81">
        <v>0</v>
      </c>
      <c r="U710" s="81">
        <v>0</v>
      </c>
      <c r="V710" s="82">
        <v>0</v>
      </c>
      <c r="W710" s="44">
        <v>0</v>
      </c>
      <c r="X710" s="44">
        <v>0</v>
      </c>
      <c r="Y710" s="44">
        <v>0</v>
      </c>
    </row>
    <row r="711" spans="1:25" ht="75" x14ac:dyDescent="0.25">
      <c r="A711" s="98"/>
      <c r="B711" s="94"/>
      <c r="C711" s="49">
        <v>153</v>
      </c>
      <c r="D711" s="50" t="s">
        <v>756</v>
      </c>
      <c r="E711" s="28" t="s">
        <v>918</v>
      </c>
      <c r="F711" s="26" t="s">
        <v>1011</v>
      </c>
      <c r="G711" s="49" t="s">
        <v>36</v>
      </c>
      <c r="H711" s="26">
        <v>30</v>
      </c>
      <c r="I711" s="26">
        <v>20</v>
      </c>
      <c r="J711" s="46">
        <v>0.3</v>
      </c>
      <c r="K711" s="47">
        <v>30</v>
      </c>
      <c r="L711" s="32">
        <f t="shared" si="28"/>
        <v>5</v>
      </c>
      <c r="M711" s="43" t="str">
        <f t="shared" si="29"/>
        <v>OK</v>
      </c>
      <c r="N711" s="44">
        <v>0</v>
      </c>
      <c r="O711" s="44">
        <v>0</v>
      </c>
      <c r="P711" s="82">
        <v>0</v>
      </c>
      <c r="Q711" s="44"/>
      <c r="R711" s="44">
        <v>20</v>
      </c>
      <c r="S711" s="82">
        <v>0</v>
      </c>
      <c r="T711" s="81">
        <v>0</v>
      </c>
      <c r="U711" s="81">
        <v>0</v>
      </c>
      <c r="V711" s="82">
        <v>5</v>
      </c>
      <c r="W711" s="44">
        <v>0</v>
      </c>
      <c r="X711" s="44">
        <v>0</v>
      </c>
      <c r="Y711" s="44">
        <v>0</v>
      </c>
    </row>
    <row r="712" spans="1:25" ht="75" x14ac:dyDescent="0.25">
      <c r="A712" s="98"/>
      <c r="B712" s="94"/>
      <c r="C712" s="49">
        <v>154</v>
      </c>
      <c r="D712" s="50" t="s">
        <v>757</v>
      </c>
      <c r="E712" s="28" t="s">
        <v>918</v>
      </c>
      <c r="F712" s="26" t="s">
        <v>1011</v>
      </c>
      <c r="G712" s="49" t="s">
        <v>36</v>
      </c>
      <c r="H712" s="26">
        <v>30</v>
      </c>
      <c r="I712" s="26">
        <v>20</v>
      </c>
      <c r="J712" s="46">
        <v>0.55000000000000004</v>
      </c>
      <c r="K712" s="47">
        <v>30</v>
      </c>
      <c r="L712" s="32">
        <f t="shared" si="28"/>
        <v>25</v>
      </c>
      <c r="M712" s="43" t="str">
        <f t="shared" si="29"/>
        <v>OK</v>
      </c>
      <c r="N712" s="44">
        <v>0</v>
      </c>
      <c r="O712" s="44">
        <v>0</v>
      </c>
      <c r="P712" s="82">
        <v>0</v>
      </c>
      <c r="Q712" s="44"/>
      <c r="R712" s="44">
        <v>5</v>
      </c>
      <c r="S712" s="82">
        <v>0</v>
      </c>
      <c r="T712" s="81">
        <v>0</v>
      </c>
      <c r="U712" s="81">
        <v>0</v>
      </c>
      <c r="V712" s="82">
        <v>0</v>
      </c>
      <c r="W712" s="44">
        <v>0</v>
      </c>
      <c r="X712" s="44">
        <v>0</v>
      </c>
      <c r="Y712" s="44">
        <v>0</v>
      </c>
    </row>
    <row r="713" spans="1:25" ht="75" x14ac:dyDescent="0.25">
      <c r="A713" s="98"/>
      <c r="B713" s="94"/>
      <c r="C713" s="49">
        <v>155</v>
      </c>
      <c r="D713" s="50" t="s">
        <v>758</v>
      </c>
      <c r="E713" s="28" t="s">
        <v>918</v>
      </c>
      <c r="F713" s="26" t="s">
        <v>1011</v>
      </c>
      <c r="G713" s="49" t="s">
        <v>36</v>
      </c>
      <c r="H713" s="26">
        <v>30</v>
      </c>
      <c r="I713" s="26">
        <v>20</v>
      </c>
      <c r="J713" s="46">
        <v>0.85</v>
      </c>
      <c r="K713" s="47">
        <v>30</v>
      </c>
      <c r="L713" s="32">
        <f t="shared" si="28"/>
        <v>20</v>
      </c>
      <c r="M713" s="43" t="str">
        <f t="shared" si="29"/>
        <v>OK</v>
      </c>
      <c r="N713" s="44">
        <v>0</v>
      </c>
      <c r="O713" s="44">
        <v>0</v>
      </c>
      <c r="P713" s="82">
        <v>0</v>
      </c>
      <c r="Q713" s="44"/>
      <c r="R713" s="44">
        <v>10</v>
      </c>
      <c r="S713" s="82">
        <v>0</v>
      </c>
      <c r="T713" s="81">
        <v>0</v>
      </c>
      <c r="U713" s="81">
        <v>0</v>
      </c>
      <c r="V713" s="82">
        <v>0</v>
      </c>
      <c r="W713" s="44">
        <v>0</v>
      </c>
      <c r="X713" s="44">
        <v>0</v>
      </c>
      <c r="Y713" s="44">
        <v>0</v>
      </c>
    </row>
    <row r="714" spans="1:25" ht="75" x14ac:dyDescent="0.25">
      <c r="A714" s="98"/>
      <c r="B714" s="94"/>
      <c r="C714" s="49">
        <v>156</v>
      </c>
      <c r="D714" s="50" t="s">
        <v>759</v>
      </c>
      <c r="E714" s="28" t="s">
        <v>918</v>
      </c>
      <c r="F714" s="26" t="s">
        <v>1011</v>
      </c>
      <c r="G714" s="49" t="s">
        <v>36</v>
      </c>
      <c r="H714" s="26">
        <v>30</v>
      </c>
      <c r="I714" s="26">
        <v>20</v>
      </c>
      <c r="J714" s="46">
        <v>0.6</v>
      </c>
      <c r="K714" s="47">
        <v>30</v>
      </c>
      <c r="L714" s="32">
        <f t="shared" si="28"/>
        <v>20</v>
      </c>
      <c r="M714" s="43" t="str">
        <f t="shared" si="29"/>
        <v>OK</v>
      </c>
      <c r="N714" s="44">
        <v>0</v>
      </c>
      <c r="O714" s="44">
        <v>0</v>
      </c>
      <c r="P714" s="82">
        <v>0</v>
      </c>
      <c r="Q714" s="44"/>
      <c r="R714" s="44">
        <v>10</v>
      </c>
      <c r="S714" s="82">
        <v>0</v>
      </c>
      <c r="T714" s="81">
        <v>0</v>
      </c>
      <c r="U714" s="81">
        <v>0</v>
      </c>
      <c r="V714" s="82">
        <v>0</v>
      </c>
      <c r="W714" s="44">
        <v>0</v>
      </c>
      <c r="X714" s="44">
        <v>0</v>
      </c>
      <c r="Y714" s="44">
        <v>0</v>
      </c>
    </row>
    <row r="715" spans="1:25" ht="75" x14ac:dyDescent="0.25">
      <c r="A715" s="98"/>
      <c r="B715" s="94"/>
      <c r="C715" s="49">
        <v>157</v>
      </c>
      <c r="D715" s="50" t="s">
        <v>760</v>
      </c>
      <c r="E715" s="28" t="s">
        <v>918</v>
      </c>
      <c r="F715" s="26" t="s">
        <v>1011</v>
      </c>
      <c r="G715" s="49" t="s">
        <v>36</v>
      </c>
      <c r="H715" s="26">
        <v>30</v>
      </c>
      <c r="I715" s="26">
        <v>20</v>
      </c>
      <c r="J715" s="46">
        <v>2</v>
      </c>
      <c r="K715" s="47">
        <v>30</v>
      </c>
      <c r="L715" s="32">
        <f t="shared" si="28"/>
        <v>20</v>
      </c>
      <c r="M715" s="43" t="str">
        <f t="shared" si="29"/>
        <v>OK</v>
      </c>
      <c r="N715" s="44">
        <v>0</v>
      </c>
      <c r="O715" s="44">
        <v>0</v>
      </c>
      <c r="P715" s="82">
        <v>0</v>
      </c>
      <c r="Q715" s="44"/>
      <c r="R715" s="44">
        <v>10</v>
      </c>
      <c r="S715" s="82">
        <v>0</v>
      </c>
      <c r="T715" s="81">
        <v>0</v>
      </c>
      <c r="U715" s="81">
        <v>0</v>
      </c>
      <c r="V715" s="82">
        <v>0</v>
      </c>
      <c r="W715" s="44">
        <v>0</v>
      </c>
      <c r="X715" s="44">
        <v>0</v>
      </c>
      <c r="Y715" s="44">
        <v>0</v>
      </c>
    </row>
    <row r="716" spans="1:25" ht="75" x14ac:dyDescent="0.25">
      <c r="A716" s="98"/>
      <c r="B716" s="94"/>
      <c r="C716" s="49">
        <v>158</v>
      </c>
      <c r="D716" s="50" t="s">
        <v>761</v>
      </c>
      <c r="E716" s="28" t="s">
        <v>918</v>
      </c>
      <c r="F716" s="26" t="s">
        <v>1011</v>
      </c>
      <c r="G716" s="49" t="s">
        <v>36</v>
      </c>
      <c r="H716" s="26">
        <v>30</v>
      </c>
      <c r="I716" s="26">
        <v>20</v>
      </c>
      <c r="J716" s="46">
        <v>4.25</v>
      </c>
      <c r="K716" s="47">
        <v>30</v>
      </c>
      <c r="L716" s="32">
        <f t="shared" si="28"/>
        <v>20</v>
      </c>
      <c r="M716" s="43" t="str">
        <f t="shared" si="29"/>
        <v>OK</v>
      </c>
      <c r="N716" s="44">
        <v>0</v>
      </c>
      <c r="O716" s="44">
        <v>0</v>
      </c>
      <c r="P716" s="82">
        <v>0</v>
      </c>
      <c r="Q716" s="44"/>
      <c r="R716" s="44">
        <v>10</v>
      </c>
      <c r="S716" s="82">
        <v>0</v>
      </c>
      <c r="T716" s="81">
        <v>0</v>
      </c>
      <c r="U716" s="81">
        <v>0</v>
      </c>
      <c r="V716" s="82">
        <v>0</v>
      </c>
      <c r="W716" s="44">
        <v>0</v>
      </c>
      <c r="X716" s="44">
        <v>0</v>
      </c>
      <c r="Y716" s="44">
        <v>0</v>
      </c>
    </row>
    <row r="717" spans="1:25" ht="75" x14ac:dyDescent="0.25">
      <c r="A717" s="98"/>
      <c r="B717" s="94"/>
      <c r="C717" s="49">
        <v>159</v>
      </c>
      <c r="D717" s="50" t="s">
        <v>762</v>
      </c>
      <c r="E717" s="28" t="s">
        <v>918</v>
      </c>
      <c r="F717" s="26" t="s">
        <v>1011</v>
      </c>
      <c r="G717" s="49" t="s">
        <v>36</v>
      </c>
      <c r="H717" s="26">
        <v>30</v>
      </c>
      <c r="I717" s="26">
        <v>20</v>
      </c>
      <c r="J717" s="46">
        <v>7.25</v>
      </c>
      <c r="K717" s="47">
        <v>30</v>
      </c>
      <c r="L717" s="32">
        <f t="shared" si="28"/>
        <v>25</v>
      </c>
      <c r="M717" s="43" t="str">
        <f t="shared" si="29"/>
        <v>OK</v>
      </c>
      <c r="N717" s="44">
        <v>0</v>
      </c>
      <c r="O717" s="44">
        <v>0</v>
      </c>
      <c r="P717" s="82">
        <v>0</v>
      </c>
      <c r="Q717" s="44"/>
      <c r="R717" s="44">
        <v>5</v>
      </c>
      <c r="S717" s="82">
        <v>0</v>
      </c>
      <c r="T717" s="81">
        <v>0</v>
      </c>
      <c r="U717" s="81">
        <v>0</v>
      </c>
      <c r="V717" s="82">
        <v>0</v>
      </c>
      <c r="W717" s="44">
        <v>0</v>
      </c>
      <c r="X717" s="44">
        <v>0</v>
      </c>
      <c r="Y717" s="44">
        <v>0</v>
      </c>
    </row>
    <row r="718" spans="1:25" ht="60" x14ac:dyDescent="0.25">
      <c r="A718" s="98"/>
      <c r="B718" s="94"/>
      <c r="C718" s="49">
        <v>160</v>
      </c>
      <c r="D718" s="50" t="s">
        <v>763</v>
      </c>
      <c r="E718" s="28" t="s">
        <v>918</v>
      </c>
      <c r="F718" s="26" t="s">
        <v>1011</v>
      </c>
      <c r="G718" s="49" t="s">
        <v>36</v>
      </c>
      <c r="H718" s="26">
        <v>30</v>
      </c>
      <c r="I718" s="26">
        <v>20</v>
      </c>
      <c r="J718" s="46">
        <v>0.9</v>
      </c>
      <c r="K718" s="47">
        <v>15</v>
      </c>
      <c r="L718" s="32">
        <f t="shared" si="28"/>
        <v>10</v>
      </c>
      <c r="M718" s="43" t="str">
        <f t="shared" si="29"/>
        <v>OK</v>
      </c>
      <c r="N718" s="44">
        <v>0</v>
      </c>
      <c r="O718" s="44">
        <v>0</v>
      </c>
      <c r="P718" s="82">
        <v>0</v>
      </c>
      <c r="Q718" s="44"/>
      <c r="R718" s="44">
        <v>5</v>
      </c>
      <c r="S718" s="82">
        <v>0</v>
      </c>
      <c r="T718" s="81">
        <v>0</v>
      </c>
      <c r="U718" s="81">
        <v>0</v>
      </c>
      <c r="V718" s="82">
        <v>0</v>
      </c>
      <c r="W718" s="44">
        <v>0</v>
      </c>
      <c r="X718" s="44">
        <v>0</v>
      </c>
      <c r="Y718" s="44">
        <v>0</v>
      </c>
    </row>
    <row r="719" spans="1:25" ht="60" x14ac:dyDescent="0.25">
      <c r="A719" s="98"/>
      <c r="B719" s="94"/>
      <c r="C719" s="49">
        <v>161</v>
      </c>
      <c r="D719" s="50" t="s">
        <v>764</v>
      </c>
      <c r="E719" s="28" t="s">
        <v>918</v>
      </c>
      <c r="F719" s="26" t="s">
        <v>1011</v>
      </c>
      <c r="G719" s="49" t="s">
        <v>36</v>
      </c>
      <c r="H719" s="26">
        <v>30</v>
      </c>
      <c r="I719" s="26">
        <v>20</v>
      </c>
      <c r="J719" s="46">
        <v>2.6</v>
      </c>
      <c r="K719" s="47">
        <v>15</v>
      </c>
      <c r="L719" s="32">
        <f t="shared" si="28"/>
        <v>10</v>
      </c>
      <c r="M719" s="43" t="str">
        <f t="shared" si="29"/>
        <v>OK</v>
      </c>
      <c r="N719" s="44">
        <v>0</v>
      </c>
      <c r="O719" s="44">
        <v>0</v>
      </c>
      <c r="P719" s="82">
        <v>0</v>
      </c>
      <c r="Q719" s="44"/>
      <c r="R719" s="44">
        <v>5</v>
      </c>
      <c r="S719" s="82">
        <v>0</v>
      </c>
      <c r="T719" s="81">
        <v>0</v>
      </c>
      <c r="U719" s="81">
        <v>0</v>
      </c>
      <c r="V719" s="82">
        <v>0</v>
      </c>
      <c r="W719" s="44">
        <v>0</v>
      </c>
      <c r="X719" s="44">
        <v>0</v>
      </c>
      <c r="Y719" s="44">
        <v>0</v>
      </c>
    </row>
    <row r="720" spans="1:25" ht="60" x14ac:dyDescent="0.25">
      <c r="A720" s="98"/>
      <c r="B720" s="94"/>
      <c r="C720" s="49">
        <v>162</v>
      </c>
      <c r="D720" s="50" t="s">
        <v>765</v>
      </c>
      <c r="E720" s="28" t="s">
        <v>918</v>
      </c>
      <c r="F720" s="26" t="s">
        <v>1011</v>
      </c>
      <c r="G720" s="49" t="s">
        <v>36</v>
      </c>
      <c r="H720" s="26">
        <v>30</v>
      </c>
      <c r="I720" s="26">
        <v>20</v>
      </c>
      <c r="J720" s="46">
        <v>1.55</v>
      </c>
      <c r="K720" s="47">
        <v>15</v>
      </c>
      <c r="L720" s="32">
        <f t="shared" si="28"/>
        <v>10</v>
      </c>
      <c r="M720" s="43" t="str">
        <f t="shared" si="29"/>
        <v>OK</v>
      </c>
      <c r="N720" s="44">
        <v>0</v>
      </c>
      <c r="O720" s="44">
        <v>0</v>
      </c>
      <c r="P720" s="82">
        <v>0</v>
      </c>
      <c r="Q720" s="44"/>
      <c r="R720" s="44">
        <v>5</v>
      </c>
      <c r="S720" s="82">
        <v>0</v>
      </c>
      <c r="T720" s="81">
        <v>0</v>
      </c>
      <c r="U720" s="81">
        <v>0</v>
      </c>
      <c r="V720" s="82">
        <v>0</v>
      </c>
      <c r="W720" s="44">
        <v>0</v>
      </c>
      <c r="X720" s="44">
        <v>0</v>
      </c>
      <c r="Y720" s="44">
        <v>0</v>
      </c>
    </row>
    <row r="721" spans="1:25" ht="60" x14ac:dyDescent="0.25">
      <c r="A721" s="98"/>
      <c r="B721" s="94"/>
      <c r="C721" s="49">
        <v>163</v>
      </c>
      <c r="D721" s="50" t="s">
        <v>766</v>
      </c>
      <c r="E721" s="28" t="s">
        <v>918</v>
      </c>
      <c r="F721" s="26" t="s">
        <v>1011</v>
      </c>
      <c r="G721" s="49" t="s">
        <v>36</v>
      </c>
      <c r="H721" s="26">
        <v>30</v>
      </c>
      <c r="I721" s="26">
        <v>20</v>
      </c>
      <c r="J721" s="46">
        <v>3.75</v>
      </c>
      <c r="K721" s="47">
        <v>15</v>
      </c>
      <c r="L721" s="32">
        <f t="shared" si="28"/>
        <v>12</v>
      </c>
      <c r="M721" s="43" t="str">
        <f t="shared" si="29"/>
        <v>OK</v>
      </c>
      <c r="N721" s="44">
        <v>0</v>
      </c>
      <c r="O721" s="44">
        <v>0</v>
      </c>
      <c r="P721" s="82">
        <v>0</v>
      </c>
      <c r="Q721" s="44"/>
      <c r="R721" s="44">
        <v>3</v>
      </c>
      <c r="S721" s="82">
        <v>0</v>
      </c>
      <c r="T721" s="81">
        <v>0</v>
      </c>
      <c r="U721" s="81">
        <v>0</v>
      </c>
      <c r="V721" s="82">
        <v>0</v>
      </c>
      <c r="W721" s="44">
        <v>0</v>
      </c>
      <c r="X721" s="44">
        <v>0</v>
      </c>
      <c r="Y721" s="44">
        <v>0</v>
      </c>
    </row>
    <row r="722" spans="1:25" ht="60" x14ac:dyDescent="0.25">
      <c r="A722" s="98"/>
      <c r="B722" s="94"/>
      <c r="C722" s="49">
        <v>164</v>
      </c>
      <c r="D722" s="50" t="s">
        <v>767</v>
      </c>
      <c r="E722" s="28" t="s">
        <v>918</v>
      </c>
      <c r="F722" s="26" t="s">
        <v>1011</v>
      </c>
      <c r="G722" s="49" t="s">
        <v>36</v>
      </c>
      <c r="H722" s="26">
        <v>30</v>
      </c>
      <c r="I722" s="26">
        <v>20</v>
      </c>
      <c r="J722" s="46">
        <v>0.75</v>
      </c>
      <c r="K722" s="47">
        <v>15</v>
      </c>
      <c r="L722" s="32">
        <f t="shared" si="28"/>
        <v>12</v>
      </c>
      <c r="M722" s="43" t="str">
        <f t="shared" si="29"/>
        <v>OK</v>
      </c>
      <c r="N722" s="44">
        <v>0</v>
      </c>
      <c r="O722" s="44">
        <v>0</v>
      </c>
      <c r="P722" s="82">
        <v>0</v>
      </c>
      <c r="Q722" s="44"/>
      <c r="R722" s="44">
        <v>3</v>
      </c>
      <c r="S722" s="82">
        <v>0</v>
      </c>
      <c r="T722" s="81">
        <v>0</v>
      </c>
      <c r="U722" s="81">
        <v>0</v>
      </c>
      <c r="V722" s="82">
        <v>0</v>
      </c>
      <c r="W722" s="44">
        <v>0</v>
      </c>
      <c r="X722" s="44">
        <v>0</v>
      </c>
      <c r="Y722" s="44">
        <v>0</v>
      </c>
    </row>
    <row r="723" spans="1:25" ht="60" x14ac:dyDescent="0.25">
      <c r="A723" s="98"/>
      <c r="B723" s="94"/>
      <c r="C723" s="49">
        <v>165</v>
      </c>
      <c r="D723" s="50" t="s">
        <v>768</v>
      </c>
      <c r="E723" s="28" t="s">
        <v>918</v>
      </c>
      <c r="F723" s="26" t="s">
        <v>1011</v>
      </c>
      <c r="G723" s="49" t="s">
        <v>36</v>
      </c>
      <c r="H723" s="26">
        <v>30</v>
      </c>
      <c r="I723" s="26">
        <v>20</v>
      </c>
      <c r="J723" s="46">
        <v>2</v>
      </c>
      <c r="K723" s="47">
        <v>15</v>
      </c>
      <c r="L723" s="32">
        <f t="shared" si="28"/>
        <v>12</v>
      </c>
      <c r="M723" s="43" t="str">
        <f t="shared" si="29"/>
        <v>OK</v>
      </c>
      <c r="N723" s="44">
        <v>0</v>
      </c>
      <c r="O723" s="44">
        <v>0</v>
      </c>
      <c r="P723" s="82">
        <v>0</v>
      </c>
      <c r="Q723" s="44"/>
      <c r="R723" s="44">
        <v>3</v>
      </c>
      <c r="S723" s="82">
        <v>0</v>
      </c>
      <c r="T723" s="81">
        <v>0</v>
      </c>
      <c r="U723" s="81">
        <v>0</v>
      </c>
      <c r="V723" s="82">
        <v>0</v>
      </c>
      <c r="W723" s="44">
        <v>0</v>
      </c>
      <c r="X723" s="44">
        <v>0</v>
      </c>
      <c r="Y723" s="44">
        <v>0</v>
      </c>
    </row>
    <row r="724" spans="1:25" ht="60" x14ac:dyDescent="0.25">
      <c r="A724" s="98"/>
      <c r="B724" s="94"/>
      <c r="C724" s="49">
        <v>166</v>
      </c>
      <c r="D724" s="50" t="s">
        <v>769</v>
      </c>
      <c r="E724" s="28" t="s">
        <v>918</v>
      </c>
      <c r="F724" s="26" t="s">
        <v>1011</v>
      </c>
      <c r="G724" s="49" t="s">
        <v>36</v>
      </c>
      <c r="H724" s="26">
        <v>30</v>
      </c>
      <c r="I724" s="26">
        <v>20</v>
      </c>
      <c r="J724" s="46">
        <v>0.8</v>
      </c>
      <c r="K724" s="47">
        <v>15</v>
      </c>
      <c r="L724" s="32">
        <f t="shared" si="28"/>
        <v>12</v>
      </c>
      <c r="M724" s="43" t="str">
        <f t="shared" si="29"/>
        <v>OK</v>
      </c>
      <c r="N724" s="44">
        <v>0</v>
      </c>
      <c r="O724" s="44">
        <v>0</v>
      </c>
      <c r="P724" s="82">
        <v>0</v>
      </c>
      <c r="Q724" s="44"/>
      <c r="R724" s="44">
        <v>3</v>
      </c>
      <c r="S724" s="82">
        <v>0</v>
      </c>
      <c r="T724" s="81">
        <v>0</v>
      </c>
      <c r="U724" s="81">
        <v>0</v>
      </c>
      <c r="V724" s="82">
        <v>0</v>
      </c>
      <c r="W724" s="44">
        <v>0</v>
      </c>
      <c r="X724" s="44">
        <v>0</v>
      </c>
      <c r="Y724" s="44">
        <v>0</v>
      </c>
    </row>
    <row r="725" spans="1:25" ht="60" x14ac:dyDescent="0.25">
      <c r="A725" s="98"/>
      <c r="B725" s="94"/>
      <c r="C725" s="49">
        <v>167</v>
      </c>
      <c r="D725" s="50" t="s">
        <v>770</v>
      </c>
      <c r="E725" s="28" t="s">
        <v>918</v>
      </c>
      <c r="F725" s="26" t="s">
        <v>1011</v>
      </c>
      <c r="G725" s="49" t="s">
        <v>36</v>
      </c>
      <c r="H725" s="26">
        <v>30</v>
      </c>
      <c r="I725" s="26">
        <v>20</v>
      </c>
      <c r="J725" s="46">
        <v>1.25</v>
      </c>
      <c r="K725" s="47">
        <v>15</v>
      </c>
      <c r="L725" s="32">
        <f t="shared" si="28"/>
        <v>10</v>
      </c>
      <c r="M725" s="43" t="str">
        <f t="shared" si="29"/>
        <v>OK</v>
      </c>
      <c r="N725" s="44">
        <v>0</v>
      </c>
      <c r="O725" s="44">
        <v>0</v>
      </c>
      <c r="P725" s="82">
        <v>0</v>
      </c>
      <c r="Q725" s="44"/>
      <c r="R725" s="44">
        <v>5</v>
      </c>
      <c r="S725" s="82">
        <v>0</v>
      </c>
      <c r="T725" s="81">
        <v>0</v>
      </c>
      <c r="U725" s="81">
        <v>0</v>
      </c>
      <c r="V725" s="82">
        <v>0</v>
      </c>
      <c r="W725" s="44">
        <v>0</v>
      </c>
      <c r="X725" s="44">
        <v>0</v>
      </c>
      <c r="Y725" s="44">
        <v>0</v>
      </c>
    </row>
    <row r="726" spans="1:25" ht="45" x14ac:dyDescent="0.25">
      <c r="A726" s="98"/>
      <c r="B726" s="94"/>
      <c r="C726" s="49">
        <v>168</v>
      </c>
      <c r="D726" s="50" t="s">
        <v>771</v>
      </c>
      <c r="E726" s="28" t="s">
        <v>918</v>
      </c>
      <c r="F726" s="26" t="s">
        <v>1011</v>
      </c>
      <c r="G726" s="49" t="s">
        <v>36</v>
      </c>
      <c r="H726" s="26">
        <v>30</v>
      </c>
      <c r="I726" s="26">
        <v>20</v>
      </c>
      <c r="J726" s="46">
        <v>0.3</v>
      </c>
      <c r="K726" s="47">
        <v>30</v>
      </c>
      <c r="L726" s="32">
        <f t="shared" si="28"/>
        <v>10</v>
      </c>
      <c r="M726" s="43" t="str">
        <f t="shared" si="29"/>
        <v>OK</v>
      </c>
      <c r="N726" s="44">
        <v>0</v>
      </c>
      <c r="O726" s="44">
        <v>0</v>
      </c>
      <c r="P726" s="82">
        <v>0</v>
      </c>
      <c r="Q726" s="44"/>
      <c r="R726" s="44">
        <v>15</v>
      </c>
      <c r="S726" s="82">
        <v>0</v>
      </c>
      <c r="T726" s="81">
        <v>0</v>
      </c>
      <c r="U726" s="81">
        <v>0</v>
      </c>
      <c r="V726" s="82">
        <v>5</v>
      </c>
      <c r="W726" s="44">
        <v>0</v>
      </c>
      <c r="X726" s="44">
        <v>0</v>
      </c>
      <c r="Y726" s="44">
        <v>0</v>
      </c>
    </row>
    <row r="727" spans="1:25" ht="45" x14ac:dyDescent="0.25">
      <c r="A727" s="98"/>
      <c r="B727" s="94"/>
      <c r="C727" s="49">
        <v>169</v>
      </c>
      <c r="D727" s="50" t="s">
        <v>772</v>
      </c>
      <c r="E727" s="28" t="s">
        <v>918</v>
      </c>
      <c r="F727" s="26" t="s">
        <v>1011</v>
      </c>
      <c r="G727" s="49" t="s">
        <v>36</v>
      </c>
      <c r="H727" s="26">
        <v>30</v>
      </c>
      <c r="I727" s="26">
        <v>20</v>
      </c>
      <c r="J727" s="46">
        <v>3.25</v>
      </c>
      <c r="K727" s="47">
        <v>30</v>
      </c>
      <c r="L727" s="32">
        <f t="shared" si="28"/>
        <v>20</v>
      </c>
      <c r="M727" s="43" t="str">
        <f t="shared" si="29"/>
        <v>OK</v>
      </c>
      <c r="N727" s="44">
        <v>0</v>
      </c>
      <c r="O727" s="44">
        <v>0</v>
      </c>
      <c r="P727" s="82">
        <v>0</v>
      </c>
      <c r="Q727" s="44"/>
      <c r="R727" s="44">
        <v>10</v>
      </c>
      <c r="S727" s="82">
        <v>0</v>
      </c>
      <c r="T727" s="81">
        <v>0</v>
      </c>
      <c r="U727" s="81">
        <v>0</v>
      </c>
      <c r="V727" s="82">
        <v>0</v>
      </c>
      <c r="W727" s="44">
        <v>0</v>
      </c>
      <c r="X727" s="44">
        <v>0</v>
      </c>
      <c r="Y727" s="44">
        <v>0</v>
      </c>
    </row>
    <row r="728" spans="1:25" ht="45" x14ac:dyDescent="0.25">
      <c r="A728" s="98"/>
      <c r="B728" s="94"/>
      <c r="C728" s="49">
        <v>170</v>
      </c>
      <c r="D728" s="50" t="s">
        <v>773</v>
      </c>
      <c r="E728" s="28" t="s">
        <v>918</v>
      </c>
      <c r="F728" s="26" t="s">
        <v>1011</v>
      </c>
      <c r="G728" s="49" t="s">
        <v>36</v>
      </c>
      <c r="H728" s="26">
        <v>30</v>
      </c>
      <c r="I728" s="26">
        <v>20</v>
      </c>
      <c r="J728" s="46">
        <v>0.35</v>
      </c>
      <c r="K728" s="47"/>
      <c r="L728" s="32">
        <f t="shared" si="28"/>
        <v>0</v>
      </c>
      <c r="M728" s="43" t="str">
        <f t="shared" si="29"/>
        <v>OK</v>
      </c>
      <c r="N728" s="44">
        <v>0</v>
      </c>
      <c r="O728" s="44">
        <v>0</v>
      </c>
      <c r="P728" s="82">
        <v>0</v>
      </c>
      <c r="Q728" s="44">
        <v>0</v>
      </c>
      <c r="R728" s="44">
        <v>0</v>
      </c>
      <c r="S728" s="82">
        <v>0</v>
      </c>
      <c r="T728" s="81">
        <v>0</v>
      </c>
      <c r="U728" s="81">
        <v>0</v>
      </c>
      <c r="V728" s="82">
        <v>0</v>
      </c>
      <c r="W728" s="44">
        <v>0</v>
      </c>
      <c r="X728" s="44">
        <v>0</v>
      </c>
      <c r="Y728" s="44">
        <v>0</v>
      </c>
    </row>
    <row r="729" spans="1:25" ht="45" x14ac:dyDescent="0.25">
      <c r="A729" s="98"/>
      <c r="B729" s="94"/>
      <c r="C729" s="49">
        <v>171</v>
      </c>
      <c r="D729" s="50" t="s">
        <v>774</v>
      </c>
      <c r="E729" s="28" t="s">
        <v>918</v>
      </c>
      <c r="F729" s="26" t="s">
        <v>1011</v>
      </c>
      <c r="G729" s="49" t="s">
        <v>36</v>
      </c>
      <c r="H729" s="26">
        <v>30</v>
      </c>
      <c r="I729" s="26">
        <v>20</v>
      </c>
      <c r="J729" s="46">
        <v>5.25</v>
      </c>
      <c r="K729" s="47"/>
      <c r="L729" s="32">
        <f t="shared" si="28"/>
        <v>0</v>
      </c>
      <c r="M729" s="43" t="str">
        <f t="shared" si="29"/>
        <v>OK</v>
      </c>
      <c r="N729" s="44">
        <v>0</v>
      </c>
      <c r="O729" s="44">
        <v>0</v>
      </c>
      <c r="P729" s="82">
        <v>0</v>
      </c>
      <c r="Q729" s="44">
        <v>0</v>
      </c>
      <c r="R729" s="44">
        <v>0</v>
      </c>
      <c r="S729" s="82">
        <v>0</v>
      </c>
      <c r="T729" s="81">
        <v>0</v>
      </c>
      <c r="U729" s="81">
        <v>0</v>
      </c>
      <c r="V729" s="82">
        <v>0</v>
      </c>
      <c r="W729" s="44">
        <v>0</v>
      </c>
      <c r="X729" s="44">
        <v>0</v>
      </c>
      <c r="Y729" s="44">
        <v>0</v>
      </c>
    </row>
    <row r="730" spans="1:25" ht="60" x14ac:dyDescent="0.25">
      <c r="A730" s="98"/>
      <c r="B730" s="94"/>
      <c r="C730" s="49">
        <v>172</v>
      </c>
      <c r="D730" s="50" t="s">
        <v>775</v>
      </c>
      <c r="E730" s="28" t="s">
        <v>918</v>
      </c>
      <c r="F730" s="26" t="s">
        <v>1011</v>
      </c>
      <c r="G730" s="49" t="s">
        <v>36</v>
      </c>
      <c r="H730" s="26">
        <v>30</v>
      </c>
      <c r="I730" s="26">
        <v>20</v>
      </c>
      <c r="J730" s="46">
        <v>8</v>
      </c>
      <c r="K730" s="47">
        <v>15</v>
      </c>
      <c r="L730" s="32">
        <f t="shared" si="28"/>
        <v>12</v>
      </c>
      <c r="M730" s="43" t="str">
        <f t="shared" si="29"/>
        <v>OK</v>
      </c>
      <c r="N730" s="44">
        <v>0</v>
      </c>
      <c r="O730" s="44">
        <v>0</v>
      </c>
      <c r="P730" s="82">
        <v>0</v>
      </c>
      <c r="Q730" s="44"/>
      <c r="R730" s="44">
        <v>3</v>
      </c>
      <c r="S730" s="82">
        <v>0</v>
      </c>
      <c r="T730" s="81">
        <v>0</v>
      </c>
      <c r="U730" s="81">
        <v>0</v>
      </c>
      <c r="V730" s="82">
        <v>0</v>
      </c>
      <c r="W730" s="44">
        <v>0</v>
      </c>
      <c r="X730" s="44">
        <v>0</v>
      </c>
      <c r="Y730" s="44">
        <v>0</v>
      </c>
    </row>
    <row r="731" spans="1:25" ht="60" x14ac:dyDescent="0.25">
      <c r="A731" s="98"/>
      <c r="B731" s="94"/>
      <c r="C731" s="49">
        <v>173</v>
      </c>
      <c r="D731" s="50" t="s">
        <v>776</v>
      </c>
      <c r="E731" s="28" t="s">
        <v>918</v>
      </c>
      <c r="F731" s="26" t="s">
        <v>1011</v>
      </c>
      <c r="G731" s="49" t="s">
        <v>36</v>
      </c>
      <c r="H731" s="26">
        <v>30</v>
      </c>
      <c r="I731" s="26">
        <v>20</v>
      </c>
      <c r="J731" s="46">
        <v>6</v>
      </c>
      <c r="K731" s="47">
        <v>15</v>
      </c>
      <c r="L731" s="32">
        <f t="shared" si="28"/>
        <v>12</v>
      </c>
      <c r="M731" s="43" t="str">
        <f t="shared" si="29"/>
        <v>OK</v>
      </c>
      <c r="N731" s="44">
        <v>0</v>
      </c>
      <c r="O731" s="44">
        <v>0</v>
      </c>
      <c r="P731" s="82">
        <v>0</v>
      </c>
      <c r="Q731" s="44"/>
      <c r="R731" s="44">
        <v>3</v>
      </c>
      <c r="S731" s="82">
        <v>0</v>
      </c>
      <c r="T731" s="81">
        <v>0</v>
      </c>
      <c r="U731" s="81">
        <v>0</v>
      </c>
      <c r="V731" s="82">
        <v>0</v>
      </c>
      <c r="W731" s="44">
        <v>0</v>
      </c>
      <c r="X731" s="44">
        <v>0</v>
      </c>
      <c r="Y731" s="44">
        <v>0</v>
      </c>
    </row>
    <row r="732" spans="1:25" ht="30" x14ac:dyDescent="0.25">
      <c r="A732" s="98"/>
      <c r="B732" s="94"/>
      <c r="C732" s="49">
        <v>174</v>
      </c>
      <c r="D732" s="50" t="s">
        <v>777</v>
      </c>
      <c r="E732" s="28" t="s">
        <v>918</v>
      </c>
      <c r="F732" s="26" t="s">
        <v>1011</v>
      </c>
      <c r="G732" s="49" t="s">
        <v>36</v>
      </c>
      <c r="H732" s="26">
        <v>30</v>
      </c>
      <c r="I732" s="26">
        <v>20</v>
      </c>
      <c r="J732" s="46">
        <v>1</v>
      </c>
      <c r="K732" s="47">
        <v>30</v>
      </c>
      <c r="L732" s="32">
        <f t="shared" si="28"/>
        <v>10</v>
      </c>
      <c r="M732" s="43" t="str">
        <f t="shared" si="29"/>
        <v>OK</v>
      </c>
      <c r="N732" s="44">
        <v>0</v>
      </c>
      <c r="O732" s="44">
        <v>0</v>
      </c>
      <c r="P732" s="82">
        <v>0</v>
      </c>
      <c r="Q732" s="44"/>
      <c r="R732" s="44">
        <v>15</v>
      </c>
      <c r="S732" s="82">
        <v>0</v>
      </c>
      <c r="T732" s="81">
        <v>0</v>
      </c>
      <c r="U732" s="81">
        <v>0</v>
      </c>
      <c r="V732" s="82">
        <v>5</v>
      </c>
      <c r="W732" s="44">
        <v>0</v>
      </c>
      <c r="X732" s="44">
        <v>0</v>
      </c>
      <c r="Y732" s="44">
        <v>0</v>
      </c>
    </row>
    <row r="733" spans="1:25" ht="45" x14ac:dyDescent="0.25">
      <c r="A733" s="98"/>
      <c r="B733" s="94"/>
      <c r="C733" s="49">
        <v>175</v>
      </c>
      <c r="D733" s="50" t="s">
        <v>778</v>
      </c>
      <c r="E733" s="28" t="s">
        <v>918</v>
      </c>
      <c r="F733" s="26" t="s">
        <v>1011</v>
      </c>
      <c r="G733" s="49" t="s">
        <v>36</v>
      </c>
      <c r="H733" s="26">
        <v>30</v>
      </c>
      <c r="I733" s="26">
        <v>20</v>
      </c>
      <c r="J733" s="46">
        <v>0.35</v>
      </c>
      <c r="K733" s="47">
        <v>30</v>
      </c>
      <c r="L733" s="32">
        <f t="shared" si="28"/>
        <v>25</v>
      </c>
      <c r="M733" s="43" t="str">
        <f t="shared" si="29"/>
        <v>OK</v>
      </c>
      <c r="N733" s="44">
        <v>0</v>
      </c>
      <c r="O733" s="44">
        <v>0</v>
      </c>
      <c r="P733" s="82">
        <v>0</v>
      </c>
      <c r="Q733" s="44">
        <v>0</v>
      </c>
      <c r="R733" s="44">
        <v>0</v>
      </c>
      <c r="S733" s="82">
        <v>0</v>
      </c>
      <c r="T733" s="81">
        <v>0</v>
      </c>
      <c r="U733" s="81">
        <v>0</v>
      </c>
      <c r="V733" s="82">
        <v>5</v>
      </c>
      <c r="W733" s="44">
        <v>0</v>
      </c>
      <c r="X733" s="44">
        <v>0</v>
      </c>
      <c r="Y733" s="44">
        <v>0</v>
      </c>
    </row>
    <row r="734" spans="1:25" ht="60" x14ac:dyDescent="0.25">
      <c r="A734" s="98"/>
      <c r="B734" s="94"/>
      <c r="C734" s="49">
        <v>176</v>
      </c>
      <c r="D734" s="50" t="s">
        <v>779</v>
      </c>
      <c r="E734" s="28" t="s">
        <v>918</v>
      </c>
      <c r="F734" s="26" t="s">
        <v>1011</v>
      </c>
      <c r="G734" s="49" t="s">
        <v>36</v>
      </c>
      <c r="H734" s="26">
        <v>30</v>
      </c>
      <c r="I734" s="26">
        <v>20</v>
      </c>
      <c r="J734" s="46">
        <v>1.27</v>
      </c>
      <c r="K734" s="47">
        <v>1</v>
      </c>
      <c r="L734" s="32">
        <f t="shared" si="28"/>
        <v>0</v>
      </c>
      <c r="M734" s="43" t="str">
        <f t="shared" si="29"/>
        <v>OK</v>
      </c>
      <c r="N734" s="44">
        <v>0</v>
      </c>
      <c r="O734" s="44">
        <v>0</v>
      </c>
      <c r="P734" s="82">
        <v>0</v>
      </c>
      <c r="Q734" s="44"/>
      <c r="R734" s="44">
        <v>1</v>
      </c>
      <c r="S734" s="82">
        <v>0</v>
      </c>
      <c r="T734" s="81">
        <v>0</v>
      </c>
      <c r="U734" s="81">
        <v>0</v>
      </c>
      <c r="V734" s="82">
        <v>0</v>
      </c>
      <c r="W734" s="44">
        <v>0</v>
      </c>
      <c r="X734" s="44">
        <v>0</v>
      </c>
      <c r="Y734" s="44">
        <v>0</v>
      </c>
    </row>
    <row r="735" spans="1:25" ht="60" x14ac:dyDescent="0.25">
      <c r="A735" s="98"/>
      <c r="B735" s="94"/>
      <c r="C735" s="49">
        <v>177</v>
      </c>
      <c r="D735" s="50" t="s">
        <v>780</v>
      </c>
      <c r="E735" s="28" t="s">
        <v>918</v>
      </c>
      <c r="F735" s="26" t="s">
        <v>1011</v>
      </c>
      <c r="G735" s="49" t="s">
        <v>36</v>
      </c>
      <c r="H735" s="26">
        <v>30</v>
      </c>
      <c r="I735" s="26">
        <v>20</v>
      </c>
      <c r="J735" s="46">
        <v>3</v>
      </c>
      <c r="K735" s="47">
        <v>30</v>
      </c>
      <c r="L735" s="32">
        <f t="shared" si="28"/>
        <v>20</v>
      </c>
      <c r="M735" s="43" t="str">
        <f t="shared" si="29"/>
        <v>OK</v>
      </c>
      <c r="N735" s="44">
        <v>0</v>
      </c>
      <c r="O735" s="44">
        <v>0</v>
      </c>
      <c r="P735" s="82">
        <v>0</v>
      </c>
      <c r="Q735" s="44"/>
      <c r="R735" s="44">
        <v>5</v>
      </c>
      <c r="S735" s="82">
        <v>0</v>
      </c>
      <c r="T735" s="81">
        <v>0</v>
      </c>
      <c r="U735" s="81">
        <v>0</v>
      </c>
      <c r="V735" s="82">
        <v>5</v>
      </c>
      <c r="W735" s="44">
        <v>0</v>
      </c>
      <c r="X735" s="44">
        <v>0</v>
      </c>
      <c r="Y735" s="44">
        <v>0</v>
      </c>
    </row>
    <row r="736" spans="1:25" ht="60" x14ac:dyDescent="0.25">
      <c r="A736" s="98"/>
      <c r="B736" s="94"/>
      <c r="C736" s="49">
        <v>178</v>
      </c>
      <c r="D736" s="50" t="s">
        <v>781</v>
      </c>
      <c r="E736" s="28" t="s">
        <v>918</v>
      </c>
      <c r="F736" s="26" t="s">
        <v>1011</v>
      </c>
      <c r="G736" s="49" t="s">
        <v>36</v>
      </c>
      <c r="H736" s="26">
        <v>30</v>
      </c>
      <c r="I736" s="26">
        <v>20</v>
      </c>
      <c r="J736" s="46">
        <v>11.15</v>
      </c>
      <c r="K736" s="47">
        <v>30</v>
      </c>
      <c r="L736" s="32">
        <f t="shared" si="28"/>
        <v>15</v>
      </c>
      <c r="M736" s="43" t="str">
        <f t="shared" si="29"/>
        <v>OK</v>
      </c>
      <c r="N736" s="44">
        <v>0</v>
      </c>
      <c r="O736" s="44">
        <v>0</v>
      </c>
      <c r="P736" s="82">
        <v>0</v>
      </c>
      <c r="Q736" s="44"/>
      <c r="R736" s="44">
        <v>10</v>
      </c>
      <c r="S736" s="82">
        <v>0</v>
      </c>
      <c r="T736" s="81">
        <v>0</v>
      </c>
      <c r="U736" s="81">
        <v>0</v>
      </c>
      <c r="V736" s="82">
        <v>5</v>
      </c>
      <c r="W736" s="44">
        <v>0</v>
      </c>
      <c r="X736" s="44">
        <v>0</v>
      </c>
      <c r="Y736" s="44">
        <v>0</v>
      </c>
    </row>
    <row r="737" spans="1:25" ht="75" x14ac:dyDescent="0.25">
      <c r="A737" s="98"/>
      <c r="B737" s="94"/>
      <c r="C737" s="49">
        <v>179</v>
      </c>
      <c r="D737" s="50" t="s">
        <v>782</v>
      </c>
      <c r="E737" s="28" t="s">
        <v>918</v>
      </c>
      <c r="F737" s="26" t="s">
        <v>1011</v>
      </c>
      <c r="G737" s="49" t="s">
        <v>36</v>
      </c>
      <c r="H737" s="26">
        <v>30</v>
      </c>
      <c r="I737" s="26">
        <v>20</v>
      </c>
      <c r="J737" s="46">
        <v>1.1499999999999999</v>
      </c>
      <c r="K737" s="47">
        <v>30</v>
      </c>
      <c r="L737" s="32">
        <f t="shared" si="28"/>
        <v>25</v>
      </c>
      <c r="M737" s="43" t="str">
        <f t="shared" si="29"/>
        <v>OK</v>
      </c>
      <c r="N737" s="44">
        <v>0</v>
      </c>
      <c r="O737" s="44">
        <v>0</v>
      </c>
      <c r="P737" s="82">
        <v>0</v>
      </c>
      <c r="Q737" s="44"/>
      <c r="R737" s="44">
        <v>5</v>
      </c>
      <c r="S737" s="82">
        <v>0</v>
      </c>
      <c r="T737" s="81">
        <v>0</v>
      </c>
      <c r="U737" s="81">
        <v>0</v>
      </c>
      <c r="V737" s="82">
        <v>0</v>
      </c>
      <c r="W737" s="44">
        <v>0</v>
      </c>
      <c r="X737" s="44">
        <v>0</v>
      </c>
      <c r="Y737" s="44">
        <v>0</v>
      </c>
    </row>
    <row r="738" spans="1:25" ht="75" x14ac:dyDescent="0.25">
      <c r="A738" s="98"/>
      <c r="B738" s="94"/>
      <c r="C738" s="49">
        <v>180</v>
      </c>
      <c r="D738" s="50" t="s">
        <v>783</v>
      </c>
      <c r="E738" s="28" t="s">
        <v>918</v>
      </c>
      <c r="F738" s="26" t="s">
        <v>1011</v>
      </c>
      <c r="G738" s="49" t="s">
        <v>36</v>
      </c>
      <c r="H738" s="26">
        <v>30</v>
      </c>
      <c r="I738" s="26">
        <v>20</v>
      </c>
      <c r="J738" s="46">
        <v>2.25</v>
      </c>
      <c r="K738" s="47">
        <v>30</v>
      </c>
      <c r="L738" s="32">
        <f t="shared" si="28"/>
        <v>25</v>
      </c>
      <c r="M738" s="43" t="str">
        <f t="shared" si="29"/>
        <v>OK</v>
      </c>
      <c r="N738" s="44">
        <v>0</v>
      </c>
      <c r="O738" s="44">
        <v>0</v>
      </c>
      <c r="P738" s="82">
        <v>0</v>
      </c>
      <c r="Q738" s="44"/>
      <c r="R738" s="44">
        <v>5</v>
      </c>
      <c r="S738" s="82">
        <v>0</v>
      </c>
      <c r="T738" s="81">
        <v>0</v>
      </c>
      <c r="U738" s="81">
        <v>0</v>
      </c>
      <c r="V738" s="82">
        <v>0</v>
      </c>
      <c r="W738" s="44">
        <v>0</v>
      </c>
      <c r="X738" s="44">
        <v>0</v>
      </c>
      <c r="Y738" s="44">
        <v>0</v>
      </c>
    </row>
    <row r="739" spans="1:25" ht="75" x14ac:dyDescent="0.25">
      <c r="A739" s="98"/>
      <c r="B739" s="94"/>
      <c r="C739" s="49">
        <v>181</v>
      </c>
      <c r="D739" s="50" t="s">
        <v>784</v>
      </c>
      <c r="E739" s="28" t="s">
        <v>918</v>
      </c>
      <c r="F739" s="26" t="s">
        <v>1011</v>
      </c>
      <c r="G739" s="49" t="s">
        <v>36</v>
      </c>
      <c r="H739" s="26">
        <v>30</v>
      </c>
      <c r="I739" s="26">
        <v>20</v>
      </c>
      <c r="J739" s="46">
        <v>3</v>
      </c>
      <c r="K739" s="47">
        <v>30</v>
      </c>
      <c r="L739" s="32">
        <f t="shared" si="28"/>
        <v>25</v>
      </c>
      <c r="M739" s="43" t="str">
        <f t="shared" si="29"/>
        <v>OK</v>
      </c>
      <c r="N739" s="44">
        <v>0</v>
      </c>
      <c r="O739" s="44">
        <v>0</v>
      </c>
      <c r="P739" s="82">
        <v>0</v>
      </c>
      <c r="Q739" s="44"/>
      <c r="R739" s="44">
        <v>5</v>
      </c>
      <c r="S739" s="82">
        <v>0</v>
      </c>
      <c r="T739" s="81">
        <v>0</v>
      </c>
      <c r="U739" s="81">
        <v>0</v>
      </c>
      <c r="V739" s="82">
        <v>0</v>
      </c>
      <c r="W739" s="44">
        <v>0</v>
      </c>
      <c r="X739" s="44">
        <v>0</v>
      </c>
      <c r="Y739" s="44">
        <v>0</v>
      </c>
    </row>
    <row r="740" spans="1:25" ht="75" x14ac:dyDescent="0.25">
      <c r="A740" s="98"/>
      <c r="B740" s="94"/>
      <c r="C740" s="49">
        <v>182</v>
      </c>
      <c r="D740" s="50" t="s">
        <v>785</v>
      </c>
      <c r="E740" s="28" t="s">
        <v>918</v>
      </c>
      <c r="F740" s="26" t="s">
        <v>1011</v>
      </c>
      <c r="G740" s="49" t="s">
        <v>36</v>
      </c>
      <c r="H740" s="26">
        <v>30</v>
      </c>
      <c r="I740" s="26">
        <v>20</v>
      </c>
      <c r="J740" s="46">
        <v>3</v>
      </c>
      <c r="K740" s="47">
        <v>30</v>
      </c>
      <c r="L740" s="32">
        <f t="shared" si="28"/>
        <v>25</v>
      </c>
      <c r="M740" s="43" t="str">
        <f t="shared" si="29"/>
        <v>OK</v>
      </c>
      <c r="N740" s="44">
        <v>0</v>
      </c>
      <c r="O740" s="44">
        <v>0</v>
      </c>
      <c r="P740" s="82">
        <v>0</v>
      </c>
      <c r="Q740" s="44"/>
      <c r="R740" s="44">
        <v>5</v>
      </c>
      <c r="S740" s="82">
        <v>0</v>
      </c>
      <c r="T740" s="81">
        <v>0</v>
      </c>
      <c r="U740" s="81">
        <v>0</v>
      </c>
      <c r="V740" s="82">
        <v>0</v>
      </c>
      <c r="W740" s="44">
        <v>0</v>
      </c>
      <c r="X740" s="44">
        <v>0</v>
      </c>
      <c r="Y740" s="44">
        <v>0</v>
      </c>
    </row>
    <row r="741" spans="1:25" ht="75" x14ac:dyDescent="0.25">
      <c r="A741" s="98"/>
      <c r="B741" s="94"/>
      <c r="C741" s="49">
        <v>183</v>
      </c>
      <c r="D741" s="50" t="s">
        <v>786</v>
      </c>
      <c r="E741" s="28" t="s">
        <v>918</v>
      </c>
      <c r="F741" s="26" t="s">
        <v>1011</v>
      </c>
      <c r="G741" s="49" t="s">
        <v>36</v>
      </c>
      <c r="H741" s="26">
        <v>30</v>
      </c>
      <c r="I741" s="26">
        <v>20</v>
      </c>
      <c r="J741" s="46">
        <v>3</v>
      </c>
      <c r="K741" s="47">
        <v>30</v>
      </c>
      <c r="L741" s="32">
        <f t="shared" si="28"/>
        <v>20</v>
      </c>
      <c r="M741" s="43" t="str">
        <f t="shared" si="29"/>
        <v>OK</v>
      </c>
      <c r="N741" s="44">
        <v>0</v>
      </c>
      <c r="O741" s="44">
        <v>0</v>
      </c>
      <c r="P741" s="82">
        <v>0</v>
      </c>
      <c r="Q741" s="44"/>
      <c r="R741" s="44">
        <v>10</v>
      </c>
      <c r="S741" s="82">
        <v>0</v>
      </c>
      <c r="T741" s="81">
        <v>0</v>
      </c>
      <c r="U741" s="81">
        <v>0</v>
      </c>
      <c r="V741" s="82">
        <v>0</v>
      </c>
      <c r="W741" s="44">
        <v>0</v>
      </c>
      <c r="X741" s="44">
        <v>0</v>
      </c>
      <c r="Y741" s="44">
        <v>0</v>
      </c>
    </row>
    <row r="742" spans="1:25" ht="75" x14ac:dyDescent="0.25">
      <c r="A742" s="98"/>
      <c r="B742" s="94"/>
      <c r="C742" s="49">
        <v>184</v>
      </c>
      <c r="D742" s="50" t="s">
        <v>787</v>
      </c>
      <c r="E742" s="28" t="s">
        <v>918</v>
      </c>
      <c r="F742" s="26" t="s">
        <v>1011</v>
      </c>
      <c r="G742" s="49" t="s">
        <v>36</v>
      </c>
      <c r="H742" s="26">
        <v>30</v>
      </c>
      <c r="I742" s="26">
        <v>20</v>
      </c>
      <c r="J742" s="46">
        <v>3</v>
      </c>
      <c r="K742" s="47">
        <v>30</v>
      </c>
      <c r="L742" s="32">
        <f t="shared" si="28"/>
        <v>18</v>
      </c>
      <c r="M742" s="43" t="str">
        <f t="shared" si="29"/>
        <v>OK</v>
      </c>
      <c r="N742" s="44">
        <v>0</v>
      </c>
      <c r="O742" s="44">
        <v>0</v>
      </c>
      <c r="P742" s="82">
        <v>0</v>
      </c>
      <c r="Q742" s="44"/>
      <c r="R742" s="44">
        <v>10</v>
      </c>
      <c r="S742" s="82">
        <v>0</v>
      </c>
      <c r="T742" s="81">
        <v>0</v>
      </c>
      <c r="U742" s="81">
        <v>0</v>
      </c>
      <c r="V742" s="82">
        <v>2</v>
      </c>
      <c r="W742" s="44">
        <v>0</v>
      </c>
      <c r="X742" s="44">
        <v>0</v>
      </c>
      <c r="Y742" s="44">
        <v>0</v>
      </c>
    </row>
    <row r="743" spans="1:25" ht="75" x14ac:dyDescent="0.25">
      <c r="A743" s="98"/>
      <c r="B743" s="94"/>
      <c r="C743" s="49">
        <v>185</v>
      </c>
      <c r="D743" s="50" t="s">
        <v>788</v>
      </c>
      <c r="E743" s="28" t="s">
        <v>918</v>
      </c>
      <c r="F743" s="26" t="s">
        <v>1011</v>
      </c>
      <c r="G743" s="49" t="s">
        <v>36</v>
      </c>
      <c r="H743" s="26">
        <v>30</v>
      </c>
      <c r="I743" s="26">
        <v>20</v>
      </c>
      <c r="J743" s="46">
        <v>4.3499999999999996</v>
      </c>
      <c r="K743" s="47">
        <v>30</v>
      </c>
      <c r="L743" s="32">
        <f t="shared" si="28"/>
        <v>20</v>
      </c>
      <c r="M743" s="43" t="str">
        <f t="shared" si="29"/>
        <v>OK</v>
      </c>
      <c r="N743" s="44">
        <v>0</v>
      </c>
      <c r="O743" s="44">
        <v>0</v>
      </c>
      <c r="P743" s="82">
        <v>0</v>
      </c>
      <c r="Q743" s="44"/>
      <c r="R743" s="44">
        <v>10</v>
      </c>
      <c r="S743" s="82">
        <v>0</v>
      </c>
      <c r="T743" s="81">
        <v>0</v>
      </c>
      <c r="U743" s="81">
        <v>0</v>
      </c>
      <c r="V743" s="82">
        <v>0</v>
      </c>
      <c r="W743" s="44">
        <v>0</v>
      </c>
      <c r="X743" s="44">
        <v>0</v>
      </c>
      <c r="Y743" s="44">
        <v>0</v>
      </c>
    </row>
    <row r="744" spans="1:25" ht="75" x14ac:dyDescent="0.25">
      <c r="A744" s="98"/>
      <c r="B744" s="94"/>
      <c r="C744" s="49">
        <v>186</v>
      </c>
      <c r="D744" s="50" t="s">
        <v>789</v>
      </c>
      <c r="E744" s="28" t="s">
        <v>918</v>
      </c>
      <c r="F744" s="26" t="s">
        <v>1011</v>
      </c>
      <c r="G744" s="49" t="s">
        <v>36</v>
      </c>
      <c r="H744" s="26">
        <v>30</v>
      </c>
      <c r="I744" s="26">
        <v>20</v>
      </c>
      <c r="J744" s="46">
        <v>13.4</v>
      </c>
      <c r="K744" s="47">
        <v>30</v>
      </c>
      <c r="L744" s="32">
        <f t="shared" ref="L744:L807" si="30">K744-(SUM(N744:Y744))</f>
        <v>17</v>
      </c>
      <c r="M744" s="43" t="str">
        <f t="shared" ref="M744:M807" si="31">IF(L744&lt;0,"ATENÇÃO","OK")</f>
        <v>OK</v>
      </c>
      <c r="N744" s="44">
        <v>0</v>
      </c>
      <c r="O744" s="44">
        <v>0</v>
      </c>
      <c r="P744" s="82">
        <v>0</v>
      </c>
      <c r="Q744" s="44"/>
      <c r="R744" s="44">
        <v>10</v>
      </c>
      <c r="S744" s="82">
        <v>0</v>
      </c>
      <c r="T744" s="81">
        <v>0</v>
      </c>
      <c r="U744" s="81">
        <v>0</v>
      </c>
      <c r="V744" s="82">
        <v>3</v>
      </c>
      <c r="W744" s="44">
        <v>0</v>
      </c>
      <c r="X744" s="44">
        <v>0</v>
      </c>
      <c r="Y744" s="44">
        <v>0</v>
      </c>
    </row>
    <row r="745" spans="1:25" ht="75" x14ac:dyDescent="0.25">
      <c r="A745" s="98"/>
      <c r="B745" s="94"/>
      <c r="C745" s="49">
        <v>187</v>
      </c>
      <c r="D745" s="50" t="s">
        <v>790</v>
      </c>
      <c r="E745" s="28" t="s">
        <v>918</v>
      </c>
      <c r="F745" s="26" t="s">
        <v>1011</v>
      </c>
      <c r="G745" s="49" t="s">
        <v>36</v>
      </c>
      <c r="H745" s="26">
        <v>30</v>
      </c>
      <c r="I745" s="26">
        <v>20</v>
      </c>
      <c r="J745" s="46">
        <v>5.15</v>
      </c>
      <c r="K745" s="47">
        <v>30</v>
      </c>
      <c r="L745" s="32">
        <f t="shared" si="30"/>
        <v>22</v>
      </c>
      <c r="M745" s="43" t="str">
        <f t="shared" si="31"/>
        <v>OK</v>
      </c>
      <c r="N745" s="44">
        <v>0</v>
      </c>
      <c r="O745" s="44">
        <v>0</v>
      </c>
      <c r="P745" s="82">
        <v>0</v>
      </c>
      <c r="Q745" s="44"/>
      <c r="R745" s="44">
        <v>8</v>
      </c>
      <c r="S745" s="82">
        <v>0</v>
      </c>
      <c r="T745" s="81">
        <v>0</v>
      </c>
      <c r="U745" s="81">
        <v>0</v>
      </c>
      <c r="V745" s="82">
        <v>0</v>
      </c>
      <c r="W745" s="44">
        <v>0</v>
      </c>
      <c r="X745" s="44">
        <v>0</v>
      </c>
      <c r="Y745" s="44">
        <v>0</v>
      </c>
    </row>
    <row r="746" spans="1:25" ht="45" x14ac:dyDescent="0.25">
      <c r="A746" s="98"/>
      <c r="B746" s="94"/>
      <c r="C746" s="49">
        <v>188</v>
      </c>
      <c r="D746" s="50" t="s">
        <v>791</v>
      </c>
      <c r="E746" s="28" t="s">
        <v>918</v>
      </c>
      <c r="F746" s="26" t="s">
        <v>1011</v>
      </c>
      <c r="G746" s="49" t="s">
        <v>36</v>
      </c>
      <c r="H746" s="26">
        <v>30</v>
      </c>
      <c r="I746" s="26">
        <v>20</v>
      </c>
      <c r="J746" s="46">
        <v>3.15</v>
      </c>
      <c r="K746" s="47">
        <v>30</v>
      </c>
      <c r="L746" s="32">
        <f t="shared" si="30"/>
        <v>25</v>
      </c>
      <c r="M746" s="43" t="str">
        <f t="shared" si="31"/>
        <v>OK</v>
      </c>
      <c r="N746" s="44">
        <v>0</v>
      </c>
      <c r="O746" s="44">
        <v>0</v>
      </c>
      <c r="P746" s="82">
        <v>0</v>
      </c>
      <c r="Q746" s="44"/>
      <c r="R746" s="44">
        <v>5</v>
      </c>
      <c r="S746" s="82">
        <v>0</v>
      </c>
      <c r="T746" s="81">
        <v>0</v>
      </c>
      <c r="U746" s="81">
        <v>0</v>
      </c>
      <c r="V746" s="82">
        <v>0</v>
      </c>
      <c r="W746" s="44">
        <v>0</v>
      </c>
      <c r="X746" s="44">
        <v>0</v>
      </c>
      <c r="Y746" s="44">
        <v>0</v>
      </c>
    </row>
    <row r="747" spans="1:25" ht="60" x14ac:dyDescent="0.25">
      <c r="A747" s="98"/>
      <c r="B747" s="94"/>
      <c r="C747" s="49">
        <v>189</v>
      </c>
      <c r="D747" s="50" t="s">
        <v>792</v>
      </c>
      <c r="E747" s="28" t="s">
        <v>918</v>
      </c>
      <c r="F747" s="26" t="s">
        <v>1011</v>
      </c>
      <c r="G747" s="49" t="s">
        <v>36</v>
      </c>
      <c r="H747" s="26">
        <v>30</v>
      </c>
      <c r="I747" s="26">
        <v>20</v>
      </c>
      <c r="J747" s="46">
        <v>0.9</v>
      </c>
      <c r="K747" s="47">
        <v>15</v>
      </c>
      <c r="L747" s="32">
        <f t="shared" si="30"/>
        <v>12</v>
      </c>
      <c r="M747" s="43" t="str">
        <f t="shared" si="31"/>
        <v>OK</v>
      </c>
      <c r="N747" s="44">
        <v>0</v>
      </c>
      <c r="O747" s="44">
        <v>0</v>
      </c>
      <c r="P747" s="82">
        <v>0</v>
      </c>
      <c r="Q747" s="44"/>
      <c r="R747" s="44">
        <v>3</v>
      </c>
      <c r="S747" s="82">
        <v>0</v>
      </c>
      <c r="T747" s="81">
        <v>0</v>
      </c>
      <c r="U747" s="81">
        <v>0</v>
      </c>
      <c r="V747" s="82">
        <v>0</v>
      </c>
      <c r="W747" s="44">
        <v>0</v>
      </c>
      <c r="X747" s="44">
        <v>0</v>
      </c>
      <c r="Y747" s="44">
        <v>0</v>
      </c>
    </row>
    <row r="748" spans="1:25" ht="60" x14ac:dyDescent="0.25">
      <c r="A748" s="98"/>
      <c r="B748" s="94"/>
      <c r="C748" s="49">
        <v>190</v>
      </c>
      <c r="D748" s="50" t="s">
        <v>793</v>
      </c>
      <c r="E748" s="28" t="s">
        <v>918</v>
      </c>
      <c r="F748" s="26" t="s">
        <v>1011</v>
      </c>
      <c r="G748" s="49" t="s">
        <v>36</v>
      </c>
      <c r="H748" s="26">
        <v>30</v>
      </c>
      <c r="I748" s="26">
        <v>20</v>
      </c>
      <c r="J748" s="46">
        <v>2</v>
      </c>
      <c r="K748" s="47">
        <v>15</v>
      </c>
      <c r="L748" s="32">
        <f t="shared" si="30"/>
        <v>12</v>
      </c>
      <c r="M748" s="43" t="str">
        <f t="shared" si="31"/>
        <v>OK</v>
      </c>
      <c r="N748" s="44">
        <v>0</v>
      </c>
      <c r="O748" s="44">
        <v>0</v>
      </c>
      <c r="P748" s="82">
        <v>0</v>
      </c>
      <c r="Q748" s="44"/>
      <c r="R748" s="44">
        <v>3</v>
      </c>
      <c r="S748" s="82">
        <v>0</v>
      </c>
      <c r="T748" s="81">
        <v>0</v>
      </c>
      <c r="U748" s="81">
        <v>0</v>
      </c>
      <c r="V748" s="82">
        <v>0</v>
      </c>
      <c r="W748" s="44">
        <v>0</v>
      </c>
      <c r="X748" s="44">
        <v>0</v>
      </c>
      <c r="Y748" s="44">
        <v>0</v>
      </c>
    </row>
    <row r="749" spans="1:25" ht="45" x14ac:dyDescent="0.25">
      <c r="A749" s="98"/>
      <c r="B749" s="94"/>
      <c r="C749" s="49">
        <v>191</v>
      </c>
      <c r="D749" s="50" t="s">
        <v>794</v>
      </c>
      <c r="E749" s="28" t="s">
        <v>918</v>
      </c>
      <c r="F749" s="26" t="s">
        <v>1011</v>
      </c>
      <c r="G749" s="49" t="s">
        <v>36</v>
      </c>
      <c r="H749" s="26">
        <v>30</v>
      </c>
      <c r="I749" s="26">
        <v>20</v>
      </c>
      <c r="J749" s="46">
        <v>11.15</v>
      </c>
      <c r="K749" s="47">
        <v>30</v>
      </c>
      <c r="L749" s="32">
        <f t="shared" si="30"/>
        <v>25</v>
      </c>
      <c r="M749" s="43" t="str">
        <f t="shared" si="31"/>
        <v>OK</v>
      </c>
      <c r="N749" s="44">
        <v>0</v>
      </c>
      <c r="O749" s="44">
        <v>0</v>
      </c>
      <c r="P749" s="82">
        <v>0</v>
      </c>
      <c r="Q749" s="44"/>
      <c r="R749" s="44">
        <v>5</v>
      </c>
      <c r="S749" s="82">
        <v>0</v>
      </c>
      <c r="T749" s="81">
        <v>0</v>
      </c>
      <c r="U749" s="81">
        <v>0</v>
      </c>
      <c r="V749" s="82">
        <v>0</v>
      </c>
      <c r="W749" s="44">
        <v>0</v>
      </c>
      <c r="X749" s="44">
        <v>0</v>
      </c>
      <c r="Y749" s="44">
        <v>0</v>
      </c>
    </row>
    <row r="750" spans="1:25" ht="60" x14ac:dyDescent="0.25">
      <c r="A750" s="98"/>
      <c r="B750" s="94"/>
      <c r="C750" s="49">
        <v>192</v>
      </c>
      <c r="D750" s="50" t="s">
        <v>795</v>
      </c>
      <c r="E750" s="28" t="s">
        <v>918</v>
      </c>
      <c r="F750" s="26" t="s">
        <v>1011</v>
      </c>
      <c r="G750" s="49" t="s">
        <v>36</v>
      </c>
      <c r="H750" s="26">
        <v>30</v>
      </c>
      <c r="I750" s="26">
        <v>20</v>
      </c>
      <c r="J750" s="46">
        <v>1.64</v>
      </c>
      <c r="K750" s="47">
        <v>15</v>
      </c>
      <c r="L750" s="32">
        <f t="shared" si="30"/>
        <v>12</v>
      </c>
      <c r="M750" s="43" t="str">
        <f t="shared" si="31"/>
        <v>OK</v>
      </c>
      <c r="N750" s="44">
        <v>0</v>
      </c>
      <c r="O750" s="44">
        <v>0</v>
      </c>
      <c r="P750" s="82">
        <v>0</v>
      </c>
      <c r="Q750" s="44"/>
      <c r="R750" s="44">
        <v>3</v>
      </c>
      <c r="S750" s="82">
        <v>0</v>
      </c>
      <c r="T750" s="81">
        <v>0</v>
      </c>
      <c r="U750" s="81">
        <v>0</v>
      </c>
      <c r="V750" s="82">
        <v>0</v>
      </c>
      <c r="W750" s="44">
        <v>0</v>
      </c>
      <c r="X750" s="44">
        <v>0</v>
      </c>
      <c r="Y750" s="44">
        <v>0</v>
      </c>
    </row>
    <row r="751" spans="1:25" ht="45" x14ac:dyDescent="0.25">
      <c r="A751" s="98"/>
      <c r="B751" s="94"/>
      <c r="C751" s="49">
        <v>193</v>
      </c>
      <c r="D751" s="50" t="s">
        <v>796</v>
      </c>
      <c r="E751" s="28" t="s">
        <v>918</v>
      </c>
      <c r="F751" s="26" t="s">
        <v>1011</v>
      </c>
      <c r="G751" s="49" t="s">
        <v>36</v>
      </c>
      <c r="H751" s="26">
        <v>30</v>
      </c>
      <c r="I751" s="26">
        <v>20</v>
      </c>
      <c r="J751" s="46">
        <v>2.5</v>
      </c>
      <c r="K751" s="47">
        <v>40</v>
      </c>
      <c r="L751" s="32">
        <f t="shared" si="30"/>
        <v>25</v>
      </c>
      <c r="M751" s="43" t="str">
        <f t="shared" si="31"/>
        <v>OK</v>
      </c>
      <c r="N751" s="44">
        <v>0</v>
      </c>
      <c r="O751" s="44">
        <v>0</v>
      </c>
      <c r="P751" s="82">
        <v>0</v>
      </c>
      <c r="Q751" s="44"/>
      <c r="R751" s="44">
        <v>15</v>
      </c>
      <c r="S751" s="82">
        <v>0</v>
      </c>
      <c r="T751" s="81">
        <v>0</v>
      </c>
      <c r="U751" s="81">
        <v>0</v>
      </c>
      <c r="V751" s="82">
        <v>0</v>
      </c>
      <c r="W751" s="44">
        <v>0</v>
      </c>
      <c r="X751" s="44">
        <v>0</v>
      </c>
      <c r="Y751" s="44">
        <v>0</v>
      </c>
    </row>
    <row r="752" spans="1:25" ht="60" x14ac:dyDescent="0.25">
      <c r="A752" s="98"/>
      <c r="B752" s="94"/>
      <c r="C752" s="49">
        <v>194</v>
      </c>
      <c r="D752" s="50" t="s">
        <v>797</v>
      </c>
      <c r="E752" s="28" t="s">
        <v>918</v>
      </c>
      <c r="F752" s="26" t="s">
        <v>1011</v>
      </c>
      <c r="G752" s="49" t="s">
        <v>36</v>
      </c>
      <c r="H752" s="26">
        <v>30</v>
      </c>
      <c r="I752" s="26">
        <v>20</v>
      </c>
      <c r="J752" s="46">
        <v>2.5</v>
      </c>
      <c r="K752" s="47">
        <v>15</v>
      </c>
      <c r="L752" s="32">
        <f t="shared" si="30"/>
        <v>7</v>
      </c>
      <c r="M752" s="43" t="str">
        <f t="shared" si="31"/>
        <v>OK</v>
      </c>
      <c r="N752" s="44">
        <v>0</v>
      </c>
      <c r="O752" s="44">
        <v>0</v>
      </c>
      <c r="P752" s="82">
        <v>0</v>
      </c>
      <c r="Q752" s="44"/>
      <c r="R752" s="44">
        <v>5</v>
      </c>
      <c r="S752" s="82">
        <v>0</v>
      </c>
      <c r="T752" s="81">
        <v>0</v>
      </c>
      <c r="U752" s="81">
        <v>0</v>
      </c>
      <c r="V752" s="82">
        <v>3</v>
      </c>
      <c r="W752" s="44">
        <v>0</v>
      </c>
      <c r="X752" s="44">
        <v>0</v>
      </c>
      <c r="Y752" s="44">
        <v>0</v>
      </c>
    </row>
    <row r="753" spans="1:25" ht="75" x14ac:dyDescent="0.25">
      <c r="A753" s="98"/>
      <c r="B753" s="94"/>
      <c r="C753" s="49">
        <v>195</v>
      </c>
      <c r="D753" s="50" t="s">
        <v>798</v>
      </c>
      <c r="E753" s="28" t="s">
        <v>918</v>
      </c>
      <c r="F753" s="26" t="s">
        <v>1011</v>
      </c>
      <c r="G753" s="49" t="s">
        <v>36</v>
      </c>
      <c r="H753" s="26">
        <v>30</v>
      </c>
      <c r="I753" s="26">
        <v>20</v>
      </c>
      <c r="J753" s="46">
        <v>28.2</v>
      </c>
      <c r="K753" s="47">
        <v>30</v>
      </c>
      <c r="L753" s="32">
        <f t="shared" si="30"/>
        <v>15</v>
      </c>
      <c r="M753" s="43" t="str">
        <f t="shared" si="31"/>
        <v>OK</v>
      </c>
      <c r="N753" s="44">
        <v>0</v>
      </c>
      <c r="O753" s="44">
        <v>0</v>
      </c>
      <c r="P753" s="82">
        <v>0</v>
      </c>
      <c r="Q753" s="44"/>
      <c r="R753" s="44">
        <v>10</v>
      </c>
      <c r="S753" s="82">
        <v>0</v>
      </c>
      <c r="T753" s="81">
        <v>0</v>
      </c>
      <c r="U753" s="81">
        <v>0</v>
      </c>
      <c r="V753" s="82">
        <v>5</v>
      </c>
      <c r="W753" s="44">
        <v>0</v>
      </c>
      <c r="X753" s="44">
        <v>0</v>
      </c>
      <c r="Y753" s="44">
        <v>0</v>
      </c>
    </row>
    <row r="754" spans="1:25" ht="45" x14ac:dyDescent="0.25">
      <c r="A754" s="98"/>
      <c r="B754" s="94"/>
      <c r="C754" s="49">
        <v>196</v>
      </c>
      <c r="D754" s="50" t="s">
        <v>799</v>
      </c>
      <c r="E754" s="28" t="s">
        <v>918</v>
      </c>
      <c r="F754" s="26" t="s">
        <v>1011</v>
      </c>
      <c r="G754" s="49" t="s">
        <v>36</v>
      </c>
      <c r="H754" s="26">
        <v>30</v>
      </c>
      <c r="I754" s="26">
        <v>20</v>
      </c>
      <c r="J754" s="46">
        <v>9.9</v>
      </c>
      <c r="K754" s="47">
        <v>30</v>
      </c>
      <c r="L754" s="32">
        <f t="shared" si="30"/>
        <v>17</v>
      </c>
      <c r="M754" s="43" t="str">
        <f t="shared" si="31"/>
        <v>OK</v>
      </c>
      <c r="N754" s="44">
        <v>0</v>
      </c>
      <c r="O754" s="44">
        <v>0</v>
      </c>
      <c r="P754" s="82">
        <v>0</v>
      </c>
      <c r="Q754" s="44"/>
      <c r="R754" s="44">
        <v>8</v>
      </c>
      <c r="S754" s="82">
        <v>0</v>
      </c>
      <c r="T754" s="81">
        <v>0</v>
      </c>
      <c r="U754" s="81">
        <v>0</v>
      </c>
      <c r="V754" s="82">
        <v>5</v>
      </c>
      <c r="W754" s="44">
        <v>0</v>
      </c>
      <c r="X754" s="44">
        <v>0</v>
      </c>
      <c r="Y754" s="44">
        <v>0</v>
      </c>
    </row>
    <row r="755" spans="1:25" ht="45" x14ac:dyDescent="0.25">
      <c r="A755" s="98"/>
      <c r="B755" s="94"/>
      <c r="C755" s="49">
        <v>197</v>
      </c>
      <c r="D755" s="50" t="s">
        <v>800</v>
      </c>
      <c r="E755" s="28" t="s">
        <v>918</v>
      </c>
      <c r="F755" s="26" t="s">
        <v>1011</v>
      </c>
      <c r="G755" s="49" t="s">
        <v>36</v>
      </c>
      <c r="H755" s="26">
        <v>30</v>
      </c>
      <c r="I755" s="26">
        <v>20</v>
      </c>
      <c r="J755" s="46">
        <v>4.1500000000000004</v>
      </c>
      <c r="K755" s="47">
        <v>30</v>
      </c>
      <c r="L755" s="32">
        <f t="shared" si="30"/>
        <v>20</v>
      </c>
      <c r="M755" s="43" t="str">
        <f t="shared" si="31"/>
        <v>OK</v>
      </c>
      <c r="N755" s="44">
        <v>0</v>
      </c>
      <c r="O755" s="44">
        <v>0</v>
      </c>
      <c r="P755" s="82">
        <v>0</v>
      </c>
      <c r="Q755" s="44"/>
      <c r="R755" s="44">
        <v>8</v>
      </c>
      <c r="S755" s="82">
        <v>0</v>
      </c>
      <c r="T755" s="81">
        <v>0</v>
      </c>
      <c r="U755" s="81">
        <v>0</v>
      </c>
      <c r="V755" s="82">
        <v>2</v>
      </c>
      <c r="W755" s="44">
        <v>0</v>
      </c>
      <c r="X755" s="44">
        <v>0</v>
      </c>
      <c r="Y755" s="44">
        <v>0</v>
      </c>
    </row>
    <row r="756" spans="1:25" ht="60" x14ac:dyDescent="0.25">
      <c r="A756" s="98"/>
      <c r="B756" s="94"/>
      <c r="C756" s="49">
        <v>198</v>
      </c>
      <c r="D756" s="50" t="s">
        <v>801</v>
      </c>
      <c r="E756" s="28" t="s">
        <v>918</v>
      </c>
      <c r="F756" s="26" t="s">
        <v>1011</v>
      </c>
      <c r="G756" s="49" t="s">
        <v>36</v>
      </c>
      <c r="H756" s="26">
        <v>30</v>
      </c>
      <c r="I756" s="26">
        <v>20</v>
      </c>
      <c r="J756" s="46">
        <v>6.85</v>
      </c>
      <c r="K756" s="47">
        <v>15</v>
      </c>
      <c r="L756" s="32">
        <f t="shared" si="30"/>
        <v>7</v>
      </c>
      <c r="M756" s="43" t="str">
        <f t="shared" si="31"/>
        <v>OK</v>
      </c>
      <c r="N756" s="44">
        <v>0</v>
      </c>
      <c r="O756" s="44">
        <v>0</v>
      </c>
      <c r="P756" s="82">
        <v>0</v>
      </c>
      <c r="Q756" s="44"/>
      <c r="R756" s="44">
        <v>8</v>
      </c>
      <c r="S756" s="82">
        <v>0</v>
      </c>
      <c r="T756" s="81">
        <v>0</v>
      </c>
      <c r="U756" s="81">
        <v>0</v>
      </c>
      <c r="V756" s="82">
        <v>0</v>
      </c>
      <c r="W756" s="44">
        <v>0</v>
      </c>
      <c r="X756" s="44">
        <v>0</v>
      </c>
      <c r="Y756" s="44">
        <v>0</v>
      </c>
    </row>
    <row r="757" spans="1:25" ht="60" x14ac:dyDescent="0.25">
      <c r="A757" s="98"/>
      <c r="B757" s="94"/>
      <c r="C757" s="49">
        <v>199</v>
      </c>
      <c r="D757" s="50" t="s">
        <v>802</v>
      </c>
      <c r="E757" s="28" t="s">
        <v>918</v>
      </c>
      <c r="F757" s="26" t="s">
        <v>1011</v>
      </c>
      <c r="G757" s="49" t="s">
        <v>36</v>
      </c>
      <c r="H757" s="26">
        <v>30</v>
      </c>
      <c r="I757" s="26">
        <v>20</v>
      </c>
      <c r="J757" s="46">
        <v>10</v>
      </c>
      <c r="K757" s="47">
        <v>15</v>
      </c>
      <c r="L757" s="32">
        <f t="shared" si="30"/>
        <v>10</v>
      </c>
      <c r="M757" s="43" t="str">
        <f t="shared" si="31"/>
        <v>OK</v>
      </c>
      <c r="N757" s="44">
        <v>0</v>
      </c>
      <c r="O757" s="44">
        <v>0</v>
      </c>
      <c r="P757" s="82">
        <v>0</v>
      </c>
      <c r="Q757" s="44"/>
      <c r="R757" s="44">
        <v>5</v>
      </c>
      <c r="S757" s="82">
        <v>0</v>
      </c>
      <c r="T757" s="81">
        <v>0</v>
      </c>
      <c r="U757" s="81">
        <v>0</v>
      </c>
      <c r="V757" s="82">
        <v>0</v>
      </c>
      <c r="W757" s="44">
        <v>0</v>
      </c>
      <c r="X757" s="44">
        <v>0</v>
      </c>
      <c r="Y757" s="44">
        <v>0</v>
      </c>
    </row>
    <row r="758" spans="1:25" ht="60" x14ac:dyDescent="0.25">
      <c r="A758" s="98"/>
      <c r="B758" s="94"/>
      <c r="C758" s="49">
        <v>200</v>
      </c>
      <c r="D758" s="50" t="s">
        <v>803</v>
      </c>
      <c r="E758" s="28" t="s">
        <v>918</v>
      </c>
      <c r="F758" s="26" t="s">
        <v>1011</v>
      </c>
      <c r="G758" s="49" t="s">
        <v>36</v>
      </c>
      <c r="H758" s="26">
        <v>30</v>
      </c>
      <c r="I758" s="26">
        <v>20</v>
      </c>
      <c r="J758" s="46">
        <v>13.5</v>
      </c>
      <c r="K758" s="47">
        <v>15</v>
      </c>
      <c r="L758" s="32">
        <f t="shared" si="30"/>
        <v>10</v>
      </c>
      <c r="M758" s="43" t="str">
        <f t="shared" si="31"/>
        <v>OK</v>
      </c>
      <c r="N758" s="44">
        <v>0</v>
      </c>
      <c r="O758" s="44">
        <v>0</v>
      </c>
      <c r="P758" s="82">
        <v>0</v>
      </c>
      <c r="Q758" s="44"/>
      <c r="R758" s="44">
        <v>5</v>
      </c>
      <c r="S758" s="82">
        <v>0</v>
      </c>
      <c r="T758" s="81">
        <v>0</v>
      </c>
      <c r="U758" s="81">
        <v>0</v>
      </c>
      <c r="V758" s="82">
        <v>0</v>
      </c>
      <c r="W758" s="44">
        <v>0</v>
      </c>
      <c r="X758" s="44">
        <v>0</v>
      </c>
      <c r="Y758" s="44">
        <v>0</v>
      </c>
    </row>
    <row r="759" spans="1:25" ht="30" x14ac:dyDescent="0.25">
      <c r="A759" s="98"/>
      <c r="B759" s="94"/>
      <c r="C759" s="49">
        <v>201</v>
      </c>
      <c r="D759" s="50" t="s">
        <v>804</v>
      </c>
      <c r="E759" s="28" t="s">
        <v>918</v>
      </c>
      <c r="F759" s="26" t="s">
        <v>1011</v>
      </c>
      <c r="G759" s="49" t="s">
        <v>36</v>
      </c>
      <c r="H759" s="26">
        <v>30</v>
      </c>
      <c r="I759" s="26">
        <v>20</v>
      </c>
      <c r="J759" s="46">
        <v>9</v>
      </c>
      <c r="K759" s="47">
        <v>30</v>
      </c>
      <c r="L759" s="32">
        <f t="shared" si="30"/>
        <v>25</v>
      </c>
      <c r="M759" s="43" t="str">
        <f t="shared" si="31"/>
        <v>OK</v>
      </c>
      <c r="N759" s="44">
        <v>0</v>
      </c>
      <c r="O759" s="44">
        <v>0</v>
      </c>
      <c r="P759" s="82">
        <v>0</v>
      </c>
      <c r="Q759" s="44"/>
      <c r="R759" s="44">
        <v>5</v>
      </c>
      <c r="S759" s="82">
        <v>0</v>
      </c>
      <c r="T759" s="81">
        <v>0</v>
      </c>
      <c r="U759" s="81">
        <v>0</v>
      </c>
      <c r="V759" s="82">
        <v>0</v>
      </c>
      <c r="W759" s="44">
        <v>0</v>
      </c>
      <c r="X759" s="44">
        <v>0</v>
      </c>
      <c r="Y759" s="44">
        <v>0</v>
      </c>
    </row>
    <row r="760" spans="1:25" ht="60" x14ac:dyDescent="0.25">
      <c r="A760" s="98"/>
      <c r="B760" s="94"/>
      <c r="C760" s="49">
        <v>202</v>
      </c>
      <c r="D760" s="50" t="s">
        <v>805</v>
      </c>
      <c r="E760" s="28" t="s">
        <v>918</v>
      </c>
      <c r="F760" s="26" t="s">
        <v>1011</v>
      </c>
      <c r="G760" s="49" t="s">
        <v>36</v>
      </c>
      <c r="H760" s="26">
        <v>30</v>
      </c>
      <c r="I760" s="26">
        <v>20</v>
      </c>
      <c r="J760" s="46">
        <v>2.15</v>
      </c>
      <c r="K760" s="47">
        <v>30</v>
      </c>
      <c r="L760" s="32">
        <f t="shared" si="30"/>
        <v>20</v>
      </c>
      <c r="M760" s="43" t="str">
        <f t="shared" si="31"/>
        <v>OK</v>
      </c>
      <c r="N760" s="44">
        <v>0</v>
      </c>
      <c r="O760" s="44">
        <v>0</v>
      </c>
      <c r="P760" s="82">
        <v>0</v>
      </c>
      <c r="Q760" s="44"/>
      <c r="R760" s="44">
        <v>10</v>
      </c>
      <c r="S760" s="82">
        <v>0</v>
      </c>
      <c r="T760" s="81">
        <v>0</v>
      </c>
      <c r="U760" s="81">
        <v>0</v>
      </c>
      <c r="V760" s="82">
        <v>0</v>
      </c>
      <c r="W760" s="44">
        <v>0</v>
      </c>
      <c r="X760" s="44">
        <v>0</v>
      </c>
      <c r="Y760" s="44">
        <v>0</v>
      </c>
    </row>
    <row r="761" spans="1:25" ht="75" x14ac:dyDescent="0.25">
      <c r="A761" s="98"/>
      <c r="B761" s="94"/>
      <c r="C761" s="49">
        <v>203</v>
      </c>
      <c r="D761" s="50" t="s">
        <v>806</v>
      </c>
      <c r="E761" s="28" t="s">
        <v>918</v>
      </c>
      <c r="F761" s="26" t="s">
        <v>1011</v>
      </c>
      <c r="G761" s="49" t="s">
        <v>36</v>
      </c>
      <c r="H761" s="26">
        <v>30</v>
      </c>
      <c r="I761" s="26">
        <v>20</v>
      </c>
      <c r="J761" s="46">
        <v>11.5</v>
      </c>
      <c r="K761" s="47">
        <v>15</v>
      </c>
      <c r="L761" s="32">
        <f t="shared" si="30"/>
        <v>8</v>
      </c>
      <c r="M761" s="43" t="str">
        <f t="shared" si="31"/>
        <v>OK</v>
      </c>
      <c r="N761" s="44">
        <v>0</v>
      </c>
      <c r="O761" s="44">
        <v>0</v>
      </c>
      <c r="P761" s="82">
        <v>0</v>
      </c>
      <c r="Q761" s="44"/>
      <c r="R761" s="44">
        <v>5</v>
      </c>
      <c r="S761" s="82">
        <v>0</v>
      </c>
      <c r="T761" s="81">
        <v>0</v>
      </c>
      <c r="U761" s="81">
        <v>0</v>
      </c>
      <c r="V761" s="82">
        <v>2</v>
      </c>
      <c r="W761" s="44">
        <v>0</v>
      </c>
      <c r="X761" s="44">
        <v>0</v>
      </c>
      <c r="Y761" s="44">
        <v>0</v>
      </c>
    </row>
    <row r="762" spans="1:25" ht="75" x14ac:dyDescent="0.25">
      <c r="A762" s="98"/>
      <c r="B762" s="94"/>
      <c r="C762" s="49">
        <v>204</v>
      </c>
      <c r="D762" s="50" t="s">
        <v>807</v>
      </c>
      <c r="E762" s="28" t="s">
        <v>918</v>
      </c>
      <c r="F762" s="26" t="s">
        <v>1011</v>
      </c>
      <c r="G762" s="49" t="s">
        <v>36</v>
      </c>
      <c r="H762" s="26">
        <v>30</v>
      </c>
      <c r="I762" s="26">
        <v>20</v>
      </c>
      <c r="J762" s="46">
        <v>14.25</v>
      </c>
      <c r="K762" s="47">
        <v>15</v>
      </c>
      <c r="L762" s="32">
        <f t="shared" si="30"/>
        <v>0</v>
      </c>
      <c r="M762" s="43" t="str">
        <f t="shared" si="31"/>
        <v>OK</v>
      </c>
      <c r="N762" s="44">
        <v>0</v>
      </c>
      <c r="O762" s="44">
        <v>0</v>
      </c>
      <c r="P762" s="82">
        <v>0</v>
      </c>
      <c r="Q762" s="44"/>
      <c r="R762" s="44">
        <v>10</v>
      </c>
      <c r="S762" s="82">
        <v>0</v>
      </c>
      <c r="T762" s="81">
        <v>0</v>
      </c>
      <c r="U762" s="81">
        <v>0</v>
      </c>
      <c r="V762" s="82">
        <v>5</v>
      </c>
      <c r="W762" s="44">
        <v>0</v>
      </c>
      <c r="X762" s="44">
        <v>0</v>
      </c>
      <c r="Y762" s="44">
        <v>0</v>
      </c>
    </row>
    <row r="763" spans="1:25" ht="75" x14ac:dyDescent="0.25">
      <c r="A763" s="98"/>
      <c r="B763" s="94"/>
      <c r="C763" s="49">
        <v>205</v>
      </c>
      <c r="D763" s="50" t="s">
        <v>808</v>
      </c>
      <c r="E763" s="28" t="s">
        <v>918</v>
      </c>
      <c r="F763" s="26" t="s">
        <v>1011</v>
      </c>
      <c r="G763" s="49" t="s">
        <v>36</v>
      </c>
      <c r="H763" s="26">
        <v>30</v>
      </c>
      <c r="I763" s="26">
        <v>20</v>
      </c>
      <c r="J763" s="46">
        <v>43.16</v>
      </c>
      <c r="K763" s="47">
        <v>15</v>
      </c>
      <c r="L763" s="32">
        <f t="shared" si="30"/>
        <v>0</v>
      </c>
      <c r="M763" s="43" t="str">
        <f t="shared" si="31"/>
        <v>OK</v>
      </c>
      <c r="N763" s="44">
        <v>0</v>
      </c>
      <c r="O763" s="44">
        <v>0</v>
      </c>
      <c r="P763" s="82">
        <v>0</v>
      </c>
      <c r="Q763" s="44"/>
      <c r="R763" s="44">
        <v>10</v>
      </c>
      <c r="S763" s="82">
        <v>0</v>
      </c>
      <c r="T763" s="81">
        <v>0</v>
      </c>
      <c r="U763" s="81">
        <v>0</v>
      </c>
      <c r="V763" s="82">
        <v>5</v>
      </c>
      <c r="W763" s="44">
        <v>0</v>
      </c>
      <c r="X763" s="44">
        <v>0</v>
      </c>
      <c r="Y763" s="44">
        <v>0</v>
      </c>
    </row>
    <row r="764" spans="1:25" ht="45" x14ac:dyDescent="0.25">
      <c r="A764" s="98"/>
      <c r="B764" s="94"/>
      <c r="C764" s="49">
        <v>206</v>
      </c>
      <c r="D764" s="50" t="s">
        <v>809</v>
      </c>
      <c r="E764" s="28" t="s">
        <v>918</v>
      </c>
      <c r="F764" s="26" t="s">
        <v>1011</v>
      </c>
      <c r="G764" s="49" t="s">
        <v>36</v>
      </c>
      <c r="H764" s="26">
        <v>30</v>
      </c>
      <c r="I764" s="26">
        <v>20</v>
      </c>
      <c r="J764" s="46">
        <v>11.8</v>
      </c>
      <c r="K764" s="47">
        <v>30</v>
      </c>
      <c r="L764" s="32">
        <f t="shared" si="30"/>
        <v>10</v>
      </c>
      <c r="M764" s="43" t="str">
        <f t="shared" si="31"/>
        <v>OK</v>
      </c>
      <c r="N764" s="44">
        <v>0</v>
      </c>
      <c r="O764" s="44">
        <v>0</v>
      </c>
      <c r="P764" s="82">
        <v>0</v>
      </c>
      <c r="Q764" s="44"/>
      <c r="R764" s="44">
        <v>20</v>
      </c>
      <c r="S764" s="82">
        <v>0</v>
      </c>
      <c r="T764" s="81">
        <v>0</v>
      </c>
      <c r="U764" s="81">
        <v>0</v>
      </c>
      <c r="V764" s="82">
        <v>0</v>
      </c>
      <c r="W764" s="44">
        <v>0</v>
      </c>
      <c r="X764" s="44">
        <v>0</v>
      </c>
      <c r="Y764" s="44">
        <v>0</v>
      </c>
    </row>
    <row r="765" spans="1:25" ht="15" x14ac:dyDescent="0.25">
      <c r="A765" s="98"/>
      <c r="B765" s="94"/>
      <c r="C765" s="49">
        <v>207</v>
      </c>
      <c r="D765" s="50" t="s">
        <v>810</v>
      </c>
      <c r="E765" s="28" t="s">
        <v>918</v>
      </c>
      <c r="F765" s="26" t="s">
        <v>1011</v>
      </c>
      <c r="G765" s="49" t="s">
        <v>36</v>
      </c>
      <c r="H765" s="26">
        <v>30</v>
      </c>
      <c r="I765" s="26">
        <v>20</v>
      </c>
      <c r="J765" s="46">
        <v>6.97</v>
      </c>
      <c r="K765" s="47">
        <v>10</v>
      </c>
      <c r="L765" s="32">
        <f t="shared" si="30"/>
        <v>7</v>
      </c>
      <c r="M765" s="43" t="str">
        <f t="shared" si="31"/>
        <v>OK</v>
      </c>
      <c r="N765" s="44">
        <v>0</v>
      </c>
      <c r="O765" s="44">
        <v>0</v>
      </c>
      <c r="P765" s="82">
        <v>0</v>
      </c>
      <c r="Q765" s="44"/>
      <c r="R765" s="44">
        <v>3</v>
      </c>
      <c r="S765" s="82">
        <v>0</v>
      </c>
      <c r="T765" s="81">
        <v>0</v>
      </c>
      <c r="U765" s="81">
        <v>0</v>
      </c>
      <c r="V765" s="82">
        <v>0</v>
      </c>
      <c r="W765" s="44">
        <v>0</v>
      </c>
      <c r="X765" s="44">
        <v>0</v>
      </c>
      <c r="Y765" s="44">
        <v>0</v>
      </c>
    </row>
    <row r="766" spans="1:25" ht="15" x14ac:dyDescent="0.25">
      <c r="A766" s="98"/>
      <c r="B766" s="94"/>
      <c r="C766" s="49">
        <v>208</v>
      </c>
      <c r="D766" s="50" t="s">
        <v>811</v>
      </c>
      <c r="E766" s="28" t="s">
        <v>918</v>
      </c>
      <c r="F766" s="26" t="s">
        <v>1011</v>
      </c>
      <c r="G766" s="49" t="s">
        <v>36</v>
      </c>
      <c r="H766" s="26">
        <v>30</v>
      </c>
      <c r="I766" s="26">
        <v>20</v>
      </c>
      <c r="J766" s="46">
        <v>4.0999999999999996</v>
      </c>
      <c r="K766" s="47">
        <v>30</v>
      </c>
      <c r="L766" s="32">
        <f t="shared" si="30"/>
        <v>27</v>
      </c>
      <c r="M766" s="43" t="str">
        <f t="shared" si="31"/>
        <v>OK</v>
      </c>
      <c r="N766" s="44">
        <v>0</v>
      </c>
      <c r="O766" s="44">
        <v>0</v>
      </c>
      <c r="P766" s="82">
        <v>0</v>
      </c>
      <c r="Q766" s="44"/>
      <c r="R766" s="44">
        <v>3</v>
      </c>
      <c r="S766" s="82">
        <v>0</v>
      </c>
      <c r="T766" s="81">
        <v>0</v>
      </c>
      <c r="U766" s="81">
        <v>0</v>
      </c>
      <c r="V766" s="82">
        <v>0</v>
      </c>
      <c r="W766" s="44">
        <v>0</v>
      </c>
      <c r="X766" s="44">
        <v>0</v>
      </c>
      <c r="Y766" s="44">
        <v>0</v>
      </c>
    </row>
    <row r="767" spans="1:25" ht="60" x14ac:dyDescent="0.25">
      <c r="A767" s="98"/>
      <c r="B767" s="94"/>
      <c r="C767" s="49">
        <v>209</v>
      </c>
      <c r="D767" s="50" t="s">
        <v>812</v>
      </c>
      <c r="E767" s="28" t="s">
        <v>961</v>
      </c>
      <c r="F767" s="26" t="s">
        <v>1020</v>
      </c>
      <c r="G767" s="49" t="s">
        <v>36</v>
      </c>
      <c r="H767" s="26">
        <v>30</v>
      </c>
      <c r="I767" s="26">
        <v>20</v>
      </c>
      <c r="J767" s="46">
        <v>10.8</v>
      </c>
      <c r="K767" s="47">
        <v>25</v>
      </c>
      <c r="L767" s="32">
        <f t="shared" si="30"/>
        <v>19</v>
      </c>
      <c r="M767" s="43" t="str">
        <f t="shared" si="31"/>
        <v>OK</v>
      </c>
      <c r="N767" s="44">
        <v>0</v>
      </c>
      <c r="O767" s="44">
        <v>0</v>
      </c>
      <c r="P767" s="82">
        <v>0</v>
      </c>
      <c r="Q767" s="44"/>
      <c r="R767" s="44">
        <v>6</v>
      </c>
      <c r="S767" s="82">
        <v>0</v>
      </c>
      <c r="T767" s="81">
        <v>0</v>
      </c>
      <c r="U767" s="81">
        <v>0</v>
      </c>
      <c r="V767" s="82">
        <v>0</v>
      </c>
      <c r="W767" s="44">
        <v>0</v>
      </c>
      <c r="X767" s="44">
        <v>0</v>
      </c>
      <c r="Y767" s="44">
        <v>0</v>
      </c>
    </row>
    <row r="768" spans="1:25" ht="15" x14ac:dyDescent="0.25">
      <c r="A768" s="98"/>
      <c r="B768" s="94"/>
      <c r="C768" s="49">
        <v>210</v>
      </c>
      <c r="D768" s="50" t="s">
        <v>813</v>
      </c>
      <c r="E768" s="28" t="s">
        <v>918</v>
      </c>
      <c r="F768" s="26" t="s">
        <v>1011</v>
      </c>
      <c r="G768" s="49" t="s">
        <v>37</v>
      </c>
      <c r="H768" s="26">
        <v>30</v>
      </c>
      <c r="I768" s="26">
        <v>20</v>
      </c>
      <c r="J768" s="46">
        <v>12.6</v>
      </c>
      <c r="K768" s="47">
        <v>10</v>
      </c>
      <c r="L768" s="32">
        <f t="shared" si="30"/>
        <v>0</v>
      </c>
      <c r="M768" s="43" t="str">
        <f t="shared" si="31"/>
        <v>OK</v>
      </c>
      <c r="N768" s="44">
        <v>0</v>
      </c>
      <c r="O768" s="44">
        <v>0</v>
      </c>
      <c r="P768" s="82">
        <v>0</v>
      </c>
      <c r="Q768" s="44"/>
      <c r="R768" s="44">
        <v>5</v>
      </c>
      <c r="S768" s="82">
        <v>0</v>
      </c>
      <c r="T768" s="81">
        <v>0</v>
      </c>
      <c r="U768" s="81">
        <v>0</v>
      </c>
      <c r="V768" s="82">
        <v>5</v>
      </c>
      <c r="W768" s="44">
        <v>0</v>
      </c>
      <c r="X768" s="44">
        <v>0</v>
      </c>
      <c r="Y768" s="44">
        <v>0</v>
      </c>
    </row>
    <row r="769" spans="1:25" ht="30" x14ac:dyDescent="0.25">
      <c r="A769" s="98"/>
      <c r="B769" s="94"/>
      <c r="C769" s="49">
        <v>211</v>
      </c>
      <c r="D769" s="50" t="s">
        <v>814</v>
      </c>
      <c r="E769" s="28" t="s">
        <v>918</v>
      </c>
      <c r="F769" s="26" t="s">
        <v>1011</v>
      </c>
      <c r="G769" s="49" t="s">
        <v>36</v>
      </c>
      <c r="H769" s="26">
        <v>30</v>
      </c>
      <c r="I769" s="26">
        <v>20</v>
      </c>
      <c r="J769" s="46">
        <v>9.9</v>
      </c>
      <c r="K769" s="47">
        <v>25</v>
      </c>
      <c r="L769" s="32">
        <f t="shared" si="30"/>
        <v>8</v>
      </c>
      <c r="M769" s="43" t="str">
        <f t="shared" si="31"/>
        <v>OK</v>
      </c>
      <c r="N769" s="44">
        <v>0</v>
      </c>
      <c r="O769" s="44">
        <v>0</v>
      </c>
      <c r="P769" s="82">
        <v>0</v>
      </c>
      <c r="Q769" s="44"/>
      <c r="R769" s="44">
        <v>10</v>
      </c>
      <c r="S769" s="82">
        <v>0</v>
      </c>
      <c r="T769" s="81">
        <v>0</v>
      </c>
      <c r="U769" s="81">
        <v>0</v>
      </c>
      <c r="V769" s="82">
        <v>7</v>
      </c>
      <c r="W769" s="44">
        <v>0</v>
      </c>
      <c r="X769" s="44">
        <v>0</v>
      </c>
      <c r="Y769" s="44">
        <v>0</v>
      </c>
    </row>
    <row r="770" spans="1:25" ht="15" x14ac:dyDescent="0.25">
      <c r="A770" s="98"/>
      <c r="B770" s="94"/>
      <c r="C770" s="49">
        <v>212</v>
      </c>
      <c r="D770" s="50" t="s">
        <v>815</v>
      </c>
      <c r="E770" s="28" t="s">
        <v>918</v>
      </c>
      <c r="F770" s="26" t="s">
        <v>1011</v>
      </c>
      <c r="G770" s="49" t="s">
        <v>36</v>
      </c>
      <c r="H770" s="26">
        <v>30</v>
      </c>
      <c r="I770" s="26">
        <v>20</v>
      </c>
      <c r="J770" s="46">
        <v>9.9</v>
      </c>
      <c r="K770" s="47"/>
      <c r="L770" s="32">
        <f t="shared" si="30"/>
        <v>0</v>
      </c>
      <c r="M770" s="43" t="str">
        <f t="shared" si="31"/>
        <v>OK</v>
      </c>
      <c r="N770" s="44">
        <v>0</v>
      </c>
      <c r="O770" s="44">
        <v>0</v>
      </c>
      <c r="P770" s="82">
        <v>0</v>
      </c>
      <c r="Q770" s="44"/>
      <c r="R770" s="44">
        <v>0</v>
      </c>
      <c r="S770" s="82">
        <v>0</v>
      </c>
      <c r="T770" s="81">
        <v>0</v>
      </c>
      <c r="U770" s="81">
        <v>0</v>
      </c>
      <c r="V770" s="82">
        <v>0</v>
      </c>
      <c r="W770" s="44">
        <v>0</v>
      </c>
      <c r="X770" s="44">
        <v>0</v>
      </c>
      <c r="Y770" s="44">
        <v>0</v>
      </c>
    </row>
    <row r="771" spans="1:25" ht="45" x14ac:dyDescent="0.25">
      <c r="A771" s="98"/>
      <c r="B771" s="94"/>
      <c r="C771" s="49">
        <v>213</v>
      </c>
      <c r="D771" s="50" t="s">
        <v>816</v>
      </c>
      <c r="E771" s="28" t="s">
        <v>918</v>
      </c>
      <c r="F771" s="26" t="s">
        <v>1011</v>
      </c>
      <c r="G771" s="49" t="s">
        <v>36</v>
      </c>
      <c r="H771" s="26">
        <v>30</v>
      </c>
      <c r="I771" s="26">
        <v>20</v>
      </c>
      <c r="J771" s="46">
        <v>26.94</v>
      </c>
      <c r="K771" s="47">
        <v>15</v>
      </c>
      <c r="L771" s="32">
        <f t="shared" si="30"/>
        <v>7</v>
      </c>
      <c r="M771" s="43" t="str">
        <f t="shared" si="31"/>
        <v>OK</v>
      </c>
      <c r="N771" s="44">
        <v>0</v>
      </c>
      <c r="O771" s="44">
        <v>0</v>
      </c>
      <c r="P771" s="82">
        <v>0</v>
      </c>
      <c r="Q771" s="44"/>
      <c r="R771" s="44">
        <v>6</v>
      </c>
      <c r="S771" s="82">
        <v>0</v>
      </c>
      <c r="T771" s="81">
        <v>0</v>
      </c>
      <c r="U771" s="81">
        <v>0</v>
      </c>
      <c r="V771" s="82">
        <v>2</v>
      </c>
      <c r="W771" s="44">
        <v>0</v>
      </c>
      <c r="X771" s="44">
        <v>0</v>
      </c>
      <c r="Y771" s="44">
        <v>0</v>
      </c>
    </row>
    <row r="772" spans="1:25" ht="15" x14ac:dyDescent="0.25">
      <c r="A772" s="98"/>
      <c r="B772" s="94"/>
      <c r="C772" s="49">
        <v>214</v>
      </c>
      <c r="D772" s="50" t="s">
        <v>817</v>
      </c>
      <c r="E772" s="28" t="s">
        <v>918</v>
      </c>
      <c r="F772" s="26" t="s">
        <v>1011</v>
      </c>
      <c r="G772" s="49" t="s">
        <v>37</v>
      </c>
      <c r="H772" s="26">
        <v>30</v>
      </c>
      <c r="I772" s="26">
        <v>20</v>
      </c>
      <c r="J772" s="46">
        <v>0.61</v>
      </c>
      <c r="K772" s="47">
        <v>150</v>
      </c>
      <c r="L772" s="32">
        <f t="shared" si="30"/>
        <v>60</v>
      </c>
      <c r="M772" s="43" t="str">
        <f t="shared" si="31"/>
        <v>OK</v>
      </c>
      <c r="N772" s="44">
        <v>0</v>
      </c>
      <c r="O772" s="44">
        <v>0</v>
      </c>
      <c r="P772" s="82">
        <v>0</v>
      </c>
      <c r="Q772" s="44"/>
      <c r="R772" s="44">
        <v>50</v>
      </c>
      <c r="S772" s="82">
        <v>0</v>
      </c>
      <c r="T772" s="81">
        <v>0</v>
      </c>
      <c r="U772" s="81">
        <v>0</v>
      </c>
      <c r="V772" s="82">
        <v>40</v>
      </c>
      <c r="W772" s="44">
        <v>0</v>
      </c>
      <c r="X772" s="44">
        <v>0</v>
      </c>
      <c r="Y772" s="44">
        <v>0</v>
      </c>
    </row>
    <row r="773" spans="1:25" ht="45" x14ac:dyDescent="0.25">
      <c r="A773" s="98"/>
      <c r="B773" s="94"/>
      <c r="C773" s="49">
        <v>215</v>
      </c>
      <c r="D773" s="50" t="s">
        <v>818</v>
      </c>
      <c r="E773" s="28" t="s">
        <v>918</v>
      </c>
      <c r="F773" s="26" t="s">
        <v>1011</v>
      </c>
      <c r="G773" s="49" t="s">
        <v>36</v>
      </c>
      <c r="H773" s="26">
        <v>30</v>
      </c>
      <c r="I773" s="26">
        <v>20</v>
      </c>
      <c r="J773" s="46">
        <v>21</v>
      </c>
      <c r="K773" s="47">
        <v>10</v>
      </c>
      <c r="L773" s="32">
        <f t="shared" si="30"/>
        <v>2</v>
      </c>
      <c r="M773" s="43" t="str">
        <f t="shared" si="31"/>
        <v>OK</v>
      </c>
      <c r="N773" s="44">
        <v>0</v>
      </c>
      <c r="O773" s="44">
        <v>0</v>
      </c>
      <c r="P773" s="82">
        <v>0</v>
      </c>
      <c r="Q773" s="44"/>
      <c r="R773" s="44">
        <v>5</v>
      </c>
      <c r="S773" s="82">
        <v>0</v>
      </c>
      <c r="T773" s="81">
        <v>0</v>
      </c>
      <c r="U773" s="81">
        <v>0</v>
      </c>
      <c r="V773" s="82">
        <v>3</v>
      </c>
      <c r="W773" s="44">
        <v>0</v>
      </c>
      <c r="X773" s="44">
        <v>0</v>
      </c>
      <c r="Y773" s="44">
        <v>0</v>
      </c>
    </row>
    <row r="774" spans="1:25" ht="45" x14ac:dyDescent="0.25">
      <c r="A774" s="98"/>
      <c r="B774" s="94"/>
      <c r="C774" s="49">
        <v>216</v>
      </c>
      <c r="D774" s="50" t="s">
        <v>819</v>
      </c>
      <c r="E774" s="28" t="s">
        <v>918</v>
      </c>
      <c r="F774" s="26" t="s">
        <v>1011</v>
      </c>
      <c r="G774" s="49" t="s">
        <v>36</v>
      </c>
      <c r="H774" s="26">
        <v>30</v>
      </c>
      <c r="I774" s="26">
        <v>20</v>
      </c>
      <c r="J774" s="46">
        <v>34.9</v>
      </c>
      <c r="K774" s="47"/>
      <c r="L774" s="32">
        <f t="shared" si="30"/>
        <v>0</v>
      </c>
      <c r="M774" s="43" t="str">
        <f t="shared" si="31"/>
        <v>OK</v>
      </c>
      <c r="N774" s="44">
        <v>0</v>
      </c>
      <c r="O774" s="44">
        <v>0</v>
      </c>
      <c r="P774" s="82">
        <v>0</v>
      </c>
      <c r="Q774" s="44">
        <v>0</v>
      </c>
      <c r="R774" s="44">
        <v>0</v>
      </c>
      <c r="S774" s="82">
        <v>0</v>
      </c>
      <c r="T774" s="81">
        <v>0</v>
      </c>
      <c r="U774" s="81">
        <v>0</v>
      </c>
      <c r="V774" s="82">
        <v>0</v>
      </c>
      <c r="W774" s="44">
        <v>0</v>
      </c>
      <c r="X774" s="44">
        <v>0</v>
      </c>
      <c r="Y774" s="44">
        <v>0</v>
      </c>
    </row>
    <row r="775" spans="1:25" ht="45" x14ac:dyDescent="0.25">
      <c r="A775" s="98"/>
      <c r="B775" s="94"/>
      <c r="C775" s="49">
        <v>217</v>
      </c>
      <c r="D775" s="50" t="s">
        <v>820</v>
      </c>
      <c r="E775" s="28" t="s">
        <v>918</v>
      </c>
      <c r="F775" s="26" t="s">
        <v>1011</v>
      </c>
      <c r="G775" s="49" t="s">
        <v>36</v>
      </c>
      <c r="H775" s="26">
        <v>30</v>
      </c>
      <c r="I775" s="26">
        <v>20</v>
      </c>
      <c r="J775" s="46">
        <v>24</v>
      </c>
      <c r="K775" s="47">
        <v>20</v>
      </c>
      <c r="L775" s="32">
        <f t="shared" si="30"/>
        <v>8</v>
      </c>
      <c r="M775" s="43" t="str">
        <f t="shared" si="31"/>
        <v>OK</v>
      </c>
      <c r="N775" s="44">
        <v>0</v>
      </c>
      <c r="O775" s="44">
        <v>0</v>
      </c>
      <c r="P775" s="82">
        <v>0</v>
      </c>
      <c r="Q775" s="44"/>
      <c r="R775" s="44">
        <v>6</v>
      </c>
      <c r="S775" s="82">
        <v>0</v>
      </c>
      <c r="T775" s="81">
        <v>0</v>
      </c>
      <c r="U775" s="81">
        <v>0</v>
      </c>
      <c r="V775" s="82">
        <v>6</v>
      </c>
      <c r="W775" s="44">
        <v>0</v>
      </c>
      <c r="X775" s="44">
        <v>0</v>
      </c>
      <c r="Y775" s="44">
        <v>0</v>
      </c>
    </row>
    <row r="776" spans="1:25" ht="15" x14ac:dyDescent="0.25">
      <c r="A776" s="98"/>
      <c r="B776" s="94"/>
      <c r="C776" s="49">
        <v>218</v>
      </c>
      <c r="D776" s="50" t="s">
        <v>821</v>
      </c>
      <c r="E776" s="28" t="s">
        <v>918</v>
      </c>
      <c r="F776" s="26" t="s">
        <v>1011</v>
      </c>
      <c r="G776" s="49" t="s">
        <v>36</v>
      </c>
      <c r="H776" s="26">
        <v>30</v>
      </c>
      <c r="I776" s="26">
        <v>20</v>
      </c>
      <c r="J776" s="46">
        <v>57</v>
      </c>
      <c r="K776" s="47">
        <v>70</v>
      </c>
      <c r="L776" s="32">
        <f t="shared" si="30"/>
        <v>50</v>
      </c>
      <c r="M776" s="43" t="str">
        <f t="shared" si="31"/>
        <v>OK</v>
      </c>
      <c r="N776" s="44">
        <v>0</v>
      </c>
      <c r="O776" s="44">
        <v>0</v>
      </c>
      <c r="P776" s="82">
        <v>0</v>
      </c>
      <c r="Q776" s="44"/>
      <c r="R776" s="44">
        <v>10</v>
      </c>
      <c r="S776" s="82">
        <v>0</v>
      </c>
      <c r="T776" s="81">
        <v>0</v>
      </c>
      <c r="U776" s="81">
        <v>0</v>
      </c>
      <c r="V776" s="82">
        <v>10</v>
      </c>
      <c r="W776" s="44">
        <v>0</v>
      </c>
      <c r="X776" s="44">
        <v>0</v>
      </c>
      <c r="Y776" s="44">
        <v>0</v>
      </c>
    </row>
    <row r="777" spans="1:25" ht="15" x14ac:dyDescent="0.25">
      <c r="A777" s="98"/>
      <c r="B777" s="94"/>
      <c r="C777" s="49">
        <v>219</v>
      </c>
      <c r="D777" s="50" t="s">
        <v>822</v>
      </c>
      <c r="E777" s="28" t="s">
        <v>918</v>
      </c>
      <c r="F777" s="26" t="s">
        <v>1011</v>
      </c>
      <c r="G777" s="49" t="s">
        <v>36</v>
      </c>
      <c r="H777" s="26">
        <v>30</v>
      </c>
      <c r="I777" s="26">
        <v>20</v>
      </c>
      <c r="J777" s="46">
        <v>0.48</v>
      </c>
      <c r="K777" s="47">
        <v>45</v>
      </c>
      <c r="L777" s="32">
        <f t="shared" si="30"/>
        <v>35</v>
      </c>
      <c r="M777" s="43" t="str">
        <f t="shared" si="31"/>
        <v>OK</v>
      </c>
      <c r="N777" s="44">
        <v>0</v>
      </c>
      <c r="O777" s="44">
        <v>0</v>
      </c>
      <c r="P777" s="82">
        <v>0</v>
      </c>
      <c r="Q777" s="44"/>
      <c r="R777" s="44">
        <v>10</v>
      </c>
      <c r="S777" s="82">
        <v>0</v>
      </c>
      <c r="T777" s="81">
        <v>0</v>
      </c>
      <c r="U777" s="81">
        <v>0</v>
      </c>
      <c r="V777" s="82">
        <v>0</v>
      </c>
      <c r="W777" s="44">
        <v>0</v>
      </c>
      <c r="X777" s="44">
        <v>0</v>
      </c>
      <c r="Y777" s="44">
        <v>0</v>
      </c>
    </row>
    <row r="778" spans="1:25" ht="15" x14ac:dyDescent="0.25">
      <c r="A778" s="98"/>
      <c r="B778" s="94"/>
      <c r="C778" s="49">
        <v>220</v>
      </c>
      <c r="D778" s="50" t="s">
        <v>823</v>
      </c>
      <c r="E778" s="28" t="s">
        <v>918</v>
      </c>
      <c r="F778" s="26" t="s">
        <v>1011</v>
      </c>
      <c r="G778" s="49" t="s">
        <v>36</v>
      </c>
      <c r="H778" s="26">
        <v>30</v>
      </c>
      <c r="I778" s="26">
        <v>20</v>
      </c>
      <c r="J778" s="46">
        <v>0.71</v>
      </c>
      <c r="K778" s="47">
        <v>45</v>
      </c>
      <c r="L778" s="32">
        <f t="shared" si="30"/>
        <v>35</v>
      </c>
      <c r="M778" s="43" t="str">
        <f t="shared" si="31"/>
        <v>OK</v>
      </c>
      <c r="N778" s="44">
        <v>0</v>
      </c>
      <c r="O778" s="44">
        <v>0</v>
      </c>
      <c r="P778" s="82">
        <v>0</v>
      </c>
      <c r="Q778" s="44"/>
      <c r="R778" s="44">
        <v>10</v>
      </c>
      <c r="S778" s="82">
        <v>0</v>
      </c>
      <c r="T778" s="81">
        <v>0</v>
      </c>
      <c r="U778" s="81">
        <v>0</v>
      </c>
      <c r="V778" s="82">
        <v>0</v>
      </c>
      <c r="W778" s="44">
        <v>0</v>
      </c>
      <c r="X778" s="44">
        <v>0</v>
      </c>
      <c r="Y778" s="44">
        <v>0</v>
      </c>
    </row>
    <row r="779" spans="1:25" ht="30" x14ac:dyDescent="0.25">
      <c r="A779" s="98"/>
      <c r="B779" s="94"/>
      <c r="C779" s="49">
        <v>221</v>
      </c>
      <c r="D779" s="50" t="s">
        <v>824</v>
      </c>
      <c r="E779" s="28" t="s">
        <v>918</v>
      </c>
      <c r="F779" s="26" t="s">
        <v>1011</v>
      </c>
      <c r="G779" s="49" t="s">
        <v>36</v>
      </c>
      <c r="H779" s="26">
        <v>30</v>
      </c>
      <c r="I779" s="26">
        <v>20</v>
      </c>
      <c r="J779" s="46">
        <v>250</v>
      </c>
      <c r="K779" s="47"/>
      <c r="L779" s="32">
        <f t="shared" si="30"/>
        <v>0</v>
      </c>
      <c r="M779" s="43" t="str">
        <f t="shared" si="31"/>
        <v>OK</v>
      </c>
      <c r="N779" s="44">
        <v>0</v>
      </c>
      <c r="O779" s="44">
        <v>0</v>
      </c>
      <c r="P779" s="82">
        <v>0</v>
      </c>
      <c r="Q779" s="44"/>
      <c r="R779" s="44">
        <v>0</v>
      </c>
      <c r="S779" s="82">
        <v>0</v>
      </c>
      <c r="T779" s="81">
        <v>0</v>
      </c>
      <c r="U779" s="81">
        <v>0</v>
      </c>
      <c r="V779" s="82">
        <v>0</v>
      </c>
      <c r="W779" s="44">
        <v>0</v>
      </c>
      <c r="X779" s="44">
        <v>0</v>
      </c>
      <c r="Y779" s="44">
        <v>0</v>
      </c>
    </row>
    <row r="780" spans="1:25" ht="45" x14ac:dyDescent="0.25">
      <c r="A780" s="98"/>
      <c r="B780" s="94"/>
      <c r="C780" s="49">
        <v>222</v>
      </c>
      <c r="D780" s="50" t="s">
        <v>825</v>
      </c>
      <c r="E780" s="28" t="s">
        <v>918</v>
      </c>
      <c r="F780" s="26" t="s">
        <v>1011</v>
      </c>
      <c r="G780" s="49" t="s">
        <v>36</v>
      </c>
      <c r="H780" s="26">
        <v>30</v>
      </c>
      <c r="I780" s="26">
        <v>20</v>
      </c>
      <c r="J780" s="46">
        <v>3</v>
      </c>
      <c r="K780" s="47">
        <v>30</v>
      </c>
      <c r="L780" s="32">
        <f t="shared" si="30"/>
        <v>20</v>
      </c>
      <c r="M780" s="43" t="str">
        <f t="shared" si="31"/>
        <v>OK</v>
      </c>
      <c r="N780" s="44">
        <v>0</v>
      </c>
      <c r="O780" s="44">
        <v>0</v>
      </c>
      <c r="P780" s="82">
        <v>0</v>
      </c>
      <c r="Q780" s="44"/>
      <c r="R780" s="44">
        <v>10</v>
      </c>
      <c r="S780" s="82">
        <v>0</v>
      </c>
      <c r="T780" s="81">
        <v>0</v>
      </c>
      <c r="U780" s="81">
        <v>0</v>
      </c>
      <c r="V780" s="82">
        <v>0</v>
      </c>
      <c r="W780" s="44">
        <v>0</v>
      </c>
      <c r="X780" s="44">
        <v>0</v>
      </c>
      <c r="Y780" s="44">
        <v>0</v>
      </c>
    </row>
    <row r="781" spans="1:25" ht="45" x14ac:dyDescent="0.25">
      <c r="A781" s="98"/>
      <c r="B781" s="94"/>
      <c r="C781" s="49">
        <v>223</v>
      </c>
      <c r="D781" s="50" t="s">
        <v>826</v>
      </c>
      <c r="E781" s="28" t="s">
        <v>918</v>
      </c>
      <c r="F781" s="26" t="s">
        <v>1011</v>
      </c>
      <c r="G781" s="49" t="s">
        <v>36</v>
      </c>
      <c r="H781" s="26">
        <v>30</v>
      </c>
      <c r="I781" s="26">
        <v>20</v>
      </c>
      <c r="J781" s="46">
        <v>8</v>
      </c>
      <c r="K781" s="47">
        <v>25</v>
      </c>
      <c r="L781" s="32">
        <f t="shared" si="30"/>
        <v>10</v>
      </c>
      <c r="M781" s="43" t="str">
        <f t="shared" si="31"/>
        <v>OK</v>
      </c>
      <c r="N781" s="44">
        <v>0</v>
      </c>
      <c r="O781" s="44">
        <v>0</v>
      </c>
      <c r="P781" s="82">
        <v>0</v>
      </c>
      <c r="Q781" s="44"/>
      <c r="R781" s="44">
        <v>10</v>
      </c>
      <c r="S781" s="82">
        <v>0</v>
      </c>
      <c r="T781" s="81">
        <v>0</v>
      </c>
      <c r="U781" s="81">
        <v>0</v>
      </c>
      <c r="V781" s="82">
        <v>5</v>
      </c>
      <c r="W781" s="44">
        <v>0</v>
      </c>
      <c r="X781" s="44">
        <v>0</v>
      </c>
      <c r="Y781" s="44">
        <v>0</v>
      </c>
    </row>
    <row r="782" spans="1:25" ht="45" x14ac:dyDescent="0.25">
      <c r="A782" s="98"/>
      <c r="B782" s="94"/>
      <c r="C782" s="49">
        <v>224</v>
      </c>
      <c r="D782" s="50" t="s">
        <v>827</v>
      </c>
      <c r="E782" s="28" t="s">
        <v>918</v>
      </c>
      <c r="F782" s="26" t="s">
        <v>1011</v>
      </c>
      <c r="G782" s="49" t="s">
        <v>36</v>
      </c>
      <c r="H782" s="26">
        <v>30</v>
      </c>
      <c r="I782" s="26">
        <v>20</v>
      </c>
      <c r="J782" s="46">
        <v>3.4</v>
      </c>
      <c r="K782" s="47">
        <v>30</v>
      </c>
      <c r="L782" s="32">
        <f t="shared" si="30"/>
        <v>10</v>
      </c>
      <c r="M782" s="43" t="str">
        <f t="shared" si="31"/>
        <v>OK</v>
      </c>
      <c r="N782" s="44">
        <v>0</v>
      </c>
      <c r="O782" s="44">
        <v>0</v>
      </c>
      <c r="P782" s="82">
        <v>0</v>
      </c>
      <c r="Q782" s="44"/>
      <c r="R782" s="44">
        <v>15</v>
      </c>
      <c r="S782" s="82">
        <v>0</v>
      </c>
      <c r="T782" s="81">
        <v>0</v>
      </c>
      <c r="U782" s="81">
        <v>0</v>
      </c>
      <c r="V782" s="82">
        <v>5</v>
      </c>
      <c r="W782" s="44">
        <v>0</v>
      </c>
      <c r="X782" s="44">
        <v>0</v>
      </c>
      <c r="Y782" s="44">
        <v>0</v>
      </c>
    </row>
    <row r="783" spans="1:25" ht="45" x14ac:dyDescent="0.25">
      <c r="A783" s="98"/>
      <c r="B783" s="94"/>
      <c r="C783" s="49">
        <v>225</v>
      </c>
      <c r="D783" s="50" t="s">
        <v>828</v>
      </c>
      <c r="E783" s="28" t="s">
        <v>918</v>
      </c>
      <c r="F783" s="26" t="s">
        <v>1011</v>
      </c>
      <c r="G783" s="49" t="s">
        <v>36</v>
      </c>
      <c r="H783" s="26">
        <v>30</v>
      </c>
      <c r="I783" s="26">
        <v>20</v>
      </c>
      <c r="J783" s="46">
        <v>10</v>
      </c>
      <c r="K783" s="47">
        <v>25</v>
      </c>
      <c r="L783" s="32">
        <f t="shared" si="30"/>
        <v>15</v>
      </c>
      <c r="M783" s="43" t="str">
        <f t="shared" si="31"/>
        <v>OK</v>
      </c>
      <c r="N783" s="44">
        <v>0</v>
      </c>
      <c r="O783" s="44">
        <v>0</v>
      </c>
      <c r="P783" s="82">
        <v>0</v>
      </c>
      <c r="Q783" s="44"/>
      <c r="R783" s="44">
        <v>10</v>
      </c>
      <c r="S783" s="82">
        <v>0</v>
      </c>
      <c r="T783" s="81">
        <v>0</v>
      </c>
      <c r="U783" s="81">
        <v>0</v>
      </c>
      <c r="V783" s="82">
        <v>0</v>
      </c>
      <c r="W783" s="44">
        <v>0</v>
      </c>
      <c r="X783" s="44">
        <v>0</v>
      </c>
      <c r="Y783" s="44">
        <v>0</v>
      </c>
    </row>
    <row r="784" spans="1:25" ht="45" x14ac:dyDescent="0.25">
      <c r="A784" s="98"/>
      <c r="B784" s="94"/>
      <c r="C784" s="49">
        <v>226</v>
      </c>
      <c r="D784" s="50" t="s">
        <v>829</v>
      </c>
      <c r="E784" s="28" t="s">
        <v>918</v>
      </c>
      <c r="F784" s="26" t="s">
        <v>1011</v>
      </c>
      <c r="G784" s="49" t="s">
        <v>36</v>
      </c>
      <c r="H784" s="26">
        <v>30</v>
      </c>
      <c r="I784" s="26">
        <v>20</v>
      </c>
      <c r="J784" s="46">
        <v>13.5</v>
      </c>
      <c r="K784" s="47">
        <v>25</v>
      </c>
      <c r="L784" s="32">
        <f t="shared" si="30"/>
        <v>13</v>
      </c>
      <c r="M784" s="43" t="str">
        <f t="shared" si="31"/>
        <v>OK</v>
      </c>
      <c r="N784" s="44">
        <v>0</v>
      </c>
      <c r="O784" s="44">
        <v>0</v>
      </c>
      <c r="P784" s="82">
        <v>0</v>
      </c>
      <c r="Q784" s="44"/>
      <c r="R784" s="44">
        <v>6</v>
      </c>
      <c r="S784" s="82">
        <v>0</v>
      </c>
      <c r="T784" s="81">
        <v>0</v>
      </c>
      <c r="U784" s="81">
        <v>0</v>
      </c>
      <c r="V784" s="82">
        <v>6</v>
      </c>
      <c r="W784" s="44">
        <v>0</v>
      </c>
      <c r="X784" s="44">
        <v>0</v>
      </c>
      <c r="Y784" s="44">
        <v>0</v>
      </c>
    </row>
    <row r="785" spans="1:25" ht="45" x14ac:dyDescent="0.25">
      <c r="A785" s="98"/>
      <c r="B785" s="94"/>
      <c r="C785" s="49">
        <v>227</v>
      </c>
      <c r="D785" s="50" t="s">
        <v>830</v>
      </c>
      <c r="E785" s="28" t="s">
        <v>918</v>
      </c>
      <c r="F785" s="26" t="s">
        <v>1011</v>
      </c>
      <c r="G785" s="49" t="s">
        <v>36</v>
      </c>
      <c r="H785" s="26">
        <v>30</v>
      </c>
      <c r="I785" s="26">
        <v>20</v>
      </c>
      <c r="J785" s="46">
        <v>19</v>
      </c>
      <c r="K785" s="47">
        <v>25</v>
      </c>
      <c r="L785" s="32">
        <f t="shared" si="30"/>
        <v>9</v>
      </c>
      <c r="M785" s="43" t="str">
        <f t="shared" si="31"/>
        <v>OK</v>
      </c>
      <c r="N785" s="44">
        <v>0</v>
      </c>
      <c r="O785" s="44">
        <v>0</v>
      </c>
      <c r="P785" s="82">
        <v>0</v>
      </c>
      <c r="Q785" s="44"/>
      <c r="R785" s="44">
        <v>10</v>
      </c>
      <c r="S785" s="82">
        <v>0</v>
      </c>
      <c r="T785" s="81">
        <v>0</v>
      </c>
      <c r="U785" s="81">
        <v>0</v>
      </c>
      <c r="V785" s="82">
        <v>6</v>
      </c>
      <c r="W785" s="44">
        <v>0</v>
      </c>
      <c r="X785" s="44">
        <v>0</v>
      </c>
      <c r="Y785" s="44">
        <v>0</v>
      </c>
    </row>
    <row r="786" spans="1:25" ht="45" x14ac:dyDescent="0.25">
      <c r="A786" s="98"/>
      <c r="B786" s="94"/>
      <c r="C786" s="49">
        <v>228</v>
      </c>
      <c r="D786" s="50" t="s">
        <v>831</v>
      </c>
      <c r="E786" s="28" t="s">
        <v>918</v>
      </c>
      <c r="F786" s="26" t="s">
        <v>1018</v>
      </c>
      <c r="G786" s="49" t="s">
        <v>36</v>
      </c>
      <c r="H786" s="26">
        <v>30</v>
      </c>
      <c r="I786" s="26">
        <v>20</v>
      </c>
      <c r="J786" s="46">
        <v>49</v>
      </c>
      <c r="K786" s="47">
        <v>5</v>
      </c>
      <c r="L786" s="32">
        <f t="shared" si="30"/>
        <v>3</v>
      </c>
      <c r="M786" s="43" t="str">
        <f t="shared" si="31"/>
        <v>OK</v>
      </c>
      <c r="N786" s="44">
        <v>0</v>
      </c>
      <c r="O786" s="44">
        <v>0</v>
      </c>
      <c r="P786" s="82">
        <v>0</v>
      </c>
      <c r="Q786" s="44"/>
      <c r="R786" s="44">
        <v>2</v>
      </c>
      <c r="S786" s="82">
        <v>0</v>
      </c>
      <c r="T786" s="81">
        <v>0</v>
      </c>
      <c r="U786" s="81">
        <v>0</v>
      </c>
      <c r="V786" s="82">
        <v>0</v>
      </c>
      <c r="W786" s="44">
        <v>0</v>
      </c>
      <c r="X786" s="44">
        <v>0</v>
      </c>
      <c r="Y786" s="44">
        <v>0</v>
      </c>
    </row>
    <row r="787" spans="1:25" ht="45" x14ac:dyDescent="0.25">
      <c r="A787" s="98"/>
      <c r="B787" s="94"/>
      <c r="C787" s="49">
        <v>229</v>
      </c>
      <c r="D787" s="50" t="s">
        <v>832</v>
      </c>
      <c r="E787" s="28" t="s">
        <v>918</v>
      </c>
      <c r="F787" s="26" t="s">
        <v>1018</v>
      </c>
      <c r="G787" s="49" t="s">
        <v>36</v>
      </c>
      <c r="H787" s="26">
        <v>30</v>
      </c>
      <c r="I787" s="26">
        <v>20</v>
      </c>
      <c r="J787" s="46">
        <v>74</v>
      </c>
      <c r="K787" s="47">
        <v>2</v>
      </c>
      <c r="L787" s="32">
        <f t="shared" si="30"/>
        <v>1</v>
      </c>
      <c r="M787" s="43" t="str">
        <f t="shared" si="31"/>
        <v>OK</v>
      </c>
      <c r="N787" s="44">
        <v>0</v>
      </c>
      <c r="O787" s="44">
        <v>0</v>
      </c>
      <c r="P787" s="82">
        <v>0</v>
      </c>
      <c r="Q787" s="44"/>
      <c r="R787" s="44">
        <v>1</v>
      </c>
      <c r="S787" s="82">
        <v>0</v>
      </c>
      <c r="T787" s="81">
        <v>0</v>
      </c>
      <c r="U787" s="81">
        <v>0</v>
      </c>
      <c r="V787" s="82">
        <v>0</v>
      </c>
      <c r="W787" s="44">
        <v>0</v>
      </c>
      <c r="X787" s="44">
        <v>0</v>
      </c>
      <c r="Y787" s="44">
        <v>0</v>
      </c>
    </row>
    <row r="788" spans="1:25" ht="45" x14ac:dyDescent="0.25">
      <c r="A788" s="98"/>
      <c r="B788" s="94"/>
      <c r="C788" s="49">
        <v>230</v>
      </c>
      <c r="D788" s="50" t="s">
        <v>833</v>
      </c>
      <c r="E788" s="28" t="s">
        <v>918</v>
      </c>
      <c r="F788" s="26" t="s">
        <v>1018</v>
      </c>
      <c r="G788" s="49" t="s">
        <v>36</v>
      </c>
      <c r="H788" s="26">
        <v>30</v>
      </c>
      <c r="I788" s="26">
        <v>20</v>
      </c>
      <c r="J788" s="46">
        <v>22.93</v>
      </c>
      <c r="K788" s="47">
        <v>2</v>
      </c>
      <c r="L788" s="32">
        <f t="shared" si="30"/>
        <v>1</v>
      </c>
      <c r="M788" s="43" t="str">
        <f t="shared" si="31"/>
        <v>OK</v>
      </c>
      <c r="N788" s="44">
        <v>0</v>
      </c>
      <c r="O788" s="44">
        <v>0</v>
      </c>
      <c r="P788" s="82">
        <v>0</v>
      </c>
      <c r="Q788" s="44"/>
      <c r="R788" s="44">
        <v>1</v>
      </c>
      <c r="S788" s="82">
        <v>0</v>
      </c>
      <c r="T788" s="81">
        <v>0</v>
      </c>
      <c r="U788" s="81">
        <v>0</v>
      </c>
      <c r="V788" s="82">
        <v>0</v>
      </c>
      <c r="W788" s="44">
        <v>0</v>
      </c>
      <c r="X788" s="44">
        <v>0</v>
      </c>
      <c r="Y788" s="44">
        <v>0</v>
      </c>
    </row>
    <row r="789" spans="1:25" ht="45" x14ac:dyDescent="0.25">
      <c r="A789" s="98"/>
      <c r="B789" s="94"/>
      <c r="C789" s="49">
        <v>231</v>
      </c>
      <c r="D789" s="50" t="s">
        <v>834</v>
      </c>
      <c r="E789" s="28" t="s">
        <v>918</v>
      </c>
      <c r="F789" s="26" t="s">
        <v>1018</v>
      </c>
      <c r="G789" s="49" t="s">
        <v>36</v>
      </c>
      <c r="H789" s="26">
        <v>30</v>
      </c>
      <c r="I789" s="26">
        <v>20</v>
      </c>
      <c r="J789" s="46">
        <v>26.03</v>
      </c>
      <c r="K789" s="47">
        <v>5</v>
      </c>
      <c r="L789" s="32">
        <f t="shared" si="30"/>
        <v>3</v>
      </c>
      <c r="M789" s="43" t="str">
        <f t="shared" si="31"/>
        <v>OK</v>
      </c>
      <c r="N789" s="44">
        <v>0</v>
      </c>
      <c r="O789" s="44">
        <v>0</v>
      </c>
      <c r="P789" s="82">
        <v>0</v>
      </c>
      <c r="Q789" s="44"/>
      <c r="R789" s="44">
        <v>2</v>
      </c>
      <c r="S789" s="82">
        <v>0</v>
      </c>
      <c r="T789" s="81">
        <v>0</v>
      </c>
      <c r="U789" s="81">
        <v>0</v>
      </c>
      <c r="V789" s="82">
        <v>0</v>
      </c>
      <c r="W789" s="44">
        <v>0</v>
      </c>
      <c r="X789" s="44">
        <v>0</v>
      </c>
      <c r="Y789" s="44">
        <v>0</v>
      </c>
    </row>
    <row r="790" spans="1:25" ht="45" x14ac:dyDescent="0.25">
      <c r="A790" s="98"/>
      <c r="B790" s="94"/>
      <c r="C790" s="49">
        <v>232</v>
      </c>
      <c r="D790" s="50" t="s">
        <v>835</v>
      </c>
      <c r="E790" s="28" t="s">
        <v>918</v>
      </c>
      <c r="F790" s="26" t="s">
        <v>1018</v>
      </c>
      <c r="G790" s="49" t="s">
        <v>36</v>
      </c>
      <c r="H790" s="26">
        <v>30</v>
      </c>
      <c r="I790" s="26">
        <v>20</v>
      </c>
      <c r="J790" s="46">
        <v>24.26</v>
      </c>
      <c r="K790" s="47">
        <v>2</v>
      </c>
      <c r="L790" s="32">
        <f t="shared" si="30"/>
        <v>1</v>
      </c>
      <c r="M790" s="43" t="str">
        <f t="shared" si="31"/>
        <v>OK</v>
      </c>
      <c r="N790" s="44">
        <v>0</v>
      </c>
      <c r="O790" s="44">
        <v>0</v>
      </c>
      <c r="P790" s="82">
        <v>0</v>
      </c>
      <c r="Q790" s="44"/>
      <c r="R790" s="44">
        <v>1</v>
      </c>
      <c r="S790" s="82">
        <v>0</v>
      </c>
      <c r="T790" s="81">
        <v>0</v>
      </c>
      <c r="U790" s="81">
        <v>0</v>
      </c>
      <c r="V790" s="82">
        <v>0</v>
      </c>
      <c r="W790" s="44">
        <v>0</v>
      </c>
      <c r="X790" s="44">
        <v>0</v>
      </c>
      <c r="Y790" s="44">
        <v>0</v>
      </c>
    </row>
    <row r="791" spans="1:25" ht="30" x14ac:dyDescent="0.25">
      <c r="A791" s="98"/>
      <c r="B791" s="94"/>
      <c r="C791" s="49">
        <v>233</v>
      </c>
      <c r="D791" s="50" t="s">
        <v>836</v>
      </c>
      <c r="E791" s="28" t="s">
        <v>918</v>
      </c>
      <c r="F791" s="26" t="s">
        <v>1018</v>
      </c>
      <c r="G791" s="49" t="s">
        <v>36</v>
      </c>
      <c r="H791" s="26">
        <v>30</v>
      </c>
      <c r="I791" s="26">
        <v>20</v>
      </c>
      <c r="J791" s="46">
        <v>34</v>
      </c>
      <c r="K791" s="47">
        <v>5</v>
      </c>
      <c r="L791" s="32">
        <f t="shared" si="30"/>
        <v>5</v>
      </c>
      <c r="M791" s="43" t="str">
        <f t="shared" si="31"/>
        <v>OK</v>
      </c>
      <c r="N791" s="44">
        <v>0</v>
      </c>
      <c r="O791" s="44">
        <v>0</v>
      </c>
      <c r="P791" s="82">
        <v>0</v>
      </c>
      <c r="Q791" s="44"/>
      <c r="R791" s="44">
        <v>0</v>
      </c>
      <c r="S791" s="82">
        <v>0</v>
      </c>
      <c r="T791" s="81">
        <v>0</v>
      </c>
      <c r="U791" s="81">
        <v>0</v>
      </c>
      <c r="V791" s="82">
        <v>0</v>
      </c>
      <c r="W791" s="44">
        <v>0</v>
      </c>
      <c r="X791" s="44">
        <v>0</v>
      </c>
      <c r="Y791" s="44">
        <v>0</v>
      </c>
    </row>
    <row r="792" spans="1:25" ht="15" x14ac:dyDescent="0.25">
      <c r="A792" s="98"/>
      <c r="B792" s="94"/>
      <c r="C792" s="49">
        <v>234</v>
      </c>
      <c r="D792" s="50" t="s">
        <v>837</v>
      </c>
      <c r="E792" s="28" t="s">
        <v>918</v>
      </c>
      <c r="F792" s="26" t="s">
        <v>1018</v>
      </c>
      <c r="G792" s="49" t="s">
        <v>36</v>
      </c>
      <c r="H792" s="26">
        <v>30</v>
      </c>
      <c r="I792" s="26">
        <v>20</v>
      </c>
      <c r="J792" s="46">
        <v>22.93</v>
      </c>
      <c r="K792" s="47">
        <v>2</v>
      </c>
      <c r="L792" s="32">
        <f t="shared" si="30"/>
        <v>2</v>
      </c>
      <c r="M792" s="43" t="str">
        <f t="shared" si="31"/>
        <v>OK</v>
      </c>
      <c r="N792" s="44">
        <v>0</v>
      </c>
      <c r="O792" s="44">
        <v>0</v>
      </c>
      <c r="P792" s="82">
        <v>0</v>
      </c>
      <c r="Q792" s="44">
        <v>0</v>
      </c>
      <c r="R792" s="44">
        <v>0</v>
      </c>
      <c r="S792" s="82">
        <v>0</v>
      </c>
      <c r="T792" s="81">
        <v>0</v>
      </c>
      <c r="U792" s="81">
        <v>0</v>
      </c>
      <c r="V792" s="82">
        <v>0</v>
      </c>
      <c r="W792" s="44">
        <v>0</v>
      </c>
      <c r="X792" s="44">
        <v>0</v>
      </c>
      <c r="Y792" s="44">
        <v>0</v>
      </c>
    </row>
    <row r="793" spans="1:25" ht="30" x14ac:dyDescent="0.25">
      <c r="A793" s="98"/>
      <c r="B793" s="94"/>
      <c r="C793" s="49">
        <v>235</v>
      </c>
      <c r="D793" s="50" t="s">
        <v>838</v>
      </c>
      <c r="E793" s="28" t="s">
        <v>918</v>
      </c>
      <c r="F793" s="26" t="s">
        <v>1011</v>
      </c>
      <c r="G793" s="49" t="s">
        <v>36</v>
      </c>
      <c r="H793" s="26">
        <v>30</v>
      </c>
      <c r="I793" s="26">
        <v>20</v>
      </c>
      <c r="J793" s="46">
        <v>9.4</v>
      </c>
      <c r="K793" s="47"/>
      <c r="L793" s="32">
        <f t="shared" si="30"/>
        <v>0</v>
      </c>
      <c r="M793" s="43" t="str">
        <f t="shared" si="31"/>
        <v>OK</v>
      </c>
      <c r="N793" s="44">
        <v>0</v>
      </c>
      <c r="O793" s="44">
        <v>0</v>
      </c>
      <c r="P793" s="82">
        <v>0</v>
      </c>
      <c r="Q793" s="44">
        <v>0</v>
      </c>
      <c r="R793" s="44">
        <v>0</v>
      </c>
      <c r="S793" s="82">
        <v>0</v>
      </c>
      <c r="T793" s="81">
        <v>0</v>
      </c>
      <c r="U793" s="81">
        <v>0</v>
      </c>
      <c r="V793" s="82">
        <v>0</v>
      </c>
      <c r="W793" s="44">
        <v>0</v>
      </c>
      <c r="X793" s="44">
        <v>0</v>
      </c>
      <c r="Y793" s="44">
        <v>0</v>
      </c>
    </row>
    <row r="794" spans="1:25" ht="30" x14ac:dyDescent="0.25">
      <c r="A794" s="99"/>
      <c r="B794" s="95"/>
      <c r="C794" s="49">
        <v>236</v>
      </c>
      <c r="D794" s="50" t="s">
        <v>839</v>
      </c>
      <c r="E794" s="28" t="s">
        <v>918</v>
      </c>
      <c r="F794" s="26" t="s">
        <v>1011</v>
      </c>
      <c r="G794" s="49" t="s">
        <v>36</v>
      </c>
      <c r="H794" s="26">
        <v>30</v>
      </c>
      <c r="I794" s="26">
        <v>20</v>
      </c>
      <c r="J794" s="46">
        <v>15.06</v>
      </c>
      <c r="K794" s="47">
        <v>5</v>
      </c>
      <c r="L794" s="32">
        <f t="shared" si="30"/>
        <v>3</v>
      </c>
      <c r="M794" s="43" t="str">
        <f t="shared" si="31"/>
        <v>OK</v>
      </c>
      <c r="N794" s="44">
        <v>0</v>
      </c>
      <c r="O794" s="44">
        <v>0</v>
      </c>
      <c r="P794" s="82">
        <v>0</v>
      </c>
      <c r="Q794" s="44"/>
      <c r="R794" s="44">
        <v>2</v>
      </c>
      <c r="S794" s="82">
        <v>0</v>
      </c>
      <c r="T794" s="81">
        <v>0</v>
      </c>
      <c r="U794" s="81">
        <v>0</v>
      </c>
      <c r="V794" s="82">
        <v>0</v>
      </c>
      <c r="W794" s="44">
        <v>0</v>
      </c>
      <c r="X794" s="44">
        <v>0</v>
      </c>
      <c r="Y794" s="44">
        <v>0</v>
      </c>
    </row>
    <row r="795" spans="1:25" ht="45" x14ac:dyDescent="0.25">
      <c r="A795" s="97" t="s">
        <v>892</v>
      </c>
      <c r="B795" s="93">
        <v>11</v>
      </c>
      <c r="C795" s="49">
        <v>1</v>
      </c>
      <c r="D795" s="50" t="s">
        <v>840</v>
      </c>
      <c r="E795" s="28" t="s">
        <v>918</v>
      </c>
      <c r="F795" s="26" t="s">
        <v>1021</v>
      </c>
      <c r="G795" s="49" t="s">
        <v>36</v>
      </c>
      <c r="H795" s="26">
        <v>30</v>
      </c>
      <c r="I795" s="26">
        <v>20</v>
      </c>
      <c r="J795" s="46">
        <v>10.72</v>
      </c>
      <c r="K795" s="47"/>
      <c r="L795" s="32">
        <f t="shared" si="30"/>
        <v>0</v>
      </c>
      <c r="M795" s="43" t="str">
        <f t="shared" si="31"/>
        <v>OK</v>
      </c>
      <c r="N795" s="44">
        <v>0</v>
      </c>
      <c r="O795" s="44">
        <v>0</v>
      </c>
      <c r="P795" s="82">
        <v>0</v>
      </c>
      <c r="Q795" s="44">
        <v>0</v>
      </c>
      <c r="R795" s="44">
        <v>0</v>
      </c>
      <c r="S795" s="82">
        <v>0</v>
      </c>
      <c r="T795" s="81">
        <v>0</v>
      </c>
      <c r="U795" s="81">
        <v>0</v>
      </c>
      <c r="V795" s="82">
        <v>0</v>
      </c>
      <c r="W795" s="44">
        <v>0</v>
      </c>
      <c r="X795" s="44">
        <v>0</v>
      </c>
      <c r="Y795" s="44">
        <v>0</v>
      </c>
    </row>
    <row r="796" spans="1:25" ht="45" x14ac:dyDescent="0.25">
      <c r="A796" s="98"/>
      <c r="B796" s="94"/>
      <c r="C796" s="49">
        <v>2</v>
      </c>
      <c r="D796" s="50" t="s">
        <v>841</v>
      </c>
      <c r="E796" s="28" t="s">
        <v>918</v>
      </c>
      <c r="F796" s="26" t="s">
        <v>1021</v>
      </c>
      <c r="G796" s="49" t="s">
        <v>36</v>
      </c>
      <c r="H796" s="26">
        <v>30</v>
      </c>
      <c r="I796" s="26">
        <v>20</v>
      </c>
      <c r="J796" s="46">
        <v>23.16</v>
      </c>
      <c r="K796" s="47"/>
      <c r="L796" s="32">
        <f t="shared" si="30"/>
        <v>0</v>
      </c>
      <c r="M796" s="43" t="str">
        <f t="shared" si="31"/>
        <v>OK</v>
      </c>
      <c r="N796" s="44">
        <v>0</v>
      </c>
      <c r="O796" s="44">
        <v>0</v>
      </c>
      <c r="P796" s="82">
        <v>0</v>
      </c>
      <c r="Q796" s="44">
        <v>0</v>
      </c>
      <c r="R796" s="44">
        <v>0</v>
      </c>
      <c r="S796" s="82">
        <v>0</v>
      </c>
      <c r="T796" s="82">
        <v>0</v>
      </c>
      <c r="U796" s="82">
        <v>0</v>
      </c>
      <c r="V796" s="82">
        <v>0</v>
      </c>
      <c r="W796" s="44">
        <v>0</v>
      </c>
      <c r="X796" s="44">
        <v>0</v>
      </c>
      <c r="Y796" s="44">
        <v>0</v>
      </c>
    </row>
    <row r="797" spans="1:25" ht="45" x14ac:dyDescent="0.25">
      <c r="A797" s="98"/>
      <c r="B797" s="94"/>
      <c r="C797" s="49">
        <v>3</v>
      </c>
      <c r="D797" s="50" t="s">
        <v>842</v>
      </c>
      <c r="E797" s="28" t="s">
        <v>918</v>
      </c>
      <c r="F797" s="26" t="s">
        <v>1022</v>
      </c>
      <c r="G797" s="49" t="s">
        <v>36</v>
      </c>
      <c r="H797" s="26">
        <v>30</v>
      </c>
      <c r="I797" s="26">
        <v>20</v>
      </c>
      <c r="J797" s="46">
        <v>79.650000000000006</v>
      </c>
      <c r="K797" s="47"/>
      <c r="L797" s="32">
        <f t="shared" si="30"/>
        <v>0</v>
      </c>
      <c r="M797" s="43" t="str">
        <f t="shared" si="31"/>
        <v>OK</v>
      </c>
      <c r="N797" s="44">
        <v>0</v>
      </c>
      <c r="O797" s="44">
        <v>0</v>
      </c>
      <c r="P797" s="82">
        <v>0</v>
      </c>
      <c r="Q797" s="44">
        <v>0</v>
      </c>
      <c r="R797" s="44">
        <v>0</v>
      </c>
      <c r="S797" s="82">
        <v>0</v>
      </c>
      <c r="T797" s="82">
        <v>0</v>
      </c>
      <c r="U797" s="82">
        <v>0</v>
      </c>
      <c r="V797" s="82">
        <v>0</v>
      </c>
      <c r="W797" s="44">
        <v>0</v>
      </c>
      <c r="X797" s="44">
        <v>0</v>
      </c>
      <c r="Y797" s="44">
        <v>0</v>
      </c>
    </row>
    <row r="798" spans="1:25" ht="45" x14ac:dyDescent="0.25">
      <c r="A798" s="98"/>
      <c r="B798" s="94"/>
      <c r="C798" s="49">
        <v>4</v>
      </c>
      <c r="D798" s="50" t="s">
        <v>843</v>
      </c>
      <c r="E798" s="28" t="s">
        <v>918</v>
      </c>
      <c r="F798" s="26" t="s">
        <v>1022</v>
      </c>
      <c r="G798" s="49" t="s">
        <v>36</v>
      </c>
      <c r="H798" s="26">
        <v>30</v>
      </c>
      <c r="I798" s="26">
        <v>20</v>
      </c>
      <c r="J798" s="46">
        <v>155.26</v>
      </c>
      <c r="K798" s="47"/>
      <c r="L798" s="32">
        <f t="shared" si="30"/>
        <v>0</v>
      </c>
      <c r="M798" s="43" t="str">
        <f t="shared" si="31"/>
        <v>OK</v>
      </c>
      <c r="N798" s="44">
        <v>0</v>
      </c>
      <c r="O798" s="44">
        <v>0</v>
      </c>
      <c r="P798" s="82">
        <v>0</v>
      </c>
      <c r="Q798" s="44">
        <v>0</v>
      </c>
      <c r="R798" s="44">
        <v>0</v>
      </c>
      <c r="S798" s="82">
        <v>0</v>
      </c>
      <c r="T798" s="82">
        <v>0</v>
      </c>
      <c r="U798" s="82">
        <v>0</v>
      </c>
      <c r="V798" s="82">
        <v>0</v>
      </c>
      <c r="W798" s="44">
        <v>0</v>
      </c>
      <c r="X798" s="44">
        <v>0</v>
      </c>
      <c r="Y798" s="44">
        <v>0</v>
      </c>
    </row>
    <row r="799" spans="1:25" ht="30" x14ac:dyDescent="0.25">
      <c r="A799" s="98"/>
      <c r="B799" s="94"/>
      <c r="C799" s="49">
        <v>5</v>
      </c>
      <c r="D799" s="50" t="s">
        <v>844</v>
      </c>
      <c r="E799" s="28" t="s">
        <v>918</v>
      </c>
      <c r="F799" s="26" t="s">
        <v>1022</v>
      </c>
      <c r="G799" s="49" t="s">
        <v>36</v>
      </c>
      <c r="H799" s="26">
        <v>30</v>
      </c>
      <c r="I799" s="26">
        <v>20</v>
      </c>
      <c r="J799" s="46">
        <v>99.79</v>
      </c>
      <c r="K799" s="47"/>
      <c r="L799" s="32">
        <f t="shared" si="30"/>
        <v>0</v>
      </c>
      <c r="M799" s="43" t="str">
        <f t="shared" si="31"/>
        <v>OK</v>
      </c>
      <c r="N799" s="44">
        <v>0</v>
      </c>
      <c r="O799" s="44">
        <v>0</v>
      </c>
      <c r="P799" s="82">
        <v>0</v>
      </c>
      <c r="Q799" s="44">
        <v>0</v>
      </c>
      <c r="R799" s="44">
        <v>0</v>
      </c>
      <c r="S799" s="82">
        <v>0</v>
      </c>
      <c r="T799" s="82">
        <v>0</v>
      </c>
      <c r="U799" s="82">
        <v>0</v>
      </c>
      <c r="V799" s="82">
        <v>0</v>
      </c>
      <c r="W799" s="44">
        <v>0</v>
      </c>
      <c r="X799" s="44">
        <v>0</v>
      </c>
      <c r="Y799" s="44">
        <v>0</v>
      </c>
    </row>
    <row r="800" spans="1:25" ht="30" x14ac:dyDescent="0.25">
      <c r="A800" s="98"/>
      <c r="B800" s="94"/>
      <c r="C800" s="49">
        <v>6</v>
      </c>
      <c r="D800" s="50" t="s">
        <v>845</v>
      </c>
      <c r="E800" s="28" t="s">
        <v>918</v>
      </c>
      <c r="F800" s="26" t="s">
        <v>1023</v>
      </c>
      <c r="G800" s="49" t="s">
        <v>36</v>
      </c>
      <c r="H800" s="26">
        <v>30</v>
      </c>
      <c r="I800" s="26">
        <v>20</v>
      </c>
      <c r="J800" s="46">
        <v>62.32</v>
      </c>
      <c r="K800" s="47"/>
      <c r="L800" s="32">
        <f t="shared" si="30"/>
        <v>0</v>
      </c>
      <c r="M800" s="43" t="str">
        <f t="shared" si="31"/>
        <v>OK</v>
      </c>
      <c r="N800" s="44">
        <v>0</v>
      </c>
      <c r="O800" s="44">
        <v>0</v>
      </c>
      <c r="P800" s="82">
        <v>0</v>
      </c>
      <c r="Q800" s="44">
        <v>0</v>
      </c>
      <c r="R800" s="44">
        <v>0</v>
      </c>
      <c r="S800" s="82">
        <v>0</v>
      </c>
      <c r="T800" s="82">
        <v>0</v>
      </c>
      <c r="U800" s="82">
        <v>0</v>
      </c>
      <c r="V800" s="82">
        <v>0</v>
      </c>
      <c r="W800" s="44">
        <v>0</v>
      </c>
      <c r="X800" s="44">
        <v>0</v>
      </c>
      <c r="Y800" s="44">
        <v>0</v>
      </c>
    </row>
    <row r="801" spans="1:25" ht="30" x14ac:dyDescent="0.25">
      <c r="A801" s="98"/>
      <c r="B801" s="94"/>
      <c r="C801" s="49">
        <v>7</v>
      </c>
      <c r="D801" s="50" t="s">
        <v>846</v>
      </c>
      <c r="E801" s="28" t="s">
        <v>918</v>
      </c>
      <c r="F801" s="26" t="s">
        <v>1023</v>
      </c>
      <c r="G801" s="49" t="s">
        <v>36</v>
      </c>
      <c r="H801" s="26">
        <v>30</v>
      </c>
      <c r="I801" s="26">
        <v>20</v>
      </c>
      <c r="J801" s="46">
        <v>30.98</v>
      </c>
      <c r="K801" s="47"/>
      <c r="L801" s="32">
        <f t="shared" si="30"/>
        <v>0</v>
      </c>
      <c r="M801" s="43" t="str">
        <f t="shared" si="31"/>
        <v>OK</v>
      </c>
      <c r="N801" s="44">
        <v>0</v>
      </c>
      <c r="O801" s="44">
        <v>0</v>
      </c>
      <c r="P801" s="82">
        <v>0</v>
      </c>
      <c r="Q801" s="44">
        <v>0</v>
      </c>
      <c r="R801" s="44">
        <v>0</v>
      </c>
      <c r="S801" s="82">
        <v>0</v>
      </c>
      <c r="T801" s="82">
        <v>0</v>
      </c>
      <c r="U801" s="82">
        <v>0</v>
      </c>
      <c r="V801" s="82">
        <v>0</v>
      </c>
      <c r="W801" s="44">
        <v>0</v>
      </c>
      <c r="X801" s="44">
        <v>0</v>
      </c>
      <c r="Y801" s="44">
        <v>0</v>
      </c>
    </row>
    <row r="802" spans="1:25" ht="45" x14ac:dyDescent="0.25">
      <c r="A802" s="98"/>
      <c r="B802" s="94"/>
      <c r="C802" s="49">
        <v>8</v>
      </c>
      <c r="D802" s="50" t="s">
        <v>847</v>
      </c>
      <c r="E802" s="28" t="s">
        <v>918</v>
      </c>
      <c r="F802" s="26" t="s">
        <v>1023</v>
      </c>
      <c r="G802" s="49" t="s">
        <v>36</v>
      </c>
      <c r="H802" s="26">
        <v>30</v>
      </c>
      <c r="I802" s="26">
        <v>20</v>
      </c>
      <c r="J802" s="46">
        <v>142.96</v>
      </c>
      <c r="K802" s="47"/>
      <c r="L802" s="32">
        <f t="shared" si="30"/>
        <v>0</v>
      </c>
      <c r="M802" s="43" t="str">
        <f t="shared" si="31"/>
        <v>OK</v>
      </c>
      <c r="N802" s="44">
        <v>0</v>
      </c>
      <c r="O802" s="44">
        <v>0</v>
      </c>
      <c r="P802" s="82">
        <v>0</v>
      </c>
      <c r="Q802" s="44">
        <v>0</v>
      </c>
      <c r="R802" s="44">
        <v>0</v>
      </c>
      <c r="S802" s="82">
        <v>0</v>
      </c>
      <c r="T802" s="82">
        <v>0</v>
      </c>
      <c r="U802" s="82">
        <v>0</v>
      </c>
      <c r="V802" s="82">
        <v>0</v>
      </c>
      <c r="W802" s="44">
        <v>0</v>
      </c>
      <c r="X802" s="44">
        <v>0</v>
      </c>
      <c r="Y802" s="44">
        <v>0</v>
      </c>
    </row>
    <row r="803" spans="1:25" ht="30" x14ac:dyDescent="0.25">
      <c r="A803" s="98"/>
      <c r="B803" s="94"/>
      <c r="C803" s="49">
        <v>9</v>
      </c>
      <c r="D803" s="50" t="s">
        <v>848</v>
      </c>
      <c r="E803" s="28" t="s">
        <v>918</v>
      </c>
      <c r="F803" s="26" t="s">
        <v>1021</v>
      </c>
      <c r="G803" s="49" t="s">
        <v>36</v>
      </c>
      <c r="H803" s="26">
        <v>30</v>
      </c>
      <c r="I803" s="26">
        <v>20</v>
      </c>
      <c r="J803" s="46">
        <v>24.33</v>
      </c>
      <c r="K803" s="47"/>
      <c r="L803" s="32">
        <f t="shared" si="30"/>
        <v>0</v>
      </c>
      <c r="M803" s="43" t="str">
        <f t="shared" si="31"/>
        <v>OK</v>
      </c>
      <c r="N803" s="44">
        <v>0</v>
      </c>
      <c r="O803" s="44">
        <v>0</v>
      </c>
      <c r="P803" s="82">
        <v>0</v>
      </c>
      <c r="Q803" s="44">
        <v>0</v>
      </c>
      <c r="R803" s="44">
        <v>0</v>
      </c>
      <c r="S803" s="82">
        <v>0</v>
      </c>
      <c r="T803" s="82">
        <v>0</v>
      </c>
      <c r="U803" s="82">
        <v>0</v>
      </c>
      <c r="V803" s="82">
        <v>0</v>
      </c>
      <c r="W803" s="44">
        <v>0</v>
      </c>
      <c r="X803" s="44">
        <v>0</v>
      </c>
      <c r="Y803" s="44">
        <v>0</v>
      </c>
    </row>
    <row r="804" spans="1:25" ht="15" x14ac:dyDescent="0.25">
      <c r="A804" s="98"/>
      <c r="B804" s="94"/>
      <c r="C804" s="49">
        <v>10</v>
      </c>
      <c r="D804" s="50" t="s">
        <v>849</v>
      </c>
      <c r="E804" s="28" t="s">
        <v>918</v>
      </c>
      <c r="F804" s="26" t="s">
        <v>1021</v>
      </c>
      <c r="G804" s="49" t="s">
        <v>36</v>
      </c>
      <c r="H804" s="26">
        <v>30</v>
      </c>
      <c r="I804" s="26">
        <v>20</v>
      </c>
      <c r="J804" s="46">
        <v>51.83</v>
      </c>
      <c r="K804" s="47"/>
      <c r="L804" s="32">
        <f t="shared" si="30"/>
        <v>0</v>
      </c>
      <c r="M804" s="43" t="str">
        <f t="shared" si="31"/>
        <v>OK</v>
      </c>
      <c r="N804" s="44">
        <v>0</v>
      </c>
      <c r="O804" s="44">
        <v>0</v>
      </c>
      <c r="P804" s="82">
        <v>0</v>
      </c>
      <c r="Q804" s="44">
        <v>0</v>
      </c>
      <c r="R804" s="44">
        <v>0</v>
      </c>
      <c r="S804" s="82">
        <v>0</v>
      </c>
      <c r="T804" s="82">
        <v>0</v>
      </c>
      <c r="U804" s="82">
        <v>0</v>
      </c>
      <c r="V804" s="82">
        <v>0</v>
      </c>
      <c r="W804" s="44">
        <v>0</v>
      </c>
      <c r="X804" s="44">
        <v>0</v>
      </c>
      <c r="Y804" s="44">
        <v>0</v>
      </c>
    </row>
    <row r="805" spans="1:25" ht="15" x14ac:dyDescent="0.25">
      <c r="A805" s="99"/>
      <c r="B805" s="95"/>
      <c r="C805" s="49">
        <v>11</v>
      </c>
      <c r="D805" s="50" t="s">
        <v>850</v>
      </c>
      <c r="E805" s="28" t="s">
        <v>918</v>
      </c>
      <c r="F805" s="26" t="s">
        <v>1021</v>
      </c>
      <c r="G805" s="49" t="s">
        <v>36</v>
      </c>
      <c r="H805" s="26">
        <v>30</v>
      </c>
      <c r="I805" s="26">
        <v>20</v>
      </c>
      <c r="J805" s="46">
        <v>13.06</v>
      </c>
      <c r="K805" s="47"/>
      <c r="L805" s="32">
        <f t="shared" si="30"/>
        <v>0</v>
      </c>
      <c r="M805" s="43" t="str">
        <f t="shared" si="31"/>
        <v>OK</v>
      </c>
      <c r="N805" s="44">
        <v>0</v>
      </c>
      <c r="O805" s="44">
        <v>0</v>
      </c>
      <c r="P805" s="82">
        <v>0</v>
      </c>
      <c r="Q805" s="44">
        <v>0</v>
      </c>
      <c r="R805" s="44">
        <v>0</v>
      </c>
      <c r="S805" s="82">
        <v>0</v>
      </c>
      <c r="T805" s="82">
        <v>0</v>
      </c>
      <c r="U805" s="82">
        <v>0</v>
      </c>
      <c r="V805" s="82">
        <v>0</v>
      </c>
      <c r="W805" s="44">
        <v>0</v>
      </c>
      <c r="X805" s="44">
        <v>0</v>
      </c>
      <c r="Y805" s="44">
        <v>0</v>
      </c>
    </row>
    <row r="806" spans="1:25" ht="15" x14ac:dyDescent="0.25">
      <c r="A806" s="97" t="s">
        <v>892</v>
      </c>
      <c r="B806" s="93">
        <v>13</v>
      </c>
      <c r="C806" s="49">
        <v>1</v>
      </c>
      <c r="D806" s="50" t="s">
        <v>851</v>
      </c>
      <c r="E806" s="28" t="s">
        <v>918</v>
      </c>
      <c r="F806" s="26" t="s">
        <v>932</v>
      </c>
      <c r="G806" s="49" t="s">
        <v>916</v>
      </c>
      <c r="H806" s="26">
        <v>30</v>
      </c>
      <c r="I806" s="26">
        <v>20</v>
      </c>
      <c r="J806" s="46">
        <v>3.79</v>
      </c>
      <c r="K806" s="47">
        <v>5</v>
      </c>
      <c r="L806" s="32">
        <f t="shared" si="30"/>
        <v>3</v>
      </c>
      <c r="M806" s="43" t="str">
        <f t="shared" si="31"/>
        <v>OK</v>
      </c>
      <c r="N806" s="81">
        <v>0</v>
      </c>
      <c r="O806" s="81">
        <v>0</v>
      </c>
      <c r="P806" s="81">
        <v>0</v>
      </c>
      <c r="Q806" s="81">
        <v>2</v>
      </c>
      <c r="R806" s="81">
        <v>0</v>
      </c>
      <c r="S806" s="81">
        <v>0</v>
      </c>
      <c r="T806" s="81">
        <v>0</v>
      </c>
      <c r="U806" s="81">
        <v>0</v>
      </c>
      <c r="V806" s="81">
        <v>0</v>
      </c>
      <c r="W806" s="44">
        <v>0</v>
      </c>
      <c r="X806" s="44">
        <v>0</v>
      </c>
      <c r="Y806" s="44">
        <v>0</v>
      </c>
    </row>
    <row r="807" spans="1:25" ht="60" x14ac:dyDescent="0.25">
      <c r="A807" s="98"/>
      <c r="B807" s="94"/>
      <c r="C807" s="49">
        <v>2</v>
      </c>
      <c r="D807" s="50" t="s">
        <v>852</v>
      </c>
      <c r="E807" s="28" t="s">
        <v>951</v>
      </c>
      <c r="F807" s="26" t="s">
        <v>1024</v>
      </c>
      <c r="G807" s="49" t="s">
        <v>36</v>
      </c>
      <c r="H807" s="26">
        <v>30</v>
      </c>
      <c r="I807" s="26">
        <v>20</v>
      </c>
      <c r="J807" s="46">
        <v>5.5</v>
      </c>
      <c r="K807" s="47">
        <v>400</v>
      </c>
      <c r="L807" s="32">
        <f t="shared" si="30"/>
        <v>320</v>
      </c>
      <c r="M807" s="43" t="str">
        <f t="shared" si="31"/>
        <v>OK</v>
      </c>
      <c r="N807" s="81">
        <v>0</v>
      </c>
      <c r="O807" s="81">
        <v>0</v>
      </c>
      <c r="P807" s="81">
        <v>0</v>
      </c>
      <c r="Q807" s="81">
        <v>80</v>
      </c>
      <c r="R807" s="81">
        <v>0</v>
      </c>
      <c r="S807" s="81">
        <v>0</v>
      </c>
      <c r="T807" s="81">
        <v>0</v>
      </c>
      <c r="U807" s="81">
        <v>0</v>
      </c>
      <c r="V807" s="81">
        <v>0</v>
      </c>
      <c r="W807" s="44">
        <v>0</v>
      </c>
      <c r="X807" s="44">
        <v>0</v>
      </c>
      <c r="Y807" s="44">
        <v>0</v>
      </c>
    </row>
    <row r="808" spans="1:25" ht="105" x14ac:dyDescent="0.25">
      <c r="A808" s="98"/>
      <c r="B808" s="94"/>
      <c r="C808" s="49">
        <v>3</v>
      </c>
      <c r="D808" s="50" t="s">
        <v>853</v>
      </c>
      <c r="E808" s="28" t="s">
        <v>951</v>
      </c>
      <c r="F808" s="26" t="s">
        <v>919</v>
      </c>
      <c r="G808" s="49" t="s">
        <v>36</v>
      </c>
      <c r="H808" s="26">
        <v>30</v>
      </c>
      <c r="I808" s="26">
        <v>20</v>
      </c>
      <c r="J808" s="46">
        <v>125.01</v>
      </c>
      <c r="K808" s="47">
        <v>5</v>
      </c>
      <c r="L808" s="32">
        <f t="shared" ref="L808:L844" si="32">K808-(SUM(N808:Y808))</f>
        <v>4</v>
      </c>
      <c r="M808" s="43" t="str">
        <f t="shared" ref="M808:M844" si="33">IF(L808&lt;0,"ATENÇÃO","OK")</f>
        <v>OK</v>
      </c>
      <c r="N808" s="44">
        <v>0</v>
      </c>
      <c r="O808" s="82">
        <v>0</v>
      </c>
      <c r="P808" s="82">
        <v>0</v>
      </c>
      <c r="Q808" s="82">
        <v>1</v>
      </c>
      <c r="R808" s="44">
        <v>0</v>
      </c>
      <c r="S808" s="82">
        <v>0</v>
      </c>
      <c r="T808" s="82">
        <v>0</v>
      </c>
      <c r="U808" s="82">
        <v>0</v>
      </c>
      <c r="V808" s="82">
        <v>0</v>
      </c>
      <c r="W808" s="44">
        <v>0</v>
      </c>
      <c r="X808" s="44">
        <v>0</v>
      </c>
      <c r="Y808" s="44">
        <v>0</v>
      </c>
    </row>
    <row r="809" spans="1:25" ht="75" x14ac:dyDescent="0.25">
      <c r="A809" s="98"/>
      <c r="B809" s="94"/>
      <c r="C809" s="49">
        <v>4</v>
      </c>
      <c r="D809" s="50" t="s">
        <v>854</v>
      </c>
      <c r="E809" s="28" t="s">
        <v>926</v>
      </c>
      <c r="F809" s="26" t="s">
        <v>1025</v>
      </c>
      <c r="G809" s="49" t="s">
        <v>36</v>
      </c>
      <c r="H809" s="26">
        <v>30</v>
      </c>
      <c r="I809" s="26">
        <v>20</v>
      </c>
      <c r="J809" s="46">
        <v>37.32</v>
      </c>
      <c r="K809" s="47"/>
      <c r="L809" s="32">
        <f t="shared" si="32"/>
        <v>0</v>
      </c>
      <c r="M809" s="43" t="str">
        <f t="shared" si="33"/>
        <v>OK</v>
      </c>
      <c r="N809" s="44">
        <v>0</v>
      </c>
      <c r="O809" s="82">
        <v>0</v>
      </c>
      <c r="P809" s="82">
        <v>0</v>
      </c>
      <c r="Q809" s="82">
        <v>0</v>
      </c>
      <c r="R809" s="44">
        <v>0</v>
      </c>
      <c r="S809" s="82">
        <v>0</v>
      </c>
      <c r="T809" s="82">
        <v>0</v>
      </c>
      <c r="U809" s="82">
        <v>0</v>
      </c>
      <c r="V809" s="82">
        <v>0</v>
      </c>
      <c r="W809" s="44">
        <v>0</v>
      </c>
      <c r="X809" s="44">
        <v>0</v>
      </c>
      <c r="Y809" s="44">
        <v>0</v>
      </c>
    </row>
    <row r="810" spans="1:25" ht="30" x14ac:dyDescent="0.25">
      <c r="A810" s="98"/>
      <c r="B810" s="94"/>
      <c r="C810" s="49">
        <v>5</v>
      </c>
      <c r="D810" s="50" t="s">
        <v>855</v>
      </c>
      <c r="E810" s="28" t="s">
        <v>1026</v>
      </c>
      <c r="F810" s="26" t="s">
        <v>930</v>
      </c>
      <c r="G810" s="49" t="s">
        <v>36</v>
      </c>
      <c r="H810" s="26">
        <v>30</v>
      </c>
      <c r="I810" s="26">
        <v>20</v>
      </c>
      <c r="J810" s="46">
        <v>21</v>
      </c>
      <c r="K810" s="47">
        <v>2</v>
      </c>
      <c r="L810" s="32">
        <f t="shared" si="32"/>
        <v>1</v>
      </c>
      <c r="M810" s="43" t="str">
        <f t="shared" si="33"/>
        <v>OK</v>
      </c>
      <c r="N810" s="44">
        <v>0</v>
      </c>
      <c r="O810" s="82">
        <v>0</v>
      </c>
      <c r="P810" s="82">
        <v>0</v>
      </c>
      <c r="Q810" s="82">
        <v>1</v>
      </c>
      <c r="R810" s="44">
        <v>0</v>
      </c>
      <c r="S810" s="82">
        <v>0</v>
      </c>
      <c r="T810" s="82">
        <v>0</v>
      </c>
      <c r="U810" s="82">
        <v>0</v>
      </c>
      <c r="V810" s="82">
        <v>0</v>
      </c>
      <c r="W810" s="44">
        <v>0</v>
      </c>
      <c r="X810" s="44">
        <v>0</v>
      </c>
      <c r="Y810" s="44">
        <v>0</v>
      </c>
    </row>
    <row r="811" spans="1:25" ht="15" x14ac:dyDescent="0.25">
      <c r="A811" s="98"/>
      <c r="B811" s="94"/>
      <c r="C811" s="49">
        <v>6</v>
      </c>
      <c r="D811" s="50" t="s">
        <v>856</v>
      </c>
      <c r="E811" s="28" t="s">
        <v>918</v>
      </c>
      <c r="F811" s="26" t="s">
        <v>932</v>
      </c>
      <c r="G811" s="49" t="s">
        <v>906</v>
      </c>
      <c r="H811" s="26">
        <v>30</v>
      </c>
      <c r="I811" s="26">
        <v>20</v>
      </c>
      <c r="J811" s="46">
        <v>9.5399999999999991</v>
      </c>
      <c r="K811" s="47"/>
      <c r="L811" s="32">
        <f t="shared" si="32"/>
        <v>0</v>
      </c>
      <c r="M811" s="43" t="str">
        <f t="shared" si="33"/>
        <v>OK</v>
      </c>
      <c r="N811" s="44">
        <v>0</v>
      </c>
      <c r="O811" s="82">
        <v>0</v>
      </c>
      <c r="P811" s="82">
        <v>0</v>
      </c>
      <c r="Q811" s="82">
        <v>0</v>
      </c>
      <c r="R811" s="44">
        <v>0</v>
      </c>
      <c r="S811" s="82">
        <v>0</v>
      </c>
      <c r="T811" s="82">
        <v>0</v>
      </c>
      <c r="U811" s="82">
        <v>0</v>
      </c>
      <c r="V811" s="82">
        <v>0</v>
      </c>
      <c r="W811" s="44">
        <v>0</v>
      </c>
      <c r="X811" s="44">
        <v>0</v>
      </c>
      <c r="Y811" s="44">
        <v>0</v>
      </c>
    </row>
    <row r="812" spans="1:25" ht="45" x14ac:dyDescent="0.25">
      <c r="A812" s="98"/>
      <c r="B812" s="94"/>
      <c r="C812" s="49">
        <v>7</v>
      </c>
      <c r="D812" s="50" t="s">
        <v>857</v>
      </c>
      <c r="E812" s="28" t="s">
        <v>918</v>
      </c>
      <c r="F812" s="26" t="s">
        <v>932</v>
      </c>
      <c r="G812" s="49" t="s">
        <v>36</v>
      </c>
      <c r="H812" s="26">
        <v>30</v>
      </c>
      <c r="I812" s="26">
        <v>20</v>
      </c>
      <c r="J812" s="46">
        <v>5.63</v>
      </c>
      <c r="K812" s="47">
        <v>100</v>
      </c>
      <c r="L812" s="32">
        <f t="shared" si="32"/>
        <v>50</v>
      </c>
      <c r="M812" s="43" t="str">
        <f t="shared" si="33"/>
        <v>OK</v>
      </c>
      <c r="N812" s="81">
        <v>0</v>
      </c>
      <c r="O812" s="81">
        <v>0</v>
      </c>
      <c r="P812" s="81">
        <v>0</v>
      </c>
      <c r="Q812" s="81">
        <v>20</v>
      </c>
      <c r="R812" s="81">
        <v>0</v>
      </c>
      <c r="S812" s="81">
        <v>0</v>
      </c>
      <c r="T812" s="81">
        <v>30</v>
      </c>
      <c r="U812" s="81">
        <v>0</v>
      </c>
      <c r="V812" s="81">
        <v>0</v>
      </c>
      <c r="W812" s="44">
        <v>0</v>
      </c>
      <c r="X812" s="44">
        <v>0</v>
      </c>
      <c r="Y812" s="44">
        <v>0</v>
      </c>
    </row>
    <row r="813" spans="1:25" ht="90" x14ac:dyDescent="0.25">
      <c r="A813" s="98"/>
      <c r="B813" s="94"/>
      <c r="C813" s="49">
        <v>8</v>
      </c>
      <c r="D813" s="50" t="s">
        <v>858</v>
      </c>
      <c r="E813" s="28" t="s">
        <v>1027</v>
      </c>
      <c r="F813" s="26" t="s">
        <v>1028</v>
      </c>
      <c r="G813" s="49" t="s">
        <v>906</v>
      </c>
      <c r="H813" s="26">
        <v>30</v>
      </c>
      <c r="I813" s="26">
        <v>20</v>
      </c>
      <c r="J813" s="46">
        <v>21.49</v>
      </c>
      <c r="K813" s="47"/>
      <c r="L813" s="32">
        <f t="shared" si="32"/>
        <v>0</v>
      </c>
      <c r="M813" s="43" t="str">
        <f t="shared" si="33"/>
        <v>OK</v>
      </c>
      <c r="N813" s="82">
        <v>0</v>
      </c>
      <c r="O813" s="44">
        <v>0</v>
      </c>
      <c r="P813" s="82">
        <v>0</v>
      </c>
      <c r="Q813" s="44">
        <v>0</v>
      </c>
      <c r="R813" s="44">
        <v>0</v>
      </c>
      <c r="S813" s="82">
        <v>0</v>
      </c>
      <c r="T813" s="82">
        <v>0</v>
      </c>
      <c r="U813" s="82">
        <v>0</v>
      </c>
      <c r="V813" s="82">
        <v>0</v>
      </c>
      <c r="W813" s="44">
        <v>0</v>
      </c>
      <c r="X813" s="44">
        <v>0</v>
      </c>
      <c r="Y813" s="44">
        <v>0</v>
      </c>
    </row>
    <row r="814" spans="1:25" ht="15" x14ac:dyDescent="0.25">
      <c r="A814" s="98"/>
      <c r="B814" s="94"/>
      <c r="C814" s="49">
        <v>9</v>
      </c>
      <c r="D814" s="50" t="s">
        <v>859</v>
      </c>
      <c r="E814" s="28" t="s">
        <v>1027</v>
      </c>
      <c r="F814" s="26" t="s">
        <v>1029</v>
      </c>
      <c r="G814" s="49" t="s">
        <v>36</v>
      </c>
      <c r="H814" s="26">
        <v>30</v>
      </c>
      <c r="I814" s="26">
        <v>20</v>
      </c>
      <c r="J814" s="46">
        <v>8.33</v>
      </c>
      <c r="K814" s="47">
        <v>56</v>
      </c>
      <c r="L814" s="32">
        <f t="shared" si="32"/>
        <v>21</v>
      </c>
      <c r="M814" s="43" t="str">
        <f t="shared" si="33"/>
        <v>OK</v>
      </c>
      <c r="N814" s="82">
        <v>0</v>
      </c>
      <c r="O814" s="44">
        <v>0</v>
      </c>
      <c r="P814" s="82">
        <v>0</v>
      </c>
      <c r="Q814" s="44">
        <v>20</v>
      </c>
      <c r="R814" s="44">
        <v>0</v>
      </c>
      <c r="S814" s="82">
        <v>0</v>
      </c>
      <c r="T814" s="82">
        <v>15</v>
      </c>
      <c r="U814" s="82">
        <v>0</v>
      </c>
      <c r="V814" s="82">
        <v>0</v>
      </c>
      <c r="W814" s="44">
        <v>0</v>
      </c>
      <c r="X814" s="44">
        <v>0</v>
      </c>
      <c r="Y814" s="44">
        <v>0</v>
      </c>
    </row>
    <row r="815" spans="1:25" ht="45" x14ac:dyDescent="0.25">
      <c r="A815" s="98"/>
      <c r="B815" s="94"/>
      <c r="C815" s="49">
        <v>10</v>
      </c>
      <c r="D815" s="50" t="s">
        <v>860</v>
      </c>
      <c r="E815" s="28" t="s">
        <v>1030</v>
      </c>
      <c r="F815" s="26" t="s">
        <v>1031</v>
      </c>
      <c r="G815" s="49" t="s">
        <v>36</v>
      </c>
      <c r="H815" s="26">
        <v>30</v>
      </c>
      <c r="I815" s="26">
        <v>20</v>
      </c>
      <c r="J815" s="46">
        <v>10.17</v>
      </c>
      <c r="K815" s="47"/>
      <c r="L815" s="32">
        <f t="shared" si="32"/>
        <v>0</v>
      </c>
      <c r="M815" s="43" t="str">
        <f t="shared" si="33"/>
        <v>OK</v>
      </c>
      <c r="N815" s="82">
        <v>0</v>
      </c>
      <c r="O815" s="44">
        <v>0</v>
      </c>
      <c r="P815" s="82">
        <v>0</v>
      </c>
      <c r="Q815" s="44">
        <v>0</v>
      </c>
      <c r="R815" s="44">
        <v>0</v>
      </c>
      <c r="S815" s="82">
        <v>0</v>
      </c>
      <c r="T815" s="82">
        <v>0</v>
      </c>
      <c r="U815" s="82">
        <v>0</v>
      </c>
      <c r="V815" s="82">
        <v>0</v>
      </c>
      <c r="W815" s="44">
        <v>0</v>
      </c>
      <c r="X815" s="44">
        <v>0</v>
      </c>
      <c r="Y815" s="44">
        <v>0</v>
      </c>
    </row>
    <row r="816" spans="1:25" ht="75" x14ac:dyDescent="0.25">
      <c r="A816" s="98"/>
      <c r="B816" s="94"/>
      <c r="C816" s="49">
        <v>11</v>
      </c>
      <c r="D816" s="50" t="s">
        <v>861</v>
      </c>
      <c r="E816" s="28" t="s">
        <v>918</v>
      </c>
      <c r="F816" s="26" t="s">
        <v>960</v>
      </c>
      <c r="G816" s="49" t="s">
        <v>36</v>
      </c>
      <c r="H816" s="26">
        <v>30</v>
      </c>
      <c r="I816" s="26">
        <v>20</v>
      </c>
      <c r="J816" s="46">
        <v>4.49</v>
      </c>
      <c r="K816" s="47">
        <v>30</v>
      </c>
      <c r="L816" s="32">
        <f t="shared" si="32"/>
        <v>20</v>
      </c>
      <c r="M816" s="43" t="str">
        <f t="shared" si="33"/>
        <v>OK</v>
      </c>
      <c r="N816" s="81">
        <v>0</v>
      </c>
      <c r="O816" s="81">
        <v>0</v>
      </c>
      <c r="P816" s="81">
        <v>0</v>
      </c>
      <c r="Q816" s="81">
        <v>10</v>
      </c>
      <c r="R816" s="81">
        <v>0</v>
      </c>
      <c r="S816" s="81">
        <v>0</v>
      </c>
      <c r="T816" s="81">
        <v>0</v>
      </c>
      <c r="U816" s="81">
        <v>0</v>
      </c>
      <c r="V816" s="81">
        <v>0</v>
      </c>
      <c r="W816" s="44">
        <v>0</v>
      </c>
      <c r="X816" s="44">
        <v>0</v>
      </c>
      <c r="Y816" s="44">
        <v>0</v>
      </c>
    </row>
    <row r="817" spans="1:25" ht="60" x14ac:dyDescent="0.25">
      <c r="A817" s="98"/>
      <c r="B817" s="94"/>
      <c r="C817" s="49">
        <v>12</v>
      </c>
      <c r="D817" s="50" t="s">
        <v>862</v>
      </c>
      <c r="E817" s="28" t="s">
        <v>918</v>
      </c>
      <c r="F817" s="26" t="s">
        <v>1032</v>
      </c>
      <c r="G817" s="49" t="s">
        <v>36</v>
      </c>
      <c r="H817" s="26">
        <v>30</v>
      </c>
      <c r="I817" s="26">
        <v>20</v>
      </c>
      <c r="J817" s="46">
        <v>19.2</v>
      </c>
      <c r="K817" s="47">
        <v>50</v>
      </c>
      <c r="L817" s="32">
        <f t="shared" si="32"/>
        <v>25</v>
      </c>
      <c r="M817" s="43" t="str">
        <f t="shared" si="33"/>
        <v>OK</v>
      </c>
      <c r="N817" s="81">
        <v>0</v>
      </c>
      <c r="O817" s="81">
        <v>0</v>
      </c>
      <c r="P817" s="81">
        <v>0</v>
      </c>
      <c r="Q817" s="81">
        <v>10</v>
      </c>
      <c r="R817" s="81">
        <v>0</v>
      </c>
      <c r="S817" s="81">
        <v>0</v>
      </c>
      <c r="T817" s="81">
        <v>15</v>
      </c>
      <c r="U817" s="81">
        <v>0</v>
      </c>
      <c r="V817" s="81">
        <v>0</v>
      </c>
      <c r="W817" s="44">
        <v>0</v>
      </c>
      <c r="X817" s="44">
        <v>0</v>
      </c>
      <c r="Y817" s="44">
        <v>0</v>
      </c>
    </row>
    <row r="818" spans="1:25" ht="45" x14ac:dyDescent="0.25">
      <c r="A818" s="99"/>
      <c r="B818" s="95"/>
      <c r="C818" s="49">
        <v>13</v>
      </c>
      <c r="D818" s="50" t="s">
        <v>863</v>
      </c>
      <c r="E818" s="28" t="s">
        <v>1030</v>
      </c>
      <c r="F818" s="26" t="s">
        <v>1029</v>
      </c>
      <c r="G818" s="49" t="s">
        <v>36</v>
      </c>
      <c r="H818" s="26">
        <v>30</v>
      </c>
      <c r="I818" s="26">
        <v>20</v>
      </c>
      <c r="J818" s="46">
        <v>14.69</v>
      </c>
      <c r="K818" s="47"/>
      <c r="L818" s="32">
        <f t="shared" si="32"/>
        <v>0</v>
      </c>
      <c r="M818" s="43" t="str">
        <f t="shared" si="33"/>
        <v>OK</v>
      </c>
      <c r="N818" s="44">
        <v>0</v>
      </c>
      <c r="O818" s="44">
        <v>0</v>
      </c>
      <c r="P818" s="82">
        <v>0</v>
      </c>
      <c r="Q818" s="44">
        <v>0</v>
      </c>
      <c r="R818" s="44">
        <v>0</v>
      </c>
      <c r="S818" s="82">
        <v>0</v>
      </c>
      <c r="T818" s="82">
        <v>0</v>
      </c>
      <c r="U818" s="82">
        <v>0</v>
      </c>
      <c r="V818" s="82">
        <v>0</v>
      </c>
      <c r="W818" s="44">
        <v>0</v>
      </c>
      <c r="X818" s="44">
        <v>0</v>
      </c>
      <c r="Y818" s="44">
        <v>0</v>
      </c>
    </row>
    <row r="819" spans="1:25" ht="15" x14ac:dyDescent="0.25">
      <c r="A819" s="97" t="s">
        <v>892</v>
      </c>
      <c r="B819" s="93">
        <v>14</v>
      </c>
      <c r="C819" s="49">
        <v>1</v>
      </c>
      <c r="D819" s="50" t="s">
        <v>864</v>
      </c>
      <c r="E819" s="28" t="s">
        <v>922</v>
      </c>
      <c r="F819" s="26" t="s">
        <v>1033</v>
      </c>
      <c r="G819" s="49" t="s">
        <v>894</v>
      </c>
      <c r="H819" s="26">
        <v>30</v>
      </c>
      <c r="I819" s="26">
        <v>20</v>
      </c>
      <c r="J819" s="46">
        <v>3.2</v>
      </c>
      <c r="K819" s="47">
        <v>20</v>
      </c>
      <c r="L819" s="32">
        <f t="shared" si="32"/>
        <v>10</v>
      </c>
      <c r="M819" s="43" t="str">
        <f t="shared" si="33"/>
        <v>OK</v>
      </c>
      <c r="N819" s="44">
        <v>0</v>
      </c>
      <c r="O819" s="44">
        <v>0</v>
      </c>
      <c r="P819" s="82">
        <v>0</v>
      </c>
      <c r="Q819" s="44">
        <v>10</v>
      </c>
      <c r="R819" s="44">
        <v>0</v>
      </c>
      <c r="S819" s="82">
        <v>0</v>
      </c>
      <c r="T819" s="82">
        <v>0</v>
      </c>
      <c r="U819" s="82">
        <v>0</v>
      </c>
      <c r="V819" s="82">
        <v>0</v>
      </c>
      <c r="W819" s="44">
        <v>0</v>
      </c>
      <c r="X819" s="44">
        <v>0</v>
      </c>
      <c r="Y819" s="44">
        <v>0</v>
      </c>
    </row>
    <row r="820" spans="1:25" ht="60" x14ac:dyDescent="0.25">
      <c r="A820" s="98"/>
      <c r="B820" s="94"/>
      <c r="C820" s="49">
        <v>2</v>
      </c>
      <c r="D820" s="50" t="s">
        <v>865</v>
      </c>
      <c r="E820" s="28" t="s">
        <v>951</v>
      </c>
      <c r="F820" s="26" t="s">
        <v>1033</v>
      </c>
      <c r="G820" s="49" t="s">
        <v>894</v>
      </c>
      <c r="H820" s="26">
        <v>30</v>
      </c>
      <c r="I820" s="26">
        <v>20</v>
      </c>
      <c r="J820" s="46">
        <v>4.3</v>
      </c>
      <c r="K820" s="47"/>
      <c r="L820" s="32">
        <f t="shared" si="32"/>
        <v>0</v>
      </c>
      <c r="M820" s="43" t="str">
        <f t="shared" si="33"/>
        <v>OK</v>
      </c>
      <c r="N820" s="44">
        <v>0</v>
      </c>
      <c r="O820" s="44">
        <v>0</v>
      </c>
      <c r="P820" s="82">
        <v>0</v>
      </c>
      <c r="Q820" s="44">
        <v>0</v>
      </c>
      <c r="R820" s="44">
        <v>0</v>
      </c>
      <c r="S820" s="82">
        <v>0</v>
      </c>
      <c r="T820" s="82">
        <v>0</v>
      </c>
      <c r="U820" s="82">
        <v>0</v>
      </c>
      <c r="V820" s="82">
        <v>0</v>
      </c>
      <c r="W820" s="44">
        <v>0</v>
      </c>
      <c r="X820" s="44">
        <v>0</v>
      </c>
      <c r="Y820" s="44">
        <v>0</v>
      </c>
    </row>
    <row r="821" spans="1:25" ht="15" x14ac:dyDescent="0.25">
      <c r="A821" s="98"/>
      <c r="B821" s="94"/>
      <c r="C821" s="49">
        <v>3</v>
      </c>
      <c r="D821" s="50" t="s">
        <v>866</v>
      </c>
      <c r="E821" s="28" t="s">
        <v>922</v>
      </c>
      <c r="F821" s="26" t="s">
        <v>1033</v>
      </c>
      <c r="G821" s="49" t="s">
        <v>894</v>
      </c>
      <c r="H821" s="26">
        <v>30</v>
      </c>
      <c r="I821" s="26">
        <v>20</v>
      </c>
      <c r="J821" s="46">
        <v>2.9</v>
      </c>
      <c r="K821" s="47">
        <v>20</v>
      </c>
      <c r="L821" s="32">
        <f t="shared" si="32"/>
        <v>10</v>
      </c>
      <c r="M821" s="43" t="str">
        <f t="shared" si="33"/>
        <v>OK</v>
      </c>
      <c r="N821" s="44">
        <v>0</v>
      </c>
      <c r="O821" s="44">
        <v>0</v>
      </c>
      <c r="P821" s="82">
        <v>0</v>
      </c>
      <c r="Q821" s="44">
        <v>10</v>
      </c>
      <c r="R821" s="44">
        <v>0</v>
      </c>
      <c r="S821" s="82">
        <v>0</v>
      </c>
      <c r="T821" s="82">
        <v>0</v>
      </c>
      <c r="U821" s="82">
        <v>0</v>
      </c>
      <c r="V821" s="82">
        <v>0</v>
      </c>
      <c r="W821" s="44">
        <v>0</v>
      </c>
      <c r="X821" s="44">
        <v>0</v>
      </c>
      <c r="Y821" s="44">
        <v>0</v>
      </c>
    </row>
    <row r="822" spans="1:25" ht="75" x14ac:dyDescent="0.25">
      <c r="A822" s="98"/>
      <c r="B822" s="94"/>
      <c r="C822" s="49">
        <v>4</v>
      </c>
      <c r="D822" s="50" t="s">
        <v>867</v>
      </c>
      <c r="E822" s="28" t="s">
        <v>951</v>
      </c>
      <c r="F822" s="26" t="s">
        <v>1033</v>
      </c>
      <c r="G822" s="49" t="s">
        <v>894</v>
      </c>
      <c r="H822" s="26">
        <v>30</v>
      </c>
      <c r="I822" s="26">
        <v>20</v>
      </c>
      <c r="J822" s="46">
        <v>4.2</v>
      </c>
      <c r="K822" s="47"/>
      <c r="L822" s="32">
        <f t="shared" si="32"/>
        <v>0</v>
      </c>
      <c r="M822" s="43" t="str">
        <f t="shared" si="33"/>
        <v>OK</v>
      </c>
      <c r="N822" s="44">
        <v>0</v>
      </c>
      <c r="O822" s="44">
        <v>0</v>
      </c>
      <c r="P822" s="82">
        <v>0</v>
      </c>
      <c r="Q822" s="44">
        <v>0</v>
      </c>
      <c r="R822" s="44">
        <v>0</v>
      </c>
      <c r="S822" s="82">
        <v>0</v>
      </c>
      <c r="T822" s="82">
        <v>0</v>
      </c>
      <c r="U822" s="82">
        <v>0</v>
      </c>
      <c r="V822" s="82">
        <v>0</v>
      </c>
      <c r="W822" s="44">
        <v>0</v>
      </c>
      <c r="X822" s="44">
        <v>0</v>
      </c>
      <c r="Y822" s="44">
        <v>0</v>
      </c>
    </row>
    <row r="823" spans="1:25" ht="60" x14ac:dyDescent="0.25">
      <c r="A823" s="98"/>
      <c r="B823" s="94"/>
      <c r="C823" s="49">
        <v>5</v>
      </c>
      <c r="D823" s="50" t="s">
        <v>868</v>
      </c>
      <c r="E823" s="28" t="s">
        <v>1034</v>
      </c>
      <c r="F823" s="26" t="s">
        <v>919</v>
      </c>
      <c r="G823" s="49" t="s">
        <v>36</v>
      </c>
      <c r="H823" s="26">
        <v>30</v>
      </c>
      <c r="I823" s="26">
        <v>20</v>
      </c>
      <c r="J823" s="46">
        <v>16.190000000000001</v>
      </c>
      <c r="K823" s="47"/>
      <c r="L823" s="32">
        <f t="shared" si="32"/>
        <v>0</v>
      </c>
      <c r="M823" s="43" t="str">
        <f t="shared" si="33"/>
        <v>OK</v>
      </c>
      <c r="N823" s="44">
        <v>0</v>
      </c>
      <c r="O823" s="44">
        <v>0</v>
      </c>
      <c r="P823" s="82">
        <v>0</v>
      </c>
      <c r="Q823" s="44">
        <v>0</v>
      </c>
      <c r="R823" s="44">
        <v>0</v>
      </c>
      <c r="S823" s="82">
        <v>0</v>
      </c>
      <c r="T823" s="82">
        <v>0</v>
      </c>
      <c r="U823" s="82">
        <v>0</v>
      </c>
      <c r="V823" s="82">
        <v>0</v>
      </c>
      <c r="W823" s="44">
        <v>0</v>
      </c>
      <c r="X823" s="44">
        <v>0</v>
      </c>
      <c r="Y823" s="44">
        <v>0</v>
      </c>
    </row>
    <row r="824" spans="1:25" ht="60" x14ac:dyDescent="0.25">
      <c r="A824" s="98"/>
      <c r="B824" s="94"/>
      <c r="C824" s="49">
        <v>6</v>
      </c>
      <c r="D824" s="50" t="s">
        <v>869</v>
      </c>
      <c r="E824" s="28" t="s">
        <v>922</v>
      </c>
      <c r="F824" s="26" t="s">
        <v>1035</v>
      </c>
      <c r="G824" s="49" t="s">
        <v>36</v>
      </c>
      <c r="H824" s="26">
        <v>30</v>
      </c>
      <c r="I824" s="26">
        <v>20</v>
      </c>
      <c r="J824" s="46">
        <v>54.22</v>
      </c>
      <c r="K824" s="47"/>
      <c r="L824" s="32">
        <f t="shared" si="32"/>
        <v>0</v>
      </c>
      <c r="M824" s="43" t="str">
        <f t="shared" si="33"/>
        <v>OK</v>
      </c>
      <c r="N824" s="44">
        <v>0</v>
      </c>
      <c r="O824" s="44">
        <v>0</v>
      </c>
      <c r="P824" s="82">
        <v>0</v>
      </c>
      <c r="Q824" s="44">
        <v>0</v>
      </c>
      <c r="R824" s="44">
        <v>0</v>
      </c>
      <c r="S824" s="82">
        <v>0</v>
      </c>
      <c r="T824" s="82">
        <v>0</v>
      </c>
      <c r="U824" s="82">
        <v>0</v>
      </c>
      <c r="V824" s="82">
        <v>0</v>
      </c>
      <c r="W824" s="44">
        <v>0</v>
      </c>
      <c r="X824" s="44">
        <v>0</v>
      </c>
      <c r="Y824" s="44">
        <v>0</v>
      </c>
    </row>
    <row r="825" spans="1:25" ht="60" x14ac:dyDescent="0.25">
      <c r="A825" s="98"/>
      <c r="B825" s="94"/>
      <c r="C825" s="49">
        <v>7</v>
      </c>
      <c r="D825" s="50" t="s">
        <v>870</v>
      </c>
      <c r="E825" s="28" t="s">
        <v>922</v>
      </c>
      <c r="F825" s="26" t="s">
        <v>919</v>
      </c>
      <c r="G825" s="49" t="s">
        <v>36</v>
      </c>
      <c r="H825" s="26">
        <v>30</v>
      </c>
      <c r="I825" s="26">
        <v>20</v>
      </c>
      <c r="J825" s="46">
        <v>16.88</v>
      </c>
      <c r="K825" s="47"/>
      <c r="L825" s="32">
        <f t="shared" si="32"/>
        <v>0</v>
      </c>
      <c r="M825" s="43" t="str">
        <f t="shared" si="33"/>
        <v>OK</v>
      </c>
      <c r="N825" s="44">
        <v>0</v>
      </c>
      <c r="O825" s="44">
        <v>0</v>
      </c>
      <c r="P825" s="82">
        <v>0</v>
      </c>
      <c r="Q825" s="44">
        <v>0</v>
      </c>
      <c r="R825" s="44">
        <v>0</v>
      </c>
      <c r="S825" s="82">
        <v>0</v>
      </c>
      <c r="T825" s="82">
        <v>0</v>
      </c>
      <c r="U825" s="82">
        <v>0</v>
      </c>
      <c r="V825" s="82">
        <v>0</v>
      </c>
      <c r="W825" s="44">
        <v>0</v>
      </c>
      <c r="X825" s="44">
        <v>0</v>
      </c>
      <c r="Y825" s="44">
        <v>0</v>
      </c>
    </row>
    <row r="826" spans="1:25" ht="30" x14ac:dyDescent="0.25">
      <c r="A826" s="98"/>
      <c r="B826" s="94"/>
      <c r="C826" s="49">
        <v>8</v>
      </c>
      <c r="D826" s="50" t="s">
        <v>871</v>
      </c>
      <c r="E826" s="28" t="s">
        <v>926</v>
      </c>
      <c r="F826" s="26" t="s">
        <v>919</v>
      </c>
      <c r="G826" s="49" t="s">
        <v>36</v>
      </c>
      <c r="H826" s="26">
        <v>30</v>
      </c>
      <c r="I826" s="26">
        <v>20</v>
      </c>
      <c r="J826" s="46">
        <v>29.63</v>
      </c>
      <c r="K826" s="47">
        <v>2</v>
      </c>
      <c r="L826" s="32">
        <f t="shared" si="32"/>
        <v>1</v>
      </c>
      <c r="M826" s="43" t="str">
        <f t="shared" si="33"/>
        <v>OK</v>
      </c>
      <c r="N826" s="44">
        <v>0</v>
      </c>
      <c r="O826" s="44">
        <v>0</v>
      </c>
      <c r="P826" s="82">
        <v>0</v>
      </c>
      <c r="Q826" s="44">
        <v>1</v>
      </c>
      <c r="R826" s="44">
        <v>0</v>
      </c>
      <c r="S826" s="82">
        <v>0</v>
      </c>
      <c r="T826" s="82">
        <v>0</v>
      </c>
      <c r="U826" s="82">
        <v>0</v>
      </c>
      <c r="V826" s="82">
        <v>0</v>
      </c>
      <c r="W826" s="44">
        <v>0</v>
      </c>
      <c r="X826" s="44">
        <v>0</v>
      </c>
      <c r="Y826" s="44">
        <v>0</v>
      </c>
    </row>
    <row r="827" spans="1:25" ht="75" x14ac:dyDescent="0.25">
      <c r="A827" s="98"/>
      <c r="B827" s="94"/>
      <c r="C827" s="49">
        <v>9</v>
      </c>
      <c r="D827" s="50" t="s">
        <v>872</v>
      </c>
      <c r="E827" s="28" t="s">
        <v>922</v>
      </c>
      <c r="F827" s="26" t="s">
        <v>1036</v>
      </c>
      <c r="G827" s="49" t="s">
        <v>36</v>
      </c>
      <c r="H827" s="26">
        <v>30</v>
      </c>
      <c r="I827" s="26">
        <v>20</v>
      </c>
      <c r="J827" s="46">
        <v>14.33</v>
      </c>
      <c r="K827" s="47">
        <v>2</v>
      </c>
      <c r="L827" s="32">
        <f t="shared" si="32"/>
        <v>1</v>
      </c>
      <c r="M827" s="43" t="str">
        <f t="shared" si="33"/>
        <v>OK</v>
      </c>
      <c r="N827" s="44">
        <v>0</v>
      </c>
      <c r="O827" s="44">
        <v>0</v>
      </c>
      <c r="P827" s="82">
        <v>0</v>
      </c>
      <c r="Q827" s="44">
        <v>1</v>
      </c>
      <c r="R827" s="44">
        <v>0</v>
      </c>
      <c r="S827" s="82">
        <v>0</v>
      </c>
      <c r="T827" s="82">
        <v>0</v>
      </c>
      <c r="U827" s="82">
        <v>0</v>
      </c>
      <c r="V827" s="82">
        <v>0</v>
      </c>
      <c r="W827" s="44">
        <v>0</v>
      </c>
      <c r="X827" s="44">
        <v>0</v>
      </c>
      <c r="Y827" s="44">
        <v>0</v>
      </c>
    </row>
    <row r="828" spans="1:25" ht="195" x14ac:dyDescent="0.25">
      <c r="A828" s="98"/>
      <c r="B828" s="94"/>
      <c r="C828" s="49">
        <v>10</v>
      </c>
      <c r="D828" s="50" t="s">
        <v>873</v>
      </c>
      <c r="E828" s="28" t="s">
        <v>922</v>
      </c>
      <c r="F828" s="26" t="s">
        <v>1037</v>
      </c>
      <c r="G828" s="49" t="s">
        <v>894</v>
      </c>
      <c r="H828" s="26">
        <v>30</v>
      </c>
      <c r="I828" s="26">
        <v>20</v>
      </c>
      <c r="J828" s="46">
        <v>99.98</v>
      </c>
      <c r="K828" s="47"/>
      <c r="L828" s="32">
        <f t="shared" si="32"/>
        <v>0</v>
      </c>
      <c r="M828" s="43" t="str">
        <f t="shared" si="33"/>
        <v>OK</v>
      </c>
      <c r="N828" s="44">
        <v>0</v>
      </c>
      <c r="O828" s="44">
        <v>0</v>
      </c>
      <c r="P828" s="82">
        <v>0</v>
      </c>
      <c r="Q828" s="44">
        <v>0</v>
      </c>
      <c r="R828" s="44">
        <v>0</v>
      </c>
      <c r="S828" s="82">
        <v>0</v>
      </c>
      <c r="T828" s="82">
        <v>0</v>
      </c>
      <c r="U828" s="82">
        <v>0</v>
      </c>
      <c r="V828" s="82">
        <v>0</v>
      </c>
      <c r="W828" s="44">
        <v>0</v>
      </c>
      <c r="X828" s="44">
        <v>0</v>
      </c>
      <c r="Y828" s="44">
        <v>0</v>
      </c>
    </row>
    <row r="829" spans="1:25" ht="75" x14ac:dyDescent="0.25">
      <c r="A829" s="98"/>
      <c r="B829" s="94"/>
      <c r="C829" s="49">
        <v>11</v>
      </c>
      <c r="D829" s="50" t="s">
        <v>874</v>
      </c>
      <c r="E829" s="28" t="s">
        <v>922</v>
      </c>
      <c r="F829" s="26" t="s">
        <v>1036</v>
      </c>
      <c r="G829" s="49" t="s">
        <v>36</v>
      </c>
      <c r="H829" s="26">
        <v>30</v>
      </c>
      <c r="I829" s="26">
        <v>20</v>
      </c>
      <c r="J829" s="46">
        <v>27.61</v>
      </c>
      <c r="K829" s="47"/>
      <c r="L829" s="32">
        <f t="shared" si="32"/>
        <v>0</v>
      </c>
      <c r="M829" s="43" t="str">
        <f t="shared" si="33"/>
        <v>OK</v>
      </c>
      <c r="N829" s="44">
        <v>0</v>
      </c>
      <c r="O829" s="44">
        <v>0</v>
      </c>
      <c r="P829" s="82">
        <v>0</v>
      </c>
      <c r="Q829" s="44">
        <v>0</v>
      </c>
      <c r="R829" s="44">
        <v>0</v>
      </c>
      <c r="S829" s="82">
        <v>0</v>
      </c>
      <c r="T829" s="82">
        <v>0</v>
      </c>
      <c r="U829" s="82">
        <v>0</v>
      </c>
      <c r="V829" s="82">
        <v>0</v>
      </c>
      <c r="W829" s="44">
        <v>0</v>
      </c>
      <c r="X829" s="44">
        <v>0</v>
      </c>
      <c r="Y829" s="44">
        <v>0</v>
      </c>
    </row>
    <row r="830" spans="1:25" ht="75" x14ac:dyDescent="0.25">
      <c r="A830" s="98"/>
      <c r="B830" s="94"/>
      <c r="C830" s="49">
        <v>12</v>
      </c>
      <c r="D830" s="50" t="s">
        <v>875</v>
      </c>
      <c r="E830" s="28" t="s">
        <v>918</v>
      </c>
      <c r="F830" s="26" t="s">
        <v>1038</v>
      </c>
      <c r="G830" s="49" t="s">
        <v>36</v>
      </c>
      <c r="H830" s="26">
        <v>30</v>
      </c>
      <c r="I830" s="26">
        <v>20</v>
      </c>
      <c r="J830" s="46">
        <v>289.5</v>
      </c>
      <c r="K830" s="47">
        <v>2</v>
      </c>
      <c r="L830" s="32">
        <f t="shared" si="32"/>
        <v>1</v>
      </c>
      <c r="M830" s="43" t="str">
        <f t="shared" si="33"/>
        <v>OK</v>
      </c>
      <c r="N830" s="44">
        <v>0</v>
      </c>
      <c r="O830" s="44">
        <v>0</v>
      </c>
      <c r="P830" s="82">
        <v>0</v>
      </c>
      <c r="Q830" s="44">
        <v>0</v>
      </c>
      <c r="R830" s="44">
        <v>0</v>
      </c>
      <c r="S830" s="82">
        <v>0</v>
      </c>
      <c r="T830" s="82">
        <v>1</v>
      </c>
      <c r="U830" s="82">
        <v>0</v>
      </c>
      <c r="V830" s="82">
        <v>0</v>
      </c>
      <c r="W830" s="44">
        <v>0</v>
      </c>
      <c r="X830" s="44">
        <v>0</v>
      </c>
      <c r="Y830" s="44">
        <v>0</v>
      </c>
    </row>
    <row r="831" spans="1:25" ht="30" x14ac:dyDescent="0.25">
      <c r="A831" s="98"/>
      <c r="B831" s="94"/>
      <c r="C831" s="49">
        <v>13</v>
      </c>
      <c r="D831" s="50" t="s">
        <v>876</v>
      </c>
      <c r="E831" s="28" t="s">
        <v>1039</v>
      </c>
      <c r="F831" s="26" t="s">
        <v>1040</v>
      </c>
      <c r="G831" s="49" t="s">
        <v>917</v>
      </c>
      <c r="H831" s="26">
        <v>30</v>
      </c>
      <c r="I831" s="26">
        <v>20</v>
      </c>
      <c r="J831" s="46">
        <v>6.04</v>
      </c>
      <c r="K831" s="47">
        <v>10</v>
      </c>
      <c r="L831" s="32">
        <f t="shared" si="32"/>
        <v>3</v>
      </c>
      <c r="M831" s="43" t="str">
        <f t="shared" si="33"/>
        <v>OK</v>
      </c>
      <c r="N831" s="44">
        <v>0</v>
      </c>
      <c r="O831" s="44">
        <v>0</v>
      </c>
      <c r="P831" s="82">
        <v>0</v>
      </c>
      <c r="Q831" s="44">
        <v>5</v>
      </c>
      <c r="R831" s="44">
        <v>0</v>
      </c>
      <c r="S831" s="82">
        <v>0</v>
      </c>
      <c r="T831" s="82">
        <v>2</v>
      </c>
      <c r="U831" s="82">
        <v>0</v>
      </c>
      <c r="V831" s="82">
        <v>0</v>
      </c>
      <c r="W831" s="44">
        <v>0</v>
      </c>
      <c r="X831" s="44">
        <v>0</v>
      </c>
      <c r="Y831" s="44">
        <v>0</v>
      </c>
    </row>
    <row r="832" spans="1:25" ht="60" x14ac:dyDescent="0.25">
      <c r="A832" s="98"/>
      <c r="B832" s="94"/>
      <c r="C832" s="49">
        <v>14</v>
      </c>
      <c r="D832" s="50" t="s">
        <v>877</v>
      </c>
      <c r="E832" s="28" t="s">
        <v>922</v>
      </c>
      <c r="F832" s="26" t="s">
        <v>1041</v>
      </c>
      <c r="G832" s="49" t="s">
        <v>36</v>
      </c>
      <c r="H832" s="26">
        <v>30</v>
      </c>
      <c r="I832" s="26">
        <v>20</v>
      </c>
      <c r="J832" s="46">
        <v>41.88</v>
      </c>
      <c r="K832" s="47"/>
      <c r="L832" s="32">
        <f t="shared" si="32"/>
        <v>0</v>
      </c>
      <c r="M832" s="43" t="str">
        <f t="shared" si="33"/>
        <v>OK</v>
      </c>
      <c r="N832" s="44">
        <v>0</v>
      </c>
      <c r="O832" s="44">
        <v>0</v>
      </c>
      <c r="P832" s="82">
        <v>0</v>
      </c>
      <c r="Q832" s="44">
        <v>0</v>
      </c>
      <c r="R832" s="44">
        <v>0</v>
      </c>
      <c r="S832" s="82">
        <v>0</v>
      </c>
      <c r="T832" s="82">
        <v>0</v>
      </c>
      <c r="U832" s="82">
        <v>0</v>
      </c>
      <c r="V832" s="82">
        <v>0</v>
      </c>
      <c r="W832" s="44">
        <v>0</v>
      </c>
      <c r="X832" s="44">
        <v>0</v>
      </c>
      <c r="Y832" s="44">
        <v>0</v>
      </c>
    </row>
    <row r="833" spans="1:25" ht="90" x14ac:dyDescent="0.25">
      <c r="A833" s="98"/>
      <c r="B833" s="94"/>
      <c r="C833" s="49">
        <v>15</v>
      </c>
      <c r="D833" s="50" t="s">
        <v>878</v>
      </c>
      <c r="E833" s="28" t="s">
        <v>922</v>
      </c>
      <c r="F833" s="26" t="s">
        <v>1036</v>
      </c>
      <c r="G833" s="49" t="s">
        <v>36</v>
      </c>
      <c r="H833" s="26">
        <v>30</v>
      </c>
      <c r="I833" s="26">
        <v>20</v>
      </c>
      <c r="J833" s="46">
        <v>10.54</v>
      </c>
      <c r="K833" s="47">
        <v>5</v>
      </c>
      <c r="L833" s="32">
        <f t="shared" si="32"/>
        <v>0</v>
      </c>
      <c r="M833" s="43" t="str">
        <f t="shared" si="33"/>
        <v>OK</v>
      </c>
      <c r="N833" s="44">
        <v>0</v>
      </c>
      <c r="O833" s="44">
        <v>0</v>
      </c>
      <c r="P833" s="82">
        <v>0</v>
      </c>
      <c r="Q833" s="44">
        <v>5</v>
      </c>
      <c r="R833" s="44">
        <v>0</v>
      </c>
      <c r="S833" s="82">
        <v>0</v>
      </c>
      <c r="T833" s="82">
        <v>0</v>
      </c>
      <c r="U833" s="82">
        <v>0</v>
      </c>
      <c r="V833" s="82">
        <v>0</v>
      </c>
      <c r="W833" s="44">
        <v>0</v>
      </c>
      <c r="X833" s="44">
        <v>0</v>
      </c>
      <c r="Y833" s="44">
        <v>0</v>
      </c>
    </row>
    <row r="834" spans="1:25" ht="135" x14ac:dyDescent="0.25">
      <c r="A834" s="98"/>
      <c r="B834" s="94"/>
      <c r="C834" s="49">
        <v>16</v>
      </c>
      <c r="D834" s="50" t="s">
        <v>879</v>
      </c>
      <c r="E834" s="28" t="s">
        <v>922</v>
      </c>
      <c r="F834" s="26" t="s">
        <v>1036</v>
      </c>
      <c r="G834" s="49" t="s">
        <v>36</v>
      </c>
      <c r="H834" s="26">
        <v>30</v>
      </c>
      <c r="I834" s="26">
        <v>20</v>
      </c>
      <c r="J834" s="46">
        <v>8.66</v>
      </c>
      <c r="K834" s="47"/>
      <c r="L834" s="32">
        <f t="shared" si="32"/>
        <v>0</v>
      </c>
      <c r="M834" s="43" t="str">
        <f t="shared" si="33"/>
        <v>OK</v>
      </c>
      <c r="N834" s="44">
        <v>0</v>
      </c>
      <c r="O834" s="44">
        <v>0</v>
      </c>
      <c r="P834" s="82">
        <v>0</v>
      </c>
      <c r="Q834" s="44">
        <v>0</v>
      </c>
      <c r="R834" s="44">
        <v>0</v>
      </c>
      <c r="S834" s="82">
        <v>0</v>
      </c>
      <c r="T834" s="82">
        <v>0</v>
      </c>
      <c r="U834" s="82">
        <v>0</v>
      </c>
      <c r="V834" s="82">
        <v>0</v>
      </c>
      <c r="W834" s="44">
        <v>0</v>
      </c>
      <c r="X834" s="44">
        <v>0</v>
      </c>
      <c r="Y834" s="44">
        <v>0</v>
      </c>
    </row>
    <row r="835" spans="1:25" ht="45" x14ac:dyDescent="0.25">
      <c r="A835" s="99"/>
      <c r="B835" s="95"/>
      <c r="C835" s="49">
        <v>17</v>
      </c>
      <c r="D835" s="50" t="s">
        <v>880</v>
      </c>
      <c r="E835" s="28" t="s">
        <v>1039</v>
      </c>
      <c r="F835" s="26" t="s">
        <v>1042</v>
      </c>
      <c r="G835" s="49" t="s">
        <v>899</v>
      </c>
      <c r="H835" s="26">
        <v>30</v>
      </c>
      <c r="I835" s="26">
        <v>20</v>
      </c>
      <c r="J835" s="46">
        <v>21.08</v>
      </c>
      <c r="K835" s="47"/>
      <c r="L835" s="32">
        <f t="shared" si="32"/>
        <v>0</v>
      </c>
      <c r="M835" s="43" t="str">
        <f t="shared" si="33"/>
        <v>OK</v>
      </c>
      <c r="N835" s="44">
        <v>0</v>
      </c>
      <c r="O835" s="44">
        <v>0</v>
      </c>
      <c r="P835" s="82">
        <v>0</v>
      </c>
      <c r="Q835" s="44">
        <v>0</v>
      </c>
      <c r="R835" s="44">
        <v>0</v>
      </c>
      <c r="S835" s="82">
        <v>0</v>
      </c>
      <c r="T835" s="82">
        <v>0</v>
      </c>
      <c r="U835" s="82">
        <v>0</v>
      </c>
      <c r="V835" s="82">
        <v>0</v>
      </c>
      <c r="W835" s="44">
        <v>0</v>
      </c>
      <c r="X835" s="44">
        <v>0</v>
      </c>
      <c r="Y835" s="44">
        <v>0</v>
      </c>
    </row>
    <row r="836" spans="1:25" ht="30" x14ac:dyDescent="0.25">
      <c r="A836" s="97" t="s">
        <v>892</v>
      </c>
      <c r="B836" s="93">
        <v>16</v>
      </c>
      <c r="C836" s="49">
        <v>1</v>
      </c>
      <c r="D836" s="50" t="s">
        <v>881</v>
      </c>
      <c r="E836" s="28" t="s">
        <v>918</v>
      </c>
      <c r="F836" s="26" t="s">
        <v>1043</v>
      </c>
      <c r="G836" s="49" t="s">
        <v>36</v>
      </c>
      <c r="H836" s="26">
        <v>30</v>
      </c>
      <c r="I836" s="26">
        <v>20</v>
      </c>
      <c r="J836" s="46">
        <v>6.49</v>
      </c>
      <c r="K836" s="47">
        <v>15</v>
      </c>
      <c r="L836" s="32">
        <f t="shared" si="32"/>
        <v>5</v>
      </c>
      <c r="M836" s="43" t="str">
        <f t="shared" si="33"/>
        <v>OK</v>
      </c>
      <c r="N836" s="44">
        <v>0</v>
      </c>
      <c r="O836" s="44">
        <v>0</v>
      </c>
      <c r="P836" s="82">
        <v>0</v>
      </c>
      <c r="Q836" s="44">
        <v>10</v>
      </c>
      <c r="R836" s="44">
        <v>0</v>
      </c>
      <c r="S836" s="82">
        <v>0</v>
      </c>
      <c r="T836" s="82">
        <v>0</v>
      </c>
      <c r="U836" s="82">
        <v>0</v>
      </c>
      <c r="V836" s="82">
        <v>0</v>
      </c>
      <c r="W836" s="44">
        <v>0</v>
      </c>
      <c r="X836" s="44">
        <v>0</v>
      </c>
      <c r="Y836" s="44">
        <v>0</v>
      </c>
    </row>
    <row r="837" spans="1:25" ht="45" x14ac:dyDescent="0.25">
      <c r="A837" s="98"/>
      <c r="B837" s="94"/>
      <c r="C837" s="49">
        <v>2</v>
      </c>
      <c r="D837" s="50" t="s">
        <v>882</v>
      </c>
      <c r="E837" s="28" t="s">
        <v>918</v>
      </c>
      <c r="F837" s="26" t="s">
        <v>1043</v>
      </c>
      <c r="G837" s="49" t="s">
        <v>36</v>
      </c>
      <c r="H837" s="26">
        <v>30</v>
      </c>
      <c r="I837" s="26">
        <v>20</v>
      </c>
      <c r="J837" s="46">
        <v>3.8</v>
      </c>
      <c r="K837" s="47">
        <v>15</v>
      </c>
      <c r="L837" s="32">
        <f t="shared" si="32"/>
        <v>5</v>
      </c>
      <c r="M837" s="43" t="str">
        <f t="shared" si="33"/>
        <v>OK</v>
      </c>
      <c r="N837" s="44">
        <v>0</v>
      </c>
      <c r="O837" s="44">
        <v>0</v>
      </c>
      <c r="P837" s="82">
        <v>0</v>
      </c>
      <c r="Q837" s="44">
        <v>10</v>
      </c>
      <c r="R837" s="44">
        <v>0</v>
      </c>
      <c r="S837" s="82">
        <v>0</v>
      </c>
      <c r="T837" s="82">
        <v>0</v>
      </c>
      <c r="U837" s="82">
        <v>0</v>
      </c>
      <c r="V837" s="82">
        <v>0</v>
      </c>
      <c r="W837" s="44">
        <v>0</v>
      </c>
      <c r="X837" s="44">
        <v>0</v>
      </c>
      <c r="Y837" s="44">
        <v>0</v>
      </c>
    </row>
    <row r="838" spans="1:25" ht="30" x14ac:dyDescent="0.25">
      <c r="A838" s="98"/>
      <c r="B838" s="94"/>
      <c r="C838" s="49">
        <v>3</v>
      </c>
      <c r="D838" s="50" t="s">
        <v>883</v>
      </c>
      <c r="E838" s="28" t="s">
        <v>918</v>
      </c>
      <c r="F838" s="26" t="s">
        <v>1043</v>
      </c>
      <c r="G838" s="49" t="s">
        <v>36</v>
      </c>
      <c r="H838" s="26">
        <v>30</v>
      </c>
      <c r="I838" s="26">
        <v>20</v>
      </c>
      <c r="J838" s="46">
        <v>6.9</v>
      </c>
      <c r="K838" s="47">
        <v>15</v>
      </c>
      <c r="L838" s="32">
        <f t="shared" si="32"/>
        <v>5</v>
      </c>
      <c r="M838" s="43" t="str">
        <f t="shared" si="33"/>
        <v>OK</v>
      </c>
      <c r="N838" s="44">
        <v>0</v>
      </c>
      <c r="O838" s="44">
        <v>0</v>
      </c>
      <c r="P838" s="82">
        <v>0</v>
      </c>
      <c r="Q838" s="44">
        <v>10</v>
      </c>
      <c r="R838" s="44">
        <v>0</v>
      </c>
      <c r="S838" s="82">
        <v>0</v>
      </c>
      <c r="T838" s="82">
        <v>0</v>
      </c>
      <c r="U838" s="82">
        <v>0</v>
      </c>
      <c r="V838" s="82">
        <v>0</v>
      </c>
      <c r="W838" s="44">
        <v>0</v>
      </c>
      <c r="X838" s="44">
        <v>0</v>
      </c>
      <c r="Y838" s="44">
        <v>0</v>
      </c>
    </row>
    <row r="839" spans="1:25" ht="30" x14ac:dyDescent="0.25">
      <c r="A839" s="98"/>
      <c r="B839" s="94"/>
      <c r="C839" s="49">
        <v>4</v>
      </c>
      <c r="D839" s="50" t="s">
        <v>884</v>
      </c>
      <c r="E839" s="28" t="s">
        <v>918</v>
      </c>
      <c r="F839" s="26" t="s">
        <v>1043</v>
      </c>
      <c r="G839" s="49" t="s">
        <v>36</v>
      </c>
      <c r="H839" s="26">
        <v>30</v>
      </c>
      <c r="I839" s="26">
        <v>20</v>
      </c>
      <c r="J839" s="46">
        <v>6.9</v>
      </c>
      <c r="K839" s="47">
        <v>15</v>
      </c>
      <c r="L839" s="32">
        <f t="shared" si="32"/>
        <v>5</v>
      </c>
      <c r="M839" s="43" t="str">
        <f t="shared" si="33"/>
        <v>OK</v>
      </c>
      <c r="N839" s="44">
        <v>0</v>
      </c>
      <c r="O839" s="44">
        <v>0</v>
      </c>
      <c r="P839" s="82">
        <v>0</v>
      </c>
      <c r="Q839" s="44">
        <v>10</v>
      </c>
      <c r="R839" s="44">
        <v>0</v>
      </c>
      <c r="S839" s="82">
        <v>0</v>
      </c>
      <c r="T839" s="82">
        <v>0</v>
      </c>
      <c r="U839" s="82">
        <v>0</v>
      </c>
      <c r="V839" s="82">
        <v>0</v>
      </c>
      <c r="W839" s="44">
        <v>0</v>
      </c>
      <c r="X839" s="44">
        <v>0</v>
      </c>
      <c r="Y839" s="44">
        <v>0</v>
      </c>
    </row>
    <row r="840" spans="1:25" ht="120" x14ac:dyDescent="0.25">
      <c r="A840" s="98"/>
      <c r="B840" s="94"/>
      <c r="C840" s="49">
        <v>5</v>
      </c>
      <c r="D840" s="50" t="s">
        <v>885</v>
      </c>
      <c r="E840" s="28" t="s">
        <v>1004</v>
      </c>
      <c r="F840" s="26" t="s">
        <v>1044</v>
      </c>
      <c r="G840" s="49" t="s">
        <v>36</v>
      </c>
      <c r="H840" s="26">
        <v>30</v>
      </c>
      <c r="I840" s="26">
        <v>20</v>
      </c>
      <c r="J840" s="46">
        <v>120.91</v>
      </c>
      <c r="K840" s="47">
        <v>20</v>
      </c>
      <c r="L840" s="32">
        <f t="shared" si="32"/>
        <v>10</v>
      </c>
      <c r="M840" s="43" t="str">
        <f t="shared" si="33"/>
        <v>OK</v>
      </c>
      <c r="N840" s="81">
        <v>0</v>
      </c>
      <c r="O840" s="81">
        <v>0</v>
      </c>
      <c r="P840" s="81">
        <v>0</v>
      </c>
      <c r="Q840" s="81">
        <v>10</v>
      </c>
      <c r="R840" s="81">
        <v>0</v>
      </c>
      <c r="S840" s="81">
        <v>0</v>
      </c>
      <c r="T840" s="81">
        <v>0</v>
      </c>
      <c r="U840" s="81">
        <v>0</v>
      </c>
      <c r="V840" s="81">
        <v>0</v>
      </c>
      <c r="W840" s="44">
        <v>0</v>
      </c>
      <c r="X840" s="44">
        <v>0</v>
      </c>
      <c r="Y840" s="44">
        <v>0</v>
      </c>
    </row>
    <row r="841" spans="1:25" ht="105" x14ac:dyDescent="0.25">
      <c r="A841" s="98"/>
      <c r="B841" s="94"/>
      <c r="C841" s="49">
        <v>6</v>
      </c>
      <c r="D841" s="50" t="s">
        <v>886</v>
      </c>
      <c r="E841" s="28" t="s">
        <v>1004</v>
      </c>
      <c r="F841" s="26" t="s">
        <v>1044</v>
      </c>
      <c r="G841" s="49" t="s">
        <v>36</v>
      </c>
      <c r="H841" s="26">
        <v>30</v>
      </c>
      <c r="I841" s="26">
        <v>20</v>
      </c>
      <c r="J841" s="46">
        <v>144.54</v>
      </c>
      <c r="K841" s="47">
        <v>10</v>
      </c>
      <c r="L841" s="32">
        <f t="shared" si="32"/>
        <v>5</v>
      </c>
      <c r="M841" s="43" t="str">
        <f t="shared" si="33"/>
        <v>OK</v>
      </c>
      <c r="N841" s="81">
        <v>0</v>
      </c>
      <c r="O841" s="81">
        <v>0</v>
      </c>
      <c r="P841" s="81">
        <v>0</v>
      </c>
      <c r="Q841" s="81">
        <v>5</v>
      </c>
      <c r="R841" s="81">
        <v>0</v>
      </c>
      <c r="S841" s="81">
        <v>0</v>
      </c>
      <c r="T841" s="81">
        <v>0</v>
      </c>
      <c r="U841" s="81">
        <v>0</v>
      </c>
      <c r="V841" s="81">
        <v>0</v>
      </c>
      <c r="W841" s="44">
        <v>0</v>
      </c>
      <c r="X841" s="44">
        <v>0</v>
      </c>
      <c r="Y841" s="44">
        <v>0</v>
      </c>
    </row>
    <row r="842" spans="1:25" ht="165" x14ac:dyDescent="0.25">
      <c r="A842" s="98"/>
      <c r="B842" s="94"/>
      <c r="C842" s="49">
        <v>7</v>
      </c>
      <c r="D842" s="50" t="s">
        <v>887</v>
      </c>
      <c r="E842" s="28" t="s">
        <v>1004</v>
      </c>
      <c r="F842" s="26" t="s">
        <v>1044</v>
      </c>
      <c r="G842" s="49" t="s">
        <v>36</v>
      </c>
      <c r="H842" s="26">
        <v>30</v>
      </c>
      <c r="I842" s="26">
        <v>20</v>
      </c>
      <c r="J842" s="46">
        <v>42.96</v>
      </c>
      <c r="K842" s="47">
        <v>15</v>
      </c>
      <c r="L842" s="32">
        <f t="shared" si="32"/>
        <v>0</v>
      </c>
      <c r="M842" s="43" t="str">
        <f t="shared" si="33"/>
        <v>OK</v>
      </c>
      <c r="N842" s="81">
        <v>0</v>
      </c>
      <c r="O842" s="81">
        <v>0</v>
      </c>
      <c r="P842" s="81">
        <v>0</v>
      </c>
      <c r="Q842" s="81">
        <v>15</v>
      </c>
      <c r="R842" s="81">
        <v>0</v>
      </c>
      <c r="S842" s="81">
        <v>0</v>
      </c>
      <c r="T842" s="81">
        <v>0</v>
      </c>
      <c r="U842" s="81">
        <v>0</v>
      </c>
      <c r="V842" s="81">
        <v>0</v>
      </c>
      <c r="W842" s="44">
        <v>0</v>
      </c>
      <c r="X842" s="44">
        <v>0</v>
      </c>
      <c r="Y842" s="44">
        <v>0</v>
      </c>
    </row>
    <row r="843" spans="1:25" ht="90" x14ac:dyDescent="0.25">
      <c r="A843" s="98"/>
      <c r="B843" s="94"/>
      <c r="C843" s="49">
        <v>8</v>
      </c>
      <c r="D843" s="50" t="s">
        <v>888</v>
      </c>
      <c r="E843" s="28" t="s">
        <v>1004</v>
      </c>
      <c r="F843" s="26" t="s">
        <v>1044</v>
      </c>
      <c r="G843" s="49" t="s">
        <v>36</v>
      </c>
      <c r="H843" s="26">
        <v>30</v>
      </c>
      <c r="I843" s="26">
        <v>20</v>
      </c>
      <c r="J843" s="46">
        <v>47.25</v>
      </c>
      <c r="K843" s="47">
        <v>15</v>
      </c>
      <c r="L843" s="32">
        <f t="shared" si="32"/>
        <v>0</v>
      </c>
      <c r="M843" s="43" t="str">
        <f t="shared" si="33"/>
        <v>OK</v>
      </c>
      <c r="N843" s="81">
        <v>0</v>
      </c>
      <c r="O843" s="81">
        <v>0</v>
      </c>
      <c r="P843" s="81">
        <v>0</v>
      </c>
      <c r="Q843" s="81">
        <v>15</v>
      </c>
      <c r="R843" s="81">
        <v>0</v>
      </c>
      <c r="S843" s="81">
        <v>0</v>
      </c>
      <c r="T843" s="81">
        <v>0</v>
      </c>
      <c r="U843" s="81">
        <v>0</v>
      </c>
      <c r="V843" s="81">
        <v>0</v>
      </c>
      <c r="W843" s="44">
        <v>0</v>
      </c>
      <c r="X843" s="44">
        <v>0</v>
      </c>
      <c r="Y843" s="44">
        <v>0</v>
      </c>
    </row>
    <row r="844" spans="1:25" ht="105" x14ac:dyDescent="0.25">
      <c r="A844" s="99"/>
      <c r="B844" s="95"/>
      <c r="C844" s="49">
        <v>9</v>
      </c>
      <c r="D844" s="50" t="s">
        <v>889</v>
      </c>
      <c r="E844" s="28" t="s">
        <v>1004</v>
      </c>
      <c r="F844" s="26" t="s">
        <v>1044</v>
      </c>
      <c r="G844" s="49" t="s">
        <v>36</v>
      </c>
      <c r="H844" s="26">
        <v>30</v>
      </c>
      <c r="I844" s="26">
        <v>20</v>
      </c>
      <c r="J844" s="46">
        <v>41.46</v>
      </c>
      <c r="K844" s="47">
        <v>15</v>
      </c>
      <c r="L844" s="32">
        <f t="shared" si="32"/>
        <v>0</v>
      </c>
      <c r="M844" s="43" t="str">
        <f t="shared" si="33"/>
        <v>OK</v>
      </c>
      <c r="N844" s="81">
        <v>15</v>
      </c>
      <c r="O844" s="81">
        <v>0</v>
      </c>
      <c r="P844" s="81">
        <v>0</v>
      </c>
      <c r="Q844" s="81">
        <v>0</v>
      </c>
      <c r="R844" s="81">
        <v>0</v>
      </c>
      <c r="S844" s="81">
        <v>0</v>
      </c>
      <c r="T844" s="81">
        <v>0</v>
      </c>
      <c r="U844" s="81">
        <v>0</v>
      </c>
      <c r="V844" s="81">
        <v>0</v>
      </c>
      <c r="W844" s="44">
        <v>0</v>
      </c>
      <c r="X844" s="44">
        <v>0</v>
      </c>
      <c r="Y844" s="44">
        <v>0</v>
      </c>
    </row>
    <row r="881" spans="14:14" x14ac:dyDescent="0.25">
      <c r="N881" s="85"/>
    </row>
  </sheetData>
  <mergeCells count="42">
    <mergeCell ref="A836:A844"/>
    <mergeCell ref="A4:A195"/>
    <mergeCell ref="A196:A264"/>
    <mergeCell ref="A265:A307"/>
    <mergeCell ref="A308:A315"/>
    <mergeCell ref="A316:A417"/>
    <mergeCell ref="A418:A439"/>
    <mergeCell ref="A440:A454"/>
    <mergeCell ref="A455:A558"/>
    <mergeCell ref="A559:A794"/>
    <mergeCell ref="A795:A805"/>
    <mergeCell ref="A806:A818"/>
    <mergeCell ref="A819:A835"/>
    <mergeCell ref="B806:B818"/>
    <mergeCell ref="B819:B835"/>
    <mergeCell ref="B836:B844"/>
    <mergeCell ref="B440:B454"/>
    <mergeCell ref="B455:B558"/>
    <mergeCell ref="B559:B794"/>
    <mergeCell ref="B795:B805"/>
    <mergeCell ref="B196:B264"/>
    <mergeCell ref="B265:B307"/>
    <mergeCell ref="B308:B315"/>
    <mergeCell ref="B316:B417"/>
    <mergeCell ref="B418:B439"/>
    <mergeCell ref="O1:O2"/>
    <mergeCell ref="P1:P2"/>
    <mergeCell ref="Q1:Q2"/>
    <mergeCell ref="R1:R2"/>
    <mergeCell ref="X1:X2"/>
    <mergeCell ref="Y1:Y2"/>
    <mergeCell ref="S1:S2"/>
    <mergeCell ref="T1:T2"/>
    <mergeCell ref="U1:U2"/>
    <mergeCell ref="V1:V2"/>
    <mergeCell ref="W1:W2"/>
    <mergeCell ref="D1:I1"/>
    <mergeCell ref="A2:M2"/>
    <mergeCell ref="B4:B195"/>
    <mergeCell ref="A1:C1"/>
    <mergeCell ref="N1:N2"/>
    <mergeCell ref="J1:M1"/>
  </mergeCells>
  <phoneticPr fontId="0" type="noConversion"/>
  <conditionalFormatting sqref="W4:Y4 W10:Y844">
    <cfRule type="cellIs" dxfId="134" priority="73" stopIfTrue="1" operator="greaterThan">
      <formula>0</formula>
    </cfRule>
    <cfRule type="cellIs" dxfId="133" priority="74" stopIfTrue="1" operator="greaterThan">
      <formula>0</formula>
    </cfRule>
    <cfRule type="cellIs" dxfId="132" priority="75" stopIfTrue="1" operator="greaterThan">
      <formula>0</formula>
    </cfRule>
  </conditionalFormatting>
  <conditionalFormatting sqref="W5:Y9">
    <cfRule type="cellIs" dxfId="131" priority="43" stopIfTrue="1" operator="greaterThan">
      <formula>0</formula>
    </cfRule>
    <cfRule type="cellIs" dxfId="130" priority="44" stopIfTrue="1" operator="greaterThan">
      <formula>0</formula>
    </cfRule>
    <cfRule type="cellIs" dxfId="129" priority="45" stopIfTrue="1" operator="greaterThan">
      <formula>0</formula>
    </cfRule>
  </conditionalFormatting>
  <conditionalFormatting sqref="O4:P4 O10:P66 N67:P844 S4:V4 S10:V844">
    <cfRule type="cellIs" dxfId="128" priority="34" stopIfTrue="1" operator="greaterThan">
      <formula>0</formula>
    </cfRule>
    <cfRule type="cellIs" dxfId="127" priority="35" stopIfTrue="1" operator="greaterThan">
      <formula>0</formula>
    </cfRule>
    <cfRule type="cellIs" dxfId="126" priority="36" stopIfTrue="1" operator="greaterThan">
      <formula>0</formula>
    </cfRule>
  </conditionalFormatting>
  <conditionalFormatting sqref="O5:P9 S5:V9">
    <cfRule type="cellIs" dxfId="125" priority="31" stopIfTrue="1" operator="greaterThan">
      <formula>0</formula>
    </cfRule>
    <cfRule type="cellIs" dxfId="124" priority="32" stopIfTrue="1" operator="greaterThan">
      <formula>0</formula>
    </cfRule>
    <cfRule type="cellIs" dxfId="123" priority="33" stopIfTrue="1" operator="greaterThan">
      <formula>0</formula>
    </cfRule>
  </conditionalFormatting>
  <conditionalFormatting sqref="N4:P4 N10:P12">
    <cfRule type="cellIs" dxfId="122" priority="28" stopIfTrue="1" operator="greaterThan">
      <formula>0</formula>
    </cfRule>
    <cfRule type="cellIs" dxfId="121" priority="29" stopIfTrue="1" operator="greaterThan">
      <formula>0</formula>
    </cfRule>
    <cfRule type="cellIs" dxfId="120" priority="30" stopIfTrue="1" operator="greaterThan">
      <formula>0</formula>
    </cfRule>
  </conditionalFormatting>
  <conditionalFormatting sqref="N5:P9">
    <cfRule type="cellIs" dxfId="119" priority="25" stopIfTrue="1" operator="greaterThan">
      <formula>0</formula>
    </cfRule>
    <cfRule type="cellIs" dxfId="118" priority="26" stopIfTrue="1" operator="greaterThan">
      <formula>0</formula>
    </cfRule>
    <cfRule type="cellIs" dxfId="117" priority="27" stopIfTrue="1" operator="greaterThan">
      <formula>0</formula>
    </cfRule>
  </conditionalFormatting>
  <conditionalFormatting sqref="N13:P13 N19:P22 N28:P30">
    <cfRule type="cellIs" dxfId="116" priority="22" stopIfTrue="1" operator="greaterThan">
      <formula>0</formula>
    </cfRule>
    <cfRule type="cellIs" dxfId="115" priority="23" stopIfTrue="1" operator="greaterThan">
      <formula>0</formula>
    </cfRule>
    <cfRule type="cellIs" dxfId="114" priority="24" stopIfTrue="1" operator="greaterThan">
      <formula>0</formula>
    </cfRule>
  </conditionalFormatting>
  <conditionalFormatting sqref="N14:P18 N23:P27">
    <cfRule type="cellIs" dxfId="113" priority="19" stopIfTrue="1" operator="greaterThan">
      <formula>0</formula>
    </cfRule>
    <cfRule type="cellIs" dxfId="112" priority="20" stopIfTrue="1" operator="greaterThan">
      <formula>0</formula>
    </cfRule>
    <cfRule type="cellIs" dxfId="111" priority="21" stopIfTrue="1" operator="greaterThan">
      <formula>0</formula>
    </cfRule>
  </conditionalFormatting>
  <conditionalFormatting sqref="N31:P31 N37:P40 N46:P48">
    <cfRule type="cellIs" dxfId="110" priority="16" stopIfTrue="1" operator="greaterThan">
      <formula>0</formula>
    </cfRule>
    <cfRule type="cellIs" dxfId="109" priority="17" stopIfTrue="1" operator="greaterThan">
      <formula>0</formula>
    </cfRule>
    <cfRule type="cellIs" dxfId="108" priority="18" stopIfTrue="1" operator="greaterThan">
      <formula>0</formula>
    </cfRule>
  </conditionalFormatting>
  <conditionalFormatting sqref="N32:P36 N41:P45">
    <cfRule type="cellIs" dxfId="107" priority="13" stopIfTrue="1" operator="greaterThan">
      <formula>0</formula>
    </cfRule>
    <cfRule type="cellIs" dxfId="106" priority="14" stopIfTrue="1" operator="greaterThan">
      <formula>0</formula>
    </cfRule>
    <cfRule type="cellIs" dxfId="105" priority="15" stopIfTrue="1" operator="greaterThan">
      <formula>0</formula>
    </cfRule>
  </conditionalFormatting>
  <conditionalFormatting sqref="N49:P49 N55:P58 N64:P66">
    <cfRule type="cellIs" dxfId="104" priority="10" stopIfTrue="1" operator="greaterThan">
      <formula>0</formula>
    </cfRule>
    <cfRule type="cellIs" dxfId="103" priority="11" stopIfTrue="1" operator="greaterThan">
      <formula>0</formula>
    </cfRule>
    <cfRule type="cellIs" dxfId="102" priority="12" stopIfTrue="1" operator="greaterThan">
      <formula>0</formula>
    </cfRule>
  </conditionalFormatting>
  <conditionalFormatting sqref="N50:P54 N59:P63">
    <cfRule type="cellIs" dxfId="101" priority="7" stopIfTrue="1" operator="greaterThan">
      <formula>0</formula>
    </cfRule>
    <cfRule type="cellIs" dxfId="100" priority="8" stopIfTrue="1" operator="greaterThan">
      <formula>0</formula>
    </cfRule>
    <cfRule type="cellIs" dxfId="99" priority="9" stopIfTrue="1" operator="greaterThan">
      <formula>0</formula>
    </cfRule>
  </conditionalFormatting>
  <conditionalFormatting sqref="Q4:R4 Q10:R844">
    <cfRule type="cellIs" dxfId="98" priority="4" stopIfTrue="1" operator="greaterThan">
      <formula>0</formula>
    </cfRule>
    <cfRule type="cellIs" dxfId="97" priority="5" stopIfTrue="1" operator="greaterThan">
      <formula>0</formula>
    </cfRule>
    <cfRule type="cellIs" dxfId="96" priority="6" stopIfTrue="1" operator="greaterThan">
      <formula>0</formula>
    </cfRule>
  </conditionalFormatting>
  <conditionalFormatting sqref="Q5:R9">
    <cfRule type="cellIs" dxfId="95" priority="1" stopIfTrue="1" operator="greaterThan">
      <formula>0</formula>
    </cfRule>
    <cfRule type="cellIs" dxfId="94" priority="2" stopIfTrue="1" operator="greaterThan">
      <formula>0</formula>
    </cfRule>
    <cfRule type="cellIs" dxfId="93"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44"/>
  <sheetViews>
    <sheetView zoomScale="80" zoomScaleNormal="80" workbookViewId="0">
      <selection activeCell="O4" sqref="O4"/>
    </sheetView>
  </sheetViews>
  <sheetFormatPr defaultColWidth="9.7109375" defaultRowHeight="23.25" x14ac:dyDescent="0.25"/>
  <cols>
    <col min="1" max="1" width="14" style="3" customWidth="1"/>
    <col min="2" max="2" width="7" style="51" bestFit="1" customWidth="1"/>
    <col min="3" max="3" width="5.42578125" style="30" bestFit="1" customWidth="1"/>
    <col min="4" max="4" width="69.140625" style="27" customWidth="1"/>
    <col min="5" max="5" width="16.5703125" style="9" bestFit="1" customWidth="1"/>
    <col min="6" max="6" width="17" style="9" bestFit="1" customWidth="1"/>
    <col min="7" max="7" width="9.85546875" style="8" bestFit="1" customWidth="1"/>
    <col min="8" max="8" width="8" style="25" bestFit="1" customWidth="1"/>
    <col min="9" max="9" width="6.7109375" style="25" bestFit="1" customWidth="1"/>
    <col min="10" max="10" width="12.140625" style="29" customWidth="1"/>
    <col min="11" max="11" width="9.42578125" style="6" customWidth="1"/>
    <col min="12" max="12" width="13.28515625" style="10" customWidth="1"/>
    <col min="13" max="13" width="12.5703125" style="11" customWidth="1"/>
    <col min="14" max="14" width="11.85546875" style="7" bestFit="1" customWidth="1"/>
    <col min="15" max="17" width="10.5703125" style="7" bestFit="1" customWidth="1"/>
    <col min="18" max="19" width="10.5703125" style="4" bestFit="1" customWidth="1"/>
    <col min="20" max="22" width="10.5703125" style="1" bestFit="1" customWidth="1"/>
    <col min="23" max="23" width="10.5703125" style="5" bestFit="1" customWidth="1"/>
    <col min="24" max="25" width="10.5703125" style="1" bestFit="1" customWidth="1"/>
    <col min="26" max="16384" width="9.7109375" style="1"/>
  </cols>
  <sheetData>
    <row r="1" spans="1:25" ht="36" customHeight="1" x14ac:dyDescent="0.25">
      <c r="A1" s="89" t="s">
        <v>48</v>
      </c>
      <c r="B1" s="89"/>
      <c r="C1" s="89"/>
      <c r="D1" s="86" t="s">
        <v>47</v>
      </c>
      <c r="E1" s="87"/>
      <c r="F1" s="87"/>
      <c r="G1" s="87"/>
      <c r="H1" s="87"/>
      <c r="I1" s="88"/>
      <c r="J1" s="92" t="s">
        <v>49</v>
      </c>
      <c r="K1" s="92"/>
      <c r="L1" s="92"/>
      <c r="M1" s="92"/>
      <c r="N1" s="101" t="s">
        <v>1117</v>
      </c>
      <c r="O1" s="101" t="s">
        <v>1118</v>
      </c>
      <c r="P1" s="101" t="s">
        <v>32</v>
      </c>
      <c r="Q1" s="101" t="s">
        <v>32</v>
      </c>
      <c r="R1" s="91" t="s">
        <v>32</v>
      </c>
      <c r="S1" s="91" t="s">
        <v>32</v>
      </c>
      <c r="T1" s="91" t="s">
        <v>32</v>
      </c>
      <c r="U1" s="91" t="s">
        <v>32</v>
      </c>
      <c r="V1" s="91" t="s">
        <v>32</v>
      </c>
      <c r="W1" s="91" t="s">
        <v>32</v>
      </c>
      <c r="X1" s="91" t="s">
        <v>32</v>
      </c>
      <c r="Y1" s="91" t="s">
        <v>32</v>
      </c>
    </row>
    <row r="2" spans="1:25" ht="28.5" customHeight="1" x14ac:dyDescent="0.25">
      <c r="A2" s="89" t="s">
        <v>39</v>
      </c>
      <c r="B2" s="89"/>
      <c r="C2" s="89"/>
      <c r="D2" s="89"/>
      <c r="E2" s="89"/>
      <c r="F2" s="89"/>
      <c r="G2" s="89"/>
      <c r="H2" s="89"/>
      <c r="I2" s="89"/>
      <c r="J2" s="89"/>
      <c r="K2" s="89"/>
      <c r="L2" s="89"/>
      <c r="M2" s="89"/>
      <c r="N2" s="102"/>
      <c r="O2" s="102"/>
      <c r="P2" s="102"/>
      <c r="Q2" s="102"/>
      <c r="R2" s="91"/>
      <c r="S2" s="91"/>
      <c r="T2" s="91"/>
      <c r="U2" s="91"/>
      <c r="V2" s="91"/>
      <c r="W2" s="91"/>
      <c r="X2" s="91"/>
      <c r="Y2" s="91"/>
    </row>
    <row r="3" spans="1:25" s="2" customFormat="1" ht="45" x14ac:dyDescent="0.2">
      <c r="A3" s="37" t="s">
        <v>3</v>
      </c>
      <c r="B3" s="34" t="s">
        <v>1</v>
      </c>
      <c r="C3" s="35" t="s">
        <v>5</v>
      </c>
      <c r="D3" s="36" t="s">
        <v>7</v>
      </c>
      <c r="E3" s="36" t="s">
        <v>33</v>
      </c>
      <c r="F3" s="36" t="s">
        <v>34</v>
      </c>
      <c r="G3" s="36" t="s">
        <v>8</v>
      </c>
      <c r="H3" s="37" t="s">
        <v>4</v>
      </c>
      <c r="I3" s="38" t="s">
        <v>13</v>
      </c>
      <c r="J3" s="39" t="s">
        <v>6</v>
      </c>
      <c r="K3" s="40" t="s">
        <v>14</v>
      </c>
      <c r="L3" s="41" t="s">
        <v>0</v>
      </c>
      <c r="M3" s="37" t="s">
        <v>9</v>
      </c>
      <c r="N3" s="42" t="s">
        <v>2</v>
      </c>
      <c r="O3" s="42" t="s">
        <v>2</v>
      </c>
      <c r="P3" s="42" t="s">
        <v>2</v>
      </c>
      <c r="Q3" s="42" t="s">
        <v>2</v>
      </c>
      <c r="R3" s="42" t="s">
        <v>2</v>
      </c>
      <c r="S3" s="42" t="s">
        <v>2</v>
      </c>
      <c r="T3" s="42" t="s">
        <v>2</v>
      </c>
      <c r="U3" s="42" t="s">
        <v>2</v>
      </c>
      <c r="V3" s="42" t="s">
        <v>2</v>
      </c>
      <c r="W3" s="42" t="s">
        <v>2</v>
      </c>
      <c r="X3" s="42" t="s">
        <v>2</v>
      </c>
      <c r="Y3" s="42" t="s">
        <v>2</v>
      </c>
    </row>
    <row r="4" spans="1:25" ht="30" x14ac:dyDescent="0.25">
      <c r="A4" s="100" t="s">
        <v>892</v>
      </c>
      <c r="B4" s="90">
        <v>1</v>
      </c>
      <c r="C4" s="49">
        <v>1</v>
      </c>
      <c r="D4" s="50" t="s">
        <v>50</v>
      </c>
      <c r="E4" s="45" t="s">
        <v>918</v>
      </c>
      <c r="F4" s="26" t="s">
        <v>919</v>
      </c>
      <c r="G4" s="49" t="s">
        <v>36</v>
      </c>
      <c r="H4" s="26">
        <v>30</v>
      </c>
      <c r="I4" s="26">
        <v>20</v>
      </c>
      <c r="J4" s="46">
        <v>0.9</v>
      </c>
      <c r="K4" s="47"/>
      <c r="L4" s="32">
        <f>K4-(SUM(N4:Y4))</f>
        <v>0</v>
      </c>
      <c r="M4" s="43" t="str">
        <f>IF(L4&lt;0,"ATENÇÃO","OK")</f>
        <v>OK</v>
      </c>
      <c r="N4" s="44">
        <v>0</v>
      </c>
      <c r="O4" s="44">
        <v>0</v>
      </c>
      <c r="P4" s="44">
        <v>0</v>
      </c>
      <c r="Q4" s="44">
        <v>0</v>
      </c>
      <c r="R4" s="44">
        <v>0</v>
      </c>
      <c r="S4" s="44">
        <v>0</v>
      </c>
      <c r="T4" s="44">
        <v>0</v>
      </c>
      <c r="U4" s="44">
        <v>0</v>
      </c>
      <c r="V4" s="44">
        <v>0</v>
      </c>
      <c r="W4" s="44">
        <v>0</v>
      </c>
      <c r="X4" s="44">
        <v>0</v>
      </c>
      <c r="Y4" s="44">
        <v>0</v>
      </c>
    </row>
    <row r="5" spans="1:25" ht="30" x14ac:dyDescent="0.25">
      <c r="A5" s="100"/>
      <c r="B5" s="90"/>
      <c r="C5" s="49">
        <v>2</v>
      </c>
      <c r="D5" s="50" t="s">
        <v>51</v>
      </c>
      <c r="E5" s="45" t="s">
        <v>918</v>
      </c>
      <c r="F5" s="26" t="s">
        <v>919</v>
      </c>
      <c r="G5" s="49" t="s">
        <v>36</v>
      </c>
      <c r="H5" s="26">
        <v>30</v>
      </c>
      <c r="I5" s="26">
        <v>20</v>
      </c>
      <c r="J5" s="46">
        <v>1.65</v>
      </c>
      <c r="K5" s="47"/>
      <c r="L5" s="32">
        <f t="shared" ref="L5:L68" si="0">K5-(SUM(N5:Y5))</f>
        <v>0</v>
      </c>
      <c r="M5" s="43" t="str">
        <f t="shared" ref="M5:M68" si="1">IF(L5&lt;0,"ATENÇÃO","OK")</f>
        <v>OK</v>
      </c>
      <c r="N5" s="44">
        <v>0</v>
      </c>
      <c r="O5" s="44">
        <v>0</v>
      </c>
      <c r="P5" s="44">
        <v>0</v>
      </c>
      <c r="Q5" s="44">
        <v>0</v>
      </c>
      <c r="R5" s="44">
        <v>0</v>
      </c>
      <c r="S5" s="44">
        <v>0</v>
      </c>
      <c r="T5" s="44">
        <v>0</v>
      </c>
      <c r="U5" s="44">
        <v>0</v>
      </c>
      <c r="V5" s="44">
        <v>0</v>
      </c>
      <c r="W5" s="44">
        <v>0</v>
      </c>
      <c r="X5" s="44">
        <v>0</v>
      </c>
      <c r="Y5" s="44">
        <v>0</v>
      </c>
    </row>
    <row r="6" spans="1:25" ht="45" x14ac:dyDescent="0.25">
      <c r="A6" s="100"/>
      <c r="B6" s="90"/>
      <c r="C6" s="49">
        <v>3</v>
      </c>
      <c r="D6" s="50" t="s">
        <v>52</v>
      </c>
      <c r="E6" s="45" t="s">
        <v>918</v>
      </c>
      <c r="F6" s="26" t="s">
        <v>919</v>
      </c>
      <c r="G6" s="49" t="s">
        <v>36</v>
      </c>
      <c r="H6" s="26">
        <v>30</v>
      </c>
      <c r="I6" s="26">
        <v>20</v>
      </c>
      <c r="J6" s="46">
        <v>6</v>
      </c>
      <c r="K6" s="47"/>
      <c r="L6" s="32">
        <f t="shared" si="0"/>
        <v>0</v>
      </c>
      <c r="M6" s="43" t="str">
        <f t="shared" si="1"/>
        <v>OK</v>
      </c>
      <c r="N6" s="44">
        <v>0</v>
      </c>
      <c r="O6" s="44">
        <v>0</v>
      </c>
      <c r="P6" s="44">
        <v>0</v>
      </c>
      <c r="Q6" s="44">
        <v>0</v>
      </c>
      <c r="R6" s="44">
        <v>0</v>
      </c>
      <c r="S6" s="44">
        <v>0</v>
      </c>
      <c r="T6" s="44">
        <v>0</v>
      </c>
      <c r="U6" s="44">
        <v>0</v>
      </c>
      <c r="V6" s="44">
        <v>0</v>
      </c>
      <c r="W6" s="44">
        <v>0</v>
      </c>
      <c r="X6" s="44">
        <v>0</v>
      </c>
      <c r="Y6" s="44">
        <v>0</v>
      </c>
    </row>
    <row r="7" spans="1:25" ht="45" x14ac:dyDescent="0.25">
      <c r="A7" s="100"/>
      <c r="B7" s="90"/>
      <c r="C7" s="49">
        <v>4</v>
      </c>
      <c r="D7" s="50" t="s">
        <v>53</v>
      </c>
      <c r="E7" s="45" t="s">
        <v>918</v>
      </c>
      <c r="F7" s="26" t="s">
        <v>919</v>
      </c>
      <c r="G7" s="49" t="s">
        <v>36</v>
      </c>
      <c r="H7" s="26">
        <v>30</v>
      </c>
      <c r="I7" s="26">
        <v>20</v>
      </c>
      <c r="J7" s="46">
        <v>6</v>
      </c>
      <c r="K7" s="47"/>
      <c r="L7" s="32">
        <f t="shared" si="0"/>
        <v>0</v>
      </c>
      <c r="M7" s="43" t="str">
        <f t="shared" si="1"/>
        <v>OK</v>
      </c>
      <c r="N7" s="44">
        <v>0</v>
      </c>
      <c r="O7" s="44">
        <v>0</v>
      </c>
      <c r="P7" s="44">
        <v>0</v>
      </c>
      <c r="Q7" s="44">
        <v>0</v>
      </c>
      <c r="R7" s="44">
        <v>0</v>
      </c>
      <c r="S7" s="44">
        <v>0</v>
      </c>
      <c r="T7" s="44">
        <v>0</v>
      </c>
      <c r="U7" s="44">
        <v>0</v>
      </c>
      <c r="V7" s="44">
        <v>0</v>
      </c>
      <c r="W7" s="44">
        <v>0</v>
      </c>
      <c r="X7" s="44">
        <v>0</v>
      </c>
      <c r="Y7" s="44">
        <v>0</v>
      </c>
    </row>
    <row r="8" spans="1:25" ht="45" x14ac:dyDescent="0.25">
      <c r="A8" s="100"/>
      <c r="B8" s="90"/>
      <c r="C8" s="49">
        <v>5</v>
      </c>
      <c r="D8" s="50" t="s">
        <v>54</v>
      </c>
      <c r="E8" s="45" t="s">
        <v>918</v>
      </c>
      <c r="F8" s="26" t="s">
        <v>919</v>
      </c>
      <c r="G8" s="49" t="s">
        <v>36</v>
      </c>
      <c r="H8" s="26">
        <v>30</v>
      </c>
      <c r="I8" s="26">
        <v>20</v>
      </c>
      <c r="J8" s="46">
        <v>7.35</v>
      </c>
      <c r="K8" s="47"/>
      <c r="L8" s="32">
        <f t="shared" si="0"/>
        <v>0</v>
      </c>
      <c r="M8" s="43" t="str">
        <f t="shared" si="1"/>
        <v>OK</v>
      </c>
      <c r="N8" s="44">
        <v>0</v>
      </c>
      <c r="O8" s="44">
        <v>0</v>
      </c>
      <c r="P8" s="44">
        <v>0</v>
      </c>
      <c r="Q8" s="44">
        <v>0</v>
      </c>
      <c r="R8" s="44">
        <v>0</v>
      </c>
      <c r="S8" s="44">
        <v>0</v>
      </c>
      <c r="T8" s="44">
        <v>0</v>
      </c>
      <c r="U8" s="44">
        <v>0</v>
      </c>
      <c r="V8" s="44">
        <v>0</v>
      </c>
      <c r="W8" s="44">
        <v>0</v>
      </c>
      <c r="X8" s="44">
        <v>0</v>
      </c>
      <c r="Y8" s="44">
        <v>0</v>
      </c>
    </row>
    <row r="9" spans="1:25" ht="45" x14ac:dyDescent="0.25">
      <c r="A9" s="100"/>
      <c r="B9" s="90"/>
      <c r="C9" s="49">
        <v>6</v>
      </c>
      <c r="D9" s="50" t="s">
        <v>55</v>
      </c>
      <c r="E9" s="45" t="s">
        <v>918</v>
      </c>
      <c r="F9" s="26" t="s">
        <v>919</v>
      </c>
      <c r="G9" s="49" t="s">
        <v>36</v>
      </c>
      <c r="H9" s="26">
        <v>30</v>
      </c>
      <c r="I9" s="26">
        <v>20</v>
      </c>
      <c r="J9" s="46">
        <v>13</v>
      </c>
      <c r="K9" s="47"/>
      <c r="L9" s="32">
        <f t="shared" si="0"/>
        <v>0</v>
      </c>
      <c r="M9" s="43" t="str">
        <f t="shared" si="1"/>
        <v>OK</v>
      </c>
      <c r="N9" s="44">
        <v>0</v>
      </c>
      <c r="O9" s="44">
        <v>0</v>
      </c>
      <c r="P9" s="44">
        <v>0</v>
      </c>
      <c r="Q9" s="44">
        <v>0</v>
      </c>
      <c r="R9" s="44">
        <v>0</v>
      </c>
      <c r="S9" s="44">
        <v>0</v>
      </c>
      <c r="T9" s="44">
        <v>0</v>
      </c>
      <c r="U9" s="44">
        <v>0</v>
      </c>
      <c r="V9" s="44">
        <v>0</v>
      </c>
      <c r="W9" s="44">
        <v>0</v>
      </c>
      <c r="X9" s="44">
        <v>0</v>
      </c>
      <c r="Y9" s="44">
        <v>0</v>
      </c>
    </row>
    <row r="10" spans="1:25" ht="45" x14ac:dyDescent="0.25">
      <c r="A10" s="100"/>
      <c r="B10" s="90"/>
      <c r="C10" s="49">
        <v>7</v>
      </c>
      <c r="D10" s="50" t="s">
        <v>56</v>
      </c>
      <c r="E10" s="45" t="s">
        <v>918</v>
      </c>
      <c r="F10" s="26" t="s">
        <v>919</v>
      </c>
      <c r="G10" s="49" t="s">
        <v>36</v>
      </c>
      <c r="H10" s="26">
        <v>30</v>
      </c>
      <c r="I10" s="26">
        <v>20</v>
      </c>
      <c r="J10" s="46">
        <v>15.7</v>
      </c>
      <c r="K10" s="47"/>
      <c r="L10" s="32">
        <f t="shared" si="0"/>
        <v>0</v>
      </c>
      <c r="M10" s="43" t="str">
        <f t="shared" si="1"/>
        <v>OK</v>
      </c>
      <c r="N10" s="44">
        <v>0</v>
      </c>
      <c r="O10" s="44">
        <v>0</v>
      </c>
      <c r="P10" s="44">
        <v>0</v>
      </c>
      <c r="Q10" s="44">
        <v>0</v>
      </c>
      <c r="R10" s="44">
        <v>0</v>
      </c>
      <c r="S10" s="44">
        <v>0</v>
      </c>
      <c r="T10" s="44">
        <v>0</v>
      </c>
      <c r="U10" s="44">
        <v>0</v>
      </c>
      <c r="V10" s="44">
        <v>0</v>
      </c>
      <c r="W10" s="44">
        <v>0</v>
      </c>
      <c r="X10" s="44">
        <v>0</v>
      </c>
      <c r="Y10" s="44">
        <v>0</v>
      </c>
    </row>
    <row r="11" spans="1:25" ht="45" x14ac:dyDescent="0.25">
      <c r="A11" s="100"/>
      <c r="B11" s="90"/>
      <c r="C11" s="49">
        <v>8</v>
      </c>
      <c r="D11" s="50" t="s">
        <v>57</v>
      </c>
      <c r="E11" s="28" t="s">
        <v>918</v>
      </c>
      <c r="F11" s="26" t="s">
        <v>919</v>
      </c>
      <c r="G11" s="49" t="s">
        <v>36</v>
      </c>
      <c r="H11" s="26">
        <v>30</v>
      </c>
      <c r="I11" s="26">
        <v>20</v>
      </c>
      <c r="J11" s="46">
        <v>5.55</v>
      </c>
      <c r="K11" s="47"/>
      <c r="L11" s="32">
        <f t="shared" si="0"/>
        <v>0</v>
      </c>
      <c r="M11" s="43" t="str">
        <f t="shared" si="1"/>
        <v>OK</v>
      </c>
      <c r="N11" s="44">
        <v>0</v>
      </c>
      <c r="O11" s="44">
        <v>0</v>
      </c>
      <c r="P11" s="44">
        <v>0</v>
      </c>
      <c r="Q11" s="44">
        <v>0</v>
      </c>
      <c r="R11" s="44">
        <v>0</v>
      </c>
      <c r="S11" s="44">
        <v>0</v>
      </c>
      <c r="T11" s="44">
        <v>0</v>
      </c>
      <c r="U11" s="44">
        <v>0</v>
      </c>
      <c r="V11" s="44">
        <v>0</v>
      </c>
      <c r="W11" s="44">
        <v>0</v>
      </c>
      <c r="X11" s="44">
        <v>0</v>
      </c>
      <c r="Y11" s="44">
        <v>0</v>
      </c>
    </row>
    <row r="12" spans="1:25" ht="45" x14ac:dyDescent="0.25">
      <c r="A12" s="100"/>
      <c r="B12" s="90"/>
      <c r="C12" s="49">
        <v>9</v>
      </c>
      <c r="D12" s="50" t="s">
        <v>58</v>
      </c>
      <c r="E12" s="28" t="s">
        <v>918</v>
      </c>
      <c r="F12" s="26" t="s">
        <v>919</v>
      </c>
      <c r="G12" s="49" t="s">
        <v>36</v>
      </c>
      <c r="H12" s="26">
        <v>30</v>
      </c>
      <c r="I12" s="26">
        <v>20</v>
      </c>
      <c r="J12" s="46">
        <v>27.5</v>
      </c>
      <c r="K12" s="47"/>
      <c r="L12" s="32">
        <f t="shared" si="0"/>
        <v>0</v>
      </c>
      <c r="M12" s="43" t="str">
        <f t="shared" si="1"/>
        <v>OK</v>
      </c>
      <c r="N12" s="44">
        <v>0</v>
      </c>
      <c r="O12" s="44">
        <v>0</v>
      </c>
      <c r="P12" s="44">
        <v>0</v>
      </c>
      <c r="Q12" s="44">
        <v>0</v>
      </c>
      <c r="R12" s="44">
        <v>0</v>
      </c>
      <c r="S12" s="44">
        <v>0</v>
      </c>
      <c r="T12" s="44">
        <v>0</v>
      </c>
      <c r="U12" s="44">
        <v>0</v>
      </c>
      <c r="V12" s="44">
        <v>0</v>
      </c>
      <c r="W12" s="44">
        <v>0</v>
      </c>
      <c r="X12" s="44">
        <v>0</v>
      </c>
      <c r="Y12" s="44">
        <v>0</v>
      </c>
    </row>
    <row r="13" spans="1:25" ht="15" x14ac:dyDescent="0.25">
      <c r="A13" s="100"/>
      <c r="B13" s="90"/>
      <c r="C13" s="49">
        <v>10</v>
      </c>
      <c r="D13" s="50" t="s">
        <v>59</v>
      </c>
      <c r="E13" s="28" t="s">
        <v>918</v>
      </c>
      <c r="F13" s="26" t="s">
        <v>920</v>
      </c>
      <c r="G13" s="49" t="s">
        <v>36</v>
      </c>
      <c r="H13" s="26">
        <v>30</v>
      </c>
      <c r="I13" s="26">
        <v>20</v>
      </c>
      <c r="J13" s="46">
        <v>0.9</v>
      </c>
      <c r="K13" s="47"/>
      <c r="L13" s="32">
        <f t="shared" si="0"/>
        <v>0</v>
      </c>
      <c r="M13" s="43" t="str">
        <f t="shared" si="1"/>
        <v>OK</v>
      </c>
      <c r="N13" s="44">
        <v>0</v>
      </c>
      <c r="O13" s="44">
        <v>0</v>
      </c>
      <c r="P13" s="44">
        <v>0</v>
      </c>
      <c r="Q13" s="44">
        <v>0</v>
      </c>
      <c r="R13" s="44">
        <v>0</v>
      </c>
      <c r="S13" s="44">
        <v>0</v>
      </c>
      <c r="T13" s="44">
        <v>0</v>
      </c>
      <c r="U13" s="44">
        <v>0</v>
      </c>
      <c r="V13" s="44">
        <v>0</v>
      </c>
      <c r="W13" s="44">
        <v>0</v>
      </c>
      <c r="X13" s="44">
        <v>0</v>
      </c>
      <c r="Y13" s="44">
        <v>0</v>
      </c>
    </row>
    <row r="14" spans="1:25" ht="15" x14ac:dyDescent="0.25">
      <c r="A14" s="100"/>
      <c r="B14" s="90"/>
      <c r="C14" s="49">
        <v>11</v>
      </c>
      <c r="D14" s="50" t="s">
        <v>60</v>
      </c>
      <c r="E14" s="28" t="s">
        <v>918</v>
      </c>
      <c r="F14" s="26" t="s">
        <v>920</v>
      </c>
      <c r="G14" s="49" t="s">
        <v>36</v>
      </c>
      <c r="H14" s="26">
        <v>30</v>
      </c>
      <c r="I14" s="26">
        <v>20</v>
      </c>
      <c r="J14" s="46">
        <v>4.7300000000000004</v>
      </c>
      <c r="K14" s="47"/>
      <c r="L14" s="32">
        <f t="shared" si="0"/>
        <v>0</v>
      </c>
      <c r="M14" s="43" t="str">
        <f t="shared" si="1"/>
        <v>OK</v>
      </c>
      <c r="N14" s="44">
        <v>0</v>
      </c>
      <c r="O14" s="44">
        <v>0</v>
      </c>
      <c r="P14" s="44">
        <v>0</v>
      </c>
      <c r="Q14" s="44">
        <v>0</v>
      </c>
      <c r="R14" s="44">
        <v>0</v>
      </c>
      <c r="S14" s="44">
        <v>0</v>
      </c>
      <c r="T14" s="44">
        <v>0</v>
      </c>
      <c r="U14" s="44">
        <v>0</v>
      </c>
      <c r="V14" s="44">
        <v>0</v>
      </c>
      <c r="W14" s="44">
        <v>0</v>
      </c>
      <c r="X14" s="44">
        <v>0</v>
      </c>
      <c r="Y14" s="44">
        <v>0</v>
      </c>
    </row>
    <row r="15" spans="1:25" ht="15" x14ac:dyDescent="0.25">
      <c r="A15" s="100"/>
      <c r="B15" s="90"/>
      <c r="C15" s="49">
        <v>12</v>
      </c>
      <c r="D15" s="50" t="s">
        <v>61</v>
      </c>
      <c r="E15" s="28" t="s">
        <v>918</v>
      </c>
      <c r="F15" s="26" t="s">
        <v>920</v>
      </c>
      <c r="G15" s="49" t="s">
        <v>36</v>
      </c>
      <c r="H15" s="26">
        <v>30</v>
      </c>
      <c r="I15" s="26">
        <v>20</v>
      </c>
      <c r="J15" s="46">
        <v>2.5</v>
      </c>
      <c r="K15" s="47"/>
      <c r="L15" s="32">
        <f t="shared" si="0"/>
        <v>0</v>
      </c>
      <c r="M15" s="43" t="str">
        <f t="shared" si="1"/>
        <v>OK</v>
      </c>
      <c r="N15" s="44">
        <v>0</v>
      </c>
      <c r="O15" s="44">
        <v>0</v>
      </c>
      <c r="P15" s="44">
        <v>0</v>
      </c>
      <c r="Q15" s="44">
        <v>0</v>
      </c>
      <c r="R15" s="44">
        <v>0</v>
      </c>
      <c r="S15" s="44">
        <v>0</v>
      </c>
      <c r="T15" s="44">
        <v>0</v>
      </c>
      <c r="U15" s="44">
        <v>0</v>
      </c>
      <c r="V15" s="44">
        <v>0</v>
      </c>
      <c r="W15" s="44">
        <v>0</v>
      </c>
      <c r="X15" s="44">
        <v>0</v>
      </c>
      <c r="Y15" s="44">
        <v>0</v>
      </c>
    </row>
    <row r="16" spans="1:25" ht="15" x14ac:dyDescent="0.25">
      <c r="A16" s="100"/>
      <c r="B16" s="90"/>
      <c r="C16" s="49">
        <v>13</v>
      </c>
      <c r="D16" s="50" t="s">
        <v>62</v>
      </c>
      <c r="E16" s="28" t="s">
        <v>918</v>
      </c>
      <c r="F16" s="26" t="s">
        <v>920</v>
      </c>
      <c r="G16" s="49" t="s">
        <v>36</v>
      </c>
      <c r="H16" s="26">
        <v>30</v>
      </c>
      <c r="I16" s="26">
        <v>20</v>
      </c>
      <c r="J16" s="46">
        <v>0.8</v>
      </c>
      <c r="K16" s="47"/>
      <c r="L16" s="32">
        <f t="shared" si="0"/>
        <v>0</v>
      </c>
      <c r="M16" s="43" t="str">
        <f t="shared" si="1"/>
        <v>OK</v>
      </c>
      <c r="N16" s="44">
        <v>0</v>
      </c>
      <c r="O16" s="44">
        <v>0</v>
      </c>
      <c r="P16" s="44">
        <v>0</v>
      </c>
      <c r="Q16" s="44">
        <v>0</v>
      </c>
      <c r="R16" s="44">
        <v>0</v>
      </c>
      <c r="S16" s="44">
        <v>0</v>
      </c>
      <c r="T16" s="44">
        <v>0</v>
      </c>
      <c r="U16" s="44">
        <v>0</v>
      </c>
      <c r="V16" s="44">
        <v>0</v>
      </c>
      <c r="W16" s="44">
        <v>0</v>
      </c>
      <c r="X16" s="44">
        <v>0</v>
      </c>
      <c r="Y16" s="44">
        <v>0</v>
      </c>
    </row>
    <row r="17" spans="1:25" ht="15" x14ac:dyDescent="0.25">
      <c r="A17" s="100"/>
      <c r="B17" s="90"/>
      <c r="C17" s="49">
        <v>14</v>
      </c>
      <c r="D17" s="50" t="s">
        <v>63</v>
      </c>
      <c r="E17" s="28" t="s">
        <v>918</v>
      </c>
      <c r="F17" s="26" t="s">
        <v>920</v>
      </c>
      <c r="G17" s="49" t="s">
        <v>36</v>
      </c>
      <c r="H17" s="26">
        <v>30</v>
      </c>
      <c r="I17" s="26">
        <v>20</v>
      </c>
      <c r="J17" s="46">
        <v>0.4</v>
      </c>
      <c r="K17" s="47"/>
      <c r="L17" s="32">
        <f t="shared" si="0"/>
        <v>0</v>
      </c>
      <c r="M17" s="43" t="str">
        <f t="shared" si="1"/>
        <v>OK</v>
      </c>
      <c r="N17" s="44">
        <v>0</v>
      </c>
      <c r="O17" s="44">
        <v>0</v>
      </c>
      <c r="P17" s="44">
        <v>0</v>
      </c>
      <c r="Q17" s="44">
        <v>0</v>
      </c>
      <c r="R17" s="44">
        <v>0</v>
      </c>
      <c r="S17" s="44">
        <v>0</v>
      </c>
      <c r="T17" s="44">
        <v>0</v>
      </c>
      <c r="U17" s="44">
        <v>0</v>
      </c>
      <c r="V17" s="44">
        <v>0</v>
      </c>
      <c r="W17" s="44">
        <v>0</v>
      </c>
      <c r="X17" s="44">
        <v>0</v>
      </c>
      <c r="Y17" s="44">
        <v>0</v>
      </c>
    </row>
    <row r="18" spans="1:25" ht="15" x14ac:dyDescent="0.25">
      <c r="A18" s="100"/>
      <c r="B18" s="90"/>
      <c r="C18" s="49">
        <v>15</v>
      </c>
      <c r="D18" s="50" t="s">
        <v>64</v>
      </c>
      <c r="E18" s="28" t="s">
        <v>918</v>
      </c>
      <c r="F18" s="26" t="s">
        <v>920</v>
      </c>
      <c r="G18" s="49" t="s">
        <v>36</v>
      </c>
      <c r="H18" s="26">
        <v>30</v>
      </c>
      <c r="I18" s="26">
        <v>20</v>
      </c>
      <c r="J18" s="46">
        <v>0.5</v>
      </c>
      <c r="K18" s="47"/>
      <c r="L18" s="32">
        <f t="shared" si="0"/>
        <v>0</v>
      </c>
      <c r="M18" s="43" t="str">
        <f t="shared" si="1"/>
        <v>OK</v>
      </c>
      <c r="N18" s="44">
        <v>0</v>
      </c>
      <c r="O18" s="44">
        <v>0</v>
      </c>
      <c r="P18" s="44">
        <v>0</v>
      </c>
      <c r="Q18" s="44">
        <v>0</v>
      </c>
      <c r="R18" s="44">
        <v>0</v>
      </c>
      <c r="S18" s="44">
        <v>0</v>
      </c>
      <c r="T18" s="44">
        <v>0</v>
      </c>
      <c r="U18" s="44">
        <v>0</v>
      </c>
      <c r="V18" s="44">
        <v>0</v>
      </c>
      <c r="W18" s="44">
        <v>0</v>
      </c>
      <c r="X18" s="44">
        <v>0</v>
      </c>
      <c r="Y18" s="44">
        <v>0</v>
      </c>
    </row>
    <row r="19" spans="1:25" ht="15" x14ac:dyDescent="0.25">
      <c r="A19" s="100"/>
      <c r="B19" s="90"/>
      <c r="C19" s="49">
        <v>16</v>
      </c>
      <c r="D19" s="50" t="s">
        <v>65</v>
      </c>
      <c r="E19" s="28" t="s">
        <v>918</v>
      </c>
      <c r="F19" s="26" t="s">
        <v>920</v>
      </c>
      <c r="G19" s="49" t="s">
        <v>36</v>
      </c>
      <c r="H19" s="26">
        <v>30</v>
      </c>
      <c r="I19" s="26">
        <v>20</v>
      </c>
      <c r="J19" s="46">
        <v>4.5999999999999996</v>
      </c>
      <c r="K19" s="47"/>
      <c r="L19" s="32">
        <f t="shared" si="0"/>
        <v>0</v>
      </c>
      <c r="M19" s="43" t="str">
        <f t="shared" si="1"/>
        <v>OK</v>
      </c>
      <c r="N19" s="44">
        <v>0</v>
      </c>
      <c r="O19" s="44">
        <v>0</v>
      </c>
      <c r="P19" s="44">
        <v>0</v>
      </c>
      <c r="Q19" s="44">
        <v>0</v>
      </c>
      <c r="R19" s="44">
        <v>0</v>
      </c>
      <c r="S19" s="44">
        <v>0</v>
      </c>
      <c r="T19" s="44">
        <v>0</v>
      </c>
      <c r="U19" s="44">
        <v>0</v>
      </c>
      <c r="V19" s="44">
        <v>0</v>
      </c>
      <c r="W19" s="44">
        <v>0</v>
      </c>
      <c r="X19" s="44">
        <v>0</v>
      </c>
      <c r="Y19" s="44">
        <v>0</v>
      </c>
    </row>
    <row r="20" spans="1:25" ht="15" x14ac:dyDescent="0.25">
      <c r="A20" s="100"/>
      <c r="B20" s="90"/>
      <c r="C20" s="49">
        <v>17</v>
      </c>
      <c r="D20" s="50" t="s">
        <v>66</v>
      </c>
      <c r="E20" s="28" t="s">
        <v>918</v>
      </c>
      <c r="F20" s="26" t="s">
        <v>920</v>
      </c>
      <c r="G20" s="49" t="s">
        <v>36</v>
      </c>
      <c r="H20" s="26">
        <v>30</v>
      </c>
      <c r="I20" s="26">
        <v>20</v>
      </c>
      <c r="J20" s="46">
        <v>1.5</v>
      </c>
      <c r="K20" s="47"/>
      <c r="L20" s="32">
        <f t="shared" si="0"/>
        <v>0</v>
      </c>
      <c r="M20" s="43" t="str">
        <f t="shared" si="1"/>
        <v>OK</v>
      </c>
      <c r="N20" s="44">
        <v>0</v>
      </c>
      <c r="O20" s="44">
        <v>0</v>
      </c>
      <c r="P20" s="44">
        <v>0</v>
      </c>
      <c r="Q20" s="44">
        <v>0</v>
      </c>
      <c r="R20" s="44">
        <v>0</v>
      </c>
      <c r="S20" s="44">
        <v>0</v>
      </c>
      <c r="T20" s="44">
        <v>0</v>
      </c>
      <c r="U20" s="44">
        <v>0</v>
      </c>
      <c r="V20" s="44">
        <v>0</v>
      </c>
      <c r="W20" s="44">
        <v>0</v>
      </c>
      <c r="X20" s="44">
        <v>0</v>
      </c>
      <c r="Y20" s="44">
        <v>0</v>
      </c>
    </row>
    <row r="21" spans="1:25" ht="15" x14ac:dyDescent="0.25">
      <c r="A21" s="100"/>
      <c r="B21" s="90"/>
      <c r="C21" s="49">
        <v>18</v>
      </c>
      <c r="D21" s="50" t="s">
        <v>67</v>
      </c>
      <c r="E21" s="28" t="s">
        <v>918</v>
      </c>
      <c r="F21" s="26" t="s">
        <v>920</v>
      </c>
      <c r="G21" s="49" t="s">
        <v>36</v>
      </c>
      <c r="H21" s="26">
        <v>30</v>
      </c>
      <c r="I21" s="26">
        <v>20</v>
      </c>
      <c r="J21" s="46">
        <v>5.65</v>
      </c>
      <c r="K21" s="47"/>
      <c r="L21" s="32">
        <f t="shared" si="0"/>
        <v>0</v>
      </c>
      <c r="M21" s="43" t="str">
        <f t="shared" si="1"/>
        <v>OK</v>
      </c>
      <c r="N21" s="44">
        <v>0</v>
      </c>
      <c r="O21" s="44">
        <v>0</v>
      </c>
      <c r="P21" s="44">
        <v>0</v>
      </c>
      <c r="Q21" s="44">
        <v>0</v>
      </c>
      <c r="R21" s="44">
        <v>0</v>
      </c>
      <c r="S21" s="44">
        <v>0</v>
      </c>
      <c r="T21" s="44">
        <v>0</v>
      </c>
      <c r="U21" s="44">
        <v>0</v>
      </c>
      <c r="V21" s="44">
        <v>0</v>
      </c>
      <c r="W21" s="44">
        <v>0</v>
      </c>
      <c r="X21" s="44">
        <v>0</v>
      </c>
      <c r="Y21" s="44">
        <v>0</v>
      </c>
    </row>
    <row r="22" spans="1:25" ht="15" x14ac:dyDescent="0.25">
      <c r="A22" s="100"/>
      <c r="B22" s="90"/>
      <c r="C22" s="49">
        <v>19</v>
      </c>
      <c r="D22" s="50" t="s">
        <v>68</v>
      </c>
      <c r="E22" s="28" t="s">
        <v>918</v>
      </c>
      <c r="F22" s="26" t="s">
        <v>920</v>
      </c>
      <c r="G22" s="49" t="s">
        <v>36</v>
      </c>
      <c r="H22" s="26">
        <v>30</v>
      </c>
      <c r="I22" s="26">
        <v>20</v>
      </c>
      <c r="J22" s="46">
        <v>5.25</v>
      </c>
      <c r="K22" s="47"/>
      <c r="L22" s="32">
        <f t="shared" si="0"/>
        <v>0</v>
      </c>
      <c r="M22" s="43" t="str">
        <f t="shared" si="1"/>
        <v>OK</v>
      </c>
      <c r="N22" s="44">
        <v>0</v>
      </c>
      <c r="O22" s="44">
        <v>0</v>
      </c>
      <c r="P22" s="44">
        <v>0</v>
      </c>
      <c r="Q22" s="44">
        <v>0</v>
      </c>
      <c r="R22" s="44">
        <v>0</v>
      </c>
      <c r="S22" s="44">
        <v>0</v>
      </c>
      <c r="T22" s="44">
        <v>0</v>
      </c>
      <c r="U22" s="44">
        <v>0</v>
      </c>
      <c r="V22" s="44">
        <v>0</v>
      </c>
      <c r="W22" s="44">
        <v>0</v>
      </c>
      <c r="X22" s="44">
        <v>0</v>
      </c>
      <c r="Y22" s="44">
        <v>0</v>
      </c>
    </row>
    <row r="23" spans="1:25" ht="15" x14ac:dyDescent="0.25">
      <c r="A23" s="100"/>
      <c r="B23" s="90"/>
      <c r="C23" s="49">
        <v>20</v>
      </c>
      <c r="D23" s="50" t="s">
        <v>69</v>
      </c>
      <c r="E23" s="28" t="s">
        <v>918</v>
      </c>
      <c r="F23" s="26" t="s">
        <v>920</v>
      </c>
      <c r="G23" s="49" t="s">
        <v>36</v>
      </c>
      <c r="H23" s="26">
        <v>30</v>
      </c>
      <c r="I23" s="26">
        <v>20</v>
      </c>
      <c r="J23" s="46">
        <v>4.41</v>
      </c>
      <c r="K23" s="47"/>
      <c r="L23" s="32">
        <f t="shared" si="0"/>
        <v>0</v>
      </c>
      <c r="M23" s="43" t="str">
        <f t="shared" si="1"/>
        <v>OK</v>
      </c>
      <c r="N23" s="44">
        <v>0</v>
      </c>
      <c r="O23" s="44">
        <v>0</v>
      </c>
      <c r="P23" s="44">
        <v>0</v>
      </c>
      <c r="Q23" s="44">
        <v>0</v>
      </c>
      <c r="R23" s="44">
        <v>0</v>
      </c>
      <c r="S23" s="44">
        <v>0</v>
      </c>
      <c r="T23" s="44">
        <v>0</v>
      </c>
      <c r="U23" s="44">
        <v>0</v>
      </c>
      <c r="V23" s="44">
        <v>0</v>
      </c>
      <c r="W23" s="44">
        <v>0</v>
      </c>
      <c r="X23" s="44">
        <v>0</v>
      </c>
      <c r="Y23" s="44">
        <v>0</v>
      </c>
    </row>
    <row r="24" spans="1:25" ht="15" x14ac:dyDescent="0.25">
      <c r="A24" s="100"/>
      <c r="B24" s="90"/>
      <c r="C24" s="49">
        <v>21</v>
      </c>
      <c r="D24" s="50" t="s">
        <v>70</v>
      </c>
      <c r="E24" s="28" t="s">
        <v>918</v>
      </c>
      <c r="F24" s="26" t="s">
        <v>920</v>
      </c>
      <c r="G24" s="49" t="s">
        <v>36</v>
      </c>
      <c r="H24" s="26">
        <v>30</v>
      </c>
      <c r="I24" s="26">
        <v>20</v>
      </c>
      <c r="J24" s="46">
        <v>22</v>
      </c>
      <c r="K24" s="47"/>
      <c r="L24" s="32">
        <f t="shared" si="0"/>
        <v>0</v>
      </c>
      <c r="M24" s="43" t="str">
        <f t="shared" si="1"/>
        <v>OK</v>
      </c>
      <c r="N24" s="44">
        <v>0</v>
      </c>
      <c r="O24" s="44">
        <v>0</v>
      </c>
      <c r="P24" s="44">
        <v>0</v>
      </c>
      <c r="Q24" s="44">
        <v>0</v>
      </c>
      <c r="R24" s="44">
        <v>0</v>
      </c>
      <c r="S24" s="44">
        <v>0</v>
      </c>
      <c r="T24" s="44">
        <v>0</v>
      </c>
      <c r="U24" s="44">
        <v>0</v>
      </c>
      <c r="V24" s="44">
        <v>0</v>
      </c>
      <c r="W24" s="44">
        <v>0</v>
      </c>
      <c r="X24" s="44">
        <v>0</v>
      </c>
      <c r="Y24" s="44">
        <v>0</v>
      </c>
    </row>
    <row r="25" spans="1:25" ht="15" x14ac:dyDescent="0.25">
      <c r="A25" s="100"/>
      <c r="B25" s="90"/>
      <c r="C25" s="49">
        <v>22</v>
      </c>
      <c r="D25" s="50" t="s">
        <v>71</v>
      </c>
      <c r="E25" s="28" t="s">
        <v>918</v>
      </c>
      <c r="F25" s="26" t="s">
        <v>921</v>
      </c>
      <c r="G25" s="49" t="s">
        <v>36</v>
      </c>
      <c r="H25" s="26">
        <v>30</v>
      </c>
      <c r="I25" s="26">
        <v>20</v>
      </c>
      <c r="J25" s="46">
        <v>12</v>
      </c>
      <c r="K25" s="47"/>
      <c r="L25" s="32">
        <f t="shared" si="0"/>
        <v>0</v>
      </c>
      <c r="M25" s="43" t="str">
        <f t="shared" si="1"/>
        <v>OK</v>
      </c>
      <c r="N25" s="44">
        <v>0</v>
      </c>
      <c r="O25" s="44">
        <v>0</v>
      </c>
      <c r="P25" s="44">
        <v>0</v>
      </c>
      <c r="Q25" s="44">
        <v>0</v>
      </c>
      <c r="R25" s="44">
        <v>0</v>
      </c>
      <c r="S25" s="44">
        <v>0</v>
      </c>
      <c r="T25" s="44">
        <v>0</v>
      </c>
      <c r="U25" s="44">
        <v>0</v>
      </c>
      <c r="V25" s="44">
        <v>0</v>
      </c>
      <c r="W25" s="44">
        <v>0</v>
      </c>
      <c r="X25" s="44">
        <v>0</v>
      </c>
      <c r="Y25" s="44">
        <v>0</v>
      </c>
    </row>
    <row r="26" spans="1:25" ht="15" x14ac:dyDescent="0.25">
      <c r="A26" s="100"/>
      <c r="B26" s="90"/>
      <c r="C26" s="49">
        <v>23</v>
      </c>
      <c r="D26" s="50" t="s">
        <v>72</v>
      </c>
      <c r="E26" s="28" t="s">
        <v>918</v>
      </c>
      <c r="F26" s="26" t="s">
        <v>921</v>
      </c>
      <c r="G26" s="49" t="s">
        <v>36</v>
      </c>
      <c r="H26" s="26">
        <v>30</v>
      </c>
      <c r="I26" s="26">
        <v>20</v>
      </c>
      <c r="J26" s="46">
        <v>9</v>
      </c>
      <c r="K26" s="47"/>
      <c r="L26" s="32">
        <f t="shared" si="0"/>
        <v>0</v>
      </c>
      <c r="M26" s="43" t="str">
        <f t="shared" si="1"/>
        <v>OK</v>
      </c>
      <c r="N26" s="44">
        <v>0</v>
      </c>
      <c r="O26" s="44">
        <v>0</v>
      </c>
      <c r="P26" s="44">
        <v>0</v>
      </c>
      <c r="Q26" s="44">
        <v>0</v>
      </c>
      <c r="R26" s="44">
        <v>0</v>
      </c>
      <c r="S26" s="44">
        <v>0</v>
      </c>
      <c r="T26" s="44">
        <v>0</v>
      </c>
      <c r="U26" s="44">
        <v>0</v>
      </c>
      <c r="V26" s="44">
        <v>0</v>
      </c>
      <c r="W26" s="44">
        <v>0</v>
      </c>
      <c r="X26" s="44">
        <v>0</v>
      </c>
      <c r="Y26" s="44">
        <v>0</v>
      </c>
    </row>
    <row r="27" spans="1:25" ht="15" x14ac:dyDescent="0.25">
      <c r="A27" s="100"/>
      <c r="B27" s="90"/>
      <c r="C27" s="49">
        <v>24</v>
      </c>
      <c r="D27" s="50" t="s">
        <v>73</v>
      </c>
      <c r="E27" s="28" t="s">
        <v>918</v>
      </c>
      <c r="F27" s="26" t="s">
        <v>921</v>
      </c>
      <c r="G27" s="49" t="s">
        <v>36</v>
      </c>
      <c r="H27" s="26">
        <v>30</v>
      </c>
      <c r="I27" s="26">
        <v>20</v>
      </c>
      <c r="J27" s="46">
        <v>11.7</v>
      </c>
      <c r="K27" s="47"/>
      <c r="L27" s="32">
        <f t="shared" si="0"/>
        <v>0</v>
      </c>
      <c r="M27" s="43" t="str">
        <f t="shared" si="1"/>
        <v>OK</v>
      </c>
      <c r="N27" s="44">
        <v>0</v>
      </c>
      <c r="O27" s="44">
        <v>0</v>
      </c>
      <c r="P27" s="44">
        <v>0</v>
      </c>
      <c r="Q27" s="44">
        <v>0</v>
      </c>
      <c r="R27" s="44">
        <v>0</v>
      </c>
      <c r="S27" s="44">
        <v>0</v>
      </c>
      <c r="T27" s="44">
        <v>0</v>
      </c>
      <c r="U27" s="44">
        <v>0</v>
      </c>
      <c r="V27" s="44">
        <v>0</v>
      </c>
      <c r="W27" s="44">
        <v>0</v>
      </c>
      <c r="X27" s="44">
        <v>0</v>
      </c>
      <c r="Y27" s="44">
        <v>0</v>
      </c>
    </row>
    <row r="28" spans="1:25" ht="15" x14ac:dyDescent="0.25">
      <c r="A28" s="100"/>
      <c r="B28" s="90"/>
      <c r="C28" s="49">
        <v>25</v>
      </c>
      <c r="D28" s="50" t="s">
        <v>74</v>
      </c>
      <c r="E28" s="28" t="s">
        <v>918</v>
      </c>
      <c r="F28" s="26" t="s">
        <v>921</v>
      </c>
      <c r="G28" s="49" t="s">
        <v>36</v>
      </c>
      <c r="H28" s="26">
        <v>30</v>
      </c>
      <c r="I28" s="26">
        <v>20</v>
      </c>
      <c r="J28" s="46">
        <v>9.5</v>
      </c>
      <c r="K28" s="47"/>
      <c r="L28" s="32">
        <f t="shared" si="0"/>
        <v>0</v>
      </c>
      <c r="M28" s="43" t="str">
        <f t="shared" si="1"/>
        <v>OK</v>
      </c>
      <c r="N28" s="44">
        <v>0</v>
      </c>
      <c r="O28" s="44">
        <v>0</v>
      </c>
      <c r="P28" s="44">
        <v>0</v>
      </c>
      <c r="Q28" s="44">
        <v>0</v>
      </c>
      <c r="R28" s="44">
        <v>0</v>
      </c>
      <c r="S28" s="44">
        <v>0</v>
      </c>
      <c r="T28" s="44">
        <v>0</v>
      </c>
      <c r="U28" s="44">
        <v>0</v>
      </c>
      <c r="V28" s="44">
        <v>0</v>
      </c>
      <c r="W28" s="44">
        <v>0</v>
      </c>
      <c r="X28" s="44">
        <v>0</v>
      </c>
      <c r="Y28" s="44">
        <v>0</v>
      </c>
    </row>
    <row r="29" spans="1:25" ht="15" x14ac:dyDescent="0.25">
      <c r="A29" s="100"/>
      <c r="B29" s="90"/>
      <c r="C29" s="49">
        <v>26</v>
      </c>
      <c r="D29" s="50" t="s">
        <v>75</v>
      </c>
      <c r="E29" s="28" t="s">
        <v>918</v>
      </c>
      <c r="F29" s="26" t="s">
        <v>921</v>
      </c>
      <c r="G29" s="49" t="s">
        <v>893</v>
      </c>
      <c r="H29" s="26">
        <v>30</v>
      </c>
      <c r="I29" s="26">
        <v>20</v>
      </c>
      <c r="J29" s="46">
        <v>4.5</v>
      </c>
      <c r="K29" s="47"/>
      <c r="L29" s="32">
        <f t="shared" si="0"/>
        <v>0</v>
      </c>
      <c r="M29" s="43" t="str">
        <f t="shared" si="1"/>
        <v>OK</v>
      </c>
      <c r="N29" s="44">
        <v>0</v>
      </c>
      <c r="O29" s="44">
        <v>0</v>
      </c>
      <c r="P29" s="44">
        <v>0</v>
      </c>
      <c r="Q29" s="44">
        <v>0</v>
      </c>
      <c r="R29" s="44">
        <v>0</v>
      </c>
      <c r="S29" s="44">
        <v>0</v>
      </c>
      <c r="T29" s="44">
        <v>0</v>
      </c>
      <c r="U29" s="44">
        <v>0</v>
      </c>
      <c r="V29" s="44">
        <v>0</v>
      </c>
      <c r="W29" s="44">
        <v>0</v>
      </c>
      <c r="X29" s="44">
        <v>0</v>
      </c>
      <c r="Y29" s="44">
        <v>0</v>
      </c>
    </row>
    <row r="30" spans="1:25" ht="15" x14ac:dyDescent="0.25">
      <c r="A30" s="100"/>
      <c r="B30" s="90"/>
      <c r="C30" s="49">
        <v>27</v>
      </c>
      <c r="D30" s="50" t="s">
        <v>76</v>
      </c>
      <c r="E30" s="28" t="s">
        <v>918</v>
      </c>
      <c r="F30" s="26" t="s">
        <v>921</v>
      </c>
      <c r="G30" s="49" t="s">
        <v>893</v>
      </c>
      <c r="H30" s="26">
        <v>30</v>
      </c>
      <c r="I30" s="26">
        <v>20</v>
      </c>
      <c r="J30" s="46">
        <v>4.2</v>
      </c>
      <c r="K30" s="47"/>
      <c r="L30" s="32">
        <f t="shared" si="0"/>
        <v>0</v>
      </c>
      <c r="M30" s="43" t="str">
        <f t="shared" si="1"/>
        <v>OK</v>
      </c>
      <c r="N30" s="44">
        <v>0</v>
      </c>
      <c r="O30" s="44">
        <v>0</v>
      </c>
      <c r="P30" s="44">
        <v>0</v>
      </c>
      <c r="Q30" s="44">
        <v>0</v>
      </c>
      <c r="R30" s="44">
        <v>0</v>
      </c>
      <c r="S30" s="44">
        <v>0</v>
      </c>
      <c r="T30" s="44">
        <v>0</v>
      </c>
      <c r="U30" s="44">
        <v>0</v>
      </c>
      <c r="V30" s="44">
        <v>0</v>
      </c>
      <c r="W30" s="44">
        <v>0</v>
      </c>
      <c r="X30" s="44">
        <v>0</v>
      </c>
      <c r="Y30" s="44">
        <v>0</v>
      </c>
    </row>
    <row r="31" spans="1:25" ht="30" x14ac:dyDescent="0.25">
      <c r="A31" s="100"/>
      <c r="B31" s="90"/>
      <c r="C31" s="49">
        <v>28</v>
      </c>
      <c r="D31" s="50" t="s">
        <v>77</v>
      </c>
      <c r="E31" s="28" t="s">
        <v>918</v>
      </c>
      <c r="F31" s="26" t="s">
        <v>920</v>
      </c>
      <c r="G31" s="49" t="s">
        <v>36</v>
      </c>
      <c r="H31" s="26">
        <v>30</v>
      </c>
      <c r="I31" s="26">
        <v>20</v>
      </c>
      <c r="J31" s="46">
        <v>4.5</v>
      </c>
      <c r="K31" s="47"/>
      <c r="L31" s="32">
        <f t="shared" si="0"/>
        <v>0</v>
      </c>
      <c r="M31" s="43" t="str">
        <f t="shared" si="1"/>
        <v>OK</v>
      </c>
      <c r="N31" s="44">
        <v>0</v>
      </c>
      <c r="O31" s="44">
        <v>0</v>
      </c>
      <c r="P31" s="44">
        <v>0</v>
      </c>
      <c r="Q31" s="44">
        <v>0</v>
      </c>
      <c r="R31" s="44">
        <v>0</v>
      </c>
      <c r="S31" s="44">
        <v>0</v>
      </c>
      <c r="T31" s="44">
        <v>0</v>
      </c>
      <c r="U31" s="44">
        <v>0</v>
      </c>
      <c r="V31" s="44">
        <v>0</v>
      </c>
      <c r="W31" s="44">
        <v>0</v>
      </c>
      <c r="X31" s="44">
        <v>0</v>
      </c>
      <c r="Y31" s="44">
        <v>0</v>
      </c>
    </row>
    <row r="32" spans="1:25" ht="30" x14ac:dyDescent="0.25">
      <c r="A32" s="100"/>
      <c r="B32" s="90"/>
      <c r="C32" s="49">
        <v>29</v>
      </c>
      <c r="D32" s="50" t="s">
        <v>78</v>
      </c>
      <c r="E32" s="28" t="s">
        <v>918</v>
      </c>
      <c r="F32" s="26" t="s">
        <v>920</v>
      </c>
      <c r="G32" s="49" t="s">
        <v>36</v>
      </c>
      <c r="H32" s="26">
        <v>30</v>
      </c>
      <c r="I32" s="26">
        <v>20</v>
      </c>
      <c r="J32" s="46">
        <v>3</v>
      </c>
      <c r="K32" s="47"/>
      <c r="L32" s="32">
        <f t="shared" si="0"/>
        <v>0</v>
      </c>
      <c r="M32" s="43" t="str">
        <f t="shared" si="1"/>
        <v>OK</v>
      </c>
      <c r="N32" s="44">
        <v>0</v>
      </c>
      <c r="O32" s="44">
        <v>0</v>
      </c>
      <c r="P32" s="44">
        <v>0</v>
      </c>
      <c r="Q32" s="44">
        <v>0</v>
      </c>
      <c r="R32" s="44">
        <v>0</v>
      </c>
      <c r="S32" s="44">
        <v>0</v>
      </c>
      <c r="T32" s="44">
        <v>0</v>
      </c>
      <c r="U32" s="44">
        <v>0</v>
      </c>
      <c r="V32" s="44">
        <v>0</v>
      </c>
      <c r="W32" s="44">
        <v>0</v>
      </c>
      <c r="X32" s="44">
        <v>0</v>
      </c>
      <c r="Y32" s="44">
        <v>0</v>
      </c>
    </row>
    <row r="33" spans="1:25" ht="30" x14ac:dyDescent="0.25">
      <c r="A33" s="100"/>
      <c r="B33" s="90"/>
      <c r="C33" s="49">
        <v>30</v>
      </c>
      <c r="D33" s="50" t="s">
        <v>79</v>
      </c>
      <c r="E33" s="28" t="s">
        <v>918</v>
      </c>
      <c r="F33" s="26" t="s">
        <v>920</v>
      </c>
      <c r="G33" s="49" t="s">
        <v>36</v>
      </c>
      <c r="H33" s="26">
        <v>30</v>
      </c>
      <c r="I33" s="26">
        <v>20</v>
      </c>
      <c r="J33" s="46">
        <v>26.07</v>
      </c>
      <c r="K33" s="47"/>
      <c r="L33" s="32">
        <f t="shared" si="0"/>
        <v>0</v>
      </c>
      <c r="M33" s="43" t="str">
        <f t="shared" si="1"/>
        <v>OK</v>
      </c>
      <c r="N33" s="44">
        <v>0</v>
      </c>
      <c r="O33" s="44">
        <v>0</v>
      </c>
      <c r="P33" s="44">
        <v>0</v>
      </c>
      <c r="Q33" s="44">
        <v>0</v>
      </c>
      <c r="R33" s="44">
        <v>0</v>
      </c>
      <c r="S33" s="44">
        <v>0</v>
      </c>
      <c r="T33" s="44">
        <v>0</v>
      </c>
      <c r="U33" s="44">
        <v>0</v>
      </c>
      <c r="V33" s="44">
        <v>0</v>
      </c>
      <c r="W33" s="44">
        <v>0</v>
      </c>
      <c r="X33" s="44">
        <v>0</v>
      </c>
      <c r="Y33" s="44">
        <v>0</v>
      </c>
    </row>
    <row r="34" spans="1:25" ht="30" x14ac:dyDescent="0.25">
      <c r="A34" s="100"/>
      <c r="B34" s="90"/>
      <c r="C34" s="49">
        <v>31</v>
      </c>
      <c r="D34" s="50" t="s">
        <v>80</v>
      </c>
      <c r="E34" s="28" t="s">
        <v>918</v>
      </c>
      <c r="F34" s="26" t="s">
        <v>920</v>
      </c>
      <c r="G34" s="49" t="s">
        <v>36</v>
      </c>
      <c r="H34" s="26">
        <v>30</v>
      </c>
      <c r="I34" s="26">
        <v>20</v>
      </c>
      <c r="J34" s="46">
        <v>7.5</v>
      </c>
      <c r="K34" s="47"/>
      <c r="L34" s="32">
        <f t="shared" si="0"/>
        <v>0</v>
      </c>
      <c r="M34" s="43" t="str">
        <f t="shared" si="1"/>
        <v>OK</v>
      </c>
      <c r="N34" s="44">
        <v>0</v>
      </c>
      <c r="O34" s="44">
        <v>0</v>
      </c>
      <c r="P34" s="44">
        <v>0</v>
      </c>
      <c r="Q34" s="44">
        <v>0</v>
      </c>
      <c r="R34" s="44">
        <v>0</v>
      </c>
      <c r="S34" s="44">
        <v>0</v>
      </c>
      <c r="T34" s="44">
        <v>0</v>
      </c>
      <c r="U34" s="44">
        <v>0</v>
      </c>
      <c r="V34" s="44">
        <v>0</v>
      </c>
      <c r="W34" s="44">
        <v>0</v>
      </c>
      <c r="X34" s="44">
        <v>0</v>
      </c>
      <c r="Y34" s="44">
        <v>0</v>
      </c>
    </row>
    <row r="35" spans="1:25" ht="30" x14ac:dyDescent="0.25">
      <c r="A35" s="100"/>
      <c r="B35" s="90"/>
      <c r="C35" s="49">
        <v>32</v>
      </c>
      <c r="D35" s="50" t="s">
        <v>81</v>
      </c>
      <c r="E35" s="28" t="s">
        <v>918</v>
      </c>
      <c r="F35" s="26" t="s">
        <v>920</v>
      </c>
      <c r="G35" s="49" t="s">
        <v>36</v>
      </c>
      <c r="H35" s="26">
        <v>30</v>
      </c>
      <c r="I35" s="26">
        <v>20</v>
      </c>
      <c r="J35" s="48">
        <v>6</v>
      </c>
      <c r="K35" s="47"/>
      <c r="L35" s="32">
        <f t="shared" si="0"/>
        <v>0</v>
      </c>
      <c r="M35" s="43" t="str">
        <f t="shared" si="1"/>
        <v>OK</v>
      </c>
      <c r="N35" s="44">
        <v>0</v>
      </c>
      <c r="O35" s="44">
        <v>0</v>
      </c>
      <c r="P35" s="44">
        <v>0</v>
      </c>
      <c r="Q35" s="44">
        <v>0</v>
      </c>
      <c r="R35" s="44">
        <v>0</v>
      </c>
      <c r="S35" s="44">
        <v>0</v>
      </c>
      <c r="T35" s="44">
        <v>0</v>
      </c>
      <c r="U35" s="44">
        <v>0</v>
      </c>
      <c r="V35" s="44">
        <v>0</v>
      </c>
      <c r="W35" s="44">
        <v>0</v>
      </c>
      <c r="X35" s="44">
        <v>0</v>
      </c>
      <c r="Y35" s="44">
        <v>0</v>
      </c>
    </row>
    <row r="36" spans="1:25" ht="30" x14ac:dyDescent="0.25">
      <c r="A36" s="100"/>
      <c r="B36" s="90"/>
      <c r="C36" s="49">
        <v>33</v>
      </c>
      <c r="D36" s="50" t="s">
        <v>82</v>
      </c>
      <c r="E36" s="28" t="s">
        <v>918</v>
      </c>
      <c r="F36" s="26" t="s">
        <v>920</v>
      </c>
      <c r="G36" s="49" t="s">
        <v>36</v>
      </c>
      <c r="H36" s="26">
        <v>30</v>
      </c>
      <c r="I36" s="26">
        <v>20</v>
      </c>
      <c r="J36" s="46">
        <v>17.59</v>
      </c>
      <c r="K36" s="47"/>
      <c r="L36" s="32">
        <f t="shared" si="0"/>
        <v>0</v>
      </c>
      <c r="M36" s="43" t="str">
        <f t="shared" si="1"/>
        <v>OK</v>
      </c>
      <c r="N36" s="44">
        <v>0</v>
      </c>
      <c r="O36" s="44">
        <v>0</v>
      </c>
      <c r="P36" s="44">
        <v>0</v>
      </c>
      <c r="Q36" s="44">
        <v>0</v>
      </c>
      <c r="R36" s="44">
        <v>0</v>
      </c>
      <c r="S36" s="44">
        <v>0</v>
      </c>
      <c r="T36" s="44">
        <v>0</v>
      </c>
      <c r="U36" s="44">
        <v>0</v>
      </c>
      <c r="V36" s="44">
        <v>0</v>
      </c>
      <c r="W36" s="44">
        <v>0</v>
      </c>
      <c r="X36" s="44">
        <v>0</v>
      </c>
      <c r="Y36" s="44">
        <v>0</v>
      </c>
    </row>
    <row r="37" spans="1:25" ht="30" x14ac:dyDescent="0.25">
      <c r="A37" s="100"/>
      <c r="B37" s="90"/>
      <c r="C37" s="49">
        <v>34</v>
      </c>
      <c r="D37" s="50" t="s">
        <v>83</v>
      </c>
      <c r="E37" s="28" t="s">
        <v>918</v>
      </c>
      <c r="F37" s="26" t="s">
        <v>920</v>
      </c>
      <c r="G37" s="49" t="s">
        <v>36</v>
      </c>
      <c r="H37" s="26">
        <v>30</v>
      </c>
      <c r="I37" s="26">
        <v>20</v>
      </c>
      <c r="J37" s="46">
        <v>12.7</v>
      </c>
      <c r="K37" s="47"/>
      <c r="L37" s="32">
        <f t="shared" si="0"/>
        <v>0</v>
      </c>
      <c r="M37" s="43" t="str">
        <f t="shared" si="1"/>
        <v>OK</v>
      </c>
      <c r="N37" s="44">
        <v>0</v>
      </c>
      <c r="O37" s="44">
        <v>0</v>
      </c>
      <c r="P37" s="44">
        <v>0</v>
      </c>
      <c r="Q37" s="44">
        <v>0</v>
      </c>
      <c r="R37" s="44">
        <v>0</v>
      </c>
      <c r="S37" s="44">
        <v>0</v>
      </c>
      <c r="T37" s="44">
        <v>0</v>
      </c>
      <c r="U37" s="44">
        <v>0</v>
      </c>
      <c r="V37" s="44">
        <v>0</v>
      </c>
      <c r="W37" s="44">
        <v>0</v>
      </c>
      <c r="X37" s="44">
        <v>0</v>
      </c>
      <c r="Y37" s="44">
        <v>0</v>
      </c>
    </row>
    <row r="38" spans="1:25" ht="60" x14ac:dyDescent="0.25">
      <c r="A38" s="100"/>
      <c r="B38" s="90"/>
      <c r="C38" s="49">
        <v>35</v>
      </c>
      <c r="D38" s="50" t="s">
        <v>84</v>
      </c>
      <c r="E38" s="28" t="s">
        <v>922</v>
      </c>
      <c r="F38" s="26" t="s">
        <v>923</v>
      </c>
      <c r="G38" s="49" t="s">
        <v>36</v>
      </c>
      <c r="H38" s="26">
        <v>30</v>
      </c>
      <c r="I38" s="26">
        <v>20</v>
      </c>
      <c r="J38" s="46">
        <v>15.24</v>
      </c>
      <c r="K38" s="47"/>
      <c r="L38" s="32">
        <f t="shared" si="0"/>
        <v>0</v>
      </c>
      <c r="M38" s="43" t="str">
        <f t="shared" si="1"/>
        <v>OK</v>
      </c>
      <c r="N38" s="44">
        <v>0</v>
      </c>
      <c r="O38" s="44">
        <v>0</v>
      </c>
      <c r="P38" s="44">
        <v>0</v>
      </c>
      <c r="Q38" s="44">
        <v>0</v>
      </c>
      <c r="R38" s="44">
        <v>0</v>
      </c>
      <c r="S38" s="44">
        <v>0</v>
      </c>
      <c r="T38" s="44">
        <v>0</v>
      </c>
      <c r="U38" s="44">
        <v>0</v>
      </c>
      <c r="V38" s="44">
        <v>0</v>
      </c>
      <c r="W38" s="44">
        <v>0</v>
      </c>
      <c r="X38" s="44">
        <v>0</v>
      </c>
      <c r="Y38" s="44">
        <v>0</v>
      </c>
    </row>
    <row r="39" spans="1:25" ht="45" x14ac:dyDescent="0.25">
      <c r="A39" s="100"/>
      <c r="B39" s="90"/>
      <c r="C39" s="49">
        <v>36</v>
      </c>
      <c r="D39" s="50" t="s">
        <v>85</v>
      </c>
      <c r="E39" s="28" t="s">
        <v>922</v>
      </c>
      <c r="F39" s="26" t="s">
        <v>923</v>
      </c>
      <c r="G39" s="49" t="s">
        <v>36</v>
      </c>
      <c r="H39" s="26">
        <v>30</v>
      </c>
      <c r="I39" s="26">
        <v>20</v>
      </c>
      <c r="J39" s="46">
        <v>6.62</v>
      </c>
      <c r="K39" s="47"/>
      <c r="L39" s="32">
        <f t="shared" si="0"/>
        <v>0</v>
      </c>
      <c r="M39" s="43" t="str">
        <f t="shared" si="1"/>
        <v>OK</v>
      </c>
      <c r="N39" s="44">
        <v>0</v>
      </c>
      <c r="O39" s="44">
        <v>0</v>
      </c>
      <c r="P39" s="44">
        <v>0</v>
      </c>
      <c r="Q39" s="44">
        <v>0</v>
      </c>
      <c r="R39" s="44">
        <v>0</v>
      </c>
      <c r="S39" s="44">
        <v>0</v>
      </c>
      <c r="T39" s="44">
        <v>0</v>
      </c>
      <c r="U39" s="44">
        <v>0</v>
      </c>
      <c r="V39" s="44">
        <v>0</v>
      </c>
      <c r="W39" s="44">
        <v>0</v>
      </c>
      <c r="X39" s="44">
        <v>0</v>
      </c>
      <c r="Y39" s="44">
        <v>0</v>
      </c>
    </row>
    <row r="40" spans="1:25" ht="60" x14ac:dyDescent="0.25">
      <c r="A40" s="100"/>
      <c r="B40" s="90"/>
      <c r="C40" s="49">
        <v>37</v>
      </c>
      <c r="D40" s="50" t="s">
        <v>86</v>
      </c>
      <c r="E40" s="28" t="s">
        <v>922</v>
      </c>
      <c r="F40" s="26" t="s">
        <v>924</v>
      </c>
      <c r="G40" s="49" t="s">
        <v>36</v>
      </c>
      <c r="H40" s="26">
        <v>30</v>
      </c>
      <c r="I40" s="26">
        <v>20</v>
      </c>
      <c r="J40" s="46">
        <v>25.76</v>
      </c>
      <c r="K40" s="47"/>
      <c r="L40" s="32">
        <f t="shared" si="0"/>
        <v>0</v>
      </c>
      <c r="M40" s="43" t="str">
        <f t="shared" si="1"/>
        <v>OK</v>
      </c>
      <c r="N40" s="44">
        <v>0</v>
      </c>
      <c r="O40" s="44">
        <v>0</v>
      </c>
      <c r="P40" s="44">
        <v>0</v>
      </c>
      <c r="Q40" s="44">
        <v>0</v>
      </c>
      <c r="R40" s="44">
        <v>0</v>
      </c>
      <c r="S40" s="44">
        <v>0</v>
      </c>
      <c r="T40" s="44">
        <v>0</v>
      </c>
      <c r="U40" s="44">
        <v>0</v>
      </c>
      <c r="V40" s="44">
        <v>0</v>
      </c>
      <c r="W40" s="44">
        <v>0</v>
      </c>
      <c r="X40" s="44">
        <v>0</v>
      </c>
      <c r="Y40" s="44">
        <v>0</v>
      </c>
    </row>
    <row r="41" spans="1:25" ht="15" x14ac:dyDescent="0.25">
      <c r="A41" s="100"/>
      <c r="B41" s="90"/>
      <c r="C41" s="49">
        <v>38</v>
      </c>
      <c r="D41" s="50" t="s">
        <v>87</v>
      </c>
      <c r="E41" s="28" t="s">
        <v>918</v>
      </c>
      <c r="F41" s="26" t="s">
        <v>925</v>
      </c>
      <c r="G41" s="49" t="s">
        <v>894</v>
      </c>
      <c r="H41" s="26">
        <v>30</v>
      </c>
      <c r="I41" s="26">
        <v>20</v>
      </c>
      <c r="J41" s="46">
        <v>2.59</v>
      </c>
      <c r="K41" s="47"/>
      <c r="L41" s="32">
        <f t="shared" si="0"/>
        <v>0</v>
      </c>
      <c r="M41" s="43" t="str">
        <f t="shared" si="1"/>
        <v>OK</v>
      </c>
      <c r="N41" s="44">
        <v>0</v>
      </c>
      <c r="O41" s="44">
        <v>0</v>
      </c>
      <c r="P41" s="44">
        <v>0</v>
      </c>
      <c r="Q41" s="44">
        <v>0</v>
      </c>
      <c r="R41" s="44">
        <v>0</v>
      </c>
      <c r="S41" s="44">
        <v>0</v>
      </c>
      <c r="T41" s="44">
        <v>0</v>
      </c>
      <c r="U41" s="44">
        <v>0</v>
      </c>
      <c r="V41" s="44">
        <v>0</v>
      </c>
      <c r="W41" s="44">
        <v>0</v>
      </c>
      <c r="X41" s="44">
        <v>0</v>
      </c>
      <c r="Y41" s="44">
        <v>0</v>
      </c>
    </row>
    <row r="42" spans="1:25" ht="30" x14ac:dyDescent="0.25">
      <c r="A42" s="100"/>
      <c r="B42" s="90"/>
      <c r="C42" s="49">
        <v>39</v>
      </c>
      <c r="D42" s="50" t="s">
        <v>88</v>
      </c>
      <c r="E42" s="28" t="s">
        <v>926</v>
      </c>
      <c r="F42" s="26" t="s">
        <v>925</v>
      </c>
      <c r="G42" s="49" t="s">
        <v>895</v>
      </c>
      <c r="H42" s="26">
        <v>30</v>
      </c>
      <c r="I42" s="26">
        <v>20</v>
      </c>
      <c r="J42" s="46">
        <v>6.99</v>
      </c>
      <c r="K42" s="47"/>
      <c r="L42" s="32">
        <f t="shared" si="0"/>
        <v>0</v>
      </c>
      <c r="M42" s="43" t="str">
        <f t="shared" si="1"/>
        <v>OK</v>
      </c>
      <c r="N42" s="44">
        <v>0</v>
      </c>
      <c r="O42" s="44">
        <v>0</v>
      </c>
      <c r="P42" s="44">
        <v>0</v>
      </c>
      <c r="Q42" s="44">
        <v>0</v>
      </c>
      <c r="R42" s="44">
        <v>0</v>
      </c>
      <c r="S42" s="44">
        <v>0</v>
      </c>
      <c r="T42" s="44">
        <v>0</v>
      </c>
      <c r="U42" s="44">
        <v>0</v>
      </c>
      <c r="V42" s="44">
        <v>0</v>
      </c>
      <c r="W42" s="44">
        <v>0</v>
      </c>
      <c r="X42" s="44">
        <v>0</v>
      </c>
      <c r="Y42" s="44">
        <v>0</v>
      </c>
    </row>
    <row r="43" spans="1:25" ht="30" x14ac:dyDescent="0.25">
      <c r="A43" s="100"/>
      <c r="B43" s="90"/>
      <c r="C43" s="49">
        <v>40</v>
      </c>
      <c r="D43" s="50" t="s">
        <v>89</v>
      </c>
      <c r="E43" s="28" t="s">
        <v>926</v>
      </c>
      <c r="F43" s="26" t="s">
        <v>923</v>
      </c>
      <c r="G43" s="49" t="s">
        <v>36</v>
      </c>
      <c r="H43" s="26">
        <v>30</v>
      </c>
      <c r="I43" s="26">
        <v>20</v>
      </c>
      <c r="J43" s="46">
        <v>11.46</v>
      </c>
      <c r="K43" s="47"/>
      <c r="L43" s="32">
        <f t="shared" si="0"/>
        <v>0</v>
      </c>
      <c r="M43" s="43" t="str">
        <f t="shared" si="1"/>
        <v>OK</v>
      </c>
      <c r="N43" s="44">
        <v>0</v>
      </c>
      <c r="O43" s="44">
        <v>0</v>
      </c>
      <c r="P43" s="44">
        <v>0</v>
      </c>
      <c r="Q43" s="44">
        <v>0</v>
      </c>
      <c r="R43" s="44">
        <v>0</v>
      </c>
      <c r="S43" s="44">
        <v>0</v>
      </c>
      <c r="T43" s="44">
        <v>0</v>
      </c>
      <c r="U43" s="44">
        <v>0</v>
      </c>
      <c r="V43" s="44">
        <v>0</v>
      </c>
      <c r="W43" s="44">
        <v>0</v>
      </c>
      <c r="X43" s="44">
        <v>0</v>
      </c>
      <c r="Y43" s="44">
        <v>0</v>
      </c>
    </row>
    <row r="44" spans="1:25" ht="30" x14ac:dyDescent="0.25">
      <c r="A44" s="100"/>
      <c r="B44" s="90"/>
      <c r="C44" s="49">
        <v>41</v>
      </c>
      <c r="D44" s="50" t="s">
        <v>90</v>
      </c>
      <c r="E44" s="28" t="s">
        <v>918</v>
      </c>
      <c r="F44" s="26" t="s">
        <v>927</v>
      </c>
      <c r="G44" s="49" t="s">
        <v>36</v>
      </c>
      <c r="H44" s="26">
        <v>30</v>
      </c>
      <c r="I44" s="26">
        <v>20</v>
      </c>
      <c r="J44" s="46">
        <v>1.3</v>
      </c>
      <c r="K44" s="47"/>
      <c r="L44" s="32">
        <f t="shared" si="0"/>
        <v>0</v>
      </c>
      <c r="M44" s="43" t="str">
        <f t="shared" si="1"/>
        <v>OK</v>
      </c>
      <c r="N44" s="44">
        <v>0</v>
      </c>
      <c r="O44" s="44">
        <v>0</v>
      </c>
      <c r="P44" s="44">
        <v>0</v>
      </c>
      <c r="Q44" s="44">
        <v>0</v>
      </c>
      <c r="R44" s="44">
        <v>0</v>
      </c>
      <c r="S44" s="44">
        <v>0</v>
      </c>
      <c r="T44" s="44">
        <v>0</v>
      </c>
      <c r="U44" s="44">
        <v>0</v>
      </c>
      <c r="V44" s="44">
        <v>0</v>
      </c>
      <c r="W44" s="44">
        <v>0</v>
      </c>
      <c r="X44" s="44">
        <v>0</v>
      </c>
      <c r="Y44" s="44">
        <v>0</v>
      </c>
    </row>
    <row r="45" spans="1:25" ht="30" x14ac:dyDescent="0.25">
      <c r="A45" s="100"/>
      <c r="B45" s="90"/>
      <c r="C45" s="49">
        <v>42</v>
      </c>
      <c r="D45" s="50" t="s">
        <v>91</v>
      </c>
      <c r="E45" s="28" t="s">
        <v>918</v>
      </c>
      <c r="F45" s="26" t="s">
        <v>927</v>
      </c>
      <c r="G45" s="49" t="s">
        <v>36</v>
      </c>
      <c r="H45" s="26">
        <v>30</v>
      </c>
      <c r="I45" s="26">
        <v>20</v>
      </c>
      <c r="J45" s="46">
        <v>1.5</v>
      </c>
      <c r="K45" s="47"/>
      <c r="L45" s="32">
        <f t="shared" si="0"/>
        <v>0</v>
      </c>
      <c r="M45" s="43" t="str">
        <f t="shared" si="1"/>
        <v>OK</v>
      </c>
      <c r="N45" s="44">
        <v>0</v>
      </c>
      <c r="O45" s="44">
        <v>0</v>
      </c>
      <c r="P45" s="44">
        <v>0</v>
      </c>
      <c r="Q45" s="44">
        <v>0</v>
      </c>
      <c r="R45" s="44">
        <v>0</v>
      </c>
      <c r="S45" s="44">
        <v>0</v>
      </c>
      <c r="T45" s="44">
        <v>0</v>
      </c>
      <c r="U45" s="44">
        <v>0</v>
      </c>
      <c r="V45" s="44">
        <v>0</v>
      </c>
      <c r="W45" s="44">
        <v>0</v>
      </c>
      <c r="X45" s="44">
        <v>0</v>
      </c>
      <c r="Y45" s="44">
        <v>0</v>
      </c>
    </row>
    <row r="46" spans="1:25" ht="30" x14ac:dyDescent="0.25">
      <c r="A46" s="100"/>
      <c r="B46" s="90"/>
      <c r="C46" s="49">
        <v>43</v>
      </c>
      <c r="D46" s="50" t="s">
        <v>92</v>
      </c>
      <c r="E46" s="28" t="s">
        <v>918</v>
      </c>
      <c r="F46" s="26" t="s">
        <v>927</v>
      </c>
      <c r="G46" s="49" t="s">
        <v>36</v>
      </c>
      <c r="H46" s="26">
        <v>30</v>
      </c>
      <c r="I46" s="26">
        <v>20</v>
      </c>
      <c r="J46" s="46">
        <v>1.8</v>
      </c>
      <c r="K46" s="47"/>
      <c r="L46" s="32">
        <f t="shared" si="0"/>
        <v>0</v>
      </c>
      <c r="M46" s="43" t="str">
        <f t="shared" si="1"/>
        <v>OK</v>
      </c>
      <c r="N46" s="44">
        <v>0</v>
      </c>
      <c r="O46" s="44">
        <v>0</v>
      </c>
      <c r="P46" s="44">
        <v>0</v>
      </c>
      <c r="Q46" s="44">
        <v>0</v>
      </c>
      <c r="R46" s="44">
        <v>0</v>
      </c>
      <c r="S46" s="44">
        <v>0</v>
      </c>
      <c r="T46" s="44">
        <v>0</v>
      </c>
      <c r="U46" s="44">
        <v>0</v>
      </c>
      <c r="V46" s="44">
        <v>0</v>
      </c>
      <c r="W46" s="44">
        <v>0</v>
      </c>
      <c r="X46" s="44">
        <v>0</v>
      </c>
      <c r="Y46" s="44">
        <v>0</v>
      </c>
    </row>
    <row r="47" spans="1:25" ht="30" x14ac:dyDescent="0.25">
      <c r="A47" s="100"/>
      <c r="B47" s="90"/>
      <c r="C47" s="49">
        <v>44</v>
      </c>
      <c r="D47" s="50" t="s">
        <v>93</v>
      </c>
      <c r="E47" s="28" t="s">
        <v>918</v>
      </c>
      <c r="F47" s="26" t="s">
        <v>927</v>
      </c>
      <c r="G47" s="49" t="s">
        <v>36</v>
      </c>
      <c r="H47" s="26">
        <v>30</v>
      </c>
      <c r="I47" s="26">
        <v>20</v>
      </c>
      <c r="J47" s="46">
        <v>2</v>
      </c>
      <c r="K47" s="47"/>
      <c r="L47" s="32">
        <f t="shared" si="0"/>
        <v>0</v>
      </c>
      <c r="M47" s="43" t="str">
        <f t="shared" si="1"/>
        <v>OK</v>
      </c>
      <c r="N47" s="44">
        <v>0</v>
      </c>
      <c r="O47" s="44">
        <v>0</v>
      </c>
      <c r="P47" s="44">
        <v>0</v>
      </c>
      <c r="Q47" s="44">
        <v>0</v>
      </c>
      <c r="R47" s="44">
        <v>0</v>
      </c>
      <c r="S47" s="44">
        <v>0</v>
      </c>
      <c r="T47" s="44">
        <v>0</v>
      </c>
      <c r="U47" s="44">
        <v>0</v>
      </c>
      <c r="V47" s="44">
        <v>0</v>
      </c>
      <c r="W47" s="44">
        <v>0</v>
      </c>
      <c r="X47" s="44">
        <v>0</v>
      </c>
      <c r="Y47" s="44">
        <v>0</v>
      </c>
    </row>
    <row r="48" spans="1:25" ht="30" x14ac:dyDescent="0.25">
      <c r="A48" s="100"/>
      <c r="B48" s="90"/>
      <c r="C48" s="49">
        <v>45</v>
      </c>
      <c r="D48" s="50" t="s">
        <v>94</v>
      </c>
      <c r="E48" s="28" t="s">
        <v>918</v>
      </c>
      <c r="F48" s="26" t="s">
        <v>927</v>
      </c>
      <c r="G48" s="49" t="s">
        <v>36</v>
      </c>
      <c r="H48" s="26">
        <v>30</v>
      </c>
      <c r="I48" s="26">
        <v>20</v>
      </c>
      <c r="J48" s="46">
        <v>5.6</v>
      </c>
      <c r="K48" s="47"/>
      <c r="L48" s="32">
        <f t="shared" si="0"/>
        <v>0</v>
      </c>
      <c r="M48" s="43" t="str">
        <f t="shared" si="1"/>
        <v>OK</v>
      </c>
      <c r="N48" s="44">
        <v>0</v>
      </c>
      <c r="O48" s="44">
        <v>0</v>
      </c>
      <c r="P48" s="44">
        <v>0</v>
      </c>
      <c r="Q48" s="44">
        <v>0</v>
      </c>
      <c r="R48" s="44">
        <v>0</v>
      </c>
      <c r="S48" s="44">
        <v>0</v>
      </c>
      <c r="T48" s="44">
        <v>0</v>
      </c>
      <c r="U48" s="44">
        <v>0</v>
      </c>
      <c r="V48" s="44">
        <v>0</v>
      </c>
      <c r="W48" s="44">
        <v>0</v>
      </c>
      <c r="X48" s="44">
        <v>0</v>
      </c>
      <c r="Y48" s="44">
        <v>0</v>
      </c>
    </row>
    <row r="49" spans="1:25" ht="45" x14ac:dyDescent="0.25">
      <c r="A49" s="100"/>
      <c r="B49" s="90"/>
      <c r="C49" s="49">
        <v>46</v>
      </c>
      <c r="D49" s="50" t="s">
        <v>95</v>
      </c>
      <c r="E49" s="28" t="s">
        <v>918</v>
      </c>
      <c r="F49" s="26" t="s">
        <v>927</v>
      </c>
      <c r="G49" s="49" t="s">
        <v>36</v>
      </c>
      <c r="H49" s="26">
        <v>30</v>
      </c>
      <c r="I49" s="26">
        <v>20</v>
      </c>
      <c r="J49" s="46">
        <v>6</v>
      </c>
      <c r="K49" s="47"/>
      <c r="L49" s="32">
        <f t="shared" si="0"/>
        <v>0</v>
      </c>
      <c r="M49" s="43" t="str">
        <f t="shared" si="1"/>
        <v>OK</v>
      </c>
      <c r="N49" s="44">
        <v>0</v>
      </c>
      <c r="O49" s="44">
        <v>0</v>
      </c>
      <c r="P49" s="44">
        <v>0</v>
      </c>
      <c r="Q49" s="44">
        <v>0</v>
      </c>
      <c r="R49" s="44">
        <v>0</v>
      </c>
      <c r="S49" s="44">
        <v>0</v>
      </c>
      <c r="T49" s="44">
        <v>0</v>
      </c>
      <c r="U49" s="44">
        <v>0</v>
      </c>
      <c r="V49" s="44">
        <v>0</v>
      </c>
      <c r="W49" s="44">
        <v>0</v>
      </c>
      <c r="X49" s="44">
        <v>0</v>
      </c>
      <c r="Y49" s="44">
        <v>0</v>
      </c>
    </row>
    <row r="50" spans="1:25" ht="45" x14ac:dyDescent="0.25">
      <c r="A50" s="100"/>
      <c r="B50" s="90"/>
      <c r="C50" s="49">
        <v>47</v>
      </c>
      <c r="D50" s="50" t="s">
        <v>96</v>
      </c>
      <c r="E50" s="28" t="s">
        <v>918</v>
      </c>
      <c r="F50" s="26" t="s">
        <v>927</v>
      </c>
      <c r="G50" s="49" t="s">
        <v>36</v>
      </c>
      <c r="H50" s="26">
        <v>30</v>
      </c>
      <c r="I50" s="26">
        <v>20</v>
      </c>
      <c r="J50" s="46">
        <v>8</v>
      </c>
      <c r="K50" s="47"/>
      <c r="L50" s="32">
        <f t="shared" si="0"/>
        <v>0</v>
      </c>
      <c r="M50" s="43" t="str">
        <f t="shared" si="1"/>
        <v>OK</v>
      </c>
      <c r="N50" s="44">
        <v>0</v>
      </c>
      <c r="O50" s="44">
        <v>0</v>
      </c>
      <c r="P50" s="44">
        <v>0</v>
      </c>
      <c r="Q50" s="44">
        <v>0</v>
      </c>
      <c r="R50" s="44">
        <v>0</v>
      </c>
      <c r="S50" s="44">
        <v>0</v>
      </c>
      <c r="T50" s="44">
        <v>0</v>
      </c>
      <c r="U50" s="44">
        <v>0</v>
      </c>
      <c r="V50" s="44">
        <v>0</v>
      </c>
      <c r="W50" s="44">
        <v>0</v>
      </c>
      <c r="X50" s="44">
        <v>0</v>
      </c>
      <c r="Y50" s="44">
        <v>0</v>
      </c>
    </row>
    <row r="51" spans="1:25" ht="45" x14ac:dyDescent="0.25">
      <c r="A51" s="100"/>
      <c r="B51" s="90"/>
      <c r="C51" s="49">
        <v>48</v>
      </c>
      <c r="D51" s="50" t="s">
        <v>97</v>
      </c>
      <c r="E51" s="28" t="s">
        <v>918</v>
      </c>
      <c r="F51" s="26" t="s">
        <v>927</v>
      </c>
      <c r="G51" s="49" t="s">
        <v>36</v>
      </c>
      <c r="H51" s="26">
        <v>30</v>
      </c>
      <c r="I51" s="26">
        <v>20</v>
      </c>
      <c r="J51" s="46">
        <v>2.25</v>
      </c>
      <c r="K51" s="47"/>
      <c r="L51" s="32">
        <f t="shared" si="0"/>
        <v>0</v>
      </c>
      <c r="M51" s="43" t="str">
        <f t="shared" si="1"/>
        <v>OK</v>
      </c>
      <c r="N51" s="44">
        <v>0</v>
      </c>
      <c r="O51" s="44">
        <v>0</v>
      </c>
      <c r="P51" s="44">
        <v>0</v>
      </c>
      <c r="Q51" s="44">
        <v>0</v>
      </c>
      <c r="R51" s="44">
        <v>0</v>
      </c>
      <c r="S51" s="44">
        <v>0</v>
      </c>
      <c r="T51" s="44">
        <v>0</v>
      </c>
      <c r="U51" s="44">
        <v>0</v>
      </c>
      <c r="V51" s="44">
        <v>0</v>
      </c>
      <c r="W51" s="44">
        <v>0</v>
      </c>
      <c r="X51" s="44">
        <v>0</v>
      </c>
      <c r="Y51" s="44">
        <v>0</v>
      </c>
    </row>
    <row r="52" spans="1:25" ht="45" x14ac:dyDescent="0.25">
      <c r="A52" s="100"/>
      <c r="B52" s="90"/>
      <c r="C52" s="49">
        <v>49</v>
      </c>
      <c r="D52" s="50" t="s">
        <v>98</v>
      </c>
      <c r="E52" s="28" t="s">
        <v>918</v>
      </c>
      <c r="F52" s="26" t="s">
        <v>927</v>
      </c>
      <c r="G52" s="49" t="s">
        <v>36</v>
      </c>
      <c r="H52" s="26">
        <v>30</v>
      </c>
      <c r="I52" s="26">
        <v>20</v>
      </c>
      <c r="J52" s="46">
        <v>2.6</v>
      </c>
      <c r="K52" s="47"/>
      <c r="L52" s="32">
        <f t="shared" si="0"/>
        <v>0</v>
      </c>
      <c r="M52" s="43" t="str">
        <f t="shared" si="1"/>
        <v>OK</v>
      </c>
      <c r="N52" s="44">
        <v>0</v>
      </c>
      <c r="O52" s="44">
        <v>0</v>
      </c>
      <c r="P52" s="44">
        <v>0</v>
      </c>
      <c r="Q52" s="44">
        <v>0</v>
      </c>
      <c r="R52" s="44">
        <v>0</v>
      </c>
      <c r="S52" s="44">
        <v>0</v>
      </c>
      <c r="T52" s="44">
        <v>0</v>
      </c>
      <c r="U52" s="44">
        <v>0</v>
      </c>
      <c r="V52" s="44">
        <v>0</v>
      </c>
      <c r="W52" s="44">
        <v>0</v>
      </c>
      <c r="X52" s="44">
        <v>0</v>
      </c>
      <c r="Y52" s="44">
        <v>0</v>
      </c>
    </row>
    <row r="53" spans="1:25" ht="30" x14ac:dyDescent="0.25">
      <c r="A53" s="100"/>
      <c r="B53" s="90"/>
      <c r="C53" s="49">
        <v>50</v>
      </c>
      <c r="D53" s="50" t="s">
        <v>99</v>
      </c>
      <c r="E53" s="28" t="s">
        <v>918</v>
      </c>
      <c r="F53" s="26" t="s">
        <v>927</v>
      </c>
      <c r="G53" s="49" t="s">
        <v>36</v>
      </c>
      <c r="H53" s="26">
        <v>30</v>
      </c>
      <c r="I53" s="26">
        <v>20</v>
      </c>
      <c r="J53" s="46">
        <v>2.6</v>
      </c>
      <c r="K53" s="47"/>
      <c r="L53" s="32">
        <f t="shared" si="0"/>
        <v>0</v>
      </c>
      <c r="M53" s="43" t="str">
        <f t="shared" si="1"/>
        <v>OK</v>
      </c>
      <c r="N53" s="44">
        <v>0</v>
      </c>
      <c r="O53" s="44">
        <v>0</v>
      </c>
      <c r="P53" s="44">
        <v>0</v>
      </c>
      <c r="Q53" s="44">
        <v>0</v>
      </c>
      <c r="R53" s="44">
        <v>0</v>
      </c>
      <c r="S53" s="44">
        <v>0</v>
      </c>
      <c r="T53" s="44">
        <v>0</v>
      </c>
      <c r="U53" s="44">
        <v>0</v>
      </c>
      <c r="V53" s="44">
        <v>0</v>
      </c>
      <c r="W53" s="44">
        <v>0</v>
      </c>
      <c r="X53" s="44">
        <v>0</v>
      </c>
      <c r="Y53" s="44">
        <v>0</v>
      </c>
    </row>
    <row r="54" spans="1:25" ht="45" x14ac:dyDescent="0.25">
      <c r="A54" s="100"/>
      <c r="B54" s="90"/>
      <c r="C54" s="49">
        <v>51</v>
      </c>
      <c r="D54" s="50" t="s">
        <v>100</v>
      </c>
      <c r="E54" s="28" t="s">
        <v>918</v>
      </c>
      <c r="F54" s="26" t="s">
        <v>927</v>
      </c>
      <c r="G54" s="49" t="s">
        <v>36</v>
      </c>
      <c r="H54" s="26">
        <v>30</v>
      </c>
      <c r="I54" s="26">
        <v>20</v>
      </c>
      <c r="J54" s="46">
        <v>3.9</v>
      </c>
      <c r="K54" s="47"/>
      <c r="L54" s="32">
        <f t="shared" si="0"/>
        <v>0</v>
      </c>
      <c r="M54" s="43" t="str">
        <f t="shared" si="1"/>
        <v>OK</v>
      </c>
      <c r="N54" s="44">
        <v>0</v>
      </c>
      <c r="O54" s="44">
        <v>0</v>
      </c>
      <c r="P54" s="44">
        <v>0</v>
      </c>
      <c r="Q54" s="44">
        <v>0</v>
      </c>
      <c r="R54" s="44">
        <v>0</v>
      </c>
      <c r="S54" s="44">
        <v>0</v>
      </c>
      <c r="T54" s="44">
        <v>0</v>
      </c>
      <c r="U54" s="44">
        <v>0</v>
      </c>
      <c r="V54" s="44">
        <v>0</v>
      </c>
      <c r="W54" s="44">
        <v>0</v>
      </c>
      <c r="X54" s="44">
        <v>0</v>
      </c>
      <c r="Y54" s="44">
        <v>0</v>
      </c>
    </row>
    <row r="55" spans="1:25" ht="15" x14ac:dyDescent="0.25">
      <c r="A55" s="100"/>
      <c r="B55" s="90"/>
      <c r="C55" s="49">
        <v>52</v>
      </c>
      <c r="D55" s="50" t="s">
        <v>101</v>
      </c>
      <c r="E55" s="28" t="s">
        <v>918</v>
      </c>
      <c r="F55" s="26" t="s">
        <v>920</v>
      </c>
      <c r="G55" s="49" t="s">
        <v>36</v>
      </c>
      <c r="H55" s="26">
        <v>30</v>
      </c>
      <c r="I55" s="26">
        <v>20</v>
      </c>
      <c r="J55" s="46">
        <v>1.52</v>
      </c>
      <c r="K55" s="47"/>
      <c r="L55" s="32">
        <f t="shared" si="0"/>
        <v>0</v>
      </c>
      <c r="M55" s="43" t="str">
        <f t="shared" si="1"/>
        <v>OK</v>
      </c>
      <c r="N55" s="44">
        <v>0</v>
      </c>
      <c r="O55" s="44">
        <v>0</v>
      </c>
      <c r="P55" s="44">
        <v>0</v>
      </c>
      <c r="Q55" s="44">
        <v>0</v>
      </c>
      <c r="R55" s="44">
        <v>0</v>
      </c>
      <c r="S55" s="44">
        <v>0</v>
      </c>
      <c r="T55" s="44">
        <v>0</v>
      </c>
      <c r="U55" s="44">
        <v>0</v>
      </c>
      <c r="V55" s="44">
        <v>0</v>
      </c>
      <c r="W55" s="44">
        <v>0</v>
      </c>
      <c r="X55" s="44">
        <v>0</v>
      </c>
      <c r="Y55" s="44">
        <v>0</v>
      </c>
    </row>
    <row r="56" spans="1:25" ht="15" x14ac:dyDescent="0.25">
      <c r="A56" s="100"/>
      <c r="B56" s="90"/>
      <c r="C56" s="49">
        <v>53</v>
      </c>
      <c r="D56" s="50" t="s">
        <v>102</v>
      </c>
      <c r="E56" s="28" t="s">
        <v>918</v>
      </c>
      <c r="F56" s="26" t="s">
        <v>920</v>
      </c>
      <c r="G56" s="49" t="s">
        <v>36</v>
      </c>
      <c r="H56" s="26">
        <v>30</v>
      </c>
      <c r="I56" s="26">
        <v>20</v>
      </c>
      <c r="J56" s="46">
        <v>1.39</v>
      </c>
      <c r="K56" s="47"/>
      <c r="L56" s="32">
        <f t="shared" si="0"/>
        <v>0</v>
      </c>
      <c r="M56" s="43" t="str">
        <f t="shared" si="1"/>
        <v>OK</v>
      </c>
      <c r="N56" s="44">
        <v>0</v>
      </c>
      <c r="O56" s="44">
        <v>0</v>
      </c>
      <c r="P56" s="44">
        <v>0</v>
      </c>
      <c r="Q56" s="44">
        <v>0</v>
      </c>
      <c r="R56" s="44">
        <v>0</v>
      </c>
      <c r="S56" s="44">
        <v>0</v>
      </c>
      <c r="T56" s="44">
        <v>0</v>
      </c>
      <c r="U56" s="44">
        <v>0</v>
      </c>
      <c r="V56" s="44">
        <v>0</v>
      </c>
      <c r="W56" s="44">
        <v>0</v>
      </c>
      <c r="X56" s="44">
        <v>0</v>
      </c>
      <c r="Y56" s="44">
        <v>0</v>
      </c>
    </row>
    <row r="57" spans="1:25" ht="30" x14ac:dyDescent="0.25">
      <c r="A57" s="100"/>
      <c r="B57" s="90"/>
      <c r="C57" s="49">
        <v>54</v>
      </c>
      <c r="D57" s="50" t="s">
        <v>103</v>
      </c>
      <c r="E57" s="28" t="s">
        <v>926</v>
      </c>
      <c r="F57" s="26" t="s">
        <v>928</v>
      </c>
      <c r="G57" s="49" t="s">
        <v>36</v>
      </c>
      <c r="H57" s="26">
        <v>30</v>
      </c>
      <c r="I57" s="26">
        <v>20</v>
      </c>
      <c r="J57" s="46">
        <v>8.5</v>
      </c>
      <c r="K57" s="47"/>
      <c r="L57" s="32">
        <f t="shared" si="0"/>
        <v>0</v>
      </c>
      <c r="M57" s="43" t="str">
        <f t="shared" si="1"/>
        <v>OK</v>
      </c>
      <c r="N57" s="44">
        <v>0</v>
      </c>
      <c r="O57" s="44">
        <v>0</v>
      </c>
      <c r="P57" s="44">
        <v>0</v>
      </c>
      <c r="Q57" s="44">
        <v>0</v>
      </c>
      <c r="R57" s="44">
        <v>0</v>
      </c>
      <c r="S57" s="44">
        <v>0</v>
      </c>
      <c r="T57" s="44">
        <v>0</v>
      </c>
      <c r="U57" s="44">
        <v>0</v>
      </c>
      <c r="V57" s="44">
        <v>0</v>
      </c>
      <c r="W57" s="44">
        <v>0</v>
      </c>
      <c r="X57" s="44">
        <v>0</v>
      </c>
      <c r="Y57" s="44">
        <v>0</v>
      </c>
    </row>
    <row r="58" spans="1:25" ht="30" x14ac:dyDescent="0.25">
      <c r="A58" s="100"/>
      <c r="B58" s="90"/>
      <c r="C58" s="49">
        <v>55</v>
      </c>
      <c r="D58" s="50" t="s">
        <v>104</v>
      </c>
      <c r="E58" s="28" t="s">
        <v>918</v>
      </c>
      <c r="F58" s="26" t="s">
        <v>929</v>
      </c>
      <c r="G58" s="49" t="s">
        <v>896</v>
      </c>
      <c r="H58" s="26">
        <v>30</v>
      </c>
      <c r="I58" s="26">
        <v>20</v>
      </c>
      <c r="J58" s="46">
        <v>216.64</v>
      </c>
      <c r="K58" s="47"/>
      <c r="L58" s="32">
        <f t="shared" si="0"/>
        <v>0</v>
      </c>
      <c r="M58" s="43" t="str">
        <f t="shared" si="1"/>
        <v>OK</v>
      </c>
      <c r="N58" s="44">
        <v>0</v>
      </c>
      <c r="O58" s="44">
        <v>0</v>
      </c>
      <c r="P58" s="44">
        <v>0</v>
      </c>
      <c r="Q58" s="44">
        <v>0</v>
      </c>
      <c r="R58" s="44">
        <v>0</v>
      </c>
      <c r="S58" s="44">
        <v>0</v>
      </c>
      <c r="T58" s="44">
        <v>0</v>
      </c>
      <c r="U58" s="44">
        <v>0</v>
      </c>
      <c r="V58" s="44">
        <v>0</v>
      </c>
      <c r="W58" s="44">
        <v>0</v>
      </c>
      <c r="X58" s="44">
        <v>0</v>
      </c>
      <c r="Y58" s="44">
        <v>0</v>
      </c>
    </row>
    <row r="59" spans="1:25" ht="15" x14ac:dyDescent="0.25">
      <c r="A59" s="100"/>
      <c r="B59" s="90"/>
      <c r="C59" s="49">
        <v>56</v>
      </c>
      <c r="D59" s="50" t="s">
        <v>105</v>
      </c>
      <c r="E59" s="28" t="s">
        <v>918</v>
      </c>
      <c r="F59" s="26" t="s">
        <v>929</v>
      </c>
      <c r="G59" s="49" t="s">
        <v>897</v>
      </c>
      <c r="H59" s="26">
        <v>30</v>
      </c>
      <c r="I59" s="26">
        <v>20</v>
      </c>
      <c r="J59" s="46">
        <v>8.94</v>
      </c>
      <c r="K59" s="47"/>
      <c r="L59" s="32">
        <f t="shared" si="0"/>
        <v>0</v>
      </c>
      <c r="M59" s="43" t="str">
        <f t="shared" si="1"/>
        <v>OK</v>
      </c>
      <c r="N59" s="44">
        <v>0</v>
      </c>
      <c r="O59" s="44">
        <v>0</v>
      </c>
      <c r="P59" s="44">
        <v>0</v>
      </c>
      <c r="Q59" s="44">
        <v>0</v>
      </c>
      <c r="R59" s="44">
        <v>0</v>
      </c>
      <c r="S59" s="44">
        <v>0</v>
      </c>
      <c r="T59" s="44">
        <v>0</v>
      </c>
      <c r="U59" s="44">
        <v>0</v>
      </c>
      <c r="V59" s="44">
        <v>0</v>
      </c>
      <c r="W59" s="44">
        <v>0</v>
      </c>
      <c r="X59" s="44">
        <v>0</v>
      </c>
      <c r="Y59" s="44">
        <v>0</v>
      </c>
    </row>
    <row r="60" spans="1:25" ht="15" x14ac:dyDescent="0.25">
      <c r="A60" s="100"/>
      <c r="B60" s="90"/>
      <c r="C60" s="49">
        <v>57</v>
      </c>
      <c r="D60" s="50" t="s">
        <v>106</v>
      </c>
      <c r="E60" s="28" t="s">
        <v>918</v>
      </c>
      <c r="F60" s="26" t="s">
        <v>929</v>
      </c>
      <c r="G60" s="49" t="s">
        <v>897</v>
      </c>
      <c r="H60" s="26">
        <v>30</v>
      </c>
      <c r="I60" s="26">
        <v>20</v>
      </c>
      <c r="J60" s="46">
        <v>10.33</v>
      </c>
      <c r="K60" s="47"/>
      <c r="L60" s="32">
        <f t="shared" si="0"/>
        <v>0</v>
      </c>
      <c r="M60" s="43" t="str">
        <f t="shared" si="1"/>
        <v>OK</v>
      </c>
      <c r="N60" s="44">
        <v>0</v>
      </c>
      <c r="O60" s="44">
        <v>0</v>
      </c>
      <c r="P60" s="44">
        <v>0</v>
      </c>
      <c r="Q60" s="44">
        <v>0</v>
      </c>
      <c r="R60" s="44">
        <v>0</v>
      </c>
      <c r="S60" s="44">
        <v>0</v>
      </c>
      <c r="T60" s="44">
        <v>0</v>
      </c>
      <c r="U60" s="44">
        <v>0</v>
      </c>
      <c r="V60" s="44">
        <v>0</v>
      </c>
      <c r="W60" s="44">
        <v>0</v>
      </c>
      <c r="X60" s="44">
        <v>0</v>
      </c>
      <c r="Y60" s="44">
        <v>0</v>
      </c>
    </row>
    <row r="61" spans="1:25" ht="15" x14ac:dyDescent="0.25">
      <c r="A61" s="100"/>
      <c r="B61" s="90"/>
      <c r="C61" s="49">
        <v>58</v>
      </c>
      <c r="D61" s="50" t="s">
        <v>107</v>
      </c>
      <c r="E61" s="28" t="s">
        <v>918</v>
      </c>
      <c r="F61" s="26" t="s">
        <v>920</v>
      </c>
      <c r="G61" s="49" t="s">
        <v>897</v>
      </c>
      <c r="H61" s="26">
        <v>30</v>
      </c>
      <c r="I61" s="26">
        <v>20</v>
      </c>
      <c r="J61" s="46">
        <v>13.78</v>
      </c>
      <c r="K61" s="47"/>
      <c r="L61" s="32">
        <f t="shared" si="0"/>
        <v>0</v>
      </c>
      <c r="M61" s="43" t="str">
        <f t="shared" si="1"/>
        <v>OK</v>
      </c>
      <c r="N61" s="44">
        <v>0</v>
      </c>
      <c r="O61" s="44">
        <v>0</v>
      </c>
      <c r="P61" s="44">
        <v>0</v>
      </c>
      <c r="Q61" s="44">
        <v>0</v>
      </c>
      <c r="R61" s="44">
        <v>0</v>
      </c>
      <c r="S61" s="44">
        <v>0</v>
      </c>
      <c r="T61" s="44">
        <v>0</v>
      </c>
      <c r="U61" s="44">
        <v>0</v>
      </c>
      <c r="V61" s="44">
        <v>0</v>
      </c>
      <c r="W61" s="44">
        <v>0</v>
      </c>
      <c r="X61" s="44">
        <v>0</v>
      </c>
      <c r="Y61" s="44">
        <v>0</v>
      </c>
    </row>
    <row r="62" spans="1:25" ht="30" x14ac:dyDescent="0.25">
      <c r="A62" s="100"/>
      <c r="B62" s="90"/>
      <c r="C62" s="49">
        <v>59</v>
      </c>
      <c r="D62" s="50" t="s">
        <v>108</v>
      </c>
      <c r="E62" s="28" t="s">
        <v>918</v>
      </c>
      <c r="F62" s="26" t="s">
        <v>920</v>
      </c>
      <c r="G62" s="49" t="s">
        <v>36</v>
      </c>
      <c r="H62" s="26">
        <v>30</v>
      </c>
      <c r="I62" s="26">
        <v>20</v>
      </c>
      <c r="J62" s="46">
        <v>0.06</v>
      </c>
      <c r="K62" s="47"/>
      <c r="L62" s="32">
        <f t="shared" si="0"/>
        <v>0</v>
      </c>
      <c r="M62" s="43" t="str">
        <f t="shared" si="1"/>
        <v>OK</v>
      </c>
      <c r="N62" s="44">
        <v>0</v>
      </c>
      <c r="O62" s="44">
        <v>0</v>
      </c>
      <c r="P62" s="44">
        <v>0</v>
      </c>
      <c r="Q62" s="44">
        <v>0</v>
      </c>
      <c r="R62" s="44">
        <v>0</v>
      </c>
      <c r="S62" s="44">
        <v>0</v>
      </c>
      <c r="T62" s="44">
        <v>0</v>
      </c>
      <c r="U62" s="44">
        <v>0</v>
      </c>
      <c r="V62" s="44">
        <v>0</v>
      </c>
      <c r="W62" s="44">
        <v>0</v>
      </c>
      <c r="X62" s="44">
        <v>0</v>
      </c>
      <c r="Y62" s="44">
        <v>0</v>
      </c>
    </row>
    <row r="63" spans="1:25" ht="30" x14ac:dyDescent="0.25">
      <c r="A63" s="100"/>
      <c r="B63" s="90"/>
      <c r="C63" s="49">
        <v>60</v>
      </c>
      <c r="D63" s="50" t="s">
        <v>109</v>
      </c>
      <c r="E63" s="28" t="s">
        <v>918</v>
      </c>
      <c r="F63" s="26" t="s">
        <v>920</v>
      </c>
      <c r="G63" s="49" t="s">
        <v>36</v>
      </c>
      <c r="H63" s="26">
        <v>30</v>
      </c>
      <c r="I63" s="26">
        <v>20</v>
      </c>
      <c r="J63" s="46">
        <v>0.1</v>
      </c>
      <c r="K63" s="47"/>
      <c r="L63" s="32">
        <f t="shared" si="0"/>
        <v>0</v>
      </c>
      <c r="M63" s="43" t="str">
        <f t="shared" si="1"/>
        <v>OK</v>
      </c>
      <c r="N63" s="44">
        <v>0</v>
      </c>
      <c r="O63" s="44">
        <v>0</v>
      </c>
      <c r="P63" s="44">
        <v>0</v>
      </c>
      <c r="Q63" s="44">
        <v>0</v>
      </c>
      <c r="R63" s="44">
        <v>0</v>
      </c>
      <c r="S63" s="44">
        <v>0</v>
      </c>
      <c r="T63" s="44">
        <v>0</v>
      </c>
      <c r="U63" s="44">
        <v>0</v>
      </c>
      <c r="V63" s="44">
        <v>0</v>
      </c>
      <c r="W63" s="44">
        <v>0</v>
      </c>
      <c r="X63" s="44">
        <v>0</v>
      </c>
      <c r="Y63" s="44">
        <v>0</v>
      </c>
    </row>
    <row r="64" spans="1:25" ht="30" x14ac:dyDescent="0.25">
      <c r="A64" s="100"/>
      <c r="B64" s="90"/>
      <c r="C64" s="49">
        <v>61</v>
      </c>
      <c r="D64" s="50" t="s">
        <v>110</v>
      </c>
      <c r="E64" s="28" t="s">
        <v>918</v>
      </c>
      <c r="F64" s="26" t="s">
        <v>920</v>
      </c>
      <c r="G64" s="49" t="s">
        <v>36</v>
      </c>
      <c r="H64" s="26">
        <v>30</v>
      </c>
      <c r="I64" s="26">
        <v>20</v>
      </c>
      <c r="J64" s="46">
        <v>0.06</v>
      </c>
      <c r="K64" s="47"/>
      <c r="L64" s="32">
        <f t="shared" si="0"/>
        <v>0</v>
      </c>
      <c r="M64" s="43" t="str">
        <f t="shared" si="1"/>
        <v>OK</v>
      </c>
      <c r="N64" s="44">
        <v>0</v>
      </c>
      <c r="O64" s="44">
        <v>0</v>
      </c>
      <c r="P64" s="44">
        <v>0</v>
      </c>
      <c r="Q64" s="44">
        <v>0</v>
      </c>
      <c r="R64" s="44">
        <v>0</v>
      </c>
      <c r="S64" s="44">
        <v>0</v>
      </c>
      <c r="T64" s="44">
        <v>0</v>
      </c>
      <c r="U64" s="44">
        <v>0</v>
      </c>
      <c r="V64" s="44">
        <v>0</v>
      </c>
      <c r="W64" s="44">
        <v>0</v>
      </c>
      <c r="X64" s="44">
        <v>0</v>
      </c>
      <c r="Y64" s="44">
        <v>0</v>
      </c>
    </row>
    <row r="65" spans="1:25" ht="30" x14ac:dyDescent="0.25">
      <c r="A65" s="100"/>
      <c r="B65" s="90"/>
      <c r="C65" s="49">
        <v>62</v>
      </c>
      <c r="D65" s="50" t="s">
        <v>111</v>
      </c>
      <c r="E65" s="28" t="s">
        <v>918</v>
      </c>
      <c r="F65" s="26" t="s">
        <v>920</v>
      </c>
      <c r="G65" s="49" t="s">
        <v>36</v>
      </c>
      <c r="H65" s="26">
        <v>30</v>
      </c>
      <c r="I65" s="26">
        <v>20</v>
      </c>
      <c r="J65" s="46">
        <v>0.09</v>
      </c>
      <c r="K65" s="47"/>
      <c r="L65" s="32">
        <f t="shared" si="0"/>
        <v>0</v>
      </c>
      <c r="M65" s="43" t="str">
        <f t="shared" si="1"/>
        <v>OK</v>
      </c>
      <c r="N65" s="44">
        <v>0</v>
      </c>
      <c r="O65" s="44">
        <v>0</v>
      </c>
      <c r="P65" s="44">
        <v>0</v>
      </c>
      <c r="Q65" s="44">
        <v>0</v>
      </c>
      <c r="R65" s="44">
        <v>0</v>
      </c>
      <c r="S65" s="44">
        <v>0</v>
      </c>
      <c r="T65" s="44">
        <v>0</v>
      </c>
      <c r="U65" s="44">
        <v>0</v>
      </c>
      <c r="V65" s="44">
        <v>0</v>
      </c>
      <c r="W65" s="44">
        <v>0</v>
      </c>
      <c r="X65" s="44">
        <v>0</v>
      </c>
      <c r="Y65" s="44">
        <v>0</v>
      </c>
    </row>
    <row r="66" spans="1:25" ht="30" x14ac:dyDescent="0.25">
      <c r="A66" s="100"/>
      <c r="B66" s="90"/>
      <c r="C66" s="49">
        <v>63</v>
      </c>
      <c r="D66" s="50" t="s">
        <v>112</v>
      </c>
      <c r="E66" s="28" t="s">
        <v>918</v>
      </c>
      <c r="F66" s="26" t="s">
        <v>920</v>
      </c>
      <c r="G66" s="49" t="s">
        <v>36</v>
      </c>
      <c r="H66" s="26">
        <v>30</v>
      </c>
      <c r="I66" s="26">
        <v>20</v>
      </c>
      <c r="J66" s="46">
        <v>0.14000000000000001</v>
      </c>
      <c r="K66" s="47"/>
      <c r="L66" s="32">
        <f t="shared" si="0"/>
        <v>0</v>
      </c>
      <c r="M66" s="43" t="str">
        <f t="shared" si="1"/>
        <v>OK</v>
      </c>
      <c r="N66" s="44">
        <v>0</v>
      </c>
      <c r="O66" s="44">
        <v>0</v>
      </c>
      <c r="P66" s="44">
        <v>0</v>
      </c>
      <c r="Q66" s="44">
        <v>0</v>
      </c>
      <c r="R66" s="44">
        <v>0</v>
      </c>
      <c r="S66" s="44">
        <v>0</v>
      </c>
      <c r="T66" s="44">
        <v>0</v>
      </c>
      <c r="U66" s="44">
        <v>0</v>
      </c>
      <c r="V66" s="44">
        <v>0</v>
      </c>
      <c r="W66" s="44">
        <v>0</v>
      </c>
      <c r="X66" s="44">
        <v>0</v>
      </c>
      <c r="Y66" s="44">
        <v>0</v>
      </c>
    </row>
    <row r="67" spans="1:25" ht="15" x14ac:dyDescent="0.25">
      <c r="A67" s="100"/>
      <c r="B67" s="90"/>
      <c r="C67" s="49">
        <v>64</v>
      </c>
      <c r="D67" s="50" t="s">
        <v>113</v>
      </c>
      <c r="E67" s="28" t="s">
        <v>926</v>
      </c>
      <c r="F67" s="26" t="s">
        <v>920</v>
      </c>
      <c r="G67" s="49" t="s">
        <v>36</v>
      </c>
      <c r="H67" s="26">
        <v>30</v>
      </c>
      <c r="I67" s="26">
        <v>20</v>
      </c>
      <c r="J67" s="46">
        <v>0.45</v>
      </c>
      <c r="K67" s="47"/>
      <c r="L67" s="32">
        <f t="shared" si="0"/>
        <v>0</v>
      </c>
      <c r="M67" s="43" t="str">
        <f t="shared" si="1"/>
        <v>OK</v>
      </c>
      <c r="N67" s="44">
        <v>0</v>
      </c>
      <c r="O67" s="44">
        <v>0</v>
      </c>
      <c r="P67" s="44">
        <v>0</v>
      </c>
      <c r="Q67" s="44">
        <v>0</v>
      </c>
      <c r="R67" s="44">
        <v>0</v>
      </c>
      <c r="S67" s="44">
        <v>0</v>
      </c>
      <c r="T67" s="44">
        <v>0</v>
      </c>
      <c r="U67" s="44">
        <v>0</v>
      </c>
      <c r="V67" s="44">
        <v>0</v>
      </c>
      <c r="W67" s="44">
        <v>0</v>
      </c>
      <c r="X67" s="44">
        <v>0</v>
      </c>
      <c r="Y67" s="44">
        <v>0</v>
      </c>
    </row>
    <row r="68" spans="1:25" ht="30" x14ac:dyDescent="0.25">
      <c r="A68" s="100"/>
      <c r="B68" s="90"/>
      <c r="C68" s="49">
        <v>65</v>
      </c>
      <c r="D68" s="50" t="s">
        <v>114</v>
      </c>
      <c r="E68" s="28" t="s">
        <v>918</v>
      </c>
      <c r="F68" s="26" t="s">
        <v>920</v>
      </c>
      <c r="G68" s="49" t="s">
        <v>36</v>
      </c>
      <c r="H68" s="26">
        <v>30</v>
      </c>
      <c r="I68" s="26">
        <v>20</v>
      </c>
      <c r="J68" s="46">
        <v>0.01</v>
      </c>
      <c r="K68" s="47"/>
      <c r="L68" s="32">
        <f t="shared" si="0"/>
        <v>0</v>
      </c>
      <c r="M68" s="43" t="str">
        <f t="shared" si="1"/>
        <v>OK</v>
      </c>
      <c r="N68" s="44">
        <v>0</v>
      </c>
      <c r="O68" s="44">
        <v>0</v>
      </c>
      <c r="P68" s="44">
        <v>0</v>
      </c>
      <c r="Q68" s="44">
        <v>0</v>
      </c>
      <c r="R68" s="44">
        <v>0</v>
      </c>
      <c r="S68" s="44">
        <v>0</v>
      </c>
      <c r="T68" s="44">
        <v>0</v>
      </c>
      <c r="U68" s="44">
        <v>0</v>
      </c>
      <c r="V68" s="44">
        <v>0</v>
      </c>
      <c r="W68" s="44">
        <v>0</v>
      </c>
      <c r="X68" s="44">
        <v>0</v>
      </c>
      <c r="Y68" s="44">
        <v>0</v>
      </c>
    </row>
    <row r="69" spans="1:25" ht="30" x14ac:dyDescent="0.25">
      <c r="A69" s="100"/>
      <c r="B69" s="90"/>
      <c r="C69" s="49">
        <v>66</v>
      </c>
      <c r="D69" s="50" t="s">
        <v>115</v>
      </c>
      <c r="E69" s="28" t="s">
        <v>918</v>
      </c>
      <c r="F69" s="26" t="s">
        <v>920</v>
      </c>
      <c r="G69" s="49" t="s">
        <v>36</v>
      </c>
      <c r="H69" s="26">
        <v>30</v>
      </c>
      <c r="I69" s="26">
        <v>20</v>
      </c>
      <c r="J69" s="46">
        <v>7.0000000000000007E-2</v>
      </c>
      <c r="K69" s="47"/>
      <c r="L69" s="32">
        <f t="shared" ref="L69:L132" si="2">K69-(SUM(N69:Y69))</f>
        <v>0</v>
      </c>
      <c r="M69" s="43" t="str">
        <f t="shared" ref="M69:M132" si="3">IF(L69&lt;0,"ATENÇÃO","OK")</f>
        <v>OK</v>
      </c>
      <c r="N69" s="44">
        <v>0</v>
      </c>
      <c r="O69" s="44">
        <v>0</v>
      </c>
      <c r="P69" s="44">
        <v>0</v>
      </c>
      <c r="Q69" s="44">
        <v>0</v>
      </c>
      <c r="R69" s="44">
        <v>0</v>
      </c>
      <c r="S69" s="44">
        <v>0</v>
      </c>
      <c r="T69" s="44">
        <v>0</v>
      </c>
      <c r="U69" s="44">
        <v>0</v>
      </c>
      <c r="V69" s="44">
        <v>0</v>
      </c>
      <c r="W69" s="44">
        <v>0</v>
      </c>
      <c r="X69" s="44">
        <v>0</v>
      </c>
      <c r="Y69" s="44">
        <v>0</v>
      </c>
    </row>
    <row r="70" spans="1:25" ht="30" x14ac:dyDescent="0.25">
      <c r="A70" s="100"/>
      <c r="B70" s="90"/>
      <c r="C70" s="49">
        <v>67</v>
      </c>
      <c r="D70" s="50" t="s">
        <v>116</v>
      </c>
      <c r="E70" s="28" t="s">
        <v>918</v>
      </c>
      <c r="F70" s="26" t="s">
        <v>920</v>
      </c>
      <c r="G70" s="49" t="s">
        <v>36</v>
      </c>
      <c r="H70" s="26">
        <v>30</v>
      </c>
      <c r="I70" s="26">
        <v>20</v>
      </c>
      <c r="J70" s="46">
        <v>0.3</v>
      </c>
      <c r="K70" s="47"/>
      <c r="L70" s="32">
        <f t="shared" si="2"/>
        <v>0</v>
      </c>
      <c r="M70" s="43" t="str">
        <f t="shared" si="3"/>
        <v>OK</v>
      </c>
      <c r="N70" s="44">
        <v>0</v>
      </c>
      <c r="O70" s="44">
        <v>0</v>
      </c>
      <c r="P70" s="44">
        <v>0</v>
      </c>
      <c r="Q70" s="44">
        <v>0</v>
      </c>
      <c r="R70" s="44">
        <v>0</v>
      </c>
      <c r="S70" s="44">
        <v>0</v>
      </c>
      <c r="T70" s="44">
        <v>0</v>
      </c>
      <c r="U70" s="44">
        <v>0</v>
      </c>
      <c r="V70" s="44">
        <v>0</v>
      </c>
      <c r="W70" s="44">
        <v>0</v>
      </c>
      <c r="X70" s="44">
        <v>0</v>
      </c>
      <c r="Y70" s="44">
        <v>0</v>
      </c>
    </row>
    <row r="71" spans="1:25" ht="30" x14ac:dyDescent="0.25">
      <c r="A71" s="100"/>
      <c r="B71" s="90"/>
      <c r="C71" s="49">
        <v>68</v>
      </c>
      <c r="D71" s="50" t="s">
        <v>117</v>
      </c>
      <c r="E71" s="28" t="s">
        <v>918</v>
      </c>
      <c r="F71" s="26" t="s">
        <v>920</v>
      </c>
      <c r="G71" s="49" t="s">
        <v>36</v>
      </c>
      <c r="H71" s="26">
        <v>30</v>
      </c>
      <c r="I71" s="26">
        <v>20</v>
      </c>
      <c r="J71" s="46">
        <v>0.05</v>
      </c>
      <c r="K71" s="47"/>
      <c r="L71" s="32">
        <f t="shared" si="2"/>
        <v>0</v>
      </c>
      <c r="M71" s="43" t="str">
        <f t="shared" si="3"/>
        <v>OK</v>
      </c>
      <c r="N71" s="44">
        <v>0</v>
      </c>
      <c r="O71" s="44">
        <v>0</v>
      </c>
      <c r="P71" s="44">
        <v>0</v>
      </c>
      <c r="Q71" s="44">
        <v>0</v>
      </c>
      <c r="R71" s="44">
        <v>0</v>
      </c>
      <c r="S71" s="44">
        <v>0</v>
      </c>
      <c r="T71" s="44">
        <v>0</v>
      </c>
      <c r="U71" s="44">
        <v>0</v>
      </c>
      <c r="V71" s="44">
        <v>0</v>
      </c>
      <c r="W71" s="44">
        <v>0</v>
      </c>
      <c r="X71" s="44">
        <v>0</v>
      </c>
      <c r="Y71" s="44">
        <v>0</v>
      </c>
    </row>
    <row r="72" spans="1:25" ht="30" x14ac:dyDescent="0.25">
      <c r="A72" s="100"/>
      <c r="B72" s="90"/>
      <c r="C72" s="49">
        <v>69</v>
      </c>
      <c r="D72" s="50" t="s">
        <v>118</v>
      </c>
      <c r="E72" s="28" t="s">
        <v>918</v>
      </c>
      <c r="F72" s="26" t="s">
        <v>920</v>
      </c>
      <c r="G72" s="49" t="s">
        <v>36</v>
      </c>
      <c r="H72" s="26">
        <v>30</v>
      </c>
      <c r="I72" s="26">
        <v>20</v>
      </c>
      <c r="J72" s="46">
        <v>0.1</v>
      </c>
      <c r="K72" s="47"/>
      <c r="L72" s="32">
        <f t="shared" si="2"/>
        <v>0</v>
      </c>
      <c r="M72" s="43" t="str">
        <f t="shared" si="3"/>
        <v>OK</v>
      </c>
      <c r="N72" s="44">
        <v>0</v>
      </c>
      <c r="O72" s="44">
        <v>0</v>
      </c>
      <c r="P72" s="44">
        <v>0</v>
      </c>
      <c r="Q72" s="44">
        <v>0</v>
      </c>
      <c r="R72" s="44">
        <v>0</v>
      </c>
      <c r="S72" s="44">
        <v>0</v>
      </c>
      <c r="T72" s="44">
        <v>0</v>
      </c>
      <c r="U72" s="44">
        <v>0</v>
      </c>
      <c r="V72" s="44">
        <v>0</v>
      </c>
      <c r="W72" s="44">
        <v>0</v>
      </c>
      <c r="X72" s="44">
        <v>0</v>
      </c>
      <c r="Y72" s="44">
        <v>0</v>
      </c>
    </row>
    <row r="73" spans="1:25" ht="45" x14ac:dyDescent="0.25">
      <c r="A73" s="100"/>
      <c r="B73" s="90"/>
      <c r="C73" s="49">
        <v>70</v>
      </c>
      <c r="D73" s="50" t="s">
        <v>119</v>
      </c>
      <c r="E73" s="28" t="s">
        <v>918</v>
      </c>
      <c r="F73" s="26" t="s">
        <v>920</v>
      </c>
      <c r="G73" s="49" t="s">
        <v>36</v>
      </c>
      <c r="H73" s="26">
        <v>30</v>
      </c>
      <c r="I73" s="26">
        <v>20</v>
      </c>
      <c r="J73" s="46">
        <v>0.66</v>
      </c>
      <c r="K73" s="47"/>
      <c r="L73" s="32">
        <f t="shared" si="2"/>
        <v>0</v>
      </c>
      <c r="M73" s="43" t="str">
        <f t="shared" si="3"/>
        <v>OK</v>
      </c>
      <c r="N73" s="44">
        <v>0</v>
      </c>
      <c r="O73" s="44">
        <v>0</v>
      </c>
      <c r="P73" s="44">
        <v>0</v>
      </c>
      <c r="Q73" s="44">
        <v>0</v>
      </c>
      <c r="R73" s="44">
        <v>0</v>
      </c>
      <c r="S73" s="44">
        <v>0</v>
      </c>
      <c r="T73" s="44">
        <v>0</v>
      </c>
      <c r="U73" s="44">
        <v>0</v>
      </c>
      <c r="V73" s="44">
        <v>0</v>
      </c>
      <c r="W73" s="44">
        <v>0</v>
      </c>
      <c r="X73" s="44">
        <v>0</v>
      </c>
      <c r="Y73" s="44">
        <v>0</v>
      </c>
    </row>
    <row r="74" spans="1:25" ht="45" x14ac:dyDescent="0.25">
      <c r="A74" s="100"/>
      <c r="B74" s="90"/>
      <c r="C74" s="49">
        <v>71</v>
      </c>
      <c r="D74" s="50" t="s">
        <v>120</v>
      </c>
      <c r="E74" s="28" t="s">
        <v>918</v>
      </c>
      <c r="F74" s="26" t="s">
        <v>920</v>
      </c>
      <c r="G74" s="49" t="s">
        <v>36</v>
      </c>
      <c r="H74" s="26">
        <v>30</v>
      </c>
      <c r="I74" s="26">
        <v>20</v>
      </c>
      <c r="J74" s="46">
        <v>0.97</v>
      </c>
      <c r="K74" s="47"/>
      <c r="L74" s="32">
        <f t="shared" si="2"/>
        <v>0</v>
      </c>
      <c r="M74" s="43" t="str">
        <f t="shared" si="3"/>
        <v>OK</v>
      </c>
      <c r="N74" s="44">
        <v>0</v>
      </c>
      <c r="O74" s="44">
        <v>0</v>
      </c>
      <c r="P74" s="44">
        <v>0</v>
      </c>
      <c r="Q74" s="44">
        <v>0</v>
      </c>
      <c r="R74" s="44">
        <v>0</v>
      </c>
      <c r="S74" s="44">
        <v>0</v>
      </c>
      <c r="T74" s="44">
        <v>0</v>
      </c>
      <c r="U74" s="44">
        <v>0</v>
      </c>
      <c r="V74" s="44">
        <v>0</v>
      </c>
      <c r="W74" s="44">
        <v>0</v>
      </c>
      <c r="X74" s="44">
        <v>0</v>
      </c>
      <c r="Y74" s="44">
        <v>0</v>
      </c>
    </row>
    <row r="75" spans="1:25" ht="45" x14ac:dyDescent="0.25">
      <c r="A75" s="100"/>
      <c r="B75" s="90"/>
      <c r="C75" s="49">
        <v>72</v>
      </c>
      <c r="D75" s="50" t="s">
        <v>121</v>
      </c>
      <c r="E75" s="28" t="s">
        <v>918</v>
      </c>
      <c r="F75" s="26" t="s">
        <v>920</v>
      </c>
      <c r="G75" s="49" t="s">
        <v>36</v>
      </c>
      <c r="H75" s="26">
        <v>30</v>
      </c>
      <c r="I75" s="26">
        <v>20</v>
      </c>
      <c r="J75" s="46">
        <v>1.9</v>
      </c>
      <c r="K75" s="47"/>
      <c r="L75" s="32">
        <f t="shared" si="2"/>
        <v>0</v>
      </c>
      <c r="M75" s="43" t="str">
        <f t="shared" si="3"/>
        <v>OK</v>
      </c>
      <c r="N75" s="44">
        <v>0</v>
      </c>
      <c r="O75" s="44">
        <v>0</v>
      </c>
      <c r="P75" s="44">
        <v>0</v>
      </c>
      <c r="Q75" s="44">
        <v>0</v>
      </c>
      <c r="R75" s="44">
        <v>0</v>
      </c>
      <c r="S75" s="44">
        <v>0</v>
      </c>
      <c r="T75" s="44">
        <v>0</v>
      </c>
      <c r="U75" s="44">
        <v>0</v>
      </c>
      <c r="V75" s="44">
        <v>0</v>
      </c>
      <c r="W75" s="44">
        <v>0</v>
      </c>
      <c r="X75" s="44">
        <v>0</v>
      </c>
      <c r="Y75" s="44">
        <v>0</v>
      </c>
    </row>
    <row r="76" spans="1:25" ht="45" x14ac:dyDescent="0.25">
      <c r="A76" s="100"/>
      <c r="B76" s="90"/>
      <c r="C76" s="49">
        <v>73</v>
      </c>
      <c r="D76" s="50" t="s">
        <v>122</v>
      </c>
      <c r="E76" s="28" t="s">
        <v>918</v>
      </c>
      <c r="F76" s="26" t="s">
        <v>920</v>
      </c>
      <c r="G76" s="49" t="s">
        <v>36</v>
      </c>
      <c r="H76" s="26">
        <v>30</v>
      </c>
      <c r="I76" s="26">
        <v>20</v>
      </c>
      <c r="J76" s="46">
        <v>1.43</v>
      </c>
      <c r="K76" s="47"/>
      <c r="L76" s="32">
        <f t="shared" si="2"/>
        <v>0</v>
      </c>
      <c r="M76" s="43" t="str">
        <f t="shared" si="3"/>
        <v>OK</v>
      </c>
      <c r="N76" s="44">
        <v>0</v>
      </c>
      <c r="O76" s="44">
        <v>0</v>
      </c>
      <c r="P76" s="44">
        <v>0</v>
      </c>
      <c r="Q76" s="44">
        <v>0</v>
      </c>
      <c r="R76" s="44">
        <v>0</v>
      </c>
      <c r="S76" s="44">
        <v>0</v>
      </c>
      <c r="T76" s="44">
        <v>0</v>
      </c>
      <c r="U76" s="44">
        <v>0</v>
      </c>
      <c r="V76" s="44">
        <v>0</v>
      </c>
      <c r="W76" s="44">
        <v>0</v>
      </c>
      <c r="X76" s="44">
        <v>0</v>
      </c>
      <c r="Y76" s="44">
        <v>0</v>
      </c>
    </row>
    <row r="77" spans="1:25" ht="45" x14ac:dyDescent="0.25">
      <c r="A77" s="100"/>
      <c r="B77" s="90"/>
      <c r="C77" s="49">
        <v>74</v>
      </c>
      <c r="D77" s="50" t="s">
        <v>123</v>
      </c>
      <c r="E77" s="28" t="s">
        <v>918</v>
      </c>
      <c r="F77" s="26" t="s">
        <v>920</v>
      </c>
      <c r="G77" s="49" t="s">
        <v>36</v>
      </c>
      <c r="H77" s="26">
        <v>30</v>
      </c>
      <c r="I77" s="26">
        <v>20</v>
      </c>
      <c r="J77" s="46">
        <v>1.44</v>
      </c>
      <c r="K77" s="47"/>
      <c r="L77" s="32">
        <f t="shared" si="2"/>
        <v>0</v>
      </c>
      <c r="M77" s="43" t="str">
        <f t="shared" si="3"/>
        <v>OK</v>
      </c>
      <c r="N77" s="44">
        <v>0</v>
      </c>
      <c r="O77" s="44">
        <v>0</v>
      </c>
      <c r="P77" s="44">
        <v>0</v>
      </c>
      <c r="Q77" s="44">
        <v>0</v>
      </c>
      <c r="R77" s="44">
        <v>0</v>
      </c>
      <c r="S77" s="44">
        <v>0</v>
      </c>
      <c r="T77" s="44">
        <v>0</v>
      </c>
      <c r="U77" s="44">
        <v>0</v>
      </c>
      <c r="V77" s="44">
        <v>0</v>
      </c>
      <c r="W77" s="44">
        <v>0</v>
      </c>
      <c r="X77" s="44">
        <v>0</v>
      </c>
      <c r="Y77" s="44">
        <v>0</v>
      </c>
    </row>
    <row r="78" spans="1:25" ht="45" x14ac:dyDescent="0.25">
      <c r="A78" s="100"/>
      <c r="B78" s="90"/>
      <c r="C78" s="49">
        <v>75</v>
      </c>
      <c r="D78" s="50" t="s">
        <v>124</v>
      </c>
      <c r="E78" s="28" t="s">
        <v>918</v>
      </c>
      <c r="F78" s="26" t="s">
        <v>920</v>
      </c>
      <c r="G78" s="49" t="s">
        <v>36</v>
      </c>
      <c r="H78" s="26">
        <v>30</v>
      </c>
      <c r="I78" s="26">
        <v>20</v>
      </c>
      <c r="J78" s="46">
        <v>1.46</v>
      </c>
      <c r="K78" s="47"/>
      <c r="L78" s="32">
        <f t="shared" si="2"/>
        <v>0</v>
      </c>
      <c r="M78" s="43" t="str">
        <f t="shared" si="3"/>
        <v>OK</v>
      </c>
      <c r="N78" s="44">
        <v>0</v>
      </c>
      <c r="O78" s="44">
        <v>0</v>
      </c>
      <c r="P78" s="44">
        <v>0</v>
      </c>
      <c r="Q78" s="44">
        <v>0</v>
      </c>
      <c r="R78" s="44">
        <v>0</v>
      </c>
      <c r="S78" s="44">
        <v>0</v>
      </c>
      <c r="T78" s="44">
        <v>0</v>
      </c>
      <c r="U78" s="44">
        <v>0</v>
      </c>
      <c r="V78" s="44">
        <v>0</v>
      </c>
      <c r="W78" s="44">
        <v>0</v>
      </c>
      <c r="X78" s="44">
        <v>0</v>
      </c>
      <c r="Y78" s="44">
        <v>0</v>
      </c>
    </row>
    <row r="79" spans="1:25" ht="45" x14ac:dyDescent="0.25">
      <c r="A79" s="100"/>
      <c r="B79" s="90"/>
      <c r="C79" s="49">
        <v>76</v>
      </c>
      <c r="D79" s="50" t="s">
        <v>125</v>
      </c>
      <c r="E79" s="28" t="s">
        <v>918</v>
      </c>
      <c r="F79" s="26" t="s">
        <v>920</v>
      </c>
      <c r="G79" s="49" t="s">
        <v>36</v>
      </c>
      <c r="H79" s="26">
        <v>30</v>
      </c>
      <c r="I79" s="26">
        <v>20</v>
      </c>
      <c r="J79" s="46">
        <v>1.51</v>
      </c>
      <c r="K79" s="47"/>
      <c r="L79" s="32">
        <f t="shared" si="2"/>
        <v>0</v>
      </c>
      <c r="M79" s="43" t="str">
        <f t="shared" si="3"/>
        <v>OK</v>
      </c>
      <c r="N79" s="44">
        <v>0</v>
      </c>
      <c r="O79" s="44">
        <v>0</v>
      </c>
      <c r="P79" s="44">
        <v>0</v>
      </c>
      <c r="Q79" s="44">
        <v>0</v>
      </c>
      <c r="R79" s="44">
        <v>0</v>
      </c>
      <c r="S79" s="44">
        <v>0</v>
      </c>
      <c r="T79" s="44">
        <v>0</v>
      </c>
      <c r="U79" s="44">
        <v>0</v>
      </c>
      <c r="V79" s="44">
        <v>0</v>
      </c>
      <c r="W79" s="44">
        <v>0</v>
      </c>
      <c r="X79" s="44">
        <v>0</v>
      </c>
      <c r="Y79" s="44">
        <v>0</v>
      </c>
    </row>
    <row r="80" spans="1:25" ht="30" x14ac:dyDescent="0.25">
      <c r="A80" s="100"/>
      <c r="B80" s="90"/>
      <c r="C80" s="49">
        <v>77</v>
      </c>
      <c r="D80" s="50" t="s">
        <v>126</v>
      </c>
      <c r="E80" s="28" t="s">
        <v>918</v>
      </c>
      <c r="F80" s="26" t="s">
        <v>920</v>
      </c>
      <c r="G80" s="49" t="s">
        <v>36</v>
      </c>
      <c r="H80" s="26">
        <v>30</v>
      </c>
      <c r="I80" s="26">
        <v>20</v>
      </c>
      <c r="J80" s="46">
        <v>1.23</v>
      </c>
      <c r="K80" s="47"/>
      <c r="L80" s="32">
        <f t="shared" si="2"/>
        <v>0</v>
      </c>
      <c r="M80" s="43" t="str">
        <f t="shared" si="3"/>
        <v>OK</v>
      </c>
      <c r="N80" s="44">
        <v>0</v>
      </c>
      <c r="O80" s="44">
        <v>0</v>
      </c>
      <c r="P80" s="44">
        <v>0</v>
      </c>
      <c r="Q80" s="44">
        <v>0</v>
      </c>
      <c r="R80" s="44">
        <v>0</v>
      </c>
      <c r="S80" s="44">
        <v>0</v>
      </c>
      <c r="T80" s="44">
        <v>0</v>
      </c>
      <c r="U80" s="44">
        <v>0</v>
      </c>
      <c r="V80" s="44">
        <v>0</v>
      </c>
      <c r="W80" s="44">
        <v>0</v>
      </c>
      <c r="X80" s="44">
        <v>0</v>
      </c>
      <c r="Y80" s="44">
        <v>0</v>
      </c>
    </row>
    <row r="81" spans="1:25" ht="45" x14ac:dyDescent="0.25">
      <c r="A81" s="100"/>
      <c r="B81" s="90"/>
      <c r="C81" s="49">
        <v>78</v>
      </c>
      <c r="D81" s="50" t="s">
        <v>127</v>
      </c>
      <c r="E81" s="28" t="s">
        <v>918</v>
      </c>
      <c r="F81" s="26" t="s">
        <v>920</v>
      </c>
      <c r="G81" s="49" t="s">
        <v>36</v>
      </c>
      <c r="H81" s="26">
        <v>30</v>
      </c>
      <c r="I81" s="26">
        <v>20</v>
      </c>
      <c r="J81" s="46">
        <v>1.41</v>
      </c>
      <c r="K81" s="47"/>
      <c r="L81" s="32">
        <f t="shared" si="2"/>
        <v>0</v>
      </c>
      <c r="M81" s="43" t="str">
        <f t="shared" si="3"/>
        <v>OK</v>
      </c>
      <c r="N81" s="44">
        <v>0</v>
      </c>
      <c r="O81" s="44">
        <v>0</v>
      </c>
      <c r="P81" s="44">
        <v>0</v>
      </c>
      <c r="Q81" s="44">
        <v>0</v>
      </c>
      <c r="R81" s="44">
        <v>0</v>
      </c>
      <c r="S81" s="44">
        <v>0</v>
      </c>
      <c r="T81" s="44">
        <v>0</v>
      </c>
      <c r="U81" s="44">
        <v>0</v>
      </c>
      <c r="V81" s="44">
        <v>0</v>
      </c>
      <c r="W81" s="44">
        <v>0</v>
      </c>
      <c r="X81" s="44">
        <v>0</v>
      </c>
      <c r="Y81" s="44">
        <v>0</v>
      </c>
    </row>
    <row r="82" spans="1:25" ht="45" x14ac:dyDescent="0.25">
      <c r="A82" s="100"/>
      <c r="B82" s="90"/>
      <c r="C82" s="49">
        <v>79</v>
      </c>
      <c r="D82" s="50" t="s">
        <v>128</v>
      </c>
      <c r="E82" s="28" t="s">
        <v>918</v>
      </c>
      <c r="F82" s="26" t="s">
        <v>920</v>
      </c>
      <c r="G82" s="49" t="s">
        <v>36</v>
      </c>
      <c r="H82" s="26">
        <v>30</v>
      </c>
      <c r="I82" s="26">
        <v>20</v>
      </c>
      <c r="J82" s="46">
        <v>4.8</v>
      </c>
      <c r="K82" s="47"/>
      <c r="L82" s="32">
        <f t="shared" si="2"/>
        <v>0</v>
      </c>
      <c r="M82" s="43" t="str">
        <f t="shared" si="3"/>
        <v>OK</v>
      </c>
      <c r="N82" s="44">
        <v>0</v>
      </c>
      <c r="O82" s="44">
        <v>0</v>
      </c>
      <c r="P82" s="44">
        <v>0</v>
      </c>
      <c r="Q82" s="44">
        <v>0</v>
      </c>
      <c r="R82" s="44">
        <v>0</v>
      </c>
      <c r="S82" s="44">
        <v>0</v>
      </c>
      <c r="T82" s="44">
        <v>0</v>
      </c>
      <c r="U82" s="44">
        <v>0</v>
      </c>
      <c r="V82" s="44">
        <v>0</v>
      </c>
      <c r="W82" s="44">
        <v>0</v>
      </c>
      <c r="X82" s="44">
        <v>0</v>
      </c>
      <c r="Y82" s="44">
        <v>0</v>
      </c>
    </row>
    <row r="83" spans="1:25" ht="45" x14ac:dyDescent="0.25">
      <c r="A83" s="100"/>
      <c r="B83" s="90"/>
      <c r="C83" s="49">
        <v>80</v>
      </c>
      <c r="D83" s="50" t="s">
        <v>129</v>
      </c>
      <c r="E83" s="28" t="s">
        <v>918</v>
      </c>
      <c r="F83" s="26" t="s">
        <v>920</v>
      </c>
      <c r="G83" s="49" t="s">
        <v>36</v>
      </c>
      <c r="H83" s="26">
        <v>30</v>
      </c>
      <c r="I83" s="26">
        <v>20</v>
      </c>
      <c r="J83" s="46">
        <v>1.9</v>
      </c>
      <c r="K83" s="47"/>
      <c r="L83" s="32">
        <f t="shared" si="2"/>
        <v>0</v>
      </c>
      <c r="M83" s="43" t="str">
        <f t="shared" si="3"/>
        <v>OK</v>
      </c>
      <c r="N83" s="44">
        <v>0</v>
      </c>
      <c r="O83" s="44">
        <v>0</v>
      </c>
      <c r="P83" s="44">
        <v>0</v>
      </c>
      <c r="Q83" s="44">
        <v>0</v>
      </c>
      <c r="R83" s="44">
        <v>0</v>
      </c>
      <c r="S83" s="44">
        <v>0</v>
      </c>
      <c r="T83" s="44">
        <v>0</v>
      </c>
      <c r="U83" s="44">
        <v>0</v>
      </c>
      <c r="V83" s="44">
        <v>0</v>
      </c>
      <c r="W83" s="44">
        <v>0</v>
      </c>
      <c r="X83" s="44">
        <v>0</v>
      </c>
      <c r="Y83" s="44">
        <v>0</v>
      </c>
    </row>
    <row r="84" spans="1:25" ht="45" x14ac:dyDescent="0.25">
      <c r="A84" s="100"/>
      <c r="B84" s="90"/>
      <c r="C84" s="49">
        <v>81</v>
      </c>
      <c r="D84" s="50" t="s">
        <v>130</v>
      </c>
      <c r="E84" s="28" t="s">
        <v>918</v>
      </c>
      <c r="F84" s="26" t="s">
        <v>920</v>
      </c>
      <c r="G84" s="49" t="s">
        <v>36</v>
      </c>
      <c r="H84" s="26">
        <v>30</v>
      </c>
      <c r="I84" s="26">
        <v>20</v>
      </c>
      <c r="J84" s="46">
        <v>0.66</v>
      </c>
      <c r="K84" s="47"/>
      <c r="L84" s="32">
        <f t="shared" si="2"/>
        <v>0</v>
      </c>
      <c r="M84" s="43" t="str">
        <f t="shared" si="3"/>
        <v>OK</v>
      </c>
      <c r="N84" s="44">
        <v>0</v>
      </c>
      <c r="O84" s="44">
        <v>0</v>
      </c>
      <c r="P84" s="44">
        <v>0</v>
      </c>
      <c r="Q84" s="44">
        <v>0</v>
      </c>
      <c r="R84" s="44">
        <v>0</v>
      </c>
      <c r="S84" s="44">
        <v>0</v>
      </c>
      <c r="T84" s="44">
        <v>0</v>
      </c>
      <c r="U84" s="44">
        <v>0</v>
      </c>
      <c r="V84" s="44">
        <v>0</v>
      </c>
      <c r="W84" s="44">
        <v>0</v>
      </c>
      <c r="X84" s="44">
        <v>0</v>
      </c>
      <c r="Y84" s="44">
        <v>0</v>
      </c>
    </row>
    <row r="85" spans="1:25" ht="45" x14ac:dyDescent="0.25">
      <c r="A85" s="100"/>
      <c r="B85" s="90"/>
      <c r="C85" s="49">
        <v>82</v>
      </c>
      <c r="D85" s="50" t="s">
        <v>131</v>
      </c>
      <c r="E85" s="28" t="s">
        <v>918</v>
      </c>
      <c r="F85" s="26" t="s">
        <v>920</v>
      </c>
      <c r="G85" s="49" t="s">
        <v>36</v>
      </c>
      <c r="H85" s="26">
        <v>30</v>
      </c>
      <c r="I85" s="26">
        <v>20</v>
      </c>
      <c r="J85" s="46">
        <v>1</v>
      </c>
      <c r="K85" s="47"/>
      <c r="L85" s="32">
        <f t="shared" si="2"/>
        <v>0</v>
      </c>
      <c r="M85" s="43" t="str">
        <f t="shared" si="3"/>
        <v>OK</v>
      </c>
      <c r="N85" s="44">
        <v>0</v>
      </c>
      <c r="O85" s="44">
        <v>0</v>
      </c>
      <c r="P85" s="44">
        <v>0</v>
      </c>
      <c r="Q85" s="44">
        <v>0</v>
      </c>
      <c r="R85" s="44">
        <v>0</v>
      </c>
      <c r="S85" s="44">
        <v>0</v>
      </c>
      <c r="T85" s="44">
        <v>0</v>
      </c>
      <c r="U85" s="44">
        <v>0</v>
      </c>
      <c r="V85" s="44">
        <v>0</v>
      </c>
      <c r="W85" s="44">
        <v>0</v>
      </c>
      <c r="X85" s="44">
        <v>0</v>
      </c>
      <c r="Y85" s="44">
        <v>0</v>
      </c>
    </row>
    <row r="86" spans="1:25" ht="45" x14ac:dyDescent="0.25">
      <c r="A86" s="100"/>
      <c r="B86" s="90"/>
      <c r="C86" s="49">
        <v>83</v>
      </c>
      <c r="D86" s="50" t="s">
        <v>132</v>
      </c>
      <c r="E86" s="28" t="s">
        <v>918</v>
      </c>
      <c r="F86" s="26" t="s">
        <v>920</v>
      </c>
      <c r="G86" s="49" t="s">
        <v>36</v>
      </c>
      <c r="H86" s="26">
        <v>30</v>
      </c>
      <c r="I86" s="26">
        <v>20</v>
      </c>
      <c r="J86" s="46">
        <v>1.8</v>
      </c>
      <c r="K86" s="47"/>
      <c r="L86" s="32">
        <f t="shared" si="2"/>
        <v>0</v>
      </c>
      <c r="M86" s="43" t="str">
        <f t="shared" si="3"/>
        <v>OK</v>
      </c>
      <c r="N86" s="44">
        <v>0</v>
      </c>
      <c r="O86" s="44">
        <v>0</v>
      </c>
      <c r="P86" s="44">
        <v>0</v>
      </c>
      <c r="Q86" s="44">
        <v>0</v>
      </c>
      <c r="R86" s="44">
        <v>0</v>
      </c>
      <c r="S86" s="44">
        <v>0</v>
      </c>
      <c r="T86" s="44">
        <v>0</v>
      </c>
      <c r="U86" s="44">
        <v>0</v>
      </c>
      <c r="V86" s="44">
        <v>0</v>
      </c>
      <c r="W86" s="44">
        <v>0</v>
      </c>
      <c r="X86" s="44">
        <v>0</v>
      </c>
      <c r="Y86" s="44">
        <v>0</v>
      </c>
    </row>
    <row r="87" spans="1:25" ht="60" x14ac:dyDescent="0.25">
      <c r="A87" s="100"/>
      <c r="B87" s="90"/>
      <c r="C87" s="49">
        <v>84</v>
      </c>
      <c r="D87" s="50" t="s">
        <v>133</v>
      </c>
      <c r="E87" s="28" t="s">
        <v>918</v>
      </c>
      <c r="F87" s="26" t="s">
        <v>920</v>
      </c>
      <c r="G87" s="49" t="s">
        <v>36</v>
      </c>
      <c r="H87" s="26">
        <v>30</v>
      </c>
      <c r="I87" s="26">
        <v>20</v>
      </c>
      <c r="J87" s="46">
        <v>0.76</v>
      </c>
      <c r="K87" s="47"/>
      <c r="L87" s="32">
        <f t="shared" si="2"/>
        <v>0</v>
      </c>
      <c r="M87" s="43" t="str">
        <f t="shared" si="3"/>
        <v>OK</v>
      </c>
      <c r="N87" s="44">
        <v>0</v>
      </c>
      <c r="O87" s="44">
        <v>0</v>
      </c>
      <c r="P87" s="44">
        <v>0</v>
      </c>
      <c r="Q87" s="44">
        <v>0</v>
      </c>
      <c r="R87" s="44">
        <v>0</v>
      </c>
      <c r="S87" s="44">
        <v>0</v>
      </c>
      <c r="T87" s="44">
        <v>0</v>
      </c>
      <c r="U87" s="44">
        <v>0</v>
      </c>
      <c r="V87" s="44">
        <v>0</v>
      </c>
      <c r="W87" s="44">
        <v>0</v>
      </c>
      <c r="X87" s="44">
        <v>0</v>
      </c>
      <c r="Y87" s="44">
        <v>0</v>
      </c>
    </row>
    <row r="88" spans="1:25" ht="30" x14ac:dyDescent="0.25">
      <c r="A88" s="100"/>
      <c r="B88" s="90"/>
      <c r="C88" s="49">
        <v>85</v>
      </c>
      <c r="D88" s="50" t="s">
        <v>134</v>
      </c>
      <c r="E88" s="28" t="s">
        <v>918</v>
      </c>
      <c r="F88" s="26" t="s">
        <v>930</v>
      </c>
      <c r="G88" s="49" t="s">
        <v>36</v>
      </c>
      <c r="H88" s="26">
        <v>30</v>
      </c>
      <c r="I88" s="26">
        <v>20</v>
      </c>
      <c r="J88" s="46">
        <v>0.05</v>
      </c>
      <c r="K88" s="47"/>
      <c r="L88" s="32">
        <f t="shared" si="2"/>
        <v>0</v>
      </c>
      <c r="M88" s="43" t="str">
        <f t="shared" si="3"/>
        <v>OK</v>
      </c>
      <c r="N88" s="44">
        <v>0</v>
      </c>
      <c r="O88" s="44">
        <v>0</v>
      </c>
      <c r="P88" s="44">
        <v>0</v>
      </c>
      <c r="Q88" s="44">
        <v>0</v>
      </c>
      <c r="R88" s="44">
        <v>0</v>
      </c>
      <c r="S88" s="44">
        <v>0</v>
      </c>
      <c r="T88" s="44">
        <v>0</v>
      </c>
      <c r="U88" s="44">
        <v>0</v>
      </c>
      <c r="V88" s="44">
        <v>0</v>
      </c>
      <c r="W88" s="44">
        <v>0</v>
      </c>
      <c r="X88" s="44">
        <v>0</v>
      </c>
      <c r="Y88" s="44">
        <v>0</v>
      </c>
    </row>
    <row r="89" spans="1:25" ht="30" x14ac:dyDescent="0.25">
      <c r="A89" s="100"/>
      <c r="B89" s="90"/>
      <c r="C89" s="49">
        <v>86</v>
      </c>
      <c r="D89" s="50" t="s">
        <v>135</v>
      </c>
      <c r="E89" s="28" t="s">
        <v>918</v>
      </c>
      <c r="F89" s="26" t="s">
        <v>930</v>
      </c>
      <c r="G89" s="49" t="s">
        <v>36</v>
      </c>
      <c r="H89" s="26">
        <v>30</v>
      </c>
      <c r="I89" s="26">
        <v>20</v>
      </c>
      <c r="J89" s="46">
        <v>7.0000000000000007E-2</v>
      </c>
      <c r="K89" s="47"/>
      <c r="L89" s="32">
        <f t="shared" si="2"/>
        <v>0</v>
      </c>
      <c r="M89" s="43" t="str">
        <f t="shared" si="3"/>
        <v>OK</v>
      </c>
      <c r="N89" s="44">
        <v>0</v>
      </c>
      <c r="O89" s="44">
        <v>0</v>
      </c>
      <c r="P89" s="44">
        <v>0</v>
      </c>
      <c r="Q89" s="44">
        <v>0</v>
      </c>
      <c r="R89" s="44">
        <v>0</v>
      </c>
      <c r="S89" s="44">
        <v>0</v>
      </c>
      <c r="T89" s="44">
        <v>0</v>
      </c>
      <c r="U89" s="44">
        <v>0</v>
      </c>
      <c r="V89" s="44">
        <v>0</v>
      </c>
      <c r="W89" s="44">
        <v>0</v>
      </c>
      <c r="X89" s="44">
        <v>0</v>
      </c>
      <c r="Y89" s="44">
        <v>0</v>
      </c>
    </row>
    <row r="90" spans="1:25" ht="45" x14ac:dyDescent="0.25">
      <c r="A90" s="100"/>
      <c r="B90" s="90"/>
      <c r="C90" s="49">
        <v>87</v>
      </c>
      <c r="D90" s="50" t="s">
        <v>136</v>
      </c>
      <c r="E90" s="28" t="s">
        <v>918</v>
      </c>
      <c r="F90" s="26" t="s">
        <v>930</v>
      </c>
      <c r="G90" s="49" t="s">
        <v>36</v>
      </c>
      <c r="H90" s="26">
        <v>30</v>
      </c>
      <c r="I90" s="26">
        <v>20</v>
      </c>
      <c r="J90" s="46">
        <v>0.18</v>
      </c>
      <c r="K90" s="47"/>
      <c r="L90" s="32">
        <f t="shared" si="2"/>
        <v>0</v>
      </c>
      <c r="M90" s="43" t="str">
        <f t="shared" si="3"/>
        <v>OK</v>
      </c>
      <c r="N90" s="44">
        <v>0</v>
      </c>
      <c r="O90" s="44">
        <v>0</v>
      </c>
      <c r="P90" s="44">
        <v>0</v>
      </c>
      <c r="Q90" s="44">
        <v>0</v>
      </c>
      <c r="R90" s="44">
        <v>0</v>
      </c>
      <c r="S90" s="44">
        <v>0</v>
      </c>
      <c r="T90" s="44">
        <v>0</v>
      </c>
      <c r="U90" s="44">
        <v>0</v>
      </c>
      <c r="V90" s="44">
        <v>0</v>
      </c>
      <c r="W90" s="44">
        <v>0</v>
      </c>
      <c r="X90" s="44">
        <v>0</v>
      </c>
      <c r="Y90" s="44">
        <v>0</v>
      </c>
    </row>
    <row r="91" spans="1:25" ht="45" x14ac:dyDescent="0.25">
      <c r="A91" s="100"/>
      <c r="B91" s="90"/>
      <c r="C91" s="49">
        <v>88</v>
      </c>
      <c r="D91" s="50" t="s">
        <v>137</v>
      </c>
      <c r="E91" s="28" t="s">
        <v>918</v>
      </c>
      <c r="F91" s="26" t="s">
        <v>930</v>
      </c>
      <c r="G91" s="49" t="s">
        <v>36</v>
      </c>
      <c r="H91" s="26">
        <v>30</v>
      </c>
      <c r="I91" s="26">
        <v>20</v>
      </c>
      <c r="J91" s="46">
        <v>0.09</v>
      </c>
      <c r="K91" s="47"/>
      <c r="L91" s="32">
        <f t="shared" si="2"/>
        <v>0</v>
      </c>
      <c r="M91" s="43" t="str">
        <f t="shared" si="3"/>
        <v>OK</v>
      </c>
      <c r="N91" s="44">
        <v>0</v>
      </c>
      <c r="O91" s="44">
        <v>0</v>
      </c>
      <c r="P91" s="44">
        <v>0</v>
      </c>
      <c r="Q91" s="44">
        <v>0</v>
      </c>
      <c r="R91" s="44">
        <v>0</v>
      </c>
      <c r="S91" s="44">
        <v>0</v>
      </c>
      <c r="T91" s="44">
        <v>0</v>
      </c>
      <c r="U91" s="44">
        <v>0</v>
      </c>
      <c r="V91" s="44">
        <v>0</v>
      </c>
      <c r="W91" s="44">
        <v>0</v>
      </c>
      <c r="X91" s="44">
        <v>0</v>
      </c>
      <c r="Y91" s="44">
        <v>0</v>
      </c>
    </row>
    <row r="92" spans="1:25" ht="30" x14ac:dyDescent="0.25">
      <c r="A92" s="100"/>
      <c r="B92" s="90"/>
      <c r="C92" s="49">
        <v>89</v>
      </c>
      <c r="D92" s="50" t="s">
        <v>138</v>
      </c>
      <c r="E92" s="28" t="s">
        <v>918</v>
      </c>
      <c r="F92" s="26" t="s">
        <v>931</v>
      </c>
      <c r="G92" s="49" t="s">
        <v>36</v>
      </c>
      <c r="H92" s="26">
        <v>30</v>
      </c>
      <c r="I92" s="26">
        <v>20</v>
      </c>
      <c r="J92" s="46">
        <v>0.61</v>
      </c>
      <c r="K92" s="47"/>
      <c r="L92" s="32">
        <f t="shared" si="2"/>
        <v>0</v>
      </c>
      <c r="M92" s="43" t="str">
        <f t="shared" si="3"/>
        <v>OK</v>
      </c>
      <c r="N92" s="44">
        <v>0</v>
      </c>
      <c r="O92" s="44">
        <v>0</v>
      </c>
      <c r="P92" s="44">
        <v>0</v>
      </c>
      <c r="Q92" s="44">
        <v>0</v>
      </c>
      <c r="R92" s="44">
        <v>0</v>
      </c>
      <c r="S92" s="44">
        <v>0</v>
      </c>
      <c r="T92" s="44">
        <v>0</v>
      </c>
      <c r="U92" s="44">
        <v>0</v>
      </c>
      <c r="V92" s="44">
        <v>0</v>
      </c>
      <c r="W92" s="44">
        <v>0</v>
      </c>
      <c r="X92" s="44">
        <v>0</v>
      </c>
      <c r="Y92" s="44">
        <v>0</v>
      </c>
    </row>
    <row r="93" spans="1:25" ht="45" x14ac:dyDescent="0.25">
      <c r="A93" s="100"/>
      <c r="B93" s="90"/>
      <c r="C93" s="49">
        <v>90</v>
      </c>
      <c r="D93" s="50" t="s">
        <v>139</v>
      </c>
      <c r="E93" s="28" t="s">
        <v>918</v>
      </c>
      <c r="F93" s="26" t="s">
        <v>930</v>
      </c>
      <c r="G93" s="49" t="s">
        <v>36</v>
      </c>
      <c r="H93" s="26">
        <v>30</v>
      </c>
      <c r="I93" s="26">
        <v>20</v>
      </c>
      <c r="J93" s="46">
        <v>0.3</v>
      </c>
      <c r="K93" s="47"/>
      <c r="L93" s="32">
        <f t="shared" si="2"/>
        <v>0</v>
      </c>
      <c r="M93" s="43" t="str">
        <f t="shared" si="3"/>
        <v>OK</v>
      </c>
      <c r="N93" s="44">
        <v>0</v>
      </c>
      <c r="O93" s="44">
        <v>0</v>
      </c>
      <c r="P93" s="44">
        <v>0</v>
      </c>
      <c r="Q93" s="44">
        <v>0</v>
      </c>
      <c r="R93" s="44">
        <v>0</v>
      </c>
      <c r="S93" s="44">
        <v>0</v>
      </c>
      <c r="T93" s="44">
        <v>0</v>
      </c>
      <c r="U93" s="44">
        <v>0</v>
      </c>
      <c r="V93" s="44">
        <v>0</v>
      </c>
      <c r="W93" s="44">
        <v>0</v>
      </c>
      <c r="X93" s="44">
        <v>0</v>
      </c>
      <c r="Y93" s="44">
        <v>0</v>
      </c>
    </row>
    <row r="94" spans="1:25" ht="45" x14ac:dyDescent="0.25">
      <c r="A94" s="100"/>
      <c r="B94" s="90"/>
      <c r="C94" s="49">
        <v>91</v>
      </c>
      <c r="D94" s="50" t="s">
        <v>140</v>
      </c>
      <c r="E94" s="28" t="s">
        <v>918</v>
      </c>
      <c r="F94" s="26" t="s">
        <v>930</v>
      </c>
      <c r="G94" s="49" t="s">
        <v>36</v>
      </c>
      <c r="H94" s="26">
        <v>30</v>
      </c>
      <c r="I94" s="26">
        <v>20</v>
      </c>
      <c r="J94" s="46">
        <v>0.15</v>
      </c>
      <c r="K94" s="47"/>
      <c r="L94" s="32">
        <f t="shared" si="2"/>
        <v>0</v>
      </c>
      <c r="M94" s="43" t="str">
        <f t="shared" si="3"/>
        <v>OK</v>
      </c>
      <c r="N94" s="44">
        <v>0</v>
      </c>
      <c r="O94" s="44">
        <v>0</v>
      </c>
      <c r="P94" s="44">
        <v>0</v>
      </c>
      <c r="Q94" s="44">
        <v>0</v>
      </c>
      <c r="R94" s="44">
        <v>0</v>
      </c>
      <c r="S94" s="44">
        <v>0</v>
      </c>
      <c r="T94" s="44">
        <v>0</v>
      </c>
      <c r="U94" s="44">
        <v>0</v>
      </c>
      <c r="V94" s="44">
        <v>0</v>
      </c>
      <c r="W94" s="44">
        <v>0</v>
      </c>
      <c r="X94" s="44">
        <v>0</v>
      </c>
      <c r="Y94" s="44">
        <v>0</v>
      </c>
    </row>
    <row r="95" spans="1:25" ht="30" x14ac:dyDescent="0.25">
      <c r="A95" s="100"/>
      <c r="B95" s="90"/>
      <c r="C95" s="49">
        <v>92</v>
      </c>
      <c r="D95" s="50" t="s">
        <v>141</v>
      </c>
      <c r="E95" s="28" t="s">
        <v>918</v>
      </c>
      <c r="F95" s="26" t="s">
        <v>930</v>
      </c>
      <c r="G95" s="49" t="s">
        <v>36</v>
      </c>
      <c r="H95" s="26">
        <v>30</v>
      </c>
      <c r="I95" s="26">
        <v>20</v>
      </c>
      <c r="J95" s="46">
        <v>3.94</v>
      </c>
      <c r="K95" s="47">
        <v>1</v>
      </c>
      <c r="L95" s="32">
        <f t="shared" si="2"/>
        <v>1</v>
      </c>
      <c r="M95" s="43" t="str">
        <f t="shared" si="3"/>
        <v>OK</v>
      </c>
      <c r="N95" s="44">
        <v>0</v>
      </c>
      <c r="O95" s="44">
        <v>0</v>
      </c>
      <c r="P95" s="44">
        <v>0</v>
      </c>
      <c r="Q95" s="44">
        <v>0</v>
      </c>
      <c r="R95" s="44">
        <v>0</v>
      </c>
      <c r="S95" s="44">
        <v>0</v>
      </c>
      <c r="T95" s="44">
        <v>0</v>
      </c>
      <c r="U95" s="44">
        <v>0</v>
      </c>
      <c r="V95" s="44">
        <v>0</v>
      </c>
      <c r="W95" s="44">
        <v>0</v>
      </c>
      <c r="X95" s="44">
        <v>0</v>
      </c>
      <c r="Y95" s="44">
        <v>0</v>
      </c>
    </row>
    <row r="96" spans="1:25" ht="30" x14ac:dyDescent="0.25">
      <c r="A96" s="100"/>
      <c r="B96" s="90"/>
      <c r="C96" s="49">
        <v>93</v>
      </c>
      <c r="D96" s="50" t="s">
        <v>142</v>
      </c>
      <c r="E96" s="28" t="s">
        <v>918</v>
      </c>
      <c r="F96" s="26" t="s">
        <v>930</v>
      </c>
      <c r="G96" s="49" t="s">
        <v>36</v>
      </c>
      <c r="H96" s="26">
        <v>30</v>
      </c>
      <c r="I96" s="26">
        <v>20</v>
      </c>
      <c r="J96" s="46">
        <v>15.45</v>
      </c>
      <c r="K96" s="47"/>
      <c r="L96" s="32">
        <f t="shared" si="2"/>
        <v>0</v>
      </c>
      <c r="M96" s="43" t="str">
        <f t="shared" si="3"/>
        <v>OK</v>
      </c>
      <c r="N96" s="44">
        <v>0</v>
      </c>
      <c r="O96" s="44">
        <v>0</v>
      </c>
      <c r="P96" s="44">
        <v>0</v>
      </c>
      <c r="Q96" s="44">
        <v>0</v>
      </c>
      <c r="R96" s="44">
        <v>0</v>
      </c>
      <c r="S96" s="44">
        <v>0</v>
      </c>
      <c r="T96" s="44">
        <v>0</v>
      </c>
      <c r="U96" s="44">
        <v>0</v>
      </c>
      <c r="V96" s="44">
        <v>0</v>
      </c>
      <c r="W96" s="44">
        <v>0</v>
      </c>
      <c r="X96" s="44">
        <v>0</v>
      </c>
      <c r="Y96" s="44">
        <v>0</v>
      </c>
    </row>
    <row r="97" spans="1:25" ht="15" x14ac:dyDescent="0.25">
      <c r="A97" s="100"/>
      <c r="B97" s="90"/>
      <c r="C97" s="49">
        <v>94</v>
      </c>
      <c r="D97" s="50" t="s">
        <v>143</v>
      </c>
      <c r="E97" s="28" t="s">
        <v>926</v>
      </c>
      <c r="F97" s="26" t="s">
        <v>930</v>
      </c>
      <c r="G97" s="49" t="s">
        <v>36</v>
      </c>
      <c r="H97" s="26">
        <v>30</v>
      </c>
      <c r="I97" s="26">
        <v>20</v>
      </c>
      <c r="J97" s="46">
        <v>1.07</v>
      </c>
      <c r="K97" s="47"/>
      <c r="L97" s="32">
        <f t="shared" si="2"/>
        <v>0</v>
      </c>
      <c r="M97" s="43" t="str">
        <f t="shared" si="3"/>
        <v>OK</v>
      </c>
      <c r="N97" s="44">
        <v>0</v>
      </c>
      <c r="O97" s="44">
        <v>0</v>
      </c>
      <c r="P97" s="44">
        <v>0</v>
      </c>
      <c r="Q97" s="44">
        <v>0</v>
      </c>
      <c r="R97" s="44">
        <v>0</v>
      </c>
      <c r="S97" s="44">
        <v>0</v>
      </c>
      <c r="T97" s="44">
        <v>0</v>
      </c>
      <c r="U97" s="44">
        <v>0</v>
      </c>
      <c r="V97" s="44">
        <v>0</v>
      </c>
      <c r="W97" s="44">
        <v>0</v>
      </c>
      <c r="X97" s="44">
        <v>0</v>
      </c>
      <c r="Y97" s="44">
        <v>0</v>
      </c>
    </row>
    <row r="98" spans="1:25" ht="45" x14ac:dyDescent="0.25">
      <c r="A98" s="100"/>
      <c r="B98" s="90"/>
      <c r="C98" s="49">
        <v>95</v>
      </c>
      <c r="D98" s="50" t="s">
        <v>144</v>
      </c>
      <c r="E98" s="28" t="s">
        <v>926</v>
      </c>
      <c r="F98" s="26" t="s">
        <v>920</v>
      </c>
      <c r="G98" s="49" t="s">
        <v>896</v>
      </c>
      <c r="H98" s="26">
        <v>30</v>
      </c>
      <c r="I98" s="26">
        <v>20</v>
      </c>
      <c r="J98" s="46">
        <v>33</v>
      </c>
      <c r="K98" s="47"/>
      <c r="L98" s="32">
        <f t="shared" si="2"/>
        <v>0</v>
      </c>
      <c r="M98" s="43" t="str">
        <f t="shared" si="3"/>
        <v>OK</v>
      </c>
      <c r="N98" s="44">
        <v>0</v>
      </c>
      <c r="O98" s="44">
        <v>0</v>
      </c>
      <c r="P98" s="44">
        <v>0</v>
      </c>
      <c r="Q98" s="44">
        <v>0</v>
      </c>
      <c r="R98" s="44">
        <v>0</v>
      </c>
      <c r="S98" s="44">
        <v>0</v>
      </c>
      <c r="T98" s="44">
        <v>0</v>
      </c>
      <c r="U98" s="44">
        <v>0</v>
      </c>
      <c r="V98" s="44">
        <v>0</v>
      </c>
      <c r="W98" s="44">
        <v>0</v>
      </c>
      <c r="X98" s="44">
        <v>0</v>
      </c>
      <c r="Y98" s="44">
        <v>0</v>
      </c>
    </row>
    <row r="99" spans="1:25" ht="45" x14ac:dyDescent="0.25">
      <c r="A99" s="100"/>
      <c r="B99" s="90"/>
      <c r="C99" s="49">
        <v>96</v>
      </c>
      <c r="D99" s="50" t="s">
        <v>145</v>
      </c>
      <c r="E99" s="28" t="s">
        <v>918</v>
      </c>
      <c r="F99" s="26" t="s">
        <v>920</v>
      </c>
      <c r="G99" s="49" t="s">
        <v>36</v>
      </c>
      <c r="H99" s="26">
        <v>30</v>
      </c>
      <c r="I99" s="26">
        <v>20</v>
      </c>
      <c r="J99" s="46">
        <v>0.24</v>
      </c>
      <c r="K99" s="47"/>
      <c r="L99" s="32">
        <f t="shared" si="2"/>
        <v>0</v>
      </c>
      <c r="M99" s="43" t="str">
        <f t="shared" si="3"/>
        <v>OK</v>
      </c>
      <c r="N99" s="44">
        <v>0</v>
      </c>
      <c r="O99" s="44">
        <v>0</v>
      </c>
      <c r="P99" s="44">
        <v>0</v>
      </c>
      <c r="Q99" s="44">
        <v>0</v>
      </c>
      <c r="R99" s="44">
        <v>0</v>
      </c>
      <c r="S99" s="44">
        <v>0</v>
      </c>
      <c r="T99" s="44">
        <v>0</v>
      </c>
      <c r="U99" s="44">
        <v>0</v>
      </c>
      <c r="V99" s="44">
        <v>0</v>
      </c>
      <c r="W99" s="44">
        <v>0</v>
      </c>
      <c r="X99" s="44">
        <v>0</v>
      </c>
      <c r="Y99" s="44">
        <v>0</v>
      </c>
    </row>
    <row r="100" spans="1:25" ht="45" x14ac:dyDescent="0.25">
      <c r="A100" s="100"/>
      <c r="B100" s="90"/>
      <c r="C100" s="49">
        <v>97</v>
      </c>
      <c r="D100" s="50" t="s">
        <v>146</v>
      </c>
      <c r="E100" s="28" t="s">
        <v>918</v>
      </c>
      <c r="F100" s="26" t="s">
        <v>920</v>
      </c>
      <c r="G100" s="49" t="s">
        <v>36</v>
      </c>
      <c r="H100" s="26">
        <v>30</v>
      </c>
      <c r="I100" s="26">
        <v>20</v>
      </c>
      <c r="J100" s="46">
        <v>0.28000000000000003</v>
      </c>
      <c r="K100" s="47"/>
      <c r="L100" s="32">
        <f t="shared" si="2"/>
        <v>0</v>
      </c>
      <c r="M100" s="43" t="str">
        <f t="shared" si="3"/>
        <v>OK</v>
      </c>
      <c r="N100" s="44">
        <v>0</v>
      </c>
      <c r="O100" s="44">
        <v>0</v>
      </c>
      <c r="P100" s="44">
        <v>0</v>
      </c>
      <c r="Q100" s="44">
        <v>0</v>
      </c>
      <c r="R100" s="44">
        <v>0</v>
      </c>
      <c r="S100" s="44">
        <v>0</v>
      </c>
      <c r="T100" s="44">
        <v>0</v>
      </c>
      <c r="U100" s="44">
        <v>0</v>
      </c>
      <c r="V100" s="44">
        <v>0</v>
      </c>
      <c r="W100" s="44">
        <v>0</v>
      </c>
      <c r="X100" s="44">
        <v>0</v>
      </c>
      <c r="Y100" s="44">
        <v>0</v>
      </c>
    </row>
    <row r="101" spans="1:25" ht="45" x14ac:dyDescent="0.25">
      <c r="A101" s="100"/>
      <c r="B101" s="90"/>
      <c r="C101" s="49">
        <v>98</v>
      </c>
      <c r="D101" s="50" t="s">
        <v>147</v>
      </c>
      <c r="E101" s="28" t="s">
        <v>918</v>
      </c>
      <c r="F101" s="26" t="s">
        <v>920</v>
      </c>
      <c r="G101" s="49" t="s">
        <v>36</v>
      </c>
      <c r="H101" s="26">
        <v>30</v>
      </c>
      <c r="I101" s="26">
        <v>20</v>
      </c>
      <c r="J101" s="46">
        <v>0.3</v>
      </c>
      <c r="K101" s="47"/>
      <c r="L101" s="32">
        <f t="shared" si="2"/>
        <v>0</v>
      </c>
      <c r="M101" s="43" t="str">
        <f t="shared" si="3"/>
        <v>OK</v>
      </c>
      <c r="N101" s="44">
        <v>0</v>
      </c>
      <c r="O101" s="44">
        <v>0</v>
      </c>
      <c r="P101" s="44">
        <v>0</v>
      </c>
      <c r="Q101" s="44">
        <v>0</v>
      </c>
      <c r="R101" s="44">
        <v>0</v>
      </c>
      <c r="S101" s="44">
        <v>0</v>
      </c>
      <c r="T101" s="44">
        <v>0</v>
      </c>
      <c r="U101" s="44">
        <v>0</v>
      </c>
      <c r="V101" s="44">
        <v>0</v>
      </c>
      <c r="W101" s="44">
        <v>0</v>
      </c>
      <c r="X101" s="44">
        <v>0</v>
      </c>
      <c r="Y101" s="44">
        <v>0</v>
      </c>
    </row>
    <row r="102" spans="1:25" ht="45" x14ac:dyDescent="0.25">
      <c r="A102" s="100"/>
      <c r="B102" s="90"/>
      <c r="C102" s="49">
        <v>99</v>
      </c>
      <c r="D102" s="50" t="s">
        <v>148</v>
      </c>
      <c r="E102" s="28" t="s">
        <v>918</v>
      </c>
      <c r="F102" s="26" t="s">
        <v>920</v>
      </c>
      <c r="G102" s="49" t="s">
        <v>36</v>
      </c>
      <c r="H102" s="26">
        <v>30</v>
      </c>
      <c r="I102" s="26">
        <v>20</v>
      </c>
      <c r="J102" s="46">
        <v>5.0599999999999996</v>
      </c>
      <c r="K102" s="47"/>
      <c r="L102" s="32">
        <f t="shared" si="2"/>
        <v>0</v>
      </c>
      <c r="M102" s="43" t="str">
        <f t="shared" si="3"/>
        <v>OK</v>
      </c>
      <c r="N102" s="44">
        <v>0</v>
      </c>
      <c r="O102" s="44">
        <v>0</v>
      </c>
      <c r="P102" s="44">
        <v>0</v>
      </c>
      <c r="Q102" s="44">
        <v>0</v>
      </c>
      <c r="R102" s="44">
        <v>0</v>
      </c>
      <c r="S102" s="44">
        <v>0</v>
      </c>
      <c r="T102" s="44">
        <v>0</v>
      </c>
      <c r="U102" s="44">
        <v>0</v>
      </c>
      <c r="V102" s="44">
        <v>0</v>
      </c>
      <c r="W102" s="44">
        <v>0</v>
      </c>
      <c r="X102" s="44">
        <v>0</v>
      </c>
      <c r="Y102" s="44">
        <v>0</v>
      </c>
    </row>
    <row r="103" spans="1:25" ht="30" x14ac:dyDescent="0.25">
      <c r="A103" s="100"/>
      <c r="B103" s="90"/>
      <c r="C103" s="49">
        <v>100</v>
      </c>
      <c r="D103" s="50" t="s">
        <v>149</v>
      </c>
      <c r="E103" s="28" t="s">
        <v>918</v>
      </c>
      <c r="F103" s="26" t="s">
        <v>921</v>
      </c>
      <c r="G103" s="49" t="s">
        <v>898</v>
      </c>
      <c r="H103" s="26">
        <v>30</v>
      </c>
      <c r="I103" s="26">
        <v>20</v>
      </c>
      <c r="J103" s="46">
        <v>8.1</v>
      </c>
      <c r="K103" s="47"/>
      <c r="L103" s="32">
        <f t="shared" si="2"/>
        <v>0</v>
      </c>
      <c r="M103" s="43" t="str">
        <f t="shared" si="3"/>
        <v>OK</v>
      </c>
      <c r="N103" s="44">
        <v>0</v>
      </c>
      <c r="O103" s="44">
        <v>0</v>
      </c>
      <c r="P103" s="44">
        <v>0</v>
      </c>
      <c r="Q103" s="44">
        <v>0</v>
      </c>
      <c r="R103" s="44">
        <v>0</v>
      </c>
      <c r="S103" s="44">
        <v>0</v>
      </c>
      <c r="T103" s="44">
        <v>0</v>
      </c>
      <c r="U103" s="44">
        <v>0</v>
      </c>
      <c r="V103" s="44">
        <v>0</v>
      </c>
      <c r="W103" s="44">
        <v>0</v>
      </c>
      <c r="X103" s="44">
        <v>0</v>
      </c>
      <c r="Y103" s="44">
        <v>0</v>
      </c>
    </row>
    <row r="104" spans="1:25" ht="15" x14ac:dyDescent="0.25">
      <c r="A104" s="100"/>
      <c r="B104" s="90"/>
      <c r="C104" s="49">
        <v>101</v>
      </c>
      <c r="D104" s="50" t="s">
        <v>150</v>
      </c>
      <c r="E104" s="28" t="s">
        <v>918</v>
      </c>
      <c r="F104" s="26" t="s">
        <v>921</v>
      </c>
      <c r="G104" s="49" t="s">
        <v>36</v>
      </c>
      <c r="H104" s="26">
        <v>30</v>
      </c>
      <c r="I104" s="26">
        <v>20</v>
      </c>
      <c r="J104" s="46">
        <v>3.03</v>
      </c>
      <c r="K104" s="47"/>
      <c r="L104" s="32">
        <f t="shared" si="2"/>
        <v>0</v>
      </c>
      <c r="M104" s="43" t="str">
        <f t="shared" si="3"/>
        <v>OK</v>
      </c>
      <c r="N104" s="44">
        <v>0</v>
      </c>
      <c r="O104" s="44">
        <v>0</v>
      </c>
      <c r="P104" s="44">
        <v>0</v>
      </c>
      <c r="Q104" s="44">
        <v>0</v>
      </c>
      <c r="R104" s="44">
        <v>0</v>
      </c>
      <c r="S104" s="44">
        <v>0</v>
      </c>
      <c r="T104" s="44">
        <v>0</v>
      </c>
      <c r="U104" s="44">
        <v>0</v>
      </c>
      <c r="V104" s="44">
        <v>0</v>
      </c>
      <c r="W104" s="44">
        <v>0</v>
      </c>
      <c r="X104" s="44">
        <v>0</v>
      </c>
      <c r="Y104" s="44">
        <v>0</v>
      </c>
    </row>
    <row r="105" spans="1:25" ht="30" x14ac:dyDescent="0.25">
      <c r="A105" s="100"/>
      <c r="B105" s="90"/>
      <c r="C105" s="49">
        <v>102</v>
      </c>
      <c r="D105" s="50" t="s">
        <v>151</v>
      </c>
      <c r="E105" s="28" t="s">
        <v>918</v>
      </c>
      <c r="F105" s="26" t="s">
        <v>932</v>
      </c>
      <c r="G105" s="49" t="s">
        <v>36</v>
      </c>
      <c r="H105" s="26">
        <v>30</v>
      </c>
      <c r="I105" s="26">
        <v>20</v>
      </c>
      <c r="J105" s="46">
        <v>0.05</v>
      </c>
      <c r="K105" s="47"/>
      <c r="L105" s="32">
        <f t="shared" si="2"/>
        <v>0</v>
      </c>
      <c r="M105" s="43" t="str">
        <f t="shared" si="3"/>
        <v>OK</v>
      </c>
      <c r="N105" s="44">
        <v>0</v>
      </c>
      <c r="O105" s="44">
        <v>0</v>
      </c>
      <c r="P105" s="44">
        <v>0</v>
      </c>
      <c r="Q105" s="44">
        <v>0</v>
      </c>
      <c r="R105" s="44">
        <v>0</v>
      </c>
      <c r="S105" s="44">
        <v>0</v>
      </c>
      <c r="T105" s="44">
        <v>0</v>
      </c>
      <c r="U105" s="44">
        <v>0</v>
      </c>
      <c r="V105" s="44">
        <v>0</v>
      </c>
      <c r="W105" s="44">
        <v>0</v>
      </c>
      <c r="X105" s="44">
        <v>0</v>
      </c>
      <c r="Y105" s="44">
        <v>0</v>
      </c>
    </row>
    <row r="106" spans="1:25" ht="15" x14ac:dyDescent="0.25">
      <c r="A106" s="100"/>
      <c r="B106" s="90"/>
      <c r="C106" s="49">
        <v>103</v>
      </c>
      <c r="D106" s="50" t="s">
        <v>152</v>
      </c>
      <c r="E106" s="28" t="s">
        <v>918</v>
      </c>
      <c r="F106" s="26" t="s">
        <v>932</v>
      </c>
      <c r="G106" s="49" t="s">
        <v>36</v>
      </c>
      <c r="H106" s="26">
        <v>30</v>
      </c>
      <c r="I106" s="26">
        <v>20</v>
      </c>
      <c r="J106" s="46">
        <v>0.9</v>
      </c>
      <c r="K106" s="47"/>
      <c r="L106" s="32">
        <f t="shared" si="2"/>
        <v>0</v>
      </c>
      <c r="M106" s="43" t="str">
        <f t="shared" si="3"/>
        <v>OK</v>
      </c>
      <c r="N106" s="44">
        <v>0</v>
      </c>
      <c r="O106" s="44">
        <v>0</v>
      </c>
      <c r="P106" s="44">
        <v>0</v>
      </c>
      <c r="Q106" s="44">
        <v>0</v>
      </c>
      <c r="R106" s="44">
        <v>0</v>
      </c>
      <c r="S106" s="44">
        <v>0</v>
      </c>
      <c r="T106" s="44">
        <v>0</v>
      </c>
      <c r="U106" s="44">
        <v>0</v>
      </c>
      <c r="V106" s="44">
        <v>0</v>
      </c>
      <c r="W106" s="44">
        <v>0</v>
      </c>
      <c r="X106" s="44">
        <v>0</v>
      </c>
      <c r="Y106" s="44">
        <v>0</v>
      </c>
    </row>
    <row r="107" spans="1:25" ht="15" x14ac:dyDescent="0.25">
      <c r="A107" s="100"/>
      <c r="B107" s="90"/>
      <c r="C107" s="49">
        <v>104</v>
      </c>
      <c r="D107" s="50" t="s">
        <v>153</v>
      </c>
      <c r="E107" s="28" t="s">
        <v>918</v>
      </c>
      <c r="F107" s="26" t="s">
        <v>932</v>
      </c>
      <c r="G107" s="49" t="s">
        <v>36</v>
      </c>
      <c r="H107" s="26">
        <v>30</v>
      </c>
      <c r="I107" s="26">
        <v>20</v>
      </c>
      <c r="J107" s="46">
        <v>1.0900000000000001</v>
      </c>
      <c r="K107" s="47"/>
      <c r="L107" s="32">
        <f t="shared" si="2"/>
        <v>0</v>
      </c>
      <c r="M107" s="43" t="str">
        <f t="shared" si="3"/>
        <v>OK</v>
      </c>
      <c r="N107" s="44">
        <v>0</v>
      </c>
      <c r="O107" s="44">
        <v>0</v>
      </c>
      <c r="P107" s="44">
        <v>0</v>
      </c>
      <c r="Q107" s="44">
        <v>0</v>
      </c>
      <c r="R107" s="44">
        <v>0</v>
      </c>
      <c r="S107" s="44">
        <v>0</v>
      </c>
      <c r="T107" s="44">
        <v>0</v>
      </c>
      <c r="U107" s="44">
        <v>0</v>
      </c>
      <c r="V107" s="44">
        <v>0</v>
      </c>
      <c r="W107" s="44">
        <v>0</v>
      </c>
      <c r="X107" s="44">
        <v>0</v>
      </c>
      <c r="Y107" s="44">
        <v>0</v>
      </c>
    </row>
    <row r="108" spans="1:25" ht="60" x14ac:dyDescent="0.25">
      <c r="A108" s="100"/>
      <c r="B108" s="90"/>
      <c r="C108" s="49">
        <v>105</v>
      </c>
      <c r="D108" s="50" t="s">
        <v>154</v>
      </c>
      <c r="E108" s="28" t="s">
        <v>918</v>
      </c>
      <c r="F108" s="26" t="s">
        <v>932</v>
      </c>
      <c r="G108" s="49" t="s">
        <v>36</v>
      </c>
      <c r="H108" s="26">
        <v>30</v>
      </c>
      <c r="I108" s="26">
        <v>20</v>
      </c>
      <c r="J108" s="46">
        <v>0.3</v>
      </c>
      <c r="K108" s="47"/>
      <c r="L108" s="32">
        <f t="shared" si="2"/>
        <v>0</v>
      </c>
      <c r="M108" s="43" t="str">
        <f t="shared" si="3"/>
        <v>OK</v>
      </c>
      <c r="N108" s="44">
        <v>0</v>
      </c>
      <c r="O108" s="44">
        <v>0</v>
      </c>
      <c r="P108" s="44">
        <v>0</v>
      </c>
      <c r="Q108" s="44">
        <v>0</v>
      </c>
      <c r="R108" s="44">
        <v>0</v>
      </c>
      <c r="S108" s="44">
        <v>0</v>
      </c>
      <c r="T108" s="44">
        <v>0</v>
      </c>
      <c r="U108" s="44">
        <v>0</v>
      </c>
      <c r="V108" s="44">
        <v>0</v>
      </c>
      <c r="W108" s="44">
        <v>0</v>
      </c>
      <c r="X108" s="44">
        <v>0</v>
      </c>
      <c r="Y108" s="44">
        <v>0</v>
      </c>
    </row>
    <row r="109" spans="1:25" ht="60" x14ac:dyDescent="0.25">
      <c r="A109" s="100"/>
      <c r="B109" s="90"/>
      <c r="C109" s="49">
        <v>106</v>
      </c>
      <c r="D109" s="50" t="s">
        <v>155</v>
      </c>
      <c r="E109" s="28" t="s">
        <v>918</v>
      </c>
      <c r="F109" s="26" t="s">
        <v>932</v>
      </c>
      <c r="G109" s="49" t="s">
        <v>36</v>
      </c>
      <c r="H109" s="26">
        <v>30</v>
      </c>
      <c r="I109" s="26">
        <v>20</v>
      </c>
      <c r="J109" s="46">
        <v>0.4</v>
      </c>
      <c r="K109" s="47"/>
      <c r="L109" s="32">
        <f t="shared" si="2"/>
        <v>0</v>
      </c>
      <c r="M109" s="43" t="str">
        <f t="shared" si="3"/>
        <v>OK</v>
      </c>
      <c r="N109" s="44">
        <v>0</v>
      </c>
      <c r="O109" s="44">
        <v>0</v>
      </c>
      <c r="P109" s="44">
        <v>0</v>
      </c>
      <c r="Q109" s="44">
        <v>0</v>
      </c>
      <c r="R109" s="44">
        <v>0</v>
      </c>
      <c r="S109" s="44">
        <v>0</v>
      </c>
      <c r="T109" s="44">
        <v>0</v>
      </c>
      <c r="U109" s="44">
        <v>0</v>
      </c>
      <c r="V109" s="44">
        <v>0</v>
      </c>
      <c r="W109" s="44">
        <v>0</v>
      </c>
      <c r="X109" s="44">
        <v>0</v>
      </c>
      <c r="Y109" s="44">
        <v>0</v>
      </c>
    </row>
    <row r="110" spans="1:25" ht="60" x14ac:dyDescent="0.25">
      <c r="A110" s="100"/>
      <c r="B110" s="90"/>
      <c r="C110" s="49">
        <v>107</v>
      </c>
      <c r="D110" s="50" t="s">
        <v>156</v>
      </c>
      <c r="E110" s="28" t="s">
        <v>918</v>
      </c>
      <c r="F110" s="26" t="s">
        <v>932</v>
      </c>
      <c r="G110" s="49" t="s">
        <v>36</v>
      </c>
      <c r="H110" s="26">
        <v>30</v>
      </c>
      <c r="I110" s="26">
        <v>20</v>
      </c>
      <c r="J110" s="46">
        <v>0.8</v>
      </c>
      <c r="K110" s="47"/>
      <c r="L110" s="32">
        <f t="shared" si="2"/>
        <v>0</v>
      </c>
      <c r="M110" s="43" t="str">
        <f t="shared" si="3"/>
        <v>OK</v>
      </c>
      <c r="N110" s="44">
        <v>0</v>
      </c>
      <c r="O110" s="44">
        <v>0</v>
      </c>
      <c r="P110" s="44">
        <v>0</v>
      </c>
      <c r="Q110" s="44">
        <v>0</v>
      </c>
      <c r="R110" s="44">
        <v>0</v>
      </c>
      <c r="S110" s="44">
        <v>0</v>
      </c>
      <c r="T110" s="44">
        <v>0</v>
      </c>
      <c r="U110" s="44">
        <v>0</v>
      </c>
      <c r="V110" s="44">
        <v>0</v>
      </c>
      <c r="W110" s="44">
        <v>0</v>
      </c>
      <c r="X110" s="44">
        <v>0</v>
      </c>
      <c r="Y110" s="44">
        <v>0</v>
      </c>
    </row>
    <row r="111" spans="1:25" ht="60" x14ac:dyDescent="0.25">
      <c r="A111" s="100"/>
      <c r="B111" s="90"/>
      <c r="C111" s="49">
        <v>108</v>
      </c>
      <c r="D111" s="50" t="s">
        <v>157</v>
      </c>
      <c r="E111" s="28" t="s">
        <v>918</v>
      </c>
      <c r="F111" s="26" t="s">
        <v>932</v>
      </c>
      <c r="G111" s="49" t="s">
        <v>36</v>
      </c>
      <c r="H111" s="26">
        <v>30</v>
      </c>
      <c r="I111" s="26">
        <v>20</v>
      </c>
      <c r="J111" s="46">
        <v>0.78</v>
      </c>
      <c r="K111" s="47"/>
      <c r="L111" s="32">
        <f t="shared" si="2"/>
        <v>0</v>
      </c>
      <c r="M111" s="43" t="str">
        <f t="shared" si="3"/>
        <v>OK</v>
      </c>
      <c r="N111" s="44">
        <v>0</v>
      </c>
      <c r="O111" s="44">
        <v>0</v>
      </c>
      <c r="P111" s="44">
        <v>0</v>
      </c>
      <c r="Q111" s="44">
        <v>0</v>
      </c>
      <c r="R111" s="44">
        <v>0</v>
      </c>
      <c r="S111" s="44">
        <v>0</v>
      </c>
      <c r="T111" s="44">
        <v>0</v>
      </c>
      <c r="U111" s="44">
        <v>0</v>
      </c>
      <c r="V111" s="44">
        <v>0</v>
      </c>
      <c r="W111" s="44">
        <v>0</v>
      </c>
      <c r="X111" s="44">
        <v>0</v>
      </c>
      <c r="Y111" s="44">
        <v>0</v>
      </c>
    </row>
    <row r="112" spans="1:25" ht="60" x14ac:dyDescent="0.25">
      <c r="A112" s="100"/>
      <c r="B112" s="90"/>
      <c r="C112" s="49">
        <v>109</v>
      </c>
      <c r="D112" s="50" t="s">
        <v>158</v>
      </c>
      <c r="E112" s="28" t="s">
        <v>918</v>
      </c>
      <c r="F112" s="26" t="s">
        <v>932</v>
      </c>
      <c r="G112" s="49" t="s">
        <v>36</v>
      </c>
      <c r="H112" s="26">
        <v>30</v>
      </c>
      <c r="I112" s="26">
        <v>20</v>
      </c>
      <c r="J112" s="46">
        <v>15.17</v>
      </c>
      <c r="K112" s="47"/>
      <c r="L112" s="32">
        <f t="shared" si="2"/>
        <v>0</v>
      </c>
      <c r="M112" s="43" t="str">
        <f t="shared" si="3"/>
        <v>OK</v>
      </c>
      <c r="N112" s="44">
        <v>0</v>
      </c>
      <c r="O112" s="44">
        <v>0</v>
      </c>
      <c r="P112" s="44">
        <v>0</v>
      </c>
      <c r="Q112" s="44">
        <v>0</v>
      </c>
      <c r="R112" s="44">
        <v>0</v>
      </c>
      <c r="S112" s="44">
        <v>0</v>
      </c>
      <c r="T112" s="44">
        <v>0</v>
      </c>
      <c r="U112" s="44">
        <v>0</v>
      </c>
      <c r="V112" s="44">
        <v>0</v>
      </c>
      <c r="W112" s="44">
        <v>0</v>
      </c>
      <c r="X112" s="44">
        <v>0</v>
      </c>
      <c r="Y112" s="44">
        <v>0</v>
      </c>
    </row>
    <row r="113" spans="1:25" ht="60" x14ac:dyDescent="0.25">
      <c r="A113" s="100"/>
      <c r="B113" s="90"/>
      <c r="C113" s="49">
        <v>110</v>
      </c>
      <c r="D113" s="50" t="s">
        <v>159</v>
      </c>
      <c r="E113" s="28" t="s">
        <v>918</v>
      </c>
      <c r="F113" s="26" t="s">
        <v>932</v>
      </c>
      <c r="G113" s="49" t="s">
        <v>36</v>
      </c>
      <c r="H113" s="26">
        <v>30</v>
      </c>
      <c r="I113" s="26">
        <v>20</v>
      </c>
      <c r="J113" s="46">
        <v>0.32</v>
      </c>
      <c r="K113" s="47"/>
      <c r="L113" s="32">
        <f t="shared" si="2"/>
        <v>0</v>
      </c>
      <c r="M113" s="43" t="str">
        <f t="shared" si="3"/>
        <v>OK</v>
      </c>
      <c r="N113" s="44">
        <v>0</v>
      </c>
      <c r="O113" s="44">
        <v>0</v>
      </c>
      <c r="P113" s="44">
        <v>0</v>
      </c>
      <c r="Q113" s="44">
        <v>0</v>
      </c>
      <c r="R113" s="44">
        <v>0</v>
      </c>
      <c r="S113" s="44">
        <v>0</v>
      </c>
      <c r="T113" s="44">
        <v>0</v>
      </c>
      <c r="U113" s="44">
        <v>0</v>
      </c>
      <c r="V113" s="44">
        <v>0</v>
      </c>
      <c r="W113" s="44">
        <v>0</v>
      </c>
      <c r="X113" s="44">
        <v>0</v>
      </c>
      <c r="Y113" s="44">
        <v>0</v>
      </c>
    </row>
    <row r="114" spans="1:25" ht="60" x14ac:dyDescent="0.25">
      <c r="A114" s="100"/>
      <c r="B114" s="90"/>
      <c r="C114" s="49">
        <v>111</v>
      </c>
      <c r="D114" s="50" t="s">
        <v>160</v>
      </c>
      <c r="E114" s="28" t="s">
        <v>918</v>
      </c>
      <c r="F114" s="26" t="s">
        <v>932</v>
      </c>
      <c r="G114" s="49" t="s">
        <v>36</v>
      </c>
      <c r="H114" s="26">
        <v>30</v>
      </c>
      <c r="I114" s="26">
        <v>20</v>
      </c>
      <c r="J114" s="46">
        <v>0.26</v>
      </c>
      <c r="K114" s="47"/>
      <c r="L114" s="32">
        <f t="shared" si="2"/>
        <v>0</v>
      </c>
      <c r="M114" s="43" t="str">
        <f t="shared" si="3"/>
        <v>OK</v>
      </c>
      <c r="N114" s="44">
        <v>0</v>
      </c>
      <c r="O114" s="44">
        <v>0</v>
      </c>
      <c r="P114" s="44">
        <v>0</v>
      </c>
      <c r="Q114" s="44">
        <v>0</v>
      </c>
      <c r="R114" s="44">
        <v>0</v>
      </c>
      <c r="S114" s="44">
        <v>0</v>
      </c>
      <c r="T114" s="44">
        <v>0</v>
      </c>
      <c r="U114" s="44">
        <v>0</v>
      </c>
      <c r="V114" s="44">
        <v>0</v>
      </c>
      <c r="W114" s="44">
        <v>0</v>
      </c>
      <c r="X114" s="44">
        <v>0</v>
      </c>
      <c r="Y114" s="44">
        <v>0</v>
      </c>
    </row>
    <row r="115" spans="1:25" ht="60" x14ac:dyDescent="0.25">
      <c r="A115" s="100"/>
      <c r="B115" s="90"/>
      <c r="C115" s="49">
        <v>112</v>
      </c>
      <c r="D115" s="50" t="s">
        <v>161</v>
      </c>
      <c r="E115" s="28" t="s">
        <v>918</v>
      </c>
      <c r="F115" s="26" t="s">
        <v>932</v>
      </c>
      <c r="G115" s="49" t="s">
        <v>36</v>
      </c>
      <c r="H115" s="26">
        <v>30</v>
      </c>
      <c r="I115" s="26">
        <v>20</v>
      </c>
      <c r="J115" s="46">
        <v>0.78</v>
      </c>
      <c r="K115" s="47"/>
      <c r="L115" s="32">
        <f t="shared" si="2"/>
        <v>0</v>
      </c>
      <c r="M115" s="43" t="str">
        <f t="shared" si="3"/>
        <v>OK</v>
      </c>
      <c r="N115" s="44">
        <v>0</v>
      </c>
      <c r="O115" s="44">
        <v>0</v>
      </c>
      <c r="P115" s="44">
        <v>0</v>
      </c>
      <c r="Q115" s="44">
        <v>0</v>
      </c>
      <c r="R115" s="44">
        <v>0</v>
      </c>
      <c r="S115" s="44">
        <v>0</v>
      </c>
      <c r="T115" s="44">
        <v>0</v>
      </c>
      <c r="U115" s="44">
        <v>0</v>
      </c>
      <c r="V115" s="44">
        <v>0</v>
      </c>
      <c r="W115" s="44">
        <v>0</v>
      </c>
      <c r="X115" s="44">
        <v>0</v>
      </c>
      <c r="Y115" s="44">
        <v>0</v>
      </c>
    </row>
    <row r="116" spans="1:25" ht="60" x14ac:dyDescent="0.25">
      <c r="A116" s="100"/>
      <c r="B116" s="90"/>
      <c r="C116" s="49">
        <v>113</v>
      </c>
      <c r="D116" s="50" t="s">
        <v>162</v>
      </c>
      <c r="E116" s="28" t="s">
        <v>918</v>
      </c>
      <c r="F116" s="26" t="s">
        <v>932</v>
      </c>
      <c r="G116" s="49" t="s">
        <v>36</v>
      </c>
      <c r="H116" s="26">
        <v>30</v>
      </c>
      <c r="I116" s="26">
        <v>20</v>
      </c>
      <c r="J116" s="46">
        <v>1</v>
      </c>
      <c r="K116" s="47"/>
      <c r="L116" s="32">
        <f t="shared" si="2"/>
        <v>0</v>
      </c>
      <c r="M116" s="43" t="str">
        <f t="shared" si="3"/>
        <v>OK</v>
      </c>
      <c r="N116" s="44">
        <v>0</v>
      </c>
      <c r="O116" s="44">
        <v>0</v>
      </c>
      <c r="P116" s="44">
        <v>0</v>
      </c>
      <c r="Q116" s="44">
        <v>0</v>
      </c>
      <c r="R116" s="44">
        <v>0</v>
      </c>
      <c r="S116" s="44">
        <v>0</v>
      </c>
      <c r="T116" s="44">
        <v>0</v>
      </c>
      <c r="U116" s="44">
        <v>0</v>
      </c>
      <c r="V116" s="44">
        <v>0</v>
      </c>
      <c r="W116" s="44">
        <v>0</v>
      </c>
      <c r="X116" s="44">
        <v>0</v>
      </c>
      <c r="Y116" s="44">
        <v>0</v>
      </c>
    </row>
    <row r="117" spans="1:25" ht="60" x14ac:dyDescent="0.25">
      <c r="A117" s="100"/>
      <c r="B117" s="90"/>
      <c r="C117" s="49">
        <v>114</v>
      </c>
      <c r="D117" s="50" t="s">
        <v>163</v>
      </c>
      <c r="E117" s="28" t="s">
        <v>918</v>
      </c>
      <c r="F117" s="26" t="s">
        <v>932</v>
      </c>
      <c r="G117" s="49" t="s">
        <v>36</v>
      </c>
      <c r="H117" s="26">
        <v>30</v>
      </c>
      <c r="I117" s="26">
        <v>20</v>
      </c>
      <c r="J117" s="46">
        <v>1.45</v>
      </c>
      <c r="K117" s="47"/>
      <c r="L117" s="32">
        <f t="shared" si="2"/>
        <v>0</v>
      </c>
      <c r="M117" s="43" t="str">
        <f t="shared" si="3"/>
        <v>OK</v>
      </c>
      <c r="N117" s="44">
        <v>0</v>
      </c>
      <c r="O117" s="44">
        <v>0</v>
      </c>
      <c r="P117" s="44">
        <v>0</v>
      </c>
      <c r="Q117" s="44">
        <v>0</v>
      </c>
      <c r="R117" s="44">
        <v>0</v>
      </c>
      <c r="S117" s="44">
        <v>0</v>
      </c>
      <c r="T117" s="44">
        <v>0</v>
      </c>
      <c r="U117" s="44">
        <v>0</v>
      </c>
      <c r="V117" s="44">
        <v>0</v>
      </c>
      <c r="W117" s="44">
        <v>0</v>
      </c>
      <c r="X117" s="44">
        <v>0</v>
      </c>
      <c r="Y117" s="44">
        <v>0</v>
      </c>
    </row>
    <row r="118" spans="1:25" ht="60" x14ac:dyDescent="0.25">
      <c r="A118" s="100"/>
      <c r="B118" s="90"/>
      <c r="C118" s="49">
        <v>115</v>
      </c>
      <c r="D118" s="50" t="s">
        <v>164</v>
      </c>
      <c r="E118" s="28" t="s">
        <v>918</v>
      </c>
      <c r="F118" s="26" t="s">
        <v>932</v>
      </c>
      <c r="G118" s="49" t="s">
        <v>36</v>
      </c>
      <c r="H118" s="26">
        <v>30</v>
      </c>
      <c r="I118" s="26">
        <v>20</v>
      </c>
      <c r="J118" s="46">
        <v>1.33</v>
      </c>
      <c r="K118" s="47"/>
      <c r="L118" s="32">
        <f t="shared" si="2"/>
        <v>0</v>
      </c>
      <c r="M118" s="43" t="str">
        <f t="shared" si="3"/>
        <v>OK</v>
      </c>
      <c r="N118" s="44">
        <v>0</v>
      </c>
      <c r="O118" s="44">
        <v>0</v>
      </c>
      <c r="P118" s="44">
        <v>0</v>
      </c>
      <c r="Q118" s="44">
        <v>0</v>
      </c>
      <c r="R118" s="44">
        <v>0</v>
      </c>
      <c r="S118" s="44">
        <v>0</v>
      </c>
      <c r="T118" s="44">
        <v>0</v>
      </c>
      <c r="U118" s="44">
        <v>0</v>
      </c>
      <c r="V118" s="44">
        <v>0</v>
      </c>
      <c r="W118" s="44">
        <v>0</v>
      </c>
      <c r="X118" s="44">
        <v>0</v>
      </c>
      <c r="Y118" s="44">
        <v>0</v>
      </c>
    </row>
    <row r="119" spans="1:25" ht="45" x14ac:dyDescent="0.25">
      <c r="A119" s="100"/>
      <c r="B119" s="90"/>
      <c r="C119" s="49">
        <v>116</v>
      </c>
      <c r="D119" s="50" t="s">
        <v>165</v>
      </c>
      <c r="E119" s="28" t="s">
        <v>918</v>
      </c>
      <c r="F119" s="26" t="s">
        <v>932</v>
      </c>
      <c r="G119" s="49" t="s">
        <v>36</v>
      </c>
      <c r="H119" s="26">
        <v>30</v>
      </c>
      <c r="I119" s="26">
        <v>20</v>
      </c>
      <c r="J119" s="46">
        <v>1.42</v>
      </c>
      <c r="K119" s="47"/>
      <c r="L119" s="32">
        <f t="shared" si="2"/>
        <v>0</v>
      </c>
      <c r="M119" s="43" t="str">
        <f t="shared" si="3"/>
        <v>OK</v>
      </c>
      <c r="N119" s="44">
        <v>0</v>
      </c>
      <c r="O119" s="44">
        <v>0</v>
      </c>
      <c r="P119" s="44">
        <v>0</v>
      </c>
      <c r="Q119" s="44">
        <v>0</v>
      </c>
      <c r="R119" s="44">
        <v>0</v>
      </c>
      <c r="S119" s="44">
        <v>0</v>
      </c>
      <c r="T119" s="44">
        <v>0</v>
      </c>
      <c r="U119" s="44">
        <v>0</v>
      </c>
      <c r="V119" s="44">
        <v>0</v>
      </c>
      <c r="W119" s="44">
        <v>0</v>
      </c>
      <c r="X119" s="44">
        <v>0</v>
      </c>
      <c r="Y119" s="44">
        <v>0</v>
      </c>
    </row>
    <row r="120" spans="1:25" ht="45" x14ac:dyDescent="0.25">
      <c r="A120" s="100"/>
      <c r="B120" s="90"/>
      <c r="C120" s="49">
        <v>117</v>
      </c>
      <c r="D120" s="50" t="s">
        <v>166</v>
      </c>
      <c r="E120" s="28" t="s">
        <v>918</v>
      </c>
      <c r="F120" s="26" t="s">
        <v>932</v>
      </c>
      <c r="G120" s="49" t="s">
        <v>36</v>
      </c>
      <c r="H120" s="26">
        <v>30</v>
      </c>
      <c r="I120" s="26">
        <v>20</v>
      </c>
      <c r="J120" s="46">
        <v>0.39</v>
      </c>
      <c r="K120" s="47"/>
      <c r="L120" s="32">
        <f t="shared" si="2"/>
        <v>0</v>
      </c>
      <c r="M120" s="43" t="str">
        <f t="shared" si="3"/>
        <v>OK</v>
      </c>
      <c r="N120" s="44">
        <v>0</v>
      </c>
      <c r="O120" s="44">
        <v>0</v>
      </c>
      <c r="P120" s="44">
        <v>0</v>
      </c>
      <c r="Q120" s="44">
        <v>0</v>
      </c>
      <c r="R120" s="44">
        <v>0</v>
      </c>
      <c r="S120" s="44">
        <v>0</v>
      </c>
      <c r="T120" s="44">
        <v>0</v>
      </c>
      <c r="U120" s="44">
        <v>0</v>
      </c>
      <c r="V120" s="44">
        <v>0</v>
      </c>
      <c r="W120" s="44">
        <v>0</v>
      </c>
      <c r="X120" s="44">
        <v>0</v>
      </c>
      <c r="Y120" s="44">
        <v>0</v>
      </c>
    </row>
    <row r="121" spans="1:25" ht="45" x14ac:dyDescent="0.25">
      <c r="A121" s="100"/>
      <c r="B121" s="90"/>
      <c r="C121" s="49">
        <v>118</v>
      </c>
      <c r="D121" s="50" t="s">
        <v>167</v>
      </c>
      <c r="E121" s="28" t="s">
        <v>918</v>
      </c>
      <c r="F121" s="26" t="s">
        <v>932</v>
      </c>
      <c r="G121" s="49" t="s">
        <v>36</v>
      </c>
      <c r="H121" s="26">
        <v>30</v>
      </c>
      <c r="I121" s="26">
        <v>20</v>
      </c>
      <c r="J121" s="46">
        <v>0.85</v>
      </c>
      <c r="K121" s="47"/>
      <c r="L121" s="32">
        <f t="shared" si="2"/>
        <v>0</v>
      </c>
      <c r="M121" s="43" t="str">
        <f t="shared" si="3"/>
        <v>OK</v>
      </c>
      <c r="N121" s="44">
        <v>0</v>
      </c>
      <c r="O121" s="44">
        <v>0</v>
      </c>
      <c r="P121" s="44">
        <v>0</v>
      </c>
      <c r="Q121" s="44">
        <v>0</v>
      </c>
      <c r="R121" s="44">
        <v>0</v>
      </c>
      <c r="S121" s="44">
        <v>0</v>
      </c>
      <c r="T121" s="44">
        <v>0</v>
      </c>
      <c r="U121" s="44">
        <v>0</v>
      </c>
      <c r="V121" s="44">
        <v>0</v>
      </c>
      <c r="W121" s="44">
        <v>0</v>
      </c>
      <c r="X121" s="44">
        <v>0</v>
      </c>
      <c r="Y121" s="44">
        <v>0</v>
      </c>
    </row>
    <row r="122" spans="1:25" ht="45" x14ac:dyDescent="0.25">
      <c r="A122" s="100"/>
      <c r="B122" s="90"/>
      <c r="C122" s="49">
        <v>119</v>
      </c>
      <c r="D122" s="50" t="s">
        <v>168</v>
      </c>
      <c r="E122" s="28" t="s">
        <v>918</v>
      </c>
      <c r="F122" s="26" t="s">
        <v>932</v>
      </c>
      <c r="G122" s="49" t="s">
        <v>36</v>
      </c>
      <c r="H122" s="26">
        <v>30</v>
      </c>
      <c r="I122" s="26">
        <v>20</v>
      </c>
      <c r="J122" s="46">
        <v>1.1399999999999999</v>
      </c>
      <c r="K122" s="47"/>
      <c r="L122" s="32">
        <f t="shared" si="2"/>
        <v>0</v>
      </c>
      <c r="M122" s="43" t="str">
        <f t="shared" si="3"/>
        <v>OK</v>
      </c>
      <c r="N122" s="44">
        <v>0</v>
      </c>
      <c r="O122" s="44">
        <v>0</v>
      </c>
      <c r="P122" s="44">
        <v>0</v>
      </c>
      <c r="Q122" s="44">
        <v>0</v>
      </c>
      <c r="R122" s="44">
        <v>0</v>
      </c>
      <c r="S122" s="44">
        <v>0</v>
      </c>
      <c r="T122" s="44">
        <v>0</v>
      </c>
      <c r="U122" s="44">
        <v>0</v>
      </c>
      <c r="V122" s="44">
        <v>0</v>
      </c>
      <c r="W122" s="44">
        <v>0</v>
      </c>
      <c r="X122" s="44">
        <v>0</v>
      </c>
      <c r="Y122" s="44">
        <v>0</v>
      </c>
    </row>
    <row r="123" spans="1:25" ht="45" x14ac:dyDescent="0.25">
      <c r="A123" s="100"/>
      <c r="B123" s="90"/>
      <c r="C123" s="49">
        <v>120</v>
      </c>
      <c r="D123" s="50" t="s">
        <v>169</v>
      </c>
      <c r="E123" s="28" t="s">
        <v>926</v>
      </c>
      <c r="F123" s="26" t="s">
        <v>932</v>
      </c>
      <c r="G123" s="49" t="s">
        <v>36</v>
      </c>
      <c r="H123" s="26">
        <v>30</v>
      </c>
      <c r="I123" s="26">
        <v>20</v>
      </c>
      <c r="J123" s="46">
        <v>1.19</v>
      </c>
      <c r="K123" s="47"/>
      <c r="L123" s="32">
        <f t="shared" si="2"/>
        <v>0</v>
      </c>
      <c r="M123" s="43" t="str">
        <f t="shared" si="3"/>
        <v>OK</v>
      </c>
      <c r="N123" s="44">
        <v>0</v>
      </c>
      <c r="O123" s="44">
        <v>0</v>
      </c>
      <c r="P123" s="44">
        <v>0</v>
      </c>
      <c r="Q123" s="44">
        <v>0</v>
      </c>
      <c r="R123" s="44">
        <v>0</v>
      </c>
      <c r="S123" s="44">
        <v>0</v>
      </c>
      <c r="T123" s="44">
        <v>0</v>
      </c>
      <c r="U123" s="44">
        <v>0</v>
      </c>
      <c r="V123" s="44">
        <v>0</v>
      </c>
      <c r="W123" s="44">
        <v>0</v>
      </c>
      <c r="X123" s="44">
        <v>0</v>
      </c>
      <c r="Y123" s="44">
        <v>0</v>
      </c>
    </row>
    <row r="124" spans="1:25" ht="45" x14ac:dyDescent="0.25">
      <c r="A124" s="100"/>
      <c r="B124" s="90"/>
      <c r="C124" s="49">
        <v>121</v>
      </c>
      <c r="D124" s="50" t="s">
        <v>170</v>
      </c>
      <c r="E124" s="28" t="s">
        <v>926</v>
      </c>
      <c r="F124" s="26" t="s">
        <v>932</v>
      </c>
      <c r="G124" s="49" t="s">
        <v>36</v>
      </c>
      <c r="H124" s="26">
        <v>30</v>
      </c>
      <c r="I124" s="26">
        <v>20</v>
      </c>
      <c r="J124" s="46">
        <v>1.6</v>
      </c>
      <c r="K124" s="47"/>
      <c r="L124" s="32">
        <f t="shared" si="2"/>
        <v>0</v>
      </c>
      <c r="M124" s="43" t="str">
        <f t="shared" si="3"/>
        <v>OK</v>
      </c>
      <c r="N124" s="44">
        <v>0</v>
      </c>
      <c r="O124" s="44">
        <v>0</v>
      </c>
      <c r="P124" s="44">
        <v>0</v>
      </c>
      <c r="Q124" s="44">
        <v>0</v>
      </c>
      <c r="R124" s="44">
        <v>0</v>
      </c>
      <c r="S124" s="44">
        <v>0</v>
      </c>
      <c r="T124" s="44">
        <v>0</v>
      </c>
      <c r="U124" s="44">
        <v>0</v>
      </c>
      <c r="V124" s="44">
        <v>0</v>
      </c>
      <c r="W124" s="44">
        <v>0</v>
      </c>
      <c r="X124" s="44">
        <v>0</v>
      </c>
      <c r="Y124" s="44">
        <v>0</v>
      </c>
    </row>
    <row r="125" spans="1:25" ht="45" x14ac:dyDescent="0.25">
      <c r="A125" s="100"/>
      <c r="B125" s="90"/>
      <c r="C125" s="49">
        <v>122</v>
      </c>
      <c r="D125" s="50" t="s">
        <v>171</v>
      </c>
      <c r="E125" s="28" t="s">
        <v>926</v>
      </c>
      <c r="F125" s="26" t="s">
        <v>932</v>
      </c>
      <c r="G125" s="49" t="s">
        <v>36</v>
      </c>
      <c r="H125" s="26">
        <v>30</v>
      </c>
      <c r="I125" s="26">
        <v>20</v>
      </c>
      <c r="J125" s="46">
        <v>0.93</v>
      </c>
      <c r="K125" s="47"/>
      <c r="L125" s="32">
        <f t="shared" si="2"/>
        <v>0</v>
      </c>
      <c r="M125" s="43" t="str">
        <f t="shared" si="3"/>
        <v>OK</v>
      </c>
      <c r="N125" s="44">
        <v>0</v>
      </c>
      <c r="O125" s="44">
        <v>0</v>
      </c>
      <c r="P125" s="44">
        <v>0</v>
      </c>
      <c r="Q125" s="44">
        <v>0</v>
      </c>
      <c r="R125" s="44">
        <v>0</v>
      </c>
      <c r="S125" s="44">
        <v>0</v>
      </c>
      <c r="T125" s="44">
        <v>0</v>
      </c>
      <c r="U125" s="44">
        <v>0</v>
      </c>
      <c r="V125" s="44">
        <v>0</v>
      </c>
      <c r="W125" s="44">
        <v>0</v>
      </c>
      <c r="X125" s="44">
        <v>0</v>
      </c>
      <c r="Y125" s="44">
        <v>0</v>
      </c>
    </row>
    <row r="126" spans="1:25" ht="30" x14ac:dyDescent="0.25">
      <c r="A126" s="100"/>
      <c r="B126" s="90"/>
      <c r="C126" s="49">
        <v>123</v>
      </c>
      <c r="D126" s="50" t="s">
        <v>172</v>
      </c>
      <c r="E126" s="28" t="s">
        <v>926</v>
      </c>
      <c r="F126" s="26" t="s">
        <v>932</v>
      </c>
      <c r="G126" s="49" t="s">
        <v>36</v>
      </c>
      <c r="H126" s="26">
        <v>30</v>
      </c>
      <c r="I126" s="26">
        <v>20</v>
      </c>
      <c r="J126" s="46">
        <v>3.23</v>
      </c>
      <c r="K126" s="47"/>
      <c r="L126" s="32">
        <f t="shared" si="2"/>
        <v>0</v>
      </c>
      <c r="M126" s="43" t="str">
        <f t="shared" si="3"/>
        <v>OK</v>
      </c>
      <c r="N126" s="44">
        <v>0</v>
      </c>
      <c r="O126" s="44">
        <v>0</v>
      </c>
      <c r="P126" s="44">
        <v>0</v>
      </c>
      <c r="Q126" s="44">
        <v>0</v>
      </c>
      <c r="R126" s="44">
        <v>0</v>
      </c>
      <c r="S126" s="44">
        <v>0</v>
      </c>
      <c r="T126" s="44">
        <v>0</v>
      </c>
      <c r="U126" s="44">
        <v>0</v>
      </c>
      <c r="V126" s="44">
        <v>0</v>
      </c>
      <c r="W126" s="44">
        <v>0</v>
      </c>
      <c r="X126" s="44">
        <v>0</v>
      </c>
      <c r="Y126" s="44">
        <v>0</v>
      </c>
    </row>
    <row r="127" spans="1:25" ht="45" x14ac:dyDescent="0.25">
      <c r="A127" s="100"/>
      <c r="B127" s="90"/>
      <c r="C127" s="49">
        <v>124</v>
      </c>
      <c r="D127" s="50" t="s">
        <v>173</v>
      </c>
      <c r="E127" s="28" t="s">
        <v>918</v>
      </c>
      <c r="F127" s="26" t="s">
        <v>932</v>
      </c>
      <c r="G127" s="49" t="s">
        <v>36</v>
      </c>
      <c r="H127" s="26">
        <v>30</v>
      </c>
      <c r="I127" s="26">
        <v>20</v>
      </c>
      <c r="J127" s="46">
        <v>0.2</v>
      </c>
      <c r="K127" s="47"/>
      <c r="L127" s="32">
        <f t="shared" si="2"/>
        <v>0</v>
      </c>
      <c r="M127" s="43" t="str">
        <f t="shared" si="3"/>
        <v>OK</v>
      </c>
      <c r="N127" s="44">
        <v>0</v>
      </c>
      <c r="O127" s="44">
        <v>0</v>
      </c>
      <c r="P127" s="44">
        <v>0</v>
      </c>
      <c r="Q127" s="44">
        <v>0</v>
      </c>
      <c r="R127" s="44">
        <v>0</v>
      </c>
      <c r="S127" s="44">
        <v>0</v>
      </c>
      <c r="T127" s="44">
        <v>0</v>
      </c>
      <c r="U127" s="44">
        <v>0</v>
      </c>
      <c r="V127" s="44">
        <v>0</v>
      </c>
      <c r="W127" s="44">
        <v>0</v>
      </c>
      <c r="X127" s="44">
        <v>0</v>
      </c>
      <c r="Y127" s="44">
        <v>0</v>
      </c>
    </row>
    <row r="128" spans="1:25" ht="45" x14ac:dyDescent="0.25">
      <c r="A128" s="100"/>
      <c r="B128" s="90"/>
      <c r="C128" s="49">
        <v>125</v>
      </c>
      <c r="D128" s="50" t="s">
        <v>174</v>
      </c>
      <c r="E128" s="28" t="s">
        <v>918</v>
      </c>
      <c r="F128" s="26" t="s">
        <v>932</v>
      </c>
      <c r="G128" s="49" t="s">
        <v>36</v>
      </c>
      <c r="H128" s="26">
        <v>30</v>
      </c>
      <c r="I128" s="26">
        <v>20</v>
      </c>
      <c r="J128" s="46">
        <v>0.22</v>
      </c>
      <c r="K128" s="47"/>
      <c r="L128" s="32">
        <f t="shared" si="2"/>
        <v>0</v>
      </c>
      <c r="M128" s="43" t="str">
        <f t="shared" si="3"/>
        <v>OK</v>
      </c>
      <c r="N128" s="44">
        <v>0</v>
      </c>
      <c r="O128" s="44">
        <v>0</v>
      </c>
      <c r="P128" s="44">
        <v>0</v>
      </c>
      <c r="Q128" s="44">
        <v>0</v>
      </c>
      <c r="R128" s="44">
        <v>0</v>
      </c>
      <c r="S128" s="44">
        <v>0</v>
      </c>
      <c r="T128" s="44">
        <v>0</v>
      </c>
      <c r="U128" s="44">
        <v>0</v>
      </c>
      <c r="V128" s="44">
        <v>0</v>
      </c>
      <c r="W128" s="44">
        <v>0</v>
      </c>
      <c r="X128" s="44">
        <v>0</v>
      </c>
      <c r="Y128" s="44">
        <v>0</v>
      </c>
    </row>
    <row r="129" spans="1:25" ht="45" x14ac:dyDescent="0.25">
      <c r="A129" s="100"/>
      <c r="B129" s="90"/>
      <c r="C129" s="49">
        <v>126</v>
      </c>
      <c r="D129" s="50" t="s">
        <v>175</v>
      </c>
      <c r="E129" s="28" t="s">
        <v>918</v>
      </c>
      <c r="F129" s="26" t="s">
        <v>932</v>
      </c>
      <c r="G129" s="49" t="s">
        <v>36</v>
      </c>
      <c r="H129" s="26">
        <v>30</v>
      </c>
      <c r="I129" s="26">
        <v>20</v>
      </c>
      <c r="J129" s="46">
        <v>0.18</v>
      </c>
      <c r="K129" s="47"/>
      <c r="L129" s="32">
        <f t="shared" si="2"/>
        <v>0</v>
      </c>
      <c r="M129" s="43" t="str">
        <f t="shared" si="3"/>
        <v>OK</v>
      </c>
      <c r="N129" s="44">
        <v>0</v>
      </c>
      <c r="O129" s="44">
        <v>0</v>
      </c>
      <c r="P129" s="44">
        <v>0</v>
      </c>
      <c r="Q129" s="44">
        <v>0</v>
      </c>
      <c r="R129" s="44">
        <v>0</v>
      </c>
      <c r="S129" s="44">
        <v>0</v>
      </c>
      <c r="T129" s="44">
        <v>0</v>
      </c>
      <c r="U129" s="44">
        <v>0</v>
      </c>
      <c r="V129" s="44">
        <v>0</v>
      </c>
      <c r="W129" s="44">
        <v>0</v>
      </c>
      <c r="X129" s="44">
        <v>0</v>
      </c>
      <c r="Y129" s="44">
        <v>0</v>
      </c>
    </row>
    <row r="130" spans="1:25" ht="45" x14ac:dyDescent="0.25">
      <c r="A130" s="100"/>
      <c r="B130" s="90"/>
      <c r="C130" s="49">
        <v>127</v>
      </c>
      <c r="D130" s="50" t="s">
        <v>176</v>
      </c>
      <c r="E130" s="28" t="s">
        <v>918</v>
      </c>
      <c r="F130" s="26" t="s">
        <v>932</v>
      </c>
      <c r="G130" s="49" t="s">
        <v>36</v>
      </c>
      <c r="H130" s="26">
        <v>30</v>
      </c>
      <c r="I130" s="26">
        <v>20</v>
      </c>
      <c r="J130" s="46">
        <v>0.18</v>
      </c>
      <c r="K130" s="47"/>
      <c r="L130" s="32">
        <f t="shared" si="2"/>
        <v>0</v>
      </c>
      <c r="M130" s="43" t="str">
        <f t="shared" si="3"/>
        <v>OK</v>
      </c>
      <c r="N130" s="44">
        <v>0</v>
      </c>
      <c r="O130" s="44">
        <v>0</v>
      </c>
      <c r="P130" s="44">
        <v>0</v>
      </c>
      <c r="Q130" s="44">
        <v>0</v>
      </c>
      <c r="R130" s="44">
        <v>0</v>
      </c>
      <c r="S130" s="44">
        <v>0</v>
      </c>
      <c r="T130" s="44">
        <v>0</v>
      </c>
      <c r="U130" s="44">
        <v>0</v>
      </c>
      <c r="V130" s="44">
        <v>0</v>
      </c>
      <c r="W130" s="44">
        <v>0</v>
      </c>
      <c r="X130" s="44">
        <v>0</v>
      </c>
      <c r="Y130" s="44">
        <v>0</v>
      </c>
    </row>
    <row r="131" spans="1:25" ht="30" x14ac:dyDescent="0.25">
      <c r="A131" s="100"/>
      <c r="B131" s="90"/>
      <c r="C131" s="49">
        <v>128</v>
      </c>
      <c r="D131" s="50" t="s">
        <v>177</v>
      </c>
      <c r="E131" s="28" t="s">
        <v>926</v>
      </c>
      <c r="F131" s="26" t="s">
        <v>932</v>
      </c>
      <c r="G131" s="49" t="s">
        <v>36</v>
      </c>
      <c r="H131" s="26">
        <v>30</v>
      </c>
      <c r="I131" s="26">
        <v>20</v>
      </c>
      <c r="J131" s="46">
        <v>2.17</v>
      </c>
      <c r="K131" s="47"/>
      <c r="L131" s="32">
        <f t="shared" si="2"/>
        <v>0</v>
      </c>
      <c r="M131" s="43" t="str">
        <f t="shared" si="3"/>
        <v>OK</v>
      </c>
      <c r="N131" s="44">
        <v>0</v>
      </c>
      <c r="O131" s="44">
        <v>0</v>
      </c>
      <c r="P131" s="44">
        <v>0</v>
      </c>
      <c r="Q131" s="44">
        <v>0</v>
      </c>
      <c r="R131" s="44">
        <v>0</v>
      </c>
      <c r="S131" s="44">
        <v>0</v>
      </c>
      <c r="T131" s="44">
        <v>0</v>
      </c>
      <c r="U131" s="44">
        <v>0</v>
      </c>
      <c r="V131" s="44">
        <v>0</v>
      </c>
      <c r="W131" s="44">
        <v>0</v>
      </c>
      <c r="X131" s="44">
        <v>0</v>
      </c>
      <c r="Y131" s="44">
        <v>0</v>
      </c>
    </row>
    <row r="132" spans="1:25" ht="75" x14ac:dyDescent="0.25">
      <c r="A132" s="100"/>
      <c r="B132" s="90"/>
      <c r="C132" s="49">
        <v>129</v>
      </c>
      <c r="D132" s="50" t="s">
        <v>178</v>
      </c>
      <c r="E132" s="28" t="s">
        <v>918</v>
      </c>
      <c r="F132" s="26" t="s">
        <v>932</v>
      </c>
      <c r="G132" s="49" t="s">
        <v>899</v>
      </c>
      <c r="H132" s="26">
        <v>30</v>
      </c>
      <c r="I132" s="26">
        <v>20</v>
      </c>
      <c r="J132" s="46">
        <v>195</v>
      </c>
      <c r="K132" s="47"/>
      <c r="L132" s="32">
        <f t="shared" si="2"/>
        <v>0</v>
      </c>
      <c r="M132" s="43" t="str">
        <f t="shared" si="3"/>
        <v>OK</v>
      </c>
      <c r="N132" s="44">
        <v>0</v>
      </c>
      <c r="O132" s="44">
        <v>0</v>
      </c>
      <c r="P132" s="44">
        <v>0</v>
      </c>
      <c r="Q132" s="44">
        <v>0</v>
      </c>
      <c r="R132" s="44">
        <v>0</v>
      </c>
      <c r="S132" s="44">
        <v>0</v>
      </c>
      <c r="T132" s="44">
        <v>0</v>
      </c>
      <c r="U132" s="44">
        <v>0</v>
      </c>
      <c r="V132" s="44">
        <v>0</v>
      </c>
      <c r="W132" s="44">
        <v>0</v>
      </c>
      <c r="X132" s="44">
        <v>0</v>
      </c>
      <c r="Y132" s="44">
        <v>0</v>
      </c>
    </row>
    <row r="133" spans="1:25" ht="75" x14ac:dyDescent="0.25">
      <c r="A133" s="100"/>
      <c r="B133" s="90"/>
      <c r="C133" s="49">
        <v>130</v>
      </c>
      <c r="D133" s="50" t="s">
        <v>179</v>
      </c>
      <c r="E133" s="28" t="s">
        <v>918</v>
      </c>
      <c r="F133" s="26" t="s">
        <v>932</v>
      </c>
      <c r="G133" s="49" t="s">
        <v>899</v>
      </c>
      <c r="H133" s="26">
        <v>30</v>
      </c>
      <c r="I133" s="26">
        <v>20</v>
      </c>
      <c r="J133" s="46">
        <v>350</v>
      </c>
      <c r="K133" s="47"/>
      <c r="L133" s="32">
        <f t="shared" ref="L133:L196" si="4">K133-(SUM(N133:Y133))</f>
        <v>0</v>
      </c>
      <c r="M133" s="43" t="str">
        <f t="shared" ref="M133:M196" si="5">IF(L133&lt;0,"ATENÇÃO","OK")</f>
        <v>OK</v>
      </c>
      <c r="N133" s="44">
        <v>0</v>
      </c>
      <c r="O133" s="44">
        <v>0</v>
      </c>
      <c r="P133" s="44">
        <v>0</v>
      </c>
      <c r="Q133" s="44">
        <v>0</v>
      </c>
      <c r="R133" s="44">
        <v>0</v>
      </c>
      <c r="S133" s="44">
        <v>0</v>
      </c>
      <c r="T133" s="44">
        <v>0</v>
      </c>
      <c r="U133" s="44">
        <v>0</v>
      </c>
      <c r="V133" s="44">
        <v>0</v>
      </c>
      <c r="W133" s="44">
        <v>0</v>
      </c>
      <c r="X133" s="44">
        <v>0</v>
      </c>
      <c r="Y133" s="44">
        <v>0</v>
      </c>
    </row>
    <row r="134" spans="1:25" ht="75" x14ac:dyDescent="0.25">
      <c r="A134" s="100"/>
      <c r="B134" s="90"/>
      <c r="C134" s="49">
        <v>131</v>
      </c>
      <c r="D134" s="50" t="s">
        <v>180</v>
      </c>
      <c r="E134" s="28" t="s">
        <v>918</v>
      </c>
      <c r="F134" s="26" t="s">
        <v>932</v>
      </c>
      <c r="G134" s="49" t="s">
        <v>899</v>
      </c>
      <c r="H134" s="26">
        <v>30</v>
      </c>
      <c r="I134" s="26">
        <v>20</v>
      </c>
      <c r="J134" s="46">
        <v>600</v>
      </c>
      <c r="K134" s="47"/>
      <c r="L134" s="32">
        <f t="shared" si="4"/>
        <v>0</v>
      </c>
      <c r="M134" s="43" t="str">
        <f t="shared" si="5"/>
        <v>OK</v>
      </c>
      <c r="N134" s="44">
        <v>0</v>
      </c>
      <c r="O134" s="44">
        <v>0</v>
      </c>
      <c r="P134" s="44">
        <v>0</v>
      </c>
      <c r="Q134" s="44">
        <v>0</v>
      </c>
      <c r="R134" s="44">
        <v>0</v>
      </c>
      <c r="S134" s="44">
        <v>0</v>
      </c>
      <c r="T134" s="44">
        <v>0</v>
      </c>
      <c r="U134" s="44">
        <v>0</v>
      </c>
      <c r="V134" s="44">
        <v>0</v>
      </c>
      <c r="W134" s="44">
        <v>0</v>
      </c>
      <c r="X134" s="44">
        <v>0</v>
      </c>
      <c r="Y134" s="44">
        <v>0</v>
      </c>
    </row>
    <row r="135" spans="1:25" ht="45" x14ac:dyDescent="0.25">
      <c r="A135" s="100"/>
      <c r="B135" s="90"/>
      <c r="C135" s="49">
        <v>132</v>
      </c>
      <c r="D135" s="50" t="s">
        <v>181</v>
      </c>
      <c r="E135" s="28" t="s">
        <v>918</v>
      </c>
      <c r="F135" s="26" t="s">
        <v>932</v>
      </c>
      <c r="G135" s="49" t="s">
        <v>899</v>
      </c>
      <c r="H135" s="26">
        <v>30</v>
      </c>
      <c r="I135" s="26">
        <v>20</v>
      </c>
      <c r="J135" s="46">
        <v>91</v>
      </c>
      <c r="K135" s="47"/>
      <c r="L135" s="32">
        <f t="shared" si="4"/>
        <v>0</v>
      </c>
      <c r="M135" s="43" t="str">
        <f t="shared" si="5"/>
        <v>OK</v>
      </c>
      <c r="N135" s="44">
        <v>0</v>
      </c>
      <c r="O135" s="44">
        <v>0</v>
      </c>
      <c r="P135" s="44">
        <v>0</v>
      </c>
      <c r="Q135" s="44">
        <v>0</v>
      </c>
      <c r="R135" s="44">
        <v>0</v>
      </c>
      <c r="S135" s="44">
        <v>0</v>
      </c>
      <c r="T135" s="44">
        <v>0</v>
      </c>
      <c r="U135" s="44">
        <v>0</v>
      </c>
      <c r="V135" s="44">
        <v>0</v>
      </c>
      <c r="W135" s="44">
        <v>0</v>
      </c>
      <c r="X135" s="44">
        <v>0</v>
      </c>
      <c r="Y135" s="44">
        <v>0</v>
      </c>
    </row>
    <row r="136" spans="1:25" ht="45" x14ac:dyDescent="0.25">
      <c r="A136" s="100"/>
      <c r="B136" s="90"/>
      <c r="C136" s="49">
        <v>133</v>
      </c>
      <c r="D136" s="50" t="s">
        <v>182</v>
      </c>
      <c r="E136" s="28" t="s">
        <v>918</v>
      </c>
      <c r="F136" s="26" t="s">
        <v>932</v>
      </c>
      <c r="G136" s="49" t="s">
        <v>36</v>
      </c>
      <c r="H136" s="26">
        <v>30</v>
      </c>
      <c r="I136" s="26">
        <v>20</v>
      </c>
      <c r="J136" s="46">
        <v>6.17</v>
      </c>
      <c r="K136" s="47"/>
      <c r="L136" s="32">
        <f t="shared" si="4"/>
        <v>0</v>
      </c>
      <c r="M136" s="43" t="str">
        <f t="shared" si="5"/>
        <v>OK</v>
      </c>
      <c r="N136" s="44">
        <v>0</v>
      </c>
      <c r="O136" s="44">
        <v>0</v>
      </c>
      <c r="P136" s="44">
        <v>0</v>
      </c>
      <c r="Q136" s="44">
        <v>0</v>
      </c>
      <c r="R136" s="44">
        <v>0</v>
      </c>
      <c r="S136" s="44">
        <v>0</v>
      </c>
      <c r="T136" s="44">
        <v>0</v>
      </c>
      <c r="U136" s="44">
        <v>0</v>
      </c>
      <c r="V136" s="44">
        <v>0</v>
      </c>
      <c r="W136" s="44">
        <v>0</v>
      </c>
      <c r="X136" s="44">
        <v>0</v>
      </c>
      <c r="Y136" s="44">
        <v>0</v>
      </c>
    </row>
    <row r="137" spans="1:25" ht="45" x14ac:dyDescent="0.25">
      <c r="A137" s="100"/>
      <c r="B137" s="90"/>
      <c r="C137" s="49">
        <v>134</v>
      </c>
      <c r="D137" s="50" t="s">
        <v>183</v>
      </c>
      <c r="E137" s="28" t="s">
        <v>918</v>
      </c>
      <c r="F137" s="26" t="s">
        <v>932</v>
      </c>
      <c r="G137" s="49" t="s">
        <v>36</v>
      </c>
      <c r="H137" s="26">
        <v>30</v>
      </c>
      <c r="I137" s="26">
        <v>20</v>
      </c>
      <c r="J137" s="46">
        <v>5.22</v>
      </c>
      <c r="K137" s="47">
        <v>10</v>
      </c>
      <c r="L137" s="32">
        <f t="shared" si="4"/>
        <v>7</v>
      </c>
      <c r="M137" s="43" t="str">
        <f t="shared" si="5"/>
        <v>OK</v>
      </c>
      <c r="N137" s="44">
        <v>3</v>
      </c>
      <c r="O137" s="44">
        <v>0</v>
      </c>
      <c r="P137" s="44">
        <v>0</v>
      </c>
      <c r="Q137" s="44">
        <v>0</v>
      </c>
      <c r="R137" s="44">
        <v>0</v>
      </c>
      <c r="S137" s="44">
        <v>0</v>
      </c>
      <c r="T137" s="44">
        <v>0</v>
      </c>
      <c r="U137" s="44">
        <v>0</v>
      </c>
      <c r="V137" s="44">
        <v>0</v>
      </c>
      <c r="W137" s="44">
        <v>0</v>
      </c>
      <c r="X137" s="44">
        <v>0</v>
      </c>
      <c r="Y137" s="44">
        <v>0</v>
      </c>
    </row>
    <row r="138" spans="1:25" ht="45" x14ac:dyDescent="0.25">
      <c r="A138" s="100"/>
      <c r="B138" s="90"/>
      <c r="C138" s="49">
        <v>135</v>
      </c>
      <c r="D138" s="50" t="s">
        <v>184</v>
      </c>
      <c r="E138" s="28" t="s">
        <v>918</v>
      </c>
      <c r="F138" s="26" t="s">
        <v>932</v>
      </c>
      <c r="G138" s="49" t="s">
        <v>36</v>
      </c>
      <c r="H138" s="26">
        <v>30</v>
      </c>
      <c r="I138" s="26">
        <v>20</v>
      </c>
      <c r="J138" s="46">
        <v>8.33</v>
      </c>
      <c r="K138" s="47"/>
      <c r="L138" s="32">
        <f t="shared" si="4"/>
        <v>0</v>
      </c>
      <c r="M138" s="43" t="str">
        <f t="shared" si="5"/>
        <v>OK</v>
      </c>
      <c r="N138" s="44">
        <v>0</v>
      </c>
      <c r="O138" s="44">
        <v>0</v>
      </c>
      <c r="P138" s="44">
        <v>0</v>
      </c>
      <c r="Q138" s="44">
        <v>0</v>
      </c>
      <c r="R138" s="44">
        <v>0</v>
      </c>
      <c r="S138" s="44">
        <v>0</v>
      </c>
      <c r="T138" s="44">
        <v>0</v>
      </c>
      <c r="U138" s="44">
        <v>0</v>
      </c>
      <c r="V138" s="44">
        <v>0</v>
      </c>
      <c r="W138" s="44">
        <v>0</v>
      </c>
      <c r="X138" s="44">
        <v>0</v>
      </c>
      <c r="Y138" s="44">
        <v>0</v>
      </c>
    </row>
    <row r="139" spans="1:25" ht="45" x14ac:dyDescent="0.25">
      <c r="A139" s="100"/>
      <c r="B139" s="90"/>
      <c r="C139" s="49">
        <v>136</v>
      </c>
      <c r="D139" s="50" t="s">
        <v>185</v>
      </c>
      <c r="E139" s="28" t="s">
        <v>918</v>
      </c>
      <c r="F139" s="26" t="s">
        <v>932</v>
      </c>
      <c r="G139" s="49" t="s">
        <v>36</v>
      </c>
      <c r="H139" s="26">
        <v>30</v>
      </c>
      <c r="I139" s="26">
        <v>20</v>
      </c>
      <c r="J139" s="46">
        <v>0.25</v>
      </c>
      <c r="K139" s="47"/>
      <c r="L139" s="32">
        <f t="shared" si="4"/>
        <v>0</v>
      </c>
      <c r="M139" s="43" t="str">
        <f t="shared" si="5"/>
        <v>OK</v>
      </c>
      <c r="N139" s="44">
        <v>0</v>
      </c>
      <c r="O139" s="44">
        <v>0</v>
      </c>
      <c r="P139" s="44">
        <v>0</v>
      </c>
      <c r="Q139" s="44">
        <v>0</v>
      </c>
      <c r="R139" s="44">
        <v>0</v>
      </c>
      <c r="S139" s="44">
        <v>0</v>
      </c>
      <c r="T139" s="44">
        <v>0</v>
      </c>
      <c r="U139" s="44">
        <v>0</v>
      </c>
      <c r="V139" s="44">
        <v>0</v>
      </c>
      <c r="W139" s="44">
        <v>0</v>
      </c>
      <c r="X139" s="44">
        <v>0</v>
      </c>
      <c r="Y139" s="44">
        <v>0</v>
      </c>
    </row>
    <row r="140" spans="1:25" ht="60" x14ac:dyDescent="0.25">
      <c r="A140" s="100"/>
      <c r="B140" s="90"/>
      <c r="C140" s="49">
        <v>137</v>
      </c>
      <c r="D140" s="50" t="s">
        <v>186</v>
      </c>
      <c r="E140" s="28" t="s">
        <v>918</v>
      </c>
      <c r="F140" s="26" t="s">
        <v>932</v>
      </c>
      <c r="G140" s="49" t="s">
        <v>36</v>
      </c>
      <c r="H140" s="26">
        <v>30</v>
      </c>
      <c r="I140" s="26">
        <v>20</v>
      </c>
      <c r="J140" s="46">
        <v>0.2</v>
      </c>
      <c r="K140" s="47"/>
      <c r="L140" s="32">
        <f t="shared" si="4"/>
        <v>0</v>
      </c>
      <c r="M140" s="43" t="str">
        <f t="shared" si="5"/>
        <v>OK</v>
      </c>
      <c r="N140" s="44">
        <v>0</v>
      </c>
      <c r="O140" s="44">
        <v>0</v>
      </c>
      <c r="P140" s="44">
        <v>0</v>
      </c>
      <c r="Q140" s="44">
        <v>0</v>
      </c>
      <c r="R140" s="44">
        <v>0</v>
      </c>
      <c r="S140" s="44">
        <v>0</v>
      </c>
      <c r="T140" s="44">
        <v>0</v>
      </c>
      <c r="U140" s="44">
        <v>0</v>
      </c>
      <c r="V140" s="44">
        <v>0</v>
      </c>
      <c r="W140" s="44">
        <v>0</v>
      </c>
      <c r="X140" s="44">
        <v>0</v>
      </c>
      <c r="Y140" s="44">
        <v>0</v>
      </c>
    </row>
    <row r="141" spans="1:25" ht="60" x14ac:dyDescent="0.25">
      <c r="A141" s="100"/>
      <c r="B141" s="90"/>
      <c r="C141" s="49">
        <v>138</v>
      </c>
      <c r="D141" s="50" t="s">
        <v>187</v>
      </c>
      <c r="E141" s="28" t="s">
        <v>918</v>
      </c>
      <c r="F141" s="26" t="s">
        <v>932</v>
      </c>
      <c r="G141" s="49" t="s">
        <v>36</v>
      </c>
      <c r="H141" s="26">
        <v>30</v>
      </c>
      <c r="I141" s="26">
        <v>20</v>
      </c>
      <c r="J141" s="46">
        <v>0.3</v>
      </c>
      <c r="K141" s="47"/>
      <c r="L141" s="32">
        <f t="shared" si="4"/>
        <v>0</v>
      </c>
      <c r="M141" s="43" t="str">
        <f t="shared" si="5"/>
        <v>OK</v>
      </c>
      <c r="N141" s="44">
        <v>0</v>
      </c>
      <c r="O141" s="44">
        <v>0</v>
      </c>
      <c r="P141" s="44">
        <v>0</v>
      </c>
      <c r="Q141" s="44">
        <v>0</v>
      </c>
      <c r="R141" s="44">
        <v>0</v>
      </c>
      <c r="S141" s="44">
        <v>0</v>
      </c>
      <c r="T141" s="44">
        <v>0</v>
      </c>
      <c r="U141" s="44">
        <v>0</v>
      </c>
      <c r="V141" s="44">
        <v>0</v>
      </c>
      <c r="W141" s="44">
        <v>0</v>
      </c>
      <c r="X141" s="44">
        <v>0</v>
      </c>
      <c r="Y141" s="44">
        <v>0</v>
      </c>
    </row>
    <row r="142" spans="1:25" ht="60" x14ac:dyDescent="0.25">
      <c r="A142" s="100"/>
      <c r="B142" s="90"/>
      <c r="C142" s="49">
        <v>139</v>
      </c>
      <c r="D142" s="50" t="s">
        <v>188</v>
      </c>
      <c r="E142" s="28" t="s">
        <v>918</v>
      </c>
      <c r="F142" s="26" t="s">
        <v>932</v>
      </c>
      <c r="G142" s="49" t="s">
        <v>36</v>
      </c>
      <c r="H142" s="26">
        <v>30</v>
      </c>
      <c r="I142" s="26">
        <v>20</v>
      </c>
      <c r="J142" s="46">
        <v>7.16</v>
      </c>
      <c r="K142" s="47"/>
      <c r="L142" s="32">
        <f t="shared" si="4"/>
        <v>0</v>
      </c>
      <c r="M142" s="43" t="str">
        <f t="shared" si="5"/>
        <v>OK</v>
      </c>
      <c r="N142" s="44">
        <v>0</v>
      </c>
      <c r="O142" s="44">
        <v>0</v>
      </c>
      <c r="P142" s="44">
        <v>0</v>
      </c>
      <c r="Q142" s="44">
        <v>0</v>
      </c>
      <c r="R142" s="44">
        <v>0</v>
      </c>
      <c r="S142" s="44">
        <v>0</v>
      </c>
      <c r="T142" s="44">
        <v>0</v>
      </c>
      <c r="U142" s="44">
        <v>0</v>
      </c>
      <c r="V142" s="44">
        <v>0</v>
      </c>
      <c r="W142" s="44">
        <v>0</v>
      </c>
      <c r="X142" s="44">
        <v>0</v>
      </c>
      <c r="Y142" s="44">
        <v>0</v>
      </c>
    </row>
    <row r="143" spans="1:25" ht="45" x14ac:dyDescent="0.25">
      <c r="A143" s="100"/>
      <c r="B143" s="90"/>
      <c r="C143" s="49">
        <v>140</v>
      </c>
      <c r="D143" s="50" t="s">
        <v>189</v>
      </c>
      <c r="E143" s="28" t="s">
        <v>918</v>
      </c>
      <c r="F143" s="26" t="s">
        <v>932</v>
      </c>
      <c r="G143" s="49" t="s">
        <v>36</v>
      </c>
      <c r="H143" s="26">
        <v>30</v>
      </c>
      <c r="I143" s="26">
        <v>20</v>
      </c>
      <c r="J143" s="46">
        <v>0.15</v>
      </c>
      <c r="K143" s="47"/>
      <c r="L143" s="32">
        <f t="shared" si="4"/>
        <v>0</v>
      </c>
      <c r="M143" s="43" t="str">
        <f t="shared" si="5"/>
        <v>OK</v>
      </c>
      <c r="N143" s="44">
        <v>0</v>
      </c>
      <c r="O143" s="44">
        <v>0</v>
      </c>
      <c r="P143" s="44">
        <v>0</v>
      </c>
      <c r="Q143" s="44">
        <v>0</v>
      </c>
      <c r="R143" s="44">
        <v>0</v>
      </c>
      <c r="S143" s="44">
        <v>0</v>
      </c>
      <c r="T143" s="44">
        <v>0</v>
      </c>
      <c r="U143" s="44">
        <v>0</v>
      </c>
      <c r="V143" s="44">
        <v>0</v>
      </c>
      <c r="W143" s="44">
        <v>0</v>
      </c>
      <c r="X143" s="44">
        <v>0</v>
      </c>
      <c r="Y143" s="44">
        <v>0</v>
      </c>
    </row>
    <row r="144" spans="1:25" ht="45" x14ac:dyDescent="0.25">
      <c r="A144" s="100"/>
      <c r="B144" s="90"/>
      <c r="C144" s="49">
        <v>141</v>
      </c>
      <c r="D144" s="50" t="s">
        <v>190</v>
      </c>
      <c r="E144" s="28" t="s">
        <v>918</v>
      </c>
      <c r="F144" s="26" t="s">
        <v>932</v>
      </c>
      <c r="G144" s="49" t="s">
        <v>36</v>
      </c>
      <c r="H144" s="26">
        <v>30</v>
      </c>
      <c r="I144" s="26">
        <v>20</v>
      </c>
      <c r="J144" s="46">
        <v>0.15</v>
      </c>
      <c r="K144" s="47"/>
      <c r="L144" s="32">
        <f t="shared" si="4"/>
        <v>0</v>
      </c>
      <c r="M144" s="43" t="str">
        <f t="shared" si="5"/>
        <v>OK</v>
      </c>
      <c r="N144" s="44">
        <v>0</v>
      </c>
      <c r="O144" s="44">
        <v>0</v>
      </c>
      <c r="P144" s="44">
        <v>0</v>
      </c>
      <c r="Q144" s="44">
        <v>0</v>
      </c>
      <c r="R144" s="44">
        <v>0</v>
      </c>
      <c r="S144" s="44">
        <v>0</v>
      </c>
      <c r="T144" s="44">
        <v>0</v>
      </c>
      <c r="U144" s="44">
        <v>0</v>
      </c>
      <c r="V144" s="44">
        <v>0</v>
      </c>
      <c r="W144" s="44">
        <v>0</v>
      </c>
      <c r="X144" s="44">
        <v>0</v>
      </c>
      <c r="Y144" s="44">
        <v>0</v>
      </c>
    </row>
    <row r="145" spans="1:25" ht="45" x14ac:dyDescent="0.25">
      <c r="A145" s="100"/>
      <c r="B145" s="90"/>
      <c r="C145" s="49">
        <v>142</v>
      </c>
      <c r="D145" s="50" t="s">
        <v>191</v>
      </c>
      <c r="E145" s="28" t="s">
        <v>918</v>
      </c>
      <c r="F145" s="26" t="s">
        <v>932</v>
      </c>
      <c r="G145" s="49" t="s">
        <v>36</v>
      </c>
      <c r="H145" s="26">
        <v>30</v>
      </c>
      <c r="I145" s="26">
        <v>20</v>
      </c>
      <c r="J145" s="46">
        <v>0.15</v>
      </c>
      <c r="K145" s="47"/>
      <c r="L145" s="32">
        <f t="shared" si="4"/>
        <v>0</v>
      </c>
      <c r="M145" s="43" t="str">
        <f t="shared" si="5"/>
        <v>OK</v>
      </c>
      <c r="N145" s="44">
        <v>0</v>
      </c>
      <c r="O145" s="44">
        <v>0</v>
      </c>
      <c r="P145" s="44">
        <v>0</v>
      </c>
      <c r="Q145" s="44">
        <v>0</v>
      </c>
      <c r="R145" s="44">
        <v>0</v>
      </c>
      <c r="S145" s="44">
        <v>0</v>
      </c>
      <c r="T145" s="44">
        <v>0</v>
      </c>
      <c r="U145" s="44">
        <v>0</v>
      </c>
      <c r="V145" s="44">
        <v>0</v>
      </c>
      <c r="W145" s="44">
        <v>0</v>
      </c>
      <c r="X145" s="44">
        <v>0</v>
      </c>
      <c r="Y145" s="44">
        <v>0</v>
      </c>
    </row>
    <row r="146" spans="1:25" ht="45" x14ac:dyDescent="0.25">
      <c r="A146" s="100"/>
      <c r="B146" s="90"/>
      <c r="C146" s="49">
        <v>143</v>
      </c>
      <c r="D146" s="50" t="s">
        <v>192</v>
      </c>
      <c r="E146" s="28" t="s">
        <v>918</v>
      </c>
      <c r="F146" s="26" t="s">
        <v>932</v>
      </c>
      <c r="G146" s="49" t="s">
        <v>36</v>
      </c>
      <c r="H146" s="26">
        <v>30</v>
      </c>
      <c r="I146" s="26">
        <v>20</v>
      </c>
      <c r="J146" s="46">
        <v>0.11</v>
      </c>
      <c r="K146" s="47"/>
      <c r="L146" s="32">
        <f t="shared" si="4"/>
        <v>0</v>
      </c>
      <c r="M146" s="43" t="str">
        <f t="shared" si="5"/>
        <v>OK</v>
      </c>
      <c r="N146" s="44">
        <v>0</v>
      </c>
      <c r="O146" s="44">
        <v>0</v>
      </c>
      <c r="P146" s="44">
        <v>0</v>
      </c>
      <c r="Q146" s="44">
        <v>0</v>
      </c>
      <c r="R146" s="44">
        <v>0</v>
      </c>
      <c r="S146" s="44">
        <v>0</v>
      </c>
      <c r="T146" s="44">
        <v>0</v>
      </c>
      <c r="U146" s="44">
        <v>0</v>
      </c>
      <c r="V146" s="44">
        <v>0</v>
      </c>
      <c r="W146" s="44">
        <v>0</v>
      </c>
      <c r="X146" s="44">
        <v>0</v>
      </c>
      <c r="Y146" s="44">
        <v>0</v>
      </c>
    </row>
    <row r="147" spans="1:25" ht="45" x14ac:dyDescent="0.25">
      <c r="A147" s="100"/>
      <c r="B147" s="90"/>
      <c r="C147" s="49">
        <v>144</v>
      </c>
      <c r="D147" s="50" t="s">
        <v>193</v>
      </c>
      <c r="E147" s="28" t="s">
        <v>918</v>
      </c>
      <c r="F147" s="26" t="s">
        <v>932</v>
      </c>
      <c r="G147" s="49" t="s">
        <v>36</v>
      </c>
      <c r="H147" s="26">
        <v>30</v>
      </c>
      <c r="I147" s="26">
        <v>20</v>
      </c>
      <c r="J147" s="46">
        <v>0.15</v>
      </c>
      <c r="K147" s="47"/>
      <c r="L147" s="32">
        <f t="shared" si="4"/>
        <v>0</v>
      </c>
      <c r="M147" s="43" t="str">
        <f t="shared" si="5"/>
        <v>OK</v>
      </c>
      <c r="N147" s="44">
        <v>0</v>
      </c>
      <c r="O147" s="44">
        <v>0</v>
      </c>
      <c r="P147" s="44">
        <v>0</v>
      </c>
      <c r="Q147" s="44">
        <v>0</v>
      </c>
      <c r="R147" s="44">
        <v>0</v>
      </c>
      <c r="S147" s="44">
        <v>0</v>
      </c>
      <c r="T147" s="44">
        <v>0</v>
      </c>
      <c r="U147" s="44">
        <v>0</v>
      </c>
      <c r="V147" s="44">
        <v>0</v>
      </c>
      <c r="W147" s="44">
        <v>0</v>
      </c>
      <c r="X147" s="44">
        <v>0</v>
      </c>
      <c r="Y147" s="44">
        <v>0</v>
      </c>
    </row>
    <row r="148" spans="1:25" ht="45" x14ac:dyDescent="0.25">
      <c r="A148" s="100"/>
      <c r="B148" s="90"/>
      <c r="C148" s="49">
        <v>145</v>
      </c>
      <c r="D148" s="50" t="s">
        <v>194</v>
      </c>
      <c r="E148" s="28" t="s">
        <v>918</v>
      </c>
      <c r="F148" s="26" t="s">
        <v>932</v>
      </c>
      <c r="G148" s="49" t="s">
        <v>36</v>
      </c>
      <c r="H148" s="26">
        <v>30</v>
      </c>
      <c r="I148" s="26">
        <v>20</v>
      </c>
      <c r="J148" s="46">
        <v>0.25</v>
      </c>
      <c r="K148" s="47"/>
      <c r="L148" s="32">
        <f t="shared" si="4"/>
        <v>0</v>
      </c>
      <c r="M148" s="43" t="str">
        <f t="shared" si="5"/>
        <v>OK</v>
      </c>
      <c r="N148" s="44">
        <v>0</v>
      </c>
      <c r="O148" s="44">
        <v>0</v>
      </c>
      <c r="P148" s="44">
        <v>0</v>
      </c>
      <c r="Q148" s="44">
        <v>0</v>
      </c>
      <c r="R148" s="44">
        <v>0</v>
      </c>
      <c r="S148" s="44">
        <v>0</v>
      </c>
      <c r="T148" s="44">
        <v>0</v>
      </c>
      <c r="U148" s="44">
        <v>0</v>
      </c>
      <c r="V148" s="44">
        <v>0</v>
      </c>
      <c r="W148" s="44">
        <v>0</v>
      </c>
      <c r="X148" s="44">
        <v>0</v>
      </c>
      <c r="Y148" s="44">
        <v>0</v>
      </c>
    </row>
    <row r="149" spans="1:25" ht="45" x14ac:dyDescent="0.25">
      <c r="A149" s="100"/>
      <c r="B149" s="90"/>
      <c r="C149" s="49">
        <v>146</v>
      </c>
      <c r="D149" s="50" t="s">
        <v>195</v>
      </c>
      <c r="E149" s="28" t="s">
        <v>918</v>
      </c>
      <c r="F149" s="26" t="s">
        <v>932</v>
      </c>
      <c r="G149" s="49" t="s">
        <v>36</v>
      </c>
      <c r="H149" s="26">
        <v>30</v>
      </c>
      <c r="I149" s="26">
        <v>20</v>
      </c>
      <c r="J149" s="46">
        <v>0.25</v>
      </c>
      <c r="K149" s="47"/>
      <c r="L149" s="32">
        <f t="shared" si="4"/>
        <v>0</v>
      </c>
      <c r="M149" s="43" t="str">
        <f t="shared" si="5"/>
        <v>OK</v>
      </c>
      <c r="N149" s="44">
        <v>0</v>
      </c>
      <c r="O149" s="44">
        <v>0</v>
      </c>
      <c r="P149" s="44">
        <v>0</v>
      </c>
      <c r="Q149" s="44">
        <v>0</v>
      </c>
      <c r="R149" s="44">
        <v>0</v>
      </c>
      <c r="S149" s="44">
        <v>0</v>
      </c>
      <c r="T149" s="44">
        <v>0</v>
      </c>
      <c r="U149" s="44">
        <v>0</v>
      </c>
      <c r="V149" s="44">
        <v>0</v>
      </c>
      <c r="W149" s="44">
        <v>0</v>
      </c>
      <c r="X149" s="44">
        <v>0</v>
      </c>
      <c r="Y149" s="44">
        <v>0</v>
      </c>
    </row>
    <row r="150" spans="1:25" ht="45" x14ac:dyDescent="0.25">
      <c r="A150" s="100"/>
      <c r="B150" s="90"/>
      <c r="C150" s="49">
        <v>147</v>
      </c>
      <c r="D150" s="50" t="s">
        <v>196</v>
      </c>
      <c r="E150" s="28" t="s">
        <v>918</v>
      </c>
      <c r="F150" s="26" t="s">
        <v>932</v>
      </c>
      <c r="G150" s="49" t="s">
        <v>36</v>
      </c>
      <c r="H150" s="26">
        <v>30</v>
      </c>
      <c r="I150" s="26">
        <v>20</v>
      </c>
      <c r="J150" s="46">
        <v>0.28000000000000003</v>
      </c>
      <c r="K150" s="47"/>
      <c r="L150" s="32">
        <f t="shared" si="4"/>
        <v>0</v>
      </c>
      <c r="M150" s="43" t="str">
        <f t="shared" si="5"/>
        <v>OK</v>
      </c>
      <c r="N150" s="44">
        <v>0</v>
      </c>
      <c r="O150" s="44">
        <v>0</v>
      </c>
      <c r="P150" s="44">
        <v>0</v>
      </c>
      <c r="Q150" s="44">
        <v>0</v>
      </c>
      <c r="R150" s="44">
        <v>0</v>
      </c>
      <c r="S150" s="44">
        <v>0</v>
      </c>
      <c r="T150" s="44">
        <v>0</v>
      </c>
      <c r="U150" s="44">
        <v>0</v>
      </c>
      <c r="V150" s="44">
        <v>0</v>
      </c>
      <c r="W150" s="44">
        <v>0</v>
      </c>
      <c r="X150" s="44">
        <v>0</v>
      </c>
      <c r="Y150" s="44">
        <v>0</v>
      </c>
    </row>
    <row r="151" spans="1:25" ht="60" x14ac:dyDescent="0.25">
      <c r="A151" s="100"/>
      <c r="B151" s="90"/>
      <c r="C151" s="49">
        <v>148</v>
      </c>
      <c r="D151" s="50" t="s">
        <v>197</v>
      </c>
      <c r="E151" s="28" t="s">
        <v>918</v>
      </c>
      <c r="F151" s="26" t="s">
        <v>932</v>
      </c>
      <c r="G151" s="49" t="s">
        <v>36</v>
      </c>
      <c r="H151" s="26">
        <v>30</v>
      </c>
      <c r="I151" s="26">
        <v>20</v>
      </c>
      <c r="J151" s="46">
        <v>0.15</v>
      </c>
      <c r="K151" s="47"/>
      <c r="L151" s="32">
        <f t="shared" si="4"/>
        <v>0</v>
      </c>
      <c r="M151" s="43" t="str">
        <f t="shared" si="5"/>
        <v>OK</v>
      </c>
      <c r="N151" s="44">
        <v>0</v>
      </c>
      <c r="O151" s="44">
        <v>0</v>
      </c>
      <c r="P151" s="44">
        <v>0</v>
      </c>
      <c r="Q151" s="44">
        <v>0</v>
      </c>
      <c r="R151" s="44">
        <v>0</v>
      </c>
      <c r="S151" s="44">
        <v>0</v>
      </c>
      <c r="T151" s="44">
        <v>0</v>
      </c>
      <c r="U151" s="44">
        <v>0</v>
      </c>
      <c r="V151" s="44">
        <v>0</v>
      </c>
      <c r="W151" s="44">
        <v>0</v>
      </c>
      <c r="X151" s="44">
        <v>0</v>
      </c>
      <c r="Y151" s="44">
        <v>0</v>
      </c>
    </row>
    <row r="152" spans="1:25" ht="60" x14ac:dyDescent="0.25">
      <c r="A152" s="100"/>
      <c r="B152" s="90"/>
      <c r="C152" s="49">
        <v>149</v>
      </c>
      <c r="D152" s="50" t="s">
        <v>198</v>
      </c>
      <c r="E152" s="28" t="s">
        <v>918</v>
      </c>
      <c r="F152" s="26" t="s">
        <v>932</v>
      </c>
      <c r="G152" s="49" t="s">
        <v>36</v>
      </c>
      <c r="H152" s="26">
        <v>30</v>
      </c>
      <c r="I152" s="26">
        <v>20</v>
      </c>
      <c r="J152" s="46">
        <v>0.15</v>
      </c>
      <c r="K152" s="47"/>
      <c r="L152" s="32">
        <f t="shared" si="4"/>
        <v>0</v>
      </c>
      <c r="M152" s="43" t="str">
        <f t="shared" si="5"/>
        <v>OK</v>
      </c>
      <c r="N152" s="44">
        <v>0</v>
      </c>
      <c r="O152" s="44">
        <v>0</v>
      </c>
      <c r="P152" s="44">
        <v>0</v>
      </c>
      <c r="Q152" s="44">
        <v>0</v>
      </c>
      <c r="R152" s="44">
        <v>0</v>
      </c>
      <c r="S152" s="44">
        <v>0</v>
      </c>
      <c r="T152" s="44">
        <v>0</v>
      </c>
      <c r="U152" s="44">
        <v>0</v>
      </c>
      <c r="V152" s="44">
        <v>0</v>
      </c>
      <c r="W152" s="44">
        <v>0</v>
      </c>
      <c r="X152" s="44">
        <v>0</v>
      </c>
      <c r="Y152" s="44">
        <v>0</v>
      </c>
    </row>
    <row r="153" spans="1:25" ht="45" x14ac:dyDescent="0.25">
      <c r="A153" s="100"/>
      <c r="B153" s="90"/>
      <c r="C153" s="49">
        <v>150</v>
      </c>
      <c r="D153" s="50" t="s">
        <v>199</v>
      </c>
      <c r="E153" s="28" t="s">
        <v>918</v>
      </c>
      <c r="F153" s="26" t="s">
        <v>932</v>
      </c>
      <c r="G153" s="49" t="s">
        <v>36</v>
      </c>
      <c r="H153" s="26">
        <v>30</v>
      </c>
      <c r="I153" s="26">
        <v>20</v>
      </c>
      <c r="J153" s="46">
        <v>9.9700000000000006</v>
      </c>
      <c r="K153" s="47"/>
      <c r="L153" s="32">
        <f t="shared" si="4"/>
        <v>0</v>
      </c>
      <c r="M153" s="43" t="str">
        <f t="shared" si="5"/>
        <v>OK</v>
      </c>
      <c r="N153" s="44">
        <v>0</v>
      </c>
      <c r="O153" s="44">
        <v>0</v>
      </c>
      <c r="P153" s="44">
        <v>0</v>
      </c>
      <c r="Q153" s="44">
        <v>0</v>
      </c>
      <c r="R153" s="44">
        <v>0</v>
      </c>
      <c r="S153" s="44">
        <v>0</v>
      </c>
      <c r="T153" s="44">
        <v>0</v>
      </c>
      <c r="U153" s="44">
        <v>0</v>
      </c>
      <c r="V153" s="44">
        <v>0</v>
      </c>
      <c r="W153" s="44">
        <v>0</v>
      </c>
      <c r="X153" s="44">
        <v>0</v>
      </c>
      <c r="Y153" s="44">
        <v>0</v>
      </c>
    </row>
    <row r="154" spans="1:25" ht="15" x14ac:dyDescent="0.25">
      <c r="A154" s="100"/>
      <c r="B154" s="90"/>
      <c r="C154" s="49">
        <v>151</v>
      </c>
      <c r="D154" s="50" t="s">
        <v>200</v>
      </c>
      <c r="E154" s="28" t="s">
        <v>918</v>
      </c>
      <c r="F154" s="26" t="s">
        <v>932</v>
      </c>
      <c r="G154" s="49" t="s">
        <v>36</v>
      </c>
      <c r="H154" s="26">
        <v>30</v>
      </c>
      <c r="I154" s="26">
        <v>20</v>
      </c>
      <c r="J154" s="46">
        <v>0.16</v>
      </c>
      <c r="K154" s="47"/>
      <c r="L154" s="32">
        <f t="shared" si="4"/>
        <v>0</v>
      </c>
      <c r="M154" s="43" t="str">
        <f t="shared" si="5"/>
        <v>OK</v>
      </c>
      <c r="N154" s="44">
        <v>0</v>
      </c>
      <c r="O154" s="44">
        <v>0</v>
      </c>
      <c r="P154" s="44">
        <v>0</v>
      </c>
      <c r="Q154" s="44">
        <v>0</v>
      </c>
      <c r="R154" s="44">
        <v>0</v>
      </c>
      <c r="S154" s="44">
        <v>0</v>
      </c>
      <c r="T154" s="44">
        <v>0</v>
      </c>
      <c r="U154" s="44">
        <v>0</v>
      </c>
      <c r="V154" s="44">
        <v>0</v>
      </c>
      <c r="W154" s="44">
        <v>0</v>
      </c>
      <c r="X154" s="44">
        <v>0</v>
      </c>
      <c r="Y154" s="44">
        <v>0</v>
      </c>
    </row>
    <row r="155" spans="1:25" ht="30" x14ac:dyDescent="0.25">
      <c r="A155" s="100"/>
      <c r="B155" s="90"/>
      <c r="C155" s="49">
        <v>152</v>
      </c>
      <c r="D155" s="50" t="s">
        <v>201</v>
      </c>
      <c r="E155" s="28" t="s">
        <v>918</v>
      </c>
      <c r="F155" s="26" t="s">
        <v>932</v>
      </c>
      <c r="G155" s="49" t="s">
        <v>36</v>
      </c>
      <c r="H155" s="26">
        <v>30</v>
      </c>
      <c r="I155" s="26">
        <v>20</v>
      </c>
      <c r="J155" s="46">
        <v>0.42</v>
      </c>
      <c r="K155" s="47"/>
      <c r="L155" s="32">
        <f t="shared" si="4"/>
        <v>0</v>
      </c>
      <c r="M155" s="43" t="str">
        <f t="shared" si="5"/>
        <v>OK</v>
      </c>
      <c r="N155" s="44">
        <v>0</v>
      </c>
      <c r="O155" s="44">
        <v>0</v>
      </c>
      <c r="P155" s="44">
        <v>0</v>
      </c>
      <c r="Q155" s="44">
        <v>0</v>
      </c>
      <c r="R155" s="44">
        <v>0</v>
      </c>
      <c r="S155" s="44">
        <v>0</v>
      </c>
      <c r="T155" s="44">
        <v>0</v>
      </c>
      <c r="U155" s="44">
        <v>0</v>
      </c>
      <c r="V155" s="44">
        <v>0</v>
      </c>
      <c r="W155" s="44">
        <v>0</v>
      </c>
      <c r="X155" s="44">
        <v>0</v>
      </c>
      <c r="Y155" s="44">
        <v>0</v>
      </c>
    </row>
    <row r="156" spans="1:25" ht="45" x14ac:dyDescent="0.25">
      <c r="A156" s="100"/>
      <c r="B156" s="90"/>
      <c r="C156" s="49">
        <v>153</v>
      </c>
      <c r="D156" s="50" t="s">
        <v>202</v>
      </c>
      <c r="E156" s="28" t="s">
        <v>918</v>
      </c>
      <c r="F156" s="26" t="s">
        <v>932</v>
      </c>
      <c r="G156" s="49" t="s">
        <v>36</v>
      </c>
      <c r="H156" s="26">
        <v>30</v>
      </c>
      <c r="I156" s="26">
        <v>20</v>
      </c>
      <c r="J156" s="46">
        <v>0.8</v>
      </c>
      <c r="K156" s="47"/>
      <c r="L156" s="32">
        <f t="shared" si="4"/>
        <v>0</v>
      </c>
      <c r="M156" s="43" t="str">
        <f t="shared" si="5"/>
        <v>OK</v>
      </c>
      <c r="N156" s="44">
        <v>0</v>
      </c>
      <c r="O156" s="44">
        <v>0</v>
      </c>
      <c r="P156" s="44">
        <v>0</v>
      </c>
      <c r="Q156" s="44">
        <v>0</v>
      </c>
      <c r="R156" s="44">
        <v>0</v>
      </c>
      <c r="S156" s="44">
        <v>0</v>
      </c>
      <c r="T156" s="44">
        <v>0</v>
      </c>
      <c r="U156" s="44">
        <v>0</v>
      </c>
      <c r="V156" s="44">
        <v>0</v>
      </c>
      <c r="W156" s="44">
        <v>0</v>
      </c>
      <c r="X156" s="44">
        <v>0</v>
      </c>
      <c r="Y156" s="44">
        <v>0</v>
      </c>
    </row>
    <row r="157" spans="1:25" ht="30" x14ac:dyDescent="0.25">
      <c r="A157" s="100"/>
      <c r="B157" s="90"/>
      <c r="C157" s="49">
        <v>154</v>
      </c>
      <c r="D157" s="50" t="s">
        <v>203</v>
      </c>
      <c r="E157" s="28" t="s">
        <v>918</v>
      </c>
      <c r="F157" s="26" t="s">
        <v>920</v>
      </c>
      <c r="G157" s="49" t="s">
        <v>36</v>
      </c>
      <c r="H157" s="26">
        <v>30</v>
      </c>
      <c r="I157" s="26">
        <v>20</v>
      </c>
      <c r="J157" s="46">
        <v>0.39</v>
      </c>
      <c r="K157" s="47"/>
      <c r="L157" s="32">
        <f t="shared" si="4"/>
        <v>0</v>
      </c>
      <c r="M157" s="43" t="str">
        <f t="shared" si="5"/>
        <v>OK</v>
      </c>
      <c r="N157" s="44">
        <v>0</v>
      </c>
      <c r="O157" s="44">
        <v>0</v>
      </c>
      <c r="P157" s="44">
        <v>0</v>
      </c>
      <c r="Q157" s="44">
        <v>0</v>
      </c>
      <c r="R157" s="44">
        <v>0</v>
      </c>
      <c r="S157" s="44">
        <v>0</v>
      </c>
      <c r="T157" s="44">
        <v>0</v>
      </c>
      <c r="U157" s="44">
        <v>0</v>
      </c>
      <c r="V157" s="44">
        <v>0</v>
      </c>
      <c r="W157" s="44">
        <v>0</v>
      </c>
      <c r="X157" s="44">
        <v>0</v>
      </c>
      <c r="Y157" s="44">
        <v>0</v>
      </c>
    </row>
    <row r="158" spans="1:25" ht="30" x14ac:dyDescent="0.25">
      <c r="A158" s="100"/>
      <c r="B158" s="90"/>
      <c r="C158" s="49">
        <v>155</v>
      </c>
      <c r="D158" s="50" t="s">
        <v>204</v>
      </c>
      <c r="E158" s="28" t="s">
        <v>918</v>
      </c>
      <c r="F158" s="26" t="s">
        <v>920</v>
      </c>
      <c r="G158" s="49" t="s">
        <v>36</v>
      </c>
      <c r="H158" s="26">
        <v>30</v>
      </c>
      <c r="I158" s="26">
        <v>20</v>
      </c>
      <c r="J158" s="46">
        <v>0.59</v>
      </c>
      <c r="K158" s="47"/>
      <c r="L158" s="32">
        <f t="shared" si="4"/>
        <v>0</v>
      </c>
      <c r="M158" s="43" t="str">
        <f t="shared" si="5"/>
        <v>OK</v>
      </c>
      <c r="N158" s="44">
        <v>0</v>
      </c>
      <c r="O158" s="44">
        <v>0</v>
      </c>
      <c r="P158" s="44">
        <v>0</v>
      </c>
      <c r="Q158" s="44">
        <v>0</v>
      </c>
      <c r="R158" s="44">
        <v>0</v>
      </c>
      <c r="S158" s="44">
        <v>0</v>
      </c>
      <c r="T158" s="44">
        <v>0</v>
      </c>
      <c r="U158" s="44">
        <v>0</v>
      </c>
      <c r="V158" s="44">
        <v>0</v>
      </c>
      <c r="W158" s="44">
        <v>0</v>
      </c>
      <c r="X158" s="44">
        <v>0</v>
      </c>
      <c r="Y158" s="44">
        <v>0</v>
      </c>
    </row>
    <row r="159" spans="1:25" ht="30" x14ac:dyDescent="0.25">
      <c r="A159" s="100"/>
      <c r="B159" s="90"/>
      <c r="C159" s="49">
        <v>156</v>
      </c>
      <c r="D159" s="50" t="s">
        <v>205</v>
      </c>
      <c r="E159" s="28" t="s">
        <v>918</v>
      </c>
      <c r="F159" s="26" t="s">
        <v>920</v>
      </c>
      <c r="G159" s="49" t="s">
        <v>36</v>
      </c>
      <c r="H159" s="26">
        <v>30</v>
      </c>
      <c r="I159" s="26">
        <v>20</v>
      </c>
      <c r="J159" s="46">
        <v>8.6199999999999992</v>
      </c>
      <c r="K159" s="47"/>
      <c r="L159" s="32">
        <f t="shared" si="4"/>
        <v>0</v>
      </c>
      <c r="M159" s="43" t="str">
        <f t="shared" si="5"/>
        <v>OK</v>
      </c>
      <c r="N159" s="44">
        <v>0</v>
      </c>
      <c r="O159" s="44">
        <v>0</v>
      </c>
      <c r="P159" s="44">
        <v>0</v>
      </c>
      <c r="Q159" s="44">
        <v>0</v>
      </c>
      <c r="R159" s="44">
        <v>0</v>
      </c>
      <c r="S159" s="44">
        <v>0</v>
      </c>
      <c r="T159" s="44">
        <v>0</v>
      </c>
      <c r="U159" s="44">
        <v>0</v>
      </c>
      <c r="V159" s="44">
        <v>0</v>
      </c>
      <c r="W159" s="44">
        <v>0</v>
      </c>
      <c r="X159" s="44">
        <v>0</v>
      </c>
      <c r="Y159" s="44">
        <v>0</v>
      </c>
    </row>
    <row r="160" spans="1:25" ht="45" x14ac:dyDescent="0.25">
      <c r="A160" s="100"/>
      <c r="B160" s="90"/>
      <c r="C160" s="49">
        <v>157</v>
      </c>
      <c r="D160" s="50" t="s">
        <v>206</v>
      </c>
      <c r="E160" s="28" t="s">
        <v>918</v>
      </c>
      <c r="F160" s="26" t="s">
        <v>920</v>
      </c>
      <c r="G160" s="49" t="s">
        <v>36</v>
      </c>
      <c r="H160" s="26">
        <v>30</v>
      </c>
      <c r="I160" s="26">
        <v>20</v>
      </c>
      <c r="J160" s="46">
        <v>0.65</v>
      </c>
      <c r="K160" s="47"/>
      <c r="L160" s="32">
        <f t="shared" si="4"/>
        <v>0</v>
      </c>
      <c r="M160" s="43" t="str">
        <f t="shared" si="5"/>
        <v>OK</v>
      </c>
      <c r="N160" s="44">
        <v>0</v>
      </c>
      <c r="O160" s="44">
        <v>0</v>
      </c>
      <c r="P160" s="44">
        <v>0</v>
      </c>
      <c r="Q160" s="44">
        <v>0</v>
      </c>
      <c r="R160" s="44">
        <v>0</v>
      </c>
      <c r="S160" s="44">
        <v>0</v>
      </c>
      <c r="T160" s="44">
        <v>0</v>
      </c>
      <c r="U160" s="44">
        <v>0</v>
      </c>
      <c r="V160" s="44">
        <v>0</v>
      </c>
      <c r="W160" s="44">
        <v>0</v>
      </c>
      <c r="X160" s="44">
        <v>0</v>
      </c>
      <c r="Y160" s="44">
        <v>0</v>
      </c>
    </row>
    <row r="161" spans="1:25" ht="15" x14ac:dyDescent="0.25">
      <c r="A161" s="100"/>
      <c r="B161" s="90"/>
      <c r="C161" s="49">
        <v>158</v>
      </c>
      <c r="D161" s="50" t="s">
        <v>207</v>
      </c>
      <c r="E161" s="28" t="s">
        <v>926</v>
      </c>
      <c r="F161" s="26" t="s">
        <v>920</v>
      </c>
      <c r="G161" s="49" t="s">
        <v>36</v>
      </c>
      <c r="H161" s="26">
        <v>30</v>
      </c>
      <c r="I161" s="26">
        <v>20</v>
      </c>
      <c r="J161" s="46">
        <v>0.6</v>
      </c>
      <c r="K161" s="47"/>
      <c r="L161" s="32">
        <f t="shared" si="4"/>
        <v>0</v>
      </c>
      <c r="M161" s="43" t="str">
        <f t="shared" si="5"/>
        <v>OK</v>
      </c>
      <c r="N161" s="44">
        <v>0</v>
      </c>
      <c r="O161" s="44">
        <v>0</v>
      </c>
      <c r="P161" s="44">
        <v>0</v>
      </c>
      <c r="Q161" s="44">
        <v>0</v>
      </c>
      <c r="R161" s="44">
        <v>0</v>
      </c>
      <c r="S161" s="44">
        <v>0</v>
      </c>
      <c r="T161" s="44">
        <v>0</v>
      </c>
      <c r="U161" s="44">
        <v>0</v>
      </c>
      <c r="V161" s="44">
        <v>0</v>
      </c>
      <c r="W161" s="44">
        <v>0</v>
      </c>
      <c r="X161" s="44">
        <v>0</v>
      </c>
      <c r="Y161" s="44">
        <v>0</v>
      </c>
    </row>
    <row r="162" spans="1:25" ht="45" x14ac:dyDescent="0.25">
      <c r="A162" s="100"/>
      <c r="B162" s="90"/>
      <c r="C162" s="49">
        <v>159</v>
      </c>
      <c r="D162" s="50" t="s">
        <v>208</v>
      </c>
      <c r="E162" s="28" t="s">
        <v>918</v>
      </c>
      <c r="F162" s="26" t="s">
        <v>920</v>
      </c>
      <c r="G162" s="49" t="s">
        <v>36</v>
      </c>
      <c r="H162" s="26">
        <v>30</v>
      </c>
      <c r="I162" s="26">
        <v>20</v>
      </c>
      <c r="J162" s="46">
        <v>0.78</v>
      </c>
      <c r="K162" s="47"/>
      <c r="L162" s="32">
        <f t="shared" si="4"/>
        <v>0</v>
      </c>
      <c r="M162" s="43" t="str">
        <f t="shared" si="5"/>
        <v>OK</v>
      </c>
      <c r="N162" s="44">
        <v>0</v>
      </c>
      <c r="O162" s="44">
        <v>0</v>
      </c>
      <c r="P162" s="44">
        <v>0</v>
      </c>
      <c r="Q162" s="44">
        <v>0</v>
      </c>
      <c r="R162" s="44">
        <v>0</v>
      </c>
      <c r="S162" s="44">
        <v>0</v>
      </c>
      <c r="T162" s="44">
        <v>0</v>
      </c>
      <c r="U162" s="44">
        <v>0</v>
      </c>
      <c r="V162" s="44">
        <v>0</v>
      </c>
      <c r="W162" s="44">
        <v>0</v>
      </c>
      <c r="X162" s="44">
        <v>0</v>
      </c>
      <c r="Y162" s="44">
        <v>0</v>
      </c>
    </row>
    <row r="163" spans="1:25" ht="30" x14ac:dyDescent="0.25">
      <c r="A163" s="100"/>
      <c r="B163" s="90"/>
      <c r="C163" s="49">
        <v>160</v>
      </c>
      <c r="D163" s="50" t="s">
        <v>209</v>
      </c>
      <c r="E163" s="28" t="s">
        <v>918</v>
      </c>
      <c r="F163" s="26" t="s">
        <v>920</v>
      </c>
      <c r="G163" s="49" t="s">
        <v>36</v>
      </c>
      <c r="H163" s="26">
        <v>30</v>
      </c>
      <c r="I163" s="26">
        <v>20</v>
      </c>
      <c r="J163" s="46">
        <v>0.36</v>
      </c>
      <c r="K163" s="47"/>
      <c r="L163" s="32">
        <f t="shared" si="4"/>
        <v>0</v>
      </c>
      <c r="M163" s="43" t="str">
        <f t="shared" si="5"/>
        <v>OK</v>
      </c>
      <c r="N163" s="44">
        <v>0</v>
      </c>
      <c r="O163" s="44">
        <v>0</v>
      </c>
      <c r="P163" s="44">
        <v>0</v>
      </c>
      <c r="Q163" s="44">
        <v>0</v>
      </c>
      <c r="R163" s="44">
        <v>0</v>
      </c>
      <c r="S163" s="44">
        <v>0</v>
      </c>
      <c r="T163" s="44">
        <v>0</v>
      </c>
      <c r="U163" s="44">
        <v>0</v>
      </c>
      <c r="V163" s="44">
        <v>0</v>
      </c>
      <c r="W163" s="44">
        <v>0</v>
      </c>
      <c r="X163" s="44">
        <v>0</v>
      </c>
      <c r="Y163" s="44">
        <v>0</v>
      </c>
    </row>
    <row r="164" spans="1:25" ht="45" x14ac:dyDescent="0.25">
      <c r="A164" s="100"/>
      <c r="B164" s="90"/>
      <c r="C164" s="49">
        <v>161</v>
      </c>
      <c r="D164" s="50" t="s">
        <v>210</v>
      </c>
      <c r="E164" s="28" t="s">
        <v>918</v>
      </c>
      <c r="F164" s="26" t="s">
        <v>933</v>
      </c>
      <c r="G164" s="49" t="s">
        <v>898</v>
      </c>
      <c r="H164" s="26">
        <v>30</v>
      </c>
      <c r="I164" s="26">
        <v>20</v>
      </c>
      <c r="J164" s="46">
        <v>6.9</v>
      </c>
      <c r="K164" s="47"/>
      <c r="L164" s="32">
        <f t="shared" si="4"/>
        <v>0</v>
      </c>
      <c r="M164" s="43" t="str">
        <f t="shared" si="5"/>
        <v>OK</v>
      </c>
      <c r="N164" s="44">
        <v>0</v>
      </c>
      <c r="O164" s="44">
        <v>0</v>
      </c>
      <c r="P164" s="44">
        <v>0</v>
      </c>
      <c r="Q164" s="44">
        <v>0</v>
      </c>
      <c r="R164" s="44">
        <v>0</v>
      </c>
      <c r="S164" s="44">
        <v>0</v>
      </c>
      <c r="T164" s="44">
        <v>0</v>
      </c>
      <c r="U164" s="44">
        <v>0</v>
      </c>
      <c r="V164" s="44">
        <v>0</v>
      </c>
      <c r="W164" s="44">
        <v>0</v>
      </c>
      <c r="X164" s="44">
        <v>0</v>
      </c>
      <c r="Y164" s="44">
        <v>0</v>
      </c>
    </row>
    <row r="165" spans="1:25" ht="15" x14ac:dyDescent="0.25">
      <c r="A165" s="100"/>
      <c r="B165" s="90"/>
      <c r="C165" s="49">
        <v>162</v>
      </c>
      <c r="D165" s="50" t="s">
        <v>211</v>
      </c>
      <c r="E165" s="28" t="s">
        <v>918</v>
      </c>
      <c r="F165" s="26" t="s">
        <v>933</v>
      </c>
      <c r="G165" s="49" t="s">
        <v>897</v>
      </c>
      <c r="H165" s="26">
        <v>30</v>
      </c>
      <c r="I165" s="26">
        <v>20</v>
      </c>
      <c r="J165" s="46">
        <v>21.76</v>
      </c>
      <c r="K165" s="47"/>
      <c r="L165" s="32">
        <f t="shared" si="4"/>
        <v>0</v>
      </c>
      <c r="M165" s="43" t="str">
        <f t="shared" si="5"/>
        <v>OK</v>
      </c>
      <c r="N165" s="44">
        <v>0</v>
      </c>
      <c r="O165" s="44">
        <v>0</v>
      </c>
      <c r="P165" s="44">
        <v>0</v>
      </c>
      <c r="Q165" s="44">
        <v>0</v>
      </c>
      <c r="R165" s="44">
        <v>0</v>
      </c>
      <c r="S165" s="44">
        <v>0</v>
      </c>
      <c r="T165" s="44">
        <v>0</v>
      </c>
      <c r="U165" s="44">
        <v>0</v>
      </c>
      <c r="V165" s="44">
        <v>0</v>
      </c>
      <c r="W165" s="44">
        <v>0</v>
      </c>
      <c r="X165" s="44">
        <v>0</v>
      </c>
      <c r="Y165" s="44">
        <v>0</v>
      </c>
    </row>
    <row r="166" spans="1:25" ht="30" x14ac:dyDescent="0.25">
      <c r="A166" s="100"/>
      <c r="B166" s="90"/>
      <c r="C166" s="49">
        <v>163</v>
      </c>
      <c r="D166" s="50" t="s">
        <v>212</v>
      </c>
      <c r="E166" s="28" t="s">
        <v>918</v>
      </c>
      <c r="F166" s="26" t="s">
        <v>933</v>
      </c>
      <c r="G166" s="49" t="s">
        <v>897</v>
      </c>
      <c r="H166" s="26">
        <v>30</v>
      </c>
      <c r="I166" s="26">
        <v>20</v>
      </c>
      <c r="J166" s="46">
        <v>18.64</v>
      </c>
      <c r="K166" s="47"/>
      <c r="L166" s="32">
        <f t="shared" si="4"/>
        <v>0</v>
      </c>
      <c r="M166" s="43" t="str">
        <f t="shared" si="5"/>
        <v>OK</v>
      </c>
      <c r="N166" s="44">
        <v>0</v>
      </c>
      <c r="O166" s="44">
        <v>0</v>
      </c>
      <c r="P166" s="44">
        <v>0</v>
      </c>
      <c r="Q166" s="44">
        <v>0</v>
      </c>
      <c r="R166" s="44">
        <v>0</v>
      </c>
      <c r="S166" s="44">
        <v>0</v>
      </c>
      <c r="T166" s="44">
        <v>0</v>
      </c>
      <c r="U166" s="44">
        <v>0</v>
      </c>
      <c r="V166" s="44">
        <v>0</v>
      </c>
      <c r="W166" s="44">
        <v>0</v>
      </c>
      <c r="X166" s="44">
        <v>0</v>
      </c>
      <c r="Y166" s="44">
        <v>0</v>
      </c>
    </row>
    <row r="167" spans="1:25" ht="15" x14ac:dyDescent="0.25">
      <c r="A167" s="100"/>
      <c r="B167" s="90"/>
      <c r="C167" s="49">
        <v>164</v>
      </c>
      <c r="D167" s="50" t="s">
        <v>213</v>
      </c>
      <c r="E167" s="28" t="s">
        <v>918</v>
      </c>
      <c r="F167" s="26" t="s">
        <v>933</v>
      </c>
      <c r="G167" s="49" t="s">
        <v>897</v>
      </c>
      <c r="H167" s="26">
        <v>30</v>
      </c>
      <c r="I167" s="26">
        <v>20</v>
      </c>
      <c r="J167" s="46">
        <v>35</v>
      </c>
      <c r="K167" s="47"/>
      <c r="L167" s="32">
        <f t="shared" si="4"/>
        <v>0</v>
      </c>
      <c r="M167" s="43" t="str">
        <f t="shared" si="5"/>
        <v>OK</v>
      </c>
      <c r="N167" s="44">
        <v>0</v>
      </c>
      <c r="O167" s="44">
        <v>0</v>
      </c>
      <c r="P167" s="44">
        <v>0</v>
      </c>
      <c r="Q167" s="44">
        <v>0</v>
      </c>
      <c r="R167" s="44">
        <v>0</v>
      </c>
      <c r="S167" s="44">
        <v>0</v>
      </c>
      <c r="T167" s="44">
        <v>0</v>
      </c>
      <c r="U167" s="44">
        <v>0</v>
      </c>
      <c r="V167" s="44">
        <v>0</v>
      </c>
      <c r="W167" s="44">
        <v>0</v>
      </c>
      <c r="X167" s="44">
        <v>0</v>
      </c>
      <c r="Y167" s="44">
        <v>0</v>
      </c>
    </row>
    <row r="168" spans="1:25" ht="30" x14ac:dyDescent="0.25">
      <c r="A168" s="100"/>
      <c r="B168" s="90"/>
      <c r="C168" s="49">
        <v>165</v>
      </c>
      <c r="D168" s="50" t="s">
        <v>214</v>
      </c>
      <c r="E168" s="28" t="s">
        <v>918</v>
      </c>
      <c r="F168" s="26" t="s">
        <v>933</v>
      </c>
      <c r="G168" s="49" t="s">
        <v>897</v>
      </c>
      <c r="H168" s="26">
        <v>30</v>
      </c>
      <c r="I168" s="26">
        <v>20</v>
      </c>
      <c r="J168" s="46">
        <v>10.43</v>
      </c>
      <c r="K168" s="47"/>
      <c r="L168" s="32">
        <f t="shared" si="4"/>
        <v>0</v>
      </c>
      <c r="M168" s="43" t="str">
        <f t="shared" si="5"/>
        <v>OK</v>
      </c>
      <c r="N168" s="44">
        <v>0</v>
      </c>
      <c r="O168" s="44">
        <v>0</v>
      </c>
      <c r="P168" s="44">
        <v>0</v>
      </c>
      <c r="Q168" s="44">
        <v>0</v>
      </c>
      <c r="R168" s="44">
        <v>0</v>
      </c>
      <c r="S168" s="44">
        <v>0</v>
      </c>
      <c r="T168" s="44">
        <v>0</v>
      </c>
      <c r="U168" s="44">
        <v>0</v>
      </c>
      <c r="V168" s="44">
        <v>0</v>
      </c>
      <c r="W168" s="44">
        <v>0</v>
      </c>
      <c r="X168" s="44">
        <v>0</v>
      </c>
      <c r="Y168" s="44">
        <v>0</v>
      </c>
    </row>
    <row r="169" spans="1:25" ht="30" x14ac:dyDescent="0.25">
      <c r="A169" s="100"/>
      <c r="B169" s="90"/>
      <c r="C169" s="49">
        <v>166</v>
      </c>
      <c r="D169" s="50" t="s">
        <v>215</v>
      </c>
      <c r="E169" s="28" t="s">
        <v>918</v>
      </c>
      <c r="F169" s="26" t="s">
        <v>933</v>
      </c>
      <c r="G169" s="49" t="s">
        <v>897</v>
      </c>
      <c r="H169" s="26">
        <v>30</v>
      </c>
      <c r="I169" s="26">
        <v>20</v>
      </c>
      <c r="J169" s="46">
        <v>15.37</v>
      </c>
      <c r="K169" s="47"/>
      <c r="L169" s="32">
        <f t="shared" si="4"/>
        <v>0</v>
      </c>
      <c r="M169" s="43" t="str">
        <f t="shared" si="5"/>
        <v>OK</v>
      </c>
      <c r="N169" s="44">
        <v>0</v>
      </c>
      <c r="O169" s="44">
        <v>0</v>
      </c>
      <c r="P169" s="44">
        <v>0</v>
      </c>
      <c r="Q169" s="44">
        <v>0</v>
      </c>
      <c r="R169" s="44">
        <v>0</v>
      </c>
      <c r="S169" s="44">
        <v>0</v>
      </c>
      <c r="T169" s="44">
        <v>0</v>
      </c>
      <c r="U169" s="44">
        <v>0</v>
      </c>
      <c r="V169" s="44">
        <v>0</v>
      </c>
      <c r="W169" s="44">
        <v>0</v>
      </c>
      <c r="X169" s="44">
        <v>0</v>
      </c>
      <c r="Y169" s="44">
        <v>0</v>
      </c>
    </row>
    <row r="170" spans="1:25" ht="30" x14ac:dyDescent="0.25">
      <c r="A170" s="100"/>
      <c r="B170" s="90"/>
      <c r="C170" s="49">
        <v>167</v>
      </c>
      <c r="D170" s="50" t="s">
        <v>216</v>
      </c>
      <c r="E170" s="28" t="s">
        <v>918</v>
      </c>
      <c r="F170" s="26" t="s">
        <v>933</v>
      </c>
      <c r="G170" s="49" t="s">
        <v>897</v>
      </c>
      <c r="H170" s="26">
        <v>30</v>
      </c>
      <c r="I170" s="26">
        <v>20</v>
      </c>
      <c r="J170" s="46">
        <v>13.33</v>
      </c>
      <c r="K170" s="47"/>
      <c r="L170" s="32">
        <f t="shared" si="4"/>
        <v>0</v>
      </c>
      <c r="M170" s="43" t="str">
        <f t="shared" si="5"/>
        <v>OK</v>
      </c>
      <c r="N170" s="44">
        <v>0</v>
      </c>
      <c r="O170" s="44">
        <v>0</v>
      </c>
      <c r="P170" s="44">
        <v>0</v>
      </c>
      <c r="Q170" s="44">
        <v>0</v>
      </c>
      <c r="R170" s="44">
        <v>0</v>
      </c>
      <c r="S170" s="44">
        <v>0</v>
      </c>
      <c r="T170" s="44">
        <v>0</v>
      </c>
      <c r="U170" s="44">
        <v>0</v>
      </c>
      <c r="V170" s="44">
        <v>0</v>
      </c>
      <c r="W170" s="44">
        <v>0</v>
      </c>
      <c r="X170" s="44">
        <v>0</v>
      </c>
      <c r="Y170" s="44">
        <v>0</v>
      </c>
    </row>
    <row r="171" spans="1:25" ht="45" x14ac:dyDescent="0.25">
      <c r="A171" s="100"/>
      <c r="B171" s="90"/>
      <c r="C171" s="49">
        <v>168</v>
      </c>
      <c r="D171" s="50" t="s">
        <v>217</v>
      </c>
      <c r="E171" s="28" t="s">
        <v>918</v>
      </c>
      <c r="F171" s="26" t="s">
        <v>933</v>
      </c>
      <c r="G171" s="49" t="s">
        <v>897</v>
      </c>
      <c r="H171" s="26">
        <v>30</v>
      </c>
      <c r="I171" s="26">
        <v>20</v>
      </c>
      <c r="J171" s="46">
        <v>10.9</v>
      </c>
      <c r="K171" s="47"/>
      <c r="L171" s="32">
        <f t="shared" si="4"/>
        <v>0</v>
      </c>
      <c r="M171" s="43" t="str">
        <f t="shared" si="5"/>
        <v>OK</v>
      </c>
      <c r="N171" s="44">
        <v>0</v>
      </c>
      <c r="O171" s="44">
        <v>0</v>
      </c>
      <c r="P171" s="44">
        <v>0</v>
      </c>
      <c r="Q171" s="44">
        <v>0</v>
      </c>
      <c r="R171" s="44">
        <v>0</v>
      </c>
      <c r="S171" s="44">
        <v>0</v>
      </c>
      <c r="T171" s="44">
        <v>0</v>
      </c>
      <c r="U171" s="44">
        <v>0</v>
      </c>
      <c r="V171" s="44">
        <v>0</v>
      </c>
      <c r="W171" s="44">
        <v>0</v>
      </c>
      <c r="X171" s="44">
        <v>0</v>
      </c>
      <c r="Y171" s="44">
        <v>0</v>
      </c>
    </row>
    <row r="172" spans="1:25" ht="45" x14ac:dyDescent="0.25">
      <c r="A172" s="100"/>
      <c r="B172" s="90"/>
      <c r="C172" s="49">
        <v>169</v>
      </c>
      <c r="D172" s="50" t="s">
        <v>218</v>
      </c>
      <c r="E172" s="28" t="s">
        <v>918</v>
      </c>
      <c r="F172" s="26" t="s">
        <v>933</v>
      </c>
      <c r="G172" s="49" t="s">
        <v>897</v>
      </c>
      <c r="H172" s="26">
        <v>30</v>
      </c>
      <c r="I172" s="26">
        <v>20</v>
      </c>
      <c r="J172" s="46">
        <v>8.6999999999999993</v>
      </c>
      <c r="K172" s="47"/>
      <c r="L172" s="32">
        <f t="shared" si="4"/>
        <v>0</v>
      </c>
      <c r="M172" s="43" t="str">
        <f t="shared" si="5"/>
        <v>OK</v>
      </c>
      <c r="N172" s="44">
        <v>0</v>
      </c>
      <c r="O172" s="44">
        <v>0</v>
      </c>
      <c r="P172" s="44">
        <v>0</v>
      </c>
      <c r="Q172" s="44">
        <v>0</v>
      </c>
      <c r="R172" s="44">
        <v>0</v>
      </c>
      <c r="S172" s="44">
        <v>0</v>
      </c>
      <c r="T172" s="44">
        <v>0</v>
      </c>
      <c r="U172" s="44">
        <v>0</v>
      </c>
      <c r="V172" s="44">
        <v>0</v>
      </c>
      <c r="W172" s="44">
        <v>0</v>
      </c>
      <c r="X172" s="44">
        <v>0</v>
      </c>
      <c r="Y172" s="44">
        <v>0</v>
      </c>
    </row>
    <row r="173" spans="1:25" ht="45" x14ac:dyDescent="0.25">
      <c r="A173" s="100"/>
      <c r="B173" s="90"/>
      <c r="C173" s="49">
        <v>170</v>
      </c>
      <c r="D173" s="50" t="s">
        <v>219</v>
      </c>
      <c r="E173" s="28" t="s">
        <v>918</v>
      </c>
      <c r="F173" s="26" t="s">
        <v>933</v>
      </c>
      <c r="G173" s="49" t="s">
        <v>36</v>
      </c>
      <c r="H173" s="26">
        <v>30</v>
      </c>
      <c r="I173" s="26">
        <v>20</v>
      </c>
      <c r="J173" s="46">
        <v>6.95</v>
      </c>
      <c r="K173" s="47"/>
      <c r="L173" s="32">
        <f t="shared" si="4"/>
        <v>0</v>
      </c>
      <c r="M173" s="43" t="str">
        <f t="shared" si="5"/>
        <v>OK</v>
      </c>
      <c r="N173" s="44">
        <v>0</v>
      </c>
      <c r="O173" s="44">
        <v>0</v>
      </c>
      <c r="P173" s="44">
        <v>0</v>
      </c>
      <c r="Q173" s="44">
        <v>0</v>
      </c>
      <c r="R173" s="44">
        <v>0</v>
      </c>
      <c r="S173" s="44">
        <v>0</v>
      </c>
      <c r="T173" s="44">
        <v>0</v>
      </c>
      <c r="U173" s="44">
        <v>0</v>
      </c>
      <c r="V173" s="44">
        <v>0</v>
      </c>
      <c r="W173" s="44">
        <v>0</v>
      </c>
      <c r="X173" s="44">
        <v>0</v>
      </c>
      <c r="Y173" s="44">
        <v>0</v>
      </c>
    </row>
    <row r="174" spans="1:25" ht="45" x14ac:dyDescent="0.25">
      <c r="A174" s="100"/>
      <c r="B174" s="90"/>
      <c r="C174" s="49">
        <v>171</v>
      </c>
      <c r="D174" s="50" t="s">
        <v>220</v>
      </c>
      <c r="E174" s="28" t="s">
        <v>918</v>
      </c>
      <c r="F174" s="26" t="s">
        <v>933</v>
      </c>
      <c r="G174" s="49" t="s">
        <v>897</v>
      </c>
      <c r="H174" s="26">
        <v>30</v>
      </c>
      <c r="I174" s="26">
        <v>20</v>
      </c>
      <c r="J174" s="46">
        <v>10</v>
      </c>
      <c r="K174" s="47"/>
      <c r="L174" s="32">
        <f t="shared" si="4"/>
        <v>0</v>
      </c>
      <c r="M174" s="43" t="str">
        <f t="shared" si="5"/>
        <v>OK</v>
      </c>
      <c r="N174" s="44">
        <v>0</v>
      </c>
      <c r="O174" s="44">
        <v>0</v>
      </c>
      <c r="P174" s="44">
        <v>0</v>
      </c>
      <c r="Q174" s="44">
        <v>0</v>
      </c>
      <c r="R174" s="44">
        <v>0</v>
      </c>
      <c r="S174" s="44">
        <v>0</v>
      </c>
      <c r="T174" s="44">
        <v>0</v>
      </c>
      <c r="U174" s="44">
        <v>0</v>
      </c>
      <c r="V174" s="44">
        <v>0</v>
      </c>
      <c r="W174" s="44">
        <v>0</v>
      </c>
      <c r="X174" s="44">
        <v>0</v>
      </c>
      <c r="Y174" s="44">
        <v>0</v>
      </c>
    </row>
    <row r="175" spans="1:25" ht="30" x14ac:dyDescent="0.25">
      <c r="A175" s="100"/>
      <c r="B175" s="90"/>
      <c r="C175" s="49">
        <v>172</v>
      </c>
      <c r="D175" s="50" t="s">
        <v>221</v>
      </c>
      <c r="E175" s="28" t="s">
        <v>918</v>
      </c>
      <c r="F175" s="26" t="s">
        <v>933</v>
      </c>
      <c r="G175" s="49" t="s">
        <v>897</v>
      </c>
      <c r="H175" s="26">
        <v>30</v>
      </c>
      <c r="I175" s="26">
        <v>20</v>
      </c>
      <c r="J175" s="46">
        <v>19.11</v>
      </c>
      <c r="K175" s="47"/>
      <c r="L175" s="32">
        <f t="shared" si="4"/>
        <v>0</v>
      </c>
      <c r="M175" s="43" t="str">
        <f t="shared" si="5"/>
        <v>OK</v>
      </c>
      <c r="N175" s="44">
        <v>0</v>
      </c>
      <c r="O175" s="44">
        <v>0</v>
      </c>
      <c r="P175" s="44">
        <v>0</v>
      </c>
      <c r="Q175" s="44">
        <v>0</v>
      </c>
      <c r="R175" s="44">
        <v>0</v>
      </c>
      <c r="S175" s="44">
        <v>0</v>
      </c>
      <c r="T175" s="44">
        <v>0</v>
      </c>
      <c r="U175" s="44">
        <v>0</v>
      </c>
      <c r="V175" s="44">
        <v>0</v>
      </c>
      <c r="W175" s="44">
        <v>0</v>
      </c>
      <c r="X175" s="44">
        <v>0</v>
      </c>
      <c r="Y175" s="44">
        <v>0</v>
      </c>
    </row>
    <row r="176" spans="1:25" ht="60" x14ac:dyDescent="0.25">
      <c r="A176" s="100"/>
      <c r="B176" s="90"/>
      <c r="C176" s="49">
        <v>173</v>
      </c>
      <c r="D176" s="50" t="s">
        <v>222</v>
      </c>
      <c r="E176" s="28" t="s">
        <v>918</v>
      </c>
      <c r="F176" s="26" t="s">
        <v>933</v>
      </c>
      <c r="G176" s="49" t="s">
        <v>898</v>
      </c>
      <c r="H176" s="26">
        <v>30</v>
      </c>
      <c r="I176" s="26">
        <v>20</v>
      </c>
      <c r="J176" s="46">
        <v>8.42</v>
      </c>
      <c r="K176" s="47"/>
      <c r="L176" s="32">
        <f t="shared" si="4"/>
        <v>0</v>
      </c>
      <c r="M176" s="43" t="str">
        <f t="shared" si="5"/>
        <v>OK</v>
      </c>
      <c r="N176" s="44">
        <v>0</v>
      </c>
      <c r="O176" s="44">
        <v>0</v>
      </c>
      <c r="P176" s="44">
        <v>0</v>
      </c>
      <c r="Q176" s="44">
        <v>0</v>
      </c>
      <c r="R176" s="44">
        <v>0</v>
      </c>
      <c r="S176" s="44">
        <v>0</v>
      </c>
      <c r="T176" s="44">
        <v>0</v>
      </c>
      <c r="U176" s="44">
        <v>0</v>
      </c>
      <c r="V176" s="44">
        <v>0</v>
      </c>
      <c r="W176" s="44">
        <v>0</v>
      </c>
      <c r="X176" s="44">
        <v>0</v>
      </c>
      <c r="Y176" s="44">
        <v>0</v>
      </c>
    </row>
    <row r="177" spans="1:25" ht="60" x14ac:dyDescent="0.25">
      <c r="A177" s="100"/>
      <c r="B177" s="90"/>
      <c r="C177" s="49">
        <v>174</v>
      </c>
      <c r="D177" s="50" t="s">
        <v>223</v>
      </c>
      <c r="E177" s="28" t="s">
        <v>918</v>
      </c>
      <c r="F177" s="26" t="s">
        <v>933</v>
      </c>
      <c r="G177" s="49" t="s">
        <v>898</v>
      </c>
      <c r="H177" s="26">
        <v>30</v>
      </c>
      <c r="I177" s="26">
        <v>20</v>
      </c>
      <c r="J177" s="46">
        <v>10.01</v>
      </c>
      <c r="K177" s="47"/>
      <c r="L177" s="32">
        <f t="shared" si="4"/>
        <v>0</v>
      </c>
      <c r="M177" s="43" t="str">
        <f t="shared" si="5"/>
        <v>OK</v>
      </c>
      <c r="N177" s="44">
        <v>0</v>
      </c>
      <c r="O177" s="44">
        <v>0</v>
      </c>
      <c r="P177" s="44">
        <v>0</v>
      </c>
      <c r="Q177" s="44">
        <v>0</v>
      </c>
      <c r="R177" s="44">
        <v>0</v>
      </c>
      <c r="S177" s="44">
        <v>0</v>
      </c>
      <c r="T177" s="44">
        <v>0</v>
      </c>
      <c r="U177" s="44">
        <v>0</v>
      </c>
      <c r="V177" s="44">
        <v>0</v>
      </c>
      <c r="W177" s="44">
        <v>0</v>
      </c>
      <c r="X177" s="44">
        <v>0</v>
      </c>
      <c r="Y177" s="44">
        <v>0</v>
      </c>
    </row>
    <row r="178" spans="1:25" ht="15" x14ac:dyDescent="0.25">
      <c r="A178" s="100"/>
      <c r="B178" s="90"/>
      <c r="C178" s="49">
        <v>175</v>
      </c>
      <c r="D178" s="50" t="s">
        <v>224</v>
      </c>
      <c r="E178" s="28" t="s">
        <v>918</v>
      </c>
      <c r="F178" s="26" t="s">
        <v>933</v>
      </c>
      <c r="G178" s="49" t="s">
        <v>897</v>
      </c>
      <c r="H178" s="26">
        <v>30</v>
      </c>
      <c r="I178" s="26">
        <v>20</v>
      </c>
      <c r="J178" s="46">
        <v>9.33</v>
      </c>
      <c r="K178" s="47"/>
      <c r="L178" s="32">
        <f t="shared" si="4"/>
        <v>0</v>
      </c>
      <c r="M178" s="43" t="str">
        <f t="shared" si="5"/>
        <v>OK</v>
      </c>
      <c r="N178" s="44">
        <v>0</v>
      </c>
      <c r="O178" s="44">
        <v>0</v>
      </c>
      <c r="P178" s="44">
        <v>0</v>
      </c>
      <c r="Q178" s="44">
        <v>0</v>
      </c>
      <c r="R178" s="44">
        <v>0</v>
      </c>
      <c r="S178" s="44">
        <v>0</v>
      </c>
      <c r="T178" s="44">
        <v>0</v>
      </c>
      <c r="U178" s="44">
        <v>0</v>
      </c>
      <c r="V178" s="44">
        <v>0</v>
      </c>
      <c r="W178" s="44">
        <v>0</v>
      </c>
      <c r="X178" s="44">
        <v>0</v>
      </c>
      <c r="Y178" s="44">
        <v>0</v>
      </c>
    </row>
    <row r="179" spans="1:25" ht="15" x14ac:dyDescent="0.25">
      <c r="A179" s="100"/>
      <c r="B179" s="90"/>
      <c r="C179" s="49">
        <v>176</v>
      </c>
      <c r="D179" s="50" t="s">
        <v>225</v>
      </c>
      <c r="E179" s="28" t="s">
        <v>918</v>
      </c>
      <c r="F179" s="26" t="s">
        <v>933</v>
      </c>
      <c r="G179" s="49" t="s">
        <v>897</v>
      </c>
      <c r="H179" s="26">
        <v>30</v>
      </c>
      <c r="I179" s="26">
        <v>20</v>
      </c>
      <c r="J179" s="46">
        <v>8.23</v>
      </c>
      <c r="K179" s="47"/>
      <c r="L179" s="32">
        <f t="shared" si="4"/>
        <v>0</v>
      </c>
      <c r="M179" s="43" t="str">
        <f t="shared" si="5"/>
        <v>OK</v>
      </c>
      <c r="N179" s="44">
        <v>0</v>
      </c>
      <c r="O179" s="44">
        <v>0</v>
      </c>
      <c r="P179" s="44">
        <v>0</v>
      </c>
      <c r="Q179" s="44">
        <v>0</v>
      </c>
      <c r="R179" s="44">
        <v>0</v>
      </c>
      <c r="S179" s="44">
        <v>0</v>
      </c>
      <c r="T179" s="44">
        <v>0</v>
      </c>
      <c r="U179" s="44">
        <v>0</v>
      </c>
      <c r="V179" s="44">
        <v>0</v>
      </c>
      <c r="W179" s="44">
        <v>0</v>
      </c>
      <c r="X179" s="44">
        <v>0</v>
      </c>
      <c r="Y179" s="44">
        <v>0</v>
      </c>
    </row>
    <row r="180" spans="1:25" ht="30" x14ac:dyDescent="0.25">
      <c r="A180" s="100"/>
      <c r="B180" s="90"/>
      <c r="C180" s="49">
        <v>177</v>
      </c>
      <c r="D180" s="50" t="s">
        <v>226</v>
      </c>
      <c r="E180" s="28" t="s">
        <v>918</v>
      </c>
      <c r="F180" s="26" t="s">
        <v>933</v>
      </c>
      <c r="G180" s="49" t="s">
        <v>899</v>
      </c>
      <c r="H180" s="26">
        <v>30</v>
      </c>
      <c r="I180" s="26">
        <v>20</v>
      </c>
      <c r="J180" s="46">
        <v>3.5</v>
      </c>
      <c r="K180" s="47"/>
      <c r="L180" s="32">
        <f t="shared" si="4"/>
        <v>0</v>
      </c>
      <c r="M180" s="43" t="str">
        <f t="shared" si="5"/>
        <v>OK</v>
      </c>
      <c r="N180" s="44">
        <v>0</v>
      </c>
      <c r="O180" s="44">
        <v>0</v>
      </c>
      <c r="P180" s="44">
        <v>0</v>
      </c>
      <c r="Q180" s="44">
        <v>0</v>
      </c>
      <c r="R180" s="44">
        <v>0</v>
      </c>
      <c r="S180" s="44">
        <v>0</v>
      </c>
      <c r="T180" s="44">
        <v>0</v>
      </c>
      <c r="U180" s="44">
        <v>0</v>
      </c>
      <c r="V180" s="44">
        <v>0</v>
      </c>
      <c r="W180" s="44">
        <v>0</v>
      </c>
      <c r="X180" s="44">
        <v>0</v>
      </c>
      <c r="Y180" s="44">
        <v>0</v>
      </c>
    </row>
    <row r="181" spans="1:25" ht="30" x14ac:dyDescent="0.25">
      <c r="A181" s="100"/>
      <c r="B181" s="90"/>
      <c r="C181" s="49">
        <v>178</v>
      </c>
      <c r="D181" s="50" t="s">
        <v>227</v>
      </c>
      <c r="E181" s="28" t="s">
        <v>918</v>
      </c>
      <c r="F181" s="26" t="s">
        <v>933</v>
      </c>
      <c r="G181" s="49" t="s">
        <v>899</v>
      </c>
      <c r="H181" s="26">
        <v>30</v>
      </c>
      <c r="I181" s="26">
        <v>20</v>
      </c>
      <c r="J181" s="46">
        <v>4.8099999999999996</v>
      </c>
      <c r="K181" s="47"/>
      <c r="L181" s="32">
        <f t="shared" si="4"/>
        <v>0</v>
      </c>
      <c r="M181" s="43" t="str">
        <f t="shared" si="5"/>
        <v>OK</v>
      </c>
      <c r="N181" s="44">
        <v>0</v>
      </c>
      <c r="O181" s="44">
        <v>0</v>
      </c>
      <c r="P181" s="44">
        <v>0</v>
      </c>
      <c r="Q181" s="44">
        <v>0</v>
      </c>
      <c r="R181" s="44">
        <v>0</v>
      </c>
      <c r="S181" s="44">
        <v>0</v>
      </c>
      <c r="T181" s="44">
        <v>0</v>
      </c>
      <c r="U181" s="44">
        <v>0</v>
      </c>
      <c r="V181" s="44">
        <v>0</v>
      </c>
      <c r="W181" s="44">
        <v>0</v>
      </c>
      <c r="X181" s="44">
        <v>0</v>
      </c>
      <c r="Y181" s="44">
        <v>0</v>
      </c>
    </row>
    <row r="182" spans="1:25" ht="30" x14ac:dyDescent="0.25">
      <c r="A182" s="100"/>
      <c r="B182" s="90"/>
      <c r="C182" s="49">
        <v>179</v>
      </c>
      <c r="D182" s="50" t="s">
        <v>228</v>
      </c>
      <c r="E182" s="28" t="s">
        <v>918</v>
      </c>
      <c r="F182" s="26" t="s">
        <v>934</v>
      </c>
      <c r="G182" s="49" t="s">
        <v>36</v>
      </c>
      <c r="H182" s="26">
        <v>30</v>
      </c>
      <c r="I182" s="26">
        <v>20</v>
      </c>
      <c r="J182" s="46">
        <v>7.0000000000000007E-2</v>
      </c>
      <c r="K182" s="47"/>
      <c r="L182" s="32">
        <f t="shared" si="4"/>
        <v>0</v>
      </c>
      <c r="M182" s="43" t="str">
        <f t="shared" si="5"/>
        <v>OK</v>
      </c>
      <c r="N182" s="44">
        <v>0</v>
      </c>
      <c r="O182" s="44">
        <v>0</v>
      </c>
      <c r="P182" s="44">
        <v>0</v>
      </c>
      <c r="Q182" s="44">
        <v>0</v>
      </c>
      <c r="R182" s="44">
        <v>0</v>
      </c>
      <c r="S182" s="44">
        <v>0</v>
      </c>
      <c r="T182" s="44">
        <v>0</v>
      </c>
      <c r="U182" s="44">
        <v>0</v>
      </c>
      <c r="V182" s="44">
        <v>0</v>
      </c>
      <c r="W182" s="44">
        <v>0</v>
      </c>
      <c r="X182" s="44">
        <v>0</v>
      </c>
      <c r="Y182" s="44">
        <v>0</v>
      </c>
    </row>
    <row r="183" spans="1:25" ht="30" x14ac:dyDescent="0.25">
      <c r="A183" s="100"/>
      <c r="B183" s="90"/>
      <c r="C183" s="49">
        <v>180</v>
      </c>
      <c r="D183" s="50" t="s">
        <v>229</v>
      </c>
      <c r="E183" s="28" t="s">
        <v>918</v>
      </c>
      <c r="F183" s="26" t="s">
        <v>934</v>
      </c>
      <c r="G183" s="49" t="s">
        <v>36</v>
      </c>
      <c r="H183" s="26">
        <v>30</v>
      </c>
      <c r="I183" s="26">
        <v>20</v>
      </c>
      <c r="J183" s="46">
        <v>41.67</v>
      </c>
      <c r="K183" s="47"/>
      <c r="L183" s="32">
        <f t="shared" si="4"/>
        <v>0</v>
      </c>
      <c r="M183" s="43" t="str">
        <f t="shared" si="5"/>
        <v>OK</v>
      </c>
      <c r="N183" s="44">
        <v>0</v>
      </c>
      <c r="O183" s="44">
        <v>0</v>
      </c>
      <c r="P183" s="44">
        <v>0</v>
      </c>
      <c r="Q183" s="44">
        <v>0</v>
      </c>
      <c r="R183" s="44">
        <v>0</v>
      </c>
      <c r="S183" s="44">
        <v>0</v>
      </c>
      <c r="T183" s="44">
        <v>0</v>
      </c>
      <c r="U183" s="44">
        <v>0</v>
      </c>
      <c r="V183" s="44">
        <v>0</v>
      </c>
      <c r="W183" s="44">
        <v>0</v>
      </c>
      <c r="X183" s="44">
        <v>0</v>
      </c>
      <c r="Y183" s="44">
        <v>0</v>
      </c>
    </row>
    <row r="184" spans="1:25" ht="30" x14ac:dyDescent="0.25">
      <c r="A184" s="100"/>
      <c r="B184" s="90"/>
      <c r="C184" s="49">
        <v>181</v>
      </c>
      <c r="D184" s="50" t="s">
        <v>230</v>
      </c>
      <c r="E184" s="28" t="s">
        <v>918</v>
      </c>
      <c r="F184" s="26" t="s">
        <v>934</v>
      </c>
      <c r="G184" s="49" t="s">
        <v>36</v>
      </c>
      <c r="H184" s="26">
        <v>30</v>
      </c>
      <c r="I184" s="26">
        <v>20</v>
      </c>
      <c r="J184" s="46">
        <v>11.3</v>
      </c>
      <c r="K184" s="47"/>
      <c r="L184" s="32">
        <f t="shared" si="4"/>
        <v>0</v>
      </c>
      <c r="M184" s="43" t="str">
        <f t="shared" si="5"/>
        <v>OK</v>
      </c>
      <c r="N184" s="44">
        <v>0</v>
      </c>
      <c r="O184" s="44">
        <v>0</v>
      </c>
      <c r="P184" s="44">
        <v>0</v>
      </c>
      <c r="Q184" s="44">
        <v>0</v>
      </c>
      <c r="R184" s="44">
        <v>0</v>
      </c>
      <c r="S184" s="44">
        <v>0</v>
      </c>
      <c r="T184" s="44">
        <v>0</v>
      </c>
      <c r="U184" s="44">
        <v>0</v>
      </c>
      <c r="V184" s="44">
        <v>0</v>
      </c>
      <c r="W184" s="44">
        <v>0</v>
      </c>
      <c r="X184" s="44">
        <v>0</v>
      </c>
      <c r="Y184" s="44">
        <v>0</v>
      </c>
    </row>
    <row r="185" spans="1:25" ht="45" x14ac:dyDescent="0.25">
      <c r="A185" s="100"/>
      <c r="B185" s="90"/>
      <c r="C185" s="49">
        <v>182</v>
      </c>
      <c r="D185" s="50" t="s">
        <v>231</v>
      </c>
      <c r="E185" s="28" t="s">
        <v>918</v>
      </c>
      <c r="F185" s="26" t="s">
        <v>934</v>
      </c>
      <c r="G185" s="49" t="s">
        <v>36</v>
      </c>
      <c r="H185" s="26">
        <v>30</v>
      </c>
      <c r="I185" s="26">
        <v>20</v>
      </c>
      <c r="J185" s="46">
        <v>47.86</v>
      </c>
      <c r="K185" s="47"/>
      <c r="L185" s="32">
        <f t="shared" si="4"/>
        <v>0</v>
      </c>
      <c r="M185" s="43" t="str">
        <f t="shared" si="5"/>
        <v>OK</v>
      </c>
      <c r="N185" s="44">
        <v>0</v>
      </c>
      <c r="O185" s="44">
        <v>0</v>
      </c>
      <c r="P185" s="44">
        <v>0</v>
      </c>
      <c r="Q185" s="44">
        <v>0</v>
      </c>
      <c r="R185" s="44">
        <v>0</v>
      </c>
      <c r="S185" s="44">
        <v>0</v>
      </c>
      <c r="T185" s="44">
        <v>0</v>
      </c>
      <c r="U185" s="44">
        <v>0</v>
      </c>
      <c r="V185" s="44">
        <v>0</v>
      </c>
      <c r="W185" s="44">
        <v>0</v>
      </c>
      <c r="X185" s="44">
        <v>0</v>
      </c>
      <c r="Y185" s="44">
        <v>0</v>
      </c>
    </row>
    <row r="186" spans="1:25" ht="45" x14ac:dyDescent="0.25">
      <c r="A186" s="100"/>
      <c r="B186" s="90"/>
      <c r="C186" s="49">
        <v>183</v>
      </c>
      <c r="D186" s="50" t="s">
        <v>232</v>
      </c>
      <c r="E186" s="28" t="s">
        <v>918</v>
      </c>
      <c r="F186" s="26" t="s">
        <v>934</v>
      </c>
      <c r="G186" s="49" t="s">
        <v>36</v>
      </c>
      <c r="H186" s="26">
        <v>30</v>
      </c>
      <c r="I186" s="26">
        <v>20</v>
      </c>
      <c r="J186" s="46">
        <v>38.33</v>
      </c>
      <c r="K186" s="47"/>
      <c r="L186" s="32">
        <f t="shared" si="4"/>
        <v>0</v>
      </c>
      <c r="M186" s="43" t="str">
        <f t="shared" si="5"/>
        <v>OK</v>
      </c>
      <c r="N186" s="44">
        <v>0</v>
      </c>
      <c r="O186" s="44">
        <v>0</v>
      </c>
      <c r="P186" s="44">
        <v>0</v>
      </c>
      <c r="Q186" s="44">
        <v>0</v>
      </c>
      <c r="R186" s="44">
        <v>0</v>
      </c>
      <c r="S186" s="44">
        <v>0</v>
      </c>
      <c r="T186" s="44">
        <v>0</v>
      </c>
      <c r="U186" s="44">
        <v>0</v>
      </c>
      <c r="V186" s="44">
        <v>0</v>
      </c>
      <c r="W186" s="44">
        <v>0</v>
      </c>
      <c r="X186" s="44">
        <v>0</v>
      </c>
      <c r="Y186" s="44">
        <v>0</v>
      </c>
    </row>
    <row r="187" spans="1:25" ht="45" x14ac:dyDescent="0.25">
      <c r="A187" s="100"/>
      <c r="B187" s="90"/>
      <c r="C187" s="49">
        <v>184</v>
      </c>
      <c r="D187" s="50" t="s">
        <v>233</v>
      </c>
      <c r="E187" s="28" t="s">
        <v>918</v>
      </c>
      <c r="F187" s="26" t="s">
        <v>934</v>
      </c>
      <c r="G187" s="49" t="s">
        <v>36</v>
      </c>
      <c r="H187" s="26">
        <v>30</v>
      </c>
      <c r="I187" s="26">
        <v>20</v>
      </c>
      <c r="J187" s="46">
        <v>34.99</v>
      </c>
      <c r="K187" s="47"/>
      <c r="L187" s="32">
        <f t="shared" si="4"/>
        <v>0</v>
      </c>
      <c r="M187" s="43" t="str">
        <f t="shared" si="5"/>
        <v>OK</v>
      </c>
      <c r="N187" s="44">
        <v>0</v>
      </c>
      <c r="O187" s="44">
        <v>0</v>
      </c>
      <c r="P187" s="44">
        <v>0</v>
      </c>
      <c r="Q187" s="44">
        <v>0</v>
      </c>
      <c r="R187" s="44">
        <v>0</v>
      </c>
      <c r="S187" s="44">
        <v>0</v>
      </c>
      <c r="T187" s="44">
        <v>0</v>
      </c>
      <c r="U187" s="44">
        <v>0</v>
      </c>
      <c r="V187" s="44">
        <v>0</v>
      </c>
      <c r="W187" s="44">
        <v>0</v>
      </c>
      <c r="X187" s="44">
        <v>0</v>
      </c>
      <c r="Y187" s="44">
        <v>0</v>
      </c>
    </row>
    <row r="188" spans="1:25" ht="45" x14ac:dyDescent="0.25">
      <c r="A188" s="100"/>
      <c r="B188" s="90"/>
      <c r="C188" s="49">
        <v>185</v>
      </c>
      <c r="D188" s="50" t="s">
        <v>234</v>
      </c>
      <c r="E188" s="28" t="s">
        <v>918</v>
      </c>
      <c r="F188" s="26" t="s">
        <v>934</v>
      </c>
      <c r="G188" s="49" t="s">
        <v>36</v>
      </c>
      <c r="H188" s="26">
        <v>30</v>
      </c>
      <c r="I188" s="26">
        <v>20</v>
      </c>
      <c r="J188" s="46">
        <v>50</v>
      </c>
      <c r="K188" s="47"/>
      <c r="L188" s="32">
        <f t="shared" si="4"/>
        <v>0</v>
      </c>
      <c r="M188" s="43" t="str">
        <f t="shared" si="5"/>
        <v>OK</v>
      </c>
      <c r="N188" s="44">
        <v>0</v>
      </c>
      <c r="O188" s="44">
        <v>0</v>
      </c>
      <c r="P188" s="44">
        <v>0</v>
      </c>
      <c r="Q188" s="44">
        <v>0</v>
      </c>
      <c r="R188" s="44">
        <v>0</v>
      </c>
      <c r="S188" s="44">
        <v>0</v>
      </c>
      <c r="T188" s="44">
        <v>0</v>
      </c>
      <c r="U188" s="44">
        <v>0</v>
      </c>
      <c r="V188" s="44">
        <v>0</v>
      </c>
      <c r="W188" s="44">
        <v>0</v>
      </c>
      <c r="X188" s="44">
        <v>0</v>
      </c>
      <c r="Y188" s="44">
        <v>0</v>
      </c>
    </row>
    <row r="189" spans="1:25" ht="45" x14ac:dyDescent="0.25">
      <c r="A189" s="100"/>
      <c r="B189" s="90"/>
      <c r="C189" s="49">
        <v>186</v>
      </c>
      <c r="D189" s="50" t="s">
        <v>235</v>
      </c>
      <c r="E189" s="28" t="s">
        <v>918</v>
      </c>
      <c r="F189" s="26" t="s">
        <v>934</v>
      </c>
      <c r="G189" s="49" t="s">
        <v>36</v>
      </c>
      <c r="H189" s="26">
        <v>30</v>
      </c>
      <c r="I189" s="26">
        <v>20</v>
      </c>
      <c r="J189" s="46">
        <v>61.7</v>
      </c>
      <c r="K189" s="47"/>
      <c r="L189" s="32">
        <f t="shared" si="4"/>
        <v>0</v>
      </c>
      <c r="M189" s="43" t="str">
        <f t="shared" si="5"/>
        <v>OK</v>
      </c>
      <c r="N189" s="44">
        <v>0</v>
      </c>
      <c r="O189" s="44">
        <v>0</v>
      </c>
      <c r="P189" s="44">
        <v>0</v>
      </c>
      <c r="Q189" s="44">
        <v>0</v>
      </c>
      <c r="R189" s="44">
        <v>0</v>
      </c>
      <c r="S189" s="44">
        <v>0</v>
      </c>
      <c r="T189" s="44">
        <v>0</v>
      </c>
      <c r="U189" s="44">
        <v>0</v>
      </c>
      <c r="V189" s="44">
        <v>0</v>
      </c>
      <c r="W189" s="44">
        <v>0</v>
      </c>
      <c r="X189" s="44">
        <v>0</v>
      </c>
      <c r="Y189" s="44">
        <v>0</v>
      </c>
    </row>
    <row r="190" spans="1:25" ht="45" x14ac:dyDescent="0.25">
      <c r="A190" s="100"/>
      <c r="B190" s="90"/>
      <c r="C190" s="49">
        <v>187</v>
      </c>
      <c r="D190" s="50" t="s">
        <v>236</v>
      </c>
      <c r="E190" s="28" t="s">
        <v>918</v>
      </c>
      <c r="F190" s="26" t="s">
        <v>934</v>
      </c>
      <c r="G190" s="49" t="s">
        <v>36</v>
      </c>
      <c r="H190" s="26">
        <v>30</v>
      </c>
      <c r="I190" s="26">
        <v>20</v>
      </c>
      <c r="J190" s="46">
        <v>113.2</v>
      </c>
      <c r="K190" s="47"/>
      <c r="L190" s="32">
        <f t="shared" si="4"/>
        <v>0</v>
      </c>
      <c r="M190" s="43" t="str">
        <f t="shared" si="5"/>
        <v>OK</v>
      </c>
      <c r="N190" s="44">
        <v>0</v>
      </c>
      <c r="O190" s="44">
        <v>0</v>
      </c>
      <c r="P190" s="44">
        <v>0</v>
      </c>
      <c r="Q190" s="44">
        <v>0</v>
      </c>
      <c r="R190" s="44">
        <v>0</v>
      </c>
      <c r="S190" s="44">
        <v>0</v>
      </c>
      <c r="T190" s="44">
        <v>0</v>
      </c>
      <c r="U190" s="44">
        <v>0</v>
      </c>
      <c r="V190" s="44">
        <v>0</v>
      </c>
      <c r="W190" s="44">
        <v>0</v>
      </c>
      <c r="X190" s="44">
        <v>0</v>
      </c>
      <c r="Y190" s="44">
        <v>0</v>
      </c>
    </row>
    <row r="191" spans="1:25" ht="75" x14ac:dyDescent="0.25">
      <c r="A191" s="100"/>
      <c r="B191" s="90"/>
      <c r="C191" s="49">
        <v>188</v>
      </c>
      <c r="D191" s="50" t="s">
        <v>237</v>
      </c>
      <c r="E191" s="28" t="s">
        <v>918</v>
      </c>
      <c r="F191" s="26" t="s">
        <v>933</v>
      </c>
      <c r="G191" s="49" t="s">
        <v>896</v>
      </c>
      <c r="H191" s="26">
        <v>30</v>
      </c>
      <c r="I191" s="26">
        <v>20</v>
      </c>
      <c r="J191" s="46">
        <v>840</v>
      </c>
      <c r="K191" s="47"/>
      <c r="L191" s="32">
        <f t="shared" si="4"/>
        <v>0</v>
      </c>
      <c r="M191" s="43" t="str">
        <f t="shared" si="5"/>
        <v>OK</v>
      </c>
      <c r="N191" s="44">
        <v>0</v>
      </c>
      <c r="O191" s="44">
        <v>0</v>
      </c>
      <c r="P191" s="44">
        <v>0</v>
      </c>
      <c r="Q191" s="44">
        <v>0</v>
      </c>
      <c r="R191" s="44">
        <v>0</v>
      </c>
      <c r="S191" s="44">
        <v>0</v>
      </c>
      <c r="T191" s="44">
        <v>0</v>
      </c>
      <c r="U191" s="44">
        <v>0</v>
      </c>
      <c r="V191" s="44">
        <v>0</v>
      </c>
      <c r="W191" s="44">
        <v>0</v>
      </c>
      <c r="X191" s="44">
        <v>0</v>
      </c>
      <c r="Y191" s="44">
        <v>0</v>
      </c>
    </row>
    <row r="192" spans="1:25" ht="30" x14ac:dyDescent="0.25">
      <c r="A192" s="100"/>
      <c r="B192" s="90"/>
      <c r="C192" s="49">
        <v>189</v>
      </c>
      <c r="D192" s="50" t="s">
        <v>238</v>
      </c>
      <c r="E192" s="28" t="s">
        <v>918</v>
      </c>
      <c r="F192" s="26" t="s">
        <v>919</v>
      </c>
      <c r="G192" s="49" t="s">
        <v>36</v>
      </c>
      <c r="H192" s="26">
        <v>30</v>
      </c>
      <c r="I192" s="26">
        <v>20</v>
      </c>
      <c r="J192" s="46">
        <v>12.9</v>
      </c>
      <c r="K192" s="47"/>
      <c r="L192" s="32">
        <f t="shared" si="4"/>
        <v>0</v>
      </c>
      <c r="M192" s="43" t="str">
        <f t="shared" si="5"/>
        <v>OK</v>
      </c>
      <c r="N192" s="44">
        <v>0</v>
      </c>
      <c r="O192" s="44">
        <v>0</v>
      </c>
      <c r="P192" s="44">
        <v>0</v>
      </c>
      <c r="Q192" s="44">
        <v>0</v>
      </c>
      <c r="R192" s="44">
        <v>0</v>
      </c>
      <c r="S192" s="44">
        <v>0</v>
      </c>
      <c r="T192" s="44">
        <v>0</v>
      </c>
      <c r="U192" s="44">
        <v>0</v>
      </c>
      <c r="V192" s="44">
        <v>0</v>
      </c>
      <c r="W192" s="44">
        <v>0</v>
      </c>
      <c r="X192" s="44">
        <v>0</v>
      </c>
      <c r="Y192" s="44">
        <v>0</v>
      </c>
    </row>
    <row r="193" spans="1:25" ht="75" x14ac:dyDescent="0.25">
      <c r="A193" s="100"/>
      <c r="B193" s="90"/>
      <c r="C193" s="49">
        <v>190</v>
      </c>
      <c r="D193" s="50" t="s">
        <v>239</v>
      </c>
      <c r="E193" s="28" t="s">
        <v>918</v>
      </c>
      <c r="F193" s="26" t="s">
        <v>935</v>
      </c>
      <c r="G193" s="49" t="s">
        <v>36</v>
      </c>
      <c r="H193" s="26">
        <v>30</v>
      </c>
      <c r="I193" s="26">
        <v>20</v>
      </c>
      <c r="J193" s="46">
        <v>1.1000000000000001</v>
      </c>
      <c r="K193" s="47"/>
      <c r="L193" s="32">
        <f t="shared" si="4"/>
        <v>0</v>
      </c>
      <c r="M193" s="43" t="str">
        <f t="shared" si="5"/>
        <v>OK</v>
      </c>
      <c r="N193" s="44">
        <v>0</v>
      </c>
      <c r="O193" s="44">
        <v>0</v>
      </c>
      <c r="P193" s="44">
        <v>0</v>
      </c>
      <c r="Q193" s="44">
        <v>0</v>
      </c>
      <c r="R193" s="44">
        <v>0</v>
      </c>
      <c r="S193" s="44">
        <v>0</v>
      </c>
      <c r="T193" s="44">
        <v>0</v>
      </c>
      <c r="U193" s="44">
        <v>0</v>
      </c>
      <c r="V193" s="44">
        <v>0</v>
      </c>
      <c r="W193" s="44">
        <v>0</v>
      </c>
      <c r="X193" s="44">
        <v>0</v>
      </c>
      <c r="Y193" s="44">
        <v>0</v>
      </c>
    </row>
    <row r="194" spans="1:25" ht="75" x14ac:dyDescent="0.25">
      <c r="A194" s="100"/>
      <c r="B194" s="90"/>
      <c r="C194" s="49">
        <v>191</v>
      </c>
      <c r="D194" s="50" t="s">
        <v>240</v>
      </c>
      <c r="E194" s="28" t="s">
        <v>918</v>
      </c>
      <c r="F194" s="26" t="s">
        <v>935</v>
      </c>
      <c r="G194" s="49" t="s">
        <v>36</v>
      </c>
      <c r="H194" s="26">
        <v>30</v>
      </c>
      <c r="I194" s="26">
        <v>20</v>
      </c>
      <c r="J194" s="46">
        <v>2.82</v>
      </c>
      <c r="K194" s="47"/>
      <c r="L194" s="32">
        <f t="shared" si="4"/>
        <v>0</v>
      </c>
      <c r="M194" s="43" t="str">
        <f t="shared" si="5"/>
        <v>OK</v>
      </c>
      <c r="N194" s="44">
        <v>0</v>
      </c>
      <c r="O194" s="44">
        <v>0</v>
      </c>
      <c r="P194" s="44">
        <v>0</v>
      </c>
      <c r="Q194" s="44">
        <v>0</v>
      </c>
      <c r="R194" s="44">
        <v>0</v>
      </c>
      <c r="S194" s="44">
        <v>0</v>
      </c>
      <c r="T194" s="44">
        <v>0</v>
      </c>
      <c r="U194" s="44">
        <v>0</v>
      </c>
      <c r="V194" s="44">
        <v>0</v>
      </c>
      <c r="W194" s="44">
        <v>0</v>
      </c>
      <c r="X194" s="44">
        <v>0</v>
      </c>
      <c r="Y194" s="44">
        <v>0</v>
      </c>
    </row>
    <row r="195" spans="1:25" ht="15" x14ac:dyDescent="0.25">
      <c r="A195" s="100"/>
      <c r="B195" s="90"/>
      <c r="C195" s="49">
        <v>192</v>
      </c>
      <c r="D195" s="50" t="s">
        <v>241</v>
      </c>
      <c r="E195" s="28" t="s">
        <v>936</v>
      </c>
      <c r="F195" s="26" t="s">
        <v>921</v>
      </c>
      <c r="G195" s="49" t="s">
        <v>36</v>
      </c>
      <c r="H195" s="26">
        <v>30</v>
      </c>
      <c r="I195" s="26">
        <v>20</v>
      </c>
      <c r="J195" s="46">
        <v>8.26</v>
      </c>
      <c r="K195" s="47"/>
      <c r="L195" s="32">
        <f t="shared" si="4"/>
        <v>0</v>
      </c>
      <c r="M195" s="43" t="str">
        <f t="shared" si="5"/>
        <v>OK</v>
      </c>
      <c r="N195" s="44">
        <v>0</v>
      </c>
      <c r="O195" s="44">
        <v>0</v>
      </c>
      <c r="P195" s="44">
        <v>0</v>
      </c>
      <c r="Q195" s="44">
        <v>0</v>
      </c>
      <c r="R195" s="44">
        <v>0</v>
      </c>
      <c r="S195" s="44">
        <v>0</v>
      </c>
      <c r="T195" s="44">
        <v>0</v>
      </c>
      <c r="U195" s="44">
        <v>0</v>
      </c>
      <c r="V195" s="44">
        <v>0</v>
      </c>
      <c r="W195" s="44">
        <v>0</v>
      </c>
      <c r="X195" s="44">
        <v>0</v>
      </c>
      <c r="Y195" s="44">
        <v>0</v>
      </c>
    </row>
    <row r="196" spans="1:25" ht="45" x14ac:dyDescent="0.25">
      <c r="A196" s="97" t="s">
        <v>892</v>
      </c>
      <c r="B196" s="93">
        <v>2</v>
      </c>
      <c r="C196" s="49">
        <v>1</v>
      </c>
      <c r="D196" s="50" t="s">
        <v>242</v>
      </c>
      <c r="E196" s="28" t="s">
        <v>918</v>
      </c>
      <c r="F196" s="26" t="s">
        <v>937</v>
      </c>
      <c r="G196" s="49" t="s">
        <v>36</v>
      </c>
      <c r="H196" s="26">
        <v>30</v>
      </c>
      <c r="I196" s="26">
        <v>20</v>
      </c>
      <c r="J196" s="46">
        <v>28</v>
      </c>
      <c r="K196" s="47"/>
      <c r="L196" s="32">
        <f t="shared" si="4"/>
        <v>0</v>
      </c>
      <c r="M196" s="43" t="str">
        <f t="shared" si="5"/>
        <v>OK</v>
      </c>
      <c r="N196" s="44">
        <v>0</v>
      </c>
      <c r="O196" s="44">
        <v>0</v>
      </c>
      <c r="P196" s="44">
        <v>0</v>
      </c>
      <c r="Q196" s="44">
        <v>0</v>
      </c>
      <c r="R196" s="44">
        <v>0</v>
      </c>
      <c r="S196" s="44">
        <v>0</v>
      </c>
      <c r="T196" s="44">
        <v>0</v>
      </c>
      <c r="U196" s="44">
        <v>0</v>
      </c>
      <c r="V196" s="44">
        <v>0</v>
      </c>
      <c r="W196" s="44">
        <v>0</v>
      </c>
      <c r="X196" s="44">
        <v>0</v>
      </c>
      <c r="Y196" s="44">
        <v>0</v>
      </c>
    </row>
    <row r="197" spans="1:25" ht="15" x14ac:dyDescent="0.25">
      <c r="A197" s="98"/>
      <c r="B197" s="94"/>
      <c r="C197" s="49">
        <v>2</v>
      </c>
      <c r="D197" s="50" t="s">
        <v>243</v>
      </c>
      <c r="E197" s="28" t="s">
        <v>918</v>
      </c>
      <c r="F197" s="26" t="s">
        <v>938</v>
      </c>
      <c r="G197" s="49" t="s">
        <v>36</v>
      </c>
      <c r="H197" s="26">
        <v>30</v>
      </c>
      <c r="I197" s="26">
        <v>20</v>
      </c>
      <c r="J197" s="46">
        <v>2</v>
      </c>
      <c r="K197" s="47"/>
      <c r="L197" s="32">
        <f t="shared" ref="L197:L260" si="6">K197-(SUM(N197:Y197))</f>
        <v>0</v>
      </c>
      <c r="M197" s="43" t="str">
        <f t="shared" ref="M197:M260" si="7">IF(L197&lt;0,"ATENÇÃO","OK")</f>
        <v>OK</v>
      </c>
      <c r="N197" s="44">
        <v>0</v>
      </c>
      <c r="O197" s="44">
        <v>0</v>
      </c>
      <c r="P197" s="44">
        <v>0</v>
      </c>
      <c r="Q197" s="44">
        <v>0</v>
      </c>
      <c r="R197" s="44">
        <v>0</v>
      </c>
      <c r="S197" s="44">
        <v>0</v>
      </c>
      <c r="T197" s="44">
        <v>0</v>
      </c>
      <c r="U197" s="44">
        <v>0</v>
      </c>
      <c r="V197" s="44">
        <v>0</v>
      </c>
      <c r="W197" s="44">
        <v>0</v>
      </c>
      <c r="X197" s="44">
        <v>0</v>
      </c>
      <c r="Y197" s="44">
        <v>0</v>
      </c>
    </row>
    <row r="198" spans="1:25" ht="15" x14ac:dyDescent="0.25">
      <c r="A198" s="98"/>
      <c r="B198" s="94"/>
      <c r="C198" s="49">
        <v>3</v>
      </c>
      <c r="D198" s="50" t="s">
        <v>244</v>
      </c>
      <c r="E198" s="28" t="s">
        <v>918</v>
      </c>
      <c r="F198" s="26" t="s">
        <v>938</v>
      </c>
      <c r="G198" s="49" t="s">
        <v>36</v>
      </c>
      <c r="H198" s="26">
        <v>30</v>
      </c>
      <c r="I198" s="26">
        <v>20</v>
      </c>
      <c r="J198" s="46">
        <v>2</v>
      </c>
      <c r="K198" s="47"/>
      <c r="L198" s="32">
        <f t="shared" si="6"/>
        <v>0</v>
      </c>
      <c r="M198" s="43" t="str">
        <f t="shared" si="7"/>
        <v>OK</v>
      </c>
      <c r="N198" s="44">
        <v>0</v>
      </c>
      <c r="O198" s="44">
        <v>0</v>
      </c>
      <c r="P198" s="44">
        <v>0</v>
      </c>
      <c r="Q198" s="44">
        <v>0</v>
      </c>
      <c r="R198" s="44">
        <v>0</v>
      </c>
      <c r="S198" s="44">
        <v>0</v>
      </c>
      <c r="T198" s="44">
        <v>0</v>
      </c>
      <c r="U198" s="44">
        <v>0</v>
      </c>
      <c r="V198" s="44">
        <v>0</v>
      </c>
      <c r="W198" s="44">
        <v>0</v>
      </c>
      <c r="X198" s="44">
        <v>0</v>
      </c>
      <c r="Y198" s="44">
        <v>0</v>
      </c>
    </row>
    <row r="199" spans="1:25" ht="15" x14ac:dyDescent="0.25">
      <c r="A199" s="98"/>
      <c r="B199" s="94"/>
      <c r="C199" s="49">
        <v>4</v>
      </c>
      <c r="D199" s="50" t="s">
        <v>245</v>
      </c>
      <c r="E199" s="28" t="s">
        <v>918</v>
      </c>
      <c r="F199" s="26" t="s">
        <v>938</v>
      </c>
      <c r="G199" s="49" t="s">
        <v>36</v>
      </c>
      <c r="H199" s="26">
        <v>30</v>
      </c>
      <c r="I199" s="26">
        <v>20</v>
      </c>
      <c r="J199" s="46">
        <v>2</v>
      </c>
      <c r="K199" s="47"/>
      <c r="L199" s="32">
        <f t="shared" si="6"/>
        <v>0</v>
      </c>
      <c r="M199" s="43" t="str">
        <f t="shared" si="7"/>
        <v>OK</v>
      </c>
      <c r="N199" s="44">
        <v>0</v>
      </c>
      <c r="O199" s="44">
        <v>0</v>
      </c>
      <c r="P199" s="44">
        <v>0</v>
      </c>
      <c r="Q199" s="44">
        <v>0</v>
      </c>
      <c r="R199" s="44">
        <v>0</v>
      </c>
      <c r="S199" s="44">
        <v>0</v>
      </c>
      <c r="T199" s="44">
        <v>0</v>
      </c>
      <c r="U199" s="44">
        <v>0</v>
      </c>
      <c r="V199" s="44">
        <v>0</v>
      </c>
      <c r="W199" s="44">
        <v>0</v>
      </c>
      <c r="X199" s="44">
        <v>0</v>
      </c>
      <c r="Y199" s="44">
        <v>0</v>
      </c>
    </row>
    <row r="200" spans="1:25" ht="15" x14ac:dyDescent="0.25">
      <c r="A200" s="98"/>
      <c r="B200" s="94"/>
      <c r="C200" s="49">
        <v>5</v>
      </c>
      <c r="D200" s="50" t="s">
        <v>246</v>
      </c>
      <c r="E200" s="28" t="s">
        <v>918</v>
      </c>
      <c r="F200" s="26" t="s">
        <v>938</v>
      </c>
      <c r="G200" s="49" t="s">
        <v>36</v>
      </c>
      <c r="H200" s="26">
        <v>30</v>
      </c>
      <c r="I200" s="26">
        <v>20</v>
      </c>
      <c r="J200" s="46">
        <v>1.54</v>
      </c>
      <c r="K200" s="47"/>
      <c r="L200" s="32">
        <f t="shared" si="6"/>
        <v>0</v>
      </c>
      <c r="M200" s="43" t="str">
        <f t="shared" si="7"/>
        <v>OK</v>
      </c>
      <c r="N200" s="44">
        <v>0</v>
      </c>
      <c r="O200" s="44">
        <v>0</v>
      </c>
      <c r="P200" s="44">
        <v>0</v>
      </c>
      <c r="Q200" s="44">
        <v>0</v>
      </c>
      <c r="R200" s="44">
        <v>0</v>
      </c>
      <c r="S200" s="44">
        <v>0</v>
      </c>
      <c r="T200" s="44">
        <v>0</v>
      </c>
      <c r="U200" s="44">
        <v>0</v>
      </c>
      <c r="V200" s="44">
        <v>0</v>
      </c>
      <c r="W200" s="44">
        <v>0</v>
      </c>
      <c r="X200" s="44">
        <v>0</v>
      </c>
      <c r="Y200" s="44">
        <v>0</v>
      </c>
    </row>
    <row r="201" spans="1:25" ht="30" x14ac:dyDescent="0.25">
      <c r="A201" s="98"/>
      <c r="B201" s="94"/>
      <c r="C201" s="49">
        <v>6</v>
      </c>
      <c r="D201" s="50" t="s">
        <v>247</v>
      </c>
      <c r="E201" s="28" t="s">
        <v>918</v>
      </c>
      <c r="F201" s="26" t="s">
        <v>938</v>
      </c>
      <c r="G201" s="49" t="s">
        <v>36</v>
      </c>
      <c r="H201" s="26">
        <v>30</v>
      </c>
      <c r="I201" s="26">
        <v>20</v>
      </c>
      <c r="J201" s="46">
        <v>1.84</v>
      </c>
      <c r="K201" s="47"/>
      <c r="L201" s="32">
        <f t="shared" si="6"/>
        <v>0</v>
      </c>
      <c r="M201" s="43" t="str">
        <f t="shared" si="7"/>
        <v>OK</v>
      </c>
      <c r="N201" s="44">
        <v>0</v>
      </c>
      <c r="O201" s="44">
        <v>0</v>
      </c>
      <c r="P201" s="44">
        <v>0</v>
      </c>
      <c r="Q201" s="44">
        <v>0</v>
      </c>
      <c r="R201" s="44">
        <v>0</v>
      </c>
      <c r="S201" s="44">
        <v>0</v>
      </c>
      <c r="T201" s="44">
        <v>0</v>
      </c>
      <c r="U201" s="44">
        <v>0</v>
      </c>
      <c r="V201" s="44">
        <v>0</v>
      </c>
      <c r="W201" s="44">
        <v>0</v>
      </c>
      <c r="X201" s="44">
        <v>0</v>
      </c>
      <c r="Y201" s="44">
        <v>0</v>
      </c>
    </row>
    <row r="202" spans="1:25" ht="15" x14ac:dyDescent="0.25">
      <c r="A202" s="98"/>
      <c r="B202" s="94"/>
      <c r="C202" s="49">
        <v>7</v>
      </c>
      <c r="D202" s="50" t="s">
        <v>248</v>
      </c>
      <c r="E202" s="28" t="s">
        <v>918</v>
      </c>
      <c r="F202" s="26" t="s">
        <v>938</v>
      </c>
      <c r="G202" s="49" t="s">
        <v>36</v>
      </c>
      <c r="H202" s="26">
        <v>30</v>
      </c>
      <c r="I202" s="26">
        <v>20</v>
      </c>
      <c r="J202" s="46">
        <v>2</v>
      </c>
      <c r="K202" s="47"/>
      <c r="L202" s="32">
        <f t="shared" si="6"/>
        <v>0</v>
      </c>
      <c r="M202" s="43" t="str">
        <f t="shared" si="7"/>
        <v>OK</v>
      </c>
      <c r="N202" s="44">
        <v>0</v>
      </c>
      <c r="O202" s="44">
        <v>0</v>
      </c>
      <c r="P202" s="44">
        <v>0</v>
      </c>
      <c r="Q202" s="44">
        <v>0</v>
      </c>
      <c r="R202" s="44">
        <v>0</v>
      </c>
      <c r="S202" s="44">
        <v>0</v>
      </c>
      <c r="T202" s="44">
        <v>0</v>
      </c>
      <c r="U202" s="44">
        <v>0</v>
      </c>
      <c r="V202" s="44">
        <v>0</v>
      </c>
      <c r="W202" s="44">
        <v>0</v>
      </c>
      <c r="X202" s="44">
        <v>0</v>
      </c>
      <c r="Y202" s="44">
        <v>0</v>
      </c>
    </row>
    <row r="203" spans="1:25" ht="15" x14ac:dyDescent="0.25">
      <c r="A203" s="98"/>
      <c r="B203" s="94"/>
      <c r="C203" s="49">
        <v>8</v>
      </c>
      <c r="D203" s="50" t="s">
        <v>249</v>
      </c>
      <c r="E203" s="28" t="s">
        <v>918</v>
      </c>
      <c r="F203" s="26" t="s">
        <v>938</v>
      </c>
      <c r="G203" s="49" t="s">
        <v>36</v>
      </c>
      <c r="H203" s="26">
        <v>30</v>
      </c>
      <c r="I203" s="26">
        <v>20</v>
      </c>
      <c r="J203" s="46">
        <v>2</v>
      </c>
      <c r="K203" s="47"/>
      <c r="L203" s="32">
        <f t="shared" si="6"/>
        <v>0</v>
      </c>
      <c r="M203" s="43" t="str">
        <f t="shared" si="7"/>
        <v>OK</v>
      </c>
      <c r="N203" s="44">
        <v>0</v>
      </c>
      <c r="O203" s="44">
        <v>0</v>
      </c>
      <c r="P203" s="44">
        <v>0</v>
      </c>
      <c r="Q203" s="44">
        <v>0</v>
      </c>
      <c r="R203" s="44">
        <v>0</v>
      </c>
      <c r="S203" s="44">
        <v>0</v>
      </c>
      <c r="T203" s="44">
        <v>0</v>
      </c>
      <c r="U203" s="44">
        <v>0</v>
      </c>
      <c r="V203" s="44">
        <v>0</v>
      </c>
      <c r="W203" s="44">
        <v>0</v>
      </c>
      <c r="X203" s="44">
        <v>0</v>
      </c>
      <c r="Y203" s="44">
        <v>0</v>
      </c>
    </row>
    <row r="204" spans="1:25" ht="15" x14ac:dyDescent="0.25">
      <c r="A204" s="98"/>
      <c r="B204" s="94"/>
      <c r="C204" s="49">
        <v>9</v>
      </c>
      <c r="D204" s="50" t="s">
        <v>250</v>
      </c>
      <c r="E204" s="28" t="s">
        <v>918</v>
      </c>
      <c r="F204" s="26" t="s">
        <v>938</v>
      </c>
      <c r="G204" s="49" t="s">
        <v>36</v>
      </c>
      <c r="H204" s="26">
        <v>30</v>
      </c>
      <c r="I204" s="26">
        <v>20</v>
      </c>
      <c r="J204" s="46">
        <v>2</v>
      </c>
      <c r="K204" s="47"/>
      <c r="L204" s="32">
        <f t="shared" si="6"/>
        <v>0</v>
      </c>
      <c r="M204" s="43" t="str">
        <f t="shared" si="7"/>
        <v>OK</v>
      </c>
      <c r="N204" s="44">
        <v>0</v>
      </c>
      <c r="O204" s="44">
        <v>0</v>
      </c>
      <c r="P204" s="44">
        <v>0</v>
      </c>
      <c r="Q204" s="44">
        <v>0</v>
      </c>
      <c r="R204" s="44">
        <v>0</v>
      </c>
      <c r="S204" s="44">
        <v>0</v>
      </c>
      <c r="T204" s="44">
        <v>0</v>
      </c>
      <c r="U204" s="44">
        <v>0</v>
      </c>
      <c r="V204" s="44">
        <v>0</v>
      </c>
      <c r="W204" s="44">
        <v>0</v>
      </c>
      <c r="X204" s="44">
        <v>0</v>
      </c>
      <c r="Y204" s="44">
        <v>0</v>
      </c>
    </row>
    <row r="205" spans="1:25" ht="15" x14ac:dyDescent="0.25">
      <c r="A205" s="98"/>
      <c r="B205" s="94"/>
      <c r="C205" s="49">
        <v>10</v>
      </c>
      <c r="D205" s="50" t="s">
        <v>251</v>
      </c>
      <c r="E205" s="28" t="s">
        <v>918</v>
      </c>
      <c r="F205" s="26" t="s">
        <v>938</v>
      </c>
      <c r="G205" s="49" t="s">
        <v>36</v>
      </c>
      <c r="H205" s="26">
        <v>30</v>
      </c>
      <c r="I205" s="26">
        <v>20</v>
      </c>
      <c r="J205" s="46">
        <v>2</v>
      </c>
      <c r="K205" s="47"/>
      <c r="L205" s="32">
        <f t="shared" si="6"/>
        <v>0</v>
      </c>
      <c r="M205" s="43" t="str">
        <f t="shared" si="7"/>
        <v>OK</v>
      </c>
      <c r="N205" s="44">
        <v>0</v>
      </c>
      <c r="O205" s="44">
        <v>0</v>
      </c>
      <c r="P205" s="44">
        <v>0</v>
      </c>
      <c r="Q205" s="44">
        <v>0</v>
      </c>
      <c r="R205" s="44">
        <v>0</v>
      </c>
      <c r="S205" s="44">
        <v>0</v>
      </c>
      <c r="T205" s="44">
        <v>0</v>
      </c>
      <c r="U205" s="44">
        <v>0</v>
      </c>
      <c r="V205" s="44">
        <v>0</v>
      </c>
      <c r="W205" s="44">
        <v>0</v>
      </c>
      <c r="X205" s="44">
        <v>0</v>
      </c>
      <c r="Y205" s="44">
        <v>0</v>
      </c>
    </row>
    <row r="206" spans="1:25" ht="15" x14ac:dyDescent="0.25">
      <c r="A206" s="98"/>
      <c r="B206" s="94"/>
      <c r="C206" s="49">
        <v>11</v>
      </c>
      <c r="D206" s="50" t="s">
        <v>252</v>
      </c>
      <c r="E206" s="28" t="s">
        <v>918</v>
      </c>
      <c r="F206" s="26" t="s">
        <v>938</v>
      </c>
      <c r="G206" s="49" t="s">
        <v>36</v>
      </c>
      <c r="H206" s="26">
        <v>30</v>
      </c>
      <c r="I206" s="26">
        <v>20</v>
      </c>
      <c r="J206" s="46">
        <v>4.08</v>
      </c>
      <c r="K206" s="47"/>
      <c r="L206" s="32">
        <f t="shared" si="6"/>
        <v>0</v>
      </c>
      <c r="M206" s="43" t="str">
        <f t="shared" si="7"/>
        <v>OK</v>
      </c>
      <c r="N206" s="44">
        <v>0</v>
      </c>
      <c r="O206" s="44">
        <v>0</v>
      </c>
      <c r="P206" s="44">
        <v>0</v>
      </c>
      <c r="Q206" s="44">
        <v>0</v>
      </c>
      <c r="R206" s="44">
        <v>0</v>
      </c>
      <c r="S206" s="44">
        <v>0</v>
      </c>
      <c r="T206" s="44">
        <v>0</v>
      </c>
      <c r="U206" s="44">
        <v>0</v>
      </c>
      <c r="V206" s="44">
        <v>0</v>
      </c>
      <c r="W206" s="44">
        <v>0</v>
      </c>
      <c r="X206" s="44">
        <v>0</v>
      </c>
      <c r="Y206" s="44">
        <v>0</v>
      </c>
    </row>
    <row r="207" spans="1:25" ht="30" x14ac:dyDescent="0.25">
      <c r="A207" s="98"/>
      <c r="B207" s="94"/>
      <c r="C207" s="49">
        <v>12</v>
      </c>
      <c r="D207" s="50" t="s">
        <v>253</v>
      </c>
      <c r="E207" s="28" t="s">
        <v>926</v>
      </c>
      <c r="F207" s="26" t="s">
        <v>937</v>
      </c>
      <c r="G207" s="49" t="s">
        <v>36</v>
      </c>
      <c r="H207" s="26">
        <v>30</v>
      </c>
      <c r="I207" s="26">
        <v>20</v>
      </c>
      <c r="J207" s="46">
        <v>20</v>
      </c>
      <c r="K207" s="47"/>
      <c r="L207" s="32">
        <f t="shared" si="6"/>
        <v>0</v>
      </c>
      <c r="M207" s="43" t="str">
        <f t="shared" si="7"/>
        <v>OK</v>
      </c>
      <c r="N207" s="44">
        <v>0</v>
      </c>
      <c r="O207" s="44">
        <v>0</v>
      </c>
      <c r="P207" s="44">
        <v>0</v>
      </c>
      <c r="Q207" s="44">
        <v>0</v>
      </c>
      <c r="R207" s="44">
        <v>0</v>
      </c>
      <c r="S207" s="44">
        <v>0</v>
      </c>
      <c r="T207" s="44">
        <v>0</v>
      </c>
      <c r="U207" s="44">
        <v>0</v>
      </c>
      <c r="V207" s="44">
        <v>0</v>
      </c>
      <c r="W207" s="44">
        <v>0</v>
      </c>
      <c r="X207" s="44">
        <v>0</v>
      </c>
      <c r="Y207" s="44">
        <v>0</v>
      </c>
    </row>
    <row r="208" spans="1:25" ht="45" x14ac:dyDescent="0.25">
      <c r="A208" s="98"/>
      <c r="B208" s="94"/>
      <c r="C208" s="49">
        <v>13</v>
      </c>
      <c r="D208" s="50" t="s">
        <v>254</v>
      </c>
      <c r="E208" s="28" t="s">
        <v>926</v>
      </c>
      <c r="F208" s="26" t="s">
        <v>938</v>
      </c>
      <c r="G208" s="49" t="s">
        <v>36</v>
      </c>
      <c r="H208" s="26">
        <v>30</v>
      </c>
      <c r="I208" s="26">
        <v>20</v>
      </c>
      <c r="J208" s="46">
        <v>2.65</v>
      </c>
      <c r="K208" s="47"/>
      <c r="L208" s="32">
        <f t="shared" si="6"/>
        <v>0</v>
      </c>
      <c r="M208" s="43" t="str">
        <f t="shared" si="7"/>
        <v>OK</v>
      </c>
      <c r="N208" s="44">
        <v>0</v>
      </c>
      <c r="O208" s="44">
        <v>0</v>
      </c>
      <c r="P208" s="44">
        <v>0</v>
      </c>
      <c r="Q208" s="44">
        <v>0</v>
      </c>
      <c r="R208" s="44">
        <v>0</v>
      </c>
      <c r="S208" s="44">
        <v>0</v>
      </c>
      <c r="T208" s="44">
        <v>0</v>
      </c>
      <c r="U208" s="44">
        <v>0</v>
      </c>
      <c r="V208" s="44">
        <v>0</v>
      </c>
      <c r="W208" s="44">
        <v>0</v>
      </c>
      <c r="X208" s="44">
        <v>0</v>
      </c>
      <c r="Y208" s="44">
        <v>0</v>
      </c>
    </row>
    <row r="209" spans="1:25" ht="45" x14ac:dyDescent="0.25">
      <c r="A209" s="98"/>
      <c r="B209" s="94"/>
      <c r="C209" s="49">
        <v>14</v>
      </c>
      <c r="D209" s="50" t="s">
        <v>255</v>
      </c>
      <c r="E209" s="28" t="s">
        <v>926</v>
      </c>
      <c r="F209" s="26" t="s">
        <v>938</v>
      </c>
      <c r="G209" s="49" t="s">
        <v>36</v>
      </c>
      <c r="H209" s="26">
        <v>30</v>
      </c>
      <c r="I209" s="26">
        <v>20</v>
      </c>
      <c r="J209" s="46">
        <v>3</v>
      </c>
      <c r="K209" s="47"/>
      <c r="L209" s="32">
        <f t="shared" si="6"/>
        <v>0</v>
      </c>
      <c r="M209" s="43" t="str">
        <f t="shared" si="7"/>
        <v>OK</v>
      </c>
      <c r="N209" s="44">
        <v>0</v>
      </c>
      <c r="O209" s="44">
        <v>0</v>
      </c>
      <c r="P209" s="44">
        <v>0</v>
      </c>
      <c r="Q209" s="44">
        <v>0</v>
      </c>
      <c r="R209" s="44">
        <v>0</v>
      </c>
      <c r="S209" s="44">
        <v>0</v>
      </c>
      <c r="T209" s="44">
        <v>0</v>
      </c>
      <c r="U209" s="44">
        <v>0</v>
      </c>
      <c r="V209" s="44">
        <v>0</v>
      </c>
      <c r="W209" s="44">
        <v>0</v>
      </c>
      <c r="X209" s="44">
        <v>0</v>
      </c>
      <c r="Y209" s="44">
        <v>0</v>
      </c>
    </row>
    <row r="210" spans="1:25" ht="15" x14ac:dyDescent="0.25">
      <c r="A210" s="98"/>
      <c r="B210" s="94"/>
      <c r="C210" s="49">
        <v>15</v>
      </c>
      <c r="D210" s="50" t="s">
        <v>256</v>
      </c>
      <c r="E210" s="28" t="s">
        <v>918</v>
      </c>
      <c r="F210" s="26" t="s">
        <v>939</v>
      </c>
      <c r="G210" s="49" t="s">
        <v>36</v>
      </c>
      <c r="H210" s="26">
        <v>30</v>
      </c>
      <c r="I210" s="26">
        <v>20</v>
      </c>
      <c r="J210" s="46">
        <v>36.9</v>
      </c>
      <c r="K210" s="47"/>
      <c r="L210" s="32">
        <f t="shared" si="6"/>
        <v>0</v>
      </c>
      <c r="M210" s="43" t="str">
        <f t="shared" si="7"/>
        <v>OK</v>
      </c>
      <c r="N210" s="44">
        <v>0</v>
      </c>
      <c r="O210" s="44">
        <v>0</v>
      </c>
      <c r="P210" s="44">
        <v>0</v>
      </c>
      <c r="Q210" s="44">
        <v>0</v>
      </c>
      <c r="R210" s="44">
        <v>0</v>
      </c>
      <c r="S210" s="44">
        <v>0</v>
      </c>
      <c r="T210" s="44">
        <v>0</v>
      </c>
      <c r="U210" s="44">
        <v>0</v>
      </c>
      <c r="V210" s="44">
        <v>0</v>
      </c>
      <c r="W210" s="44">
        <v>0</v>
      </c>
      <c r="X210" s="44">
        <v>0</v>
      </c>
      <c r="Y210" s="44">
        <v>0</v>
      </c>
    </row>
    <row r="211" spans="1:25" ht="15" x14ac:dyDescent="0.25">
      <c r="A211" s="98"/>
      <c r="B211" s="94"/>
      <c r="C211" s="49">
        <v>16</v>
      </c>
      <c r="D211" s="50" t="s">
        <v>257</v>
      </c>
      <c r="E211" s="28" t="s">
        <v>918</v>
      </c>
      <c r="F211" s="26" t="s">
        <v>939</v>
      </c>
      <c r="G211" s="49" t="s">
        <v>36</v>
      </c>
      <c r="H211" s="26">
        <v>30</v>
      </c>
      <c r="I211" s="26">
        <v>20</v>
      </c>
      <c r="J211" s="46">
        <v>1.0900000000000001</v>
      </c>
      <c r="K211" s="47"/>
      <c r="L211" s="32">
        <f t="shared" si="6"/>
        <v>0</v>
      </c>
      <c r="M211" s="43" t="str">
        <f t="shared" si="7"/>
        <v>OK</v>
      </c>
      <c r="N211" s="44">
        <v>0</v>
      </c>
      <c r="O211" s="44">
        <v>0</v>
      </c>
      <c r="P211" s="44">
        <v>0</v>
      </c>
      <c r="Q211" s="44">
        <v>0</v>
      </c>
      <c r="R211" s="44">
        <v>0</v>
      </c>
      <c r="S211" s="44">
        <v>0</v>
      </c>
      <c r="T211" s="44">
        <v>0</v>
      </c>
      <c r="U211" s="44">
        <v>0</v>
      </c>
      <c r="V211" s="44">
        <v>0</v>
      </c>
      <c r="W211" s="44">
        <v>0</v>
      </c>
      <c r="X211" s="44">
        <v>0</v>
      </c>
      <c r="Y211" s="44">
        <v>0</v>
      </c>
    </row>
    <row r="212" spans="1:25" ht="30" x14ac:dyDescent="0.25">
      <c r="A212" s="98"/>
      <c r="B212" s="94"/>
      <c r="C212" s="49">
        <v>17</v>
      </c>
      <c r="D212" s="50" t="s">
        <v>258</v>
      </c>
      <c r="E212" s="28" t="s">
        <v>926</v>
      </c>
      <c r="F212" s="26" t="s">
        <v>939</v>
      </c>
      <c r="G212" s="49" t="s">
        <v>36</v>
      </c>
      <c r="H212" s="26">
        <v>30</v>
      </c>
      <c r="I212" s="26">
        <v>20</v>
      </c>
      <c r="J212" s="46">
        <v>42.91</v>
      </c>
      <c r="K212" s="47"/>
      <c r="L212" s="32">
        <f t="shared" si="6"/>
        <v>0</v>
      </c>
      <c r="M212" s="43" t="str">
        <f t="shared" si="7"/>
        <v>OK</v>
      </c>
      <c r="N212" s="44">
        <v>0</v>
      </c>
      <c r="O212" s="44">
        <v>0</v>
      </c>
      <c r="P212" s="44">
        <v>0</v>
      </c>
      <c r="Q212" s="44">
        <v>0</v>
      </c>
      <c r="R212" s="44">
        <v>0</v>
      </c>
      <c r="S212" s="44">
        <v>0</v>
      </c>
      <c r="T212" s="44">
        <v>0</v>
      </c>
      <c r="U212" s="44">
        <v>0</v>
      </c>
      <c r="V212" s="44">
        <v>0</v>
      </c>
      <c r="W212" s="44">
        <v>0</v>
      </c>
      <c r="X212" s="44">
        <v>0</v>
      </c>
      <c r="Y212" s="44">
        <v>0</v>
      </c>
    </row>
    <row r="213" spans="1:25" ht="15" x14ac:dyDescent="0.25">
      <c r="A213" s="98"/>
      <c r="B213" s="94"/>
      <c r="C213" s="49">
        <v>18</v>
      </c>
      <c r="D213" s="50" t="s">
        <v>259</v>
      </c>
      <c r="E213" s="28" t="s">
        <v>918</v>
      </c>
      <c r="F213" s="26" t="s">
        <v>939</v>
      </c>
      <c r="G213" s="49" t="s">
        <v>900</v>
      </c>
      <c r="H213" s="26">
        <v>30</v>
      </c>
      <c r="I213" s="26">
        <v>20</v>
      </c>
      <c r="J213" s="46">
        <v>0.5</v>
      </c>
      <c r="K213" s="47"/>
      <c r="L213" s="32">
        <f t="shared" si="6"/>
        <v>0</v>
      </c>
      <c r="M213" s="43" t="str">
        <f t="shared" si="7"/>
        <v>OK</v>
      </c>
      <c r="N213" s="44">
        <v>0</v>
      </c>
      <c r="O213" s="44">
        <v>0</v>
      </c>
      <c r="P213" s="44">
        <v>0</v>
      </c>
      <c r="Q213" s="44">
        <v>0</v>
      </c>
      <c r="R213" s="44">
        <v>0</v>
      </c>
      <c r="S213" s="44">
        <v>0</v>
      </c>
      <c r="T213" s="44">
        <v>0</v>
      </c>
      <c r="U213" s="44">
        <v>0</v>
      </c>
      <c r="V213" s="44">
        <v>0</v>
      </c>
      <c r="W213" s="44">
        <v>0</v>
      </c>
      <c r="X213" s="44">
        <v>0</v>
      </c>
      <c r="Y213" s="44">
        <v>0</v>
      </c>
    </row>
    <row r="214" spans="1:25" ht="15" x14ac:dyDescent="0.25">
      <c r="A214" s="98"/>
      <c r="B214" s="94"/>
      <c r="C214" s="49">
        <v>19</v>
      </c>
      <c r="D214" s="50" t="s">
        <v>260</v>
      </c>
      <c r="E214" s="28" t="s">
        <v>918</v>
      </c>
      <c r="F214" s="26" t="s">
        <v>939</v>
      </c>
      <c r="G214" s="49" t="s">
        <v>36</v>
      </c>
      <c r="H214" s="26">
        <v>30</v>
      </c>
      <c r="I214" s="26">
        <v>20</v>
      </c>
      <c r="J214" s="46">
        <v>2</v>
      </c>
      <c r="K214" s="47"/>
      <c r="L214" s="32">
        <f t="shared" si="6"/>
        <v>0</v>
      </c>
      <c r="M214" s="43" t="str">
        <f t="shared" si="7"/>
        <v>OK</v>
      </c>
      <c r="N214" s="44">
        <v>0</v>
      </c>
      <c r="O214" s="44">
        <v>0</v>
      </c>
      <c r="P214" s="44">
        <v>0</v>
      </c>
      <c r="Q214" s="44">
        <v>0</v>
      </c>
      <c r="R214" s="44">
        <v>0</v>
      </c>
      <c r="S214" s="44">
        <v>0</v>
      </c>
      <c r="T214" s="44">
        <v>0</v>
      </c>
      <c r="U214" s="44">
        <v>0</v>
      </c>
      <c r="V214" s="44">
        <v>0</v>
      </c>
      <c r="W214" s="44">
        <v>0</v>
      </c>
      <c r="X214" s="44">
        <v>0</v>
      </c>
      <c r="Y214" s="44">
        <v>0</v>
      </c>
    </row>
    <row r="215" spans="1:25" ht="15" x14ac:dyDescent="0.25">
      <c r="A215" s="98"/>
      <c r="B215" s="94"/>
      <c r="C215" s="49">
        <v>20</v>
      </c>
      <c r="D215" s="50" t="s">
        <v>261</v>
      </c>
      <c r="E215" s="28" t="s">
        <v>918</v>
      </c>
      <c r="F215" s="26" t="s">
        <v>939</v>
      </c>
      <c r="G215" s="49" t="s">
        <v>36</v>
      </c>
      <c r="H215" s="26">
        <v>30</v>
      </c>
      <c r="I215" s="26">
        <v>20</v>
      </c>
      <c r="J215" s="46">
        <v>2</v>
      </c>
      <c r="K215" s="47"/>
      <c r="L215" s="32">
        <f t="shared" si="6"/>
        <v>0</v>
      </c>
      <c r="M215" s="43" t="str">
        <f t="shared" si="7"/>
        <v>OK</v>
      </c>
      <c r="N215" s="44">
        <v>0</v>
      </c>
      <c r="O215" s="44">
        <v>0</v>
      </c>
      <c r="P215" s="44">
        <v>0</v>
      </c>
      <c r="Q215" s="44">
        <v>0</v>
      </c>
      <c r="R215" s="44">
        <v>0</v>
      </c>
      <c r="S215" s="44">
        <v>0</v>
      </c>
      <c r="T215" s="44">
        <v>0</v>
      </c>
      <c r="U215" s="44">
        <v>0</v>
      </c>
      <c r="V215" s="44">
        <v>0</v>
      </c>
      <c r="W215" s="44">
        <v>0</v>
      </c>
      <c r="X215" s="44">
        <v>0</v>
      </c>
      <c r="Y215" s="44">
        <v>0</v>
      </c>
    </row>
    <row r="216" spans="1:25" ht="15" x14ac:dyDescent="0.25">
      <c r="A216" s="98"/>
      <c r="B216" s="94"/>
      <c r="C216" s="49">
        <v>21</v>
      </c>
      <c r="D216" s="50" t="s">
        <v>262</v>
      </c>
      <c r="E216" s="28" t="s">
        <v>918</v>
      </c>
      <c r="F216" s="26" t="s">
        <v>939</v>
      </c>
      <c r="G216" s="49" t="s">
        <v>36</v>
      </c>
      <c r="H216" s="26">
        <v>30</v>
      </c>
      <c r="I216" s="26">
        <v>20</v>
      </c>
      <c r="J216" s="46">
        <v>0.64</v>
      </c>
      <c r="K216" s="47"/>
      <c r="L216" s="32">
        <f t="shared" si="6"/>
        <v>0</v>
      </c>
      <c r="M216" s="43" t="str">
        <f t="shared" si="7"/>
        <v>OK</v>
      </c>
      <c r="N216" s="44">
        <v>0</v>
      </c>
      <c r="O216" s="44">
        <v>0</v>
      </c>
      <c r="P216" s="44">
        <v>0</v>
      </c>
      <c r="Q216" s="44">
        <v>0</v>
      </c>
      <c r="R216" s="44">
        <v>0</v>
      </c>
      <c r="S216" s="44">
        <v>0</v>
      </c>
      <c r="T216" s="44">
        <v>0</v>
      </c>
      <c r="U216" s="44">
        <v>0</v>
      </c>
      <c r="V216" s="44">
        <v>0</v>
      </c>
      <c r="W216" s="44">
        <v>0</v>
      </c>
      <c r="X216" s="44">
        <v>0</v>
      </c>
      <c r="Y216" s="44">
        <v>0</v>
      </c>
    </row>
    <row r="217" spans="1:25" ht="45" x14ac:dyDescent="0.25">
      <c r="A217" s="98"/>
      <c r="B217" s="94"/>
      <c r="C217" s="49">
        <v>22</v>
      </c>
      <c r="D217" s="50" t="s">
        <v>263</v>
      </c>
      <c r="E217" s="28" t="s">
        <v>940</v>
      </c>
      <c r="F217" s="26" t="s">
        <v>941</v>
      </c>
      <c r="G217" s="49" t="s">
        <v>36</v>
      </c>
      <c r="H217" s="26">
        <v>30</v>
      </c>
      <c r="I217" s="26">
        <v>20</v>
      </c>
      <c r="J217" s="46">
        <v>5</v>
      </c>
      <c r="K217" s="47"/>
      <c r="L217" s="32">
        <f t="shared" si="6"/>
        <v>0</v>
      </c>
      <c r="M217" s="43" t="str">
        <f t="shared" si="7"/>
        <v>OK</v>
      </c>
      <c r="N217" s="44">
        <v>0</v>
      </c>
      <c r="O217" s="44">
        <v>0</v>
      </c>
      <c r="P217" s="44">
        <v>0</v>
      </c>
      <c r="Q217" s="44">
        <v>0</v>
      </c>
      <c r="R217" s="44">
        <v>0</v>
      </c>
      <c r="S217" s="44">
        <v>0</v>
      </c>
      <c r="T217" s="44">
        <v>0</v>
      </c>
      <c r="U217" s="44">
        <v>0</v>
      </c>
      <c r="V217" s="44">
        <v>0</v>
      </c>
      <c r="W217" s="44">
        <v>0</v>
      </c>
      <c r="X217" s="44">
        <v>0</v>
      </c>
      <c r="Y217" s="44">
        <v>0</v>
      </c>
    </row>
    <row r="218" spans="1:25" ht="30" x14ac:dyDescent="0.25">
      <c r="A218" s="98"/>
      <c r="B218" s="94"/>
      <c r="C218" s="49">
        <v>23</v>
      </c>
      <c r="D218" s="50" t="s">
        <v>264</v>
      </c>
      <c r="E218" s="28" t="s">
        <v>918</v>
      </c>
      <c r="F218" s="26" t="s">
        <v>941</v>
      </c>
      <c r="G218" s="49" t="s">
        <v>36</v>
      </c>
      <c r="H218" s="26">
        <v>30</v>
      </c>
      <c r="I218" s="26">
        <v>20</v>
      </c>
      <c r="J218" s="46">
        <v>10</v>
      </c>
      <c r="K218" s="47"/>
      <c r="L218" s="32">
        <f t="shared" si="6"/>
        <v>0</v>
      </c>
      <c r="M218" s="43" t="str">
        <f t="shared" si="7"/>
        <v>OK</v>
      </c>
      <c r="N218" s="44">
        <v>0</v>
      </c>
      <c r="O218" s="44">
        <v>0</v>
      </c>
      <c r="P218" s="44">
        <v>0</v>
      </c>
      <c r="Q218" s="44">
        <v>0</v>
      </c>
      <c r="R218" s="44">
        <v>0</v>
      </c>
      <c r="S218" s="44">
        <v>0</v>
      </c>
      <c r="T218" s="44">
        <v>0</v>
      </c>
      <c r="U218" s="44">
        <v>0</v>
      </c>
      <c r="V218" s="44">
        <v>0</v>
      </c>
      <c r="W218" s="44">
        <v>0</v>
      </c>
      <c r="X218" s="44">
        <v>0</v>
      </c>
      <c r="Y218" s="44">
        <v>0</v>
      </c>
    </row>
    <row r="219" spans="1:25" ht="60" x14ac:dyDescent="0.25">
      <c r="A219" s="98"/>
      <c r="B219" s="94"/>
      <c r="C219" s="49">
        <v>24</v>
      </c>
      <c r="D219" s="50" t="s">
        <v>265</v>
      </c>
      <c r="E219" s="28" t="s">
        <v>918</v>
      </c>
      <c r="F219" s="26" t="s">
        <v>942</v>
      </c>
      <c r="G219" s="49" t="s">
        <v>901</v>
      </c>
      <c r="H219" s="26">
        <v>30</v>
      </c>
      <c r="I219" s="26">
        <v>20</v>
      </c>
      <c r="J219" s="46">
        <v>20</v>
      </c>
      <c r="K219" s="47"/>
      <c r="L219" s="32">
        <f t="shared" si="6"/>
        <v>0</v>
      </c>
      <c r="M219" s="43" t="str">
        <f t="shared" si="7"/>
        <v>OK</v>
      </c>
      <c r="N219" s="44">
        <v>0</v>
      </c>
      <c r="O219" s="44">
        <v>0</v>
      </c>
      <c r="P219" s="44">
        <v>0</v>
      </c>
      <c r="Q219" s="44">
        <v>0</v>
      </c>
      <c r="R219" s="44">
        <v>0</v>
      </c>
      <c r="S219" s="44">
        <v>0</v>
      </c>
      <c r="T219" s="44">
        <v>0</v>
      </c>
      <c r="U219" s="44">
        <v>0</v>
      </c>
      <c r="V219" s="44">
        <v>0</v>
      </c>
      <c r="W219" s="44">
        <v>0</v>
      </c>
      <c r="X219" s="44">
        <v>0</v>
      </c>
      <c r="Y219" s="44">
        <v>0</v>
      </c>
    </row>
    <row r="220" spans="1:25" ht="15" x14ac:dyDescent="0.25">
      <c r="A220" s="98"/>
      <c r="B220" s="94"/>
      <c r="C220" s="49">
        <v>25</v>
      </c>
      <c r="D220" s="50" t="s">
        <v>266</v>
      </c>
      <c r="E220" s="28" t="s">
        <v>918</v>
      </c>
      <c r="F220" s="26" t="s">
        <v>942</v>
      </c>
      <c r="G220" s="49" t="s">
        <v>901</v>
      </c>
      <c r="H220" s="26">
        <v>30</v>
      </c>
      <c r="I220" s="26">
        <v>20</v>
      </c>
      <c r="J220" s="46">
        <v>53.43</v>
      </c>
      <c r="K220" s="47"/>
      <c r="L220" s="32">
        <f t="shared" si="6"/>
        <v>0</v>
      </c>
      <c r="M220" s="43" t="str">
        <f t="shared" si="7"/>
        <v>OK</v>
      </c>
      <c r="N220" s="44">
        <v>0</v>
      </c>
      <c r="O220" s="44">
        <v>0</v>
      </c>
      <c r="P220" s="44">
        <v>0</v>
      </c>
      <c r="Q220" s="44">
        <v>0</v>
      </c>
      <c r="R220" s="44">
        <v>0</v>
      </c>
      <c r="S220" s="44">
        <v>0</v>
      </c>
      <c r="T220" s="44">
        <v>0</v>
      </c>
      <c r="U220" s="44">
        <v>0</v>
      </c>
      <c r="V220" s="44">
        <v>0</v>
      </c>
      <c r="W220" s="44">
        <v>0</v>
      </c>
      <c r="X220" s="44">
        <v>0</v>
      </c>
      <c r="Y220" s="44">
        <v>0</v>
      </c>
    </row>
    <row r="221" spans="1:25" ht="15" x14ac:dyDescent="0.25">
      <c r="A221" s="98"/>
      <c r="B221" s="94"/>
      <c r="C221" s="49">
        <v>26</v>
      </c>
      <c r="D221" s="50" t="s">
        <v>267</v>
      </c>
      <c r="E221" s="28" t="s">
        <v>918</v>
      </c>
      <c r="F221" s="26" t="s">
        <v>942</v>
      </c>
      <c r="G221" s="49" t="s">
        <v>36</v>
      </c>
      <c r="H221" s="26">
        <v>30</v>
      </c>
      <c r="I221" s="26">
        <v>20</v>
      </c>
      <c r="J221" s="46">
        <v>58.37</v>
      </c>
      <c r="K221" s="47"/>
      <c r="L221" s="32">
        <f t="shared" si="6"/>
        <v>0</v>
      </c>
      <c r="M221" s="43" t="str">
        <f t="shared" si="7"/>
        <v>OK</v>
      </c>
      <c r="N221" s="44">
        <v>0</v>
      </c>
      <c r="O221" s="44">
        <v>0</v>
      </c>
      <c r="P221" s="44">
        <v>0</v>
      </c>
      <c r="Q221" s="44">
        <v>0</v>
      </c>
      <c r="R221" s="44">
        <v>0</v>
      </c>
      <c r="S221" s="44">
        <v>0</v>
      </c>
      <c r="T221" s="44">
        <v>0</v>
      </c>
      <c r="U221" s="44">
        <v>0</v>
      </c>
      <c r="V221" s="44">
        <v>0</v>
      </c>
      <c r="W221" s="44">
        <v>0</v>
      </c>
      <c r="X221" s="44">
        <v>0</v>
      </c>
      <c r="Y221" s="44">
        <v>0</v>
      </c>
    </row>
    <row r="222" spans="1:25" ht="45" x14ac:dyDescent="0.25">
      <c r="A222" s="98"/>
      <c r="B222" s="94"/>
      <c r="C222" s="49">
        <v>27</v>
      </c>
      <c r="D222" s="50" t="s">
        <v>268</v>
      </c>
      <c r="E222" s="28" t="s">
        <v>918</v>
      </c>
      <c r="F222" s="26" t="s">
        <v>919</v>
      </c>
      <c r="G222" s="49" t="s">
        <v>36</v>
      </c>
      <c r="H222" s="26">
        <v>30</v>
      </c>
      <c r="I222" s="26">
        <v>20</v>
      </c>
      <c r="J222" s="46">
        <v>8</v>
      </c>
      <c r="K222" s="47"/>
      <c r="L222" s="32">
        <f t="shared" si="6"/>
        <v>0</v>
      </c>
      <c r="M222" s="43" t="str">
        <f t="shared" si="7"/>
        <v>OK</v>
      </c>
      <c r="N222" s="44">
        <v>0</v>
      </c>
      <c r="O222" s="44">
        <v>0</v>
      </c>
      <c r="P222" s="44">
        <v>0</v>
      </c>
      <c r="Q222" s="44">
        <v>0</v>
      </c>
      <c r="R222" s="44">
        <v>0</v>
      </c>
      <c r="S222" s="44">
        <v>0</v>
      </c>
      <c r="T222" s="44">
        <v>0</v>
      </c>
      <c r="U222" s="44">
        <v>0</v>
      </c>
      <c r="V222" s="44">
        <v>0</v>
      </c>
      <c r="W222" s="44">
        <v>0</v>
      </c>
      <c r="X222" s="44">
        <v>0</v>
      </c>
      <c r="Y222" s="44">
        <v>0</v>
      </c>
    </row>
    <row r="223" spans="1:25" ht="45" x14ac:dyDescent="0.25">
      <c r="A223" s="98"/>
      <c r="B223" s="94"/>
      <c r="C223" s="49">
        <v>28</v>
      </c>
      <c r="D223" s="50" t="s">
        <v>269</v>
      </c>
      <c r="E223" s="28" t="s">
        <v>918</v>
      </c>
      <c r="F223" s="26" t="s">
        <v>941</v>
      </c>
      <c r="G223" s="49" t="s">
        <v>36</v>
      </c>
      <c r="H223" s="26">
        <v>30</v>
      </c>
      <c r="I223" s="26">
        <v>20</v>
      </c>
      <c r="J223" s="46">
        <v>1.3</v>
      </c>
      <c r="K223" s="47">
        <v>5</v>
      </c>
      <c r="L223" s="32">
        <f t="shared" si="6"/>
        <v>0</v>
      </c>
      <c r="M223" s="43" t="str">
        <f t="shared" si="7"/>
        <v>OK</v>
      </c>
      <c r="N223" s="44">
        <v>5</v>
      </c>
      <c r="O223" s="44">
        <v>0</v>
      </c>
      <c r="P223" s="44">
        <v>0</v>
      </c>
      <c r="Q223" s="44">
        <v>0</v>
      </c>
      <c r="R223" s="44">
        <v>0</v>
      </c>
      <c r="S223" s="44">
        <v>0</v>
      </c>
      <c r="T223" s="44">
        <v>0</v>
      </c>
      <c r="U223" s="44">
        <v>0</v>
      </c>
      <c r="V223" s="44">
        <v>0</v>
      </c>
      <c r="W223" s="44">
        <v>0</v>
      </c>
      <c r="X223" s="44">
        <v>0</v>
      </c>
      <c r="Y223" s="44">
        <v>0</v>
      </c>
    </row>
    <row r="224" spans="1:25" ht="15" x14ac:dyDescent="0.25">
      <c r="A224" s="98"/>
      <c r="B224" s="94"/>
      <c r="C224" s="49">
        <v>29</v>
      </c>
      <c r="D224" s="50" t="s">
        <v>270</v>
      </c>
      <c r="E224" s="28" t="s">
        <v>918</v>
      </c>
      <c r="F224" s="26" t="s">
        <v>941</v>
      </c>
      <c r="G224" s="49" t="s">
        <v>36</v>
      </c>
      <c r="H224" s="26">
        <v>30</v>
      </c>
      <c r="I224" s="26">
        <v>20</v>
      </c>
      <c r="J224" s="46">
        <v>1.28</v>
      </c>
      <c r="K224" s="47"/>
      <c r="L224" s="32">
        <f t="shared" si="6"/>
        <v>0</v>
      </c>
      <c r="M224" s="43" t="str">
        <f t="shared" si="7"/>
        <v>OK</v>
      </c>
      <c r="N224" s="44">
        <v>0</v>
      </c>
      <c r="O224" s="44">
        <v>0</v>
      </c>
      <c r="P224" s="44">
        <v>0</v>
      </c>
      <c r="Q224" s="44">
        <v>0</v>
      </c>
      <c r="R224" s="44">
        <v>0</v>
      </c>
      <c r="S224" s="44">
        <v>0</v>
      </c>
      <c r="T224" s="44">
        <v>0</v>
      </c>
      <c r="U224" s="44">
        <v>0</v>
      </c>
      <c r="V224" s="44">
        <v>0</v>
      </c>
      <c r="W224" s="44">
        <v>0</v>
      </c>
      <c r="X224" s="44">
        <v>0</v>
      </c>
      <c r="Y224" s="44">
        <v>0</v>
      </c>
    </row>
    <row r="225" spans="1:25" ht="45" x14ac:dyDescent="0.25">
      <c r="A225" s="98"/>
      <c r="B225" s="94"/>
      <c r="C225" s="49">
        <v>30</v>
      </c>
      <c r="D225" s="50" t="s">
        <v>271</v>
      </c>
      <c r="E225" s="28" t="s">
        <v>918</v>
      </c>
      <c r="F225" s="26" t="s">
        <v>941</v>
      </c>
      <c r="G225" s="49" t="s">
        <v>36</v>
      </c>
      <c r="H225" s="26">
        <v>30</v>
      </c>
      <c r="I225" s="26">
        <v>20</v>
      </c>
      <c r="J225" s="46">
        <v>2.5499999999999998</v>
      </c>
      <c r="K225" s="47">
        <v>5</v>
      </c>
      <c r="L225" s="32">
        <f t="shared" si="6"/>
        <v>0</v>
      </c>
      <c r="M225" s="43" t="str">
        <f t="shared" si="7"/>
        <v>OK</v>
      </c>
      <c r="N225" s="44">
        <v>5</v>
      </c>
      <c r="O225" s="44">
        <v>0</v>
      </c>
      <c r="P225" s="44">
        <v>0</v>
      </c>
      <c r="Q225" s="44">
        <v>0</v>
      </c>
      <c r="R225" s="44">
        <v>0</v>
      </c>
      <c r="S225" s="44">
        <v>0</v>
      </c>
      <c r="T225" s="44">
        <v>0</v>
      </c>
      <c r="U225" s="44">
        <v>0</v>
      </c>
      <c r="V225" s="44">
        <v>0</v>
      </c>
      <c r="W225" s="44">
        <v>0</v>
      </c>
      <c r="X225" s="44">
        <v>0</v>
      </c>
      <c r="Y225" s="44">
        <v>0</v>
      </c>
    </row>
    <row r="226" spans="1:25" ht="15" x14ac:dyDescent="0.25">
      <c r="A226" s="98"/>
      <c r="B226" s="94"/>
      <c r="C226" s="49">
        <v>31</v>
      </c>
      <c r="D226" s="50" t="s">
        <v>272</v>
      </c>
      <c r="E226" s="28" t="s">
        <v>918</v>
      </c>
      <c r="F226" s="26" t="s">
        <v>941</v>
      </c>
      <c r="G226" s="49" t="s">
        <v>36</v>
      </c>
      <c r="H226" s="26">
        <v>30</v>
      </c>
      <c r="I226" s="26">
        <v>20</v>
      </c>
      <c r="J226" s="46">
        <v>2.2999999999999998</v>
      </c>
      <c r="K226" s="47"/>
      <c r="L226" s="32">
        <f t="shared" si="6"/>
        <v>0</v>
      </c>
      <c r="M226" s="43" t="str">
        <f t="shared" si="7"/>
        <v>OK</v>
      </c>
      <c r="N226" s="44">
        <v>0</v>
      </c>
      <c r="O226" s="44">
        <v>0</v>
      </c>
      <c r="P226" s="44">
        <v>0</v>
      </c>
      <c r="Q226" s="44">
        <v>0</v>
      </c>
      <c r="R226" s="44">
        <v>0</v>
      </c>
      <c r="S226" s="44">
        <v>0</v>
      </c>
      <c r="T226" s="44">
        <v>0</v>
      </c>
      <c r="U226" s="44">
        <v>0</v>
      </c>
      <c r="V226" s="44">
        <v>0</v>
      </c>
      <c r="W226" s="44">
        <v>0</v>
      </c>
      <c r="X226" s="44">
        <v>0</v>
      </c>
      <c r="Y226" s="44">
        <v>0</v>
      </c>
    </row>
    <row r="227" spans="1:25" ht="45" x14ac:dyDescent="0.25">
      <c r="A227" s="98"/>
      <c r="B227" s="94"/>
      <c r="C227" s="49">
        <v>32</v>
      </c>
      <c r="D227" s="50" t="s">
        <v>273</v>
      </c>
      <c r="E227" s="28" t="s">
        <v>918</v>
      </c>
      <c r="F227" s="26" t="s">
        <v>941</v>
      </c>
      <c r="G227" s="49" t="s">
        <v>36</v>
      </c>
      <c r="H227" s="26">
        <v>30</v>
      </c>
      <c r="I227" s="26">
        <v>20</v>
      </c>
      <c r="J227" s="46">
        <v>4.3499999999999996</v>
      </c>
      <c r="K227" s="47"/>
      <c r="L227" s="32">
        <f t="shared" si="6"/>
        <v>0</v>
      </c>
      <c r="M227" s="43" t="str">
        <f t="shared" si="7"/>
        <v>OK</v>
      </c>
      <c r="N227" s="44">
        <v>0</v>
      </c>
      <c r="O227" s="44">
        <v>0</v>
      </c>
      <c r="P227" s="44">
        <v>0</v>
      </c>
      <c r="Q227" s="44">
        <v>0</v>
      </c>
      <c r="R227" s="44">
        <v>0</v>
      </c>
      <c r="S227" s="44">
        <v>0</v>
      </c>
      <c r="T227" s="44">
        <v>0</v>
      </c>
      <c r="U227" s="44">
        <v>0</v>
      </c>
      <c r="V227" s="44">
        <v>0</v>
      </c>
      <c r="W227" s="44">
        <v>0</v>
      </c>
      <c r="X227" s="44">
        <v>0</v>
      </c>
      <c r="Y227" s="44">
        <v>0</v>
      </c>
    </row>
    <row r="228" spans="1:25" ht="15" x14ac:dyDescent="0.25">
      <c r="A228" s="98"/>
      <c r="B228" s="94"/>
      <c r="C228" s="49">
        <v>33</v>
      </c>
      <c r="D228" s="50" t="s">
        <v>274</v>
      </c>
      <c r="E228" s="28" t="s">
        <v>918</v>
      </c>
      <c r="F228" s="26" t="s">
        <v>941</v>
      </c>
      <c r="G228" s="49" t="s">
        <v>36</v>
      </c>
      <c r="H228" s="26">
        <v>30</v>
      </c>
      <c r="I228" s="26">
        <v>20</v>
      </c>
      <c r="J228" s="46">
        <v>4.3499999999999996</v>
      </c>
      <c r="K228" s="47"/>
      <c r="L228" s="32">
        <f t="shared" si="6"/>
        <v>0</v>
      </c>
      <c r="M228" s="43" t="str">
        <f t="shared" si="7"/>
        <v>OK</v>
      </c>
      <c r="N228" s="44">
        <v>0</v>
      </c>
      <c r="O228" s="44">
        <v>0</v>
      </c>
      <c r="P228" s="44">
        <v>0</v>
      </c>
      <c r="Q228" s="44">
        <v>0</v>
      </c>
      <c r="R228" s="44">
        <v>0</v>
      </c>
      <c r="S228" s="44">
        <v>0</v>
      </c>
      <c r="T228" s="44">
        <v>0</v>
      </c>
      <c r="U228" s="44">
        <v>0</v>
      </c>
      <c r="V228" s="44">
        <v>0</v>
      </c>
      <c r="W228" s="44">
        <v>0</v>
      </c>
      <c r="X228" s="44">
        <v>0</v>
      </c>
      <c r="Y228" s="44">
        <v>0</v>
      </c>
    </row>
    <row r="229" spans="1:25" ht="15" x14ac:dyDescent="0.25">
      <c r="A229" s="98"/>
      <c r="B229" s="94"/>
      <c r="C229" s="49">
        <v>34</v>
      </c>
      <c r="D229" s="50" t="s">
        <v>275</v>
      </c>
      <c r="E229" s="28" t="s">
        <v>926</v>
      </c>
      <c r="F229" s="26" t="s">
        <v>941</v>
      </c>
      <c r="G229" s="49" t="s">
        <v>36</v>
      </c>
      <c r="H229" s="26">
        <v>30</v>
      </c>
      <c r="I229" s="26">
        <v>20</v>
      </c>
      <c r="J229" s="46">
        <v>2</v>
      </c>
      <c r="K229" s="47"/>
      <c r="L229" s="32">
        <f t="shared" si="6"/>
        <v>0</v>
      </c>
      <c r="M229" s="43" t="str">
        <f t="shared" si="7"/>
        <v>OK</v>
      </c>
      <c r="N229" s="44">
        <v>0</v>
      </c>
      <c r="O229" s="44">
        <v>0</v>
      </c>
      <c r="P229" s="44">
        <v>0</v>
      </c>
      <c r="Q229" s="44">
        <v>0</v>
      </c>
      <c r="R229" s="44">
        <v>0</v>
      </c>
      <c r="S229" s="44">
        <v>0</v>
      </c>
      <c r="T229" s="44">
        <v>0</v>
      </c>
      <c r="U229" s="44">
        <v>0</v>
      </c>
      <c r="V229" s="44">
        <v>0</v>
      </c>
      <c r="W229" s="44">
        <v>0</v>
      </c>
      <c r="X229" s="44">
        <v>0</v>
      </c>
      <c r="Y229" s="44">
        <v>0</v>
      </c>
    </row>
    <row r="230" spans="1:25" ht="15" x14ac:dyDescent="0.25">
      <c r="A230" s="98"/>
      <c r="B230" s="94"/>
      <c r="C230" s="49">
        <v>35</v>
      </c>
      <c r="D230" s="50" t="s">
        <v>276</v>
      </c>
      <c r="E230" s="28" t="s">
        <v>926</v>
      </c>
      <c r="F230" s="26" t="s">
        <v>941</v>
      </c>
      <c r="G230" s="49" t="s">
        <v>36</v>
      </c>
      <c r="H230" s="26">
        <v>30</v>
      </c>
      <c r="I230" s="26">
        <v>20</v>
      </c>
      <c r="J230" s="46">
        <v>2.5</v>
      </c>
      <c r="K230" s="47"/>
      <c r="L230" s="32">
        <f t="shared" si="6"/>
        <v>0</v>
      </c>
      <c r="M230" s="43" t="str">
        <f t="shared" si="7"/>
        <v>OK</v>
      </c>
      <c r="N230" s="44">
        <v>0</v>
      </c>
      <c r="O230" s="44">
        <v>0</v>
      </c>
      <c r="P230" s="44">
        <v>0</v>
      </c>
      <c r="Q230" s="44">
        <v>0</v>
      </c>
      <c r="R230" s="44">
        <v>0</v>
      </c>
      <c r="S230" s="44">
        <v>0</v>
      </c>
      <c r="T230" s="44">
        <v>0</v>
      </c>
      <c r="U230" s="44">
        <v>0</v>
      </c>
      <c r="V230" s="44">
        <v>0</v>
      </c>
      <c r="W230" s="44">
        <v>0</v>
      </c>
      <c r="X230" s="44">
        <v>0</v>
      </c>
      <c r="Y230" s="44">
        <v>0</v>
      </c>
    </row>
    <row r="231" spans="1:25" ht="45" x14ac:dyDescent="0.25">
      <c r="A231" s="98"/>
      <c r="B231" s="94"/>
      <c r="C231" s="49">
        <v>36</v>
      </c>
      <c r="D231" s="50" t="s">
        <v>277</v>
      </c>
      <c r="E231" s="28" t="s">
        <v>918</v>
      </c>
      <c r="F231" s="26" t="s">
        <v>941</v>
      </c>
      <c r="G231" s="49" t="s">
        <v>36</v>
      </c>
      <c r="H231" s="26">
        <v>30</v>
      </c>
      <c r="I231" s="26">
        <v>20</v>
      </c>
      <c r="J231" s="46">
        <v>7</v>
      </c>
      <c r="K231" s="47"/>
      <c r="L231" s="32">
        <f t="shared" si="6"/>
        <v>0</v>
      </c>
      <c r="M231" s="43" t="str">
        <f t="shared" si="7"/>
        <v>OK</v>
      </c>
      <c r="N231" s="44">
        <v>0</v>
      </c>
      <c r="O231" s="44">
        <v>0</v>
      </c>
      <c r="P231" s="44">
        <v>0</v>
      </c>
      <c r="Q231" s="44">
        <v>0</v>
      </c>
      <c r="R231" s="44">
        <v>0</v>
      </c>
      <c r="S231" s="44">
        <v>0</v>
      </c>
      <c r="T231" s="44">
        <v>0</v>
      </c>
      <c r="U231" s="44">
        <v>0</v>
      </c>
      <c r="V231" s="44">
        <v>0</v>
      </c>
      <c r="W231" s="44">
        <v>0</v>
      </c>
      <c r="X231" s="44">
        <v>0</v>
      </c>
      <c r="Y231" s="44">
        <v>0</v>
      </c>
    </row>
    <row r="232" spans="1:25" ht="30" x14ac:dyDescent="0.25">
      <c r="A232" s="98"/>
      <c r="B232" s="94"/>
      <c r="C232" s="49">
        <v>37</v>
      </c>
      <c r="D232" s="50" t="s">
        <v>278</v>
      </c>
      <c r="E232" s="28" t="s">
        <v>918</v>
      </c>
      <c r="F232" s="26" t="s">
        <v>941</v>
      </c>
      <c r="G232" s="49" t="s">
        <v>36</v>
      </c>
      <c r="H232" s="26">
        <v>30</v>
      </c>
      <c r="I232" s="26">
        <v>20</v>
      </c>
      <c r="J232" s="46">
        <v>10.72</v>
      </c>
      <c r="K232" s="47">
        <v>5</v>
      </c>
      <c r="L232" s="32">
        <f t="shared" si="6"/>
        <v>2</v>
      </c>
      <c r="M232" s="43" t="str">
        <f t="shared" si="7"/>
        <v>OK</v>
      </c>
      <c r="N232" s="44">
        <v>3</v>
      </c>
      <c r="O232" s="44">
        <v>0</v>
      </c>
      <c r="P232" s="44">
        <v>0</v>
      </c>
      <c r="Q232" s="44">
        <v>0</v>
      </c>
      <c r="R232" s="44">
        <v>0</v>
      </c>
      <c r="S232" s="44">
        <v>0</v>
      </c>
      <c r="T232" s="44">
        <v>0</v>
      </c>
      <c r="U232" s="44">
        <v>0</v>
      </c>
      <c r="V232" s="44">
        <v>0</v>
      </c>
      <c r="W232" s="44">
        <v>0</v>
      </c>
      <c r="X232" s="44">
        <v>0</v>
      </c>
      <c r="Y232" s="44">
        <v>0</v>
      </c>
    </row>
    <row r="233" spans="1:25" ht="30" x14ac:dyDescent="0.25">
      <c r="A233" s="98"/>
      <c r="B233" s="94"/>
      <c r="C233" s="49">
        <v>38</v>
      </c>
      <c r="D233" s="50" t="s">
        <v>279</v>
      </c>
      <c r="E233" s="28" t="s">
        <v>926</v>
      </c>
      <c r="F233" s="26" t="s">
        <v>941</v>
      </c>
      <c r="G233" s="49" t="s">
        <v>36</v>
      </c>
      <c r="H233" s="26">
        <v>30</v>
      </c>
      <c r="I233" s="26">
        <v>20</v>
      </c>
      <c r="J233" s="46">
        <v>2.5</v>
      </c>
      <c r="K233" s="47"/>
      <c r="L233" s="32">
        <f t="shared" si="6"/>
        <v>0</v>
      </c>
      <c r="M233" s="43" t="str">
        <f t="shared" si="7"/>
        <v>OK</v>
      </c>
      <c r="N233" s="44">
        <v>0</v>
      </c>
      <c r="O233" s="44">
        <v>0</v>
      </c>
      <c r="P233" s="44">
        <v>0</v>
      </c>
      <c r="Q233" s="44">
        <v>0</v>
      </c>
      <c r="R233" s="44">
        <v>0</v>
      </c>
      <c r="S233" s="44">
        <v>0</v>
      </c>
      <c r="T233" s="44">
        <v>0</v>
      </c>
      <c r="U233" s="44">
        <v>0</v>
      </c>
      <c r="V233" s="44">
        <v>0</v>
      </c>
      <c r="W233" s="44">
        <v>0</v>
      </c>
      <c r="X233" s="44">
        <v>0</v>
      </c>
      <c r="Y233" s="44">
        <v>0</v>
      </c>
    </row>
    <row r="234" spans="1:25" ht="45" x14ac:dyDescent="0.25">
      <c r="A234" s="98"/>
      <c r="B234" s="94"/>
      <c r="C234" s="49">
        <v>39</v>
      </c>
      <c r="D234" s="50" t="s">
        <v>280</v>
      </c>
      <c r="E234" s="28" t="s">
        <v>943</v>
      </c>
      <c r="F234" s="26" t="s">
        <v>942</v>
      </c>
      <c r="G234" s="49" t="s">
        <v>902</v>
      </c>
      <c r="H234" s="26">
        <v>30</v>
      </c>
      <c r="I234" s="26">
        <v>20</v>
      </c>
      <c r="J234" s="46">
        <v>7.5</v>
      </c>
      <c r="K234" s="47"/>
      <c r="L234" s="32">
        <f t="shared" si="6"/>
        <v>0</v>
      </c>
      <c r="M234" s="43" t="str">
        <f t="shared" si="7"/>
        <v>OK</v>
      </c>
      <c r="N234" s="44">
        <v>0</v>
      </c>
      <c r="O234" s="44">
        <v>0</v>
      </c>
      <c r="P234" s="44">
        <v>0</v>
      </c>
      <c r="Q234" s="44">
        <v>0</v>
      </c>
      <c r="R234" s="44">
        <v>0</v>
      </c>
      <c r="S234" s="44">
        <v>0</v>
      </c>
      <c r="T234" s="44">
        <v>0</v>
      </c>
      <c r="U234" s="44">
        <v>0</v>
      </c>
      <c r="V234" s="44">
        <v>0</v>
      </c>
      <c r="W234" s="44">
        <v>0</v>
      </c>
      <c r="X234" s="44">
        <v>0</v>
      </c>
      <c r="Y234" s="44">
        <v>0</v>
      </c>
    </row>
    <row r="235" spans="1:25" ht="15" x14ac:dyDescent="0.25">
      <c r="A235" s="98"/>
      <c r="B235" s="94"/>
      <c r="C235" s="49">
        <v>40</v>
      </c>
      <c r="D235" s="50" t="s">
        <v>281</v>
      </c>
      <c r="E235" s="28" t="s">
        <v>918</v>
      </c>
      <c r="F235" s="26" t="s">
        <v>942</v>
      </c>
      <c r="G235" s="49" t="s">
        <v>36</v>
      </c>
      <c r="H235" s="26">
        <v>30</v>
      </c>
      <c r="I235" s="26">
        <v>20</v>
      </c>
      <c r="J235" s="46">
        <v>7.5</v>
      </c>
      <c r="K235" s="47">
        <v>5</v>
      </c>
      <c r="L235" s="32">
        <f t="shared" si="6"/>
        <v>0</v>
      </c>
      <c r="M235" s="43" t="str">
        <f t="shared" si="7"/>
        <v>OK</v>
      </c>
      <c r="N235" s="44">
        <v>5</v>
      </c>
      <c r="O235" s="44">
        <v>0</v>
      </c>
      <c r="P235" s="44">
        <v>0</v>
      </c>
      <c r="Q235" s="44">
        <v>0</v>
      </c>
      <c r="R235" s="44">
        <v>0</v>
      </c>
      <c r="S235" s="44">
        <v>0</v>
      </c>
      <c r="T235" s="44">
        <v>0</v>
      </c>
      <c r="U235" s="44">
        <v>0</v>
      </c>
      <c r="V235" s="44">
        <v>0</v>
      </c>
      <c r="W235" s="44">
        <v>0</v>
      </c>
      <c r="X235" s="44">
        <v>0</v>
      </c>
      <c r="Y235" s="44">
        <v>0</v>
      </c>
    </row>
    <row r="236" spans="1:25" ht="15" x14ac:dyDescent="0.25">
      <c r="A236" s="98"/>
      <c r="B236" s="94"/>
      <c r="C236" s="49">
        <v>41</v>
      </c>
      <c r="D236" s="50" t="s">
        <v>282</v>
      </c>
      <c r="E236" s="28" t="s">
        <v>918</v>
      </c>
      <c r="F236" s="26" t="s">
        <v>942</v>
      </c>
      <c r="G236" s="49" t="s">
        <v>901</v>
      </c>
      <c r="H236" s="26">
        <v>30</v>
      </c>
      <c r="I236" s="26">
        <v>20</v>
      </c>
      <c r="J236" s="46">
        <v>7.77</v>
      </c>
      <c r="K236" s="47"/>
      <c r="L236" s="32">
        <f t="shared" si="6"/>
        <v>0</v>
      </c>
      <c r="M236" s="43" t="str">
        <f t="shared" si="7"/>
        <v>OK</v>
      </c>
      <c r="N236" s="44">
        <v>0</v>
      </c>
      <c r="O236" s="44">
        <v>0</v>
      </c>
      <c r="P236" s="44">
        <v>0</v>
      </c>
      <c r="Q236" s="44">
        <v>0</v>
      </c>
      <c r="R236" s="44">
        <v>0</v>
      </c>
      <c r="S236" s="44">
        <v>0</v>
      </c>
      <c r="T236" s="44">
        <v>0</v>
      </c>
      <c r="U236" s="44">
        <v>0</v>
      </c>
      <c r="V236" s="44">
        <v>0</v>
      </c>
      <c r="W236" s="44">
        <v>0</v>
      </c>
      <c r="X236" s="44">
        <v>0</v>
      </c>
      <c r="Y236" s="44">
        <v>0</v>
      </c>
    </row>
    <row r="237" spans="1:25" ht="30" x14ac:dyDescent="0.25">
      <c r="A237" s="98"/>
      <c r="B237" s="94"/>
      <c r="C237" s="49">
        <v>42</v>
      </c>
      <c r="D237" s="50" t="s">
        <v>283</v>
      </c>
      <c r="E237" s="28" t="s">
        <v>918</v>
      </c>
      <c r="F237" s="26" t="s">
        <v>942</v>
      </c>
      <c r="G237" s="49" t="s">
        <v>36</v>
      </c>
      <c r="H237" s="26">
        <v>30</v>
      </c>
      <c r="I237" s="26">
        <v>20</v>
      </c>
      <c r="J237" s="46">
        <v>7.5</v>
      </c>
      <c r="K237" s="47">
        <v>5</v>
      </c>
      <c r="L237" s="32">
        <f t="shared" si="6"/>
        <v>0</v>
      </c>
      <c r="M237" s="43" t="str">
        <f t="shared" si="7"/>
        <v>OK</v>
      </c>
      <c r="N237" s="44">
        <v>5</v>
      </c>
      <c r="O237" s="44">
        <v>0</v>
      </c>
      <c r="P237" s="44">
        <v>0</v>
      </c>
      <c r="Q237" s="44">
        <v>0</v>
      </c>
      <c r="R237" s="44">
        <v>0</v>
      </c>
      <c r="S237" s="44">
        <v>0</v>
      </c>
      <c r="T237" s="44">
        <v>0</v>
      </c>
      <c r="U237" s="44">
        <v>0</v>
      </c>
      <c r="V237" s="44">
        <v>0</v>
      </c>
      <c r="W237" s="44">
        <v>0</v>
      </c>
      <c r="X237" s="44">
        <v>0</v>
      </c>
      <c r="Y237" s="44">
        <v>0</v>
      </c>
    </row>
    <row r="238" spans="1:25" ht="15" x14ac:dyDescent="0.25">
      <c r="A238" s="98"/>
      <c r="B238" s="94"/>
      <c r="C238" s="49">
        <v>43</v>
      </c>
      <c r="D238" s="50" t="s">
        <v>284</v>
      </c>
      <c r="E238" s="28" t="s">
        <v>918</v>
      </c>
      <c r="F238" s="26" t="s">
        <v>942</v>
      </c>
      <c r="G238" s="49" t="s">
        <v>36</v>
      </c>
      <c r="H238" s="26">
        <v>30</v>
      </c>
      <c r="I238" s="26">
        <v>20</v>
      </c>
      <c r="J238" s="46">
        <v>7.5</v>
      </c>
      <c r="K238" s="47"/>
      <c r="L238" s="32">
        <f t="shared" si="6"/>
        <v>0</v>
      </c>
      <c r="M238" s="43" t="str">
        <f t="shared" si="7"/>
        <v>OK</v>
      </c>
      <c r="N238" s="44">
        <v>0</v>
      </c>
      <c r="O238" s="44">
        <v>0</v>
      </c>
      <c r="P238" s="44">
        <v>0</v>
      </c>
      <c r="Q238" s="44">
        <v>0</v>
      </c>
      <c r="R238" s="44">
        <v>0</v>
      </c>
      <c r="S238" s="44">
        <v>0</v>
      </c>
      <c r="T238" s="44">
        <v>0</v>
      </c>
      <c r="U238" s="44">
        <v>0</v>
      </c>
      <c r="V238" s="44">
        <v>0</v>
      </c>
      <c r="W238" s="44">
        <v>0</v>
      </c>
      <c r="X238" s="44">
        <v>0</v>
      </c>
      <c r="Y238" s="44">
        <v>0</v>
      </c>
    </row>
    <row r="239" spans="1:25" ht="45" x14ac:dyDescent="0.25">
      <c r="A239" s="98"/>
      <c r="B239" s="94"/>
      <c r="C239" s="49">
        <v>44</v>
      </c>
      <c r="D239" s="50" t="s">
        <v>285</v>
      </c>
      <c r="E239" s="28" t="s">
        <v>918</v>
      </c>
      <c r="F239" s="26" t="s">
        <v>942</v>
      </c>
      <c r="G239" s="49" t="s">
        <v>36</v>
      </c>
      <c r="H239" s="26">
        <v>30</v>
      </c>
      <c r="I239" s="26">
        <v>20</v>
      </c>
      <c r="J239" s="46">
        <v>54.06</v>
      </c>
      <c r="K239" s="47"/>
      <c r="L239" s="32">
        <f t="shared" si="6"/>
        <v>0</v>
      </c>
      <c r="M239" s="43" t="str">
        <f t="shared" si="7"/>
        <v>OK</v>
      </c>
      <c r="N239" s="44">
        <v>0</v>
      </c>
      <c r="O239" s="44">
        <v>0</v>
      </c>
      <c r="P239" s="44">
        <v>0</v>
      </c>
      <c r="Q239" s="44">
        <v>0</v>
      </c>
      <c r="R239" s="44">
        <v>0</v>
      </c>
      <c r="S239" s="44">
        <v>0</v>
      </c>
      <c r="T239" s="44">
        <v>0</v>
      </c>
      <c r="U239" s="44">
        <v>0</v>
      </c>
      <c r="V239" s="44">
        <v>0</v>
      </c>
      <c r="W239" s="44">
        <v>0</v>
      </c>
      <c r="X239" s="44">
        <v>0</v>
      </c>
      <c r="Y239" s="44">
        <v>0</v>
      </c>
    </row>
    <row r="240" spans="1:25" ht="105" x14ac:dyDescent="0.25">
      <c r="A240" s="98"/>
      <c r="B240" s="94"/>
      <c r="C240" s="49">
        <v>45</v>
      </c>
      <c r="D240" s="50" t="s">
        <v>286</v>
      </c>
      <c r="E240" s="28" t="s">
        <v>918</v>
      </c>
      <c r="F240" s="26" t="s">
        <v>944</v>
      </c>
      <c r="G240" s="49" t="s">
        <v>901</v>
      </c>
      <c r="H240" s="26">
        <v>30</v>
      </c>
      <c r="I240" s="26">
        <v>20</v>
      </c>
      <c r="J240" s="46">
        <v>225.26</v>
      </c>
      <c r="K240" s="47"/>
      <c r="L240" s="32">
        <f t="shared" si="6"/>
        <v>0</v>
      </c>
      <c r="M240" s="43" t="str">
        <f t="shared" si="7"/>
        <v>OK</v>
      </c>
      <c r="N240" s="44">
        <v>0</v>
      </c>
      <c r="O240" s="44">
        <v>0</v>
      </c>
      <c r="P240" s="44">
        <v>0</v>
      </c>
      <c r="Q240" s="44">
        <v>0</v>
      </c>
      <c r="R240" s="44">
        <v>0</v>
      </c>
      <c r="S240" s="44">
        <v>0</v>
      </c>
      <c r="T240" s="44">
        <v>0</v>
      </c>
      <c r="U240" s="44">
        <v>0</v>
      </c>
      <c r="V240" s="44">
        <v>0</v>
      </c>
      <c r="W240" s="44">
        <v>0</v>
      </c>
      <c r="X240" s="44">
        <v>0</v>
      </c>
      <c r="Y240" s="44">
        <v>0</v>
      </c>
    </row>
    <row r="241" spans="1:25" ht="105" x14ac:dyDescent="0.25">
      <c r="A241" s="98"/>
      <c r="B241" s="94"/>
      <c r="C241" s="49">
        <v>46</v>
      </c>
      <c r="D241" s="50" t="s">
        <v>287</v>
      </c>
      <c r="E241" s="28" t="s">
        <v>918</v>
      </c>
      <c r="F241" s="26" t="s">
        <v>944</v>
      </c>
      <c r="G241" s="49" t="s">
        <v>901</v>
      </c>
      <c r="H241" s="26">
        <v>30</v>
      </c>
      <c r="I241" s="26">
        <v>20</v>
      </c>
      <c r="J241" s="46">
        <v>150.4</v>
      </c>
      <c r="K241" s="47"/>
      <c r="L241" s="32">
        <f t="shared" si="6"/>
        <v>0</v>
      </c>
      <c r="M241" s="43" t="str">
        <f t="shared" si="7"/>
        <v>OK</v>
      </c>
      <c r="N241" s="44">
        <v>0</v>
      </c>
      <c r="O241" s="44">
        <v>0</v>
      </c>
      <c r="P241" s="44">
        <v>0</v>
      </c>
      <c r="Q241" s="44">
        <v>0</v>
      </c>
      <c r="R241" s="44">
        <v>0</v>
      </c>
      <c r="S241" s="44">
        <v>0</v>
      </c>
      <c r="T241" s="44">
        <v>0</v>
      </c>
      <c r="U241" s="44">
        <v>0</v>
      </c>
      <c r="V241" s="44">
        <v>0</v>
      </c>
      <c r="W241" s="44">
        <v>0</v>
      </c>
      <c r="X241" s="44">
        <v>0</v>
      </c>
      <c r="Y241" s="44">
        <v>0</v>
      </c>
    </row>
    <row r="242" spans="1:25" ht="45" x14ac:dyDescent="0.25">
      <c r="A242" s="98"/>
      <c r="B242" s="94"/>
      <c r="C242" s="49">
        <v>47</v>
      </c>
      <c r="D242" s="50" t="s">
        <v>288</v>
      </c>
      <c r="E242" s="28" t="s">
        <v>918</v>
      </c>
      <c r="F242" s="26" t="s">
        <v>944</v>
      </c>
      <c r="G242" s="49" t="s">
        <v>901</v>
      </c>
      <c r="H242" s="26">
        <v>30</v>
      </c>
      <c r="I242" s="26">
        <v>20</v>
      </c>
      <c r="J242" s="46">
        <v>249</v>
      </c>
      <c r="K242" s="47"/>
      <c r="L242" s="32">
        <f t="shared" si="6"/>
        <v>0</v>
      </c>
      <c r="M242" s="43" t="str">
        <f t="shared" si="7"/>
        <v>OK</v>
      </c>
      <c r="N242" s="44">
        <v>0</v>
      </c>
      <c r="O242" s="44">
        <v>0</v>
      </c>
      <c r="P242" s="44">
        <v>0</v>
      </c>
      <c r="Q242" s="44">
        <v>0</v>
      </c>
      <c r="R242" s="44">
        <v>0</v>
      </c>
      <c r="S242" s="44">
        <v>0</v>
      </c>
      <c r="T242" s="44">
        <v>0</v>
      </c>
      <c r="U242" s="44">
        <v>0</v>
      </c>
      <c r="V242" s="44">
        <v>0</v>
      </c>
      <c r="W242" s="44">
        <v>0</v>
      </c>
      <c r="X242" s="44">
        <v>0</v>
      </c>
      <c r="Y242" s="44">
        <v>0</v>
      </c>
    </row>
    <row r="243" spans="1:25" ht="45" x14ac:dyDescent="0.25">
      <c r="A243" s="98"/>
      <c r="B243" s="94"/>
      <c r="C243" s="49">
        <v>48</v>
      </c>
      <c r="D243" s="50" t="s">
        <v>289</v>
      </c>
      <c r="E243" s="28" t="s">
        <v>918</v>
      </c>
      <c r="F243" s="26" t="s">
        <v>944</v>
      </c>
      <c r="G243" s="49" t="s">
        <v>901</v>
      </c>
      <c r="H243" s="26">
        <v>30</v>
      </c>
      <c r="I243" s="26">
        <v>20</v>
      </c>
      <c r="J243" s="46">
        <v>249</v>
      </c>
      <c r="K243" s="47"/>
      <c r="L243" s="32">
        <f t="shared" si="6"/>
        <v>0</v>
      </c>
      <c r="M243" s="43" t="str">
        <f t="shared" si="7"/>
        <v>OK</v>
      </c>
      <c r="N243" s="44">
        <v>0</v>
      </c>
      <c r="O243" s="44">
        <v>0</v>
      </c>
      <c r="P243" s="44">
        <v>0</v>
      </c>
      <c r="Q243" s="44">
        <v>0</v>
      </c>
      <c r="R243" s="44">
        <v>0</v>
      </c>
      <c r="S243" s="44">
        <v>0</v>
      </c>
      <c r="T243" s="44">
        <v>0</v>
      </c>
      <c r="U243" s="44">
        <v>0</v>
      </c>
      <c r="V243" s="44">
        <v>0</v>
      </c>
      <c r="W243" s="44">
        <v>0</v>
      </c>
      <c r="X243" s="44">
        <v>0</v>
      </c>
      <c r="Y243" s="44">
        <v>0</v>
      </c>
    </row>
    <row r="244" spans="1:25" ht="45" x14ac:dyDescent="0.25">
      <c r="A244" s="98"/>
      <c r="B244" s="94"/>
      <c r="C244" s="49">
        <v>49</v>
      </c>
      <c r="D244" s="50" t="s">
        <v>290</v>
      </c>
      <c r="E244" s="28" t="s">
        <v>918</v>
      </c>
      <c r="F244" s="26" t="s">
        <v>942</v>
      </c>
      <c r="G244" s="49" t="s">
        <v>903</v>
      </c>
      <c r="H244" s="26">
        <v>30</v>
      </c>
      <c r="I244" s="26">
        <v>20</v>
      </c>
      <c r="J244" s="46">
        <v>200</v>
      </c>
      <c r="K244" s="47"/>
      <c r="L244" s="32">
        <f t="shared" si="6"/>
        <v>0</v>
      </c>
      <c r="M244" s="43" t="str">
        <f t="shared" si="7"/>
        <v>OK</v>
      </c>
      <c r="N244" s="44">
        <v>0</v>
      </c>
      <c r="O244" s="44">
        <v>0</v>
      </c>
      <c r="P244" s="44">
        <v>0</v>
      </c>
      <c r="Q244" s="44">
        <v>0</v>
      </c>
      <c r="R244" s="44">
        <v>0</v>
      </c>
      <c r="S244" s="44">
        <v>0</v>
      </c>
      <c r="T244" s="44">
        <v>0</v>
      </c>
      <c r="U244" s="44">
        <v>0</v>
      </c>
      <c r="V244" s="44">
        <v>0</v>
      </c>
      <c r="W244" s="44">
        <v>0</v>
      </c>
      <c r="X244" s="44">
        <v>0</v>
      </c>
      <c r="Y244" s="44">
        <v>0</v>
      </c>
    </row>
    <row r="245" spans="1:25" ht="45" x14ac:dyDescent="0.25">
      <c r="A245" s="98"/>
      <c r="B245" s="94"/>
      <c r="C245" s="49">
        <v>50</v>
      </c>
      <c r="D245" s="50" t="s">
        <v>291</v>
      </c>
      <c r="E245" s="28" t="s">
        <v>918</v>
      </c>
      <c r="F245" s="26" t="s">
        <v>942</v>
      </c>
      <c r="G245" s="49" t="s">
        <v>903</v>
      </c>
      <c r="H245" s="26">
        <v>30</v>
      </c>
      <c r="I245" s="26">
        <v>20</v>
      </c>
      <c r="J245" s="46">
        <v>42</v>
      </c>
      <c r="K245" s="47"/>
      <c r="L245" s="32">
        <f t="shared" si="6"/>
        <v>0</v>
      </c>
      <c r="M245" s="43" t="str">
        <f t="shared" si="7"/>
        <v>OK</v>
      </c>
      <c r="N245" s="44">
        <v>0</v>
      </c>
      <c r="O245" s="44">
        <v>0</v>
      </c>
      <c r="P245" s="44">
        <v>0</v>
      </c>
      <c r="Q245" s="44">
        <v>0</v>
      </c>
      <c r="R245" s="44">
        <v>0</v>
      </c>
      <c r="S245" s="44">
        <v>0</v>
      </c>
      <c r="T245" s="44">
        <v>0</v>
      </c>
      <c r="U245" s="44">
        <v>0</v>
      </c>
      <c r="V245" s="44">
        <v>0</v>
      </c>
      <c r="W245" s="44">
        <v>0</v>
      </c>
      <c r="X245" s="44">
        <v>0</v>
      </c>
      <c r="Y245" s="44">
        <v>0</v>
      </c>
    </row>
    <row r="246" spans="1:25" ht="15" x14ac:dyDescent="0.25">
      <c r="A246" s="98"/>
      <c r="B246" s="94"/>
      <c r="C246" s="49">
        <v>51</v>
      </c>
      <c r="D246" s="50" t="s">
        <v>292</v>
      </c>
      <c r="E246" s="28" t="s">
        <v>918</v>
      </c>
      <c r="F246" s="26" t="s">
        <v>942</v>
      </c>
      <c r="G246" s="49" t="s">
        <v>903</v>
      </c>
      <c r="H246" s="26">
        <v>30</v>
      </c>
      <c r="I246" s="26">
        <v>20</v>
      </c>
      <c r="J246" s="46">
        <v>178.23</v>
      </c>
      <c r="K246" s="47"/>
      <c r="L246" s="32">
        <f t="shared" si="6"/>
        <v>0</v>
      </c>
      <c r="M246" s="43" t="str">
        <f t="shared" si="7"/>
        <v>OK</v>
      </c>
      <c r="N246" s="44">
        <v>0</v>
      </c>
      <c r="O246" s="44">
        <v>0</v>
      </c>
      <c r="P246" s="44">
        <v>0</v>
      </c>
      <c r="Q246" s="44">
        <v>0</v>
      </c>
      <c r="R246" s="44">
        <v>0</v>
      </c>
      <c r="S246" s="44">
        <v>0</v>
      </c>
      <c r="T246" s="44">
        <v>0</v>
      </c>
      <c r="U246" s="44">
        <v>0</v>
      </c>
      <c r="V246" s="44">
        <v>0</v>
      </c>
      <c r="W246" s="44">
        <v>0</v>
      </c>
      <c r="X246" s="44">
        <v>0</v>
      </c>
      <c r="Y246" s="44">
        <v>0</v>
      </c>
    </row>
    <row r="247" spans="1:25" ht="45" x14ac:dyDescent="0.25">
      <c r="A247" s="98"/>
      <c r="B247" s="94"/>
      <c r="C247" s="49">
        <v>52</v>
      </c>
      <c r="D247" s="50" t="s">
        <v>293</v>
      </c>
      <c r="E247" s="28" t="s">
        <v>918</v>
      </c>
      <c r="F247" s="26" t="s">
        <v>942</v>
      </c>
      <c r="G247" s="49" t="s">
        <v>903</v>
      </c>
      <c r="H247" s="26">
        <v>30</v>
      </c>
      <c r="I247" s="26">
        <v>20</v>
      </c>
      <c r="J247" s="46">
        <v>224.46</v>
      </c>
      <c r="K247" s="47"/>
      <c r="L247" s="32">
        <f t="shared" si="6"/>
        <v>0</v>
      </c>
      <c r="M247" s="43" t="str">
        <f t="shared" si="7"/>
        <v>OK</v>
      </c>
      <c r="N247" s="44">
        <v>0</v>
      </c>
      <c r="O247" s="44">
        <v>0</v>
      </c>
      <c r="P247" s="44">
        <v>0</v>
      </c>
      <c r="Q247" s="44">
        <v>0</v>
      </c>
      <c r="R247" s="44">
        <v>0</v>
      </c>
      <c r="S247" s="44">
        <v>0</v>
      </c>
      <c r="T247" s="44">
        <v>0</v>
      </c>
      <c r="U247" s="44">
        <v>0</v>
      </c>
      <c r="V247" s="44">
        <v>0</v>
      </c>
      <c r="W247" s="44">
        <v>0</v>
      </c>
      <c r="X247" s="44">
        <v>0</v>
      </c>
      <c r="Y247" s="44">
        <v>0</v>
      </c>
    </row>
    <row r="248" spans="1:25" ht="30" x14ac:dyDescent="0.25">
      <c r="A248" s="98"/>
      <c r="B248" s="94"/>
      <c r="C248" s="49">
        <v>53</v>
      </c>
      <c r="D248" s="50" t="s">
        <v>294</v>
      </c>
      <c r="E248" s="28" t="s">
        <v>918</v>
      </c>
      <c r="F248" s="26" t="s">
        <v>942</v>
      </c>
      <c r="G248" s="49" t="s">
        <v>904</v>
      </c>
      <c r="H248" s="26">
        <v>30</v>
      </c>
      <c r="I248" s="26">
        <v>20</v>
      </c>
      <c r="J248" s="46">
        <v>9.1</v>
      </c>
      <c r="K248" s="47"/>
      <c r="L248" s="32">
        <f t="shared" si="6"/>
        <v>0</v>
      </c>
      <c r="M248" s="43" t="str">
        <f t="shared" si="7"/>
        <v>OK</v>
      </c>
      <c r="N248" s="44">
        <v>0</v>
      </c>
      <c r="O248" s="44">
        <v>0</v>
      </c>
      <c r="P248" s="44">
        <v>0</v>
      </c>
      <c r="Q248" s="44">
        <v>0</v>
      </c>
      <c r="R248" s="44">
        <v>0</v>
      </c>
      <c r="S248" s="44">
        <v>0</v>
      </c>
      <c r="T248" s="44">
        <v>0</v>
      </c>
      <c r="U248" s="44">
        <v>0</v>
      </c>
      <c r="V248" s="44">
        <v>0</v>
      </c>
      <c r="W248" s="44">
        <v>0</v>
      </c>
      <c r="X248" s="44">
        <v>0</v>
      </c>
      <c r="Y248" s="44">
        <v>0</v>
      </c>
    </row>
    <row r="249" spans="1:25" ht="45" x14ac:dyDescent="0.25">
      <c r="A249" s="98"/>
      <c r="B249" s="94"/>
      <c r="C249" s="49">
        <v>54</v>
      </c>
      <c r="D249" s="50" t="s">
        <v>295</v>
      </c>
      <c r="E249" s="28" t="s">
        <v>918</v>
      </c>
      <c r="F249" s="26" t="s">
        <v>942</v>
      </c>
      <c r="G249" s="49" t="s">
        <v>901</v>
      </c>
      <c r="H249" s="26">
        <v>30</v>
      </c>
      <c r="I249" s="26">
        <v>20</v>
      </c>
      <c r="J249" s="46">
        <v>158.30000000000001</v>
      </c>
      <c r="K249" s="47">
        <v>3</v>
      </c>
      <c r="L249" s="32">
        <f t="shared" si="6"/>
        <v>2</v>
      </c>
      <c r="M249" s="43" t="str">
        <f t="shared" si="7"/>
        <v>OK</v>
      </c>
      <c r="N249" s="44">
        <v>1</v>
      </c>
      <c r="O249" s="44">
        <v>0</v>
      </c>
      <c r="P249" s="44">
        <v>0</v>
      </c>
      <c r="Q249" s="44">
        <v>0</v>
      </c>
      <c r="R249" s="44">
        <v>0</v>
      </c>
      <c r="S249" s="44">
        <v>0</v>
      </c>
      <c r="T249" s="44">
        <v>0</v>
      </c>
      <c r="U249" s="44">
        <v>0</v>
      </c>
      <c r="V249" s="44">
        <v>0</v>
      </c>
      <c r="W249" s="44">
        <v>0</v>
      </c>
      <c r="X249" s="44">
        <v>0</v>
      </c>
      <c r="Y249" s="44">
        <v>0</v>
      </c>
    </row>
    <row r="250" spans="1:25" ht="45" x14ac:dyDescent="0.25">
      <c r="A250" s="98"/>
      <c r="B250" s="94"/>
      <c r="C250" s="49">
        <v>55</v>
      </c>
      <c r="D250" s="50" t="s">
        <v>296</v>
      </c>
      <c r="E250" s="28" t="s">
        <v>918</v>
      </c>
      <c r="F250" s="26" t="s">
        <v>942</v>
      </c>
      <c r="G250" s="49" t="s">
        <v>901</v>
      </c>
      <c r="H250" s="26">
        <v>30</v>
      </c>
      <c r="I250" s="26">
        <v>20</v>
      </c>
      <c r="J250" s="46">
        <v>199</v>
      </c>
      <c r="K250" s="47"/>
      <c r="L250" s="32">
        <f t="shared" si="6"/>
        <v>0</v>
      </c>
      <c r="M250" s="43" t="str">
        <f t="shared" si="7"/>
        <v>OK</v>
      </c>
      <c r="N250" s="44">
        <v>0</v>
      </c>
      <c r="O250" s="44">
        <v>0</v>
      </c>
      <c r="P250" s="44">
        <v>0</v>
      </c>
      <c r="Q250" s="44">
        <v>0</v>
      </c>
      <c r="R250" s="44">
        <v>0</v>
      </c>
      <c r="S250" s="44">
        <v>0</v>
      </c>
      <c r="T250" s="44">
        <v>0</v>
      </c>
      <c r="U250" s="44">
        <v>0</v>
      </c>
      <c r="V250" s="44">
        <v>0</v>
      </c>
      <c r="W250" s="44">
        <v>0</v>
      </c>
      <c r="X250" s="44">
        <v>0</v>
      </c>
      <c r="Y250" s="44">
        <v>0</v>
      </c>
    </row>
    <row r="251" spans="1:25" ht="45" x14ac:dyDescent="0.25">
      <c r="A251" s="98"/>
      <c r="B251" s="94"/>
      <c r="C251" s="49">
        <v>56</v>
      </c>
      <c r="D251" s="50" t="s">
        <v>297</v>
      </c>
      <c r="E251" s="28" t="s">
        <v>918</v>
      </c>
      <c r="F251" s="26" t="s">
        <v>942</v>
      </c>
      <c r="G251" s="49" t="s">
        <v>901</v>
      </c>
      <c r="H251" s="26">
        <v>30</v>
      </c>
      <c r="I251" s="26">
        <v>20</v>
      </c>
      <c r="J251" s="46">
        <v>145</v>
      </c>
      <c r="K251" s="47"/>
      <c r="L251" s="32">
        <f t="shared" si="6"/>
        <v>0</v>
      </c>
      <c r="M251" s="43" t="str">
        <f t="shared" si="7"/>
        <v>OK</v>
      </c>
      <c r="N251" s="44">
        <v>0</v>
      </c>
      <c r="O251" s="44">
        <v>0</v>
      </c>
      <c r="P251" s="44">
        <v>0</v>
      </c>
      <c r="Q251" s="44">
        <v>0</v>
      </c>
      <c r="R251" s="44">
        <v>0</v>
      </c>
      <c r="S251" s="44">
        <v>0</v>
      </c>
      <c r="T251" s="44">
        <v>0</v>
      </c>
      <c r="U251" s="44">
        <v>0</v>
      </c>
      <c r="V251" s="44">
        <v>0</v>
      </c>
      <c r="W251" s="44">
        <v>0</v>
      </c>
      <c r="X251" s="44">
        <v>0</v>
      </c>
      <c r="Y251" s="44">
        <v>0</v>
      </c>
    </row>
    <row r="252" spans="1:25" ht="30" x14ac:dyDescent="0.25">
      <c r="A252" s="98"/>
      <c r="B252" s="94"/>
      <c r="C252" s="49">
        <v>57</v>
      </c>
      <c r="D252" s="50" t="s">
        <v>298</v>
      </c>
      <c r="E252" s="28" t="s">
        <v>918</v>
      </c>
      <c r="F252" s="26" t="s">
        <v>942</v>
      </c>
      <c r="G252" s="49" t="s">
        <v>905</v>
      </c>
      <c r="H252" s="26">
        <v>30</v>
      </c>
      <c r="I252" s="26">
        <v>20</v>
      </c>
      <c r="J252" s="46">
        <v>39</v>
      </c>
      <c r="K252" s="47"/>
      <c r="L252" s="32">
        <f t="shared" si="6"/>
        <v>0</v>
      </c>
      <c r="M252" s="43" t="str">
        <f t="shared" si="7"/>
        <v>OK</v>
      </c>
      <c r="N252" s="44">
        <v>0</v>
      </c>
      <c r="O252" s="44">
        <v>0</v>
      </c>
      <c r="P252" s="44">
        <v>0</v>
      </c>
      <c r="Q252" s="44">
        <v>0</v>
      </c>
      <c r="R252" s="44">
        <v>0</v>
      </c>
      <c r="S252" s="44">
        <v>0</v>
      </c>
      <c r="T252" s="44">
        <v>0</v>
      </c>
      <c r="U252" s="44">
        <v>0</v>
      </c>
      <c r="V252" s="44">
        <v>0</v>
      </c>
      <c r="W252" s="44">
        <v>0</v>
      </c>
      <c r="X252" s="44">
        <v>0</v>
      </c>
      <c r="Y252" s="44">
        <v>0</v>
      </c>
    </row>
    <row r="253" spans="1:25" ht="45" x14ac:dyDescent="0.25">
      <c r="A253" s="98"/>
      <c r="B253" s="94"/>
      <c r="C253" s="49">
        <v>58</v>
      </c>
      <c r="D253" s="50" t="s">
        <v>299</v>
      </c>
      <c r="E253" s="28" t="s">
        <v>918</v>
      </c>
      <c r="F253" s="26" t="s">
        <v>942</v>
      </c>
      <c r="G253" s="49" t="s">
        <v>36</v>
      </c>
      <c r="H253" s="26">
        <v>30</v>
      </c>
      <c r="I253" s="26">
        <v>20</v>
      </c>
      <c r="J253" s="46">
        <v>49</v>
      </c>
      <c r="K253" s="47"/>
      <c r="L253" s="32">
        <f t="shared" si="6"/>
        <v>0</v>
      </c>
      <c r="M253" s="43" t="str">
        <f t="shared" si="7"/>
        <v>OK</v>
      </c>
      <c r="N253" s="44">
        <v>0</v>
      </c>
      <c r="O253" s="44">
        <v>0</v>
      </c>
      <c r="P253" s="44">
        <v>0</v>
      </c>
      <c r="Q253" s="44">
        <v>0</v>
      </c>
      <c r="R253" s="44">
        <v>0</v>
      </c>
      <c r="S253" s="44">
        <v>0</v>
      </c>
      <c r="T253" s="44">
        <v>0</v>
      </c>
      <c r="U253" s="44">
        <v>0</v>
      </c>
      <c r="V253" s="44">
        <v>0</v>
      </c>
      <c r="W253" s="44">
        <v>0</v>
      </c>
      <c r="X253" s="44">
        <v>0</v>
      </c>
      <c r="Y253" s="44">
        <v>0</v>
      </c>
    </row>
    <row r="254" spans="1:25" ht="30" x14ac:dyDescent="0.25">
      <c r="A254" s="98"/>
      <c r="B254" s="94"/>
      <c r="C254" s="49">
        <v>59</v>
      </c>
      <c r="D254" s="50" t="s">
        <v>300</v>
      </c>
      <c r="E254" s="28" t="s">
        <v>918</v>
      </c>
      <c r="F254" s="26" t="s">
        <v>942</v>
      </c>
      <c r="G254" s="49" t="s">
        <v>901</v>
      </c>
      <c r="H254" s="26">
        <v>30</v>
      </c>
      <c r="I254" s="26">
        <v>20</v>
      </c>
      <c r="J254" s="46">
        <v>45</v>
      </c>
      <c r="K254" s="47">
        <v>3</v>
      </c>
      <c r="L254" s="32">
        <f t="shared" si="6"/>
        <v>0</v>
      </c>
      <c r="M254" s="43" t="str">
        <f t="shared" si="7"/>
        <v>OK</v>
      </c>
      <c r="N254" s="44">
        <v>3</v>
      </c>
      <c r="O254" s="44">
        <v>0</v>
      </c>
      <c r="P254" s="44">
        <v>0</v>
      </c>
      <c r="Q254" s="44">
        <v>0</v>
      </c>
      <c r="R254" s="44">
        <v>0</v>
      </c>
      <c r="S254" s="44">
        <v>0</v>
      </c>
      <c r="T254" s="44">
        <v>0</v>
      </c>
      <c r="U254" s="44">
        <v>0</v>
      </c>
      <c r="V254" s="44">
        <v>0</v>
      </c>
      <c r="W254" s="44">
        <v>0</v>
      </c>
      <c r="X254" s="44">
        <v>0</v>
      </c>
      <c r="Y254" s="44">
        <v>0</v>
      </c>
    </row>
    <row r="255" spans="1:25" ht="30" x14ac:dyDescent="0.25">
      <c r="A255" s="98"/>
      <c r="B255" s="94"/>
      <c r="C255" s="49">
        <v>60</v>
      </c>
      <c r="D255" s="50" t="s">
        <v>301</v>
      </c>
      <c r="E255" s="28" t="s">
        <v>918</v>
      </c>
      <c r="F255" s="26" t="s">
        <v>942</v>
      </c>
      <c r="G255" s="49" t="s">
        <v>901</v>
      </c>
      <c r="H255" s="26">
        <v>30</v>
      </c>
      <c r="I255" s="26">
        <v>20</v>
      </c>
      <c r="J255" s="46">
        <v>65</v>
      </c>
      <c r="K255" s="47"/>
      <c r="L255" s="32">
        <f t="shared" si="6"/>
        <v>0</v>
      </c>
      <c r="M255" s="43" t="str">
        <f t="shared" si="7"/>
        <v>OK</v>
      </c>
      <c r="N255" s="44">
        <v>0</v>
      </c>
      <c r="O255" s="44">
        <v>0</v>
      </c>
      <c r="P255" s="44">
        <v>0</v>
      </c>
      <c r="Q255" s="44">
        <v>0</v>
      </c>
      <c r="R255" s="44">
        <v>0</v>
      </c>
      <c r="S255" s="44">
        <v>0</v>
      </c>
      <c r="T255" s="44">
        <v>0</v>
      </c>
      <c r="U255" s="44">
        <v>0</v>
      </c>
      <c r="V255" s="44">
        <v>0</v>
      </c>
      <c r="W255" s="44">
        <v>0</v>
      </c>
      <c r="X255" s="44">
        <v>0</v>
      </c>
      <c r="Y255" s="44">
        <v>0</v>
      </c>
    </row>
    <row r="256" spans="1:25" ht="45" x14ac:dyDescent="0.25">
      <c r="A256" s="98"/>
      <c r="B256" s="94"/>
      <c r="C256" s="49">
        <v>61</v>
      </c>
      <c r="D256" s="50" t="s">
        <v>302</v>
      </c>
      <c r="E256" s="28" t="s">
        <v>918</v>
      </c>
      <c r="F256" s="26" t="s">
        <v>942</v>
      </c>
      <c r="G256" s="49" t="s">
        <v>901</v>
      </c>
      <c r="H256" s="26">
        <v>30</v>
      </c>
      <c r="I256" s="26">
        <v>20</v>
      </c>
      <c r="J256" s="46">
        <v>49</v>
      </c>
      <c r="K256" s="47"/>
      <c r="L256" s="32">
        <f t="shared" si="6"/>
        <v>0</v>
      </c>
      <c r="M256" s="43" t="str">
        <f t="shared" si="7"/>
        <v>OK</v>
      </c>
      <c r="N256" s="44">
        <v>0</v>
      </c>
      <c r="O256" s="44">
        <v>0</v>
      </c>
      <c r="P256" s="44">
        <v>0</v>
      </c>
      <c r="Q256" s="44">
        <v>0</v>
      </c>
      <c r="R256" s="44">
        <v>0</v>
      </c>
      <c r="S256" s="44">
        <v>0</v>
      </c>
      <c r="T256" s="44">
        <v>0</v>
      </c>
      <c r="U256" s="44">
        <v>0</v>
      </c>
      <c r="V256" s="44">
        <v>0</v>
      </c>
      <c r="W256" s="44">
        <v>0</v>
      </c>
      <c r="X256" s="44">
        <v>0</v>
      </c>
      <c r="Y256" s="44">
        <v>0</v>
      </c>
    </row>
    <row r="257" spans="1:25" ht="30" x14ac:dyDescent="0.25">
      <c r="A257" s="98"/>
      <c r="B257" s="94"/>
      <c r="C257" s="49">
        <v>62</v>
      </c>
      <c r="D257" s="50" t="s">
        <v>303</v>
      </c>
      <c r="E257" s="28" t="s">
        <v>918</v>
      </c>
      <c r="F257" s="26" t="s">
        <v>944</v>
      </c>
      <c r="G257" s="49" t="s">
        <v>904</v>
      </c>
      <c r="H257" s="26">
        <v>30</v>
      </c>
      <c r="I257" s="26">
        <v>20</v>
      </c>
      <c r="J257" s="46">
        <v>198</v>
      </c>
      <c r="K257" s="47"/>
      <c r="L257" s="32">
        <f t="shared" si="6"/>
        <v>0</v>
      </c>
      <c r="M257" s="43" t="str">
        <f t="shared" si="7"/>
        <v>OK</v>
      </c>
      <c r="N257" s="44">
        <v>0</v>
      </c>
      <c r="O257" s="44">
        <v>0</v>
      </c>
      <c r="P257" s="44">
        <v>0</v>
      </c>
      <c r="Q257" s="44">
        <v>0</v>
      </c>
      <c r="R257" s="44">
        <v>0</v>
      </c>
      <c r="S257" s="44">
        <v>0</v>
      </c>
      <c r="T257" s="44">
        <v>0</v>
      </c>
      <c r="U257" s="44">
        <v>0</v>
      </c>
      <c r="V257" s="44">
        <v>0</v>
      </c>
      <c r="W257" s="44">
        <v>0</v>
      </c>
      <c r="X257" s="44">
        <v>0</v>
      </c>
      <c r="Y257" s="44">
        <v>0</v>
      </c>
    </row>
    <row r="258" spans="1:25" ht="30" x14ac:dyDescent="0.25">
      <c r="A258" s="98"/>
      <c r="B258" s="94"/>
      <c r="C258" s="49">
        <v>63</v>
      </c>
      <c r="D258" s="50" t="s">
        <v>304</v>
      </c>
      <c r="E258" s="28" t="s">
        <v>918</v>
      </c>
      <c r="F258" s="26" t="s">
        <v>942</v>
      </c>
      <c r="G258" s="49" t="s">
        <v>36</v>
      </c>
      <c r="H258" s="26">
        <v>30</v>
      </c>
      <c r="I258" s="26">
        <v>20</v>
      </c>
      <c r="J258" s="46">
        <v>1.98</v>
      </c>
      <c r="K258" s="47"/>
      <c r="L258" s="32">
        <f t="shared" si="6"/>
        <v>0</v>
      </c>
      <c r="M258" s="43" t="str">
        <f t="shared" si="7"/>
        <v>OK</v>
      </c>
      <c r="N258" s="44">
        <v>0</v>
      </c>
      <c r="O258" s="44">
        <v>0</v>
      </c>
      <c r="P258" s="44">
        <v>0</v>
      </c>
      <c r="Q258" s="44">
        <v>0</v>
      </c>
      <c r="R258" s="44">
        <v>0</v>
      </c>
      <c r="S258" s="44">
        <v>0</v>
      </c>
      <c r="T258" s="44">
        <v>0</v>
      </c>
      <c r="U258" s="44">
        <v>0</v>
      </c>
      <c r="V258" s="44">
        <v>0</v>
      </c>
      <c r="W258" s="44">
        <v>0</v>
      </c>
      <c r="X258" s="44">
        <v>0</v>
      </c>
      <c r="Y258" s="44">
        <v>0</v>
      </c>
    </row>
    <row r="259" spans="1:25" ht="15" x14ac:dyDescent="0.25">
      <c r="A259" s="98"/>
      <c r="B259" s="94"/>
      <c r="C259" s="49">
        <v>64</v>
      </c>
      <c r="D259" s="50" t="s">
        <v>305</v>
      </c>
      <c r="E259" s="28" t="s">
        <v>918</v>
      </c>
      <c r="F259" s="26" t="s">
        <v>942</v>
      </c>
      <c r="G259" s="49" t="s">
        <v>36</v>
      </c>
      <c r="H259" s="26">
        <v>30</v>
      </c>
      <c r="I259" s="26">
        <v>20</v>
      </c>
      <c r="J259" s="46">
        <v>11</v>
      </c>
      <c r="K259" s="47"/>
      <c r="L259" s="32">
        <f t="shared" si="6"/>
        <v>0</v>
      </c>
      <c r="M259" s="43" t="str">
        <f t="shared" si="7"/>
        <v>OK</v>
      </c>
      <c r="N259" s="44">
        <v>0</v>
      </c>
      <c r="O259" s="44">
        <v>0</v>
      </c>
      <c r="P259" s="44">
        <v>0</v>
      </c>
      <c r="Q259" s="44">
        <v>0</v>
      </c>
      <c r="R259" s="44">
        <v>0</v>
      </c>
      <c r="S259" s="44">
        <v>0</v>
      </c>
      <c r="T259" s="44">
        <v>0</v>
      </c>
      <c r="U259" s="44">
        <v>0</v>
      </c>
      <c r="V259" s="44">
        <v>0</v>
      </c>
      <c r="W259" s="44">
        <v>0</v>
      </c>
      <c r="X259" s="44">
        <v>0</v>
      </c>
      <c r="Y259" s="44">
        <v>0</v>
      </c>
    </row>
    <row r="260" spans="1:25" ht="30" x14ac:dyDescent="0.25">
      <c r="A260" s="98"/>
      <c r="B260" s="94"/>
      <c r="C260" s="49">
        <v>65</v>
      </c>
      <c r="D260" s="50" t="s">
        <v>306</v>
      </c>
      <c r="E260" s="28" t="s">
        <v>918</v>
      </c>
      <c r="F260" s="26" t="s">
        <v>941</v>
      </c>
      <c r="G260" s="49" t="s">
        <v>36</v>
      </c>
      <c r="H260" s="26">
        <v>30</v>
      </c>
      <c r="I260" s="26">
        <v>20</v>
      </c>
      <c r="J260" s="46">
        <v>2</v>
      </c>
      <c r="K260" s="47"/>
      <c r="L260" s="32">
        <f t="shared" si="6"/>
        <v>0</v>
      </c>
      <c r="M260" s="43" t="str">
        <f t="shared" si="7"/>
        <v>OK</v>
      </c>
      <c r="N260" s="44">
        <v>0</v>
      </c>
      <c r="O260" s="44">
        <v>0</v>
      </c>
      <c r="P260" s="44">
        <v>0</v>
      </c>
      <c r="Q260" s="44">
        <v>0</v>
      </c>
      <c r="R260" s="44">
        <v>0</v>
      </c>
      <c r="S260" s="44">
        <v>0</v>
      </c>
      <c r="T260" s="44">
        <v>0</v>
      </c>
      <c r="U260" s="44">
        <v>0</v>
      </c>
      <c r="V260" s="44">
        <v>0</v>
      </c>
      <c r="W260" s="44">
        <v>0</v>
      </c>
      <c r="X260" s="44">
        <v>0</v>
      </c>
      <c r="Y260" s="44">
        <v>0</v>
      </c>
    </row>
    <row r="261" spans="1:25" ht="30" x14ac:dyDescent="0.25">
      <c r="A261" s="98"/>
      <c r="B261" s="94"/>
      <c r="C261" s="49">
        <v>66</v>
      </c>
      <c r="D261" s="50" t="s">
        <v>307</v>
      </c>
      <c r="E261" s="28" t="s">
        <v>918</v>
      </c>
      <c r="F261" s="26" t="s">
        <v>941</v>
      </c>
      <c r="G261" s="49" t="s">
        <v>36</v>
      </c>
      <c r="H261" s="26">
        <v>30</v>
      </c>
      <c r="I261" s="26">
        <v>20</v>
      </c>
      <c r="J261" s="46">
        <v>1.65</v>
      </c>
      <c r="K261" s="47"/>
      <c r="L261" s="32">
        <f t="shared" ref="L261:L324" si="8">K261-(SUM(N261:Y261))</f>
        <v>0</v>
      </c>
      <c r="M261" s="43" t="str">
        <f t="shared" ref="M261:M324" si="9">IF(L261&lt;0,"ATENÇÃO","OK")</f>
        <v>OK</v>
      </c>
      <c r="N261" s="44">
        <v>0</v>
      </c>
      <c r="O261" s="44">
        <v>0</v>
      </c>
      <c r="P261" s="44">
        <v>0</v>
      </c>
      <c r="Q261" s="44">
        <v>0</v>
      </c>
      <c r="R261" s="44">
        <v>0</v>
      </c>
      <c r="S261" s="44">
        <v>0</v>
      </c>
      <c r="T261" s="44">
        <v>0</v>
      </c>
      <c r="U261" s="44">
        <v>0</v>
      </c>
      <c r="V261" s="44">
        <v>0</v>
      </c>
      <c r="W261" s="44">
        <v>0</v>
      </c>
      <c r="X261" s="44">
        <v>0</v>
      </c>
      <c r="Y261" s="44">
        <v>0</v>
      </c>
    </row>
    <row r="262" spans="1:25" ht="60" x14ac:dyDescent="0.25">
      <c r="A262" s="98"/>
      <c r="B262" s="94"/>
      <c r="C262" s="49">
        <v>67</v>
      </c>
      <c r="D262" s="50" t="s">
        <v>308</v>
      </c>
      <c r="E262" s="28" t="s">
        <v>926</v>
      </c>
      <c r="F262" s="26" t="s">
        <v>941</v>
      </c>
      <c r="G262" s="49" t="s">
        <v>36</v>
      </c>
      <c r="H262" s="26">
        <v>30</v>
      </c>
      <c r="I262" s="26">
        <v>20</v>
      </c>
      <c r="J262" s="46">
        <v>7.37</v>
      </c>
      <c r="K262" s="47"/>
      <c r="L262" s="32">
        <f t="shared" si="8"/>
        <v>0</v>
      </c>
      <c r="M262" s="43" t="str">
        <f t="shared" si="9"/>
        <v>OK</v>
      </c>
      <c r="N262" s="44">
        <v>0</v>
      </c>
      <c r="O262" s="44">
        <v>0</v>
      </c>
      <c r="P262" s="44">
        <v>0</v>
      </c>
      <c r="Q262" s="44">
        <v>0</v>
      </c>
      <c r="R262" s="44">
        <v>0</v>
      </c>
      <c r="S262" s="44">
        <v>0</v>
      </c>
      <c r="T262" s="44">
        <v>0</v>
      </c>
      <c r="U262" s="44">
        <v>0</v>
      </c>
      <c r="V262" s="44">
        <v>0</v>
      </c>
      <c r="W262" s="44">
        <v>0</v>
      </c>
      <c r="X262" s="44">
        <v>0</v>
      </c>
      <c r="Y262" s="44">
        <v>0</v>
      </c>
    </row>
    <row r="263" spans="1:25" ht="15" x14ac:dyDescent="0.25">
      <c r="A263" s="98"/>
      <c r="B263" s="94"/>
      <c r="C263" s="49">
        <v>68</v>
      </c>
      <c r="D263" s="50" t="s">
        <v>309</v>
      </c>
      <c r="E263" s="28" t="s">
        <v>918</v>
      </c>
      <c r="F263" s="26" t="s">
        <v>945</v>
      </c>
      <c r="G263" s="49" t="s">
        <v>904</v>
      </c>
      <c r="H263" s="26">
        <v>30</v>
      </c>
      <c r="I263" s="26">
        <v>20</v>
      </c>
      <c r="J263" s="46">
        <v>15.32</v>
      </c>
      <c r="K263" s="47"/>
      <c r="L263" s="32">
        <f t="shared" si="8"/>
        <v>0</v>
      </c>
      <c r="M263" s="43" t="str">
        <f t="shared" si="9"/>
        <v>OK</v>
      </c>
      <c r="N263" s="44">
        <v>0</v>
      </c>
      <c r="O263" s="44">
        <v>0</v>
      </c>
      <c r="P263" s="44">
        <v>0</v>
      </c>
      <c r="Q263" s="44">
        <v>0</v>
      </c>
      <c r="R263" s="44">
        <v>0</v>
      </c>
      <c r="S263" s="44">
        <v>0</v>
      </c>
      <c r="T263" s="44">
        <v>0</v>
      </c>
      <c r="U263" s="44">
        <v>0</v>
      </c>
      <c r="V263" s="44">
        <v>0</v>
      </c>
      <c r="W263" s="44">
        <v>0</v>
      </c>
      <c r="X263" s="44">
        <v>0</v>
      </c>
      <c r="Y263" s="44">
        <v>0</v>
      </c>
    </row>
    <row r="264" spans="1:25" ht="15" x14ac:dyDescent="0.25">
      <c r="A264" s="99"/>
      <c r="B264" s="95"/>
      <c r="C264" s="49">
        <v>69</v>
      </c>
      <c r="D264" s="50" t="s">
        <v>310</v>
      </c>
      <c r="E264" s="28" t="s">
        <v>918</v>
      </c>
      <c r="F264" s="26" t="s">
        <v>942</v>
      </c>
      <c r="G264" s="49" t="s">
        <v>902</v>
      </c>
      <c r="H264" s="26">
        <v>30</v>
      </c>
      <c r="I264" s="26">
        <v>20</v>
      </c>
      <c r="J264" s="46">
        <v>19.48</v>
      </c>
      <c r="K264" s="47"/>
      <c r="L264" s="32">
        <f t="shared" si="8"/>
        <v>0</v>
      </c>
      <c r="M264" s="43" t="str">
        <f t="shared" si="9"/>
        <v>OK</v>
      </c>
      <c r="N264" s="44">
        <v>0</v>
      </c>
      <c r="O264" s="44">
        <v>0</v>
      </c>
      <c r="P264" s="44">
        <v>0</v>
      </c>
      <c r="Q264" s="44">
        <v>0</v>
      </c>
      <c r="R264" s="44">
        <v>0</v>
      </c>
      <c r="S264" s="44">
        <v>0</v>
      </c>
      <c r="T264" s="44">
        <v>0</v>
      </c>
      <c r="U264" s="44">
        <v>0</v>
      </c>
      <c r="V264" s="44">
        <v>0</v>
      </c>
      <c r="W264" s="44">
        <v>0</v>
      </c>
      <c r="X264" s="44">
        <v>0</v>
      </c>
      <c r="Y264" s="44">
        <v>0</v>
      </c>
    </row>
    <row r="265" spans="1:25" ht="15" x14ac:dyDescent="0.25">
      <c r="A265" s="97" t="s">
        <v>892</v>
      </c>
      <c r="B265" s="93">
        <v>3</v>
      </c>
      <c r="C265" s="49">
        <v>1</v>
      </c>
      <c r="D265" s="50" t="s">
        <v>311</v>
      </c>
      <c r="E265" s="28" t="s">
        <v>946</v>
      </c>
      <c r="F265" s="26" t="s">
        <v>947</v>
      </c>
      <c r="G265" s="49" t="s">
        <v>906</v>
      </c>
      <c r="H265" s="26">
        <v>30</v>
      </c>
      <c r="I265" s="26">
        <v>20</v>
      </c>
      <c r="J265" s="46">
        <v>11.57</v>
      </c>
      <c r="K265" s="47"/>
      <c r="L265" s="32">
        <f t="shared" si="8"/>
        <v>0</v>
      </c>
      <c r="M265" s="43" t="str">
        <f t="shared" si="9"/>
        <v>OK</v>
      </c>
      <c r="N265" s="44">
        <v>0</v>
      </c>
      <c r="O265" s="44">
        <v>0</v>
      </c>
      <c r="P265" s="44">
        <v>0</v>
      </c>
      <c r="Q265" s="44">
        <v>0</v>
      </c>
      <c r="R265" s="44">
        <v>0</v>
      </c>
      <c r="S265" s="44">
        <v>0</v>
      </c>
      <c r="T265" s="44">
        <v>0</v>
      </c>
      <c r="U265" s="44">
        <v>0</v>
      </c>
      <c r="V265" s="44">
        <v>0</v>
      </c>
      <c r="W265" s="44">
        <v>0</v>
      </c>
      <c r="X265" s="44">
        <v>0</v>
      </c>
      <c r="Y265" s="44">
        <v>0</v>
      </c>
    </row>
    <row r="266" spans="1:25" ht="15" x14ac:dyDescent="0.25">
      <c r="A266" s="98"/>
      <c r="B266" s="94"/>
      <c r="C266" s="49">
        <v>2</v>
      </c>
      <c r="D266" s="50" t="s">
        <v>312</v>
      </c>
      <c r="E266" s="28" t="s">
        <v>922</v>
      </c>
      <c r="F266" s="26" t="s">
        <v>932</v>
      </c>
      <c r="G266" s="49" t="s">
        <v>36</v>
      </c>
      <c r="H266" s="26">
        <v>30</v>
      </c>
      <c r="I266" s="26">
        <v>20</v>
      </c>
      <c r="J266" s="46">
        <v>26</v>
      </c>
      <c r="K266" s="47"/>
      <c r="L266" s="32">
        <f t="shared" si="8"/>
        <v>0</v>
      </c>
      <c r="M266" s="43" t="str">
        <f t="shared" si="9"/>
        <v>OK</v>
      </c>
      <c r="N266" s="44">
        <v>0</v>
      </c>
      <c r="O266" s="44">
        <v>0</v>
      </c>
      <c r="P266" s="44">
        <v>0</v>
      </c>
      <c r="Q266" s="44">
        <v>0</v>
      </c>
      <c r="R266" s="44">
        <v>0</v>
      </c>
      <c r="S266" s="44">
        <v>0</v>
      </c>
      <c r="T266" s="44">
        <v>0</v>
      </c>
      <c r="U266" s="44">
        <v>0</v>
      </c>
      <c r="V266" s="44">
        <v>0</v>
      </c>
      <c r="W266" s="44">
        <v>0</v>
      </c>
      <c r="X266" s="44">
        <v>0</v>
      </c>
      <c r="Y266" s="44">
        <v>0</v>
      </c>
    </row>
    <row r="267" spans="1:25" ht="30" x14ac:dyDescent="0.25">
      <c r="A267" s="98"/>
      <c r="B267" s="94"/>
      <c r="C267" s="49">
        <v>3</v>
      </c>
      <c r="D267" s="50" t="s">
        <v>313</v>
      </c>
      <c r="E267" s="28" t="s">
        <v>918</v>
      </c>
      <c r="F267" s="26" t="s">
        <v>932</v>
      </c>
      <c r="G267" s="49" t="s">
        <v>36</v>
      </c>
      <c r="H267" s="26">
        <v>30</v>
      </c>
      <c r="I267" s="26">
        <v>20</v>
      </c>
      <c r="J267" s="46">
        <v>40.340000000000003</v>
      </c>
      <c r="K267" s="47"/>
      <c r="L267" s="32">
        <f t="shared" si="8"/>
        <v>0</v>
      </c>
      <c r="M267" s="43" t="str">
        <f t="shared" si="9"/>
        <v>OK</v>
      </c>
      <c r="N267" s="44">
        <v>0</v>
      </c>
      <c r="O267" s="44">
        <v>0</v>
      </c>
      <c r="P267" s="44">
        <v>0</v>
      </c>
      <c r="Q267" s="44">
        <v>0</v>
      </c>
      <c r="R267" s="44">
        <v>0</v>
      </c>
      <c r="S267" s="44">
        <v>0</v>
      </c>
      <c r="T267" s="44">
        <v>0</v>
      </c>
      <c r="U267" s="44">
        <v>0</v>
      </c>
      <c r="V267" s="44">
        <v>0</v>
      </c>
      <c r="W267" s="44">
        <v>0</v>
      </c>
      <c r="X267" s="44">
        <v>0</v>
      </c>
      <c r="Y267" s="44">
        <v>0</v>
      </c>
    </row>
    <row r="268" spans="1:25" ht="30" x14ac:dyDescent="0.25">
      <c r="A268" s="98"/>
      <c r="B268" s="94"/>
      <c r="C268" s="49">
        <v>4</v>
      </c>
      <c r="D268" s="50" t="s">
        <v>314</v>
      </c>
      <c r="E268" s="28" t="s">
        <v>946</v>
      </c>
      <c r="F268" s="26" t="s">
        <v>948</v>
      </c>
      <c r="G268" s="49" t="s">
        <v>896</v>
      </c>
      <c r="H268" s="26">
        <v>30</v>
      </c>
      <c r="I268" s="26">
        <v>20</v>
      </c>
      <c r="J268" s="46">
        <v>8.4499999999999993</v>
      </c>
      <c r="K268" s="47"/>
      <c r="L268" s="32">
        <f t="shared" si="8"/>
        <v>0</v>
      </c>
      <c r="M268" s="43" t="str">
        <f t="shared" si="9"/>
        <v>OK</v>
      </c>
      <c r="N268" s="44">
        <v>0</v>
      </c>
      <c r="O268" s="44">
        <v>0</v>
      </c>
      <c r="P268" s="44">
        <v>0</v>
      </c>
      <c r="Q268" s="44">
        <v>0</v>
      </c>
      <c r="R268" s="44">
        <v>0</v>
      </c>
      <c r="S268" s="44">
        <v>0</v>
      </c>
      <c r="T268" s="44">
        <v>0</v>
      </c>
      <c r="U268" s="44">
        <v>0</v>
      </c>
      <c r="V268" s="44">
        <v>0</v>
      </c>
      <c r="W268" s="44">
        <v>0</v>
      </c>
      <c r="X268" s="44">
        <v>0</v>
      </c>
      <c r="Y268" s="44">
        <v>0</v>
      </c>
    </row>
    <row r="269" spans="1:25" ht="75" x14ac:dyDescent="0.25">
      <c r="A269" s="98"/>
      <c r="B269" s="94"/>
      <c r="C269" s="49">
        <v>5</v>
      </c>
      <c r="D269" s="50" t="s">
        <v>315</v>
      </c>
      <c r="E269" s="28" t="s">
        <v>918</v>
      </c>
      <c r="F269" s="26" t="s">
        <v>919</v>
      </c>
      <c r="G269" s="49" t="s">
        <v>36</v>
      </c>
      <c r="H269" s="26">
        <v>30</v>
      </c>
      <c r="I269" s="26">
        <v>20</v>
      </c>
      <c r="J269" s="46">
        <v>0.98</v>
      </c>
      <c r="K269" s="47"/>
      <c r="L269" s="32">
        <f t="shared" si="8"/>
        <v>0</v>
      </c>
      <c r="M269" s="43" t="str">
        <f t="shared" si="9"/>
        <v>OK</v>
      </c>
      <c r="N269" s="44">
        <v>0</v>
      </c>
      <c r="O269" s="44">
        <v>0</v>
      </c>
      <c r="P269" s="44">
        <v>0</v>
      </c>
      <c r="Q269" s="44">
        <v>0</v>
      </c>
      <c r="R269" s="44">
        <v>0</v>
      </c>
      <c r="S269" s="44">
        <v>0</v>
      </c>
      <c r="T269" s="44">
        <v>0</v>
      </c>
      <c r="U269" s="44">
        <v>0</v>
      </c>
      <c r="V269" s="44">
        <v>0</v>
      </c>
      <c r="W269" s="44">
        <v>0</v>
      </c>
      <c r="X269" s="44">
        <v>0</v>
      </c>
      <c r="Y269" s="44">
        <v>0</v>
      </c>
    </row>
    <row r="270" spans="1:25" ht="30" x14ac:dyDescent="0.25">
      <c r="A270" s="98"/>
      <c r="B270" s="94"/>
      <c r="C270" s="49">
        <v>6</v>
      </c>
      <c r="D270" s="50" t="s">
        <v>316</v>
      </c>
      <c r="E270" s="28" t="s">
        <v>949</v>
      </c>
      <c r="F270" s="26" t="s">
        <v>921</v>
      </c>
      <c r="G270" s="49" t="s">
        <v>36</v>
      </c>
      <c r="H270" s="26">
        <v>30</v>
      </c>
      <c r="I270" s="26">
        <v>20</v>
      </c>
      <c r="J270" s="46">
        <v>13.44</v>
      </c>
      <c r="K270" s="47"/>
      <c r="L270" s="32">
        <f t="shared" si="8"/>
        <v>0</v>
      </c>
      <c r="M270" s="43" t="str">
        <f t="shared" si="9"/>
        <v>OK</v>
      </c>
      <c r="N270" s="44">
        <v>0</v>
      </c>
      <c r="O270" s="44">
        <v>0</v>
      </c>
      <c r="P270" s="44">
        <v>0</v>
      </c>
      <c r="Q270" s="44">
        <v>0</v>
      </c>
      <c r="R270" s="44">
        <v>0</v>
      </c>
      <c r="S270" s="44">
        <v>0</v>
      </c>
      <c r="T270" s="44">
        <v>0</v>
      </c>
      <c r="U270" s="44">
        <v>0</v>
      </c>
      <c r="V270" s="44">
        <v>0</v>
      </c>
      <c r="W270" s="44">
        <v>0</v>
      </c>
      <c r="X270" s="44">
        <v>0</v>
      </c>
      <c r="Y270" s="44">
        <v>0</v>
      </c>
    </row>
    <row r="271" spans="1:25" ht="30" x14ac:dyDescent="0.25">
      <c r="A271" s="98"/>
      <c r="B271" s="94"/>
      <c r="C271" s="49">
        <v>7</v>
      </c>
      <c r="D271" s="50" t="s">
        <v>317</v>
      </c>
      <c r="E271" s="28" t="s">
        <v>950</v>
      </c>
      <c r="F271" s="26" t="s">
        <v>921</v>
      </c>
      <c r="G271" s="49" t="s">
        <v>36</v>
      </c>
      <c r="H271" s="26">
        <v>30</v>
      </c>
      <c r="I271" s="26">
        <v>20</v>
      </c>
      <c r="J271" s="46">
        <v>8.15</v>
      </c>
      <c r="K271" s="47"/>
      <c r="L271" s="32">
        <f t="shared" si="8"/>
        <v>0</v>
      </c>
      <c r="M271" s="43" t="str">
        <f t="shared" si="9"/>
        <v>OK</v>
      </c>
      <c r="N271" s="44">
        <v>0</v>
      </c>
      <c r="O271" s="44">
        <v>0</v>
      </c>
      <c r="P271" s="44">
        <v>0</v>
      </c>
      <c r="Q271" s="44">
        <v>0</v>
      </c>
      <c r="R271" s="44">
        <v>0</v>
      </c>
      <c r="S271" s="44">
        <v>0</v>
      </c>
      <c r="T271" s="44">
        <v>0</v>
      </c>
      <c r="U271" s="44">
        <v>0</v>
      </c>
      <c r="V271" s="44">
        <v>0</v>
      </c>
      <c r="W271" s="44">
        <v>0</v>
      </c>
      <c r="X271" s="44">
        <v>0</v>
      </c>
      <c r="Y271" s="44">
        <v>0</v>
      </c>
    </row>
    <row r="272" spans="1:25" ht="45" x14ac:dyDescent="0.25">
      <c r="A272" s="98"/>
      <c r="B272" s="94"/>
      <c r="C272" s="49">
        <v>8</v>
      </c>
      <c r="D272" s="50" t="s">
        <v>318</v>
      </c>
      <c r="E272" s="28" t="s">
        <v>951</v>
      </c>
      <c r="F272" s="26" t="s">
        <v>921</v>
      </c>
      <c r="G272" s="49" t="s">
        <v>907</v>
      </c>
      <c r="H272" s="26">
        <v>30</v>
      </c>
      <c r="I272" s="26">
        <v>20</v>
      </c>
      <c r="J272" s="46">
        <v>4.8</v>
      </c>
      <c r="K272" s="47"/>
      <c r="L272" s="32">
        <f t="shared" si="8"/>
        <v>0</v>
      </c>
      <c r="M272" s="43" t="str">
        <f t="shared" si="9"/>
        <v>OK</v>
      </c>
      <c r="N272" s="44">
        <v>0</v>
      </c>
      <c r="O272" s="44">
        <v>0</v>
      </c>
      <c r="P272" s="44">
        <v>0</v>
      </c>
      <c r="Q272" s="44">
        <v>0</v>
      </c>
      <c r="R272" s="44">
        <v>0</v>
      </c>
      <c r="S272" s="44">
        <v>0</v>
      </c>
      <c r="T272" s="44">
        <v>0</v>
      </c>
      <c r="U272" s="44">
        <v>0</v>
      </c>
      <c r="V272" s="44">
        <v>0</v>
      </c>
      <c r="W272" s="44">
        <v>0</v>
      </c>
      <c r="X272" s="44">
        <v>0</v>
      </c>
      <c r="Y272" s="44">
        <v>0</v>
      </c>
    </row>
    <row r="273" spans="1:25" ht="30" x14ac:dyDescent="0.25">
      <c r="A273" s="98"/>
      <c r="B273" s="94"/>
      <c r="C273" s="49">
        <v>9</v>
      </c>
      <c r="D273" s="50" t="s">
        <v>319</v>
      </c>
      <c r="E273" s="28" t="s">
        <v>951</v>
      </c>
      <c r="F273" s="26" t="s">
        <v>952</v>
      </c>
      <c r="G273" s="49" t="s">
        <v>908</v>
      </c>
      <c r="H273" s="26">
        <v>30</v>
      </c>
      <c r="I273" s="26">
        <v>20</v>
      </c>
      <c r="J273" s="46">
        <v>1.74</v>
      </c>
      <c r="K273" s="47"/>
      <c r="L273" s="32">
        <f t="shared" si="8"/>
        <v>0</v>
      </c>
      <c r="M273" s="43" t="str">
        <f t="shared" si="9"/>
        <v>OK</v>
      </c>
      <c r="N273" s="44">
        <v>0</v>
      </c>
      <c r="O273" s="44">
        <v>0</v>
      </c>
      <c r="P273" s="44">
        <v>0</v>
      </c>
      <c r="Q273" s="44">
        <v>0</v>
      </c>
      <c r="R273" s="44">
        <v>0</v>
      </c>
      <c r="S273" s="44">
        <v>0</v>
      </c>
      <c r="T273" s="44">
        <v>0</v>
      </c>
      <c r="U273" s="44">
        <v>0</v>
      </c>
      <c r="V273" s="44">
        <v>0</v>
      </c>
      <c r="W273" s="44">
        <v>0</v>
      </c>
      <c r="X273" s="44">
        <v>0</v>
      </c>
      <c r="Y273" s="44">
        <v>0</v>
      </c>
    </row>
    <row r="274" spans="1:25" ht="30" x14ac:dyDescent="0.25">
      <c r="A274" s="98"/>
      <c r="B274" s="94"/>
      <c r="C274" s="49">
        <v>10</v>
      </c>
      <c r="D274" s="50" t="s">
        <v>320</v>
      </c>
      <c r="E274" s="28" t="s">
        <v>918</v>
      </c>
      <c r="F274" s="26" t="s">
        <v>953</v>
      </c>
      <c r="G274" s="49" t="s">
        <v>36</v>
      </c>
      <c r="H274" s="26">
        <v>30</v>
      </c>
      <c r="I274" s="26">
        <v>20</v>
      </c>
      <c r="J274" s="46">
        <v>8.82</v>
      </c>
      <c r="K274" s="47">
        <v>30</v>
      </c>
      <c r="L274" s="32">
        <f t="shared" si="8"/>
        <v>0</v>
      </c>
      <c r="M274" s="43" t="str">
        <f t="shared" si="9"/>
        <v>OK</v>
      </c>
      <c r="N274" s="44">
        <v>30</v>
      </c>
      <c r="O274" s="44">
        <v>0</v>
      </c>
      <c r="P274" s="44">
        <v>0</v>
      </c>
      <c r="Q274" s="44">
        <v>0</v>
      </c>
      <c r="R274" s="44">
        <v>0</v>
      </c>
      <c r="S274" s="44">
        <v>0</v>
      </c>
      <c r="T274" s="44">
        <v>0</v>
      </c>
      <c r="U274" s="44">
        <v>0</v>
      </c>
      <c r="V274" s="44">
        <v>0</v>
      </c>
      <c r="W274" s="44">
        <v>0</v>
      </c>
      <c r="X274" s="44">
        <v>0</v>
      </c>
      <c r="Y274" s="44">
        <v>0</v>
      </c>
    </row>
    <row r="275" spans="1:25" ht="30" x14ac:dyDescent="0.25">
      <c r="A275" s="98"/>
      <c r="B275" s="94"/>
      <c r="C275" s="49">
        <v>11</v>
      </c>
      <c r="D275" s="50" t="s">
        <v>321</v>
      </c>
      <c r="E275" s="28" t="s">
        <v>918</v>
      </c>
      <c r="F275" s="26" t="s">
        <v>954</v>
      </c>
      <c r="G275" s="49" t="s">
        <v>906</v>
      </c>
      <c r="H275" s="26">
        <v>30</v>
      </c>
      <c r="I275" s="26">
        <v>20</v>
      </c>
      <c r="J275" s="46">
        <v>24.9</v>
      </c>
      <c r="K275" s="47"/>
      <c r="L275" s="32">
        <f t="shared" si="8"/>
        <v>0</v>
      </c>
      <c r="M275" s="43" t="str">
        <f t="shared" si="9"/>
        <v>OK</v>
      </c>
      <c r="N275" s="44">
        <v>0</v>
      </c>
      <c r="O275" s="44">
        <v>0</v>
      </c>
      <c r="P275" s="44">
        <v>0</v>
      </c>
      <c r="Q275" s="44">
        <v>0</v>
      </c>
      <c r="R275" s="44">
        <v>0</v>
      </c>
      <c r="S275" s="44">
        <v>0</v>
      </c>
      <c r="T275" s="44">
        <v>0</v>
      </c>
      <c r="U275" s="44">
        <v>0</v>
      </c>
      <c r="V275" s="44">
        <v>0</v>
      </c>
      <c r="W275" s="44">
        <v>0</v>
      </c>
      <c r="X275" s="44">
        <v>0</v>
      </c>
      <c r="Y275" s="44">
        <v>0</v>
      </c>
    </row>
    <row r="276" spans="1:25" ht="30" x14ac:dyDescent="0.25">
      <c r="A276" s="98"/>
      <c r="B276" s="94"/>
      <c r="C276" s="49">
        <v>12</v>
      </c>
      <c r="D276" s="50" t="s">
        <v>322</v>
      </c>
      <c r="E276" s="28" t="s">
        <v>918</v>
      </c>
      <c r="F276" s="26" t="s">
        <v>930</v>
      </c>
      <c r="G276" s="49" t="s">
        <v>36</v>
      </c>
      <c r="H276" s="26">
        <v>30</v>
      </c>
      <c r="I276" s="26">
        <v>20</v>
      </c>
      <c r="J276" s="46">
        <v>48.66</v>
      </c>
      <c r="K276" s="47"/>
      <c r="L276" s="32">
        <f t="shared" si="8"/>
        <v>0</v>
      </c>
      <c r="M276" s="43" t="str">
        <f t="shared" si="9"/>
        <v>OK</v>
      </c>
      <c r="N276" s="44">
        <v>0</v>
      </c>
      <c r="O276" s="44">
        <v>0</v>
      </c>
      <c r="P276" s="44">
        <v>0</v>
      </c>
      <c r="Q276" s="44">
        <v>0</v>
      </c>
      <c r="R276" s="44">
        <v>0</v>
      </c>
      <c r="S276" s="44">
        <v>0</v>
      </c>
      <c r="T276" s="44">
        <v>0</v>
      </c>
      <c r="U276" s="44">
        <v>0</v>
      </c>
      <c r="V276" s="44">
        <v>0</v>
      </c>
      <c r="W276" s="44">
        <v>0</v>
      </c>
      <c r="X276" s="44">
        <v>0</v>
      </c>
      <c r="Y276" s="44">
        <v>0</v>
      </c>
    </row>
    <row r="277" spans="1:25" ht="60" x14ac:dyDescent="0.25">
      <c r="A277" s="98"/>
      <c r="B277" s="94"/>
      <c r="C277" s="49">
        <v>13</v>
      </c>
      <c r="D277" s="50" t="s">
        <v>323</v>
      </c>
      <c r="E277" s="28" t="s">
        <v>918</v>
      </c>
      <c r="F277" s="26" t="s">
        <v>947</v>
      </c>
      <c r="G277" s="49" t="s">
        <v>36</v>
      </c>
      <c r="H277" s="26">
        <v>30</v>
      </c>
      <c r="I277" s="26">
        <v>20</v>
      </c>
      <c r="J277" s="46">
        <v>10.58</v>
      </c>
      <c r="K277" s="47"/>
      <c r="L277" s="32">
        <f t="shared" si="8"/>
        <v>0</v>
      </c>
      <c r="M277" s="43" t="str">
        <f t="shared" si="9"/>
        <v>OK</v>
      </c>
      <c r="N277" s="44">
        <v>0</v>
      </c>
      <c r="O277" s="44">
        <v>0</v>
      </c>
      <c r="P277" s="44">
        <v>0</v>
      </c>
      <c r="Q277" s="44">
        <v>0</v>
      </c>
      <c r="R277" s="44">
        <v>0</v>
      </c>
      <c r="S277" s="44">
        <v>0</v>
      </c>
      <c r="T277" s="44">
        <v>0</v>
      </c>
      <c r="U277" s="44">
        <v>0</v>
      </c>
      <c r="V277" s="44">
        <v>0</v>
      </c>
      <c r="W277" s="44">
        <v>0</v>
      </c>
      <c r="X277" s="44">
        <v>0</v>
      </c>
      <c r="Y277" s="44">
        <v>0</v>
      </c>
    </row>
    <row r="278" spans="1:25" ht="45" x14ac:dyDescent="0.25">
      <c r="A278" s="98"/>
      <c r="B278" s="94"/>
      <c r="C278" s="49">
        <v>14</v>
      </c>
      <c r="D278" s="50" t="s">
        <v>324</v>
      </c>
      <c r="E278" s="28" t="s">
        <v>918</v>
      </c>
      <c r="F278" s="26" t="s">
        <v>921</v>
      </c>
      <c r="G278" s="49" t="s">
        <v>36</v>
      </c>
      <c r="H278" s="26">
        <v>30</v>
      </c>
      <c r="I278" s="26">
        <v>20</v>
      </c>
      <c r="J278" s="46">
        <v>14.66</v>
      </c>
      <c r="K278" s="47">
        <v>2</v>
      </c>
      <c r="L278" s="32">
        <f t="shared" si="8"/>
        <v>0</v>
      </c>
      <c r="M278" s="43" t="str">
        <f t="shared" si="9"/>
        <v>OK</v>
      </c>
      <c r="N278" s="44">
        <v>2</v>
      </c>
      <c r="O278" s="44">
        <v>0</v>
      </c>
      <c r="P278" s="44">
        <v>0</v>
      </c>
      <c r="Q278" s="44">
        <v>0</v>
      </c>
      <c r="R278" s="44">
        <v>0</v>
      </c>
      <c r="S278" s="44">
        <v>0</v>
      </c>
      <c r="T278" s="44">
        <v>0</v>
      </c>
      <c r="U278" s="44">
        <v>0</v>
      </c>
      <c r="V278" s="44">
        <v>0</v>
      </c>
      <c r="W278" s="44">
        <v>0</v>
      </c>
      <c r="X278" s="44">
        <v>0</v>
      </c>
      <c r="Y278" s="44">
        <v>0</v>
      </c>
    </row>
    <row r="279" spans="1:25" ht="30" x14ac:dyDescent="0.25">
      <c r="A279" s="98"/>
      <c r="B279" s="94"/>
      <c r="C279" s="49">
        <v>15</v>
      </c>
      <c r="D279" s="50" t="s">
        <v>325</v>
      </c>
      <c r="E279" s="28" t="s">
        <v>955</v>
      </c>
      <c r="F279" s="26" t="s">
        <v>956</v>
      </c>
      <c r="G279" s="49" t="s">
        <v>36</v>
      </c>
      <c r="H279" s="26">
        <v>30</v>
      </c>
      <c r="I279" s="26">
        <v>20</v>
      </c>
      <c r="J279" s="46">
        <v>11.66</v>
      </c>
      <c r="K279" s="47"/>
      <c r="L279" s="32">
        <f t="shared" si="8"/>
        <v>0</v>
      </c>
      <c r="M279" s="43" t="str">
        <f t="shared" si="9"/>
        <v>OK</v>
      </c>
      <c r="N279" s="44">
        <v>0</v>
      </c>
      <c r="O279" s="44">
        <v>0</v>
      </c>
      <c r="P279" s="44">
        <v>0</v>
      </c>
      <c r="Q279" s="44">
        <v>0</v>
      </c>
      <c r="R279" s="44">
        <v>0</v>
      </c>
      <c r="S279" s="44">
        <v>0</v>
      </c>
      <c r="T279" s="44">
        <v>0</v>
      </c>
      <c r="U279" s="44">
        <v>0</v>
      </c>
      <c r="V279" s="44">
        <v>0</v>
      </c>
      <c r="W279" s="44">
        <v>0</v>
      </c>
      <c r="X279" s="44">
        <v>0</v>
      </c>
      <c r="Y279" s="44">
        <v>0</v>
      </c>
    </row>
    <row r="280" spans="1:25" ht="75" x14ac:dyDescent="0.25">
      <c r="A280" s="98"/>
      <c r="B280" s="94"/>
      <c r="C280" s="49">
        <v>16</v>
      </c>
      <c r="D280" s="50" t="s">
        <v>326</v>
      </c>
      <c r="E280" s="28" t="s">
        <v>955</v>
      </c>
      <c r="F280" s="26" t="s">
        <v>957</v>
      </c>
      <c r="G280" s="49" t="s">
        <v>36</v>
      </c>
      <c r="H280" s="26">
        <v>30</v>
      </c>
      <c r="I280" s="26">
        <v>20</v>
      </c>
      <c r="J280" s="46">
        <v>377</v>
      </c>
      <c r="K280" s="47"/>
      <c r="L280" s="32">
        <f t="shared" si="8"/>
        <v>0</v>
      </c>
      <c r="M280" s="43" t="str">
        <f t="shared" si="9"/>
        <v>OK</v>
      </c>
      <c r="N280" s="44">
        <v>0</v>
      </c>
      <c r="O280" s="44">
        <v>0</v>
      </c>
      <c r="P280" s="44">
        <v>0</v>
      </c>
      <c r="Q280" s="44">
        <v>0</v>
      </c>
      <c r="R280" s="44">
        <v>0</v>
      </c>
      <c r="S280" s="44">
        <v>0</v>
      </c>
      <c r="T280" s="44">
        <v>0</v>
      </c>
      <c r="U280" s="44">
        <v>0</v>
      </c>
      <c r="V280" s="44">
        <v>0</v>
      </c>
      <c r="W280" s="44">
        <v>0</v>
      </c>
      <c r="X280" s="44">
        <v>0</v>
      </c>
      <c r="Y280" s="44">
        <v>0</v>
      </c>
    </row>
    <row r="281" spans="1:25" ht="90" x14ac:dyDescent="0.25">
      <c r="A281" s="98"/>
      <c r="B281" s="94"/>
      <c r="C281" s="49">
        <v>17</v>
      </c>
      <c r="D281" s="50" t="s">
        <v>327</v>
      </c>
      <c r="E281" s="28" t="s">
        <v>918</v>
      </c>
      <c r="F281" s="26" t="s">
        <v>958</v>
      </c>
      <c r="G281" s="49" t="s">
        <v>36</v>
      </c>
      <c r="H281" s="26">
        <v>30</v>
      </c>
      <c r="I281" s="26">
        <v>20</v>
      </c>
      <c r="J281" s="46">
        <v>15.35</v>
      </c>
      <c r="K281" s="47"/>
      <c r="L281" s="32">
        <f t="shared" si="8"/>
        <v>0</v>
      </c>
      <c r="M281" s="43" t="str">
        <f t="shared" si="9"/>
        <v>OK</v>
      </c>
      <c r="N281" s="44">
        <v>0</v>
      </c>
      <c r="O281" s="44">
        <v>0</v>
      </c>
      <c r="P281" s="44">
        <v>0</v>
      </c>
      <c r="Q281" s="44">
        <v>0</v>
      </c>
      <c r="R281" s="44">
        <v>0</v>
      </c>
      <c r="S281" s="44">
        <v>0</v>
      </c>
      <c r="T281" s="44">
        <v>0</v>
      </c>
      <c r="U281" s="44">
        <v>0</v>
      </c>
      <c r="V281" s="44">
        <v>0</v>
      </c>
      <c r="W281" s="44">
        <v>0</v>
      </c>
      <c r="X281" s="44">
        <v>0</v>
      </c>
      <c r="Y281" s="44">
        <v>0</v>
      </c>
    </row>
    <row r="282" spans="1:25" ht="15" x14ac:dyDescent="0.25">
      <c r="A282" s="98"/>
      <c r="B282" s="94"/>
      <c r="C282" s="49">
        <v>18</v>
      </c>
      <c r="D282" s="50" t="s">
        <v>328</v>
      </c>
      <c r="E282" s="28" t="s">
        <v>918</v>
      </c>
      <c r="F282" s="26" t="s">
        <v>953</v>
      </c>
      <c r="G282" s="49" t="s">
        <v>36</v>
      </c>
      <c r="H282" s="26">
        <v>30</v>
      </c>
      <c r="I282" s="26">
        <v>20</v>
      </c>
      <c r="J282" s="46">
        <v>12.1</v>
      </c>
      <c r="K282" s="47"/>
      <c r="L282" s="32">
        <f t="shared" si="8"/>
        <v>0</v>
      </c>
      <c r="M282" s="43" t="str">
        <f t="shared" si="9"/>
        <v>OK</v>
      </c>
      <c r="N282" s="44">
        <v>0</v>
      </c>
      <c r="O282" s="44">
        <v>0</v>
      </c>
      <c r="P282" s="44">
        <v>0</v>
      </c>
      <c r="Q282" s="44">
        <v>0</v>
      </c>
      <c r="R282" s="44">
        <v>0</v>
      </c>
      <c r="S282" s="44">
        <v>0</v>
      </c>
      <c r="T282" s="44">
        <v>0</v>
      </c>
      <c r="U282" s="44">
        <v>0</v>
      </c>
      <c r="V282" s="44">
        <v>0</v>
      </c>
      <c r="W282" s="44">
        <v>0</v>
      </c>
      <c r="X282" s="44">
        <v>0</v>
      </c>
      <c r="Y282" s="44">
        <v>0</v>
      </c>
    </row>
    <row r="283" spans="1:25" ht="45" x14ac:dyDescent="0.25">
      <c r="A283" s="98"/>
      <c r="B283" s="94"/>
      <c r="C283" s="49">
        <v>19</v>
      </c>
      <c r="D283" s="50" t="s">
        <v>329</v>
      </c>
      <c r="E283" s="28" t="s">
        <v>918</v>
      </c>
      <c r="F283" s="26" t="s">
        <v>931</v>
      </c>
      <c r="G283" s="49" t="s">
        <v>909</v>
      </c>
      <c r="H283" s="26">
        <v>30</v>
      </c>
      <c r="I283" s="26">
        <v>20</v>
      </c>
      <c r="J283" s="46">
        <v>5.81</v>
      </c>
      <c r="K283" s="47"/>
      <c r="L283" s="32">
        <f t="shared" si="8"/>
        <v>0</v>
      </c>
      <c r="M283" s="43" t="str">
        <f t="shared" si="9"/>
        <v>OK</v>
      </c>
      <c r="N283" s="44">
        <v>0</v>
      </c>
      <c r="O283" s="44">
        <v>0</v>
      </c>
      <c r="P283" s="44">
        <v>0</v>
      </c>
      <c r="Q283" s="44">
        <v>0</v>
      </c>
      <c r="R283" s="44">
        <v>0</v>
      </c>
      <c r="S283" s="44">
        <v>0</v>
      </c>
      <c r="T283" s="44">
        <v>0</v>
      </c>
      <c r="U283" s="44">
        <v>0</v>
      </c>
      <c r="V283" s="44">
        <v>0</v>
      </c>
      <c r="W283" s="44">
        <v>0</v>
      </c>
      <c r="X283" s="44">
        <v>0</v>
      </c>
      <c r="Y283" s="44">
        <v>0</v>
      </c>
    </row>
    <row r="284" spans="1:25" ht="30" x14ac:dyDescent="0.25">
      <c r="A284" s="98"/>
      <c r="B284" s="94"/>
      <c r="C284" s="49">
        <v>20</v>
      </c>
      <c r="D284" s="50" t="s">
        <v>330</v>
      </c>
      <c r="E284" s="28" t="s">
        <v>918</v>
      </c>
      <c r="F284" s="26" t="s">
        <v>931</v>
      </c>
      <c r="G284" s="49" t="s">
        <v>36</v>
      </c>
      <c r="H284" s="26">
        <v>30</v>
      </c>
      <c r="I284" s="26">
        <v>20</v>
      </c>
      <c r="J284" s="46">
        <v>3.82</v>
      </c>
      <c r="K284" s="47"/>
      <c r="L284" s="32">
        <f t="shared" si="8"/>
        <v>0</v>
      </c>
      <c r="M284" s="43" t="str">
        <f t="shared" si="9"/>
        <v>OK</v>
      </c>
      <c r="N284" s="44">
        <v>0</v>
      </c>
      <c r="O284" s="44">
        <v>0</v>
      </c>
      <c r="P284" s="44">
        <v>0</v>
      </c>
      <c r="Q284" s="44">
        <v>0</v>
      </c>
      <c r="R284" s="44">
        <v>0</v>
      </c>
      <c r="S284" s="44">
        <v>0</v>
      </c>
      <c r="T284" s="44">
        <v>0</v>
      </c>
      <c r="U284" s="44">
        <v>0</v>
      </c>
      <c r="V284" s="44">
        <v>0</v>
      </c>
      <c r="W284" s="44">
        <v>0</v>
      </c>
      <c r="X284" s="44">
        <v>0</v>
      </c>
      <c r="Y284" s="44">
        <v>0</v>
      </c>
    </row>
    <row r="285" spans="1:25" ht="30" x14ac:dyDescent="0.25">
      <c r="A285" s="98"/>
      <c r="B285" s="94"/>
      <c r="C285" s="49">
        <v>21</v>
      </c>
      <c r="D285" s="50" t="s">
        <v>331</v>
      </c>
      <c r="E285" s="28" t="s">
        <v>918</v>
      </c>
      <c r="F285" s="26" t="s">
        <v>947</v>
      </c>
      <c r="G285" s="49" t="s">
        <v>36</v>
      </c>
      <c r="H285" s="26">
        <v>30</v>
      </c>
      <c r="I285" s="26">
        <v>20</v>
      </c>
      <c r="J285" s="46">
        <v>9.92</v>
      </c>
      <c r="K285" s="47"/>
      <c r="L285" s="32">
        <f t="shared" si="8"/>
        <v>0</v>
      </c>
      <c r="M285" s="43" t="str">
        <f t="shared" si="9"/>
        <v>OK</v>
      </c>
      <c r="N285" s="44">
        <v>0</v>
      </c>
      <c r="O285" s="44">
        <v>0</v>
      </c>
      <c r="P285" s="44">
        <v>0</v>
      </c>
      <c r="Q285" s="44">
        <v>0</v>
      </c>
      <c r="R285" s="44">
        <v>0</v>
      </c>
      <c r="S285" s="44">
        <v>0</v>
      </c>
      <c r="T285" s="44">
        <v>0</v>
      </c>
      <c r="U285" s="44">
        <v>0</v>
      </c>
      <c r="V285" s="44">
        <v>0</v>
      </c>
      <c r="W285" s="44">
        <v>0</v>
      </c>
      <c r="X285" s="44">
        <v>0</v>
      </c>
      <c r="Y285" s="44">
        <v>0</v>
      </c>
    </row>
    <row r="286" spans="1:25" ht="30" x14ac:dyDescent="0.25">
      <c r="A286" s="98"/>
      <c r="B286" s="94"/>
      <c r="C286" s="49">
        <v>22</v>
      </c>
      <c r="D286" s="50" t="s">
        <v>332</v>
      </c>
      <c r="E286" s="28" t="s">
        <v>918</v>
      </c>
      <c r="F286" s="26" t="s">
        <v>959</v>
      </c>
      <c r="G286" s="49" t="s">
        <v>36</v>
      </c>
      <c r="H286" s="26">
        <v>30</v>
      </c>
      <c r="I286" s="26">
        <v>20</v>
      </c>
      <c r="J286" s="46">
        <v>7.44</v>
      </c>
      <c r="K286" s="47"/>
      <c r="L286" s="32">
        <f t="shared" si="8"/>
        <v>0</v>
      </c>
      <c r="M286" s="43" t="str">
        <f t="shared" si="9"/>
        <v>OK</v>
      </c>
      <c r="N286" s="44">
        <v>0</v>
      </c>
      <c r="O286" s="44">
        <v>0</v>
      </c>
      <c r="P286" s="44">
        <v>0</v>
      </c>
      <c r="Q286" s="44">
        <v>0</v>
      </c>
      <c r="R286" s="44">
        <v>0</v>
      </c>
      <c r="S286" s="44">
        <v>0</v>
      </c>
      <c r="T286" s="44">
        <v>0</v>
      </c>
      <c r="U286" s="44">
        <v>0</v>
      </c>
      <c r="V286" s="44">
        <v>0</v>
      </c>
      <c r="W286" s="44">
        <v>0</v>
      </c>
      <c r="X286" s="44">
        <v>0</v>
      </c>
      <c r="Y286" s="44">
        <v>0</v>
      </c>
    </row>
    <row r="287" spans="1:25" ht="30" x14ac:dyDescent="0.25">
      <c r="A287" s="98"/>
      <c r="B287" s="94"/>
      <c r="C287" s="49">
        <v>23</v>
      </c>
      <c r="D287" s="50" t="s">
        <v>333</v>
      </c>
      <c r="E287" s="28" t="s">
        <v>918</v>
      </c>
      <c r="F287" s="26" t="s">
        <v>947</v>
      </c>
      <c r="G287" s="49" t="s">
        <v>36</v>
      </c>
      <c r="H287" s="26">
        <v>30</v>
      </c>
      <c r="I287" s="26">
        <v>20</v>
      </c>
      <c r="J287" s="46">
        <v>66.400000000000006</v>
      </c>
      <c r="K287" s="47"/>
      <c r="L287" s="32">
        <f t="shared" si="8"/>
        <v>0</v>
      </c>
      <c r="M287" s="43" t="str">
        <f t="shared" si="9"/>
        <v>OK</v>
      </c>
      <c r="N287" s="44">
        <v>0</v>
      </c>
      <c r="O287" s="44">
        <v>0</v>
      </c>
      <c r="P287" s="44">
        <v>0</v>
      </c>
      <c r="Q287" s="44">
        <v>0</v>
      </c>
      <c r="R287" s="44">
        <v>0</v>
      </c>
      <c r="S287" s="44">
        <v>0</v>
      </c>
      <c r="T287" s="44">
        <v>0</v>
      </c>
      <c r="U287" s="44">
        <v>0</v>
      </c>
      <c r="V287" s="44">
        <v>0</v>
      </c>
      <c r="W287" s="44">
        <v>0</v>
      </c>
      <c r="X287" s="44">
        <v>0</v>
      </c>
      <c r="Y287" s="44">
        <v>0</v>
      </c>
    </row>
    <row r="288" spans="1:25" ht="30" x14ac:dyDescent="0.25">
      <c r="A288" s="98"/>
      <c r="B288" s="94"/>
      <c r="C288" s="49">
        <v>24</v>
      </c>
      <c r="D288" s="50" t="s">
        <v>334</v>
      </c>
      <c r="E288" s="28" t="s">
        <v>946</v>
      </c>
      <c r="F288" s="26" t="s">
        <v>947</v>
      </c>
      <c r="G288" s="49" t="s">
        <v>36</v>
      </c>
      <c r="H288" s="26">
        <v>30</v>
      </c>
      <c r="I288" s="26">
        <v>20</v>
      </c>
      <c r="J288" s="46">
        <v>16.09</v>
      </c>
      <c r="K288" s="47"/>
      <c r="L288" s="32">
        <f t="shared" si="8"/>
        <v>0</v>
      </c>
      <c r="M288" s="43" t="str">
        <f t="shared" si="9"/>
        <v>OK</v>
      </c>
      <c r="N288" s="44">
        <v>0</v>
      </c>
      <c r="O288" s="44">
        <v>0</v>
      </c>
      <c r="P288" s="44">
        <v>0</v>
      </c>
      <c r="Q288" s="44">
        <v>0</v>
      </c>
      <c r="R288" s="44">
        <v>0</v>
      </c>
      <c r="S288" s="44">
        <v>0</v>
      </c>
      <c r="T288" s="44">
        <v>0</v>
      </c>
      <c r="U288" s="44">
        <v>0</v>
      </c>
      <c r="V288" s="44">
        <v>0</v>
      </c>
      <c r="W288" s="44">
        <v>0</v>
      </c>
      <c r="X288" s="44">
        <v>0</v>
      </c>
      <c r="Y288" s="44">
        <v>0</v>
      </c>
    </row>
    <row r="289" spans="1:25" ht="30" x14ac:dyDescent="0.25">
      <c r="A289" s="98"/>
      <c r="B289" s="94"/>
      <c r="C289" s="49">
        <v>25</v>
      </c>
      <c r="D289" s="50" t="s">
        <v>335</v>
      </c>
      <c r="E289" s="28" t="s">
        <v>918</v>
      </c>
      <c r="F289" s="26" t="s">
        <v>960</v>
      </c>
      <c r="G289" s="49" t="s">
        <v>36</v>
      </c>
      <c r="H289" s="26">
        <v>30</v>
      </c>
      <c r="I289" s="26">
        <v>20</v>
      </c>
      <c r="J289" s="46">
        <v>6.55</v>
      </c>
      <c r="K289" s="47"/>
      <c r="L289" s="32">
        <f t="shared" si="8"/>
        <v>0</v>
      </c>
      <c r="M289" s="43" t="str">
        <f t="shared" si="9"/>
        <v>OK</v>
      </c>
      <c r="N289" s="44">
        <v>0</v>
      </c>
      <c r="O289" s="44">
        <v>0</v>
      </c>
      <c r="P289" s="44">
        <v>0</v>
      </c>
      <c r="Q289" s="44">
        <v>0</v>
      </c>
      <c r="R289" s="44">
        <v>0</v>
      </c>
      <c r="S289" s="44">
        <v>0</v>
      </c>
      <c r="T289" s="44">
        <v>0</v>
      </c>
      <c r="U289" s="44">
        <v>0</v>
      </c>
      <c r="V289" s="44">
        <v>0</v>
      </c>
      <c r="W289" s="44">
        <v>0</v>
      </c>
      <c r="X289" s="44">
        <v>0</v>
      </c>
      <c r="Y289" s="44">
        <v>0</v>
      </c>
    </row>
    <row r="290" spans="1:25" ht="45" x14ac:dyDescent="0.25">
      <c r="A290" s="98"/>
      <c r="B290" s="94"/>
      <c r="C290" s="49">
        <v>26</v>
      </c>
      <c r="D290" s="50" t="s">
        <v>336</v>
      </c>
      <c r="E290" s="28" t="s">
        <v>918</v>
      </c>
      <c r="F290" s="26" t="s">
        <v>959</v>
      </c>
      <c r="G290" s="49" t="s">
        <v>36</v>
      </c>
      <c r="H290" s="26">
        <v>30</v>
      </c>
      <c r="I290" s="26">
        <v>20</v>
      </c>
      <c r="J290" s="46">
        <v>7.45</v>
      </c>
      <c r="K290" s="47"/>
      <c r="L290" s="32">
        <f t="shared" si="8"/>
        <v>0</v>
      </c>
      <c r="M290" s="43" t="str">
        <f t="shared" si="9"/>
        <v>OK</v>
      </c>
      <c r="N290" s="44">
        <v>0</v>
      </c>
      <c r="O290" s="44">
        <v>0</v>
      </c>
      <c r="P290" s="44">
        <v>0</v>
      </c>
      <c r="Q290" s="44">
        <v>0</v>
      </c>
      <c r="R290" s="44">
        <v>0</v>
      </c>
      <c r="S290" s="44">
        <v>0</v>
      </c>
      <c r="T290" s="44">
        <v>0</v>
      </c>
      <c r="U290" s="44">
        <v>0</v>
      </c>
      <c r="V290" s="44">
        <v>0</v>
      </c>
      <c r="W290" s="44">
        <v>0</v>
      </c>
      <c r="X290" s="44">
        <v>0</v>
      </c>
      <c r="Y290" s="44">
        <v>0</v>
      </c>
    </row>
    <row r="291" spans="1:25" ht="15" x14ac:dyDescent="0.25">
      <c r="A291" s="98"/>
      <c r="B291" s="94"/>
      <c r="C291" s="49">
        <v>27</v>
      </c>
      <c r="D291" s="50" t="s">
        <v>337</v>
      </c>
      <c r="E291" s="28" t="s">
        <v>918</v>
      </c>
      <c r="F291" s="26" t="s">
        <v>947</v>
      </c>
      <c r="G291" s="49" t="s">
        <v>910</v>
      </c>
      <c r="H291" s="26">
        <v>30</v>
      </c>
      <c r="I291" s="26">
        <v>20</v>
      </c>
      <c r="J291" s="46">
        <v>13.03</v>
      </c>
      <c r="K291" s="47"/>
      <c r="L291" s="32">
        <f t="shared" si="8"/>
        <v>0</v>
      </c>
      <c r="M291" s="43" t="str">
        <f t="shared" si="9"/>
        <v>OK</v>
      </c>
      <c r="N291" s="44">
        <v>0</v>
      </c>
      <c r="O291" s="44">
        <v>0</v>
      </c>
      <c r="P291" s="44">
        <v>0</v>
      </c>
      <c r="Q291" s="44">
        <v>0</v>
      </c>
      <c r="R291" s="44">
        <v>0</v>
      </c>
      <c r="S291" s="44">
        <v>0</v>
      </c>
      <c r="T291" s="44">
        <v>0</v>
      </c>
      <c r="U291" s="44">
        <v>0</v>
      </c>
      <c r="V291" s="44">
        <v>0</v>
      </c>
      <c r="W291" s="44">
        <v>0</v>
      </c>
      <c r="X291" s="44">
        <v>0</v>
      </c>
      <c r="Y291" s="44">
        <v>0</v>
      </c>
    </row>
    <row r="292" spans="1:25" ht="30" x14ac:dyDescent="0.25">
      <c r="A292" s="98"/>
      <c r="B292" s="94"/>
      <c r="C292" s="49">
        <v>28</v>
      </c>
      <c r="D292" s="50" t="s">
        <v>338</v>
      </c>
      <c r="E292" s="28" t="s">
        <v>918</v>
      </c>
      <c r="F292" s="26" t="s">
        <v>953</v>
      </c>
      <c r="G292" s="49" t="s">
        <v>36</v>
      </c>
      <c r="H292" s="26">
        <v>30</v>
      </c>
      <c r="I292" s="26">
        <v>20</v>
      </c>
      <c r="J292" s="46">
        <v>7.23</v>
      </c>
      <c r="K292" s="47"/>
      <c r="L292" s="32">
        <f t="shared" si="8"/>
        <v>0</v>
      </c>
      <c r="M292" s="43" t="str">
        <f t="shared" si="9"/>
        <v>OK</v>
      </c>
      <c r="N292" s="44">
        <v>0</v>
      </c>
      <c r="O292" s="44">
        <v>0</v>
      </c>
      <c r="P292" s="44">
        <v>0</v>
      </c>
      <c r="Q292" s="44">
        <v>0</v>
      </c>
      <c r="R292" s="44">
        <v>0</v>
      </c>
      <c r="S292" s="44">
        <v>0</v>
      </c>
      <c r="T292" s="44">
        <v>0</v>
      </c>
      <c r="U292" s="44">
        <v>0</v>
      </c>
      <c r="V292" s="44">
        <v>0</v>
      </c>
      <c r="W292" s="44">
        <v>0</v>
      </c>
      <c r="X292" s="44">
        <v>0</v>
      </c>
      <c r="Y292" s="44">
        <v>0</v>
      </c>
    </row>
    <row r="293" spans="1:25" ht="30" x14ac:dyDescent="0.25">
      <c r="A293" s="98"/>
      <c r="B293" s="94"/>
      <c r="C293" s="49">
        <v>29</v>
      </c>
      <c r="D293" s="50" t="s">
        <v>339</v>
      </c>
      <c r="E293" s="28" t="s">
        <v>918</v>
      </c>
      <c r="F293" s="26" t="s">
        <v>960</v>
      </c>
      <c r="G293" s="49" t="s">
        <v>36</v>
      </c>
      <c r="H293" s="26">
        <v>30</v>
      </c>
      <c r="I293" s="26">
        <v>20</v>
      </c>
      <c r="J293" s="46">
        <v>5.21</v>
      </c>
      <c r="K293" s="47"/>
      <c r="L293" s="32">
        <f t="shared" si="8"/>
        <v>0</v>
      </c>
      <c r="M293" s="43" t="str">
        <f t="shared" si="9"/>
        <v>OK</v>
      </c>
      <c r="N293" s="44">
        <v>0</v>
      </c>
      <c r="O293" s="44">
        <v>0</v>
      </c>
      <c r="P293" s="44">
        <v>0</v>
      </c>
      <c r="Q293" s="44">
        <v>0</v>
      </c>
      <c r="R293" s="44">
        <v>0</v>
      </c>
      <c r="S293" s="44">
        <v>0</v>
      </c>
      <c r="T293" s="44">
        <v>0</v>
      </c>
      <c r="U293" s="44">
        <v>0</v>
      </c>
      <c r="V293" s="44">
        <v>0</v>
      </c>
      <c r="W293" s="44">
        <v>0</v>
      </c>
      <c r="X293" s="44">
        <v>0</v>
      </c>
      <c r="Y293" s="44">
        <v>0</v>
      </c>
    </row>
    <row r="294" spans="1:25" ht="30" x14ac:dyDescent="0.25">
      <c r="A294" s="98"/>
      <c r="B294" s="94"/>
      <c r="C294" s="49">
        <v>30</v>
      </c>
      <c r="D294" s="50" t="s">
        <v>340</v>
      </c>
      <c r="E294" s="28" t="s">
        <v>946</v>
      </c>
      <c r="F294" s="26" t="s">
        <v>953</v>
      </c>
      <c r="G294" s="49" t="s">
        <v>36</v>
      </c>
      <c r="H294" s="26">
        <v>30</v>
      </c>
      <c r="I294" s="26">
        <v>20</v>
      </c>
      <c r="J294" s="46">
        <v>6.95</v>
      </c>
      <c r="K294" s="47"/>
      <c r="L294" s="32">
        <f t="shared" si="8"/>
        <v>0</v>
      </c>
      <c r="M294" s="43" t="str">
        <f t="shared" si="9"/>
        <v>OK</v>
      </c>
      <c r="N294" s="44">
        <v>0</v>
      </c>
      <c r="O294" s="44">
        <v>0</v>
      </c>
      <c r="P294" s="44">
        <v>0</v>
      </c>
      <c r="Q294" s="44">
        <v>0</v>
      </c>
      <c r="R294" s="44">
        <v>0</v>
      </c>
      <c r="S294" s="44">
        <v>0</v>
      </c>
      <c r="T294" s="44">
        <v>0</v>
      </c>
      <c r="U294" s="44">
        <v>0</v>
      </c>
      <c r="V294" s="44">
        <v>0</v>
      </c>
      <c r="W294" s="44">
        <v>0</v>
      </c>
      <c r="X294" s="44">
        <v>0</v>
      </c>
      <c r="Y294" s="44">
        <v>0</v>
      </c>
    </row>
    <row r="295" spans="1:25" ht="45" x14ac:dyDescent="0.25">
      <c r="A295" s="98"/>
      <c r="B295" s="94"/>
      <c r="C295" s="49">
        <v>31</v>
      </c>
      <c r="D295" s="50" t="s">
        <v>341</v>
      </c>
      <c r="E295" s="28" t="s">
        <v>918</v>
      </c>
      <c r="F295" s="26" t="s">
        <v>960</v>
      </c>
      <c r="G295" s="49" t="s">
        <v>36</v>
      </c>
      <c r="H295" s="26">
        <v>30</v>
      </c>
      <c r="I295" s="26">
        <v>20</v>
      </c>
      <c r="J295" s="46">
        <v>5.26</v>
      </c>
      <c r="K295" s="47"/>
      <c r="L295" s="32">
        <f t="shared" si="8"/>
        <v>0</v>
      </c>
      <c r="M295" s="43" t="str">
        <f t="shared" si="9"/>
        <v>OK</v>
      </c>
      <c r="N295" s="44">
        <v>0</v>
      </c>
      <c r="O295" s="44">
        <v>0</v>
      </c>
      <c r="P295" s="44">
        <v>0</v>
      </c>
      <c r="Q295" s="44">
        <v>0</v>
      </c>
      <c r="R295" s="44">
        <v>0</v>
      </c>
      <c r="S295" s="44">
        <v>0</v>
      </c>
      <c r="T295" s="44">
        <v>0</v>
      </c>
      <c r="U295" s="44">
        <v>0</v>
      </c>
      <c r="V295" s="44">
        <v>0</v>
      </c>
      <c r="W295" s="44">
        <v>0</v>
      </c>
      <c r="X295" s="44">
        <v>0</v>
      </c>
      <c r="Y295" s="44">
        <v>0</v>
      </c>
    </row>
    <row r="296" spans="1:25" ht="30" x14ac:dyDescent="0.25">
      <c r="A296" s="98"/>
      <c r="B296" s="94"/>
      <c r="C296" s="49">
        <v>32</v>
      </c>
      <c r="D296" s="50" t="s">
        <v>342</v>
      </c>
      <c r="E296" s="28" t="s">
        <v>918</v>
      </c>
      <c r="F296" s="26" t="s">
        <v>947</v>
      </c>
      <c r="G296" s="49" t="s">
        <v>36</v>
      </c>
      <c r="H296" s="26">
        <v>30</v>
      </c>
      <c r="I296" s="26">
        <v>20</v>
      </c>
      <c r="J296" s="46">
        <v>3</v>
      </c>
      <c r="K296" s="47"/>
      <c r="L296" s="32">
        <f t="shared" si="8"/>
        <v>0</v>
      </c>
      <c r="M296" s="43" t="str">
        <f t="shared" si="9"/>
        <v>OK</v>
      </c>
      <c r="N296" s="44">
        <v>0</v>
      </c>
      <c r="O296" s="44">
        <v>0</v>
      </c>
      <c r="P296" s="44">
        <v>0</v>
      </c>
      <c r="Q296" s="44">
        <v>0</v>
      </c>
      <c r="R296" s="44">
        <v>0</v>
      </c>
      <c r="S296" s="44">
        <v>0</v>
      </c>
      <c r="T296" s="44">
        <v>0</v>
      </c>
      <c r="U296" s="44">
        <v>0</v>
      </c>
      <c r="V296" s="44">
        <v>0</v>
      </c>
      <c r="W296" s="44">
        <v>0</v>
      </c>
      <c r="X296" s="44">
        <v>0</v>
      </c>
      <c r="Y296" s="44">
        <v>0</v>
      </c>
    </row>
    <row r="297" spans="1:25" ht="15" x14ac:dyDescent="0.25">
      <c r="A297" s="98"/>
      <c r="B297" s="94"/>
      <c r="C297" s="49">
        <v>33</v>
      </c>
      <c r="D297" s="50" t="s">
        <v>343</v>
      </c>
      <c r="E297" s="28" t="s">
        <v>918</v>
      </c>
      <c r="F297" s="26" t="s">
        <v>947</v>
      </c>
      <c r="G297" s="49" t="s">
        <v>36</v>
      </c>
      <c r="H297" s="26">
        <v>30</v>
      </c>
      <c r="I297" s="26">
        <v>20</v>
      </c>
      <c r="J297" s="46">
        <v>5.34</v>
      </c>
      <c r="K297" s="47">
        <v>20</v>
      </c>
      <c r="L297" s="32">
        <f t="shared" si="8"/>
        <v>0</v>
      </c>
      <c r="M297" s="43" t="str">
        <f t="shared" si="9"/>
        <v>OK</v>
      </c>
      <c r="N297" s="44">
        <v>20</v>
      </c>
      <c r="O297" s="44">
        <v>0</v>
      </c>
      <c r="P297" s="44">
        <v>0</v>
      </c>
      <c r="Q297" s="44">
        <v>0</v>
      </c>
      <c r="R297" s="44">
        <v>0</v>
      </c>
      <c r="S297" s="44">
        <v>0</v>
      </c>
      <c r="T297" s="44">
        <v>0</v>
      </c>
      <c r="U297" s="44">
        <v>0</v>
      </c>
      <c r="V297" s="44">
        <v>0</v>
      </c>
      <c r="W297" s="44">
        <v>0</v>
      </c>
      <c r="X297" s="44">
        <v>0</v>
      </c>
      <c r="Y297" s="44">
        <v>0</v>
      </c>
    </row>
    <row r="298" spans="1:25" ht="105" x14ac:dyDescent="0.25">
      <c r="A298" s="98"/>
      <c r="B298" s="94"/>
      <c r="C298" s="49">
        <v>34</v>
      </c>
      <c r="D298" s="50" t="s">
        <v>344</v>
      </c>
      <c r="E298" s="28" t="s">
        <v>918</v>
      </c>
      <c r="F298" s="26" t="s">
        <v>953</v>
      </c>
      <c r="G298" s="49" t="s">
        <v>36</v>
      </c>
      <c r="H298" s="26">
        <v>30</v>
      </c>
      <c r="I298" s="26">
        <v>20</v>
      </c>
      <c r="J298" s="46">
        <v>9.92</v>
      </c>
      <c r="K298" s="47"/>
      <c r="L298" s="32">
        <f t="shared" si="8"/>
        <v>0</v>
      </c>
      <c r="M298" s="43" t="str">
        <f t="shared" si="9"/>
        <v>OK</v>
      </c>
      <c r="N298" s="44">
        <v>0</v>
      </c>
      <c r="O298" s="44">
        <v>0</v>
      </c>
      <c r="P298" s="44">
        <v>0</v>
      </c>
      <c r="Q298" s="44">
        <v>0</v>
      </c>
      <c r="R298" s="44">
        <v>0</v>
      </c>
      <c r="S298" s="44">
        <v>0</v>
      </c>
      <c r="T298" s="44">
        <v>0</v>
      </c>
      <c r="U298" s="44">
        <v>0</v>
      </c>
      <c r="V298" s="44">
        <v>0</v>
      </c>
      <c r="W298" s="44">
        <v>0</v>
      </c>
      <c r="X298" s="44">
        <v>0</v>
      </c>
      <c r="Y298" s="44">
        <v>0</v>
      </c>
    </row>
    <row r="299" spans="1:25" ht="45" x14ac:dyDescent="0.25">
      <c r="A299" s="98"/>
      <c r="B299" s="94"/>
      <c r="C299" s="49">
        <v>35</v>
      </c>
      <c r="D299" s="50" t="s">
        <v>345</v>
      </c>
      <c r="E299" s="28" t="s">
        <v>918</v>
      </c>
      <c r="F299" s="26" t="s">
        <v>953</v>
      </c>
      <c r="G299" s="49" t="s">
        <v>36</v>
      </c>
      <c r="H299" s="26">
        <v>30</v>
      </c>
      <c r="I299" s="26">
        <v>20</v>
      </c>
      <c r="J299" s="46">
        <v>37.729999999999997</v>
      </c>
      <c r="K299" s="47"/>
      <c r="L299" s="32">
        <f t="shared" si="8"/>
        <v>0</v>
      </c>
      <c r="M299" s="43" t="str">
        <f t="shared" si="9"/>
        <v>OK</v>
      </c>
      <c r="N299" s="44">
        <v>0</v>
      </c>
      <c r="O299" s="44">
        <v>0</v>
      </c>
      <c r="P299" s="44">
        <v>0</v>
      </c>
      <c r="Q299" s="44">
        <v>0</v>
      </c>
      <c r="R299" s="44">
        <v>0</v>
      </c>
      <c r="S299" s="44">
        <v>0</v>
      </c>
      <c r="T299" s="44">
        <v>0</v>
      </c>
      <c r="U299" s="44">
        <v>0</v>
      </c>
      <c r="V299" s="44">
        <v>0</v>
      </c>
      <c r="W299" s="44">
        <v>0</v>
      </c>
      <c r="X299" s="44">
        <v>0</v>
      </c>
      <c r="Y299" s="44">
        <v>0</v>
      </c>
    </row>
    <row r="300" spans="1:25" ht="45" x14ac:dyDescent="0.25">
      <c r="A300" s="98"/>
      <c r="B300" s="94"/>
      <c r="C300" s="49">
        <v>36</v>
      </c>
      <c r="D300" s="50" t="s">
        <v>346</v>
      </c>
      <c r="E300" s="28" t="s">
        <v>961</v>
      </c>
      <c r="F300" s="26" t="s">
        <v>931</v>
      </c>
      <c r="G300" s="49" t="s">
        <v>36</v>
      </c>
      <c r="H300" s="26">
        <v>30</v>
      </c>
      <c r="I300" s="26">
        <v>20</v>
      </c>
      <c r="J300" s="46">
        <v>1.38</v>
      </c>
      <c r="K300" s="47">
        <v>30</v>
      </c>
      <c r="L300" s="32">
        <f t="shared" si="8"/>
        <v>0</v>
      </c>
      <c r="M300" s="43" t="str">
        <f t="shared" si="9"/>
        <v>OK</v>
      </c>
      <c r="N300" s="44">
        <v>30</v>
      </c>
      <c r="O300" s="44">
        <v>0</v>
      </c>
      <c r="P300" s="44">
        <v>0</v>
      </c>
      <c r="Q300" s="44">
        <v>0</v>
      </c>
      <c r="R300" s="44">
        <v>0</v>
      </c>
      <c r="S300" s="44">
        <v>0</v>
      </c>
      <c r="T300" s="44">
        <v>0</v>
      </c>
      <c r="U300" s="44">
        <v>0</v>
      </c>
      <c r="V300" s="44">
        <v>0</v>
      </c>
      <c r="W300" s="44">
        <v>0</v>
      </c>
      <c r="X300" s="44">
        <v>0</v>
      </c>
      <c r="Y300" s="44">
        <v>0</v>
      </c>
    </row>
    <row r="301" spans="1:25" ht="120" x14ac:dyDescent="0.25">
      <c r="A301" s="98"/>
      <c r="B301" s="94"/>
      <c r="C301" s="49">
        <v>37</v>
      </c>
      <c r="D301" s="50" t="s">
        <v>347</v>
      </c>
      <c r="E301" s="28" t="s">
        <v>918</v>
      </c>
      <c r="F301" s="26" t="s">
        <v>962</v>
      </c>
      <c r="G301" s="49" t="s">
        <v>36</v>
      </c>
      <c r="H301" s="26">
        <v>30</v>
      </c>
      <c r="I301" s="26">
        <v>20</v>
      </c>
      <c r="J301" s="46">
        <v>18.8</v>
      </c>
      <c r="K301" s="47"/>
      <c r="L301" s="32">
        <f t="shared" si="8"/>
        <v>0</v>
      </c>
      <c r="M301" s="43" t="str">
        <f t="shared" si="9"/>
        <v>OK</v>
      </c>
      <c r="N301" s="44">
        <v>0</v>
      </c>
      <c r="O301" s="44">
        <v>0</v>
      </c>
      <c r="P301" s="44">
        <v>0</v>
      </c>
      <c r="Q301" s="44">
        <v>0</v>
      </c>
      <c r="R301" s="44">
        <v>0</v>
      </c>
      <c r="S301" s="44">
        <v>0</v>
      </c>
      <c r="T301" s="44">
        <v>0</v>
      </c>
      <c r="U301" s="44">
        <v>0</v>
      </c>
      <c r="V301" s="44">
        <v>0</v>
      </c>
      <c r="W301" s="44">
        <v>0</v>
      </c>
      <c r="X301" s="44">
        <v>0</v>
      </c>
      <c r="Y301" s="44">
        <v>0</v>
      </c>
    </row>
    <row r="302" spans="1:25" ht="60" x14ac:dyDescent="0.25">
      <c r="A302" s="98"/>
      <c r="B302" s="94"/>
      <c r="C302" s="49">
        <v>38</v>
      </c>
      <c r="D302" s="50" t="s">
        <v>348</v>
      </c>
      <c r="E302" s="28" t="s">
        <v>918</v>
      </c>
      <c r="F302" s="26" t="s">
        <v>963</v>
      </c>
      <c r="G302" s="49" t="s">
        <v>36</v>
      </c>
      <c r="H302" s="26">
        <v>30</v>
      </c>
      <c r="I302" s="26">
        <v>20</v>
      </c>
      <c r="J302" s="46">
        <v>36.340000000000003</v>
      </c>
      <c r="K302" s="47"/>
      <c r="L302" s="32">
        <f t="shared" si="8"/>
        <v>0</v>
      </c>
      <c r="M302" s="43" t="str">
        <f t="shared" si="9"/>
        <v>OK</v>
      </c>
      <c r="N302" s="44">
        <v>0</v>
      </c>
      <c r="O302" s="44">
        <v>0</v>
      </c>
      <c r="P302" s="44">
        <v>0</v>
      </c>
      <c r="Q302" s="44">
        <v>0</v>
      </c>
      <c r="R302" s="44">
        <v>0</v>
      </c>
      <c r="S302" s="44">
        <v>0</v>
      </c>
      <c r="T302" s="44">
        <v>0</v>
      </c>
      <c r="U302" s="44">
        <v>0</v>
      </c>
      <c r="V302" s="44">
        <v>0</v>
      </c>
      <c r="W302" s="44">
        <v>0</v>
      </c>
      <c r="X302" s="44">
        <v>0</v>
      </c>
      <c r="Y302" s="44">
        <v>0</v>
      </c>
    </row>
    <row r="303" spans="1:25" ht="15" x14ac:dyDescent="0.25">
      <c r="A303" s="98"/>
      <c r="B303" s="94"/>
      <c r="C303" s="49">
        <v>39</v>
      </c>
      <c r="D303" s="50" t="s">
        <v>349</v>
      </c>
      <c r="E303" s="28" t="s">
        <v>961</v>
      </c>
      <c r="F303" s="26" t="s">
        <v>964</v>
      </c>
      <c r="G303" s="49" t="s">
        <v>36</v>
      </c>
      <c r="H303" s="26">
        <v>30</v>
      </c>
      <c r="I303" s="26">
        <v>20</v>
      </c>
      <c r="J303" s="46">
        <v>70.03</v>
      </c>
      <c r="K303" s="47"/>
      <c r="L303" s="32">
        <f t="shared" si="8"/>
        <v>0</v>
      </c>
      <c r="M303" s="43" t="str">
        <f t="shared" si="9"/>
        <v>OK</v>
      </c>
      <c r="N303" s="44">
        <v>0</v>
      </c>
      <c r="O303" s="44">
        <v>0</v>
      </c>
      <c r="P303" s="44">
        <v>0</v>
      </c>
      <c r="Q303" s="44">
        <v>0</v>
      </c>
      <c r="R303" s="44">
        <v>0</v>
      </c>
      <c r="S303" s="44">
        <v>0</v>
      </c>
      <c r="T303" s="44">
        <v>0</v>
      </c>
      <c r="U303" s="44">
        <v>0</v>
      </c>
      <c r="V303" s="44">
        <v>0</v>
      </c>
      <c r="W303" s="44">
        <v>0</v>
      </c>
      <c r="X303" s="44">
        <v>0</v>
      </c>
      <c r="Y303" s="44">
        <v>0</v>
      </c>
    </row>
    <row r="304" spans="1:25" ht="30" x14ac:dyDescent="0.25">
      <c r="A304" s="98"/>
      <c r="B304" s="94"/>
      <c r="C304" s="49">
        <v>40</v>
      </c>
      <c r="D304" s="50" t="s">
        <v>350</v>
      </c>
      <c r="E304" s="28" t="s">
        <v>918</v>
      </c>
      <c r="F304" s="26" t="s">
        <v>953</v>
      </c>
      <c r="G304" s="49" t="s">
        <v>36</v>
      </c>
      <c r="H304" s="26">
        <v>30</v>
      </c>
      <c r="I304" s="26">
        <v>20</v>
      </c>
      <c r="J304" s="46">
        <v>14.36</v>
      </c>
      <c r="K304" s="47">
        <v>30</v>
      </c>
      <c r="L304" s="32">
        <f t="shared" si="8"/>
        <v>10</v>
      </c>
      <c r="M304" s="43" t="str">
        <f t="shared" si="9"/>
        <v>OK</v>
      </c>
      <c r="N304" s="44">
        <v>20</v>
      </c>
      <c r="O304" s="44">
        <v>0</v>
      </c>
      <c r="P304" s="44">
        <v>0</v>
      </c>
      <c r="Q304" s="44">
        <v>0</v>
      </c>
      <c r="R304" s="44">
        <v>0</v>
      </c>
      <c r="S304" s="44">
        <v>0</v>
      </c>
      <c r="T304" s="44">
        <v>0</v>
      </c>
      <c r="U304" s="44">
        <v>0</v>
      </c>
      <c r="V304" s="44">
        <v>0</v>
      </c>
      <c r="W304" s="44">
        <v>0</v>
      </c>
      <c r="X304" s="44">
        <v>0</v>
      </c>
      <c r="Y304" s="44">
        <v>0</v>
      </c>
    </row>
    <row r="305" spans="1:25" ht="30" x14ac:dyDescent="0.25">
      <c r="A305" s="98"/>
      <c r="B305" s="94"/>
      <c r="C305" s="49">
        <v>41</v>
      </c>
      <c r="D305" s="50" t="s">
        <v>351</v>
      </c>
      <c r="E305" s="28" t="s">
        <v>918</v>
      </c>
      <c r="F305" s="26" t="s">
        <v>965</v>
      </c>
      <c r="G305" s="49" t="s">
        <v>36</v>
      </c>
      <c r="H305" s="26">
        <v>30</v>
      </c>
      <c r="I305" s="26">
        <v>20</v>
      </c>
      <c r="J305" s="46">
        <v>43.5</v>
      </c>
      <c r="K305" s="47"/>
      <c r="L305" s="32">
        <f t="shared" si="8"/>
        <v>0</v>
      </c>
      <c r="M305" s="43" t="str">
        <f t="shared" si="9"/>
        <v>OK</v>
      </c>
      <c r="N305" s="44">
        <v>0</v>
      </c>
      <c r="O305" s="44">
        <v>0</v>
      </c>
      <c r="P305" s="44">
        <v>0</v>
      </c>
      <c r="Q305" s="44">
        <v>0</v>
      </c>
      <c r="R305" s="44">
        <v>0</v>
      </c>
      <c r="S305" s="44">
        <v>0</v>
      </c>
      <c r="T305" s="44">
        <v>0</v>
      </c>
      <c r="U305" s="44">
        <v>0</v>
      </c>
      <c r="V305" s="44">
        <v>0</v>
      </c>
      <c r="W305" s="44">
        <v>0</v>
      </c>
      <c r="X305" s="44">
        <v>0</v>
      </c>
      <c r="Y305" s="44">
        <v>0</v>
      </c>
    </row>
    <row r="306" spans="1:25" ht="30" x14ac:dyDescent="0.25">
      <c r="A306" s="98"/>
      <c r="B306" s="94"/>
      <c r="C306" s="49">
        <v>42</v>
      </c>
      <c r="D306" s="50" t="s">
        <v>352</v>
      </c>
      <c r="E306" s="28" t="s">
        <v>918</v>
      </c>
      <c r="F306" s="26" t="s">
        <v>958</v>
      </c>
      <c r="G306" s="49" t="s">
        <v>36</v>
      </c>
      <c r="H306" s="26">
        <v>30</v>
      </c>
      <c r="I306" s="26">
        <v>20</v>
      </c>
      <c r="J306" s="46">
        <v>14.9</v>
      </c>
      <c r="K306" s="47"/>
      <c r="L306" s="32">
        <f t="shared" si="8"/>
        <v>0</v>
      </c>
      <c r="M306" s="43" t="str">
        <f t="shared" si="9"/>
        <v>OK</v>
      </c>
      <c r="N306" s="44">
        <v>0</v>
      </c>
      <c r="O306" s="44">
        <v>0</v>
      </c>
      <c r="P306" s="44">
        <v>0</v>
      </c>
      <c r="Q306" s="44">
        <v>0</v>
      </c>
      <c r="R306" s="44">
        <v>0</v>
      </c>
      <c r="S306" s="44">
        <v>0</v>
      </c>
      <c r="T306" s="44">
        <v>0</v>
      </c>
      <c r="U306" s="44">
        <v>0</v>
      </c>
      <c r="V306" s="44">
        <v>0</v>
      </c>
      <c r="W306" s="44">
        <v>0</v>
      </c>
      <c r="X306" s="44">
        <v>0</v>
      </c>
      <c r="Y306" s="44">
        <v>0</v>
      </c>
    </row>
    <row r="307" spans="1:25" ht="30" x14ac:dyDescent="0.25">
      <c r="A307" s="99"/>
      <c r="B307" s="95"/>
      <c r="C307" s="49">
        <v>43</v>
      </c>
      <c r="D307" s="50" t="s">
        <v>353</v>
      </c>
      <c r="E307" s="28" t="s">
        <v>918</v>
      </c>
      <c r="F307" s="26" t="s">
        <v>958</v>
      </c>
      <c r="G307" s="49" t="s">
        <v>36</v>
      </c>
      <c r="H307" s="26">
        <v>30</v>
      </c>
      <c r="I307" s="26">
        <v>20</v>
      </c>
      <c r="J307" s="46">
        <v>32.5</v>
      </c>
      <c r="K307" s="47"/>
      <c r="L307" s="32">
        <f t="shared" si="8"/>
        <v>0</v>
      </c>
      <c r="M307" s="43" t="str">
        <f t="shared" si="9"/>
        <v>OK</v>
      </c>
      <c r="N307" s="44">
        <v>0</v>
      </c>
      <c r="O307" s="44">
        <v>0</v>
      </c>
      <c r="P307" s="44">
        <v>0</v>
      </c>
      <c r="Q307" s="44">
        <v>0</v>
      </c>
      <c r="R307" s="44">
        <v>0</v>
      </c>
      <c r="S307" s="44">
        <v>0</v>
      </c>
      <c r="T307" s="44">
        <v>0</v>
      </c>
      <c r="U307" s="44">
        <v>0</v>
      </c>
      <c r="V307" s="44">
        <v>0</v>
      </c>
      <c r="W307" s="44">
        <v>0</v>
      </c>
      <c r="X307" s="44">
        <v>0</v>
      </c>
      <c r="Y307" s="44">
        <v>0</v>
      </c>
    </row>
    <row r="308" spans="1:25" ht="255" x14ac:dyDescent="0.25">
      <c r="A308" s="97" t="s">
        <v>892</v>
      </c>
      <c r="B308" s="93">
        <v>4</v>
      </c>
      <c r="C308" s="49">
        <v>1</v>
      </c>
      <c r="D308" s="50" t="s">
        <v>354</v>
      </c>
      <c r="E308" s="28" t="s">
        <v>918</v>
      </c>
      <c r="F308" s="26" t="s">
        <v>966</v>
      </c>
      <c r="G308" s="49" t="s">
        <v>36</v>
      </c>
      <c r="H308" s="26">
        <v>30</v>
      </c>
      <c r="I308" s="26">
        <v>20</v>
      </c>
      <c r="J308" s="46">
        <v>51</v>
      </c>
      <c r="K308" s="47"/>
      <c r="L308" s="32">
        <f t="shared" si="8"/>
        <v>0</v>
      </c>
      <c r="M308" s="43" t="str">
        <f t="shared" si="9"/>
        <v>OK</v>
      </c>
      <c r="N308" s="44">
        <v>0</v>
      </c>
      <c r="O308" s="44">
        <v>0</v>
      </c>
      <c r="P308" s="44">
        <v>0</v>
      </c>
      <c r="Q308" s="44">
        <v>0</v>
      </c>
      <c r="R308" s="44">
        <v>0</v>
      </c>
      <c r="S308" s="44">
        <v>0</v>
      </c>
      <c r="T308" s="44">
        <v>0</v>
      </c>
      <c r="U308" s="44">
        <v>0</v>
      </c>
      <c r="V308" s="44">
        <v>0</v>
      </c>
      <c r="W308" s="44">
        <v>0</v>
      </c>
      <c r="X308" s="44">
        <v>0</v>
      </c>
      <c r="Y308" s="44">
        <v>0</v>
      </c>
    </row>
    <row r="309" spans="1:25" ht="90" x14ac:dyDescent="0.25">
      <c r="A309" s="98"/>
      <c r="B309" s="94"/>
      <c r="C309" s="49">
        <v>2</v>
      </c>
      <c r="D309" s="50" t="s">
        <v>355</v>
      </c>
      <c r="E309" s="28" t="s">
        <v>967</v>
      </c>
      <c r="F309" s="26" t="s">
        <v>966</v>
      </c>
      <c r="G309" s="49" t="s">
        <v>36</v>
      </c>
      <c r="H309" s="26">
        <v>30</v>
      </c>
      <c r="I309" s="26">
        <v>20</v>
      </c>
      <c r="J309" s="46">
        <v>50.01</v>
      </c>
      <c r="K309" s="47"/>
      <c r="L309" s="32">
        <f t="shared" si="8"/>
        <v>0</v>
      </c>
      <c r="M309" s="43" t="str">
        <f t="shared" si="9"/>
        <v>OK</v>
      </c>
      <c r="N309" s="44">
        <v>0</v>
      </c>
      <c r="O309" s="44">
        <v>0</v>
      </c>
      <c r="P309" s="44">
        <v>0</v>
      </c>
      <c r="Q309" s="44">
        <v>0</v>
      </c>
      <c r="R309" s="44">
        <v>0</v>
      </c>
      <c r="S309" s="44">
        <v>0</v>
      </c>
      <c r="T309" s="44">
        <v>0</v>
      </c>
      <c r="U309" s="44">
        <v>0</v>
      </c>
      <c r="V309" s="44">
        <v>0</v>
      </c>
      <c r="W309" s="44">
        <v>0</v>
      </c>
      <c r="X309" s="44">
        <v>0</v>
      </c>
      <c r="Y309" s="44">
        <v>0</v>
      </c>
    </row>
    <row r="310" spans="1:25" ht="30" x14ac:dyDescent="0.25">
      <c r="A310" s="98"/>
      <c r="B310" s="94"/>
      <c r="C310" s="49">
        <v>3</v>
      </c>
      <c r="D310" s="50" t="s">
        <v>356</v>
      </c>
      <c r="E310" s="28" t="s">
        <v>918</v>
      </c>
      <c r="F310" s="26" t="s">
        <v>919</v>
      </c>
      <c r="G310" s="49" t="s">
        <v>896</v>
      </c>
      <c r="H310" s="26">
        <v>30</v>
      </c>
      <c r="I310" s="26">
        <v>20</v>
      </c>
      <c r="J310" s="46">
        <v>25.07</v>
      </c>
      <c r="K310" s="47">
        <v>5</v>
      </c>
      <c r="L310" s="32">
        <f t="shared" si="8"/>
        <v>4</v>
      </c>
      <c r="M310" s="43" t="str">
        <f t="shared" si="9"/>
        <v>OK</v>
      </c>
      <c r="N310" s="44">
        <v>1</v>
      </c>
      <c r="O310" s="44">
        <v>0</v>
      </c>
      <c r="P310" s="44">
        <v>0</v>
      </c>
      <c r="Q310" s="44">
        <v>0</v>
      </c>
      <c r="R310" s="44">
        <v>0</v>
      </c>
      <c r="S310" s="44">
        <v>0</v>
      </c>
      <c r="T310" s="44">
        <v>0</v>
      </c>
      <c r="U310" s="44">
        <v>0</v>
      </c>
      <c r="V310" s="44">
        <v>0</v>
      </c>
      <c r="W310" s="44">
        <v>0</v>
      </c>
      <c r="X310" s="44">
        <v>0</v>
      </c>
      <c r="Y310" s="44">
        <v>0</v>
      </c>
    </row>
    <row r="311" spans="1:25" ht="30" x14ac:dyDescent="0.25">
      <c r="A311" s="98"/>
      <c r="B311" s="94"/>
      <c r="C311" s="49">
        <v>4</v>
      </c>
      <c r="D311" s="50" t="s">
        <v>357</v>
      </c>
      <c r="E311" s="28" t="s">
        <v>918</v>
      </c>
      <c r="F311" s="26" t="s">
        <v>968</v>
      </c>
      <c r="G311" s="49" t="s">
        <v>898</v>
      </c>
      <c r="H311" s="26">
        <v>30</v>
      </c>
      <c r="I311" s="26">
        <v>20</v>
      </c>
      <c r="J311" s="46">
        <v>21.2</v>
      </c>
      <c r="K311" s="47"/>
      <c r="L311" s="32">
        <f t="shared" si="8"/>
        <v>0</v>
      </c>
      <c r="M311" s="43" t="str">
        <f t="shared" si="9"/>
        <v>OK</v>
      </c>
      <c r="N311" s="44">
        <v>0</v>
      </c>
      <c r="O311" s="44">
        <v>0</v>
      </c>
      <c r="P311" s="44">
        <v>0</v>
      </c>
      <c r="Q311" s="44">
        <v>0</v>
      </c>
      <c r="R311" s="44">
        <v>0</v>
      </c>
      <c r="S311" s="44">
        <v>0</v>
      </c>
      <c r="T311" s="44">
        <v>0</v>
      </c>
      <c r="U311" s="44">
        <v>0</v>
      </c>
      <c r="V311" s="44">
        <v>0</v>
      </c>
      <c r="W311" s="44">
        <v>0</v>
      </c>
      <c r="X311" s="44">
        <v>0</v>
      </c>
      <c r="Y311" s="44">
        <v>0</v>
      </c>
    </row>
    <row r="312" spans="1:25" ht="15" x14ac:dyDescent="0.25">
      <c r="A312" s="98"/>
      <c r="B312" s="94"/>
      <c r="C312" s="49">
        <v>5</v>
      </c>
      <c r="D312" s="50" t="s">
        <v>358</v>
      </c>
      <c r="E312" s="28" t="s">
        <v>969</v>
      </c>
      <c r="F312" s="26" t="s">
        <v>968</v>
      </c>
      <c r="G312" s="49" t="s">
        <v>36</v>
      </c>
      <c r="H312" s="26">
        <v>30</v>
      </c>
      <c r="I312" s="26">
        <v>20</v>
      </c>
      <c r="J312" s="46">
        <v>1</v>
      </c>
      <c r="K312" s="47"/>
      <c r="L312" s="32">
        <f t="shared" si="8"/>
        <v>0</v>
      </c>
      <c r="M312" s="43" t="str">
        <f t="shared" si="9"/>
        <v>OK</v>
      </c>
      <c r="N312" s="44">
        <v>0</v>
      </c>
      <c r="O312" s="44">
        <v>0</v>
      </c>
      <c r="P312" s="44">
        <v>0</v>
      </c>
      <c r="Q312" s="44">
        <v>0</v>
      </c>
      <c r="R312" s="44">
        <v>0</v>
      </c>
      <c r="S312" s="44">
        <v>0</v>
      </c>
      <c r="T312" s="44">
        <v>0</v>
      </c>
      <c r="U312" s="44">
        <v>0</v>
      </c>
      <c r="V312" s="44">
        <v>0</v>
      </c>
      <c r="W312" s="44">
        <v>0</v>
      </c>
      <c r="X312" s="44">
        <v>0</v>
      </c>
      <c r="Y312" s="44">
        <v>0</v>
      </c>
    </row>
    <row r="313" spans="1:25" ht="30" x14ac:dyDescent="0.25">
      <c r="A313" s="98"/>
      <c r="B313" s="94"/>
      <c r="C313" s="49">
        <v>6</v>
      </c>
      <c r="D313" s="50" t="s">
        <v>359</v>
      </c>
      <c r="E313" s="28" t="s">
        <v>918</v>
      </c>
      <c r="F313" s="26" t="s">
        <v>968</v>
      </c>
      <c r="G313" s="49" t="s">
        <v>36</v>
      </c>
      <c r="H313" s="26">
        <v>30</v>
      </c>
      <c r="I313" s="26">
        <v>20</v>
      </c>
      <c r="J313" s="46">
        <v>15</v>
      </c>
      <c r="K313" s="47"/>
      <c r="L313" s="32">
        <f t="shared" si="8"/>
        <v>0</v>
      </c>
      <c r="M313" s="43" t="str">
        <f t="shared" si="9"/>
        <v>OK</v>
      </c>
      <c r="N313" s="44">
        <v>0</v>
      </c>
      <c r="O313" s="44">
        <v>0</v>
      </c>
      <c r="P313" s="44">
        <v>0</v>
      </c>
      <c r="Q313" s="44">
        <v>0</v>
      </c>
      <c r="R313" s="44">
        <v>0</v>
      </c>
      <c r="S313" s="44">
        <v>0</v>
      </c>
      <c r="T313" s="44">
        <v>0</v>
      </c>
      <c r="U313" s="44">
        <v>0</v>
      </c>
      <c r="V313" s="44">
        <v>0</v>
      </c>
      <c r="W313" s="44">
        <v>0</v>
      </c>
      <c r="X313" s="44">
        <v>0</v>
      </c>
      <c r="Y313" s="44">
        <v>0</v>
      </c>
    </row>
    <row r="314" spans="1:25" ht="30" x14ac:dyDescent="0.25">
      <c r="A314" s="98"/>
      <c r="B314" s="94"/>
      <c r="C314" s="49">
        <v>7</v>
      </c>
      <c r="D314" s="50" t="s">
        <v>360</v>
      </c>
      <c r="E314" s="28" t="s">
        <v>969</v>
      </c>
      <c r="F314" s="26" t="s">
        <v>968</v>
      </c>
      <c r="G314" s="49" t="s">
        <v>36</v>
      </c>
      <c r="H314" s="26">
        <v>30</v>
      </c>
      <c r="I314" s="26">
        <v>20</v>
      </c>
      <c r="J314" s="46">
        <v>29.02</v>
      </c>
      <c r="K314" s="47"/>
      <c r="L314" s="32">
        <f t="shared" si="8"/>
        <v>0</v>
      </c>
      <c r="M314" s="43" t="str">
        <f t="shared" si="9"/>
        <v>OK</v>
      </c>
      <c r="N314" s="44">
        <v>0</v>
      </c>
      <c r="O314" s="44">
        <v>0</v>
      </c>
      <c r="P314" s="44">
        <v>0</v>
      </c>
      <c r="Q314" s="44">
        <v>0</v>
      </c>
      <c r="R314" s="44">
        <v>0</v>
      </c>
      <c r="S314" s="44">
        <v>0</v>
      </c>
      <c r="T314" s="44">
        <v>0</v>
      </c>
      <c r="U314" s="44">
        <v>0</v>
      </c>
      <c r="V314" s="44">
        <v>0</v>
      </c>
      <c r="W314" s="44">
        <v>0</v>
      </c>
      <c r="X314" s="44">
        <v>0</v>
      </c>
      <c r="Y314" s="44">
        <v>0</v>
      </c>
    </row>
    <row r="315" spans="1:25" ht="15" x14ac:dyDescent="0.25">
      <c r="A315" s="99"/>
      <c r="B315" s="95"/>
      <c r="C315" s="49">
        <v>8</v>
      </c>
      <c r="D315" s="50" t="s">
        <v>361</v>
      </c>
      <c r="E315" s="28" t="s">
        <v>969</v>
      </c>
      <c r="F315" s="26" t="s">
        <v>970</v>
      </c>
      <c r="G315" s="49" t="s">
        <v>36</v>
      </c>
      <c r="H315" s="26">
        <v>30</v>
      </c>
      <c r="I315" s="26">
        <v>20</v>
      </c>
      <c r="J315" s="46">
        <v>0.54</v>
      </c>
      <c r="K315" s="47"/>
      <c r="L315" s="32">
        <f t="shared" si="8"/>
        <v>0</v>
      </c>
      <c r="M315" s="43" t="str">
        <f t="shared" si="9"/>
        <v>OK</v>
      </c>
      <c r="N315" s="44">
        <v>0</v>
      </c>
      <c r="O315" s="44">
        <v>0</v>
      </c>
      <c r="P315" s="44">
        <v>0</v>
      </c>
      <c r="Q315" s="44">
        <v>0</v>
      </c>
      <c r="R315" s="44">
        <v>0</v>
      </c>
      <c r="S315" s="44">
        <v>0</v>
      </c>
      <c r="T315" s="44">
        <v>0</v>
      </c>
      <c r="U315" s="44">
        <v>0</v>
      </c>
      <c r="V315" s="44">
        <v>0</v>
      </c>
      <c r="W315" s="44">
        <v>0</v>
      </c>
      <c r="X315" s="44">
        <v>0</v>
      </c>
      <c r="Y315" s="44">
        <v>0</v>
      </c>
    </row>
    <row r="316" spans="1:25" ht="30" x14ac:dyDescent="0.25">
      <c r="A316" s="97" t="s">
        <v>892</v>
      </c>
      <c r="B316" s="93">
        <v>5</v>
      </c>
      <c r="C316" s="49">
        <v>1</v>
      </c>
      <c r="D316" s="50" t="s">
        <v>362</v>
      </c>
      <c r="E316" s="28" t="s">
        <v>926</v>
      </c>
      <c r="F316" s="26" t="s">
        <v>921</v>
      </c>
      <c r="G316" s="49" t="s">
        <v>36</v>
      </c>
      <c r="H316" s="26">
        <v>30</v>
      </c>
      <c r="I316" s="26">
        <v>20</v>
      </c>
      <c r="J316" s="46">
        <v>9</v>
      </c>
      <c r="K316" s="47"/>
      <c r="L316" s="32">
        <f t="shared" si="8"/>
        <v>0</v>
      </c>
      <c r="M316" s="43" t="str">
        <f t="shared" si="9"/>
        <v>OK</v>
      </c>
      <c r="N316" s="44">
        <v>0</v>
      </c>
      <c r="O316" s="44">
        <v>0</v>
      </c>
      <c r="P316" s="44">
        <v>0</v>
      </c>
      <c r="Q316" s="44">
        <v>0</v>
      </c>
      <c r="R316" s="44">
        <v>0</v>
      </c>
      <c r="S316" s="44">
        <v>0</v>
      </c>
      <c r="T316" s="44">
        <v>0</v>
      </c>
      <c r="U316" s="44">
        <v>0</v>
      </c>
      <c r="V316" s="44">
        <v>0</v>
      </c>
      <c r="W316" s="44">
        <v>0</v>
      </c>
      <c r="X316" s="44">
        <v>0</v>
      </c>
      <c r="Y316" s="44">
        <v>0</v>
      </c>
    </row>
    <row r="317" spans="1:25" ht="30" x14ac:dyDescent="0.25">
      <c r="A317" s="98"/>
      <c r="B317" s="94"/>
      <c r="C317" s="49">
        <v>2</v>
      </c>
      <c r="D317" s="50" t="s">
        <v>363</v>
      </c>
      <c r="E317" s="28" t="s">
        <v>918</v>
      </c>
      <c r="F317" s="26" t="s">
        <v>921</v>
      </c>
      <c r="G317" s="49" t="s">
        <v>36</v>
      </c>
      <c r="H317" s="26">
        <v>30</v>
      </c>
      <c r="I317" s="26">
        <v>20</v>
      </c>
      <c r="J317" s="46">
        <v>13.9</v>
      </c>
      <c r="K317" s="47"/>
      <c r="L317" s="32">
        <f t="shared" si="8"/>
        <v>0</v>
      </c>
      <c r="M317" s="43" t="str">
        <f t="shared" si="9"/>
        <v>OK</v>
      </c>
      <c r="N317" s="44">
        <v>0</v>
      </c>
      <c r="O317" s="44">
        <v>0</v>
      </c>
      <c r="P317" s="44">
        <v>0</v>
      </c>
      <c r="Q317" s="44">
        <v>0</v>
      </c>
      <c r="R317" s="44">
        <v>0</v>
      </c>
      <c r="S317" s="44">
        <v>0</v>
      </c>
      <c r="T317" s="44">
        <v>0</v>
      </c>
      <c r="U317" s="44">
        <v>0</v>
      </c>
      <c r="V317" s="44">
        <v>0</v>
      </c>
      <c r="W317" s="44">
        <v>0</v>
      </c>
      <c r="X317" s="44">
        <v>0</v>
      </c>
      <c r="Y317" s="44">
        <v>0</v>
      </c>
    </row>
    <row r="318" spans="1:25" ht="30" x14ac:dyDescent="0.25">
      <c r="A318" s="98"/>
      <c r="B318" s="94"/>
      <c r="C318" s="49">
        <v>3</v>
      </c>
      <c r="D318" s="50" t="s">
        <v>364</v>
      </c>
      <c r="E318" s="28" t="s">
        <v>926</v>
      </c>
      <c r="F318" s="26" t="s">
        <v>921</v>
      </c>
      <c r="G318" s="49" t="s">
        <v>36</v>
      </c>
      <c r="H318" s="26">
        <v>30</v>
      </c>
      <c r="I318" s="26">
        <v>20</v>
      </c>
      <c r="J318" s="46">
        <v>26.6</v>
      </c>
      <c r="K318" s="47"/>
      <c r="L318" s="32">
        <f t="shared" si="8"/>
        <v>0</v>
      </c>
      <c r="M318" s="43" t="str">
        <f t="shared" si="9"/>
        <v>OK</v>
      </c>
      <c r="N318" s="44">
        <v>0</v>
      </c>
      <c r="O318" s="44">
        <v>0</v>
      </c>
      <c r="P318" s="44">
        <v>0</v>
      </c>
      <c r="Q318" s="44">
        <v>0</v>
      </c>
      <c r="R318" s="44">
        <v>0</v>
      </c>
      <c r="S318" s="44">
        <v>0</v>
      </c>
      <c r="T318" s="44">
        <v>0</v>
      </c>
      <c r="U318" s="44">
        <v>0</v>
      </c>
      <c r="V318" s="44">
        <v>0</v>
      </c>
      <c r="W318" s="44">
        <v>0</v>
      </c>
      <c r="X318" s="44">
        <v>0</v>
      </c>
      <c r="Y318" s="44">
        <v>0</v>
      </c>
    </row>
    <row r="319" spans="1:25" ht="15" x14ac:dyDescent="0.25">
      <c r="A319" s="98"/>
      <c r="B319" s="94"/>
      <c r="C319" s="49">
        <v>4</v>
      </c>
      <c r="D319" s="50" t="s">
        <v>365</v>
      </c>
      <c r="E319" s="28" t="s">
        <v>926</v>
      </c>
      <c r="F319" s="26" t="s">
        <v>921</v>
      </c>
      <c r="G319" s="49" t="s">
        <v>36</v>
      </c>
      <c r="H319" s="26">
        <v>30</v>
      </c>
      <c r="I319" s="26">
        <v>20</v>
      </c>
      <c r="J319" s="46">
        <v>1.5</v>
      </c>
      <c r="K319" s="47"/>
      <c r="L319" s="32">
        <f t="shared" si="8"/>
        <v>0</v>
      </c>
      <c r="M319" s="43" t="str">
        <f t="shared" si="9"/>
        <v>OK</v>
      </c>
      <c r="N319" s="44">
        <v>0</v>
      </c>
      <c r="O319" s="44">
        <v>0</v>
      </c>
      <c r="P319" s="44">
        <v>0</v>
      </c>
      <c r="Q319" s="44">
        <v>0</v>
      </c>
      <c r="R319" s="44">
        <v>0</v>
      </c>
      <c r="S319" s="44">
        <v>0</v>
      </c>
      <c r="T319" s="44">
        <v>0</v>
      </c>
      <c r="U319" s="44">
        <v>0</v>
      </c>
      <c r="V319" s="44">
        <v>0</v>
      </c>
      <c r="W319" s="44">
        <v>0</v>
      </c>
      <c r="X319" s="44">
        <v>0</v>
      </c>
      <c r="Y319" s="44">
        <v>0</v>
      </c>
    </row>
    <row r="320" spans="1:25" ht="30" x14ac:dyDescent="0.25">
      <c r="A320" s="98"/>
      <c r="B320" s="94"/>
      <c r="C320" s="49">
        <v>5</v>
      </c>
      <c r="D320" s="50" t="s">
        <v>366</v>
      </c>
      <c r="E320" s="28" t="s">
        <v>918</v>
      </c>
      <c r="F320" s="26" t="s">
        <v>921</v>
      </c>
      <c r="G320" s="49" t="s">
        <v>36</v>
      </c>
      <c r="H320" s="26">
        <v>30</v>
      </c>
      <c r="I320" s="26">
        <v>20</v>
      </c>
      <c r="J320" s="46">
        <v>8.6999999999999993</v>
      </c>
      <c r="K320" s="47"/>
      <c r="L320" s="32">
        <f t="shared" si="8"/>
        <v>0</v>
      </c>
      <c r="M320" s="43" t="str">
        <f t="shared" si="9"/>
        <v>OK</v>
      </c>
      <c r="N320" s="44">
        <v>0</v>
      </c>
      <c r="O320" s="44">
        <v>0</v>
      </c>
      <c r="P320" s="44">
        <v>0</v>
      </c>
      <c r="Q320" s="44">
        <v>0</v>
      </c>
      <c r="R320" s="44">
        <v>0</v>
      </c>
      <c r="S320" s="44">
        <v>0</v>
      </c>
      <c r="T320" s="44">
        <v>0</v>
      </c>
      <c r="U320" s="44">
        <v>0</v>
      </c>
      <c r="V320" s="44">
        <v>0</v>
      </c>
      <c r="W320" s="44">
        <v>0</v>
      </c>
      <c r="X320" s="44">
        <v>0</v>
      </c>
      <c r="Y320" s="44">
        <v>0</v>
      </c>
    </row>
    <row r="321" spans="1:25" ht="30" x14ac:dyDescent="0.25">
      <c r="A321" s="98"/>
      <c r="B321" s="94"/>
      <c r="C321" s="49">
        <v>6</v>
      </c>
      <c r="D321" s="50" t="s">
        <v>367</v>
      </c>
      <c r="E321" s="28" t="s">
        <v>918</v>
      </c>
      <c r="F321" s="26" t="s">
        <v>921</v>
      </c>
      <c r="G321" s="49" t="s">
        <v>36</v>
      </c>
      <c r="H321" s="26">
        <v>30</v>
      </c>
      <c r="I321" s="26">
        <v>20</v>
      </c>
      <c r="J321" s="46">
        <v>11</v>
      </c>
      <c r="K321" s="47"/>
      <c r="L321" s="32">
        <f t="shared" si="8"/>
        <v>0</v>
      </c>
      <c r="M321" s="43" t="str">
        <f t="shared" si="9"/>
        <v>OK</v>
      </c>
      <c r="N321" s="44">
        <v>0</v>
      </c>
      <c r="O321" s="44">
        <v>0</v>
      </c>
      <c r="P321" s="44">
        <v>0</v>
      </c>
      <c r="Q321" s="44">
        <v>0</v>
      </c>
      <c r="R321" s="44">
        <v>0</v>
      </c>
      <c r="S321" s="44">
        <v>0</v>
      </c>
      <c r="T321" s="44">
        <v>0</v>
      </c>
      <c r="U321" s="44">
        <v>0</v>
      </c>
      <c r="V321" s="44">
        <v>0</v>
      </c>
      <c r="W321" s="44">
        <v>0</v>
      </c>
      <c r="X321" s="44">
        <v>0</v>
      </c>
      <c r="Y321" s="44">
        <v>0</v>
      </c>
    </row>
    <row r="322" spans="1:25" ht="30" x14ac:dyDescent="0.25">
      <c r="A322" s="98"/>
      <c r="B322" s="94"/>
      <c r="C322" s="49">
        <v>7</v>
      </c>
      <c r="D322" s="50" t="s">
        <v>368</v>
      </c>
      <c r="E322" s="28" t="s">
        <v>918</v>
      </c>
      <c r="F322" s="26" t="s">
        <v>921</v>
      </c>
      <c r="G322" s="49" t="s">
        <v>907</v>
      </c>
      <c r="H322" s="26">
        <v>30</v>
      </c>
      <c r="I322" s="26">
        <v>20</v>
      </c>
      <c r="J322" s="46">
        <v>8</v>
      </c>
      <c r="K322" s="47"/>
      <c r="L322" s="32">
        <f t="shared" si="8"/>
        <v>0</v>
      </c>
      <c r="M322" s="43" t="str">
        <f t="shared" si="9"/>
        <v>OK</v>
      </c>
      <c r="N322" s="44">
        <v>0</v>
      </c>
      <c r="O322" s="44">
        <v>0</v>
      </c>
      <c r="P322" s="44">
        <v>0</v>
      </c>
      <c r="Q322" s="44">
        <v>0</v>
      </c>
      <c r="R322" s="44">
        <v>0</v>
      </c>
      <c r="S322" s="44">
        <v>0</v>
      </c>
      <c r="T322" s="44">
        <v>0</v>
      </c>
      <c r="U322" s="44">
        <v>0</v>
      </c>
      <c r="V322" s="44">
        <v>0</v>
      </c>
      <c r="W322" s="44">
        <v>0</v>
      </c>
      <c r="X322" s="44">
        <v>0</v>
      </c>
      <c r="Y322" s="44">
        <v>0</v>
      </c>
    </row>
    <row r="323" spans="1:25" ht="75" x14ac:dyDescent="0.25">
      <c r="A323" s="98"/>
      <c r="B323" s="94"/>
      <c r="C323" s="49">
        <v>8</v>
      </c>
      <c r="D323" s="50" t="s">
        <v>369</v>
      </c>
      <c r="E323" s="28" t="s">
        <v>926</v>
      </c>
      <c r="F323" s="26" t="s">
        <v>930</v>
      </c>
      <c r="G323" s="49" t="s">
        <v>36</v>
      </c>
      <c r="H323" s="26">
        <v>30</v>
      </c>
      <c r="I323" s="26">
        <v>20</v>
      </c>
      <c r="J323" s="46">
        <v>54</v>
      </c>
      <c r="K323" s="47"/>
      <c r="L323" s="32">
        <f t="shared" si="8"/>
        <v>0</v>
      </c>
      <c r="M323" s="43" t="str">
        <f t="shared" si="9"/>
        <v>OK</v>
      </c>
      <c r="N323" s="44">
        <v>0</v>
      </c>
      <c r="O323" s="44">
        <v>0</v>
      </c>
      <c r="P323" s="44">
        <v>0</v>
      </c>
      <c r="Q323" s="44">
        <v>0</v>
      </c>
      <c r="R323" s="44">
        <v>0</v>
      </c>
      <c r="S323" s="44">
        <v>0</v>
      </c>
      <c r="T323" s="44">
        <v>0</v>
      </c>
      <c r="U323" s="44">
        <v>0</v>
      </c>
      <c r="V323" s="44">
        <v>0</v>
      </c>
      <c r="W323" s="44">
        <v>0</v>
      </c>
      <c r="X323" s="44">
        <v>0</v>
      </c>
      <c r="Y323" s="44">
        <v>0</v>
      </c>
    </row>
    <row r="324" spans="1:25" ht="45" x14ac:dyDescent="0.25">
      <c r="A324" s="98"/>
      <c r="B324" s="94"/>
      <c r="C324" s="49">
        <v>9</v>
      </c>
      <c r="D324" s="50" t="s">
        <v>370</v>
      </c>
      <c r="E324" s="28" t="s">
        <v>918</v>
      </c>
      <c r="F324" s="26" t="s">
        <v>932</v>
      </c>
      <c r="G324" s="49" t="s">
        <v>36</v>
      </c>
      <c r="H324" s="26">
        <v>30</v>
      </c>
      <c r="I324" s="26">
        <v>20</v>
      </c>
      <c r="J324" s="46">
        <v>21</v>
      </c>
      <c r="K324" s="47"/>
      <c r="L324" s="32">
        <f t="shared" si="8"/>
        <v>0</v>
      </c>
      <c r="M324" s="43" t="str">
        <f t="shared" si="9"/>
        <v>OK</v>
      </c>
      <c r="N324" s="44">
        <v>0</v>
      </c>
      <c r="O324" s="44">
        <v>0</v>
      </c>
      <c r="P324" s="44">
        <v>0</v>
      </c>
      <c r="Q324" s="44">
        <v>0</v>
      </c>
      <c r="R324" s="44">
        <v>0</v>
      </c>
      <c r="S324" s="44">
        <v>0</v>
      </c>
      <c r="T324" s="44">
        <v>0</v>
      </c>
      <c r="U324" s="44">
        <v>0</v>
      </c>
      <c r="V324" s="44">
        <v>0</v>
      </c>
      <c r="W324" s="44">
        <v>0</v>
      </c>
      <c r="X324" s="44">
        <v>0</v>
      </c>
      <c r="Y324" s="44">
        <v>0</v>
      </c>
    </row>
    <row r="325" spans="1:25" ht="90" x14ac:dyDescent="0.25">
      <c r="A325" s="98"/>
      <c r="B325" s="94"/>
      <c r="C325" s="49">
        <v>10</v>
      </c>
      <c r="D325" s="50" t="s">
        <v>371</v>
      </c>
      <c r="E325" s="28" t="s">
        <v>926</v>
      </c>
      <c r="F325" s="26" t="s">
        <v>932</v>
      </c>
      <c r="G325" s="49" t="s">
        <v>36</v>
      </c>
      <c r="H325" s="26">
        <v>30</v>
      </c>
      <c r="I325" s="26">
        <v>20</v>
      </c>
      <c r="J325" s="46">
        <v>24</v>
      </c>
      <c r="K325" s="47"/>
      <c r="L325" s="32">
        <f t="shared" ref="L325:L388" si="10">K325-(SUM(N325:Y325))</f>
        <v>0</v>
      </c>
      <c r="M325" s="43" t="str">
        <f t="shared" ref="M325:M388" si="11">IF(L325&lt;0,"ATENÇÃO","OK")</f>
        <v>OK</v>
      </c>
      <c r="N325" s="44">
        <v>0</v>
      </c>
      <c r="O325" s="44">
        <v>0</v>
      </c>
      <c r="P325" s="44">
        <v>0</v>
      </c>
      <c r="Q325" s="44">
        <v>0</v>
      </c>
      <c r="R325" s="44">
        <v>0</v>
      </c>
      <c r="S325" s="44">
        <v>0</v>
      </c>
      <c r="T325" s="44">
        <v>0</v>
      </c>
      <c r="U325" s="44">
        <v>0</v>
      </c>
      <c r="V325" s="44">
        <v>0</v>
      </c>
      <c r="W325" s="44">
        <v>0</v>
      </c>
      <c r="X325" s="44">
        <v>0</v>
      </c>
      <c r="Y325" s="44">
        <v>0</v>
      </c>
    </row>
    <row r="326" spans="1:25" ht="30" x14ac:dyDescent="0.25">
      <c r="A326" s="98"/>
      <c r="B326" s="94"/>
      <c r="C326" s="49">
        <v>11</v>
      </c>
      <c r="D326" s="50" t="s">
        <v>372</v>
      </c>
      <c r="E326" s="28" t="s">
        <v>918</v>
      </c>
      <c r="F326" s="26" t="s">
        <v>921</v>
      </c>
      <c r="G326" s="49" t="s">
        <v>36</v>
      </c>
      <c r="H326" s="26">
        <v>30</v>
      </c>
      <c r="I326" s="26">
        <v>20</v>
      </c>
      <c r="J326" s="46">
        <v>6.88</v>
      </c>
      <c r="K326" s="47"/>
      <c r="L326" s="32">
        <f t="shared" si="10"/>
        <v>0</v>
      </c>
      <c r="M326" s="43" t="str">
        <f t="shared" si="11"/>
        <v>OK</v>
      </c>
      <c r="N326" s="44">
        <v>0</v>
      </c>
      <c r="O326" s="44">
        <v>0</v>
      </c>
      <c r="P326" s="44">
        <v>0</v>
      </c>
      <c r="Q326" s="44">
        <v>0</v>
      </c>
      <c r="R326" s="44">
        <v>0</v>
      </c>
      <c r="S326" s="44">
        <v>0</v>
      </c>
      <c r="T326" s="44">
        <v>0</v>
      </c>
      <c r="U326" s="44">
        <v>0</v>
      </c>
      <c r="V326" s="44">
        <v>0</v>
      </c>
      <c r="W326" s="44">
        <v>0</v>
      </c>
      <c r="X326" s="44">
        <v>0</v>
      </c>
      <c r="Y326" s="44">
        <v>0</v>
      </c>
    </row>
    <row r="327" spans="1:25" ht="60" x14ac:dyDescent="0.25">
      <c r="A327" s="98"/>
      <c r="B327" s="94"/>
      <c r="C327" s="49">
        <v>12</v>
      </c>
      <c r="D327" s="50" t="s">
        <v>373</v>
      </c>
      <c r="E327" s="28" t="s">
        <v>918</v>
      </c>
      <c r="F327" s="26" t="s">
        <v>971</v>
      </c>
      <c r="G327" s="49" t="s">
        <v>36</v>
      </c>
      <c r="H327" s="26">
        <v>30</v>
      </c>
      <c r="I327" s="26">
        <v>20</v>
      </c>
      <c r="J327" s="46">
        <v>18</v>
      </c>
      <c r="K327" s="47"/>
      <c r="L327" s="32">
        <f t="shared" si="10"/>
        <v>0</v>
      </c>
      <c r="M327" s="43" t="str">
        <f t="shared" si="11"/>
        <v>OK</v>
      </c>
      <c r="N327" s="44">
        <v>0</v>
      </c>
      <c r="O327" s="44">
        <v>0</v>
      </c>
      <c r="P327" s="44">
        <v>0</v>
      </c>
      <c r="Q327" s="44">
        <v>0</v>
      </c>
      <c r="R327" s="44">
        <v>0</v>
      </c>
      <c r="S327" s="44">
        <v>0</v>
      </c>
      <c r="T327" s="44">
        <v>0</v>
      </c>
      <c r="U327" s="44">
        <v>0</v>
      </c>
      <c r="V327" s="44">
        <v>0</v>
      </c>
      <c r="W327" s="44">
        <v>0</v>
      </c>
      <c r="X327" s="44">
        <v>0</v>
      </c>
      <c r="Y327" s="44">
        <v>0</v>
      </c>
    </row>
    <row r="328" spans="1:25" ht="30" x14ac:dyDescent="0.25">
      <c r="A328" s="98"/>
      <c r="B328" s="94"/>
      <c r="C328" s="49">
        <v>13</v>
      </c>
      <c r="D328" s="50" t="s">
        <v>374</v>
      </c>
      <c r="E328" s="28" t="s">
        <v>926</v>
      </c>
      <c r="F328" s="26" t="s">
        <v>971</v>
      </c>
      <c r="G328" s="49" t="s">
        <v>36</v>
      </c>
      <c r="H328" s="26">
        <v>30</v>
      </c>
      <c r="I328" s="26">
        <v>20</v>
      </c>
      <c r="J328" s="46">
        <v>58</v>
      </c>
      <c r="K328" s="47"/>
      <c r="L328" s="32">
        <f t="shared" si="10"/>
        <v>0</v>
      </c>
      <c r="M328" s="43" t="str">
        <f t="shared" si="11"/>
        <v>OK</v>
      </c>
      <c r="N328" s="44">
        <v>0</v>
      </c>
      <c r="O328" s="44">
        <v>0</v>
      </c>
      <c r="P328" s="44">
        <v>0</v>
      </c>
      <c r="Q328" s="44">
        <v>0</v>
      </c>
      <c r="R328" s="44">
        <v>0</v>
      </c>
      <c r="S328" s="44">
        <v>0</v>
      </c>
      <c r="T328" s="44">
        <v>0</v>
      </c>
      <c r="U328" s="44">
        <v>0</v>
      </c>
      <c r="V328" s="44">
        <v>0</v>
      </c>
      <c r="W328" s="44">
        <v>0</v>
      </c>
      <c r="X328" s="44">
        <v>0</v>
      </c>
      <c r="Y328" s="44">
        <v>0</v>
      </c>
    </row>
    <row r="329" spans="1:25" ht="30" x14ac:dyDescent="0.25">
      <c r="A329" s="98"/>
      <c r="B329" s="94"/>
      <c r="C329" s="49">
        <v>14</v>
      </c>
      <c r="D329" s="50" t="s">
        <v>375</v>
      </c>
      <c r="E329" s="28" t="s">
        <v>926</v>
      </c>
      <c r="F329" s="26" t="s">
        <v>921</v>
      </c>
      <c r="G329" s="49" t="s">
        <v>36</v>
      </c>
      <c r="H329" s="26">
        <v>30</v>
      </c>
      <c r="I329" s="26">
        <v>20</v>
      </c>
      <c r="J329" s="46">
        <v>10</v>
      </c>
      <c r="K329" s="47"/>
      <c r="L329" s="32">
        <f t="shared" si="10"/>
        <v>0</v>
      </c>
      <c r="M329" s="43" t="str">
        <f t="shared" si="11"/>
        <v>OK</v>
      </c>
      <c r="N329" s="44">
        <v>0</v>
      </c>
      <c r="O329" s="44">
        <v>0</v>
      </c>
      <c r="P329" s="44">
        <v>0</v>
      </c>
      <c r="Q329" s="44">
        <v>0</v>
      </c>
      <c r="R329" s="44">
        <v>0</v>
      </c>
      <c r="S329" s="44">
        <v>0</v>
      </c>
      <c r="T329" s="44">
        <v>0</v>
      </c>
      <c r="U329" s="44">
        <v>0</v>
      </c>
      <c r="V329" s="44">
        <v>0</v>
      </c>
      <c r="W329" s="44">
        <v>0</v>
      </c>
      <c r="X329" s="44">
        <v>0</v>
      </c>
      <c r="Y329" s="44">
        <v>0</v>
      </c>
    </row>
    <row r="330" spans="1:25" ht="60" x14ac:dyDescent="0.25">
      <c r="A330" s="98"/>
      <c r="B330" s="94"/>
      <c r="C330" s="49">
        <v>15</v>
      </c>
      <c r="D330" s="50" t="s">
        <v>376</v>
      </c>
      <c r="E330" s="28" t="s">
        <v>918</v>
      </c>
      <c r="F330" s="26" t="s">
        <v>971</v>
      </c>
      <c r="G330" s="49" t="s">
        <v>36</v>
      </c>
      <c r="H330" s="26">
        <v>30</v>
      </c>
      <c r="I330" s="26">
        <v>20</v>
      </c>
      <c r="J330" s="46">
        <v>18</v>
      </c>
      <c r="K330" s="47"/>
      <c r="L330" s="32">
        <f t="shared" si="10"/>
        <v>0</v>
      </c>
      <c r="M330" s="43" t="str">
        <f t="shared" si="11"/>
        <v>OK</v>
      </c>
      <c r="N330" s="44">
        <v>0</v>
      </c>
      <c r="O330" s="44">
        <v>0</v>
      </c>
      <c r="P330" s="44">
        <v>0</v>
      </c>
      <c r="Q330" s="44">
        <v>0</v>
      </c>
      <c r="R330" s="44">
        <v>0</v>
      </c>
      <c r="S330" s="44">
        <v>0</v>
      </c>
      <c r="T330" s="44">
        <v>0</v>
      </c>
      <c r="U330" s="44">
        <v>0</v>
      </c>
      <c r="V330" s="44">
        <v>0</v>
      </c>
      <c r="W330" s="44">
        <v>0</v>
      </c>
      <c r="X330" s="44">
        <v>0</v>
      </c>
      <c r="Y330" s="44">
        <v>0</v>
      </c>
    </row>
    <row r="331" spans="1:25" ht="45" x14ac:dyDescent="0.25">
      <c r="A331" s="98"/>
      <c r="B331" s="94"/>
      <c r="C331" s="49">
        <v>16</v>
      </c>
      <c r="D331" s="50" t="s">
        <v>377</v>
      </c>
      <c r="E331" s="28" t="s">
        <v>926</v>
      </c>
      <c r="F331" s="26" t="s">
        <v>971</v>
      </c>
      <c r="G331" s="49" t="s">
        <v>36</v>
      </c>
      <c r="H331" s="26">
        <v>30</v>
      </c>
      <c r="I331" s="26">
        <v>20</v>
      </c>
      <c r="J331" s="46">
        <v>19</v>
      </c>
      <c r="K331" s="47"/>
      <c r="L331" s="32">
        <f t="shared" si="10"/>
        <v>0</v>
      </c>
      <c r="M331" s="43" t="str">
        <f t="shared" si="11"/>
        <v>OK</v>
      </c>
      <c r="N331" s="44">
        <v>0</v>
      </c>
      <c r="O331" s="44">
        <v>0</v>
      </c>
      <c r="P331" s="44">
        <v>0</v>
      </c>
      <c r="Q331" s="44">
        <v>0</v>
      </c>
      <c r="R331" s="44">
        <v>0</v>
      </c>
      <c r="S331" s="44">
        <v>0</v>
      </c>
      <c r="T331" s="44">
        <v>0</v>
      </c>
      <c r="U331" s="44">
        <v>0</v>
      </c>
      <c r="V331" s="44">
        <v>0</v>
      </c>
      <c r="W331" s="44">
        <v>0</v>
      </c>
      <c r="X331" s="44">
        <v>0</v>
      </c>
      <c r="Y331" s="44">
        <v>0</v>
      </c>
    </row>
    <row r="332" spans="1:25" ht="75" x14ac:dyDescent="0.25">
      <c r="A332" s="98"/>
      <c r="B332" s="94"/>
      <c r="C332" s="49">
        <v>17</v>
      </c>
      <c r="D332" s="50" t="s">
        <v>378</v>
      </c>
      <c r="E332" s="28" t="s">
        <v>918</v>
      </c>
      <c r="F332" s="26" t="s">
        <v>971</v>
      </c>
      <c r="G332" s="49" t="s">
        <v>36</v>
      </c>
      <c r="H332" s="26">
        <v>30</v>
      </c>
      <c r="I332" s="26">
        <v>20</v>
      </c>
      <c r="J332" s="46">
        <v>20</v>
      </c>
      <c r="K332" s="47"/>
      <c r="L332" s="32">
        <f t="shared" si="10"/>
        <v>0</v>
      </c>
      <c r="M332" s="43" t="str">
        <f t="shared" si="11"/>
        <v>OK</v>
      </c>
      <c r="N332" s="44">
        <v>0</v>
      </c>
      <c r="O332" s="44">
        <v>0</v>
      </c>
      <c r="P332" s="44">
        <v>0</v>
      </c>
      <c r="Q332" s="44">
        <v>0</v>
      </c>
      <c r="R332" s="44">
        <v>0</v>
      </c>
      <c r="S332" s="44">
        <v>0</v>
      </c>
      <c r="T332" s="44">
        <v>0</v>
      </c>
      <c r="U332" s="44">
        <v>0</v>
      </c>
      <c r="V332" s="44">
        <v>0</v>
      </c>
      <c r="W332" s="44">
        <v>0</v>
      </c>
      <c r="X332" s="44">
        <v>0</v>
      </c>
      <c r="Y332" s="44">
        <v>0</v>
      </c>
    </row>
    <row r="333" spans="1:25" ht="15" x14ac:dyDescent="0.25">
      <c r="A333" s="98"/>
      <c r="B333" s="94"/>
      <c r="C333" s="49">
        <v>18</v>
      </c>
      <c r="D333" s="50" t="s">
        <v>379</v>
      </c>
      <c r="E333" s="28" t="s">
        <v>926</v>
      </c>
      <c r="F333" s="26" t="s">
        <v>941</v>
      </c>
      <c r="G333" s="49" t="s">
        <v>36</v>
      </c>
      <c r="H333" s="26">
        <v>30</v>
      </c>
      <c r="I333" s="26">
        <v>20</v>
      </c>
      <c r="J333" s="46">
        <v>4.66</v>
      </c>
      <c r="K333" s="47"/>
      <c r="L333" s="32">
        <f t="shared" si="10"/>
        <v>0</v>
      </c>
      <c r="M333" s="43" t="str">
        <f t="shared" si="11"/>
        <v>OK</v>
      </c>
      <c r="N333" s="44">
        <v>0</v>
      </c>
      <c r="O333" s="44">
        <v>0</v>
      </c>
      <c r="P333" s="44">
        <v>0</v>
      </c>
      <c r="Q333" s="44">
        <v>0</v>
      </c>
      <c r="R333" s="44">
        <v>0</v>
      </c>
      <c r="S333" s="44">
        <v>0</v>
      </c>
      <c r="T333" s="44">
        <v>0</v>
      </c>
      <c r="U333" s="44">
        <v>0</v>
      </c>
      <c r="V333" s="44">
        <v>0</v>
      </c>
      <c r="W333" s="44">
        <v>0</v>
      </c>
      <c r="X333" s="44">
        <v>0</v>
      </c>
      <c r="Y333" s="44">
        <v>0</v>
      </c>
    </row>
    <row r="334" spans="1:25" ht="15" x14ac:dyDescent="0.25">
      <c r="A334" s="98"/>
      <c r="B334" s="94"/>
      <c r="C334" s="49">
        <v>19</v>
      </c>
      <c r="D334" s="50" t="s">
        <v>380</v>
      </c>
      <c r="E334" s="28" t="s">
        <v>926</v>
      </c>
      <c r="F334" s="26" t="s">
        <v>941</v>
      </c>
      <c r="G334" s="49" t="s">
        <v>36</v>
      </c>
      <c r="H334" s="26">
        <v>30</v>
      </c>
      <c r="I334" s="26">
        <v>20</v>
      </c>
      <c r="J334" s="46">
        <v>11</v>
      </c>
      <c r="K334" s="47"/>
      <c r="L334" s="32">
        <f t="shared" si="10"/>
        <v>0</v>
      </c>
      <c r="M334" s="43" t="str">
        <f t="shared" si="11"/>
        <v>OK</v>
      </c>
      <c r="N334" s="44">
        <v>0</v>
      </c>
      <c r="O334" s="44">
        <v>0</v>
      </c>
      <c r="P334" s="44">
        <v>0</v>
      </c>
      <c r="Q334" s="44">
        <v>0</v>
      </c>
      <c r="R334" s="44">
        <v>0</v>
      </c>
      <c r="S334" s="44">
        <v>0</v>
      </c>
      <c r="T334" s="44">
        <v>0</v>
      </c>
      <c r="U334" s="44">
        <v>0</v>
      </c>
      <c r="V334" s="44">
        <v>0</v>
      </c>
      <c r="W334" s="44">
        <v>0</v>
      </c>
      <c r="X334" s="44">
        <v>0</v>
      </c>
      <c r="Y334" s="44">
        <v>0</v>
      </c>
    </row>
    <row r="335" spans="1:25" ht="30" x14ac:dyDescent="0.25">
      <c r="A335" s="98"/>
      <c r="B335" s="94"/>
      <c r="C335" s="49">
        <v>20</v>
      </c>
      <c r="D335" s="50" t="s">
        <v>381</v>
      </c>
      <c r="E335" s="28" t="s">
        <v>926</v>
      </c>
      <c r="F335" s="26" t="s">
        <v>941</v>
      </c>
      <c r="G335" s="49" t="s">
        <v>36</v>
      </c>
      <c r="H335" s="26">
        <v>30</v>
      </c>
      <c r="I335" s="26">
        <v>20</v>
      </c>
      <c r="J335" s="46">
        <v>15</v>
      </c>
      <c r="K335" s="47"/>
      <c r="L335" s="32">
        <f t="shared" si="10"/>
        <v>0</v>
      </c>
      <c r="M335" s="43" t="str">
        <f t="shared" si="11"/>
        <v>OK</v>
      </c>
      <c r="N335" s="44">
        <v>0</v>
      </c>
      <c r="O335" s="44">
        <v>0</v>
      </c>
      <c r="P335" s="44">
        <v>0</v>
      </c>
      <c r="Q335" s="44">
        <v>0</v>
      </c>
      <c r="R335" s="44">
        <v>0</v>
      </c>
      <c r="S335" s="44">
        <v>0</v>
      </c>
      <c r="T335" s="44">
        <v>0</v>
      </c>
      <c r="U335" s="44">
        <v>0</v>
      </c>
      <c r="V335" s="44">
        <v>0</v>
      </c>
      <c r="W335" s="44">
        <v>0</v>
      </c>
      <c r="X335" s="44">
        <v>0</v>
      </c>
      <c r="Y335" s="44">
        <v>0</v>
      </c>
    </row>
    <row r="336" spans="1:25" ht="45" x14ac:dyDescent="0.25">
      <c r="A336" s="98"/>
      <c r="B336" s="94"/>
      <c r="C336" s="49">
        <v>21</v>
      </c>
      <c r="D336" s="50" t="s">
        <v>382</v>
      </c>
      <c r="E336" s="28" t="s">
        <v>926</v>
      </c>
      <c r="F336" s="26" t="s">
        <v>941</v>
      </c>
      <c r="G336" s="49" t="s">
        <v>36</v>
      </c>
      <c r="H336" s="26">
        <v>30</v>
      </c>
      <c r="I336" s="26">
        <v>20</v>
      </c>
      <c r="J336" s="46">
        <v>7</v>
      </c>
      <c r="K336" s="47"/>
      <c r="L336" s="32">
        <f t="shared" si="10"/>
        <v>0</v>
      </c>
      <c r="M336" s="43" t="str">
        <f t="shared" si="11"/>
        <v>OK</v>
      </c>
      <c r="N336" s="44">
        <v>0</v>
      </c>
      <c r="O336" s="44">
        <v>0</v>
      </c>
      <c r="P336" s="44">
        <v>0</v>
      </c>
      <c r="Q336" s="44">
        <v>0</v>
      </c>
      <c r="R336" s="44">
        <v>0</v>
      </c>
      <c r="S336" s="44">
        <v>0</v>
      </c>
      <c r="T336" s="44">
        <v>0</v>
      </c>
      <c r="U336" s="44">
        <v>0</v>
      </c>
      <c r="V336" s="44">
        <v>0</v>
      </c>
      <c r="W336" s="44">
        <v>0</v>
      </c>
      <c r="X336" s="44">
        <v>0</v>
      </c>
      <c r="Y336" s="44">
        <v>0</v>
      </c>
    </row>
    <row r="337" spans="1:25" ht="30" x14ac:dyDescent="0.25">
      <c r="A337" s="98"/>
      <c r="B337" s="94"/>
      <c r="C337" s="49">
        <v>22</v>
      </c>
      <c r="D337" s="50" t="s">
        <v>383</v>
      </c>
      <c r="E337" s="28" t="s">
        <v>918</v>
      </c>
      <c r="F337" s="26" t="s">
        <v>941</v>
      </c>
      <c r="G337" s="49" t="s">
        <v>36</v>
      </c>
      <c r="H337" s="26">
        <v>30</v>
      </c>
      <c r="I337" s="26">
        <v>20</v>
      </c>
      <c r="J337" s="46">
        <v>4.9000000000000004</v>
      </c>
      <c r="K337" s="47"/>
      <c r="L337" s="32">
        <f t="shared" si="10"/>
        <v>0</v>
      </c>
      <c r="M337" s="43" t="str">
        <f t="shared" si="11"/>
        <v>OK</v>
      </c>
      <c r="N337" s="44">
        <v>0</v>
      </c>
      <c r="O337" s="44">
        <v>0</v>
      </c>
      <c r="P337" s="44">
        <v>0</v>
      </c>
      <c r="Q337" s="44">
        <v>0</v>
      </c>
      <c r="R337" s="44">
        <v>0</v>
      </c>
      <c r="S337" s="44">
        <v>0</v>
      </c>
      <c r="T337" s="44">
        <v>0</v>
      </c>
      <c r="U337" s="44">
        <v>0</v>
      </c>
      <c r="V337" s="44">
        <v>0</v>
      </c>
      <c r="W337" s="44">
        <v>0</v>
      </c>
      <c r="X337" s="44">
        <v>0</v>
      </c>
      <c r="Y337" s="44">
        <v>0</v>
      </c>
    </row>
    <row r="338" spans="1:25" ht="15" x14ac:dyDescent="0.25">
      <c r="A338" s="98"/>
      <c r="B338" s="94"/>
      <c r="C338" s="49">
        <v>23</v>
      </c>
      <c r="D338" s="50" t="s">
        <v>384</v>
      </c>
      <c r="E338" s="28" t="s">
        <v>918</v>
      </c>
      <c r="F338" s="26" t="s">
        <v>921</v>
      </c>
      <c r="G338" s="49" t="s">
        <v>36</v>
      </c>
      <c r="H338" s="26">
        <v>30</v>
      </c>
      <c r="I338" s="26">
        <v>20</v>
      </c>
      <c r="J338" s="46">
        <v>23</v>
      </c>
      <c r="K338" s="47"/>
      <c r="L338" s="32">
        <f t="shared" si="10"/>
        <v>0</v>
      </c>
      <c r="M338" s="43" t="str">
        <f t="shared" si="11"/>
        <v>OK</v>
      </c>
      <c r="N338" s="44">
        <v>0</v>
      </c>
      <c r="O338" s="44">
        <v>0</v>
      </c>
      <c r="P338" s="44">
        <v>0</v>
      </c>
      <c r="Q338" s="44">
        <v>0</v>
      </c>
      <c r="R338" s="44">
        <v>0</v>
      </c>
      <c r="S338" s="44">
        <v>0</v>
      </c>
      <c r="T338" s="44">
        <v>0</v>
      </c>
      <c r="U338" s="44">
        <v>0</v>
      </c>
      <c r="V338" s="44">
        <v>0</v>
      </c>
      <c r="W338" s="44">
        <v>0</v>
      </c>
      <c r="X338" s="44">
        <v>0</v>
      </c>
      <c r="Y338" s="44">
        <v>0</v>
      </c>
    </row>
    <row r="339" spans="1:25" ht="30" x14ac:dyDescent="0.25">
      <c r="A339" s="98"/>
      <c r="B339" s="94"/>
      <c r="C339" s="49">
        <v>24</v>
      </c>
      <c r="D339" s="50" t="s">
        <v>385</v>
      </c>
      <c r="E339" s="28" t="s">
        <v>926</v>
      </c>
      <c r="F339" s="26" t="s">
        <v>971</v>
      </c>
      <c r="G339" s="49" t="s">
        <v>36</v>
      </c>
      <c r="H339" s="26">
        <v>30</v>
      </c>
      <c r="I339" s="26">
        <v>20</v>
      </c>
      <c r="J339" s="46">
        <v>19</v>
      </c>
      <c r="K339" s="47"/>
      <c r="L339" s="32">
        <f t="shared" si="10"/>
        <v>0</v>
      </c>
      <c r="M339" s="43" t="str">
        <f t="shared" si="11"/>
        <v>OK</v>
      </c>
      <c r="N339" s="44">
        <v>0</v>
      </c>
      <c r="O339" s="44">
        <v>0</v>
      </c>
      <c r="P339" s="44">
        <v>0</v>
      </c>
      <c r="Q339" s="44">
        <v>0</v>
      </c>
      <c r="R339" s="44">
        <v>0</v>
      </c>
      <c r="S339" s="44">
        <v>0</v>
      </c>
      <c r="T339" s="44">
        <v>0</v>
      </c>
      <c r="U339" s="44">
        <v>0</v>
      </c>
      <c r="V339" s="44">
        <v>0</v>
      </c>
      <c r="W339" s="44">
        <v>0</v>
      </c>
      <c r="X339" s="44">
        <v>0</v>
      </c>
      <c r="Y339" s="44">
        <v>0</v>
      </c>
    </row>
    <row r="340" spans="1:25" ht="45" x14ac:dyDescent="0.25">
      <c r="A340" s="98"/>
      <c r="B340" s="94"/>
      <c r="C340" s="49">
        <v>25</v>
      </c>
      <c r="D340" s="50" t="s">
        <v>386</v>
      </c>
      <c r="E340" s="28" t="s">
        <v>918</v>
      </c>
      <c r="F340" s="26" t="s">
        <v>971</v>
      </c>
      <c r="G340" s="49" t="s">
        <v>36</v>
      </c>
      <c r="H340" s="26">
        <v>30</v>
      </c>
      <c r="I340" s="26">
        <v>20</v>
      </c>
      <c r="J340" s="46">
        <v>19</v>
      </c>
      <c r="K340" s="47"/>
      <c r="L340" s="32">
        <f t="shared" si="10"/>
        <v>0</v>
      </c>
      <c r="M340" s="43" t="str">
        <f t="shared" si="11"/>
        <v>OK</v>
      </c>
      <c r="N340" s="44">
        <v>0</v>
      </c>
      <c r="O340" s="44">
        <v>0</v>
      </c>
      <c r="P340" s="44">
        <v>0</v>
      </c>
      <c r="Q340" s="44">
        <v>0</v>
      </c>
      <c r="R340" s="44">
        <v>0</v>
      </c>
      <c r="S340" s="44">
        <v>0</v>
      </c>
      <c r="T340" s="44">
        <v>0</v>
      </c>
      <c r="U340" s="44">
        <v>0</v>
      </c>
      <c r="V340" s="44">
        <v>0</v>
      </c>
      <c r="W340" s="44">
        <v>0</v>
      </c>
      <c r="X340" s="44">
        <v>0</v>
      </c>
      <c r="Y340" s="44">
        <v>0</v>
      </c>
    </row>
    <row r="341" spans="1:25" ht="30" x14ac:dyDescent="0.25">
      <c r="A341" s="98"/>
      <c r="B341" s="94"/>
      <c r="C341" s="49">
        <v>26</v>
      </c>
      <c r="D341" s="50" t="s">
        <v>387</v>
      </c>
      <c r="E341" s="28" t="s">
        <v>926</v>
      </c>
      <c r="F341" s="26" t="s">
        <v>921</v>
      </c>
      <c r="G341" s="49" t="s">
        <v>36</v>
      </c>
      <c r="H341" s="26">
        <v>30</v>
      </c>
      <c r="I341" s="26">
        <v>20</v>
      </c>
      <c r="J341" s="46">
        <v>14</v>
      </c>
      <c r="K341" s="47"/>
      <c r="L341" s="32">
        <f t="shared" si="10"/>
        <v>0</v>
      </c>
      <c r="M341" s="43" t="str">
        <f t="shared" si="11"/>
        <v>OK</v>
      </c>
      <c r="N341" s="44">
        <v>0</v>
      </c>
      <c r="O341" s="44">
        <v>0</v>
      </c>
      <c r="P341" s="44">
        <v>0</v>
      </c>
      <c r="Q341" s="44">
        <v>0</v>
      </c>
      <c r="R341" s="44">
        <v>0</v>
      </c>
      <c r="S341" s="44">
        <v>0</v>
      </c>
      <c r="T341" s="44">
        <v>0</v>
      </c>
      <c r="U341" s="44">
        <v>0</v>
      </c>
      <c r="V341" s="44">
        <v>0</v>
      </c>
      <c r="W341" s="44">
        <v>0</v>
      </c>
      <c r="X341" s="44">
        <v>0</v>
      </c>
      <c r="Y341" s="44">
        <v>0</v>
      </c>
    </row>
    <row r="342" spans="1:25" ht="30" x14ac:dyDescent="0.25">
      <c r="A342" s="98"/>
      <c r="B342" s="94"/>
      <c r="C342" s="49">
        <v>27</v>
      </c>
      <c r="D342" s="50" t="s">
        <v>388</v>
      </c>
      <c r="E342" s="28" t="s">
        <v>926</v>
      </c>
      <c r="F342" s="26" t="s">
        <v>921</v>
      </c>
      <c r="G342" s="49" t="s">
        <v>36</v>
      </c>
      <c r="H342" s="26">
        <v>30</v>
      </c>
      <c r="I342" s="26">
        <v>20</v>
      </c>
      <c r="J342" s="46">
        <v>16.5</v>
      </c>
      <c r="K342" s="47"/>
      <c r="L342" s="32">
        <f t="shared" si="10"/>
        <v>0</v>
      </c>
      <c r="M342" s="43" t="str">
        <f t="shared" si="11"/>
        <v>OK</v>
      </c>
      <c r="N342" s="44">
        <v>0</v>
      </c>
      <c r="O342" s="44">
        <v>0</v>
      </c>
      <c r="P342" s="44">
        <v>0</v>
      </c>
      <c r="Q342" s="44">
        <v>0</v>
      </c>
      <c r="R342" s="44">
        <v>0</v>
      </c>
      <c r="S342" s="44">
        <v>0</v>
      </c>
      <c r="T342" s="44">
        <v>0</v>
      </c>
      <c r="U342" s="44">
        <v>0</v>
      </c>
      <c r="V342" s="44">
        <v>0</v>
      </c>
      <c r="W342" s="44">
        <v>0</v>
      </c>
      <c r="X342" s="44">
        <v>0</v>
      </c>
      <c r="Y342" s="44">
        <v>0</v>
      </c>
    </row>
    <row r="343" spans="1:25" ht="30" x14ac:dyDescent="0.25">
      <c r="A343" s="98"/>
      <c r="B343" s="94"/>
      <c r="C343" s="49">
        <v>28</v>
      </c>
      <c r="D343" s="50" t="s">
        <v>389</v>
      </c>
      <c r="E343" s="28" t="s">
        <v>926</v>
      </c>
      <c r="F343" s="26" t="s">
        <v>921</v>
      </c>
      <c r="G343" s="49" t="s">
        <v>36</v>
      </c>
      <c r="H343" s="26">
        <v>30</v>
      </c>
      <c r="I343" s="26">
        <v>20</v>
      </c>
      <c r="J343" s="46">
        <v>16.46</v>
      </c>
      <c r="K343" s="47"/>
      <c r="L343" s="32">
        <f t="shared" si="10"/>
        <v>0</v>
      </c>
      <c r="M343" s="43" t="str">
        <f t="shared" si="11"/>
        <v>OK</v>
      </c>
      <c r="N343" s="44">
        <v>0</v>
      </c>
      <c r="O343" s="44">
        <v>0</v>
      </c>
      <c r="P343" s="44">
        <v>0</v>
      </c>
      <c r="Q343" s="44">
        <v>0</v>
      </c>
      <c r="R343" s="44">
        <v>0</v>
      </c>
      <c r="S343" s="44">
        <v>0</v>
      </c>
      <c r="T343" s="44">
        <v>0</v>
      </c>
      <c r="U343" s="44">
        <v>0</v>
      </c>
      <c r="V343" s="44">
        <v>0</v>
      </c>
      <c r="W343" s="44">
        <v>0</v>
      </c>
      <c r="X343" s="44">
        <v>0</v>
      </c>
      <c r="Y343" s="44">
        <v>0</v>
      </c>
    </row>
    <row r="344" spans="1:25" ht="30" x14ac:dyDescent="0.25">
      <c r="A344" s="98"/>
      <c r="B344" s="94"/>
      <c r="C344" s="49">
        <v>29</v>
      </c>
      <c r="D344" s="50" t="s">
        <v>390</v>
      </c>
      <c r="E344" s="28" t="s">
        <v>926</v>
      </c>
      <c r="F344" s="26" t="s">
        <v>921</v>
      </c>
      <c r="G344" s="49" t="s">
        <v>36</v>
      </c>
      <c r="H344" s="26">
        <v>30</v>
      </c>
      <c r="I344" s="26">
        <v>20</v>
      </c>
      <c r="J344" s="46">
        <v>12.6</v>
      </c>
      <c r="K344" s="47"/>
      <c r="L344" s="32">
        <f t="shared" si="10"/>
        <v>0</v>
      </c>
      <c r="M344" s="43" t="str">
        <f t="shared" si="11"/>
        <v>OK</v>
      </c>
      <c r="N344" s="44">
        <v>0</v>
      </c>
      <c r="O344" s="44">
        <v>0</v>
      </c>
      <c r="P344" s="44">
        <v>0</v>
      </c>
      <c r="Q344" s="44">
        <v>0</v>
      </c>
      <c r="R344" s="44">
        <v>0</v>
      </c>
      <c r="S344" s="44">
        <v>0</v>
      </c>
      <c r="T344" s="44">
        <v>0</v>
      </c>
      <c r="U344" s="44">
        <v>0</v>
      </c>
      <c r="V344" s="44">
        <v>0</v>
      </c>
      <c r="W344" s="44">
        <v>0</v>
      </c>
      <c r="X344" s="44">
        <v>0</v>
      </c>
      <c r="Y344" s="44">
        <v>0</v>
      </c>
    </row>
    <row r="345" spans="1:25" ht="30" x14ac:dyDescent="0.25">
      <c r="A345" s="98"/>
      <c r="B345" s="94"/>
      <c r="C345" s="49">
        <v>30</v>
      </c>
      <c r="D345" s="50" t="s">
        <v>391</v>
      </c>
      <c r="E345" s="28" t="s">
        <v>926</v>
      </c>
      <c r="F345" s="26" t="s">
        <v>921</v>
      </c>
      <c r="G345" s="49" t="s">
        <v>36</v>
      </c>
      <c r="H345" s="26">
        <v>30</v>
      </c>
      <c r="I345" s="26">
        <v>20</v>
      </c>
      <c r="J345" s="46">
        <v>6.2</v>
      </c>
      <c r="K345" s="47"/>
      <c r="L345" s="32">
        <f t="shared" si="10"/>
        <v>0</v>
      </c>
      <c r="M345" s="43" t="str">
        <f t="shared" si="11"/>
        <v>OK</v>
      </c>
      <c r="N345" s="44">
        <v>0</v>
      </c>
      <c r="O345" s="44">
        <v>0</v>
      </c>
      <c r="P345" s="44">
        <v>0</v>
      </c>
      <c r="Q345" s="44">
        <v>0</v>
      </c>
      <c r="R345" s="44">
        <v>0</v>
      </c>
      <c r="S345" s="44">
        <v>0</v>
      </c>
      <c r="T345" s="44">
        <v>0</v>
      </c>
      <c r="U345" s="44">
        <v>0</v>
      </c>
      <c r="V345" s="44">
        <v>0</v>
      </c>
      <c r="W345" s="44">
        <v>0</v>
      </c>
      <c r="X345" s="44">
        <v>0</v>
      </c>
      <c r="Y345" s="44">
        <v>0</v>
      </c>
    </row>
    <row r="346" spans="1:25" ht="45" x14ac:dyDescent="0.25">
      <c r="A346" s="98"/>
      <c r="B346" s="94"/>
      <c r="C346" s="49">
        <v>31</v>
      </c>
      <c r="D346" s="50" t="s">
        <v>392</v>
      </c>
      <c r="E346" s="28" t="s">
        <v>926</v>
      </c>
      <c r="F346" s="26" t="s">
        <v>921</v>
      </c>
      <c r="G346" s="49" t="s">
        <v>36</v>
      </c>
      <c r="H346" s="26">
        <v>30</v>
      </c>
      <c r="I346" s="26">
        <v>20</v>
      </c>
      <c r="J346" s="46">
        <v>14.65</v>
      </c>
      <c r="K346" s="47"/>
      <c r="L346" s="32">
        <f t="shared" si="10"/>
        <v>0</v>
      </c>
      <c r="M346" s="43" t="str">
        <f t="shared" si="11"/>
        <v>OK</v>
      </c>
      <c r="N346" s="44">
        <v>0</v>
      </c>
      <c r="O346" s="44">
        <v>0</v>
      </c>
      <c r="P346" s="44">
        <v>0</v>
      </c>
      <c r="Q346" s="44">
        <v>0</v>
      </c>
      <c r="R346" s="44">
        <v>0</v>
      </c>
      <c r="S346" s="44">
        <v>0</v>
      </c>
      <c r="T346" s="44">
        <v>0</v>
      </c>
      <c r="U346" s="44">
        <v>0</v>
      </c>
      <c r="V346" s="44">
        <v>0</v>
      </c>
      <c r="W346" s="44">
        <v>0</v>
      </c>
      <c r="X346" s="44">
        <v>0</v>
      </c>
      <c r="Y346" s="44">
        <v>0</v>
      </c>
    </row>
    <row r="347" spans="1:25" ht="30" x14ac:dyDescent="0.25">
      <c r="A347" s="98"/>
      <c r="B347" s="94"/>
      <c r="C347" s="49">
        <v>32</v>
      </c>
      <c r="D347" s="50" t="s">
        <v>393</v>
      </c>
      <c r="E347" s="28" t="s">
        <v>926</v>
      </c>
      <c r="F347" s="26" t="s">
        <v>921</v>
      </c>
      <c r="G347" s="49" t="s">
        <v>36</v>
      </c>
      <c r="H347" s="26">
        <v>30</v>
      </c>
      <c r="I347" s="26">
        <v>20</v>
      </c>
      <c r="J347" s="46">
        <v>5.5</v>
      </c>
      <c r="K347" s="47"/>
      <c r="L347" s="32">
        <f t="shared" si="10"/>
        <v>0</v>
      </c>
      <c r="M347" s="43" t="str">
        <f t="shared" si="11"/>
        <v>OK</v>
      </c>
      <c r="N347" s="44">
        <v>0</v>
      </c>
      <c r="O347" s="44">
        <v>0</v>
      </c>
      <c r="P347" s="44">
        <v>0</v>
      </c>
      <c r="Q347" s="44">
        <v>0</v>
      </c>
      <c r="R347" s="44">
        <v>0</v>
      </c>
      <c r="S347" s="44">
        <v>0</v>
      </c>
      <c r="T347" s="44">
        <v>0</v>
      </c>
      <c r="U347" s="44">
        <v>0</v>
      </c>
      <c r="V347" s="44">
        <v>0</v>
      </c>
      <c r="W347" s="44">
        <v>0</v>
      </c>
      <c r="X347" s="44">
        <v>0</v>
      </c>
      <c r="Y347" s="44">
        <v>0</v>
      </c>
    </row>
    <row r="348" spans="1:25" ht="45" x14ac:dyDescent="0.25">
      <c r="A348" s="98"/>
      <c r="B348" s="94"/>
      <c r="C348" s="49">
        <v>33</v>
      </c>
      <c r="D348" s="50" t="s">
        <v>394</v>
      </c>
      <c r="E348" s="28" t="s">
        <v>926</v>
      </c>
      <c r="F348" s="26" t="s">
        <v>921</v>
      </c>
      <c r="G348" s="49" t="s">
        <v>36</v>
      </c>
      <c r="H348" s="26">
        <v>30</v>
      </c>
      <c r="I348" s="26">
        <v>20</v>
      </c>
      <c r="J348" s="46">
        <v>16</v>
      </c>
      <c r="K348" s="47"/>
      <c r="L348" s="32">
        <f t="shared" si="10"/>
        <v>0</v>
      </c>
      <c r="M348" s="43" t="str">
        <f t="shared" si="11"/>
        <v>OK</v>
      </c>
      <c r="N348" s="44">
        <v>0</v>
      </c>
      <c r="O348" s="44">
        <v>0</v>
      </c>
      <c r="P348" s="44">
        <v>0</v>
      </c>
      <c r="Q348" s="44">
        <v>0</v>
      </c>
      <c r="R348" s="44">
        <v>0</v>
      </c>
      <c r="S348" s="44">
        <v>0</v>
      </c>
      <c r="T348" s="44">
        <v>0</v>
      </c>
      <c r="U348" s="44">
        <v>0</v>
      </c>
      <c r="V348" s="44">
        <v>0</v>
      </c>
      <c r="W348" s="44">
        <v>0</v>
      </c>
      <c r="X348" s="44">
        <v>0</v>
      </c>
      <c r="Y348" s="44">
        <v>0</v>
      </c>
    </row>
    <row r="349" spans="1:25" ht="30" x14ac:dyDescent="0.25">
      <c r="A349" s="98"/>
      <c r="B349" s="94"/>
      <c r="C349" s="49">
        <v>34</v>
      </c>
      <c r="D349" s="50" t="s">
        <v>395</v>
      </c>
      <c r="E349" s="28" t="s">
        <v>972</v>
      </c>
      <c r="F349" s="26" t="s">
        <v>921</v>
      </c>
      <c r="G349" s="49" t="s">
        <v>36</v>
      </c>
      <c r="H349" s="26">
        <v>30</v>
      </c>
      <c r="I349" s="26">
        <v>20</v>
      </c>
      <c r="J349" s="46">
        <v>3.7</v>
      </c>
      <c r="K349" s="47"/>
      <c r="L349" s="32">
        <f t="shared" si="10"/>
        <v>0</v>
      </c>
      <c r="M349" s="43" t="str">
        <f t="shared" si="11"/>
        <v>OK</v>
      </c>
      <c r="N349" s="44">
        <v>0</v>
      </c>
      <c r="O349" s="44">
        <v>0</v>
      </c>
      <c r="P349" s="44">
        <v>0</v>
      </c>
      <c r="Q349" s="44">
        <v>0</v>
      </c>
      <c r="R349" s="44">
        <v>0</v>
      </c>
      <c r="S349" s="44">
        <v>0</v>
      </c>
      <c r="T349" s="44">
        <v>0</v>
      </c>
      <c r="U349" s="44">
        <v>0</v>
      </c>
      <c r="V349" s="44">
        <v>0</v>
      </c>
      <c r="W349" s="44">
        <v>0</v>
      </c>
      <c r="X349" s="44">
        <v>0</v>
      </c>
      <c r="Y349" s="44">
        <v>0</v>
      </c>
    </row>
    <row r="350" spans="1:25" ht="30" x14ac:dyDescent="0.25">
      <c r="A350" s="98"/>
      <c r="B350" s="94"/>
      <c r="C350" s="49">
        <v>35</v>
      </c>
      <c r="D350" s="50" t="s">
        <v>396</v>
      </c>
      <c r="E350" s="28" t="s">
        <v>926</v>
      </c>
      <c r="F350" s="26" t="s">
        <v>921</v>
      </c>
      <c r="G350" s="49" t="s">
        <v>36</v>
      </c>
      <c r="H350" s="26">
        <v>30</v>
      </c>
      <c r="I350" s="26">
        <v>20</v>
      </c>
      <c r="J350" s="46">
        <v>6</v>
      </c>
      <c r="K350" s="47"/>
      <c r="L350" s="32">
        <f t="shared" si="10"/>
        <v>0</v>
      </c>
      <c r="M350" s="43" t="str">
        <f t="shared" si="11"/>
        <v>OK</v>
      </c>
      <c r="N350" s="44">
        <v>0</v>
      </c>
      <c r="O350" s="44">
        <v>0</v>
      </c>
      <c r="P350" s="44">
        <v>0</v>
      </c>
      <c r="Q350" s="44">
        <v>0</v>
      </c>
      <c r="R350" s="44">
        <v>0</v>
      </c>
      <c r="S350" s="44">
        <v>0</v>
      </c>
      <c r="T350" s="44">
        <v>0</v>
      </c>
      <c r="U350" s="44">
        <v>0</v>
      </c>
      <c r="V350" s="44">
        <v>0</v>
      </c>
      <c r="W350" s="44">
        <v>0</v>
      </c>
      <c r="X350" s="44">
        <v>0</v>
      </c>
      <c r="Y350" s="44">
        <v>0</v>
      </c>
    </row>
    <row r="351" spans="1:25" ht="45" x14ac:dyDescent="0.25">
      <c r="A351" s="98"/>
      <c r="B351" s="94"/>
      <c r="C351" s="49">
        <v>36</v>
      </c>
      <c r="D351" s="50" t="s">
        <v>397</v>
      </c>
      <c r="E351" s="28" t="s">
        <v>926</v>
      </c>
      <c r="F351" s="26" t="s">
        <v>921</v>
      </c>
      <c r="G351" s="49" t="s">
        <v>36</v>
      </c>
      <c r="H351" s="26">
        <v>30</v>
      </c>
      <c r="I351" s="26">
        <v>20</v>
      </c>
      <c r="J351" s="46">
        <v>12</v>
      </c>
      <c r="K351" s="47"/>
      <c r="L351" s="32">
        <f t="shared" si="10"/>
        <v>0</v>
      </c>
      <c r="M351" s="43" t="str">
        <f t="shared" si="11"/>
        <v>OK</v>
      </c>
      <c r="N351" s="44">
        <v>0</v>
      </c>
      <c r="O351" s="44">
        <v>0</v>
      </c>
      <c r="P351" s="44">
        <v>0</v>
      </c>
      <c r="Q351" s="44">
        <v>0</v>
      </c>
      <c r="R351" s="44">
        <v>0</v>
      </c>
      <c r="S351" s="44">
        <v>0</v>
      </c>
      <c r="T351" s="44">
        <v>0</v>
      </c>
      <c r="U351" s="44">
        <v>0</v>
      </c>
      <c r="V351" s="44">
        <v>0</v>
      </c>
      <c r="W351" s="44">
        <v>0</v>
      </c>
      <c r="X351" s="44">
        <v>0</v>
      </c>
      <c r="Y351" s="44">
        <v>0</v>
      </c>
    </row>
    <row r="352" spans="1:25" ht="30" x14ac:dyDescent="0.25">
      <c r="A352" s="98"/>
      <c r="B352" s="94"/>
      <c r="C352" s="49">
        <v>37</v>
      </c>
      <c r="D352" s="50" t="s">
        <v>398</v>
      </c>
      <c r="E352" s="28" t="s">
        <v>926</v>
      </c>
      <c r="F352" s="26" t="s">
        <v>921</v>
      </c>
      <c r="G352" s="49" t="s">
        <v>36</v>
      </c>
      <c r="H352" s="26">
        <v>30</v>
      </c>
      <c r="I352" s="26">
        <v>20</v>
      </c>
      <c r="J352" s="46">
        <v>5.9</v>
      </c>
      <c r="K352" s="47"/>
      <c r="L352" s="32">
        <f t="shared" si="10"/>
        <v>0</v>
      </c>
      <c r="M352" s="43" t="str">
        <f t="shared" si="11"/>
        <v>OK</v>
      </c>
      <c r="N352" s="44">
        <v>0</v>
      </c>
      <c r="O352" s="44">
        <v>0</v>
      </c>
      <c r="P352" s="44">
        <v>0</v>
      </c>
      <c r="Q352" s="44">
        <v>0</v>
      </c>
      <c r="R352" s="44">
        <v>0</v>
      </c>
      <c r="S352" s="44">
        <v>0</v>
      </c>
      <c r="T352" s="44">
        <v>0</v>
      </c>
      <c r="U352" s="44">
        <v>0</v>
      </c>
      <c r="V352" s="44">
        <v>0</v>
      </c>
      <c r="W352" s="44">
        <v>0</v>
      </c>
      <c r="X352" s="44">
        <v>0</v>
      </c>
      <c r="Y352" s="44">
        <v>0</v>
      </c>
    </row>
    <row r="353" spans="1:25" ht="45" x14ac:dyDescent="0.25">
      <c r="A353" s="98"/>
      <c r="B353" s="94"/>
      <c r="C353" s="49">
        <v>38</v>
      </c>
      <c r="D353" s="50" t="s">
        <v>399</v>
      </c>
      <c r="E353" s="28" t="s">
        <v>926</v>
      </c>
      <c r="F353" s="26" t="s">
        <v>921</v>
      </c>
      <c r="G353" s="49" t="s">
        <v>36</v>
      </c>
      <c r="H353" s="26">
        <v>30</v>
      </c>
      <c r="I353" s="26">
        <v>20</v>
      </c>
      <c r="J353" s="46">
        <v>19</v>
      </c>
      <c r="K353" s="47"/>
      <c r="L353" s="32">
        <f t="shared" si="10"/>
        <v>0</v>
      </c>
      <c r="M353" s="43" t="str">
        <f t="shared" si="11"/>
        <v>OK</v>
      </c>
      <c r="N353" s="44">
        <v>0</v>
      </c>
      <c r="O353" s="44">
        <v>0</v>
      </c>
      <c r="P353" s="44">
        <v>0</v>
      </c>
      <c r="Q353" s="44">
        <v>0</v>
      </c>
      <c r="R353" s="44">
        <v>0</v>
      </c>
      <c r="S353" s="44">
        <v>0</v>
      </c>
      <c r="T353" s="44">
        <v>0</v>
      </c>
      <c r="U353" s="44">
        <v>0</v>
      </c>
      <c r="V353" s="44">
        <v>0</v>
      </c>
      <c r="W353" s="44">
        <v>0</v>
      </c>
      <c r="X353" s="44">
        <v>0</v>
      </c>
      <c r="Y353" s="44">
        <v>0</v>
      </c>
    </row>
    <row r="354" spans="1:25" ht="30" x14ac:dyDescent="0.25">
      <c r="A354" s="98"/>
      <c r="B354" s="94"/>
      <c r="C354" s="49">
        <v>39</v>
      </c>
      <c r="D354" s="50" t="s">
        <v>400</v>
      </c>
      <c r="E354" s="28" t="s">
        <v>926</v>
      </c>
      <c r="F354" s="26" t="s">
        <v>921</v>
      </c>
      <c r="G354" s="49" t="s">
        <v>36</v>
      </c>
      <c r="H354" s="26">
        <v>30</v>
      </c>
      <c r="I354" s="26">
        <v>20</v>
      </c>
      <c r="J354" s="46">
        <v>19</v>
      </c>
      <c r="K354" s="47"/>
      <c r="L354" s="32">
        <f t="shared" si="10"/>
        <v>0</v>
      </c>
      <c r="M354" s="43" t="str">
        <f t="shared" si="11"/>
        <v>OK</v>
      </c>
      <c r="N354" s="44">
        <v>0</v>
      </c>
      <c r="O354" s="44">
        <v>0</v>
      </c>
      <c r="P354" s="44">
        <v>0</v>
      </c>
      <c r="Q354" s="44">
        <v>0</v>
      </c>
      <c r="R354" s="44">
        <v>0</v>
      </c>
      <c r="S354" s="44">
        <v>0</v>
      </c>
      <c r="T354" s="44">
        <v>0</v>
      </c>
      <c r="U354" s="44">
        <v>0</v>
      </c>
      <c r="V354" s="44">
        <v>0</v>
      </c>
      <c r="W354" s="44">
        <v>0</v>
      </c>
      <c r="X354" s="44">
        <v>0</v>
      </c>
      <c r="Y354" s="44">
        <v>0</v>
      </c>
    </row>
    <row r="355" spans="1:25" ht="15" x14ac:dyDescent="0.25">
      <c r="A355" s="98"/>
      <c r="B355" s="94"/>
      <c r="C355" s="49">
        <v>40</v>
      </c>
      <c r="D355" s="50" t="s">
        <v>401</v>
      </c>
      <c r="E355" s="28" t="s">
        <v>926</v>
      </c>
      <c r="F355" s="26" t="s">
        <v>930</v>
      </c>
      <c r="G355" s="49" t="s">
        <v>36</v>
      </c>
      <c r="H355" s="26">
        <v>30</v>
      </c>
      <c r="I355" s="26">
        <v>20</v>
      </c>
      <c r="J355" s="46">
        <v>85</v>
      </c>
      <c r="K355" s="47"/>
      <c r="L355" s="32">
        <f t="shared" si="10"/>
        <v>0</v>
      </c>
      <c r="M355" s="43" t="str">
        <f t="shared" si="11"/>
        <v>OK</v>
      </c>
      <c r="N355" s="44">
        <v>0</v>
      </c>
      <c r="O355" s="44">
        <v>0</v>
      </c>
      <c r="P355" s="44">
        <v>0</v>
      </c>
      <c r="Q355" s="44">
        <v>0</v>
      </c>
      <c r="R355" s="44">
        <v>0</v>
      </c>
      <c r="S355" s="44">
        <v>0</v>
      </c>
      <c r="T355" s="44">
        <v>0</v>
      </c>
      <c r="U355" s="44">
        <v>0</v>
      </c>
      <c r="V355" s="44">
        <v>0</v>
      </c>
      <c r="W355" s="44">
        <v>0</v>
      </c>
      <c r="X355" s="44">
        <v>0</v>
      </c>
      <c r="Y355" s="44">
        <v>0</v>
      </c>
    </row>
    <row r="356" spans="1:25" ht="15" x14ac:dyDescent="0.25">
      <c r="A356" s="98"/>
      <c r="B356" s="94"/>
      <c r="C356" s="49">
        <v>41</v>
      </c>
      <c r="D356" s="50" t="s">
        <v>402</v>
      </c>
      <c r="E356" s="28" t="s">
        <v>926</v>
      </c>
      <c r="F356" s="26" t="s">
        <v>930</v>
      </c>
      <c r="G356" s="49" t="s">
        <v>36</v>
      </c>
      <c r="H356" s="26">
        <v>30</v>
      </c>
      <c r="I356" s="26">
        <v>20</v>
      </c>
      <c r="J356" s="46">
        <v>70</v>
      </c>
      <c r="K356" s="47"/>
      <c r="L356" s="32">
        <f t="shared" si="10"/>
        <v>0</v>
      </c>
      <c r="M356" s="43" t="str">
        <f t="shared" si="11"/>
        <v>OK</v>
      </c>
      <c r="N356" s="44">
        <v>0</v>
      </c>
      <c r="O356" s="44">
        <v>0</v>
      </c>
      <c r="P356" s="44">
        <v>0</v>
      </c>
      <c r="Q356" s="44">
        <v>0</v>
      </c>
      <c r="R356" s="44">
        <v>0</v>
      </c>
      <c r="S356" s="44">
        <v>0</v>
      </c>
      <c r="T356" s="44">
        <v>0</v>
      </c>
      <c r="U356" s="44">
        <v>0</v>
      </c>
      <c r="V356" s="44">
        <v>0</v>
      </c>
      <c r="W356" s="44">
        <v>0</v>
      </c>
      <c r="X356" s="44">
        <v>0</v>
      </c>
      <c r="Y356" s="44">
        <v>0</v>
      </c>
    </row>
    <row r="357" spans="1:25" ht="15" x14ac:dyDescent="0.25">
      <c r="A357" s="98"/>
      <c r="B357" s="94"/>
      <c r="C357" s="49">
        <v>42</v>
      </c>
      <c r="D357" s="50" t="s">
        <v>403</v>
      </c>
      <c r="E357" s="28" t="s">
        <v>926</v>
      </c>
      <c r="F357" s="26" t="s">
        <v>930</v>
      </c>
      <c r="G357" s="49" t="s">
        <v>36</v>
      </c>
      <c r="H357" s="26">
        <v>30</v>
      </c>
      <c r="I357" s="26">
        <v>20</v>
      </c>
      <c r="J357" s="46">
        <v>75</v>
      </c>
      <c r="K357" s="47"/>
      <c r="L357" s="32">
        <f t="shared" si="10"/>
        <v>0</v>
      </c>
      <c r="M357" s="43" t="str">
        <f t="shared" si="11"/>
        <v>OK</v>
      </c>
      <c r="N357" s="44">
        <v>0</v>
      </c>
      <c r="O357" s="44">
        <v>0</v>
      </c>
      <c r="P357" s="44">
        <v>0</v>
      </c>
      <c r="Q357" s="44">
        <v>0</v>
      </c>
      <c r="R357" s="44">
        <v>0</v>
      </c>
      <c r="S357" s="44">
        <v>0</v>
      </c>
      <c r="T357" s="44">
        <v>0</v>
      </c>
      <c r="U357" s="44">
        <v>0</v>
      </c>
      <c r="V357" s="44">
        <v>0</v>
      </c>
      <c r="W357" s="44">
        <v>0</v>
      </c>
      <c r="X357" s="44">
        <v>0</v>
      </c>
      <c r="Y357" s="44">
        <v>0</v>
      </c>
    </row>
    <row r="358" spans="1:25" ht="45" x14ac:dyDescent="0.25">
      <c r="A358" s="98"/>
      <c r="B358" s="94"/>
      <c r="C358" s="49">
        <v>43</v>
      </c>
      <c r="D358" s="50" t="s">
        <v>404</v>
      </c>
      <c r="E358" s="28" t="s">
        <v>926</v>
      </c>
      <c r="F358" s="26" t="s">
        <v>930</v>
      </c>
      <c r="G358" s="49" t="s">
        <v>36</v>
      </c>
      <c r="H358" s="26">
        <v>30</v>
      </c>
      <c r="I358" s="26">
        <v>20</v>
      </c>
      <c r="J358" s="46">
        <v>30</v>
      </c>
      <c r="K358" s="47"/>
      <c r="L358" s="32">
        <f t="shared" si="10"/>
        <v>0</v>
      </c>
      <c r="M358" s="43" t="str">
        <f t="shared" si="11"/>
        <v>OK</v>
      </c>
      <c r="N358" s="44">
        <v>0</v>
      </c>
      <c r="O358" s="44">
        <v>0</v>
      </c>
      <c r="P358" s="44">
        <v>0</v>
      </c>
      <c r="Q358" s="44">
        <v>0</v>
      </c>
      <c r="R358" s="44">
        <v>0</v>
      </c>
      <c r="S358" s="44">
        <v>0</v>
      </c>
      <c r="T358" s="44">
        <v>0</v>
      </c>
      <c r="U358" s="44">
        <v>0</v>
      </c>
      <c r="V358" s="44">
        <v>0</v>
      </c>
      <c r="W358" s="44">
        <v>0</v>
      </c>
      <c r="X358" s="44">
        <v>0</v>
      </c>
      <c r="Y358" s="44">
        <v>0</v>
      </c>
    </row>
    <row r="359" spans="1:25" ht="15" x14ac:dyDescent="0.25">
      <c r="A359" s="98"/>
      <c r="B359" s="94"/>
      <c r="C359" s="49">
        <v>44</v>
      </c>
      <c r="D359" s="50" t="s">
        <v>405</v>
      </c>
      <c r="E359" s="28" t="s">
        <v>926</v>
      </c>
      <c r="F359" s="26" t="s">
        <v>973</v>
      </c>
      <c r="G359" s="49" t="s">
        <v>36</v>
      </c>
      <c r="H359" s="26">
        <v>30</v>
      </c>
      <c r="I359" s="26">
        <v>20</v>
      </c>
      <c r="J359" s="46">
        <v>29.99</v>
      </c>
      <c r="K359" s="47"/>
      <c r="L359" s="32">
        <f t="shared" si="10"/>
        <v>0</v>
      </c>
      <c r="M359" s="43" t="str">
        <f t="shared" si="11"/>
        <v>OK</v>
      </c>
      <c r="N359" s="44">
        <v>0</v>
      </c>
      <c r="O359" s="44">
        <v>0</v>
      </c>
      <c r="P359" s="44">
        <v>0</v>
      </c>
      <c r="Q359" s="44">
        <v>0</v>
      </c>
      <c r="R359" s="44">
        <v>0</v>
      </c>
      <c r="S359" s="44">
        <v>0</v>
      </c>
      <c r="T359" s="44">
        <v>0</v>
      </c>
      <c r="U359" s="44">
        <v>0</v>
      </c>
      <c r="V359" s="44">
        <v>0</v>
      </c>
      <c r="W359" s="44">
        <v>0</v>
      </c>
      <c r="X359" s="44">
        <v>0</v>
      </c>
      <c r="Y359" s="44">
        <v>0</v>
      </c>
    </row>
    <row r="360" spans="1:25" ht="30" x14ac:dyDescent="0.25">
      <c r="A360" s="98"/>
      <c r="B360" s="94"/>
      <c r="C360" s="49">
        <v>45</v>
      </c>
      <c r="D360" s="50" t="s">
        <v>406</v>
      </c>
      <c r="E360" s="28" t="s">
        <v>926</v>
      </c>
      <c r="F360" s="26" t="s">
        <v>973</v>
      </c>
      <c r="G360" s="49" t="s">
        <v>36</v>
      </c>
      <c r="H360" s="26">
        <v>30</v>
      </c>
      <c r="I360" s="26">
        <v>20</v>
      </c>
      <c r="J360" s="46">
        <v>4.2</v>
      </c>
      <c r="K360" s="47"/>
      <c r="L360" s="32">
        <f t="shared" si="10"/>
        <v>0</v>
      </c>
      <c r="M360" s="43" t="str">
        <f t="shared" si="11"/>
        <v>OK</v>
      </c>
      <c r="N360" s="44">
        <v>0</v>
      </c>
      <c r="O360" s="44">
        <v>0</v>
      </c>
      <c r="P360" s="44">
        <v>0</v>
      </c>
      <c r="Q360" s="44">
        <v>0</v>
      </c>
      <c r="R360" s="44">
        <v>0</v>
      </c>
      <c r="S360" s="44">
        <v>0</v>
      </c>
      <c r="T360" s="44">
        <v>0</v>
      </c>
      <c r="U360" s="44">
        <v>0</v>
      </c>
      <c r="V360" s="44">
        <v>0</v>
      </c>
      <c r="W360" s="44">
        <v>0</v>
      </c>
      <c r="X360" s="44">
        <v>0</v>
      </c>
      <c r="Y360" s="44">
        <v>0</v>
      </c>
    </row>
    <row r="361" spans="1:25" ht="30" x14ac:dyDescent="0.25">
      <c r="A361" s="98"/>
      <c r="B361" s="94"/>
      <c r="C361" s="49">
        <v>46</v>
      </c>
      <c r="D361" s="50" t="s">
        <v>407</v>
      </c>
      <c r="E361" s="28" t="s">
        <v>926</v>
      </c>
      <c r="F361" s="26" t="s">
        <v>930</v>
      </c>
      <c r="G361" s="49" t="s">
        <v>36</v>
      </c>
      <c r="H361" s="26">
        <v>30</v>
      </c>
      <c r="I361" s="26">
        <v>20</v>
      </c>
      <c r="J361" s="46">
        <v>12.02</v>
      </c>
      <c r="K361" s="47"/>
      <c r="L361" s="32">
        <f t="shared" si="10"/>
        <v>0</v>
      </c>
      <c r="M361" s="43" t="str">
        <f t="shared" si="11"/>
        <v>OK</v>
      </c>
      <c r="N361" s="44">
        <v>0</v>
      </c>
      <c r="O361" s="44">
        <v>0</v>
      </c>
      <c r="P361" s="44">
        <v>0</v>
      </c>
      <c r="Q361" s="44">
        <v>0</v>
      </c>
      <c r="R361" s="44">
        <v>0</v>
      </c>
      <c r="S361" s="44">
        <v>0</v>
      </c>
      <c r="T361" s="44">
        <v>0</v>
      </c>
      <c r="U361" s="44">
        <v>0</v>
      </c>
      <c r="V361" s="44">
        <v>0</v>
      </c>
      <c r="W361" s="44">
        <v>0</v>
      </c>
      <c r="X361" s="44">
        <v>0</v>
      </c>
      <c r="Y361" s="44">
        <v>0</v>
      </c>
    </row>
    <row r="362" spans="1:25" ht="15" x14ac:dyDescent="0.25">
      <c r="A362" s="98"/>
      <c r="B362" s="94"/>
      <c r="C362" s="49">
        <v>47</v>
      </c>
      <c r="D362" s="50" t="s">
        <v>408</v>
      </c>
      <c r="E362" s="28" t="s">
        <v>926</v>
      </c>
      <c r="F362" s="26" t="s">
        <v>930</v>
      </c>
      <c r="G362" s="49" t="s">
        <v>36</v>
      </c>
      <c r="H362" s="26">
        <v>30</v>
      </c>
      <c r="I362" s="26">
        <v>20</v>
      </c>
      <c r="J362" s="46">
        <v>13.08</v>
      </c>
      <c r="K362" s="47"/>
      <c r="L362" s="32">
        <f t="shared" si="10"/>
        <v>0</v>
      </c>
      <c r="M362" s="43" t="str">
        <f t="shared" si="11"/>
        <v>OK</v>
      </c>
      <c r="N362" s="44">
        <v>0</v>
      </c>
      <c r="O362" s="44">
        <v>0</v>
      </c>
      <c r="P362" s="44">
        <v>0</v>
      </c>
      <c r="Q362" s="44">
        <v>0</v>
      </c>
      <c r="R362" s="44">
        <v>0</v>
      </c>
      <c r="S362" s="44">
        <v>0</v>
      </c>
      <c r="T362" s="44">
        <v>0</v>
      </c>
      <c r="U362" s="44">
        <v>0</v>
      </c>
      <c r="V362" s="44">
        <v>0</v>
      </c>
      <c r="W362" s="44">
        <v>0</v>
      </c>
      <c r="X362" s="44">
        <v>0</v>
      </c>
      <c r="Y362" s="44">
        <v>0</v>
      </c>
    </row>
    <row r="363" spans="1:25" ht="30" x14ac:dyDescent="0.25">
      <c r="A363" s="98"/>
      <c r="B363" s="94"/>
      <c r="C363" s="49">
        <v>48</v>
      </c>
      <c r="D363" s="50" t="s">
        <v>409</v>
      </c>
      <c r="E363" s="28" t="s">
        <v>926</v>
      </c>
      <c r="F363" s="26" t="s">
        <v>930</v>
      </c>
      <c r="G363" s="49" t="s">
        <v>36</v>
      </c>
      <c r="H363" s="26">
        <v>30</v>
      </c>
      <c r="I363" s="26">
        <v>20</v>
      </c>
      <c r="J363" s="46">
        <v>24.13</v>
      </c>
      <c r="K363" s="47"/>
      <c r="L363" s="32">
        <f t="shared" si="10"/>
        <v>0</v>
      </c>
      <c r="M363" s="43" t="str">
        <f t="shared" si="11"/>
        <v>OK</v>
      </c>
      <c r="N363" s="44">
        <v>0</v>
      </c>
      <c r="O363" s="44">
        <v>0</v>
      </c>
      <c r="P363" s="44">
        <v>0</v>
      </c>
      <c r="Q363" s="44">
        <v>0</v>
      </c>
      <c r="R363" s="44">
        <v>0</v>
      </c>
      <c r="S363" s="44">
        <v>0</v>
      </c>
      <c r="T363" s="44">
        <v>0</v>
      </c>
      <c r="U363" s="44">
        <v>0</v>
      </c>
      <c r="V363" s="44">
        <v>0</v>
      </c>
      <c r="W363" s="44">
        <v>0</v>
      </c>
      <c r="X363" s="44">
        <v>0</v>
      </c>
      <c r="Y363" s="44">
        <v>0</v>
      </c>
    </row>
    <row r="364" spans="1:25" ht="30" x14ac:dyDescent="0.25">
      <c r="A364" s="98"/>
      <c r="B364" s="94"/>
      <c r="C364" s="49">
        <v>49</v>
      </c>
      <c r="D364" s="50" t="s">
        <v>410</v>
      </c>
      <c r="E364" s="28" t="s">
        <v>926</v>
      </c>
      <c r="F364" s="26" t="s">
        <v>930</v>
      </c>
      <c r="G364" s="49" t="s">
        <v>36</v>
      </c>
      <c r="H364" s="26">
        <v>30</v>
      </c>
      <c r="I364" s="26">
        <v>20</v>
      </c>
      <c r="J364" s="46">
        <v>42.63</v>
      </c>
      <c r="K364" s="47"/>
      <c r="L364" s="32">
        <f t="shared" si="10"/>
        <v>0</v>
      </c>
      <c r="M364" s="43" t="str">
        <f t="shared" si="11"/>
        <v>OK</v>
      </c>
      <c r="N364" s="44">
        <v>0</v>
      </c>
      <c r="O364" s="44">
        <v>0</v>
      </c>
      <c r="P364" s="44">
        <v>0</v>
      </c>
      <c r="Q364" s="44">
        <v>0</v>
      </c>
      <c r="R364" s="44">
        <v>0</v>
      </c>
      <c r="S364" s="44">
        <v>0</v>
      </c>
      <c r="T364" s="44">
        <v>0</v>
      </c>
      <c r="U364" s="44">
        <v>0</v>
      </c>
      <c r="V364" s="44">
        <v>0</v>
      </c>
      <c r="W364" s="44">
        <v>0</v>
      </c>
      <c r="X364" s="44">
        <v>0</v>
      </c>
      <c r="Y364" s="44">
        <v>0</v>
      </c>
    </row>
    <row r="365" spans="1:25" ht="30" x14ac:dyDescent="0.25">
      <c r="A365" s="98"/>
      <c r="B365" s="94"/>
      <c r="C365" s="49">
        <v>50</v>
      </c>
      <c r="D365" s="50" t="s">
        <v>411</v>
      </c>
      <c r="E365" s="28" t="s">
        <v>926</v>
      </c>
      <c r="F365" s="26" t="s">
        <v>930</v>
      </c>
      <c r="G365" s="49" t="s">
        <v>36</v>
      </c>
      <c r="H365" s="26">
        <v>30</v>
      </c>
      <c r="I365" s="26">
        <v>20</v>
      </c>
      <c r="J365" s="46">
        <v>29.27</v>
      </c>
      <c r="K365" s="47"/>
      <c r="L365" s="32">
        <f t="shared" si="10"/>
        <v>0</v>
      </c>
      <c r="M365" s="43" t="str">
        <f t="shared" si="11"/>
        <v>OK</v>
      </c>
      <c r="N365" s="44">
        <v>0</v>
      </c>
      <c r="O365" s="44">
        <v>0</v>
      </c>
      <c r="P365" s="44">
        <v>0</v>
      </c>
      <c r="Q365" s="44">
        <v>0</v>
      </c>
      <c r="R365" s="44">
        <v>0</v>
      </c>
      <c r="S365" s="44">
        <v>0</v>
      </c>
      <c r="T365" s="44">
        <v>0</v>
      </c>
      <c r="U365" s="44">
        <v>0</v>
      </c>
      <c r="V365" s="44">
        <v>0</v>
      </c>
      <c r="W365" s="44">
        <v>0</v>
      </c>
      <c r="X365" s="44">
        <v>0</v>
      </c>
      <c r="Y365" s="44">
        <v>0</v>
      </c>
    </row>
    <row r="366" spans="1:25" ht="15" x14ac:dyDescent="0.25">
      <c r="A366" s="98"/>
      <c r="B366" s="94"/>
      <c r="C366" s="49">
        <v>51</v>
      </c>
      <c r="D366" s="50" t="s">
        <v>412</v>
      </c>
      <c r="E366" s="28" t="s">
        <v>926</v>
      </c>
      <c r="F366" s="26" t="s">
        <v>971</v>
      </c>
      <c r="G366" s="49" t="s">
        <v>36</v>
      </c>
      <c r="H366" s="26">
        <v>30</v>
      </c>
      <c r="I366" s="26">
        <v>20</v>
      </c>
      <c r="J366" s="46">
        <v>27.7</v>
      </c>
      <c r="K366" s="47"/>
      <c r="L366" s="32">
        <f t="shared" si="10"/>
        <v>0</v>
      </c>
      <c r="M366" s="43" t="str">
        <f t="shared" si="11"/>
        <v>OK</v>
      </c>
      <c r="N366" s="44">
        <v>0</v>
      </c>
      <c r="O366" s="44">
        <v>0</v>
      </c>
      <c r="P366" s="44">
        <v>0</v>
      </c>
      <c r="Q366" s="44">
        <v>0</v>
      </c>
      <c r="R366" s="44">
        <v>0</v>
      </c>
      <c r="S366" s="44">
        <v>0</v>
      </c>
      <c r="T366" s="44">
        <v>0</v>
      </c>
      <c r="U366" s="44">
        <v>0</v>
      </c>
      <c r="V366" s="44">
        <v>0</v>
      </c>
      <c r="W366" s="44">
        <v>0</v>
      </c>
      <c r="X366" s="44">
        <v>0</v>
      </c>
      <c r="Y366" s="44">
        <v>0</v>
      </c>
    </row>
    <row r="367" spans="1:25" ht="15" x14ac:dyDescent="0.25">
      <c r="A367" s="98"/>
      <c r="B367" s="94"/>
      <c r="C367" s="49">
        <v>52</v>
      </c>
      <c r="D367" s="50" t="s">
        <v>413</v>
      </c>
      <c r="E367" s="28" t="s">
        <v>926</v>
      </c>
      <c r="F367" s="26" t="s">
        <v>971</v>
      </c>
      <c r="G367" s="49" t="s">
        <v>36</v>
      </c>
      <c r="H367" s="26">
        <v>30</v>
      </c>
      <c r="I367" s="26">
        <v>20</v>
      </c>
      <c r="J367" s="46">
        <v>63.5</v>
      </c>
      <c r="K367" s="47"/>
      <c r="L367" s="32">
        <f t="shared" si="10"/>
        <v>0</v>
      </c>
      <c r="M367" s="43" t="str">
        <f t="shared" si="11"/>
        <v>OK</v>
      </c>
      <c r="N367" s="44">
        <v>0</v>
      </c>
      <c r="O367" s="44">
        <v>0</v>
      </c>
      <c r="P367" s="44">
        <v>0</v>
      </c>
      <c r="Q367" s="44">
        <v>0</v>
      </c>
      <c r="R367" s="44">
        <v>0</v>
      </c>
      <c r="S367" s="44">
        <v>0</v>
      </c>
      <c r="T367" s="44">
        <v>0</v>
      </c>
      <c r="U367" s="44">
        <v>0</v>
      </c>
      <c r="V367" s="44">
        <v>0</v>
      </c>
      <c r="W367" s="44">
        <v>0</v>
      </c>
      <c r="X367" s="44">
        <v>0</v>
      </c>
      <c r="Y367" s="44">
        <v>0</v>
      </c>
    </row>
    <row r="368" spans="1:25" ht="30" x14ac:dyDescent="0.25">
      <c r="A368" s="98"/>
      <c r="B368" s="94"/>
      <c r="C368" s="49">
        <v>53</v>
      </c>
      <c r="D368" s="50" t="s">
        <v>414</v>
      </c>
      <c r="E368" s="28" t="s">
        <v>918</v>
      </c>
      <c r="F368" s="26" t="s">
        <v>971</v>
      </c>
      <c r="G368" s="49" t="s">
        <v>36</v>
      </c>
      <c r="H368" s="26">
        <v>30</v>
      </c>
      <c r="I368" s="26">
        <v>20</v>
      </c>
      <c r="J368" s="46">
        <v>76.400000000000006</v>
      </c>
      <c r="K368" s="47"/>
      <c r="L368" s="32">
        <f t="shared" si="10"/>
        <v>0</v>
      </c>
      <c r="M368" s="43" t="str">
        <f t="shared" si="11"/>
        <v>OK</v>
      </c>
      <c r="N368" s="44">
        <v>0</v>
      </c>
      <c r="O368" s="44">
        <v>0</v>
      </c>
      <c r="P368" s="44">
        <v>0</v>
      </c>
      <c r="Q368" s="44">
        <v>0</v>
      </c>
      <c r="R368" s="44">
        <v>0</v>
      </c>
      <c r="S368" s="44">
        <v>0</v>
      </c>
      <c r="T368" s="44">
        <v>0</v>
      </c>
      <c r="U368" s="44">
        <v>0</v>
      </c>
      <c r="V368" s="44">
        <v>0</v>
      </c>
      <c r="W368" s="44">
        <v>0</v>
      </c>
      <c r="X368" s="44">
        <v>0</v>
      </c>
      <c r="Y368" s="44">
        <v>0</v>
      </c>
    </row>
    <row r="369" spans="1:25" ht="45" x14ac:dyDescent="0.25">
      <c r="A369" s="98"/>
      <c r="B369" s="94"/>
      <c r="C369" s="49">
        <v>54</v>
      </c>
      <c r="D369" s="50" t="s">
        <v>415</v>
      </c>
      <c r="E369" s="28" t="s">
        <v>918</v>
      </c>
      <c r="F369" s="26" t="s">
        <v>921</v>
      </c>
      <c r="G369" s="49" t="s">
        <v>36</v>
      </c>
      <c r="H369" s="26">
        <v>30</v>
      </c>
      <c r="I369" s="26">
        <v>20</v>
      </c>
      <c r="J369" s="46">
        <v>34.25</v>
      </c>
      <c r="K369" s="47"/>
      <c r="L369" s="32">
        <f t="shared" si="10"/>
        <v>0</v>
      </c>
      <c r="M369" s="43" t="str">
        <f t="shared" si="11"/>
        <v>OK</v>
      </c>
      <c r="N369" s="44">
        <v>0</v>
      </c>
      <c r="O369" s="44">
        <v>0</v>
      </c>
      <c r="P369" s="44">
        <v>0</v>
      </c>
      <c r="Q369" s="44">
        <v>0</v>
      </c>
      <c r="R369" s="44">
        <v>0</v>
      </c>
      <c r="S369" s="44">
        <v>0</v>
      </c>
      <c r="T369" s="44">
        <v>0</v>
      </c>
      <c r="U369" s="44">
        <v>0</v>
      </c>
      <c r="V369" s="44">
        <v>0</v>
      </c>
      <c r="W369" s="44">
        <v>0</v>
      </c>
      <c r="X369" s="44">
        <v>0</v>
      </c>
      <c r="Y369" s="44">
        <v>0</v>
      </c>
    </row>
    <row r="370" spans="1:25" ht="45" x14ac:dyDescent="0.25">
      <c r="A370" s="98"/>
      <c r="B370" s="94"/>
      <c r="C370" s="49">
        <v>55</v>
      </c>
      <c r="D370" s="50" t="s">
        <v>416</v>
      </c>
      <c r="E370" s="28" t="s">
        <v>926</v>
      </c>
      <c r="F370" s="26" t="s">
        <v>932</v>
      </c>
      <c r="G370" s="49" t="s">
        <v>36</v>
      </c>
      <c r="H370" s="26">
        <v>30</v>
      </c>
      <c r="I370" s="26">
        <v>20</v>
      </c>
      <c r="J370" s="46">
        <v>36.76</v>
      </c>
      <c r="K370" s="47"/>
      <c r="L370" s="32">
        <f t="shared" si="10"/>
        <v>0</v>
      </c>
      <c r="M370" s="43" t="str">
        <f t="shared" si="11"/>
        <v>OK</v>
      </c>
      <c r="N370" s="44">
        <v>0</v>
      </c>
      <c r="O370" s="44">
        <v>0</v>
      </c>
      <c r="P370" s="44">
        <v>0</v>
      </c>
      <c r="Q370" s="44">
        <v>0</v>
      </c>
      <c r="R370" s="44">
        <v>0</v>
      </c>
      <c r="S370" s="44">
        <v>0</v>
      </c>
      <c r="T370" s="44">
        <v>0</v>
      </c>
      <c r="U370" s="44">
        <v>0</v>
      </c>
      <c r="V370" s="44">
        <v>0</v>
      </c>
      <c r="W370" s="44">
        <v>0</v>
      </c>
      <c r="X370" s="44">
        <v>0</v>
      </c>
      <c r="Y370" s="44">
        <v>0</v>
      </c>
    </row>
    <row r="371" spans="1:25" ht="45" x14ac:dyDescent="0.25">
      <c r="A371" s="98"/>
      <c r="B371" s="94"/>
      <c r="C371" s="49">
        <v>56</v>
      </c>
      <c r="D371" s="50" t="s">
        <v>417</v>
      </c>
      <c r="E371" s="28" t="s">
        <v>926</v>
      </c>
      <c r="F371" s="26" t="s">
        <v>921</v>
      </c>
      <c r="G371" s="49" t="s">
        <v>36</v>
      </c>
      <c r="H371" s="26">
        <v>30</v>
      </c>
      <c r="I371" s="26">
        <v>20</v>
      </c>
      <c r="J371" s="46">
        <v>21</v>
      </c>
      <c r="K371" s="47"/>
      <c r="L371" s="32">
        <f t="shared" si="10"/>
        <v>0</v>
      </c>
      <c r="M371" s="43" t="str">
        <f t="shared" si="11"/>
        <v>OK</v>
      </c>
      <c r="N371" s="44">
        <v>0</v>
      </c>
      <c r="O371" s="44">
        <v>0</v>
      </c>
      <c r="P371" s="44">
        <v>0</v>
      </c>
      <c r="Q371" s="44">
        <v>0</v>
      </c>
      <c r="R371" s="44">
        <v>0</v>
      </c>
      <c r="S371" s="44">
        <v>0</v>
      </c>
      <c r="T371" s="44">
        <v>0</v>
      </c>
      <c r="U371" s="44">
        <v>0</v>
      </c>
      <c r="V371" s="44">
        <v>0</v>
      </c>
      <c r="W371" s="44">
        <v>0</v>
      </c>
      <c r="X371" s="44">
        <v>0</v>
      </c>
      <c r="Y371" s="44">
        <v>0</v>
      </c>
    </row>
    <row r="372" spans="1:25" ht="45" x14ac:dyDescent="0.25">
      <c r="A372" s="98"/>
      <c r="B372" s="94"/>
      <c r="C372" s="49">
        <v>57</v>
      </c>
      <c r="D372" s="50" t="s">
        <v>418</v>
      </c>
      <c r="E372" s="28" t="s">
        <v>926</v>
      </c>
      <c r="F372" s="26" t="s">
        <v>921</v>
      </c>
      <c r="G372" s="49" t="s">
        <v>36</v>
      </c>
      <c r="H372" s="26">
        <v>30</v>
      </c>
      <c r="I372" s="26">
        <v>20</v>
      </c>
      <c r="J372" s="46">
        <v>20.239999999999998</v>
      </c>
      <c r="K372" s="47"/>
      <c r="L372" s="32">
        <f t="shared" si="10"/>
        <v>0</v>
      </c>
      <c r="M372" s="43" t="str">
        <f t="shared" si="11"/>
        <v>OK</v>
      </c>
      <c r="N372" s="44">
        <v>0</v>
      </c>
      <c r="O372" s="44">
        <v>0</v>
      </c>
      <c r="P372" s="44">
        <v>0</v>
      </c>
      <c r="Q372" s="44">
        <v>0</v>
      </c>
      <c r="R372" s="44">
        <v>0</v>
      </c>
      <c r="S372" s="44">
        <v>0</v>
      </c>
      <c r="T372" s="44">
        <v>0</v>
      </c>
      <c r="U372" s="44">
        <v>0</v>
      </c>
      <c r="V372" s="44">
        <v>0</v>
      </c>
      <c r="W372" s="44">
        <v>0</v>
      </c>
      <c r="X372" s="44">
        <v>0</v>
      </c>
      <c r="Y372" s="44">
        <v>0</v>
      </c>
    </row>
    <row r="373" spans="1:25" ht="30" x14ac:dyDescent="0.25">
      <c r="A373" s="98"/>
      <c r="B373" s="94"/>
      <c r="C373" s="49">
        <v>58</v>
      </c>
      <c r="D373" s="50" t="s">
        <v>419</v>
      </c>
      <c r="E373" s="28" t="s">
        <v>926</v>
      </c>
      <c r="F373" s="26" t="s">
        <v>921</v>
      </c>
      <c r="G373" s="49" t="s">
        <v>36</v>
      </c>
      <c r="H373" s="26">
        <v>30</v>
      </c>
      <c r="I373" s="26">
        <v>20</v>
      </c>
      <c r="J373" s="46">
        <v>9.69</v>
      </c>
      <c r="K373" s="47"/>
      <c r="L373" s="32">
        <f t="shared" si="10"/>
        <v>0</v>
      </c>
      <c r="M373" s="43" t="str">
        <f t="shared" si="11"/>
        <v>OK</v>
      </c>
      <c r="N373" s="44">
        <v>0</v>
      </c>
      <c r="O373" s="44">
        <v>0</v>
      </c>
      <c r="P373" s="44">
        <v>0</v>
      </c>
      <c r="Q373" s="44">
        <v>0</v>
      </c>
      <c r="R373" s="44">
        <v>0</v>
      </c>
      <c r="S373" s="44">
        <v>0</v>
      </c>
      <c r="T373" s="44">
        <v>0</v>
      </c>
      <c r="U373" s="44">
        <v>0</v>
      </c>
      <c r="V373" s="44">
        <v>0</v>
      </c>
      <c r="W373" s="44">
        <v>0</v>
      </c>
      <c r="X373" s="44">
        <v>0</v>
      </c>
      <c r="Y373" s="44">
        <v>0</v>
      </c>
    </row>
    <row r="374" spans="1:25" ht="60" x14ac:dyDescent="0.25">
      <c r="A374" s="98"/>
      <c r="B374" s="94"/>
      <c r="C374" s="49">
        <v>59</v>
      </c>
      <c r="D374" s="50" t="s">
        <v>420</v>
      </c>
      <c r="E374" s="28" t="s">
        <v>926</v>
      </c>
      <c r="F374" s="26" t="s">
        <v>921</v>
      </c>
      <c r="G374" s="49" t="s">
        <v>36</v>
      </c>
      <c r="H374" s="26">
        <v>30</v>
      </c>
      <c r="I374" s="26">
        <v>20</v>
      </c>
      <c r="J374" s="46">
        <v>27</v>
      </c>
      <c r="K374" s="47"/>
      <c r="L374" s="32">
        <f t="shared" si="10"/>
        <v>0</v>
      </c>
      <c r="M374" s="43" t="str">
        <f t="shared" si="11"/>
        <v>OK</v>
      </c>
      <c r="N374" s="44">
        <v>0</v>
      </c>
      <c r="O374" s="44">
        <v>0</v>
      </c>
      <c r="P374" s="44">
        <v>0</v>
      </c>
      <c r="Q374" s="44">
        <v>0</v>
      </c>
      <c r="R374" s="44">
        <v>0</v>
      </c>
      <c r="S374" s="44">
        <v>0</v>
      </c>
      <c r="T374" s="44">
        <v>0</v>
      </c>
      <c r="U374" s="44">
        <v>0</v>
      </c>
      <c r="V374" s="44">
        <v>0</v>
      </c>
      <c r="W374" s="44">
        <v>0</v>
      </c>
      <c r="X374" s="44">
        <v>0</v>
      </c>
      <c r="Y374" s="44">
        <v>0</v>
      </c>
    </row>
    <row r="375" spans="1:25" ht="60" x14ac:dyDescent="0.25">
      <c r="A375" s="98"/>
      <c r="B375" s="94"/>
      <c r="C375" s="49">
        <v>60</v>
      </c>
      <c r="D375" s="50" t="s">
        <v>421</v>
      </c>
      <c r="E375" s="28" t="s">
        <v>926</v>
      </c>
      <c r="F375" s="26" t="s">
        <v>921</v>
      </c>
      <c r="G375" s="49" t="s">
        <v>36</v>
      </c>
      <c r="H375" s="26">
        <v>30</v>
      </c>
      <c r="I375" s="26">
        <v>20</v>
      </c>
      <c r="J375" s="46">
        <v>24.48</v>
      </c>
      <c r="K375" s="47"/>
      <c r="L375" s="32">
        <f t="shared" si="10"/>
        <v>0</v>
      </c>
      <c r="M375" s="43" t="str">
        <f t="shared" si="11"/>
        <v>OK</v>
      </c>
      <c r="N375" s="44">
        <v>0</v>
      </c>
      <c r="O375" s="44">
        <v>0</v>
      </c>
      <c r="P375" s="44">
        <v>0</v>
      </c>
      <c r="Q375" s="44">
        <v>0</v>
      </c>
      <c r="R375" s="44">
        <v>0</v>
      </c>
      <c r="S375" s="44">
        <v>0</v>
      </c>
      <c r="T375" s="44">
        <v>0</v>
      </c>
      <c r="U375" s="44">
        <v>0</v>
      </c>
      <c r="V375" s="44">
        <v>0</v>
      </c>
      <c r="W375" s="44">
        <v>0</v>
      </c>
      <c r="X375" s="44">
        <v>0</v>
      </c>
      <c r="Y375" s="44">
        <v>0</v>
      </c>
    </row>
    <row r="376" spans="1:25" ht="30" x14ac:dyDescent="0.25">
      <c r="A376" s="98"/>
      <c r="B376" s="94"/>
      <c r="C376" s="49">
        <v>61</v>
      </c>
      <c r="D376" s="50" t="s">
        <v>422</v>
      </c>
      <c r="E376" s="28" t="s">
        <v>918</v>
      </c>
      <c r="F376" s="26" t="s">
        <v>921</v>
      </c>
      <c r="G376" s="49" t="s">
        <v>36</v>
      </c>
      <c r="H376" s="26">
        <v>30</v>
      </c>
      <c r="I376" s="26">
        <v>20</v>
      </c>
      <c r="J376" s="46">
        <v>28.82</v>
      </c>
      <c r="K376" s="47"/>
      <c r="L376" s="32">
        <f t="shared" si="10"/>
        <v>0</v>
      </c>
      <c r="M376" s="43" t="str">
        <f t="shared" si="11"/>
        <v>OK</v>
      </c>
      <c r="N376" s="44">
        <v>0</v>
      </c>
      <c r="O376" s="44">
        <v>0</v>
      </c>
      <c r="P376" s="44">
        <v>0</v>
      </c>
      <c r="Q376" s="44">
        <v>0</v>
      </c>
      <c r="R376" s="44">
        <v>0</v>
      </c>
      <c r="S376" s="44">
        <v>0</v>
      </c>
      <c r="T376" s="44">
        <v>0</v>
      </c>
      <c r="U376" s="44">
        <v>0</v>
      </c>
      <c r="V376" s="44">
        <v>0</v>
      </c>
      <c r="W376" s="44">
        <v>0</v>
      </c>
      <c r="X376" s="44">
        <v>0</v>
      </c>
      <c r="Y376" s="44">
        <v>0</v>
      </c>
    </row>
    <row r="377" spans="1:25" ht="165" x14ac:dyDescent="0.25">
      <c r="A377" s="98"/>
      <c r="B377" s="94"/>
      <c r="C377" s="49">
        <v>62</v>
      </c>
      <c r="D377" s="50" t="s">
        <v>423</v>
      </c>
      <c r="E377" s="28" t="s">
        <v>918</v>
      </c>
      <c r="F377" s="26" t="s">
        <v>974</v>
      </c>
      <c r="G377" s="49" t="s">
        <v>36</v>
      </c>
      <c r="H377" s="26">
        <v>30</v>
      </c>
      <c r="I377" s="26">
        <v>20</v>
      </c>
      <c r="J377" s="46">
        <v>560.5</v>
      </c>
      <c r="K377" s="47"/>
      <c r="L377" s="32">
        <f t="shared" si="10"/>
        <v>0</v>
      </c>
      <c r="M377" s="43" t="str">
        <f t="shared" si="11"/>
        <v>OK</v>
      </c>
      <c r="N377" s="44">
        <v>0</v>
      </c>
      <c r="O377" s="44">
        <v>0</v>
      </c>
      <c r="P377" s="44">
        <v>0</v>
      </c>
      <c r="Q377" s="44">
        <v>0</v>
      </c>
      <c r="R377" s="44">
        <v>0</v>
      </c>
      <c r="S377" s="44">
        <v>0</v>
      </c>
      <c r="T377" s="44">
        <v>0</v>
      </c>
      <c r="U377" s="44">
        <v>0</v>
      </c>
      <c r="V377" s="44">
        <v>0</v>
      </c>
      <c r="W377" s="44">
        <v>0</v>
      </c>
      <c r="X377" s="44">
        <v>0</v>
      </c>
      <c r="Y377" s="44">
        <v>0</v>
      </c>
    </row>
    <row r="378" spans="1:25" ht="30" x14ac:dyDescent="0.25">
      <c r="A378" s="98"/>
      <c r="B378" s="94"/>
      <c r="C378" s="49">
        <v>63</v>
      </c>
      <c r="D378" s="50" t="s">
        <v>424</v>
      </c>
      <c r="E378" s="28" t="s">
        <v>926</v>
      </c>
      <c r="F378" s="26" t="s">
        <v>921</v>
      </c>
      <c r="G378" s="49" t="s">
        <v>36</v>
      </c>
      <c r="H378" s="26">
        <v>30</v>
      </c>
      <c r="I378" s="26">
        <v>20</v>
      </c>
      <c r="J378" s="46">
        <v>79.66</v>
      </c>
      <c r="K378" s="47"/>
      <c r="L378" s="32">
        <f t="shared" si="10"/>
        <v>0</v>
      </c>
      <c r="M378" s="43" t="str">
        <f t="shared" si="11"/>
        <v>OK</v>
      </c>
      <c r="N378" s="44">
        <v>0</v>
      </c>
      <c r="O378" s="44">
        <v>0</v>
      </c>
      <c r="P378" s="44">
        <v>0</v>
      </c>
      <c r="Q378" s="44">
        <v>0</v>
      </c>
      <c r="R378" s="44">
        <v>0</v>
      </c>
      <c r="S378" s="44">
        <v>0</v>
      </c>
      <c r="T378" s="44">
        <v>0</v>
      </c>
      <c r="U378" s="44">
        <v>0</v>
      </c>
      <c r="V378" s="44">
        <v>0</v>
      </c>
      <c r="W378" s="44">
        <v>0</v>
      </c>
      <c r="X378" s="44">
        <v>0</v>
      </c>
      <c r="Y378" s="44">
        <v>0</v>
      </c>
    </row>
    <row r="379" spans="1:25" ht="45" x14ac:dyDescent="0.25">
      <c r="A379" s="98"/>
      <c r="B379" s="94"/>
      <c r="C379" s="49">
        <v>64</v>
      </c>
      <c r="D379" s="50" t="s">
        <v>425</v>
      </c>
      <c r="E379" s="28" t="s">
        <v>918</v>
      </c>
      <c r="F379" s="26" t="s">
        <v>919</v>
      </c>
      <c r="G379" s="49" t="s">
        <v>36</v>
      </c>
      <c r="H379" s="26">
        <v>30</v>
      </c>
      <c r="I379" s="26">
        <v>20</v>
      </c>
      <c r="J379" s="46">
        <v>0.25</v>
      </c>
      <c r="K379" s="47"/>
      <c r="L379" s="32">
        <f t="shared" si="10"/>
        <v>0</v>
      </c>
      <c r="M379" s="43" t="str">
        <f t="shared" si="11"/>
        <v>OK</v>
      </c>
      <c r="N379" s="44">
        <v>0</v>
      </c>
      <c r="O379" s="44">
        <v>0</v>
      </c>
      <c r="P379" s="44">
        <v>0</v>
      </c>
      <c r="Q379" s="44">
        <v>0</v>
      </c>
      <c r="R379" s="44">
        <v>0</v>
      </c>
      <c r="S379" s="44">
        <v>0</v>
      </c>
      <c r="T379" s="44">
        <v>0</v>
      </c>
      <c r="U379" s="44">
        <v>0</v>
      </c>
      <c r="V379" s="44">
        <v>0</v>
      </c>
      <c r="W379" s="44">
        <v>0</v>
      </c>
      <c r="X379" s="44">
        <v>0</v>
      </c>
      <c r="Y379" s="44">
        <v>0</v>
      </c>
    </row>
    <row r="380" spans="1:25" ht="45" x14ac:dyDescent="0.25">
      <c r="A380" s="98"/>
      <c r="B380" s="94"/>
      <c r="C380" s="49">
        <v>65</v>
      </c>
      <c r="D380" s="50" t="s">
        <v>426</v>
      </c>
      <c r="E380" s="28" t="s">
        <v>926</v>
      </c>
      <c r="F380" s="26" t="s">
        <v>971</v>
      </c>
      <c r="G380" s="49" t="s">
        <v>36</v>
      </c>
      <c r="H380" s="26">
        <v>30</v>
      </c>
      <c r="I380" s="26">
        <v>20</v>
      </c>
      <c r="J380" s="46">
        <v>28.22</v>
      </c>
      <c r="K380" s="47"/>
      <c r="L380" s="32">
        <f t="shared" si="10"/>
        <v>0</v>
      </c>
      <c r="M380" s="43" t="str">
        <f t="shared" si="11"/>
        <v>OK</v>
      </c>
      <c r="N380" s="44">
        <v>0</v>
      </c>
      <c r="O380" s="44">
        <v>0</v>
      </c>
      <c r="P380" s="44">
        <v>0</v>
      </c>
      <c r="Q380" s="44">
        <v>0</v>
      </c>
      <c r="R380" s="44">
        <v>0</v>
      </c>
      <c r="S380" s="44">
        <v>0</v>
      </c>
      <c r="T380" s="44">
        <v>0</v>
      </c>
      <c r="U380" s="44">
        <v>0</v>
      </c>
      <c r="V380" s="44">
        <v>0</v>
      </c>
      <c r="W380" s="44">
        <v>0</v>
      </c>
      <c r="X380" s="44">
        <v>0</v>
      </c>
      <c r="Y380" s="44">
        <v>0</v>
      </c>
    </row>
    <row r="381" spans="1:25" ht="60" x14ac:dyDescent="0.25">
      <c r="A381" s="98"/>
      <c r="B381" s="94"/>
      <c r="C381" s="49">
        <v>66</v>
      </c>
      <c r="D381" s="50" t="s">
        <v>427</v>
      </c>
      <c r="E381" s="28" t="s">
        <v>918</v>
      </c>
      <c r="F381" s="26" t="s">
        <v>971</v>
      </c>
      <c r="G381" s="49" t="s">
        <v>36</v>
      </c>
      <c r="H381" s="26">
        <v>30</v>
      </c>
      <c r="I381" s="26">
        <v>20</v>
      </c>
      <c r="J381" s="46">
        <v>43</v>
      </c>
      <c r="K381" s="47"/>
      <c r="L381" s="32">
        <f t="shared" si="10"/>
        <v>0</v>
      </c>
      <c r="M381" s="43" t="str">
        <f t="shared" si="11"/>
        <v>OK</v>
      </c>
      <c r="N381" s="44">
        <v>0</v>
      </c>
      <c r="O381" s="44">
        <v>0</v>
      </c>
      <c r="P381" s="44">
        <v>0</v>
      </c>
      <c r="Q381" s="44">
        <v>0</v>
      </c>
      <c r="R381" s="44">
        <v>0</v>
      </c>
      <c r="S381" s="44">
        <v>0</v>
      </c>
      <c r="T381" s="44">
        <v>0</v>
      </c>
      <c r="U381" s="44">
        <v>0</v>
      </c>
      <c r="V381" s="44">
        <v>0</v>
      </c>
      <c r="W381" s="44">
        <v>0</v>
      </c>
      <c r="X381" s="44">
        <v>0</v>
      </c>
      <c r="Y381" s="44">
        <v>0</v>
      </c>
    </row>
    <row r="382" spans="1:25" ht="30" x14ac:dyDescent="0.25">
      <c r="A382" s="98"/>
      <c r="B382" s="94"/>
      <c r="C382" s="49">
        <v>67</v>
      </c>
      <c r="D382" s="50" t="s">
        <v>428</v>
      </c>
      <c r="E382" s="28" t="s">
        <v>926</v>
      </c>
      <c r="F382" s="26" t="s">
        <v>919</v>
      </c>
      <c r="G382" s="49" t="s">
        <v>36</v>
      </c>
      <c r="H382" s="26">
        <v>30</v>
      </c>
      <c r="I382" s="26">
        <v>20</v>
      </c>
      <c r="J382" s="46">
        <v>25.96</v>
      </c>
      <c r="K382" s="47"/>
      <c r="L382" s="32">
        <f t="shared" si="10"/>
        <v>0</v>
      </c>
      <c r="M382" s="43" t="str">
        <f t="shared" si="11"/>
        <v>OK</v>
      </c>
      <c r="N382" s="44">
        <v>0</v>
      </c>
      <c r="O382" s="44">
        <v>0</v>
      </c>
      <c r="P382" s="44">
        <v>0</v>
      </c>
      <c r="Q382" s="44">
        <v>0</v>
      </c>
      <c r="R382" s="44">
        <v>0</v>
      </c>
      <c r="S382" s="44">
        <v>0</v>
      </c>
      <c r="T382" s="44">
        <v>0</v>
      </c>
      <c r="U382" s="44">
        <v>0</v>
      </c>
      <c r="V382" s="44">
        <v>0</v>
      </c>
      <c r="W382" s="44">
        <v>0</v>
      </c>
      <c r="X382" s="44">
        <v>0</v>
      </c>
      <c r="Y382" s="44">
        <v>0</v>
      </c>
    </row>
    <row r="383" spans="1:25" ht="60" x14ac:dyDescent="0.25">
      <c r="A383" s="98"/>
      <c r="B383" s="94"/>
      <c r="C383" s="49">
        <v>68</v>
      </c>
      <c r="D383" s="50" t="s">
        <v>429</v>
      </c>
      <c r="E383" s="28" t="s">
        <v>918</v>
      </c>
      <c r="F383" s="26" t="s">
        <v>919</v>
      </c>
      <c r="G383" s="49" t="s">
        <v>36</v>
      </c>
      <c r="H383" s="26">
        <v>30</v>
      </c>
      <c r="I383" s="26">
        <v>20</v>
      </c>
      <c r="J383" s="46">
        <v>53.42</v>
      </c>
      <c r="K383" s="47"/>
      <c r="L383" s="32">
        <f t="shared" si="10"/>
        <v>0</v>
      </c>
      <c r="M383" s="43" t="str">
        <f t="shared" si="11"/>
        <v>OK</v>
      </c>
      <c r="N383" s="44">
        <v>0</v>
      </c>
      <c r="O383" s="44">
        <v>0</v>
      </c>
      <c r="P383" s="44">
        <v>0</v>
      </c>
      <c r="Q383" s="44">
        <v>0</v>
      </c>
      <c r="R383" s="44">
        <v>0</v>
      </c>
      <c r="S383" s="44">
        <v>0</v>
      </c>
      <c r="T383" s="44">
        <v>0</v>
      </c>
      <c r="U383" s="44">
        <v>0</v>
      </c>
      <c r="V383" s="44">
        <v>0</v>
      </c>
      <c r="W383" s="44">
        <v>0</v>
      </c>
      <c r="X383" s="44">
        <v>0</v>
      </c>
      <c r="Y383" s="44">
        <v>0</v>
      </c>
    </row>
    <row r="384" spans="1:25" ht="60" x14ac:dyDescent="0.25">
      <c r="A384" s="98"/>
      <c r="B384" s="94"/>
      <c r="C384" s="49">
        <v>69</v>
      </c>
      <c r="D384" s="50" t="s">
        <v>430</v>
      </c>
      <c r="E384" s="28" t="s">
        <v>918</v>
      </c>
      <c r="F384" s="26" t="s">
        <v>932</v>
      </c>
      <c r="G384" s="49" t="s">
        <v>36</v>
      </c>
      <c r="H384" s="26">
        <v>30</v>
      </c>
      <c r="I384" s="26">
        <v>20</v>
      </c>
      <c r="J384" s="46">
        <v>36.200000000000003</v>
      </c>
      <c r="K384" s="47"/>
      <c r="L384" s="32">
        <f t="shared" si="10"/>
        <v>0</v>
      </c>
      <c r="M384" s="43" t="str">
        <f t="shared" si="11"/>
        <v>OK</v>
      </c>
      <c r="N384" s="44">
        <v>0</v>
      </c>
      <c r="O384" s="44">
        <v>0</v>
      </c>
      <c r="P384" s="44">
        <v>0</v>
      </c>
      <c r="Q384" s="44">
        <v>0</v>
      </c>
      <c r="R384" s="44">
        <v>0</v>
      </c>
      <c r="S384" s="44">
        <v>0</v>
      </c>
      <c r="T384" s="44">
        <v>0</v>
      </c>
      <c r="U384" s="44">
        <v>0</v>
      </c>
      <c r="V384" s="44">
        <v>0</v>
      </c>
      <c r="W384" s="44">
        <v>0</v>
      </c>
      <c r="X384" s="44">
        <v>0</v>
      </c>
      <c r="Y384" s="44">
        <v>0</v>
      </c>
    </row>
    <row r="385" spans="1:25" ht="15" x14ac:dyDescent="0.25">
      <c r="A385" s="98"/>
      <c r="B385" s="94"/>
      <c r="C385" s="49">
        <v>70</v>
      </c>
      <c r="D385" s="50" t="s">
        <v>431</v>
      </c>
      <c r="E385" s="28" t="s">
        <v>926</v>
      </c>
      <c r="F385" s="26" t="s">
        <v>932</v>
      </c>
      <c r="G385" s="49" t="s">
        <v>36</v>
      </c>
      <c r="H385" s="26">
        <v>30</v>
      </c>
      <c r="I385" s="26">
        <v>20</v>
      </c>
      <c r="J385" s="46">
        <v>29.42</v>
      </c>
      <c r="K385" s="47"/>
      <c r="L385" s="32">
        <f t="shared" si="10"/>
        <v>0</v>
      </c>
      <c r="M385" s="43" t="str">
        <f t="shared" si="11"/>
        <v>OK</v>
      </c>
      <c r="N385" s="44">
        <v>0</v>
      </c>
      <c r="O385" s="44">
        <v>0</v>
      </c>
      <c r="P385" s="44">
        <v>0</v>
      </c>
      <c r="Q385" s="44">
        <v>0</v>
      </c>
      <c r="R385" s="44">
        <v>0</v>
      </c>
      <c r="S385" s="44">
        <v>0</v>
      </c>
      <c r="T385" s="44">
        <v>0</v>
      </c>
      <c r="U385" s="44">
        <v>0</v>
      </c>
      <c r="V385" s="44">
        <v>0</v>
      </c>
      <c r="W385" s="44">
        <v>0</v>
      </c>
      <c r="X385" s="44">
        <v>0</v>
      </c>
      <c r="Y385" s="44">
        <v>0</v>
      </c>
    </row>
    <row r="386" spans="1:25" ht="30" x14ac:dyDescent="0.25">
      <c r="A386" s="98"/>
      <c r="B386" s="94"/>
      <c r="C386" s="49">
        <v>71</v>
      </c>
      <c r="D386" s="50" t="s">
        <v>432</v>
      </c>
      <c r="E386" s="28" t="s">
        <v>918</v>
      </c>
      <c r="F386" s="26" t="s">
        <v>932</v>
      </c>
      <c r="G386" s="49" t="s">
        <v>36</v>
      </c>
      <c r="H386" s="26">
        <v>30</v>
      </c>
      <c r="I386" s="26">
        <v>20</v>
      </c>
      <c r="J386" s="46">
        <v>11</v>
      </c>
      <c r="K386" s="47"/>
      <c r="L386" s="32">
        <f t="shared" si="10"/>
        <v>0</v>
      </c>
      <c r="M386" s="43" t="str">
        <f t="shared" si="11"/>
        <v>OK</v>
      </c>
      <c r="N386" s="44">
        <v>0</v>
      </c>
      <c r="O386" s="44">
        <v>0</v>
      </c>
      <c r="P386" s="44">
        <v>0</v>
      </c>
      <c r="Q386" s="44">
        <v>0</v>
      </c>
      <c r="R386" s="44">
        <v>0</v>
      </c>
      <c r="S386" s="44">
        <v>0</v>
      </c>
      <c r="T386" s="44">
        <v>0</v>
      </c>
      <c r="U386" s="44">
        <v>0</v>
      </c>
      <c r="V386" s="44">
        <v>0</v>
      </c>
      <c r="W386" s="44">
        <v>0</v>
      </c>
      <c r="X386" s="44">
        <v>0</v>
      </c>
      <c r="Y386" s="44">
        <v>0</v>
      </c>
    </row>
    <row r="387" spans="1:25" ht="30" x14ac:dyDescent="0.25">
      <c r="A387" s="98"/>
      <c r="B387" s="94"/>
      <c r="C387" s="49">
        <v>72</v>
      </c>
      <c r="D387" s="50" t="s">
        <v>433</v>
      </c>
      <c r="E387" s="28" t="s">
        <v>918</v>
      </c>
      <c r="F387" s="26" t="s">
        <v>930</v>
      </c>
      <c r="G387" s="49" t="s">
        <v>36</v>
      </c>
      <c r="H387" s="26">
        <v>30</v>
      </c>
      <c r="I387" s="26">
        <v>20</v>
      </c>
      <c r="J387" s="46">
        <v>10.25</v>
      </c>
      <c r="K387" s="47"/>
      <c r="L387" s="32">
        <f t="shared" si="10"/>
        <v>0</v>
      </c>
      <c r="M387" s="43" t="str">
        <f t="shared" si="11"/>
        <v>OK</v>
      </c>
      <c r="N387" s="44">
        <v>0</v>
      </c>
      <c r="O387" s="44">
        <v>0</v>
      </c>
      <c r="P387" s="44">
        <v>0</v>
      </c>
      <c r="Q387" s="44">
        <v>0</v>
      </c>
      <c r="R387" s="44">
        <v>0</v>
      </c>
      <c r="S387" s="44">
        <v>0</v>
      </c>
      <c r="T387" s="44">
        <v>0</v>
      </c>
      <c r="U387" s="44">
        <v>0</v>
      </c>
      <c r="V387" s="44">
        <v>0</v>
      </c>
      <c r="W387" s="44">
        <v>0</v>
      </c>
      <c r="X387" s="44">
        <v>0</v>
      </c>
      <c r="Y387" s="44">
        <v>0</v>
      </c>
    </row>
    <row r="388" spans="1:25" ht="30" x14ac:dyDescent="0.25">
      <c r="A388" s="98"/>
      <c r="B388" s="94"/>
      <c r="C388" s="49">
        <v>73</v>
      </c>
      <c r="D388" s="50" t="s">
        <v>434</v>
      </c>
      <c r="E388" s="28" t="s">
        <v>918</v>
      </c>
      <c r="F388" s="26" t="s">
        <v>930</v>
      </c>
      <c r="G388" s="49" t="s">
        <v>36</v>
      </c>
      <c r="H388" s="26">
        <v>30</v>
      </c>
      <c r="I388" s="26">
        <v>20</v>
      </c>
      <c r="J388" s="46">
        <v>12.58</v>
      </c>
      <c r="K388" s="47"/>
      <c r="L388" s="32">
        <f t="shared" si="10"/>
        <v>0</v>
      </c>
      <c r="M388" s="43" t="str">
        <f t="shared" si="11"/>
        <v>OK</v>
      </c>
      <c r="N388" s="44">
        <v>0</v>
      </c>
      <c r="O388" s="44">
        <v>0</v>
      </c>
      <c r="P388" s="44">
        <v>0</v>
      </c>
      <c r="Q388" s="44">
        <v>0</v>
      </c>
      <c r="R388" s="44">
        <v>0</v>
      </c>
      <c r="S388" s="44">
        <v>0</v>
      </c>
      <c r="T388" s="44">
        <v>0</v>
      </c>
      <c r="U388" s="44">
        <v>0</v>
      </c>
      <c r="V388" s="44">
        <v>0</v>
      </c>
      <c r="W388" s="44">
        <v>0</v>
      </c>
      <c r="X388" s="44">
        <v>0</v>
      </c>
      <c r="Y388" s="44">
        <v>0</v>
      </c>
    </row>
    <row r="389" spans="1:25" ht="30" x14ac:dyDescent="0.25">
      <c r="A389" s="98"/>
      <c r="B389" s="94"/>
      <c r="C389" s="49">
        <v>74</v>
      </c>
      <c r="D389" s="50" t="s">
        <v>435</v>
      </c>
      <c r="E389" s="28" t="s">
        <v>918</v>
      </c>
      <c r="F389" s="26" t="s">
        <v>930</v>
      </c>
      <c r="G389" s="49" t="s">
        <v>36</v>
      </c>
      <c r="H389" s="26">
        <v>30</v>
      </c>
      <c r="I389" s="26">
        <v>20</v>
      </c>
      <c r="J389" s="46">
        <v>12.58</v>
      </c>
      <c r="K389" s="47"/>
      <c r="L389" s="32">
        <f t="shared" ref="L389:L452" si="12">K389-(SUM(N389:Y389))</f>
        <v>0</v>
      </c>
      <c r="M389" s="43" t="str">
        <f t="shared" ref="M389:M452" si="13">IF(L389&lt;0,"ATENÇÃO","OK")</f>
        <v>OK</v>
      </c>
      <c r="N389" s="44">
        <v>0</v>
      </c>
      <c r="O389" s="44">
        <v>0</v>
      </c>
      <c r="P389" s="44">
        <v>0</v>
      </c>
      <c r="Q389" s="44">
        <v>0</v>
      </c>
      <c r="R389" s="44">
        <v>0</v>
      </c>
      <c r="S389" s="44">
        <v>0</v>
      </c>
      <c r="T389" s="44">
        <v>0</v>
      </c>
      <c r="U389" s="44">
        <v>0</v>
      </c>
      <c r="V389" s="44">
        <v>0</v>
      </c>
      <c r="W389" s="44">
        <v>0</v>
      </c>
      <c r="X389" s="44">
        <v>0</v>
      </c>
      <c r="Y389" s="44">
        <v>0</v>
      </c>
    </row>
    <row r="390" spans="1:25" ht="30" x14ac:dyDescent="0.25">
      <c r="A390" s="98"/>
      <c r="B390" s="94"/>
      <c r="C390" s="49">
        <v>75</v>
      </c>
      <c r="D390" s="50" t="s">
        <v>436</v>
      </c>
      <c r="E390" s="28" t="s">
        <v>918</v>
      </c>
      <c r="F390" s="26" t="s">
        <v>930</v>
      </c>
      <c r="G390" s="49" t="s">
        <v>36</v>
      </c>
      <c r="H390" s="26">
        <v>30</v>
      </c>
      <c r="I390" s="26">
        <v>20</v>
      </c>
      <c r="J390" s="46">
        <v>10.6</v>
      </c>
      <c r="K390" s="47"/>
      <c r="L390" s="32">
        <f t="shared" si="12"/>
        <v>0</v>
      </c>
      <c r="M390" s="43" t="str">
        <f t="shared" si="13"/>
        <v>OK</v>
      </c>
      <c r="N390" s="44">
        <v>0</v>
      </c>
      <c r="O390" s="44">
        <v>0</v>
      </c>
      <c r="P390" s="44">
        <v>0</v>
      </c>
      <c r="Q390" s="44">
        <v>0</v>
      </c>
      <c r="R390" s="44">
        <v>0</v>
      </c>
      <c r="S390" s="44">
        <v>0</v>
      </c>
      <c r="T390" s="44">
        <v>0</v>
      </c>
      <c r="U390" s="44">
        <v>0</v>
      </c>
      <c r="V390" s="44">
        <v>0</v>
      </c>
      <c r="W390" s="44">
        <v>0</v>
      </c>
      <c r="X390" s="44">
        <v>0</v>
      </c>
      <c r="Y390" s="44">
        <v>0</v>
      </c>
    </row>
    <row r="391" spans="1:25" ht="30" x14ac:dyDescent="0.25">
      <c r="A391" s="98"/>
      <c r="B391" s="94"/>
      <c r="C391" s="49">
        <v>76</v>
      </c>
      <c r="D391" s="50" t="s">
        <v>437</v>
      </c>
      <c r="E391" s="28" t="s">
        <v>918</v>
      </c>
      <c r="F391" s="26" t="s">
        <v>930</v>
      </c>
      <c r="G391" s="49" t="s">
        <v>36</v>
      </c>
      <c r="H391" s="26">
        <v>30</v>
      </c>
      <c r="I391" s="26">
        <v>20</v>
      </c>
      <c r="J391" s="46">
        <v>14.86</v>
      </c>
      <c r="K391" s="47"/>
      <c r="L391" s="32">
        <f t="shared" si="12"/>
        <v>0</v>
      </c>
      <c r="M391" s="43" t="str">
        <f t="shared" si="13"/>
        <v>OK</v>
      </c>
      <c r="N391" s="44">
        <v>0</v>
      </c>
      <c r="O391" s="44">
        <v>0</v>
      </c>
      <c r="P391" s="44">
        <v>0</v>
      </c>
      <c r="Q391" s="44">
        <v>0</v>
      </c>
      <c r="R391" s="44">
        <v>0</v>
      </c>
      <c r="S391" s="44">
        <v>0</v>
      </c>
      <c r="T391" s="44">
        <v>0</v>
      </c>
      <c r="U391" s="44">
        <v>0</v>
      </c>
      <c r="V391" s="44">
        <v>0</v>
      </c>
      <c r="W391" s="44">
        <v>0</v>
      </c>
      <c r="X391" s="44">
        <v>0</v>
      </c>
      <c r="Y391" s="44">
        <v>0</v>
      </c>
    </row>
    <row r="392" spans="1:25" ht="30" x14ac:dyDescent="0.25">
      <c r="A392" s="98"/>
      <c r="B392" s="94"/>
      <c r="C392" s="49">
        <v>77</v>
      </c>
      <c r="D392" s="50" t="s">
        <v>438</v>
      </c>
      <c r="E392" s="28" t="s">
        <v>918</v>
      </c>
      <c r="F392" s="26" t="s">
        <v>930</v>
      </c>
      <c r="G392" s="49" t="s">
        <v>36</v>
      </c>
      <c r="H392" s="26">
        <v>30</v>
      </c>
      <c r="I392" s="26">
        <v>20</v>
      </c>
      <c r="J392" s="46">
        <v>15.25</v>
      </c>
      <c r="K392" s="47"/>
      <c r="L392" s="32">
        <f t="shared" si="12"/>
        <v>0</v>
      </c>
      <c r="M392" s="43" t="str">
        <f t="shared" si="13"/>
        <v>OK</v>
      </c>
      <c r="N392" s="44">
        <v>0</v>
      </c>
      <c r="O392" s="44">
        <v>0</v>
      </c>
      <c r="P392" s="44">
        <v>0</v>
      </c>
      <c r="Q392" s="44">
        <v>0</v>
      </c>
      <c r="R392" s="44">
        <v>0</v>
      </c>
      <c r="S392" s="44">
        <v>0</v>
      </c>
      <c r="T392" s="44">
        <v>0</v>
      </c>
      <c r="U392" s="44">
        <v>0</v>
      </c>
      <c r="V392" s="44">
        <v>0</v>
      </c>
      <c r="W392" s="44">
        <v>0</v>
      </c>
      <c r="X392" s="44">
        <v>0</v>
      </c>
      <c r="Y392" s="44">
        <v>0</v>
      </c>
    </row>
    <row r="393" spans="1:25" ht="30" x14ac:dyDescent="0.25">
      <c r="A393" s="98"/>
      <c r="B393" s="94"/>
      <c r="C393" s="49">
        <v>78</v>
      </c>
      <c r="D393" s="50" t="s">
        <v>439</v>
      </c>
      <c r="E393" s="28" t="s">
        <v>918</v>
      </c>
      <c r="F393" s="26" t="s">
        <v>930</v>
      </c>
      <c r="G393" s="49" t="s">
        <v>36</v>
      </c>
      <c r="H393" s="26">
        <v>30</v>
      </c>
      <c r="I393" s="26">
        <v>20</v>
      </c>
      <c r="J393" s="46">
        <v>10</v>
      </c>
      <c r="K393" s="47"/>
      <c r="L393" s="32">
        <f t="shared" si="12"/>
        <v>0</v>
      </c>
      <c r="M393" s="43" t="str">
        <f t="shared" si="13"/>
        <v>OK</v>
      </c>
      <c r="N393" s="44">
        <v>0</v>
      </c>
      <c r="O393" s="44">
        <v>0</v>
      </c>
      <c r="P393" s="44">
        <v>0</v>
      </c>
      <c r="Q393" s="44">
        <v>0</v>
      </c>
      <c r="R393" s="44">
        <v>0</v>
      </c>
      <c r="S393" s="44">
        <v>0</v>
      </c>
      <c r="T393" s="44">
        <v>0</v>
      </c>
      <c r="U393" s="44">
        <v>0</v>
      </c>
      <c r="V393" s="44">
        <v>0</v>
      </c>
      <c r="W393" s="44">
        <v>0</v>
      </c>
      <c r="X393" s="44">
        <v>0</v>
      </c>
      <c r="Y393" s="44">
        <v>0</v>
      </c>
    </row>
    <row r="394" spans="1:25" ht="15" x14ac:dyDescent="0.25">
      <c r="A394" s="98"/>
      <c r="B394" s="94"/>
      <c r="C394" s="49">
        <v>79</v>
      </c>
      <c r="D394" s="50" t="s">
        <v>440</v>
      </c>
      <c r="E394" s="28" t="s">
        <v>926</v>
      </c>
      <c r="F394" s="26" t="s">
        <v>930</v>
      </c>
      <c r="G394" s="49" t="s">
        <v>36</v>
      </c>
      <c r="H394" s="26">
        <v>30</v>
      </c>
      <c r="I394" s="26">
        <v>20</v>
      </c>
      <c r="J394" s="46">
        <v>77</v>
      </c>
      <c r="K394" s="47"/>
      <c r="L394" s="32">
        <f t="shared" si="12"/>
        <v>0</v>
      </c>
      <c r="M394" s="43" t="str">
        <f t="shared" si="13"/>
        <v>OK</v>
      </c>
      <c r="N394" s="44">
        <v>0</v>
      </c>
      <c r="O394" s="44">
        <v>0</v>
      </c>
      <c r="P394" s="44">
        <v>0</v>
      </c>
      <c r="Q394" s="44">
        <v>0</v>
      </c>
      <c r="R394" s="44">
        <v>0</v>
      </c>
      <c r="S394" s="44">
        <v>0</v>
      </c>
      <c r="T394" s="44">
        <v>0</v>
      </c>
      <c r="U394" s="44">
        <v>0</v>
      </c>
      <c r="V394" s="44">
        <v>0</v>
      </c>
      <c r="W394" s="44">
        <v>0</v>
      </c>
      <c r="X394" s="44">
        <v>0</v>
      </c>
      <c r="Y394" s="44">
        <v>0</v>
      </c>
    </row>
    <row r="395" spans="1:25" ht="60" x14ac:dyDescent="0.25">
      <c r="A395" s="98"/>
      <c r="B395" s="94"/>
      <c r="C395" s="49">
        <v>80</v>
      </c>
      <c r="D395" s="50" t="s">
        <v>441</v>
      </c>
      <c r="E395" s="28" t="s">
        <v>926</v>
      </c>
      <c r="F395" s="26" t="s">
        <v>921</v>
      </c>
      <c r="G395" s="49" t="s">
        <v>36</v>
      </c>
      <c r="H395" s="26">
        <v>30</v>
      </c>
      <c r="I395" s="26">
        <v>20</v>
      </c>
      <c r="J395" s="46">
        <v>53.23</v>
      </c>
      <c r="K395" s="47"/>
      <c r="L395" s="32">
        <f t="shared" si="12"/>
        <v>0</v>
      </c>
      <c r="M395" s="43" t="str">
        <f t="shared" si="13"/>
        <v>OK</v>
      </c>
      <c r="N395" s="44">
        <v>0</v>
      </c>
      <c r="O395" s="44">
        <v>0</v>
      </c>
      <c r="P395" s="44">
        <v>0</v>
      </c>
      <c r="Q395" s="44">
        <v>0</v>
      </c>
      <c r="R395" s="44">
        <v>0</v>
      </c>
      <c r="S395" s="44">
        <v>0</v>
      </c>
      <c r="T395" s="44">
        <v>0</v>
      </c>
      <c r="U395" s="44">
        <v>0</v>
      </c>
      <c r="V395" s="44">
        <v>0</v>
      </c>
      <c r="W395" s="44">
        <v>0</v>
      </c>
      <c r="X395" s="44">
        <v>0</v>
      </c>
      <c r="Y395" s="44">
        <v>0</v>
      </c>
    </row>
    <row r="396" spans="1:25" ht="90" x14ac:dyDescent="0.25">
      <c r="A396" s="98"/>
      <c r="B396" s="94"/>
      <c r="C396" s="49">
        <v>81</v>
      </c>
      <c r="D396" s="50" t="s">
        <v>442</v>
      </c>
      <c r="E396" s="28" t="s">
        <v>926</v>
      </c>
      <c r="F396" s="26" t="s">
        <v>921</v>
      </c>
      <c r="G396" s="49" t="s">
        <v>36</v>
      </c>
      <c r="H396" s="26">
        <v>30</v>
      </c>
      <c r="I396" s="26">
        <v>20</v>
      </c>
      <c r="J396" s="46">
        <v>58.36</v>
      </c>
      <c r="K396" s="47"/>
      <c r="L396" s="32">
        <f t="shared" si="12"/>
        <v>0</v>
      </c>
      <c r="M396" s="43" t="str">
        <f t="shared" si="13"/>
        <v>OK</v>
      </c>
      <c r="N396" s="44">
        <v>0</v>
      </c>
      <c r="O396" s="44">
        <v>0</v>
      </c>
      <c r="P396" s="44">
        <v>0</v>
      </c>
      <c r="Q396" s="44">
        <v>0</v>
      </c>
      <c r="R396" s="44">
        <v>0</v>
      </c>
      <c r="S396" s="44">
        <v>0</v>
      </c>
      <c r="T396" s="44">
        <v>0</v>
      </c>
      <c r="U396" s="44">
        <v>0</v>
      </c>
      <c r="V396" s="44">
        <v>0</v>
      </c>
      <c r="W396" s="44">
        <v>0</v>
      </c>
      <c r="X396" s="44">
        <v>0</v>
      </c>
      <c r="Y396" s="44">
        <v>0</v>
      </c>
    </row>
    <row r="397" spans="1:25" ht="15" x14ac:dyDescent="0.25">
      <c r="A397" s="98"/>
      <c r="B397" s="94"/>
      <c r="C397" s="49">
        <v>82</v>
      </c>
      <c r="D397" s="50" t="s">
        <v>443</v>
      </c>
      <c r="E397" s="28" t="s">
        <v>926</v>
      </c>
      <c r="F397" s="26" t="s">
        <v>930</v>
      </c>
      <c r="G397" s="49" t="s">
        <v>36</v>
      </c>
      <c r="H397" s="26">
        <v>30</v>
      </c>
      <c r="I397" s="26">
        <v>20</v>
      </c>
      <c r="J397" s="46">
        <v>7.18</v>
      </c>
      <c r="K397" s="47"/>
      <c r="L397" s="32">
        <f t="shared" si="12"/>
        <v>0</v>
      </c>
      <c r="M397" s="43" t="str">
        <f t="shared" si="13"/>
        <v>OK</v>
      </c>
      <c r="N397" s="44">
        <v>0</v>
      </c>
      <c r="O397" s="44">
        <v>0</v>
      </c>
      <c r="P397" s="44">
        <v>0</v>
      </c>
      <c r="Q397" s="44">
        <v>0</v>
      </c>
      <c r="R397" s="44">
        <v>0</v>
      </c>
      <c r="S397" s="44">
        <v>0</v>
      </c>
      <c r="T397" s="44">
        <v>0</v>
      </c>
      <c r="U397" s="44">
        <v>0</v>
      </c>
      <c r="V397" s="44">
        <v>0</v>
      </c>
      <c r="W397" s="44">
        <v>0</v>
      </c>
      <c r="X397" s="44">
        <v>0</v>
      </c>
      <c r="Y397" s="44">
        <v>0</v>
      </c>
    </row>
    <row r="398" spans="1:25" ht="45" x14ac:dyDescent="0.25">
      <c r="A398" s="98"/>
      <c r="B398" s="94"/>
      <c r="C398" s="49">
        <v>83</v>
      </c>
      <c r="D398" s="50" t="s">
        <v>444</v>
      </c>
      <c r="E398" s="28" t="s">
        <v>926</v>
      </c>
      <c r="F398" s="26" t="s">
        <v>921</v>
      </c>
      <c r="G398" s="49" t="s">
        <v>36</v>
      </c>
      <c r="H398" s="26">
        <v>30</v>
      </c>
      <c r="I398" s="26">
        <v>20</v>
      </c>
      <c r="J398" s="46">
        <v>11.72</v>
      </c>
      <c r="K398" s="47"/>
      <c r="L398" s="32">
        <f t="shared" si="12"/>
        <v>0</v>
      </c>
      <c r="M398" s="43" t="str">
        <f t="shared" si="13"/>
        <v>OK</v>
      </c>
      <c r="N398" s="44">
        <v>0</v>
      </c>
      <c r="O398" s="44">
        <v>0</v>
      </c>
      <c r="P398" s="44">
        <v>0</v>
      </c>
      <c r="Q398" s="44">
        <v>0</v>
      </c>
      <c r="R398" s="44">
        <v>0</v>
      </c>
      <c r="S398" s="44">
        <v>0</v>
      </c>
      <c r="T398" s="44">
        <v>0</v>
      </c>
      <c r="U398" s="44">
        <v>0</v>
      </c>
      <c r="V398" s="44">
        <v>0</v>
      </c>
      <c r="W398" s="44">
        <v>0</v>
      </c>
      <c r="X398" s="44">
        <v>0</v>
      </c>
      <c r="Y398" s="44">
        <v>0</v>
      </c>
    </row>
    <row r="399" spans="1:25" ht="15" x14ac:dyDescent="0.25">
      <c r="A399" s="98"/>
      <c r="B399" s="94"/>
      <c r="C399" s="49">
        <v>84</v>
      </c>
      <c r="D399" s="50" t="s">
        <v>445</v>
      </c>
      <c r="E399" s="28" t="s">
        <v>918</v>
      </c>
      <c r="F399" s="26" t="s">
        <v>928</v>
      </c>
      <c r="G399" s="49" t="s">
        <v>36</v>
      </c>
      <c r="H399" s="26">
        <v>30</v>
      </c>
      <c r="I399" s="26">
        <v>20</v>
      </c>
      <c r="J399" s="46">
        <v>5.82</v>
      </c>
      <c r="K399" s="47"/>
      <c r="L399" s="32">
        <f t="shared" si="12"/>
        <v>0</v>
      </c>
      <c r="M399" s="43" t="str">
        <f t="shared" si="13"/>
        <v>OK</v>
      </c>
      <c r="N399" s="44">
        <v>0</v>
      </c>
      <c r="O399" s="44">
        <v>0</v>
      </c>
      <c r="P399" s="44">
        <v>0</v>
      </c>
      <c r="Q399" s="44">
        <v>0</v>
      </c>
      <c r="R399" s="44">
        <v>0</v>
      </c>
      <c r="S399" s="44">
        <v>0</v>
      </c>
      <c r="T399" s="44">
        <v>0</v>
      </c>
      <c r="U399" s="44">
        <v>0</v>
      </c>
      <c r="V399" s="44">
        <v>0</v>
      </c>
      <c r="W399" s="44">
        <v>0</v>
      </c>
      <c r="X399" s="44">
        <v>0</v>
      </c>
      <c r="Y399" s="44">
        <v>0</v>
      </c>
    </row>
    <row r="400" spans="1:25" ht="15" x14ac:dyDescent="0.25">
      <c r="A400" s="98"/>
      <c r="B400" s="94"/>
      <c r="C400" s="49">
        <v>85</v>
      </c>
      <c r="D400" s="50" t="s">
        <v>446</v>
      </c>
      <c r="E400" s="28" t="s">
        <v>918</v>
      </c>
      <c r="F400" s="26" t="s">
        <v>928</v>
      </c>
      <c r="G400" s="49" t="s">
        <v>36</v>
      </c>
      <c r="H400" s="26">
        <v>30</v>
      </c>
      <c r="I400" s="26">
        <v>20</v>
      </c>
      <c r="J400" s="46">
        <v>22.7</v>
      </c>
      <c r="K400" s="47"/>
      <c r="L400" s="32">
        <f t="shared" si="12"/>
        <v>0</v>
      </c>
      <c r="M400" s="43" t="str">
        <f t="shared" si="13"/>
        <v>OK</v>
      </c>
      <c r="N400" s="44">
        <v>0</v>
      </c>
      <c r="O400" s="44">
        <v>0</v>
      </c>
      <c r="P400" s="44">
        <v>0</v>
      </c>
      <c r="Q400" s="44">
        <v>0</v>
      </c>
      <c r="R400" s="44">
        <v>0</v>
      </c>
      <c r="S400" s="44">
        <v>0</v>
      </c>
      <c r="T400" s="44">
        <v>0</v>
      </c>
      <c r="U400" s="44">
        <v>0</v>
      </c>
      <c r="V400" s="44">
        <v>0</v>
      </c>
      <c r="W400" s="44">
        <v>0</v>
      </c>
      <c r="X400" s="44">
        <v>0</v>
      </c>
      <c r="Y400" s="44">
        <v>0</v>
      </c>
    </row>
    <row r="401" spans="1:25" ht="30" x14ac:dyDescent="0.25">
      <c r="A401" s="98"/>
      <c r="B401" s="94"/>
      <c r="C401" s="49">
        <v>86</v>
      </c>
      <c r="D401" s="50" t="s">
        <v>447</v>
      </c>
      <c r="E401" s="28" t="s">
        <v>926</v>
      </c>
      <c r="F401" s="26" t="s">
        <v>920</v>
      </c>
      <c r="G401" s="49" t="s">
        <v>36</v>
      </c>
      <c r="H401" s="26">
        <v>30</v>
      </c>
      <c r="I401" s="26">
        <v>20</v>
      </c>
      <c r="J401" s="46">
        <v>17.43</v>
      </c>
      <c r="K401" s="47"/>
      <c r="L401" s="32">
        <f t="shared" si="12"/>
        <v>0</v>
      </c>
      <c r="M401" s="43" t="str">
        <f t="shared" si="13"/>
        <v>OK</v>
      </c>
      <c r="N401" s="44">
        <v>0</v>
      </c>
      <c r="O401" s="44">
        <v>0</v>
      </c>
      <c r="P401" s="44">
        <v>0</v>
      </c>
      <c r="Q401" s="44">
        <v>0</v>
      </c>
      <c r="R401" s="44">
        <v>0</v>
      </c>
      <c r="S401" s="44">
        <v>0</v>
      </c>
      <c r="T401" s="44">
        <v>0</v>
      </c>
      <c r="U401" s="44">
        <v>0</v>
      </c>
      <c r="V401" s="44">
        <v>0</v>
      </c>
      <c r="W401" s="44">
        <v>0</v>
      </c>
      <c r="X401" s="44">
        <v>0</v>
      </c>
      <c r="Y401" s="44">
        <v>0</v>
      </c>
    </row>
    <row r="402" spans="1:25" ht="30" x14ac:dyDescent="0.25">
      <c r="A402" s="98"/>
      <c r="B402" s="94"/>
      <c r="C402" s="49">
        <v>87</v>
      </c>
      <c r="D402" s="50" t="s">
        <v>448</v>
      </c>
      <c r="E402" s="28" t="s">
        <v>918</v>
      </c>
      <c r="F402" s="26" t="s">
        <v>975</v>
      </c>
      <c r="G402" s="49" t="s">
        <v>36</v>
      </c>
      <c r="H402" s="26">
        <v>30</v>
      </c>
      <c r="I402" s="26">
        <v>20</v>
      </c>
      <c r="J402" s="46">
        <v>2.62</v>
      </c>
      <c r="K402" s="47"/>
      <c r="L402" s="32">
        <f t="shared" si="12"/>
        <v>0</v>
      </c>
      <c r="M402" s="43" t="str">
        <f t="shared" si="13"/>
        <v>OK</v>
      </c>
      <c r="N402" s="44">
        <v>0</v>
      </c>
      <c r="O402" s="44">
        <v>0</v>
      </c>
      <c r="P402" s="44">
        <v>0</v>
      </c>
      <c r="Q402" s="44">
        <v>0</v>
      </c>
      <c r="R402" s="44">
        <v>0</v>
      </c>
      <c r="S402" s="44">
        <v>0</v>
      </c>
      <c r="T402" s="44">
        <v>0</v>
      </c>
      <c r="U402" s="44">
        <v>0</v>
      </c>
      <c r="V402" s="44">
        <v>0</v>
      </c>
      <c r="W402" s="44">
        <v>0</v>
      </c>
      <c r="X402" s="44">
        <v>0</v>
      </c>
      <c r="Y402" s="44">
        <v>0</v>
      </c>
    </row>
    <row r="403" spans="1:25" ht="30" x14ac:dyDescent="0.25">
      <c r="A403" s="98"/>
      <c r="B403" s="94"/>
      <c r="C403" s="49">
        <v>88</v>
      </c>
      <c r="D403" s="50" t="s">
        <v>449</v>
      </c>
      <c r="E403" s="28" t="s">
        <v>918</v>
      </c>
      <c r="F403" s="26" t="s">
        <v>975</v>
      </c>
      <c r="G403" s="49" t="s">
        <v>36</v>
      </c>
      <c r="H403" s="26">
        <v>30</v>
      </c>
      <c r="I403" s="26">
        <v>20</v>
      </c>
      <c r="J403" s="46">
        <v>3.85</v>
      </c>
      <c r="K403" s="47"/>
      <c r="L403" s="32">
        <f t="shared" si="12"/>
        <v>0</v>
      </c>
      <c r="M403" s="43" t="str">
        <f t="shared" si="13"/>
        <v>OK</v>
      </c>
      <c r="N403" s="44">
        <v>0</v>
      </c>
      <c r="O403" s="44">
        <v>0</v>
      </c>
      <c r="P403" s="44">
        <v>0</v>
      </c>
      <c r="Q403" s="44">
        <v>0</v>
      </c>
      <c r="R403" s="44">
        <v>0</v>
      </c>
      <c r="S403" s="44">
        <v>0</v>
      </c>
      <c r="T403" s="44">
        <v>0</v>
      </c>
      <c r="U403" s="44">
        <v>0</v>
      </c>
      <c r="V403" s="44">
        <v>0</v>
      </c>
      <c r="W403" s="44">
        <v>0</v>
      </c>
      <c r="X403" s="44">
        <v>0</v>
      </c>
      <c r="Y403" s="44">
        <v>0</v>
      </c>
    </row>
    <row r="404" spans="1:25" ht="60" x14ac:dyDescent="0.25">
      <c r="A404" s="98"/>
      <c r="B404" s="94"/>
      <c r="C404" s="49">
        <v>89</v>
      </c>
      <c r="D404" s="50" t="s">
        <v>450</v>
      </c>
      <c r="E404" s="28" t="s">
        <v>918</v>
      </c>
      <c r="F404" s="26" t="s">
        <v>976</v>
      </c>
      <c r="G404" s="49" t="s">
        <v>36</v>
      </c>
      <c r="H404" s="26">
        <v>30</v>
      </c>
      <c r="I404" s="26">
        <v>20</v>
      </c>
      <c r="J404" s="46">
        <v>17.7</v>
      </c>
      <c r="K404" s="47"/>
      <c r="L404" s="32">
        <f t="shared" si="12"/>
        <v>0</v>
      </c>
      <c r="M404" s="43" t="str">
        <f t="shared" si="13"/>
        <v>OK</v>
      </c>
      <c r="N404" s="44">
        <v>0</v>
      </c>
      <c r="O404" s="44">
        <v>0</v>
      </c>
      <c r="P404" s="44">
        <v>0</v>
      </c>
      <c r="Q404" s="44">
        <v>0</v>
      </c>
      <c r="R404" s="44">
        <v>0</v>
      </c>
      <c r="S404" s="44">
        <v>0</v>
      </c>
      <c r="T404" s="44">
        <v>0</v>
      </c>
      <c r="U404" s="44">
        <v>0</v>
      </c>
      <c r="V404" s="44">
        <v>0</v>
      </c>
      <c r="W404" s="44">
        <v>0</v>
      </c>
      <c r="X404" s="44">
        <v>0</v>
      </c>
      <c r="Y404" s="44">
        <v>0</v>
      </c>
    </row>
    <row r="405" spans="1:25" ht="60" x14ac:dyDescent="0.25">
      <c r="A405" s="98"/>
      <c r="B405" s="94"/>
      <c r="C405" s="49">
        <v>90</v>
      </c>
      <c r="D405" s="50" t="s">
        <v>451</v>
      </c>
      <c r="E405" s="28" t="s">
        <v>918</v>
      </c>
      <c r="F405" s="26" t="s">
        <v>976</v>
      </c>
      <c r="G405" s="49" t="s">
        <v>36</v>
      </c>
      <c r="H405" s="26">
        <v>30</v>
      </c>
      <c r="I405" s="26">
        <v>20</v>
      </c>
      <c r="J405" s="46">
        <v>17.7</v>
      </c>
      <c r="K405" s="47"/>
      <c r="L405" s="32">
        <f t="shared" si="12"/>
        <v>0</v>
      </c>
      <c r="M405" s="43" t="str">
        <f t="shared" si="13"/>
        <v>OK</v>
      </c>
      <c r="N405" s="44">
        <v>0</v>
      </c>
      <c r="O405" s="44">
        <v>0</v>
      </c>
      <c r="P405" s="44">
        <v>0</v>
      </c>
      <c r="Q405" s="44">
        <v>0</v>
      </c>
      <c r="R405" s="44">
        <v>0</v>
      </c>
      <c r="S405" s="44">
        <v>0</v>
      </c>
      <c r="T405" s="44">
        <v>0</v>
      </c>
      <c r="U405" s="44">
        <v>0</v>
      </c>
      <c r="V405" s="44">
        <v>0</v>
      </c>
      <c r="W405" s="44">
        <v>0</v>
      </c>
      <c r="X405" s="44">
        <v>0</v>
      </c>
      <c r="Y405" s="44">
        <v>0</v>
      </c>
    </row>
    <row r="406" spans="1:25" ht="45" x14ac:dyDescent="0.25">
      <c r="A406" s="98"/>
      <c r="B406" s="94"/>
      <c r="C406" s="49">
        <v>91</v>
      </c>
      <c r="D406" s="50" t="s">
        <v>452</v>
      </c>
      <c r="E406" s="28" t="s">
        <v>918</v>
      </c>
      <c r="F406" s="26" t="s">
        <v>977</v>
      </c>
      <c r="G406" s="49" t="s">
        <v>36</v>
      </c>
      <c r="H406" s="26">
        <v>30</v>
      </c>
      <c r="I406" s="26">
        <v>20</v>
      </c>
      <c r="J406" s="46">
        <v>9.65</v>
      </c>
      <c r="K406" s="47"/>
      <c r="L406" s="32">
        <f t="shared" si="12"/>
        <v>0</v>
      </c>
      <c r="M406" s="43" t="str">
        <f t="shared" si="13"/>
        <v>OK</v>
      </c>
      <c r="N406" s="44">
        <v>0</v>
      </c>
      <c r="O406" s="44">
        <v>0</v>
      </c>
      <c r="P406" s="44">
        <v>0</v>
      </c>
      <c r="Q406" s="44">
        <v>0</v>
      </c>
      <c r="R406" s="44">
        <v>0</v>
      </c>
      <c r="S406" s="44">
        <v>0</v>
      </c>
      <c r="T406" s="44">
        <v>0</v>
      </c>
      <c r="U406" s="44">
        <v>0</v>
      </c>
      <c r="V406" s="44">
        <v>0</v>
      </c>
      <c r="W406" s="44">
        <v>0</v>
      </c>
      <c r="X406" s="44">
        <v>0</v>
      </c>
      <c r="Y406" s="44">
        <v>0</v>
      </c>
    </row>
    <row r="407" spans="1:25" ht="45" x14ac:dyDescent="0.25">
      <c r="A407" s="98"/>
      <c r="B407" s="94"/>
      <c r="C407" s="49">
        <v>92</v>
      </c>
      <c r="D407" s="50" t="s">
        <v>453</v>
      </c>
      <c r="E407" s="28" t="s">
        <v>918</v>
      </c>
      <c r="F407" s="26" t="s">
        <v>941</v>
      </c>
      <c r="G407" s="49" t="s">
        <v>36</v>
      </c>
      <c r="H407" s="26">
        <v>30</v>
      </c>
      <c r="I407" s="26">
        <v>20</v>
      </c>
      <c r="J407" s="46">
        <v>18.760000000000002</v>
      </c>
      <c r="K407" s="47"/>
      <c r="L407" s="32">
        <f t="shared" si="12"/>
        <v>0</v>
      </c>
      <c r="M407" s="43" t="str">
        <f t="shared" si="13"/>
        <v>OK</v>
      </c>
      <c r="N407" s="44">
        <v>0</v>
      </c>
      <c r="O407" s="44">
        <v>0</v>
      </c>
      <c r="P407" s="44">
        <v>0</v>
      </c>
      <c r="Q407" s="44">
        <v>0</v>
      </c>
      <c r="R407" s="44">
        <v>0</v>
      </c>
      <c r="S407" s="44">
        <v>0</v>
      </c>
      <c r="T407" s="44">
        <v>0</v>
      </c>
      <c r="U407" s="44">
        <v>0</v>
      </c>
      <c r="V407" s="44">
        <v>0</v>
      </c>
      <c r="W407" s="44">
        <v>0</v>
      </c>
      <c r="X407" s="44">
        <v>0</v>
      </c>
      <c r="Y407" s="44">
        <v>0</v>
      </c>
    </row>
    <row r="408" spans="1:25" ht="15" x14ac:dyDescent="0.25">
      <c r="A408" s="98"/>
      <c r="B408" s="94"/>
      <c r="C408" s="49">
        <v>93</v>
      </c>
      <c r="D408" s="50" t="s">
        <v>454</v>
      </c>
      <c r="E408" s="28" t="s">
        <v>936</v>
      </c>
      <c r="F408" s="26" t="s">
        <v>978</v>
      </c>
      <c r="G408" s="49" t="s">
        <v>36</v>
      </c>
      <c r="H408" s="26">
        <v>30</v>
      </c>
      <c r="I408" s="26">
        <v>20</v>
      </c>
      <c r="J408" s="46">
        <v>456</v>
      </c>
      <c r="K408" s="47"/>
      <c r="L408" s="32">
        <f t="shared" si="12"/>
        <v>0</v>
      </c>
      <c r="M408" s="43" t="str">
        <f t="shared" si="13"/>
        <v>OK</v>
      </c>
      <c r="N408" s="44">
        <v>0</v>
      </c>
      <c r="O408" s="44">
        <v>0</v>
      </c>
      <c r="P408" s="44">
        <v>0</v>
      </c>
      <c r="Q408" s="44">
        <v>0</v>
      </c>
      <c r="R408" s="44">
        <v>0</v>
      </c>
      <c r="S408" s="44">
        <v>0</v>
      </c>
      <c r="T408" s="44">
        <v>0</v>
      </c>
      <c r="U408" s="44">
        <v>0</v>
      </c>
      <c r="V408" s="44">
        <v>0</v>
      </c>
      <c r="W408" s="44">
        <v>0</v>
      </c>
      <c r="X408" s="44">
        <v>0</v>
      </c>
      <c r="Y408" s="44">
        <v>0</v>
      </c>
    </row>
    <row r="409" spans="1:25" ht="60" x14ac:dyDescent="0.25">
      <c r="A409" s="98"/>
      <c r="B409" s="94"/>
      <c r="C409" s="49">
        <v>94</v>
      </c>
      <c r="D409" s="50" t="s">
        <v>455</v>
      </c>
      <c r="E409" s="28" t="s">
        <v>936</v>
      </c>
      <c r="F409" s="26" t="s">
        <v>971</v>
      </c>
      <c r="G409" s="49" t="s">
        <v>36</v>
      </c>
      <c r="H409" s="26">
        <v>30</v>
      </c>
      <c r="I409" s="26">
        <v>20</v>
      </c>
      <c r="J409" s="46">
        <v>28.9</v>
      </c>
      <c r="K409" s="47"/>
      <c r="L409" s="32">
        <f t="shared" si="12"/>
        <v>0</v>
      </c>
      <c r="M409" s="43" t="str">
        <f t="shared" si="13"/>
        <v>OK</v>
      </c>
      <c r="N409" s="44">
        <v>0</v>
      </c>
      <c r="O409" s="44">
        <v>0</v>
      </c>
      <c r="P409" s="44">
        <v>0</v>
      </c>
      <c r="Q409" s="44">
        <v>0</v>
      </c>
      <c r="R409" s="44">
        <v>0</v>
      </c>
      <c r="S409" s="44">
        <v>0</v>
      </c>
      <c r="T409" s="44">
        <v>0</v>
      </c>
      <c r="U409" s="44">
        <v>0</v>
      </c>
      <c r="V409" s="44">
        <v>0</v>
      </c>
      <c r="W409" s="44">
        <v>0</v>
      </c>
      <c r="X409" s="44">
        <v>0</v>
      </c>
      <c r="Y409" s="44">
        <v>0</v>
      </c>
    </row>
    <row r="410" spans="1:25" ht="75" x14ac:dyDescent="0.25">
      <c r="A410" s="98"/>
      <c r="B410" s="94"/>
      <c r="C410" s="49">
        <v>95</v>
      </c>
      <c r="D410" s="50" t="s">
        <v>456</v>
      </c>
      <c r="E410" s="28" t="s">
        <v>936</v>
      </c>
      <c r="F410" s="26" t="s">
        <v>971</v>
      </c>
      <c r="G410" s="49" t="s">
        <v>36</v>
      </c>
      <c r="H410" s="26">
        <v>30</v>
      </c>
      <c r="I410" s="26">
        <v>20</v>
      </c>
      <c r="J410" s="46">
        <v>41.9</v>
      </c>
      <c r="K410" s="47"/>
      <c r="L410" s="32">
        <f t="shared" si="12"/>
        <v>0</v>
      </c>
      <c r="M410" s="43" t="str">
        <f t="shared" si="13"/>
        <v>OK</v>
      </c>
      <c r="N410" s="44">
        <v>0</v>
      </c>
      <c r="O410" s="44">
        <v>0</v>
      </c>
      <c r="P410" s="44">
        <v>0</v>
      </c>
      <c r="Q410" s="44">
        <v>0</v>
      </c>
      <c r="R410" s="44">
        <v>0</v>
      </c>
      <c r="S410" s="44">
        <v>0</v>
      </c>
      <c r="T410" s="44">
        <v>0</v>
      </c>
      <c r="U410" s="44">
        <v>0</v>
      </c>
      <c r="V410" s="44">
        <v>0</v>
      </c>
      <c r="W410" s="44">
        <v>0</v>
      </c>
      <c r="X410" s="44">
        <v>0</v>
      </c>
      <c r="Y410" s="44">
        <v>0</v>
      </c>
    </row>
    <row r="411" spans="1:25" ht="75" x14ac:dyDescent="0.25">
      <c r="A411" s="98"/>
      <c r="B411" s="94"/>
      <c r="C411" s="49">
        <v>96</v>
      </c>
      <c r="D411" s="50" t="s">
        <v>457</v>
      </c>
      <c r="E411" s="28" t="s">
        <v>936</v>
      </c>
      <c r="F411" s="26" t="s">
        <v>971</v>
      </c>
      <c r="G411" s="49" t="s">
        <v>36</v>
      </c>
      <c r="H411" s="26">
        <v>30</v>
      </c>
      <c r="I411" s="26">
        <v>20</v>
      </c>
      <c r="J411" s="46">
        <v>34.85</v>
      </c>
      <c r="K411" s="47"/>
      <c r="L411" s="32">
        <f t="shared" si="12"/>
        <v>0</v>
      </c>
      <c r="M411" s="43" t="str">
        <f t="shared" si="13"/>
        <v>OK</v>
      </c>
      <c r="N411" s="44">
        <v>0</v>
      </c>
      <c r="O411" s="44">
        <v>0</v>
      </c>
      <c r="P411" s="44">
        <v>0</v>
      </c>
      <c r="Q411" s="44">
        <v>0</v>
      </c>
      <c r="R411" s="44">
        <v>0</v>
      </c>
      <c r="S411" s="44">
        <v>0</v>
      </c>
      <c r="T411" s="44">
        <v>0</v>
      </c>
      <c r="U411" s="44">
        <v>0</v>
      </c>
      <c r="V411" s="44">
        <v>0</v>
      </c>
      <c r="W411" s="44">
        <v>0</v>
      </c>
      <c r="X411" s="44">
        <v>0</v>
      </c>
      <c r="Y411" s="44">
        <v>0</v>
      </c>
    </row>
    <row r="412" spans="1:25" ht="15" x14ac:dyDescent="0.25">
      <c r="A412" s="98"/>
      <c r="B412" s="94"/>
      <c r="C412" s="49">
        <v>97</v>
      </c>
      <c r="D412" s="50" t="s">
        <v>458</v>
      </c>
      <c r="E412" s="28" t="s">
        <v>979</v>
      </c>
      <c r="F412" s="26" t="s">
        <v>932</v>
      </c>
      <c r="G412" s="49" t="s">
        <v>36</v>
      </c>
      <c r="H412" s="26">
        <v>30</v>
      </c>
      <c r="I412" s="26">
        <v>20</v>
      </c>
      <c r="J412" s="46">
        <v>155.04</v>
      </c>
      <c r="K412" s="47"/>
      <c r="L412" s="32">
        <f t="shared" si="12"/>
        <v>0</v>
      </c>
      <c r="M412" s="43" t="str">
        <f t="shared" si="13"/>
        <v>OK</v>
      </c>
      <c r="N412" s="44">
        <v>0</v>
      </c>
      <c r="O412" s="44">
        <v>0</v>
      </c>
      <c r="P412" s="44">
        <v>0</v>
      </c>
      <c r="Q412" s="44">
        <v>0</v>
      </c>
      <c r="R412" s="44">
        <v>0</v>
      </c>
      <c r="S412" s="44">
        <v>0</v>
      </c>
      <c r="T412" s="44">
        <v>0</v>
      </c>
      <c r="U412" s="44">
        <v>0</v>
      </c>
      <c r="V412" s="44">
        <v>0</v>
      </c>
      <c r="W412" s="44">
        <v>0</v>
      </c>
      <c r="X412" s="44">
        <v>0</v>
      </c>
      <c r="Y412" s="44">
        <v>0</v>
      </c>
    </row>
    <row r="413" spans="1:25" ht="60" x14ac:dyDescent="0.25">
      <c r="A413" s="98"/>
      <c r="B413" s="94"/>
      <c r="C413" s="49">
        <v>98</v>
      </c>
      <c r="D413" s="50" t="s">
        <v>459</v>
      </c>
      <c r="E413" s="28" t="s">
        <v>980</v>
      </c>
      <c r="F413" s="26" t="s">
        <v>932</v>
      </c>
      <c r="G413" s="49" t="s">
        <v>36</v>
      </c>
      <c r="H413" s="26">
        <v>30</v>
      </c>
      <c r="I413" s="26">
        <v>20</v>
      </c>
      <c r="J413" s="46">
        <v>40.619999999999997</v>
      </c>
      <c r="K413" s="47"/>
      <c r="L413" s="32">
        <f t="shared" si="12"/>
        <v>0</v>
      </c>
      <c r="M413" s="43" t="str">
        <f t="shared" si="13"/>
        <v>OK</v>
      </c>
      <c r="N413" s="44">
        <v>0</v>
      </c>
      <c r="O413" s="44">
        <v>0</v>
      </c>
      <c r="P413" s="44">
        <v>0</v>
      </c>
      <c r="Q413" s="44">
        <v>0</v>
      </c>
      <c r="R413" s="44">
        <v>0</v>
      </c>
      <c r="S413" s="44">
        <v>0</v>
      </c>
      <c r="T413" s="44">
        <v>0</v>
      </c>
      <c r="U413" s="44">
        <v>0</v>
      </c>
      <c r="V413" s="44">
        <v>0</v>
      </c>
      <c r="W413" s="44">
        <v>0</v>
      </c>
      <c r="X413" s="44">
        <v>0</v>
      </c>
      <c r="Y413" s="44">
        <v>0</v>
      </c>
    </row>
    <row r="414" spans="1:25" ht="30" x14ac:dyDescent="0.25">
      <c r="A414" s="98"/>
      <c r="B414" s="94"/>
      <c r="C414" s="49">
        <v>99</v>
      </c>
      <c r="D414" s="50" t="s">
        <v>460</v>
      </c>
      <c r="E414" s="28" t="s">
        <v>936</v>
      </c>
      <c r="F414" s="26" t="s">
        <v>932</v>
      </c>
      <c r="G414" s="49" t="s">
        <v>36</v>
      </c>
      <c r="H414" s="26">
        <v>30</v>
      </c>
      <c r="I414" s="26">
        <v>20</v>
      </c>
      <c r="J414" s="46">
        <v>61.68</v>
      </c>
      <c r="K414" s="47"/>
      <c r="L414" s="32">
        <f t="shared" si="12"/>
        <v>0</v>
      </c>
      <c r="M414" s="43" t="str">
        <f t="shared" si="13"/>
        <v>OK</v>
      </c>
      <c r="N414" s="44">
        <v>0</v>
      </c>
      <c r="O414" s="44">
        <v>0</v>
      </c>
      <c r="P414" s="44">
        <v>0</v>
      </c>
      <c r="Q414" s="44">
        <v>0</v>
      </c>
      <c r="R414" s="44">
        <v>0</v>
      </c>
      <c r="S414" s="44">
        <v>0</v>
      </c>
      <c r="T414" s="44">
        <v>0</v>
      </c>
      <c r="U414" s="44">
        <v>0</v>
      </c>
      <c r="V414" s="44">
        <v>0</v>
      </c>
      <c r="W414" s="44">
        <v>0</v>
      </c>
      <c r="X414" s="44">
        <v>0</v>
      </c>
      <c r="Y414" s="44">
        <v>0</v>
      </c>
    </row>
    <row r="415" spans="1:25" ht="60" x14ac:dyDescent="0.25">
      <c r="A415" s="98"/>
      <c r="B415" s="94"/>
      <c r="C415" s="49">
        <v>100</v>
      </c>
      <c r="D415" s="50" t="s">
        <v>461</v>
      </c>
      <c r="E415" s="28" t="s">
        <v>936</v>
      </c>
      <c r="F415" s="26" t="s">
        <v>981</v>
      </c>
      <c r="G415" s="49" t="s">
        <v>36</v>
      </c>
      <c r="H415" s="26">
        <v>30</v>
      </c>
      <c r="I415" s="26">
        <v>20</v>
      </c>
      <c r="J415" s="46">
        <v>84.33</v>
      </c>
      <c r="K415" s="47"/>
      <c r="L415" s="32">
        <f t="shared" si="12"/>
        <v>0</v>
      </c>
      <c r="M415" s="43" t="str">
        <f t="shared" si="13"/>
        <v>OK</v>
      </c>
      <c r="N415" s="44">
        <v>0</v>
      </c>
      <c r="O415" s="44">
        <v>0</v>
      </c>
      <c r="P415" s="44">
        <v>0</v>
      </c>
      <c r="Q415" s="44">
        <v>0</v>
      </c>
      <c r="R415" s="44">
        <v>0</v>
      </c>
      <c r="S415" s="44">
        <v>0</v>
      </c>
      <c r="T415" s="44">
        <v>0</v>
      </c>
      <c r="U415" s="44">
        <v>0</v>
      </c>
      <c r="V415" s="44">
        <v>0</v>
      </c>
      <c r="W415" s="44">
        <v>0</v>
      </c>
      <c r="X415" s="44">
        <v>0</v>
      </c>
      <c r="Y415" s="44">
        <v>0</v>
      </c>
    </row>
    <row r="416" spans="1:25" ht="90" x14ac:dyDescent="0.25">
      <c r="A416" s="98"/>
      <c r="B416" s="94"/>
      <c r="C416" s="49">
        <v>101</v>
      </c>
      <c r="D416" s="50" t="s">
        <v>462</v>
      </c>
      <c r="E416" s="28" t="s">
        <v>982</v>
      </c>
      <c r="F416" s="26" t="s">
        <v>983</v>
      </c>
      <c r="G416" s="49" t="s">
        <v>36</v>
      </c>
      <c r="H416" s="26">
        <v>30</v>
      </c>
      <c r="I416" s="26">
        <v>20</v>
      </c>
      <c r="J416" s="46">
        <v>38.1</v>
      </c>
      <c r="K416" s="47"/>
      <c r="L416" s="32">
        <f t="shared" si="12"/>
        <v>0</v>
      </c>
      <c r="M416" s="43" t="str">
        <f t="shared" si="13"/>
        <v>OK</v>
      </c>
      <c r="N416" s="44">
        <v>0</v>
      </c>
      <c r="O416" s="44">
        <v>0</v>
      </c>
      <c r="P416" s="44">
        <v>0</v>
      </c>
      <c r="Q416" s="44">
        <v>0</v>
      </c>
      <c r="R416" s="44">
        <v>0</v>
      </c>
      <c r="S416" s="44">
        <v>0</v>
      </c>
      <c r="T416" s="44">
        <v>0</v>
      </c>
      <c r="U416" s="44">
        <v>0</v>
      </c>
      <c r="V416" s="44">
        <v>0</v>
      </c>
      <c r="W416" s="44">
        <v>0</v>
      </c>
      <c r="X416" s="44">
        <v>0</v>
      </c>
      <c r="Y416" s="44">
        <v>0</v>
      </c>
    </row>
    <row r="417" spans="1:25" ht="45" x14ac:dyDescent="0.25">
      <c r="A417" s="99"/>
      <c r="B417" s="95"/>
      <c r="C417" s="49">
        <v>102</v>
      </c>
      <c r="D417" s="50" t="s">
        <v>463</v>
      </c>
      <c r="E417" s="28" t="s">
        <v>982</v>
      </c>
      <c r="F417" s="26" t="s">
        <v>983</v>
      </c>
      <c r="G417" s="49" t="s">
        <v>36</v>
      </c>
      <c r="H417" s="26">
        <v>30</v>
      </c>
      <c r="I417" s="26">
        <v>20</v>
      </c>
      <c r="J417" s="46">
        <v>9.9</v>
      </c>
      <c r="K417" s="47"/>
      <c r="L417" s="32">
        <f t="shared" si="12"/>
        <v>0</v>
      </c>
      <c r="M417" s="43" t="str">
        <f t="shared" si="13"/>
        <v>OK</v>
      </c>
      <c r="N417" s="44">
        <v>0</v>
      </c>
      <c r="O417" s="44">
        <v>0</v>
      </c>
      <c r="P417" s="44">
        <v>0</v>
      </c>
      <c r="Q417" s="44">
        <v>0</v>
      </c>
      <c r="R417" s="44">
        <v>0</v>
      </c>
      <c r="S417" s="44">
        <v>0</v>
      </c>
      <c r="T417" s="44">
        <v>0</v>
      </c>
      <c r="U417" s="44">
        <v>0</v>
      </c>
      <c r="V417" s="44">
        <v>0</v>
      </c>
      <c r="W417" s="44">
        <v>0</v>
      </c>
      <c r="X417" s="44">
        <v>0</v>
      </c>
      <c r="Y417" s="44">
        <v>0</v>
      </c>
    </row>
    <row r="418" spans="1:25" ht="15" x14ac:dyDescent="0.25">
      <c r="A418" s="100" t="s">
        <v>890</v>
      </c>
      <c r="B418" s="96">
        <v>6</v>
      </c>
      <c r="C418" s="49">
        <v>1</v>
      </c>
      <c r="D418" s="50" t="s">
        <v>464</v>
      </c>
      <c r="E418" s="28" t="s">
        <v>918</v>
      </c>
      <c r="F418" s="26" t="s">
        <v>984</v>
      </c>
      <c r="G418" s="49" t="s">
        <v>911</v>
      </c>
      <c r="H418" s="26">
        <v>30</v>
      </c>
      <c r="I418" s="26">
        <v>20</v>
      </c>
      <c r="J418" s="46">
        <v>105</v>
      </c>
      <c r="K418" s="47"/>
      <c r="L418" s="32">
        <f t="shared" si="12"/>
        <v>0</v>
      </c>
      <c r="M418" s="43" t="str">
        <f t="shared" si="13"/>
        <v>OK</v>
      </c>
      <c r="N418" s="44">
        <v>0</v>
      </c>
      <c r="O418" s="44">
        <v>0</v>
      </c>
      <c r="P418" s="44">
        <v>0</v>
      </c>
      <c r="Q418" s="44">
        <v>0</v>
      </c>
      <c r="R418" s="44">
        <v>0</v>
      </c>
      <c r="S418" s="44">
        <v>0</v>
      </c>
      <c r="T418" s="44">
        <v>0</v>
      </c>
      <c r="U418" s="44">
        <v>0</v>
      </c>
      <c r="V418" s="44">
        <v>0</v>
      </c>
      <c r="W418" s="44">
        <v>0</v>
      </c>
      <c r="X418" s="44">
        <v>0</v>
      </c>
      <c r="Y418" s="44">
        <v>0</v>
      </c>
    </row>
    <row r="419" spans="1:25" ht="15" x14ac:dyDescent="0.25">
      <c r="A419" s="100"/>
      <c r="B419" s="96"/>
      <c r="C419" s="49">
        <v>2</v>
      </c>
      <c r="D419" s="50" t="s">
        <v>465</v>
      </c>
      <c r="E419" s="28" t="s">
        <v>918</v>
      </c>
      <c r="F419" s="26" t="s">
        <v>985</v>
      </c>
      <c r="G419" s="49" t="s">
        <v>911</v>
      </c>
      <c r="H419" s="26">
        <v>30</v>
      </c>
      <c r="I419" s="26">
        <v>20</v>
      </c>
      <c r="J419" s="46">
        <v>109</v>
      </c>
      <c r="K419" s="47"/>
      <c r="L419" s="32">
        <f t="shared" si="12"/>
        <v>0</v>
      </c>
      <c r="M419" s="43" t="str">
        <f t="shared" si="13"/>
        <v>OK</v>
      </c>
      <c r="N419" s="44">
        <v>0</v>
      </c>
      <c r="O419" s="44">
        <v>0</v>
      </c>
      <c r="P419" s="44">
        <v>0</v>
      </c>
      <c r="Q419" s="44">
        <v>0</v>
      </c>
      <c r="R419" s="44">
        <v>0</v>
      </c>
      <c r="S419" s="44">
        <v>0</v>
      </c>
      <c r="T419" s="44">
        <v>0</v>
      </c>
      <c r="U419" s="44">
        <v>0</v>
      </c>
      <c r="V419" s="44">
        <v>0</v>
      </c>
      <c r="W419" s="44">
        <v>0</v>
      </c>
      <c r="X419" s="44">
        <v>0</v>
      </c>
      <c r="Y419" s="44">
        <v>0</v>
      </c>
    </row>
    <row r="420" spans="1:25" ht="15" x14ac:dyDescent="0.25">
      <c r="A420" s="100"/>
      <c r="B420" s="96"/>
      <c r="C420" s="49">
        <v>3</v>
      </c>
      <c r="D420" s="50" t="s">
        <v>466</v>
      </c>
      <c r="E420" s="28" t="s">
        <v>918</v>
      </c>
      <c r="F420" s="26" t="s">
        <v>986</v>
      </c>
      <c r="G420" s="49" t="s">
        <v>911</v>
      </c>
      <c r="H420" s="26">
        <v>30</v>
      </c>
      <c r="I420" s="26">
        <v>20</v>
      </c>
      <c r="J420" s="46">
        <v>69</v>
      </c>
      <c r="K420" s="47"/>
      <c r="L420" s="32">
        <f t="shared" si="12"/>
        <v>0</v>
      </c>
      <c r="M420" s="43" t="str">
        <f t="shared" si="13"/>
        <v>OK</v>
      </c>
      <c r="N420" s="44">
        <v>0</v>
      </c>
      <c r="O420" s="44">
        <v>0</v>
      </c>
      <c r="P420" s="44">
        <v>0</v>
      </c>
      <c r="Q420" s="44">
        <v>0</v>
      </c>
      <c r="R420" s="44">
        <v>0</v>
      </c>
      <c r="S420" s="44">
        <v>0</v>
      </c>
      <c r="T420" s="44">
        <v>0</v>
      </c>
      <c r="U420" s="44">
        <v>0</v>
      </c>
      <c r="V420" s="44">
        <v>0</v>
      </c>
      <c r="W420" s="44">
        <v>0</v>
      </c>
      <c r="X420" s="44">
        <v>0</v>
      </c>
      <c r="Y420" s="44">
        <v>0</v>
      </c>
    </row>
    <row r="421" spans="1:25" ht="15" x14ac:dyDescent="0.25">
      <c r="A421" s="100"/>
      <c r="B421" s="96"/>
      <c r="C421" s="49">
        <v>4</v>
      </c>
      <c r="D421" s="50" t="s">
        <v>467</v>
      </c>
      <c r="E421" s="28" t="s">
        <v>918</v>
      </c>
      <c r="F421" s="26" t="s">
        <v>987</v>
      </c>
      <c r="G421" s="49" t="s">
        <v>36</v>
      </c>
      <c r="H421" s="26">
        <v>30</v>
      </c>
      <c r="I421" s="26">
        <v>20</v>
      </c>
      <c r="J421" s="46">
        <v>28.4</v>
      </c>
      <c r="K421" s="47"/>
      <c r="L421" s="32">
        <f t="shared" si="12"/>
        <v>0</v>
      </c>
      <c r="M421" s="43" t="str">
        <f t="shared" si="13"/>
        <v>OK</v>
      </c>
      <c r="N421" s="44">
        <v>0</v>
      </c>
      <c r="O421" s="44">
        <v>0</v>
      </c>
      <c r="P421" s="44">
        <v>0</v>
      </c>
      <c r="Q421" s="44">
        <v>0</v>
      </c>
      <c r="R421" s="44">
        <v>0</v>
      </c>
      <c r="S421" s="44">
        <v>0</v>
      </c>
      <c r="T421" s="44">
        <v>0</v>
      </c>
      <c r="U421" s="44">
        <v>0</v>
      </c>
      <c r="V421" s="44">
        <v>0</v>
      </c>
      <c r="W421" s="44">
        <v>0</v>
      </c>
      <c r="X421" s="44">
        <v>0</v>
      </c>
      <c r="Y421" s="44">
        <v>0</v>
      </c>
    </row>
    <row r="422" spans="1:25" ht="15" x14ac:dyDescent="0.25">
      <c r="A422" s="100"/>
      <c r="B422" s="96"/>
      <c r="C422" s="49">
        <v>5</v>
      </c>
      <c r="D422" s="50" t="s">
        <v>468</v>
      </c>
      <c r="E422" s="28" t="s">
        <v>918</v>
      </c>
      <c r="F422" s="26" t="s">
        <v>988</v>
      </c>
      <c r="G422" s="49" t="s">
        <v>912</v>
      </c>
      <c r="H422" s="26">
        <v>30</v>
      </c>
      <c r="I422" s="26">
        <v>20</v>
      </c>
      <c r="J422" s="46">
        <v>2.75</v>
      </c>
      <c r="K422" s="47"/>
      <c r="L422" s="32">
        <f t="shared" si="12"/>
        <v>0</v>
      </c>
      <c r="M422" s="43" t="str">
        <f t="shared" si="13"/>
        <v>OK</v>
      </c>
      <c r="N422" s="44">
        <v>0</v>
      </c>
      <c r="O422" s="44">
        <v>0</v>
      </c>
      <c r="P422" s="44">
        <v>0</v>
      </c>
      <c r="Q422" s="44">
        <v>0</v>
      </c>
      <c r="R422" s="44">
        <v>0</v>
      </c>
      <c r="S422" s="44">
        <v>0</v>
      </c>
      <c r="T422" s="44">
        <v>0</v>
      </c>
      <c r="U422" s="44">
        <v>0</v>
      </c>
      <c r="V422" s="44">
        <v>0</v>
      </c>
      <c r="W422" s="44">
        <v>0</v>
      </c>
      <c r="X422" s="44">
        <v>0</v>
      </c>
      <c r="Y422" s="44">
        <v>0</v>
      </c>
    </row>
    <row r="423" spans="1:25" ht="15" x14ac:dyDescent="0.25">
      <c r="A423" s="100"/>
      <c r="B423" s="96"/>
      <c r="C423" s="49">
        <v>6</v>
      </c>
      <c r="D423" s="50" t="s">
        <v>469</v>
      </c>
      <c r="E423" s="28" t="s">
        <v>918</v>
      </c>
      <c r="F423" s="26" t="s">
        <v>989</v>
      </c>
      <c r="G423" s="49" t="s">
        <v>911</v>
      </c>
      <c r="H423" s="26">
        <v>30</v>
      </c>
      <c r="I423" s="26">
        <v>20</v>
      </c>
      <c r="J423" s="46">
        <v>71.97</v>
      </c>
      <c r="K423" s="47"/>
      <c r="L423" s="32">
        <f t="shared" si="12"/>
        <v>0</v>
      </c>
      <c r="M423" s="43" t="str">
        <f t="shared" si="13"/>
        <v>OK</v>
      </c>
      <c r="N423" s="44">
        <v>0</v>
      </c>
      <c r="O423" s="44">
        <v>0</v>
      </c>
      <c r="P423" s="44">
        <v>0</v>
      </c>
      <c r="Q423" s="44">
        <v>0</v>
      </c>
      <c r="R423" s="44">
        <v>0</v>
      </c>
      <c r="S423" s="44">
        <v>0</v>
      </c>
      <c r="T423" s="44">
        <v>0</v>
      </c>
      <c r="U423" s="44">
        <v>0</v>
      </c>
      <c r="V423" s="44">
        <v>0</v>
      </c>
      <c r="W423" s="44">
        <v>0</v>
      </c>
      <c r="X423" s="44">
        <v>0</v>
      </c>
      <c r="Y423" s="44">
        <v>0</v>
      </c>
    </row>
    <row r="424" spans="1:25" ht="15" x14ac:dyDescent="0.25">
      <c r="A424" s="100"/>
      <c r="B424" s="96"/>
      <c r="C424" s="49">
        <v>7</v>
      </c>
      <c r="D424" s="50" t="s">
        <v>470</v>
      </c>
      <c r="E424" s="28" t="s">
        <v>918</v>
      </c>
      <c r="F424" s="26" t="s">
        <v>990</v>
      </c>
      <c r="G424" s="49" t="s">
        <v>912</v>
      </c>
      <c r="H424" s="26">
        <v>30</v>
      </c>
      <c r="I424" s="26">
        <v>20</v>
      </c>
      <c r="J424" s="46">
        <v>9.6300000000000008</v>
      </c>
      <c r="K424" s="47"/>
      <c r="L424" s="32">
        <f t="shared" si="12"/>
        <v>0</v>
      </c>
      <c r="M424" s="43" t="str">
        <f t="shared" si="13"/>
        <v>OK</v>
      </c>
      <c r="N424" s="44">
        <v>0</v>
      </c>
      <c r="O424" s="44">
        <v>0</v>
      </c>
      <c r="P424" s="44">
        <v>0</v>
      </c>
      <c r="Q424" s="44">
        <v>0</v>
      </c>
      <c r="R424" s="44">
        <v>0</v>
      </c>
      <c r="S424" s="44">
        <v>0</v>
      </c>
      <c r="T424" s="44">
        <v>0</v>
      </c>
      <c r="U424" s="44">
        <v>0</v>
      </c>
      <c r="V424" s="44">
        <v>0</v>
      </c>
      <c r="W424" s="44">
        <v>0</v>
      </c>
      <c r="X424" s="44">
        <v>0</v>
      </c>
      <c r="Y424" s="44">
        <v>0</v>
      </c>
    </row>
    <row r="425" spans="1:25" ht="15" x14ac:dyDescent="0.25">
      <c r="A425" s="100"/>
      <c r="B425" s="96"/>
      <c r="C425" s="49">
        <v>8</v>
      </c>
      <c r="D425" s="50" t="s">
        <v>471</v>
      </c>
      <c r="E425" s="28" t="s">
        <v>918</v>
      </c>
      <c r="F425" s="26" t="s">
        <v>991</v>
      </c>
      <c r="G425" s="49" t="s">
        <v>913</v>
      </c>
      <c r="H425" s="26">
        <v>30</v>
      </c>
      <c r="I425" s="26">
        <v>20</v>
      </c>
      <c r="J425" s="46">
        <v>16.72</v>
      </c>
      <c r="K425" s="47"/>
      <c r="L425" s="32">
        <f t="shared" si="12"/>
        <v>0</v>
      </c>
      <c r="M425" s="43" t="str">
        <f t="shared" si="13"/>
        <v>OK</v>
      </c>
      <c r="N425" s="44">
        <v>0</v>
      </c>
      <c r="O425" s="44">
        <v>0</v>
      </c>
      <c r="P425" s="44">
        <v>0</v>
      </c>
      <c r="Q425" s="44">
        <v>0</v>
      </c>
      <c r="R425" s="44">
        <v>0</v>
      </c>
      <c r="S425" s="44">
        <v>0</v>
      </c>
      <c r="T425" s="44">
        <v>0</v>
      </c>
      <c r="U425" s="44">
        <v>0</v>
      </c>
      <c r="V425" s="44">
        <v>0</v>
      </c>
      <c r="W425" s="44">
        <v>0</v>
      </c>
      <c r="X425" s="44">
        <v>0</v>
      </c>
      <c r="Y425" s="44">
        <v>0</v>
      </c>
    </row>
    <row r="426" spans="1:25" ht="15" x14ac:dyDescent="0.25">
      <c r="A426" s="100"/>
      <c r="B426" s="96"/>
      <c r="C426" s="49">
        <v>9</v>
      </c>
      <c r="D426" s="50" t="s">
        <v>472</v>
      </c>
      <c r="E426" s="28" t="s">
        <v>918</v>
      </c>
      <c r="F426" s="26" t="s">
        <v>992</v>
      </c>
      <c r="G426" s="49" t="s">
        <v>912</v>
      </c>
      <c r="H426" s="26">
        <v>30</v>
      </c>
      <c r="I426" s="26">
        <v>20</v>
      </c>
      <c r="J426" s="46">
        <v>23.06</v>
      </c>
      <c r="K426" s="47"/>
      <c r="L426" s="32">
        <f t="shared" si="12"/>
        <v>0</v>
      </c>
      <c r="M426" s="43" t="str">
        <f t="shared" si="13"/>
        <v>OK</v>
      </c>
      <c r="N426" s="44">
        <v>0</v>
      </c>
      <c r="O426" s="44">
        <v>0</v>
      </c>
      <c r="P426" s="44">
        <v>0</v>
      </c>
      <c r="Q426" s="44">
        <v>0</v>
      </c>
      <c r="R426" s="44">
        <v>0</v>
      </c>
      <c r="S426" s="44">
        <v>0</v>
      </c>
      <c r="T426" s="44">
        <v>0</v>
      </c>
      <c r="U426" s="44">
        <v>0</v>
      </c>
      <c r="V426" s="44">
        <v>0</v>
      </c>
      <c r="W426" s="44">
        <v>0</v>
      </c>
      <c r="X426" s="44">
        <v>0</v>
      </c>
      <c r="Y426" s="44">
        <v>0</v>
      </c>
    </row>
    <row r="427" spans="1:25" ht="60" x14ac:dyDescent="0.25">
      <c r="A427" s="100"/>
      <c r="B427" s="96"/>
      <c r="C427" s="49">
        <v>10</v>
      </c>
      <c r="D427" s="50" t="s">
        <v>473</v>
      </c>
      <c r="E427" s="28" t="s">
        <v>918</v>
      </c>
      <c r="F427" s="26" t="s">
        <v>993</v>
      </c>
      <c r="G427" s="49" t="s">
        <v>36</v>
      </c>
      <c r="H427" s="26">
        <v>30</v>
      </c>
      <c r="I427" s="26">
        <v>20</v>
      </c>
      <c r="J427" s="46">
        <v>3.12</v>
      </c>
      <c r="K427" s="47"/>
      <c r="L427" s="32">
        <f t="shared" si="12"/>
        <v>0</v>
      </c>
      <c r="M427" s="43" t="str">
        <f t="shared" si="13"/>
        <v>OK</v>
      </c>
      <c r="N427" s="44">
        <v>0</v>
      </c>
      <c r="O427" s="44">
        <v>0</v>
      </c>
      <c r="P427" s="44">
        <v>0</v>
      </c>
      <c r="Q427" s="44">
        <v>0</v>
      </c>
      <c r="R427" s="44">
        <v>0</v>
      </c>
      <c r="S427" s="44">
        <v>0</v>
      </c>
      <c r="T427" s="44">
        <v>0</v>
      </c>
      <c r="U427" s="44">
        <v>0</v>
      </c>
      <c r="V427" s="44">
        <v>0</v>
      </c>
      <c r="W427" s="44">
        <v>0</v>
      </c>
      <c r="X427" s="44">
        <v>0</v>
      </c>
      <c r="Y427" s="44">
        <v>0</v>
      </c>
    </row>
    <row r="428" spans="1:25" ht="60" x14ac:dyDescent="0.25">
      <c r="A428" s="100"/>
      <c r="B428" s="96"/>
      <c r="C428" s="49">
        <v>11</v>
      </c>
      <c r="D428" s="50" t="s">
        <v>474</v>
      </c>
      <c r="E428" s="28" t="s">
        <v>918</v>
      </c>
      <c r="F428" s="26" t="s">
        <v>993</v>
      </c>
      <c r="G428" s="49" t="s">
        <v>36</v>
      </c>
      <c r="H428" s="26">
        <v>30</v>
      </c>
      <c r="I428" s="26">
        <v>20</v>
      </c>
      <c r="J428" s="46">
        <v>42.99</v>
      </c>
      <c r="K428" s="47"/>
      <c r="L428" s="32">
        <f t="shared" si="12"/>
        <v>0</v>
      </c>
      <c r="M428" s="43" t="str">
        <f t="shared" si="13"/>
        <v>OK</v>
      </c>
      <c r="N428" s="44">
        <v>0</v>
      </c>
      <c r="O428" s="44">
        <v>0</v>
      </c>
      <c r="P428" s="44">
        <v>0</v>
      </c>
      <c r="Q428" s="44">
        <v>0</v>
      </c>
      <c r="R428" s="44">
        <v>0</v>
      </c>
      <c r="S428" s="44">
        <v>0</v>
      </c>
      <c r="T428" s="44">
        <v>0</v>
      </c>
      <c r="U428" s="44">
        <v>0</v>
      </c>
      <c r="V428" s="44">
        <v>0</v>
      </c>
      <c r="W428" s="44">
        <v>0</v>
      </c>
      <c r="X428" s="44">
        <v>0</v>
      </c>
      <c r="Y428" s="44">
        <v>0</v>
      </c>
    </row>
    <row r="429" spans="1:25" ht="60" x14ac:dyDescent="0.25">
      <c r="A429" s="100"/>
      <c r="B429" s="96"/>
      <c r="C429" s="49">
        <v>12</v>
      </c>
      <c r="D429" s="50" t="s">
        <v>475</v>
      </c>
      <c r="E429" s="28" t="s">
        <v>918</v>
      </c>
      <c r="F429" s="26" t="s">
        <v>993</v>
      </c>
      <c r="G429" s="49" t="s">
        <v>36</v>
      </c>
      <c r="H429" s="26">
        <v>30</v>
      </c>
      <c r="I429" s="26">
        <v>20</v>
      </c>
      <c r="J429" s="46">
        <v>45.24</v>
      </c>
      <c r="K429" s="47"/>
      <c r="L429" s="32">
        <f t="shared" si="12"/>
        <v>0</v>
      </c>
      <c r="M429" s="43" t="str">
        <f t="shared" si="13"/>
        <v>OK</v>
      </c>
      <c r="N429" s="44">
        <v>0</v>
      </c>
      <c r="O429" s="44">
        <v>0</v>
      </c>
      <c r="P429" s="44">
        <v>0</v>
      </c>
      <c r="Q429" s="44">
        <v>0</v>
      </c>
      <c r="R429" s="44">
        <v>0</v>
      </c>
      <c r="S429" s="44">
        <v>0</v>
      </c>
      <c r="T429" s="44">
        <v>0</v>
      </c>
      <c r="U429" s="44">
        <v>0</v>
      </c>
      <c r="V429" s="44">
        <v>0</v>
      </c>
      <c r="W429" s="44">
        <v>0</v>
      </c>
      <c r="X429" s="44">
        <v>0</v>
      </c>
      <c r="Y429" s="44">
        <v>0</v>
      </c>
    </row>
    <row r="430" spans="1:25" ht="60" x14ac:dyDescent="0.25">
      <c r="A430" s="100"/>
      <c r="B430" s="96"/>
      <c r="C430" s="49">
        <v>13</v>
      </c>
      <c r="D430" s="50" t="s">
        <v>476</v>
      </c>
      <c r="E430" s="28" t="s">
        <v>918</v>
      </c>
      <c r="F430" s="26" t="s">
        <v>993</v>
      </c>
      <c r="G430" s="49" t="s">
        <v>36</v>
      </c>
      <c r="H430" s="26">
        <v>30</v>
      </c>
      <c r="I430" s="26">
        <v>20</v>
      </c>
      <c r="J430" s="46">
        <v>60.37</v>
      </c>
      <c r="K430" s="47"/>
      <c r="L430" s="32">
        <f t="shared" si="12"/>
        <v>0</v>
      </c>
      <c r="M430" s="43" t="str">
        <f t="shared" si="13"/>
        <v>OK</v>
      </c>
      <c r="N430" s="44">
        <v>0</v>
      </c>
      <c r="O430" s="44">
        <v>0</v>
      </c>
      <c r="P430" s="44">
        <v>0</v>
      </c>
      <c r="Q430" s="44">
        <v>0</v>
      </c>
      <c r="R430" s="44">
        <v>0</v>
      </c>
      <c r="S430" s="44">
        <v>0</v>
      </c>
      <c r="T430" s="44">
        <v>0</v>
      </c>
      <c r="U430" s="44">
        <v>0</v>
      </c>
      <c r="V430" s="44">
        <v>0</v>
      </c>
      <c r="W430" s="44">
        <v>0</v>
      </c>
      <c r="X430" s="44">
        <v>0</v>
      </c>
      <c r="Y430" s="44">
        <v>0</v>
      </c>
    </row>
    <row r="431" spans="1:25" ht="45" x14ac:dyDescent="0.25">
      <c r="A431" s="100"/>
      <c r="B431" s="96"/>
      <c r="C431" s="49">
        <v>14</v>
      </c>
      <c r="D431" s="50" t="s">
        <v>477</v>
      </c>
      <c r="E431" s="28" t="s">
        <v>918</v>
      </c>
      <c r="F431" s="26" t="s">
        <v>994</v>
      </c>
      <c r="G431" s="49" t="s">
        <v>914</v>
      </c>
      <c r="H431" s="26">
        <v>30</v>
      </c>
      <c r="I431" s="26">
        <v>20</v>
      </c>
      <c r="J431" s="46">
        <v>18.899999999999999</v>
      </c>
      <c r="K431" s="47"/>
      <c r="L431" s="32">
        <f t="shared" si="12"/>
        <v>0</v>
      </c>
      <c r="M431" s="43" t="str">
        <f t="shared" si="13"/>
        <v>OK</v>
      </c>
      <c r="N431" s="44">
        <v>0</v>
      </c>
      <c r="O431" s="44">
        <v>0</v>
      </c>
      <c r="P431" s="44">
        <v>0</v>
      </c>
      <c r="Q431" s="44">
        <v>0</v>
      </c>
      <c r="R431" s="44">
        <v>0</v>
      </c>
      <c r="S431" s="44">
        <v>0</v>
      </c>
      <c r="T431" s="44">
        <v>0</v>
      </c>
      <c r="U431" s="44">
        <v>0</v>
      </c>
      <c r="V431" s="44">
        <v>0</v>
      </c>
      <c r="W431" s="44">
        <v>0</v>
      </c>
      <c r="X431" s="44">
        <v>0</v>
      </c>
      <c r="Y431" s="44">
        <v>0</v>
      </c>
    </row>
    <row r="432" spans="1:25" ht="15" x14ac:dyDescent="0.25">
      <c r="A432" s="100"/>
      <c r="B432" s="96"/>
      <c r="C432" s="49">
        <v>15</v>
      </c>
      <c r="D432" s="50" t="s">
        <v>478</v>
      </c>
      <c r="E432" s="28" t="s">
        <v>918</v>
      </c>
      <c r="F432" s="26" t="s">
        <v>995</v>
      </c>
      <c r="G432" s="49" t="s">
        <v>915</v>
      </c>
      <c r="H432" s="26">
        <v>30</v>
      </c>
      <c r="I432" s="26">
        <v>20</v>
      </c>
      <c r="J432" s="46">
        <v>16.48</v>
      </c>
      <c r="K432" s="47"/>
      <c r="L432" s="32">
        <f t="shared" si="12"/>
        <v>0</v>
      </c>
      <c r="M432" s="43" t="str">
        <f t="shared" si="13"/>
        <v>OK</v>
      </c>
      <c r="N432" s="44">
        <v>0</v>
      </c>
      <c r="O432" s="44">
        <v>0</v>
      </c>
      <c r="P432" s="44">
        <v>0</v>
      </c>
      <c r="Q432" s="44">
        <v>0</v>
      </c>
      <c r="R432" s="44">
        <v>0</v>
      </c>
      <c r="S432" s="44">
        <v>0</v>
      </c>
      <c r="T432" s="44">
        <v>0</v>
      </c>
      <c r="U432" s="44">
        <v>0</v>
      </c>
      <c r="V432" s="44">
        <v>0</v>
      </c>
      <c r="W432" s="44">
        <v>0</v>
      </c>
      <c r="X432" s="44">
        <v>0</v>
      </c>
      <c r="Y432" s="44">
        <v>0</v>
      </c>
    </row>
    <row r="433" spans="1:25" ht="15" x14ac:dyDescent="0.25">
      <c r="A433" s="100"/>
      <c r="B433" s="96"/>
      <c r="C433" s="49">
        <v>16</v>
      </c>
      <c r="D433" s="50" t="s">
        <v>479</v>
      </c>
      <c r="E433" s="28" t="s">
        <v>918</v>
      </c>
      <c r="F433" s="26" t="s">
        <v>987</v>
      </c>
      <c r="G433" s="49" t="s">
        <v>897</v>
      </c>
      <c r="H433" s="26">
        <v>30</v>
      </c>
      <c r="I433" s="26">
        <v>20</v>
      </c>
      <c r="J433" s="46">
        <v>2.62</v>
      </c>
      <c r="K433" s="47"/>
      <c r="L433" s="32">
        <f t="shared" si="12"/>
        <v>0</v>
      </c>
      <c r="M433" s="43" t="str">
        <f t="shared" si="13"/>
        <v>OK</v>
      </c>
      <c r="N433" s="44">
        <v>0</v>
      </c>
      <c r="O433" s="44">
        <v>0</v>
      </c>
      <c r="P433" s="44">
        <v>0</v>
      </c>
      <c r="Q433" s="44">
        <v>0</v>
      </c>
      <c r="R433" s="44">
        <v>0</v>
      </c>
      <c r="S433" s="44">
        <v>0</v>
      </c>
      <c r="T433" s="44">
        <v>0</v>
      </c>
      <c r="U433" s="44">
        <v>0</v>
      </c>
      <c r="V433" s="44">
        <v>0</v>
      </c>
      <c r="W433" s="44">
        <v>0</v>
      </c>
      <c r="X433" s="44">
        <v>0</v>
      </c>
      <c r="Y433" s="44">
        <v>0</v>
      </c>
    </row>
    <row r="434" spans="1:25" ht="30" x14ac:dyDescent="0.25">
      <c r="A434" s="100"/>
      <c r="B434" s="96"/>
      <c r="C434" s="49">
        <v>17</v>
      </c>
      <c r="D434" s="50" t="s">
        <v>480</v>
      </c>
      <c r="E434" s="28" t="s">
        <v>918</v>
      </c>
      <c r="F434" s="26" t="s">
        <v>996</v>
      </c>
      <c r="G434" s="49" t="s">
        <v>36</v>
      </c>
      <c r="H434" s="26">
        <v>30</v>
      </c>
      <c r="I434" s="26">
        <v>20</v>
      </c>
      <c r="J434" s="46">
        <v>48.15</v>
      </c>
      <c r="K434" s="47"/>
      <c r="L434" s="32">
        <f t="shared" si="12"/>
        <v>0</v>
      </c>
      <c r="M434" s="43" t="str">
        <f t="shared" si="13"/>
        <v>OK</v>
      </c>
      <c r="N434" s="44">
        <v>0</v>
      </c>
      <c r="O434" s="44">
        <v>0</v>
      </c>
      <c r="P434" s="44">
        <v>0</v>
      </c>
      <c r="Q434" s="44">
        <v>0</v>
      </c>
      <c r="R434" s="44">
        <v>0</v>
      </c>
      <c r="S434" s="44">
        <v>0</v>
      </c>
      <c r="T434" s="44">
        <v>0</v>
      </c>
      <c r="U434" s="44">
        <v>0</v>
      </c>
      <c r="V434" s="44">
        <v>0</v>
      </c>
      <c r="W434" s="44">
        <v>0</v>
      </c>
      <c r="X434" s="44">
        <v>0</v>
      </c>
      <c r="Y434" s="44">
        <v>0</v>
      </c>
    </row>
    <row r="435" spans="1:25" ht="45" x14ac:dyDescent="0.25">
      <c r="A435" s="100"/>
      <c r="B435" s="96"/>
      <c r="C435" s="49">
        <v>18</v>
      </c>
      <c r="D435" s="50" t="s">
        <v>481</v>
      </c>
      <c r="E435" s="28" t="s">
        <v>918</v>
      </c>
      <c r="F435" s="26" t="s">
        <v>996</v>
      </c>
      <c r="G435" s="49" t="s">
        <v>36</v>
      </c>
      <c r="H435" s="26">
        <v>30</v>
      </c>
      <c r="I435" s="26">
        <v>20</v>
      </c>
      <c r="J435" s="46">
        <v>29.09</v>
      </c>
      <c r="K435" s="47"/>
      <c r="L435" s="32">
        <f t="shared" si="12"/>
        <v>0</v>
      </c>
      <c r="M435" s="43" t="str">
        <f t="shared" si="13"/>
        <v>OK</v>
      </c>
      <c r="N435" s="44">
        <v>0</v>
      </c>
      <c r="O435" s="44">
        <v>0</v>
      </c>
      <c r="P435" s="44">
        <v>0</v>
      </c>
      <c r="Q435" s="44">
        <v>0</v>
      </c>
      <c r="R435" s="44">
        <v>0</v>
      </c>
      <c r="S435" s="44">
        <v>0</v>
      </c>
      <c r="T435" s="44">
        <v>0</v>
      </c>
      <c r="U435" s="44">
        <v>0</v>
      </c>
      <c r="V435" s="44">
        <v>0</v>
      </c>
      <c r="W435" s="44">
        <v>0</v>
      </c>
      <c r="X435" s="44">
        <v>0</v>
      </c>
      <c r="Y435" s="44">
        <v>0</v>
      </c>
    </row>
    <row r="436" spans="1:25" ht="45" x14ac:dyDescent="0.25">
      <c r="A436" s="100"/>
      <c r="B436" s="96"/>
      <c r="C436" s="49">
        <v>19</v>
      </c>
      <c r="D436" s="50" t="s">
        <v>482</v>
      </c>
      <c r="E436" s="28" t="s">
        <v>918</v>
      </c>
      <c r="F436" s="26" t="s">
        <v>996</v>
      </c>
      <c r="G436" s="49" t="s">
        <v>36</v>
      </c>
      <c r="H436" s="26">
        <v>30</v>
      </c>
      <c r="I436" s="26">
        <v>20</v>
      </c>
      <c r="J436" s="46">
        <v>37.06</v>
      </c>
      <c r="K436" s="47"/>
      <c r="L436" s="32">
        <f t="shared" si="12"/>
        <v>0</v>
      </c>
      <c r="M436" s="43" t="str">
        <f t="shared" si="13"/>
        <v>OK</v>
      </c>
      <c r="N436" s="44">
        <v>0</v>
      </c>
      <c r="O436" s="44">
        <v>0</v>
      </c>
      <c r="P436" s="44">
        <v>0</v>
      </c>
      <c r="Q436" s="44">
        <v>0</v>
      </c>
      <c r="R436" s="44">
        <v>0</v>
      </c>
      <c r="S436" s="44">
        <v>0</v>
      </c>
      <c r="T436" s="44">
        <v>0</v>
      </c>
      <c r="U436" s="44">
        <v>0</v>
      </c>
      <c r="V436" s="44">
        <v>0</v>
      </c>
      <c r="W436" s="44">
        <v>0</v>
      </c>
      <c r="X436" s="44">
        <v>0</v>
      </c>
      <c r="Y436" s="44">
        <v>0</v>
      </c>
    </row>
    <row r="437" spans="1:25" ht="15" x14ac:dyDescent="0.25">
      <c r="A437" s="100"/>
      <c r="B437" s="96"/>
      <c r="C437" s="49">
        <v>20</v>
      </c>
      <c r="D437" s="50" t="s">
        <v>483</v>
      </c>
      <c r="E437" s="28" t="s">
        <v>918</v>
      </c>
      <c r="F437" s="26" t="s">
        <v>997</v>
      </c>
      <c r="G437" s="49" t="s">
        <v>36</v>
      </c>
      <c r="H437" s="26">
        <v>30</v>
      </c>
      <c r="I437" s="26">
        <v>20</v>
      </c>
      <c r="J437" s="46">
        <v>0.8</v>
      </c>
      <c r="K437" s="47"/>
      <c r="L437" s="32">
        <f t="shared" si="12"/>
        <v>0</v>
      </c>
      <c r="M437" s="43" t="str">
        <f t="shared" si="13"/>
        <v>OK</v>
      </c>
      <c r="N437" s="44">
        <v>0</v>
      </c>
      <c r="O437" s="44">
        <v>0</v>
      </c>
      <c r="P437" s="44">
        <v>0</v>
      </c>
      <c r="Q437" s="44">
        <v>0</v>
      </c>
      <c r="R437" s="44">
        <v>0</v>
      </c>
      <c r="S437" s="44">
        <v>0</v>
      </c>
      <c r="T437" s="44">
        <v>0</v>
      </c>
      <c r="U437" s="44">
        <v>0</v>
      </c>
      <c r="V437" s="44">
        <v>0</v>
      </c>
      <c r="W437" s="44">
        <v>0</v>
      </c>
      <c r="X437" s="44">
        <v>0</v>
      </c>
      <c r="Y437" s="44">
        <v>0</v>
      </c>
    </row>
    <row r="438" spans="1:25" ht="30" x14ac:dyDescent="0.25">
      <c r="A438" s="100"/>
      <c r="B438" s="96"/>
      <c r="C438" s="49">
        <v>21</v>
      </c>
      <c r="D438" s="50" t="s">
        <v>484</v>
      </c>
      <c r="E438" s="28" t="s">
        <v>918</v>
      </c>
      <c r="F438" s="26" t="s">
        <v>998</v>
      </c>
      <c r="G438" s="49" t="s">
        <v>36</v>
      </c>
      <c r="H438" s="26">
        <v>30</v>
      </c>
      <c r="I438" s="26">
        <v>20</v>
      </c>
      <c r="J438" s="46">
        <v>0.39</v>
      </c>
      <c r="K438" s="47"/>
      <c r="L438" s="32">
        <f t="shared" si="12"/>
        <v>0</v>
      </c>
      <c r="M438" s="43" t="str">
        <f t="shared" si="13"/>
        <v>OK</v>
      </c>
      <c r="N438" s="44">
        <v>0</v>
      </c>
      <c r="O438" s="44">
        <v>0</v>
      </c>
      <c r="P438" s="44">
        <v>0</v>
      </c>
      <c r="Q438" s="44">
        <v>0</v>
      </c>
      <c r="R438" s="44">
        <v>0</v>
      </c>
      <c r="S438" s="44">
        <v>0</v>
      </c>
      <c r="T438" s="44">
        <v>0</v>
      </c>
      <c r="U438" s="44">
        <v>0</v>
      </c>
      <c r="V438" s="44">
        <v>0</v>
      </c>
      <c r="W438" s="44">
        <v>0</v>
      </c>
      <c r="X438" s="44">
        <v>0</v>
      </c>
      <c r="Y438" s="44">
        <v>0</v>
      </c>
    </row>
    <row r="439" spans="1:25" ht="30" x14ac:dyDescent="0.25">
      <c r="A439" s="100"/>
      <c r="B439" s="96"/>
      <c r="C439" s="49">
        <v>22</v>
      </c>
      <c r="D439" s="50" t="s">
        <v>485</v>
      </c>
      <c r="E439" s="28" t="s">
        <v>918</v>
      </c>
      <c r="F439" s="26" t="s">
        <v>998</v>
      </c>
      <c r="G439" s="49" t="s">
        <v>36</v>
      </c>
      <c r="H439" s="26">
        <v>30</v>
      </c>
      <c r="I439" s="26">
        <v>20</v>
      </c>
      <c r="J439" s="46">
        <v>0.34</v>
      </c>
      <c r="K439" s="47"/>
      <c r="L439" s="32">
        <f t="shared" si="12"/>
        <v>0</v>
      </c>
      <c r="M439" s="43" t="str">
        <f t="shared" si="13"/>
        <v>OK</v>
      </c>
      <c r="N439" s="44">
        <v>0</v>
      </c>
      <c r="O439" s="44">
        <v>0</v>
      </c>
      <c r="P439" s="44">
        <v>0</v>
      </c>
      <c r="Q439" s="44">
        <v>0</v>
      </c>
      <c r="R439" s="44">
        <v>0</v>
      </c>
      <c r="S439" s="44">
        <v>0</v>
      </c>
      <c r="T439" s="44">
        <v>0</v>
      </c>
      <c r="U439" s="44">
        <v>0</v>
      </c>
      <c r="V439" s="44">
        <v>0</v>
      </c>
      <c r="W439" s="44">
        <v>0</v>
      </c>
      <c r="X439" s="44">
        <v>0</v>
      </c>
      <c r="Y439" s="44">
        <v>0</v>
      </c>
    </row>
    <row r="440" spans="1:25" ht="30" x14ac:dyDescent="0.25">
      <c r="A440" s="100" t="s">
        <v>892</v>
      </c>
      <c r="B440" s="96">
        <v>7</v>
      </c>
      <c r="C440" s="49">
        <v>1</v>
      </c>
      <c r="D440" s="50" t="s">
        <v>486</v>
      </c>
      <c r="E440" s="28" t="s">
        <v>999</v>
      </c>
      <c r="F440" s="26" t="s">
        <v>1000</v>
      </c>
      <c r="G440" s="49" t="s">
        <v>36</v>
      </c>
      <c r="H440" s="26">
        <v>30</v>
      </c>
      <c r="I440" s="26">
        <v>20</v>
      </c>
      <c r="J440" s="46">
        <v>19.989999999999998</v>
      </c>
      <c r="K440" s="47"/>
      <c r="L440" s="32">
        <f t="shared" si="12"/>
        <v>0</v>
      </c>
      <c r="M440" s="43" t="str">
        <f t="shared" si="13"/>
        <v>OK</v>
      </c>
      <c r="N440" s="44">
        <v>0</v>
      </c>
      <c r="O440" s="44">
        <v>0</v>
      </c>
      <c r="P440" s="44">
        <v>0</v>
      </c>
      <c r="Q440" s="44">
        <v>0</v>
      </c>
      <c r="R440" s="44">
        <v>0</v>
      </c>
      <c r="S440" s="44">
        <v>0</v>
      </c>
      <c r="T440" s="44">
        <v>0</v>
      </c>
      <c r="U440" s="44">
        <v>0</v>
      </c>
      <c r="V440" s="44">
        <v>0</v>
      </c>
      <c r="W440" s="44">
        <v>0</v>
      </c>
      <c r="X440" s="44">
        <v>0</v>
      </c>
      <c r="Y440" s="44">
        <v>0</v>
      </c>
    </row>
    <row r="441" spans="1:25" ht="45" x14ac:dyDescent="0.25">
      <c r="A441" s="100"/>
      <c r="B441" s="96"/>
      <c r="C441" s="49">
        <v>2</v>
      </c>
      <c r="D441" s="50" t="s">
        <v>487</v>
      </c>
      <c r="E441" s="28" t="s">
        <v>940</v>
      </c>
      <c r="F441" s="26" t="s">
        <v>1000</v>
      </c>
      <c r="G441" s="49" t="s">
        <v>36</v>
      </c>
      <c r="H441" s="26">
        <v>30</v>
      </c>
      <c r="I441" s="26">
        <v>20</v>
      </c>
      <c r="J441" s="46">
        <v>27.27</v>
      </c>
      <c r="K441" s="47">
        <v>15</v>
      </c>
      <c r="L441" s="32">
        <f t="shared" si="12"/>
        <v>9</v>
      </c>
      <c r="M441" s="43" t="str">
        <f t="shared" si="13"/>
        <v>OK</v>
      </c>
      <c r="N441" s="44">
        <v>6</v>
      </c>
      <c r="O441" s="44">
        <v>0</v>
      </c>
      <c r="P441" s="44">
        <v>0</v>
      </c>
      <c r="Q441" s="44">
        <v>0</v>
      </c>
      <c r="R441" s="44">
        <v>0</v>
      </c>
      <c r="S441" s="44">
        <v>0</v>
      </c>
      <c r="T441" s="44">
        <v>0</v>
      </c>
      <c r="U441" s="44">
        <v>0</v>
      </c>
      <c r="V441" s="44">
        <v>0</v>
      </c>
      <c r="W441" s="44">
        <v>0</v>
      </c>
      <c r="X441" s="44">
        <v>0</v>
      </c>
      <c r="Y441" s="44">
        <v>0</v>
      </c>
    </row>
    <row r="442" spans="1:25" ht="30" x14ac:dyDescent="0.25">
      <c r="A442" s="100"/>
      <c r="B442" s="96"/>
      <c r="C442" s="49">
        <v>3</v>
      </c>
      <c r="D442" s="50" t="s">
        <v>488</v>
      </c>
      <c r="E442" s="28" t="s">
        <v>972</v>
      </c>
      <c r="F442" s="26" t="s">
        <v>921</v>
      </c>
      <c r="G442" s="49" t="s">
        <v>36</v>
      </c>
      <c r="H442" s="26">
        <v>30</v>
      </c>
      <c r="I442" s="26">
        <v>20</v>
      </c>
      <c r="J442" s="46">
        <v>15.99</v>
      </c>
      <c r="K442" s="47"/>
      <c r="L442" s="32">
        <f t="shared" si="12"/>
        <v>0</v>
      </c>
      <c r="M442" s="43" t="str">
        <f t="shared" si="13"/>
        <v>OK</v>
      </c>
      <c r="N442" s="44">
        <v>0</v>
      </c>
      <c r="O442" s="44">
        <v>0</v>
      </c>
      <c r="P442" s="44">
        <v>0</v>
      </c>
      <c r="Q442" s="44">
        <v>0</v>
      </c>
      <c r="R442" s="44">
        <v>0</v>
      </c>
      <c r="S442" s="44">
        <v>0</v>
      </c>
      <c r="T442" s="44">
        <v>0</v>
      </c>
      <c r="U442" s="44">
        <v>0</v>
      </c>
      <c r="V442" s="44">
        <v>0</v>
      </c>
      <c r="W442" s="44">
        <v>0</v>
      </c>
      <c r="X442" s="44">
        <v>0</v>
      </c>
      <c r="Y442" s="44">
        <v>0</v>
      </c>
    </row>
    <row r="443" spans="1:25" ht="45" x14ac:dyDescent="0.25">
      <c r="A443" s="100"/>
      <c r="B443" s="96"/>
      <c r="C443" s="49">
        <v>4</v>
      </c>
      <c r="D443" s="50" t="s">
        <v>489</v>
      </c>
      <c r="E443" s="28" t="s">
        <v>972</v>
      </c>
      <c r="F443" s="26" t="s">
        <v>921</v>
      </c>
      <c r="G443" s="49" t="s">
        <v>36</v>
      </c>
      <c r="H443" s="26">
        <v>30</v>
      </c>
      <c r="I443" s="26">
        <v>20</v>
      </c>
      <c r="J443" s="46">
        <v>7.56</v>
      </c>
      <c r="K443" s="47">
        <v>5</v>
      </c>
      <c r="L443" s="32">
        <f t="shared" si="12"/>
        <v>0</v>
      </c>
      <c r="M443" s="43" t="str">
        <f t="shared" si="13"/>
        <v>OK</v>
      </c>
      <c r="N443" s="44">
        <v>5</v>
      </c>
      <c r="O443" s="44">
        <v>0</v>
      </c>
      <c r="P443" s="44">
        <v>0</v>
      </c>
      <c r="Q443" s="44">
        <v>0</v>
      </c>
      <c r="R443" s="44">
        <v>0</v>
      </c>
      <c r="S443" s="44">
        <v>0</v>
      </c>
      <c r="T443" s="44">
        <v>0</v>
      </c>
      <c r="U443" s="44">
        <v>0</v>
      </c>
      <c r="V443" s="44">
        <v>0</v>
      </c>
      <c r="W443" s="44">
        <v>0</v>
      </c>
      <c r="X443" s="44">
        <v>0</v>
      </c>
      <c r="Y443" s="44">
        <v>0</v>
      </c>
    </row>
    <row r="444" spans="1:25" ht="30" x14ac:dyDescent="0.25">
      <c r="A444" s="100"/>
      <c r="B444" s="96"/>
      <c r="C444" s="49">
        <v>5</v>
      </c>
      <c r="D444" s="50" t="s">
        <v>490</v>
      </c>
      <c r="E444" s="28" t="s">
        <v>972</v>
      </c>
      <c r="F444" s="26" t="s">
        <v>921</v>
      </c>
      <c r="G444" s="49" t="s">
        <v>36</v>
      </c>
      <c r="H444" s="26">
        <v>30</v>
      </c>
      <c r="I444" s="26">
        <v>20</v>
      </c>
      <c r="J444" s="46">
        <v>8.98</v>
      </c>
      <c r="K444" s="47"/>
      <c r="L444" s="32">
        <f t="shared" si="12"/>
        <v>0</v>
      </c>
      <c r="M444" s="43" t="str">
        <f t="shared" si="13"/>
        <v>OK</v>
      </c>
      <c r="N444" s="44">
        <v>0</v>
      </c>
      <c r="O444" s="44">
        <v>0</v>
      </c>
      <c r="P444" s="44">
        <v>0</v>
      </c>
      <c r="Q444" s="44">
        <v>0</v>
      </c>
      <c r="R444" s="44">
        <v>0</v>
      </c>
      <c r="S444" s="44">
        <v>0</v>
      </c>
      <c r="T444" s="44">
        <v>0</v>
      </c>
      <c r="U444" s="44">
        <v>0</v>
      </c>
      <c r="V444" s="44">
        <v>0</v>
      </c>
      <c r="W444" s="44">
        <v>0</v>
      </c>
      <c r="X444" s="44">
        <v>0</v>
      </c>
      <c r="Y444" s="44">
        <v>0</v>
      </c>
    </row>
    <row r="445" spans="1:25" ht="75" x14ac:dyDescent="0.25">
      <c r="A445" s="100"/>
      <c r="B445" s="96"/>
      <c r="C445" s="49">
        <v>6</v>
      </c>
      <c r="D445" s="50" t="s">
        <v>491</v>
      </c>
      <c r="E445" s="28" t="s">
        <v>972</v>
      </c>
      <c r="F445" s="26" t="s">
        <v>1001</v>
      </c>
      <c r="G445" s="49" t="s">
        <v>36</v>
      </c>
      <c r="H445" s="26">
        <v>30</v>
      </c>
      <c r="I445" s="26">
        <v>20</v>
      </c>
      <c r="J445" s="46">
        <v>66.95</v>
      </c>
      <c r="K445" s="47"/>
      <c r="L445" s="32">
        <f t="shared" si="12"/>
        <v>0</v>
      </c>
      <c r="M445" s="43" t="str">
        <f t="shared" si="13"/>
        <v>OK</v>
      </c>
      <c r="N445" s="44">
        <v>0</v>
      </c>
      <c r="O445" s="44">
        <v>0</v>
      </c>
      <c r="P445" s="44">
        <v>0</v>
      </c>
      <c r="Q445" s="44">
        <v>0</v>
      </c>
      <c r="R445" s="44">
        <v>0</v>
      </c>
      <c r="S445" s="44">
        <v>0</v>
      </c>
      <c r="T445" s="44">
        <v>0</v>
      </c>
      <c r="U445" s="44">
        <v>0</v>
      </c>
      <c r="V445" s="44">
        <v>0</v>
      </c>
      <c r="W445" s="44">
        <v>0</v>
      </c>
      <c r="X445" s="44">
        <v>0</v>
      </c>
      <c r="Y445" s="44">
        <v>0</v>
      </c>
    </row>
    <row r="446" spans="1:25" ht="60" x14ac:dyDescent="0.25">
      <c r="A446" s="100"/>
      <c r="B446" s="96"/>
      <c r="C446" s="49">
        <v>7</v>
      </c>
      <c r="D446" s="50" t="s">
        <v>492</v>
      </c>
      <c r="E446" s="28" t="s">
        <v>972</v>
      </c>
      <c r="F446" s="26" t="s">
        <v>1001</v>
      </c>
      <c r="G446" s="49" t="s">
        <v>36</v>
      </c>
      <c r="H446" s="26">
        <v>30</v>
      </c>
      <c r="I446" s="26">
        <v>20</v>
      </c>
      <c r="J446" s="46">
        <v>66.95</v>
      </c>
      <c r="K446" s="47"/>
      <c r="L446" s="32">
        <f t="shared" si="12"/>
        <v>0</v>
      </c>
      <c r="M446" s="43" t="str">
        <f t="shared" si="13"/>
        <v>OK</v>
      </c>
      <c r="N446" s="44">
        <v>0</v>
      </c>
      <c r="O446" s="44">
        <v>0</v>
      </c>
      <c r="P446" s="44">
        <v>0</v>
      </c>
      <c r="Q446" s="44">
        <v>0</v>
      </c>
      <c r="R446" s="44">
        <v>0</v>
      </c>
      <c r="S446" s="44">
        <v>0</v>
      </c>
      <c r="T446" s="44">
        <v>0</v>
      </c>
      <c r="U446" s="44">
        <v>0</v>
      </c>
      <c r="V446" s="44">
        <v>0</v>
      </c>
      <c r="W446" s="44">
        <v>0</v>
      </c>
      <c r="X446" s="44">
        <v>0</v>
      </c>
      <c r="Y446" s="44">
        <v>0</v>
      </c>
    </row>
    <row r="447" spans="1:25" ht="75" x14ac:dyDescent="0.25">
      <c r="A447" s="100"/>
      <c r="B447" s="96"/>
      <c r="C447" s="49">
        <v>8</v>
      </c>
      <c r="D447" s="50" t="s">
        <v>493</v>
      </c>
      <c r="E447" s="28" t="s">
        <v>972</v>
      </c>
      <c r="F447" s="26" t="s">
        <v>1001</v>
      </c>
      <c r="G447" s="49" t="s">
        <v>36</v>
      </c>
      <c r="H447" s="26">
        <v>30</v>
      </c>
      <c r="I447" s="26">
        <v>20</v>
      </c>
      <c r="J447" s="46">
        <v>241.75</v>
      </c>
      <c r="K447" s="47"/>
      <c r="L447" s="32">
        <f t="shared" si="12"/>
        <v>0</v>
      </c>
      <c r="M447" s="43" t="str">
        <f t="shared" si="13"/>
        <v>OK</v>
      </c>
      <c r="N447" s="44">
        <v>0</v>
      </c>
      <c r="O447" s="44">
        <v>0</v>
      </c>
      <c r="P447" s="44">
        <v>0</v>
      </c>
      <c r="Q447" s="44">
        <v>0</v>
      </c>
      <c r="R447" s="44">
        <v>0</v>
      </c>
      <c r="S447" s="44">
        <v>0</v>
      </c>
      <c r="T447" s="44">
        <v>0</v>
      </c>
      <c r="U447" s="44">
        <v>0</v>
      </c>
      <c r="V447" s="44">
        <v>0</v>
      </c>
      <c r="W447" s="44">
        <v>0</v>
      </c>
      <c r="X447" s="44">
        <v>0</v>
      </c>
      <c r="Y447" s="44">
        <v>0</v>
      </c>
    </row>
    <row r="448" spans="1:25" ht="60" x14ac:dyDescent="0.25">
      <c r="A448" s="100"/>
      <c r="B448" s="96"/>
      <c r="C448" s="49">
        <v>9</v>
      </c>
      <c r="D448" s="50" t="s">
        <v>494</v>
      </c>
      <c r="E448" s="28" t="s">
        <v>972</v>
      </c>
      <c r="F448" s="26" t="s">
        <v>1001</v>
      </c>
      <c r="G448" s="49" t="s">
        <v>36</v>
      </c>
      <c r="H448" s="26">
        <v>30</v>
      </c>
      <c r="I448" s="26">
        <v>20</v>
      </c>
      <c r="J448" s="46">
        <v>66.95</v>
      </c>
      <c r="K448" s="47"/>
      <c r="L448" s="32">
        <f t="shared" si="12"/>
        <v>0</v>
      </c>
      <c r="M448" s="43" t="str">
        <f t="shared" si="13"/>
        <v>OK</v>
      </c>
      <c r="N448" s="44">
        <v>0</v>
      </c>
      <c r="O448" s="44">
        <v>0</v>
      </c>
      <c r="P448" s="44">
        <v>0</v>
      </c>
      <c r="Q448" s="44">
        <v>0</v>
      </c>
      <c r="R448" s="44">
        <v>0</v>
      </c>
      <c r="S448" s="44">
        <v>0</v>
      </c>
      <c r="T448" s="44">
        <v>0</v>
      </c>
      <c r="U448" s="44">
        <v>0</v>
      </c>
      <c r="V448" s="44">
        <v>0</v>
      </c>
      <c r="W448" s="44">
        <v>0</v>
      </c>
      <c r="X448" s="44">
        <v>0</v>
      </c>
      <c r="Y448" s="44">
        <v>0</v>
      </c>
    </row>
    <row r="449" spans="1:25" ht="75" x14ac:dyDescent="0.25">
      <c r="A449" s="100"/>
      <c r="B449" s="96"/>
      <c r="C449" s="49">
        <v>10</v>
      </c>
      <c r="D449" s="50" t="s">
        <v>495</v>
      </c>
      <c r="E449" s="28" t="s">
        <v>972</v>
      </c>
      <c r="F449" s="26" t="s">
        <v>1001</v>
      </c>
      <c r="G449" s="49" t="s">
        <v>36</v>
      </c>
      <c r="H449" s="26">
        <v>30</v>
      </c>
      <c r="I449" s="26">
        <v>20</v>
      </c>
      <c r="J449" s="46">
        <v>176.87</v>
      </c>
      <c r="K449" s="47"/>
      <c r="L449" s="32">
        <f t="shared" si="12"/>
        <v>0</v>
      </c>
      <c r="M449" s="43" t="str">
        <f t="shared" si="13"/>
        <v>OK</v>
      </c>
      <c r="N449" s="44">
        <v>0</v>
      </c>
      <c r="O449" s="44">
        <v>0</v>
      </c>
      <c r="P449" s="44">
        <v>0</v>
      </c>
      <c r="Q449" s="44">
        <v>0</v>
      </c>
      <c r="R449" s="44">
        <v>0</v>
      </c>
      <c r="S449" s="44">
        <v>0</v>
      </c>
      <c r="T449" s="44">
        <v>0</v>
      </c>
      <c r="U449" s="44">
        <v>0</v>
      </c>
      <c r="V449" s="44">
        <v>0</v>
      </c>
      <c r="W449" s="44">
        <v>0</v>
      </c>
      <c r="X449" s="44">
        <v>0</v>
      </c>
      <c r="Y449" s="44">
        <v>0</v>
      </c>
    </row>
    <row r="450" spans="1:25" ht="60" x14ac:dyDescent="0.25">
      <c r="A450" s="100"/>
      <c r="B450" s="96"/>
      <c r="C450" s="49">
        <v>11</v>
      </c>
      <c r="D450" s="50" t="s">
        <v>496</v>
      </c>
      <c r="E450" s="28" t="s">
        <v>1002</v>
      </c>
      <c r="F450" s="26" t="s">
        <v>1001</v>
      </c>
      <c r="G450" s="49" t="s">
        <v>36</v>
      </c>
      <c r="H450" s="26">
        <v>30</v>
      </c>
      <c r="I450" s="26">
        <v>20</v>
      </c>
      <c r="J450" s="46">
        <v>66.95</v>
      </c>
      <c r="K450" s="47"/>
      <c r="L450" s="32">
        <f t="shared" si="12"/>
        <v>0</v>
      </c>
      <c r="M450" s="43" t="str">
        <f t="shared" si="13"/>
        <v>OK</v>
      </c>
      <c r="N450" s="44">
        <v>0</v>
      </c>
      <c r="O450" s="44">
        <v>0</v>
      </c>
      <c r="P450" s="44">
        <v>0</v>
      </c>
      <c r="Q450" s="44">
        <v>0</v>
      </c>
      <c r="R450" s="44">
        <v>0</v>
      </c>
      <c r="S450" s="44">
        <v>0</v>
      </c>
      <c r="T450" s="44">
        <v>0</v>
      </c>
      <c r="U450" s="44">
        <v>0</v>
      </c>
      <c r="V450" s="44">
        <v>0</v>
      </c>
      <c r="W450" s="44">
        <v>0</v>
      </c>
      <c r="X450" s="44">
        <v>0</v>
      </c>
      <c r="Y450" s="44">
        <v>0</v>
      </c>
    </row>
    <row r="451" spans="1:25" ht="75" x14ac:dyDescent="0.25">
      <c r="A451" s="100"/>
      <c r="B451" s="96"/>
      <c r="C451" s="49">
        <v>12</v>
      </c>
      <c r="D451" s="50" t="s">
        <v>497</v>
      </c>
      <c r="E451" s="28" t="s">
        <v>972</v>
      </c>
      <c r="F451" s="26" t="s">
        <v>1003</v>
      </c>
      <c r="G451" s="49" t="s">
        <v>36</v>
      </c>
      <c r="H451" s="26">
        <v>30</v>
      </c>
      <c r="I451" s="26">
        <v>20</v>
      </c>
      <c r="J451" s="46">
        <v>20.79</v>
      </c>
      <c r="K451" s="47"/>
      <c r="L451" s="32">
        <f t="shared" si="12"/>
        <v>0</v>
      </c>
      <c r="M451" s="43" t="str">
        <f t="shared" si="13"/>
        <v>OK</v>
      </c>
      <c r="N451" s="44">
        <v>0</v>
      </c>
      <c r="O451" s="44">
        <v>0</v>
      </c>
      <c r="P451" s="44">
        <v>0</v>
      </c>
      <c r="Q451" s="44">
        <v>0</v>
      </c>
      <c r="R451" s="44">
        <v>0</v>
      </c>
      <c r="S451" s="44">
        <v>0</v>
      </c>
      <c r="T451" s="44">
        <v>0</v>
      </c>
      <c r="U451" s="44">
        <v>0</v>
      </c>
      <c r="V451" s="44">
        <v>0</v>
      </c>
      <c r="W451" s="44">
        <v>0</v>
      </c>
      <c r="X451" s="44">
        <v>0</v>
      </c>
      <c r="Y451" s="44">
        <v>0</v>
      </c>
    </row>
    <row r="452" spans="1:25" ht="45" x14ac:dyDescent="0.25">
      <c r="A452" s="100"/>
      <c r="B452" s="96"/>
      <c r="C452" s="49">
        <v>13</v>
      </c>
      <c r="D452" s="50" t="s">
        <v>498</v>
      </c>
      <c r="E452" s="28" t="s">
        <v>1004</v>
      </c>
      <c r="F452" s="26" t="s">
        <v>1001</v>
      </c>
      <c r="G452" s="49" t="s">
        <v>36</v>
      </c>
      <c r="H452" s="26">
        <v>30</v>
      </c>
      <c r="I452" s="26">
        <v>20</v>
      </c>
      <c r="J452" s="46">
        <v>66.95</v>
      </c>
      <c r="K452" s="47"/>
      <c r="L452" s="32">
        <f t="shared" si="12"/>
        <v>0</v>
      </c>
      <c r="M452" s="43" t="str">
        <f t="shared" si="13"/>
        <v>OK</v>
      </c>
      <c r="N452" s="44">
        <v>0</v>
      </c>
      <c r="O452" s="44">
        <v>0</v>
      </c>
      <c r="P452" s="44">
        <v>0</v>
      </c>
      <c r="Q452" s="44">
        <v>0</v>
      </c>
      <c r="R452" s="44">
        <v>0</v>
      </c>
      <c r="S452" s="44">
        <v>0</v>
      </c>
      <c r="T452" s="44">
        <v>0</v>
      </c>
      <c r="U452" s="44">
        <v>0</v>
      </c>
      <c r="V452" s="44">
        <v>0</v>
      </c>
      <c r="W452" s="44">
        <v>0</v>
      </c>
      <c r="X452" s="44">
        <v>0</v>
      </c>
      <c r="Y452" s="44">
        <v>0</v>
      </c>
    </row>
    <row r="453" spans="1:25" ht="60" x14ac:dyDescent="0.25">
      <c r="A453" s="100"/>
      <c r="B453" s="96"/>
      <c r="C453" s="49">
        <v>14</v>
      </c>
      <c r="D453" s="50" t="s">
        <v>499</v>
      </c>
      <c r="E453" s="28" t="s">
        <v>1004</v>
      </c>
      <c r="F453" s="26" t="s">
        <v>1001</v>
      </c>
      <c r="G453" s="49" t="s">
        <v>36</v>
      </c>
      <c r="H453" s="26">
        <v>30</v>
      </c>
      <c r="I453" s="26">
        <v>20</v>
      </c>
      <c r="J453" s="46">
        <v>66.95</v>
      </c>
      <c r="K453" s="47"/>
      <c r="L453" s="32">
        <f t="shared" ref="L453:L516" si="14">K453-(SUM(N453:Y453))</f>
        <v>0</v>
      </c>
      <c r="M453" s="43" t="str">
        <f t="shared" ref="M453:M516" si="15">IF(L453&lt;0,"ATENÇÃO","OK")</f>
        <v>OK</v>
      </c>
      <c r="N453" s="44">
        <v>0</v>
      </c>
      <c r="O453" s="44">
        <v>0</v>
      </c>
      <c r="P453" s="44">
        <v>0</v>
      </c>
      <c r="Q453" s="44">
        <v>0</v>
      </c>
      <c r="R453" s="44">
        <v>0</v>
      </c>
      <c r="S453" s="44">
        <v>0</v>
      </c>
      <c r="T453" s="44">
        <v>0</v>
      </c>
      <c r="U453" s="44">
        <v>0</v>
      </c>
      <c r="V453" s="44">
        <v>0</v>
      </c>
      <c r="W453" s="44">
        <v>0</v>
      </c>
      <c r="X453" s="44">
        <v>0</v>
      </c>
      <c r="Y453" s="44">
        <v>0</v>
      </c>
    </row>
    <row r="454" spans="1:25" ht="60" x14ac:dyDescent="0.25">
      <c r="A454" s="100"/>
      <c r="B454" s="96"/>
      <c r="C454" s="49">
        <v>15</v>
      </c>
      <c r="D454" s="50" t="s">
        <v>500</v>
      </c>
      <c r="E454" s="28" t="s">
        <v>1004</v>
      </c>
      <c r="F454" s="26" t="s">
        <v>1001</v>
      </c>
      <c r="G454" s="49" t="s">
        <v>36</v>
      </c>
      <c r="H454" s="26">
        <v>30</v>
      </c>
      <c r="I454" s="26">
        <v>20</v>
      </c>
      <c r="J454" s="46">
        <v>66.95</v>
      </c>
      <c r="K454" s="47"/>
      <c r="L454" s="32">
        <f t="shared" si="14"/>
        <v>0</v>
      </c>
      <c r="M454" s="43" t="str">
        <f t="shared" si="15"/>
        <v>OK</v>
      </c>
      <c r="N454" s="44">
        <v>0</v>
      </c>
      <c r="O454" s="44">
        <v>0</v>
      </c>
      <c r="P454" s="44">
        <v>0</v>
      </c>
      <c r="Q454" s="44">
        <v>0</v>
      </c>
      <c r="R454" s="44">
        <v>0</v>
      </c>
      <c r="S454" s="44">
        <v>0</v>
      </c>
      <c r="T454" s="44">
        <v>0</v>
      </c>
      <c r="U454" s="44">
        <v>0</v>
      </c>
      <c r="V454" s="44">
        <v>0</v>
      </c>
      <c r="W454" s="44">
        <v>0</v>
      </c>
      <c r="X454" s="44">
        <v>0</v>
      </c>
      <c r="Y454" s="44">
        <v>0</v>
      </c>
    </row>
    <row r="455" spans="1:25" ht="105" x14ac:dyDescent="0.25">
      <c r="A455" s="100" t="s">
        <v>892</v>
      </c>
      <c r="B455" s="96">
        <v>8</v>
      </c>
      <c r="C455" s="49">
        <v>1</v>
      </c>
      <c r="D455" s="50" t="s">
        <v>501</v>
      </c>
      <c r="E455" s="28" t="s">
        <v>955</v>
      </c>
      <c r="F455" s="26" t="s">
        <v>919</v>
      </c>
      <c r="G455" s="49" t="s">
        <v>36</v>
      </c>
      <c r="H455" s="26">
        <v>30</v>
      </c>
      <c r="I455" s="26">
        <v>20</v>
      </c>
      <c r="J455" s="46">
        <v>46.95</v>
      </c>
      <c r="K455" s="47"/>
      <c r="L455" s="32">
        <f t="shared" si="14"/>
        <v>0</v>
      </c>
      <c r="M455" s="43" t="str">
        <f t="shared" si="15"/>
        <v>OK</v>
      </c>
      <c r="N455" s="44">
        <v>0</v>
      </c>
      <c r="O455" s="44">
        <v>0</v>
      </c>
      <c r="P455" s="44">
        <v>0</v>
      </c>
      <c r="Q455" s="44">
        <v>0</v>
      </c>
      <c r="R455" s="44">
        <v>0</v>
      </c>
      <c r="S455" s="44">
        <v>0</v>
      </c>
      <c r="T455" s="44">
        <v>0</v>
      </c>
      <c r="U455" s="44">
        <v>0</v>
      </c>
      <c r="V455" s="44">
        <v>0</v>
      </c>
      <c r="W455" s="44">
        <v>0</v>
      </c>
      <c r="X455" s="44">
        <v>0</v>
      </c>
      <c r="Y455" s="44">
        <v>0</v>
      </c>
    </row>
    <row r="456" spans="1:25" ht="45" x14ac:dyDescent="0.25">
      <c r="A456" s="100"/>
      <c r="B456" s="96"/>
      <c r="C456" s="49">
        <v>2</v>
      </c>
      <c r="D456" s="50" t="s">
        <v>502</v>
      </c>
      <c r="E456" s="28" t="s">
        <v>969</v>
      </c>
      <c r="F456" s="26" t="s">
        <v>1005</v>
      </c>
      <c r="G456" s="49" t="s">
        <v>36</v>
      </c>
      <c r="H456" s="26">
        <v>30</v>
      </c>
      <c r="I456" s="26">
        <v>20</v>
      </c>
      <c r="J456" s="46">
        <v>55</v>
      </c>
      <c r="K456" s="47">
        <v>2</v>
      </c>
      <c r="L456" s="32">
        <f t="shared" si="14"/>
        <v>0</v>
      </c>
      <c r="M456" s="43" t="str">
        <f t="shared" si="15"/>
        <v>OK</v>
      </c>
      <c r="N456" s="44">
        <v>2</v>
      </c>
      <c r="O456" s="44">
        <v>0</v>
      </c>
      <c r="P456" s="44">
        <v>0</v>
      </c>
      <c r="Q456" s="44">
        <v>0</v>
      </c>
      <c r="R456" s="44">
        <v>0</v>
      </c>
      <c r="S456" s="44">
        <v>0</v>
      </c>
      <c r="T456" s="44">
        <v>0</v>
      </c>
      <c r="U456" s="44">
        <v>0</v>
      </c>
      <c r="V456" s="44">
        <v>0</v>
      </c>
      <c r="W456" s="44">
        <v>0</v>
      </c>
      <c r="X456" s="44">
        <v>0</v>
      </c>
      <c r="Y456" s="44">
        <v>0</v>
      </c>
    </row>
    <row r="457" spans="1:25" ht="60" x14ac:dyDescent="0.25">
      <c r="A457" s="100"/>
      <c r="B457" s="96"/>
      <c r="C457" s="49">
        <v>3</v>
      </c>
      <c r="D457" s="50" t="s">
        <v>503</v>
      </c>
      <c r="E457" s="28" t="s">
        <v>926</v>
      </c>
      <c r="F457" s="26" t="s">
        <v>930</v>
      </c>
      <c r="G457" s="49" t="s">
        <v>36</v>
      </c>
      <c r="H457" s="26">
        <v>30</v>
      </c>
      <c r="I457" s="26">
        <v>20</v>
      </c>
      <c r="J457" s="46">
        <v>30</v>
      </c>
      <c r="K457" s="47"/>
      <c r="L457" s="32">
        <f t="shared" si="14"/>
        <v>0</v>
      </c>
      <c r="M457" s="43" t="str">
        <f t="shared" si="15"/>
        <v>OK</v>
      </c>
      <c r="N457" s="44">
        <v>0</v>
      </c>
      <c r="O457" s="44">
        <v>0</v>
      </c>
      <c r="P457" s="44">
        <v>0</v>
      </c>
      <c r="Q457" s="44">
        <v>0</v>
      </c>
      <c r="R457" s="44">
        <v>0</v>
      </c>
      <c r="S457" s="44">
        <v>0</v>
      </c>
      <c r="T457" s="44">
        <v>0</v>
      </c>
      <c r="U457" s="44">
        <v>0</v>
      </c>
      <c r="V457" s="44">
        <v>0</v>
      </c>
      <c r="W457" s="44">
        <v>0</v>
      </c>
      <c r="X457" s="44">
        <v>0</v>
      </c>
      <c r="Y457" s="44">
        <v>0</v>
      </c>
    </row>
    <row r="458" spans="1:25" ht="90" x14ac:dyDescent="0.25">
      <c r="A458" s="100"/>
      <c r="B458" s="96"/>
      <c r="C458" s="49">
        <v>4</v>
      </c>
      <c r="D458" s="50" t="s">
        <v>504</v>
      </c>
      <c r="E458" s="28" t="s">
        <v>926</v>
      </c>
      <c r="F458" s="26" t="s">
        <v>1006</v>
      </c>
      <c r="G458" s="49" t="s">
        <v>36</v>
      </c>
      <c r="H458" s="26">
        <v>30</v>
      </c>
      <c r="I458" s="26">
        <v>20</v>
      </c>
      <c r="J458" s="46">
        <v>40</v>
      </c>
      <c r="K458" s="47"/>
      <c r="L458" s="32">
        <f t="shared" si="14"/>
        <v>0</v>
      </c>
      <c r="M458" s="43" t="str">
        <f t="shared" si="15"/>
        <v>OK</v>
      </c>
      <c r="N458" s="44">
        <v>0</v>
      </c>
      <c r="O458" s="44">
        <v>0</v>
      </c>
      <c r="P458" s="44">
        <v>0</v>
      </c>
      <c r="Q458" s="44">
        <v>0</v>
      </c>
      <c r="R458" s="44">
        <v>0</v>
      </c>
      <c r="S458" s="44">
        <v>0</v>
      </c>
      <c r="T458" s="44">
        <v>0</v>
      </c>
      <c r="U458" s="44">
        <v>0</v>
      </c>
      <c r="V458" s="44">
        <v>0</v>
      </c>
      <c r="W458" s="44">
        <v>0</v>
      </c>
      <c r="X458" s="44">
        <v>0</v>
      </c>
      <c r="Y458" s="44">
        <v>0</v>
      </c>
    </row>
    <row r="459" spans="1:25" ht="45" x14ac:dyDescent="0.25">
      <c r="A459" s="100"/>
      <c r="B459" s="96"/>
      <c r="C459" s="49">
        <v>5</v>
      </c>
      <c r="D459" s="50" t="s">
        <v>505</v>
      </c>
      <c r="E459" s="28" t="s">
        <v>926</v>
      </c>
      <c r="F459" s="26" t="s">
        <v>932</v>
      </c>
      <c r="G459" s="49" t="s">
        <v>36</v>
      </c>
      <c r="H459" s="26">
        <v>30</v>
      </c>
      <c r="I459" s="26">
        <v>20</v>
      </c>
      <c r="J459" s="46">
        <v>30</v>
      </c>
      <c r="K459" s="47"/>
      <c r="L459" s="32">
        <f t="shared" si="14"/>
        <v>0</v>
      </c>
      <c r="M459" s="43" t="str">
        <f t="shared" si="15"/>
        <v>OK</v>
      </c>
      <c r="N459" s="44">
        <v>0</v>
      </c>
      <c r="O459" s="44">
        <v>0</v>
      </c>
      <c r="P459" s="44">
        <v>0</v>
      </c>
      <c r="Q459" s="44">
        <v>0</v>
      </c>
      <c r="R459" s="44">
        <v>0</v>
      </c>
      <c r="S459" s="44">
        <v>0</v>
      </c>
      <c r="T459" s="44">
        <v>0</v>
      </c>
      <c r="U459" s="44">
        <v>0</v>
      </c>
      <c r="V459" s="44">
        <v>0</v>
      </c>
      <c r="W459" s="44">
        <v>0</v>
      </c>
      <c r="X459" s="44">
        <v>0</v>
      </c>
      <c r="Y459" s="44">
        <v>0</v>
      </c>
    </row>
    <row r="460" spans="1:25" ht="45" x14ac:dyDescent="0.25">
      <c r="A460" s="100"/>
      <c r="B460" s="96"/>
      <c r="C460" s="49">
        <v>6</v>
      </c>
      <c r="D460" s="50" t="s">
        <v>506</v>
      </c>
      <c r="E460" s="28" t="s">
        <v>926</v>
      </c>
      <c r="F460" s="26" t="s">
        <v>930</v>
      </c>
      <c r="G460" s="49" t="s">
        <v>36</v>
      </c>
      <c r="H460" s="26">
        <v>30</v>
      </c>
      <c r="I460" s="26">
        <v>20</v>
      </c>
      <c r="J460" s="46">
        <v>23.8</v>
      </c>
      <c r="K460" s="47"/>
      <c r="L460" s="32">
        <f t="shared" si="14"/>
        <v>0</v>
      </c>
      <c r="M460" s="43" t="str">
        <f t="shared" si="15"/>
        <v>OK</v>
      </c>
      <c r="N460" s="44">
        <v>0</v>
      </c>
      <c r="O460" s="44">
        <v>0</v>
      </c>
      <c r="P460" s="44">
        <v>0</v>
      </c>
      <c r="Q460" s="44">
        <v>0</v>
      </c>
      <c r="R460" s="44">
        <v>0</v>
      </c>
      <c r="S460" s="44">
        <v>0</v>
      </c>
      <c r="T460" s="44">
        <v>0</v>
      </c>
      <c r="U460" s="44">
        <v>0</v>
      </c>
      <c r="V460" s="44">
        <v>0</v>
      </c>
      <c r="W460" s="44">
        <v>0</v>
      </c>
      <c r="X460" s="44">
        <v>0</v>
      </c>
      <c r="Y460" s="44">
        <v>0</v>
      </c>
    </row>
    <row r="461" spans="1:25" ht="60" x14ac:dyDescent="0.25">
      <c r="A461" s="100"/>
      <c r="B461" s="96"/>
      <c r="C461" s="49">
        <v>7</v>
      </c>
      <c r="D461" s="50" t="s">
        <v>507</v>
      </c>
      <c r="E461" s="28" t="s">
        <v>926</v>
      </c>
      <c r="F461" s="26" t="s">
        <v>921</v>
      </c>
      <c r="G461" s="49" t="s">
        <v>36</v>
      </c>
      <c r="H461" s="26">
        <v>30</v>
      </c>
      <c r="I461" s="26">
        <v>20</v>
      </c>
      <c r="J461" s="46">
        <v>12</v>
      </c>
      <c r="K461" s="47"/>
      <c r="L461" s="32">
        <f t="shared" si="14"/>
        <v>0</v>
      </c>
      <c r="M461" s="43" t="str">
        <f t="shared" si="15"/>
        <v>OK</v>
      </c>
      <c r="N461" s="44">
        <v>0</v>
      </c>
      <c r="O461" s="44">
        <v>0</v>
      </c>
      <c r="P461" s="44">
        <v>0</v>
      </c>
      <c r="Q461" s="44">
        <v>0</v>
      </c>
      <c r="R461" s="44">
        <v>0</v>
      </c>
      <c r="S461" s="44">
        <v>0</v>
      </c>
      <c r="T461" s="44">
        <v>0</v>
      </c>
      <c r="U461" s="44">
        <v>0</v>
      </c>
      <c r="V461" s="44">
        <v>0</v>
      </c>
      <c r="W461" s="44">
        <v>0</v>
      </c>
      <c r="X461" s="44">
        <v>0</v>
      </c>
      <c r="Y461" s="44">
        <v>0</v>
      </c>
    </row>
    <row r="462" spans="1:25" ht="45" x14ac:dyDescent="0.25">
      <c r="A462" s="100"/>
      <c r="B462" s="96"/>
      <c r="C462" s="49">
        <v>8</v>
      </c>
      <c r="D462" s="50" t="s">
        <v>508</v>
      </c>
      <c r="E462" s="28" t="s">
        <v>926</v>
      </c>
      <c r="F462" s="26" t="s">
        <v>930</v>
      </c>
      <c r="G462" s="49" t="s">
        <v>36</v>
      </c>
      <c r="H462" s="26">
        <v>30</v>
      </c>
      <c r="I462" s="26">
        <v>20</v>
      </c>
      <c r="J462" s="46">
        <v>13.43</v>
      </c>
      <c r="K462" s="47"/>
      <c r="L462" s="32">
        <f t="shared" si="14"/>
        <v>0</v>
      </c>
      <c r="M462" s="43" t="str">
        <f t="shared" si="15"/>
        <v>OK</v>
      </c>
      <c r="N462" s="44">
        <v>0</v>
      </c>
      <c r="O462" s="44">
        <v>0</v>
      </c>
      <c r="P462" s="44">
        <v>0</v>
      </c>
      <c r="Q462" s="44">
        <v>0</v>
      </c>
      <c r="R462" s="44">
        <v>0</v>
      </c>
      <c r="S462" s="44">
        <v>0</v>
      </c>
      <c r="T462" s="44">
        <v>0</v>
      </c>
      <c r="U462" s="44">
        <v>0</v>
      </c>
      <c r="V462" s="44">
        <v>0</v>
      </c>
      <c r="W462" s="44">
        <v>0</v>
      </c>
      <c r="X462" s="44">
        <v>0</v>
      </c>
      <c r="Y462" s="44">
        <v>0</v>
      </c>
    </row>
    <row r="463" spans="1:25" ht="105" x14ac:dyDescent="0.25">
      <c r="A463" s="100"/>
      <c r="B463" s="96"/>
      <c r="C463" s="49">
        <v>9</v>
      </c>
      <c r="D463" s="50" t="s">
        <v>509</v>
      </c>
      <c r="E463" s="28" t="s">
        <v>926</v>
      </c>
      <c r="F463" s="26" t="s">
        <v>930</v>
      </c>
      <c r="G463" s="49" t="s">
        <v>36</v>
      </c>
      <c r="H463" s="26">
        <v>30</v>
      </c>
      <c r="I463" s="26">
        <v>20</v>
      </c>
      <c r="J463" s="46">
        <v>32</v>
      </c>
      <c r="K463" s="47"/>
      <c r="L463" s="32">
        <f t="shared" si="14"/>
        <v>0</v>
      </c>
      <c r="M463" s="43" t="str">
        <f t="shared" si="15"/>
        <v>OK</v>
      </c>
      <c r="N463" s="44">
        <v>0</v>
      </c>
      <c r="O463" s="44">
        <v>0</v>
      </c>
      <c r="P463" s="44">
        <v>0</v>
      </c>
      <c r="Q463" s="44">
        <v>0</v>
      </c>
      <c r="R463" s="44">
        <v>0</v>
      </c>
      <c r="S463" s="44">
        <v>0</v>
      </c>
      <c r="T463" s="44">
        <v>0</v>
      </c>
      <c r="U463" s="44">
        <v>0</v>
      </c>
      <c r="V463" s="44">
        <v>0</v>
      </c>
      <c r="W463" s="44">
        <v>0</v>
      </c>
      <c r="X463" s="44">
        <v>0</v>
      </c>
      <c r="Y463" s="44">
        <v>0</v>
      </c>
    </row>
    <row r="464" spans="1:25" ht="60" x14ac:dyDescent="0.25">
      <c r="A464" s="100"/>
      <c r="B464" s="96"/>
      <c r="C464" s="49">
        <v>10</v>
      </c>
      <c r="D464" s="50" t="s">
        <v>510</v>
      </c>
      <c r="E464" s="28" t="s">
        <v>926</v>
      </c>
      <c r="F464" s="26" t="s">
        <v>921</v>
      </c>
      <c r="G464" s="49" t="s">
        <v>36</v>
      </c>
      <c r="H464" s="26">
        <v>30</v>
      </c>
      <c r="I464" s="26">
        <v>20</v>
      </c>
      <c r="J464" s="46">
        <v>12.31</v>
      </c>
      <c r="K464" s="47"/>
      <c r="L464" s="32">
        <f t="shared" si="14"/>
        <v>0</v>
      </c>
      <c r="M464" s="43" t="str">
        <f t="shared" si="15"/>
        <v>OK</v>
      </c>
      <c r="N464" s="44">
        <v>0</v>
      </c>
      <c r="O464" s="44">
        <v>0</v>
      </c>
      <c r="P464" s="44">
        <v>0</v>
      </c>
      <c r="Q464" s="44">
        <v>0</v>
      </c>
      <c r="R464" s="44">
        <v>0</v>
      </c>
      <c r="S464" s="44">
        <v>0</v>
      </c>
      <c r="T464" s="44">
        <v>0</v>
      </c>
      <c r="U464" s="44">
        <v>0</v>
      </c>
      <c r="V464" s="44">
        <v>0</v>
      </c>
      <c r="W464" s="44">
        <v>0</v>
      </c>
      <c r="X464" s="44">
        <v>0</v>
      </c>
      <c r="Y464" s="44">
        <v>0</v>
      </c>
    </row>
    <row r="465" spans="1:25" ht="60" x14ac:dyDescent="0.25">
      <c r="A465" s="100"/>
      <c r="B465" s="96"/>
      <c r="C465" s="49">
        <v>11</v>
      </c>
      <c r="D465" s="50" t="s">
        <v>511</v>
      </c>
      <c r="E465" s="28" t="s">
        <v>926</v>
      </c>
      <c r="F465" s="26" t="s">
        <v>921</v>
      </c>
      <c r="G465" s="49" t="s">
        <v>36</v>
      </c>
      <c r="H465" s="26">
        <v>30</v>
      </c>
      <c r="I465" s="26">
        <v>20</v>
      </c>
      <c r="J465" s="46">
        <v>9.5</v>
      </c>
      <c r="K465" s="47"/>
      <c r="L465" s="32">
        <f t="shared" si="14"/>
        <v>0</v>
      </c>
      <c r="M465" s="43" t="str">
        <f t="shared" si="15"/>
        <v>OK</v>
      </c>
      <c r="N465" s="44">
        <v>0</v>
      </c>
      <c r="O465" s="44">
        <v>0</v>
      </c>
      <c r="P465" s="44">
        <v>0</v>
      </c>
      <c r="Q465" s="44">
        <v>0</v>
      </c>
      <c r="R465" s="44">
        <v>0</v>
      </c>
      <c r="S465" s="44">
        <v>0</v>
      </c>
      <c r="T465" s="44">
        <v>0</v>
      </c>
      <c r="U465" s="44">
        <v>0</v>
      </c>
      <c r="V465" s="44">
        <v>0</v>
      </c>
      <c r="W465" s="44">
        <v>0</v>
      </c>
      <c r="X465" s="44">
        <v>0</v>
      </c>
      <c r="Y465" s="44">
        <v>0</v>
      </c>
    </row>
    <row r="466" spans="1:25" ht="15" x14ac:dyDescent="0.25">
      <c r="A466" s="100"/>
      <c r="B466" s="96"/>
      <c r="C466" s="49">
        <v>12</v>
      </c>
      <c r="D466" s="50" t="s">
        <v>512</v>
      </c>
      <c r="E466" s="28" t="s">
        <v>926</v>
      </c>
      <c r="F466" s="26" t="s">
        <v>921</v>
      </c>
      <c r="G466" s="49" t="s">
        <v>36</v>
      </c>
      <c r="H466" s="26">
        <v>30</v>
      </c>
      <c r="I466" s="26">
        <v>20</v>
      </c>
      <c r="J466" s="46">
        <v>30</v>
      </c>
      <c r="K466" s="47"/>
      <c r="L466" s="32">
        <f t="shared" si="14"/>
        <v>0</v>
      </c>
      <c r="M466" s="43" t="str">
        <f t="shared" si="15"/>
        <v>OK</v>
      </c>
      <c r="N466" s="44">
        <v>0</v>
      </c>
      <c r="O466" s="44">
        <v>0</v>
      </c>
      <c r="P466" s="44">
        <v>0</v>
      </c>
      <c r="Q466" s="44">
        <v>0</v>
      </c>
      <c r="R466" s="44">
        <v>0</v>
      </c>
      <c r="S466" s="44">
        <v>0</v>
      </c>
      <c r="T466" s="44">
        <v>0</v>
      </c>
      <c r="U466" s="44">
        <v>0</v>
      </c>
      <c r="V466" s="44">
        <v>0</v>
      </c>
      <c r="W466" s="44">
        <v>0</v>
      </c>
      <c r="X466" s="44">
        <v>0</v>
      </c>
      <c r="Y466" s="44">
        <v>0</v>
      </c>
    </row>
    <row r="467" spans="1:25" ht="45" x14ac:dyDescent="0.25">
      <c r="A467" s="100"/>
      <c r="B467" s="96"/>
      <c r="C467" s="49">
        <v>13</v>
      </c>
      <c r="D467" s="50" t="s">
        <v>513</v>
      </c>
      <c r="E467" s="28" t="s">
        <v>926</v>
      </c>
      <c r="F467" s="26" t="s">
        <v>921</v>
      </c>
      <c r="G467" s="49" t="s">
        <v>36</v>
      </c>
      <c r="H467" s="26">
        <v>30</v>
      </c>
      <c r="I467" s="26">
        <v>20</v>
      </c>
      <c r="J467" s="46">
        <v>85</v>
      </c>
      <c r="K467" s="47"/>
      <c r="L467" s="32">
        <f t="shared" si="14"/>
        <v>0</v>
      </c>
      <c r="M467" s="43" t="str">
        <f t="shared" si="15"/>
        <v>OK</v>
      </c>
      <c r="N467" s="44">
        <v>0</v>
      </c>
      <c r="O467" s="44">
        <v>0</v>
      </c>
      <c r="P467" s="44">
        <v>0</v>
      </c>
      <c r="Q467" s="44">
        <v>0</v>
      </c>
      <c r="R467" s="44">
        <v>0</v>
      </c>
      <c r="S467" s="44">
        <v>0</v>
      </c>
      <c r="T467" s="44">
        <v>0</v>
      </c>
      <c r="U467" s="44">
        <v>0</v>
      </c>
      <c r="V467" s="44">
        <v>0</v>
      </c>
      <c r="W467" s="44">
        <v>0</v>
      </c>
      <c r="X467" s="44">
        <v>0</v>
      </c>
      <c r="Y467" s="44">
        <v>0</v>
      </c>
    </row>
    <row r="468" spans="1:25" ht="60" x14ac:dyDescent="0.25">
      <c r="A468" s="100"/>
      <c r="B468" s="96"/>
      <c r="C468" s="49">
        <v>14</v>
      </c>
      <c r="D468" s="50" t="s">
        <v>514</v>
      </c>
      <c r="E468" s="28" t="s">
        <v>926</v>
      </c>
      <c r="F468" s="26" t="s">
        <v>919</v>
      </c>
      <c r="G468" s="49" t="s">
        <v>36</v>
      </c>
      <c r="H468" s="26">
        <v>30</v>
      </c>
      <c r="I468" s="26">
        <v>20</v>
      </c>
      <c r="J468" s="46">
        <v>10.3</v>
      </c>
      <c r="K468" s="47"/>
      <c r="L468" s="32">
        <f t="shared" si="14"/>
        <v>0</v>
      </c>
      <c r="M468" s="43" t="str">
        <f t="shared" si="15"/>
        <v>OK</v>
      </c>
      <c r="N468" s="44">
        <v>0</v>
      </c>
      <c r="O468" s="44">
        <v>0</v>
      </c>
      <c r="P468" s="44">
        <v>0</v>
      </c>
      <c r="Q468" s="44">
        <v>0</v>
      </c>
      <c r="R468" s="44">
        <v>0</v>
      </c>
      <c r="S468" s="44">
        <v>0</v>
      </c>
      <c r="T468" s="44">
        <v>0</v>
      </c>
      <c r="U468" s="44">
        <v>0</v>
      </c>
      <c r="V468" s="44">
        <v>0</v>
      </c>
      <c r="W468" s="44">
        <v>0</v>
      </c>
      <c r="X468" s="44">
        <v>0</v>
      </c>
      <c r="Y468" s="44">
        <v>0</v>
      </c>
    </row>
    <row r="469" spans="1:25" ht="105" x14ac:dyDescent="0.25">
      <c r="A469" s="100"/>
      <c r="B469" s="96"/>
      <c r="C469" s="49">
        <v>15</v>
      </c>
      <c r="D469" s="50" t="s">
        <v>515</v>
      </c>
      <c r="E469" s="28" t="s">
        <v>926</v>
      </c>
      <c r="F469" s="26" t="s">
        <v>932</v>
      </c>
      <c r="G469" s="49" t="s">
        <v>36</v>
      </c>
      <c r="H469" s="26">
        <v>30</v>
      </c>
      <c r="I469" s="26">
        <v>20</v>
      </c>
      <c r="J469" s="46">
        <v>31.61</v>
      </c>
      <c r="K469" s="47"/>
      <c r="L469" s="32">
        <f t="shared" si="14"/>
        <v>0</v>
      </c>
      <c r="M469" s="43" t="str">
        <f t="shared" si="15"/>
        <v>OK</v>
      </c>
      <c r="N469" s="44">
        <v>0</v>
      </c>
      <c r="O469" s="44">
        <v>0</v>
      </c>
      <c r="P469" s="44">
        <v>0</v>
      </c>
      <c r="Q469" s="44">
        <v>0</v>
      </c>
      <c r="R469" s="44">
        <v>0</v>
      </c>
      <c r="S469" s="44">
        <v>0</v>
      </c>
      <c r="T469" s="44">
        <v>0</v>
      </c>
      <c r="U469" s="44">
        <v>0</v>
      </c>
      <c r="V469" s="44">
        <v>0</v>
      </c>
      <c r="W469" s="44">
        <v>0</v>
      </c>
      <c r="X469" s="44">
        <v>0</v>
      </c>
      <c r="Y469" s="44">
        <v>0</v>
      </c>
    </row>
    <row r="470" spans="1:25" ht="45" x14ac:dyDescent="0.25">
      <c r="A470" s="100"/>
      <c r="B470" s="96"/>
      <c r="C470" s="49">
        <v>16</v>
      </c>
      <c r="D470" s="50" t="s">
        <v>516</v>
      </c>
      <c r="E470" s="28" t="s">
        <v>926</v>
      </c>
      <c r="F470" s="26" t="s">
        <v>932</v>
      </c>
      <c r="G470" s="49" t="s">
        <v>36</v>
      </c>
      <c r="H470" s="26">
        <v>30</v>
      </c>
      <c r="I470" s="26">
        <v>20</v>
      </c>
      <c r="J470" s="46">
        <v>23.4</v>
      </c>
      <c r="K470" s="47"/>
      <c r="L470" s="32">
        <f t="shared" si="14"/>
        <v>0</v>
      </c>
      <c r="M470" s="43" t="str">
        <f t="shared" si="15"/>
        <v>OK</v>
      </c>
      <c r="N470" s="44">
        <v>0</v>
      </c>
      <c r="O470" s="44">
        <v>0</v>
      </c>
      <c r="P470" s="44">
        <v>0</v>
      </c>
      <c r="Q470" s="44">
        <v>0</v>
      </c>
      <c r="R470" s="44">
        <v>0</v>
      </c>
      <c r="S470" s="44">
        <v>0</v>
      </c>
      <c r="T470" s="44">
        <v>0</v>
      </c>
      <c r="U470" s="44">
        <v>0</v>
      </c>
      <c r="V470" s="44">
        <v>0</v>
      </c>
      <c r="W470" s="44">
        <v>0</v>
      </c>
      <c r="X470" s="44">
        <v>0</v>
      </c>
      <c r="Y470" s="44">
        <v>0</v>
      </c>
    </row>
    <row r="471" spans="1:25" ht="45" x14ac:dyDescent="0.25">
      <c r="A471" s="100"/>
      <c r="B471" s="96"/>
      <c r="C471" s="49">
        <v>17</v>
      </c>
      <c r="D471" s="50" t="s">
        <v>517</v>
      </c>
      <c r="E471" s="28" t="s">
        <v>926</v>
      </c>
      <c r="F471" s="26" t="s">
        <v>932</v>
      </c>
      <c r="G471" s="49" t="s">
        <v>36</v>
      </c>
      <c r="H471" s="26">
        <v>30</v>
      </c>
      <c r="I471" s="26">
        <v>20</v>
      </c>
      <c r="J471" s="46">
        <v>28.23</v>
      </c>
      <c r="K471" s="47"/>
      <c r="L471" s="32">
        <f t="shared" si="14"/>
        <v>0</v>
      </c>
      <c r="M471" s="43" t="str">
        <f t="shared" si="15"/>
        <v>OK</v>
      </c>
      <c r="N471" s="44">
        <v>0</v>
      </c>
      <c r="O471" s="44">
        <v>0</v>
      </c>
      <c r="P471" s="44">
        <v>0</v>
      </c>
      <c r="Q471" s="44">
        <v>0</v>
      </c>
      <c r="R471" s="44">
        <v>0</v>
      </c>
      <c r="S471" s="44">
        <v>0</v>
      </c>
      <c r="T471" s="44">
        <v>0</v>
      </c>
      <c r="U471" s="44">
        <v>0</v>
      </c>
      <c r="V471" s="44">
        <v>0</v>
      </c>
      <c r="W471" s="44">
        <v>0</v>
      </c>
      <c r="X471" s="44">
        <v>0</v>
      </c>
      <c r="Y471" s="44">
        <v>0</v>
      </c>
    </row>
    <row r="472" spans="1:25" ht="45" x14ac:dyDescent="0.25">
      <c r="A472" s="100"/>
      <c r="B472" s="96"/>
      <c r="C472" s="49">
        <v>18</v>
      </c>
      <c r="D472" s="50" t="s">
        <v>518</v>
      </c>
      <c r="E472" s="28" t="s">
        <v>926</v>
      </c>
      <c r="F472" s="26" t="s">
        <v>932</v>
      </c>
      <c r="G472" s="49" t="s">
        <v>36</v>
      </c>
      <c r="H472" s="26">
        <v>30</v>
      </c>
      <c r="I472" s="26">
        <v>20</v>
      </c>
      <c r="J472" s="46">
        <v>68.900000000000006</v>
      </c>
      <c r="K472" s="47"/>
      <c r="L472" s="32">
        <f t="shared" si="14"/>
        <v>0</v>
      </c>
      <c r="M472" s="43" t="str">
        <f t="shared" si="15"/>
        <v>OK</v>
      </c>
      <c r="N472" s="44">
        <v>0</v>
      </c>
      <c r="O472" s="44">
        <v>0</v>
      </c>
      <c r="P472" s="44">
        <v>0</v>
      </c>
      <c r="Q472" s="44">
        <v>0</v>
      </c>
      <c r="R472" s="44">
        <v>0</v>
      </c>
      <c r="S472" s="44">
        <v>0</v>
      </c>
      <c r="T472" s="44">
        <v>0</v>
      </c>
      <c r="U472" s="44">
        <v>0</v>
      </c>
      <c r="V472" s="44">
        <v>0</v>
      </c>
      <c r="W472" s="44">
        <v>0</v>
      </c>
      <c r="X472" s="44">
        <v>0</v>
      </c>
      <c r="Y472" s="44">
        <v>0</v>
      </c>
    </row>
    <row r="473" spans="1:25" ht="15" x14ac:dyDescent="0.25">
      <c r="A473" s="100"/>
      <c r="B473" s="96"/>
      <c r="C473" s="49">
        <v>19</v>
      </c>
      <c r="D473" s="50" t="s">
        <v>519</v>
      </c>
      <c r="E473" s="28" t="s">
        <v>926</v>
      </c>
      <c r="F473" s="26" t="s">
        <v>932</v>
      </c>
      <c r="G473" s="49" t="s">
        <v>36</v>
      </c>
      <c r="H473" s="26">
        <v>30</v>
      </c>
      <c r="I473" s="26">
        <v>20</v>
      </c>
      <c r="J473" s="46">
        <v>26.8</v>
      </c>
      <c r="K473" s="47"/>
      <c r="L473" s="32">
        <f t="shared" si="14"/>
        <v>0</v>
      </c>
      <c r="M473" s="43" t="str">
        <f t="shared" si="15"/>
        <v>OK</v>
      </c>
      <c r="N473" s="44">
        <v>0</v>
      </c>
      <c r="O473" s="44">
        <v>0</v>
      </c>
      <c r="P473" s="44">
        <v>0</v>
      </c>
      <c r="Q473" s="44">
        <v>0</v>
      </c>
      <c r="R473" s="44">
        <v>0</v>
      </c>
      <c r="S473" s="44">
        <v>0</v>
      </c>
      <c r="T473" s="44">
        <v>0</v>
      </c>
      <c r="U473" s="44">
        <v>0</v>
      </c>
      <c r="V473" s="44">
        <v>0</v>
      </c>
      <c r="W473" s="44">
        <v>0</v>
      </c>
      <c r="X473" s="44">
        <v>0</v>
      </c>
      <c r="Y473" s="44">
        <v>0</v>
      </c>
    </row>
    <row r="474" spans="1:25" ht="75" x14ac:dyDescent="0.25">
      <c r="A474" s="100"/>
      <c r="B474" s="96"/>
      <c r="C474" s="49">
        <v>20</v>
      </c>
      <c r="D474" s="50" t="s">
        <v>520</v>
      </c>
      <c r="E474" s="28" t="s">
        <v>926</v>
      </c>
      <c r="F474" s="26" t="s">
        <v>976</v>
      </c>
      <c r="G474" s="49" t="s">
        <v>36</v>
      </c>
      <c r="H474" s="26">
        <v>30</v>
      </c>
      <c r="I474" s="26">
        <v>20</v>
      </c>
      <c r="J474" s="46">
        <v>47.9</v>
      </c>
      <c r="K474" s="47"/>
      <c r="L474" s="32">
        <f t="shared" si="14"/>
        <v>0</v>
      </c>
      <c r="M474" s="43" t="str">
        <f t="shared" si="15"/>
        <v>OK</v>
      </c>
      <c r="N474" s="44">
        <v>0</v>
      </c>
      <c r="O474" s="44">
        <v>0</v>
      </c>
      <c r="P474" s="44">
        <v>0</v>
      </c>
      <c r="Q474" s="44">
        <v>0</v>
      </c>
      <c r="R474" s="44">
        <v>0</v>
      </c>
      <c r="S474" s="44">
        <v>0</v>
      </c>
      <c r="T474" s="44">
        <v>0</v>
      </c>
      <c r="U474" s="44">
        <v>0</v>
      </c>
      <c r="V474" s="44">
        <v>0</v>
      </c>
      <c r="W474" s="44">
        <v>0</v>
      </c>
      <c r="X474" s="44">
        <v>0</v>
      </c>
      <c r="Y474" s="44">
        <v>0</v>
      </c>
    </row>
    <row r="475" spans="1:25" ht="45" x14ac:dyDescent="0.25">
      <c r="A475" s="100"/>
      <c r="B475" s="96"/>
      <c r="C475" s="49">
        <v>21</v>
      </c>
      <c r="D475" s="50" t="s">
        <v>521</v>
      </c>
      <c r="E475" s="28" t="s">
        <v>926</v>
      </c>
      <c r="F475" s="26" t="s">
        <v>1007</v>
      </c>
      <c r="G475" s="49" t="s">
        <v>36</v>
      </c>
      <c r="H475" s="26">
        <v>30</v>
      </c>
      <c r="I475" s="26">
        <v>20</v>
      </c>
      <c r="J475" s="46">
        <v>48.76</v>
      </c>
      <c r="K475" s="47"/>
      <c r="L475" s="32">
        <f t="shared" si="14"/>
        <v>0</v>
      </c>
      <c r="M475" s="43" t="str">
        <f t="shared" si="15"/>
        <v>OK</v>
      </c>
      <c r="N475" s="44">
        <v>0</v>
      </c>
      <c r="O475" s="44">
        <v>0</v>
      </c>
      <c r="P475" s="44">
        <v>0</v>
      </c>
      <c r="Q475" s="44">
        <v>0</v>
      </c>
      <c r="R475" s="44">
        <v>0</v>
      </c>
      <c r="S475" s="44">
        <v>0</v>
      </c>
      <c r="T475" s="44">
        <v>0</v>
      </c>
      <c r="U475" s="44">
        <v>0</v>
      </c>
      <c r="V475" s="44">
        <v>0</v>
      </c>
      <c r="W475" s="44">
        <v>0</v>
      </c>
      <c r="X475" s="44">
        <v>0</v>
      </c>
      <c r="Y475" s="44">
        <v>0</v>
      </c>
    </row>
    <row r="476" spans="1:25" ht="75" x14ac:dyDescent="0.25">
      <c r="A476" s="100"/>
      <c r="B476" s="96"/>
      <c r="C476" s="49">
        <v>22</v>
      </c>
      <c r="D476" s="50" t="s">
        <v>522</v>
      </c>
      <c r="E476" s="28" t="s">
        <v>918</v>
      </c>
      <c r="F476" s="26" t="s">
        <v>1007</v>
      </c>
      <c r="G476" s="49" t="s">
        <v>36</v>
      </c>
      <c r="H476" s="26">
        <v>30</v>
      </c>
      <c r="I476" s="26">
        <v>20</v>
      </c>
      <c r="J476" s="46">
        <v>66.66</v>
      </c>
      <c r="K476" s="47"/>
      <c r="L476" s="32">
        <f t="shared" si="14"/>
        <v>0</v>
      </c>
      <c r="M476" s="43" t="str">
        <f t="shared" si="15"/>
        <v>OK</v>
      </c>
      <c r="N476" s="44">
        <v>0</v>
      </c>
      <c r="O476" s="44">
        <v>0</v>
      </c>
      <c r="P476" s="44">
        <v>0</v>
      </c>
      <c r="Q476" s="44">
        <v>0</v>
      </c>
      <c r="R476" s="44">
        <v>0</v>
      </c>
      <c r="S476" s="44">
        <v>0</v>
      </c>
      <c r="T476" s="44">
        <v>0</v>
      </c>
      <c r="U476" s="44">
        <v>0</v>
      </c>
      <c r="V476" s="44">
        <v>0</v>
      </c>
      <c r="W476" s="44">
        <v>0</v>
      </c>
      <c r="X476" s="44">
        <v>0</v>
      </c>
      <c r="Y476" s="44">
        <v>0</v>
      </c>
    </row>
    <row r="477" spans="1:25" ht="60" x14ac:dyDescent="0.25">
      <c r="A477" s="100"/>
      <c r="B477" s="96"/>
      <c r="C477" s="49">
        <v>23</v>
      </c>
      <c r="D477" s="50" t="s">
        <v>523</v>
      </c>
      <c r="E477" s="28" t="s">
        <v>926</v>
      </c>
      <c r="F477" s="26" t="s">
        <v>1008</v>
      </c>
      <c r="G477" s="49" t="s">
        <v>36</v>
      </c>
      <c r="H477" s="26">
        <v>30</v>
      </c>
      <c r="I477" s="26">
        <v>20</v>
      </c>
      <c r="J477" s="46">
        <v>27.31</v>
      </c>
      <c r="K477" s="47"/>
      <c r="L477" s="32">
        <f t="shared" si="14"/>
        <v>0</v>
      </c>
      <c r="M477" s="43" t="str">
        <f t="shared" si="15"/>
        <v>OK</v>
      </c>
      <c r="N477" s="44">
        <v>0</v>
      </c>
      <c r="O477" s="44">
        <v>0</v>
      </c>
      <c r="P477" s="44">
        <v>0</v>
      </c>
      <c r="Q477" s="44">
        <v>0</v>
      </c>
      <c r="R477" s="44">
        <v>0</v>
      </c>
      <c r="S477" s="44">
        <v>0</v>
      </c>
      <c r="T477" s="44">
        <v>0</v>
      </c>
      <c r="U477" s="44">
        <v>0</v>
      </c>
      <c r="V477" s="44">
        <v>0</v>
      </c>
      <c r="W477" s="44">
        <v>0</v>
      </c>
      <c r="X477" s="44">
        <v>0</v>
      </c>
      <c r="Y477" s="44">
        <v>0</v>
      </c>
    </row>
    <row r="478" spans="1:25" ht="165" x14ac:dyDescent="0.25">
      <c r="A478" s="100"/>
      <c r="B478" s="96"/>
      <c r="C478" s="49">
        <v>24</v>
      </c>
      <c r="D478" s="50" t="s">
        <v>524</v>
      </c>
      <c r="E478" s="28" t="s">
        <v>926</v>
      </c>
      <c r="F478" s="26" t="s">
        <v>930</v>
      </c>
      <c r="G478" s="49" t="s">
        <v>36</v>
      </c>
      <c r="H478" s="26">
        <v>30</v>
      </c>
      <c r="I478" s="26">
        <v>20</v>
      </c>
      <c r="J478" s="46">
        <v>119.48</v>
      </c>
      <c r="K478" s="47"/>
      <c r="L478" s="32">
        <f t="shared" si="14"/>
        <v>0</v>
      </c>
      <c r="M478" s="43" t="str">
        <f t="shared" si="15"/>
        <v>OK</v>
      </c>
      <c r="N478" s="44">
        <v>0</v>
      </c>
      <c r="O478" s="44">
        <v>0</v>
      </c>
      <c r="P478" s="44">
        <v>0</v>
      </c>
      <c r="Q478" s="44">
        <v>0</v>
      </c>
      <c r="R478" s="44">
        <v>0</v>
      </c>
      <c r="S478" s="44">
        <v>0</v>
      </c>
      <c r="T478" s="44">
        <v>0</v>
      </c>
      <c r="U478" s="44">
        <v>0</v>
      </c>
      <c r="V478" s="44">
        <v>0</v>
      </c>
      <c r="W478" s="44">
        <v>0</v>
      </c>
      <c r="X478" s="44">
        <v>0</v>
      </c>
      <c r="Y478" s="44">
        <v>0</v>
      </c>
    </row>
    <row r="479" spans="1:25" ht="45" x14ac:dyDescent="0.25">
      <c r="A479" s="100"/>
      <c r="B479" s="96"/>
      <c r="C479" s="49">
        <v>25</v>
      </c>
      <c r="D479" s="50" t="s">
        <v>525</v>
      </c>
      <c r="E479" s="28" t="s">
        <v>926</v>
      </c>
      <c r="F479" s="26" t="s">
        <v>921</v>
      </c>
      <c r="G479" s="49" t="s">
        <v>36</v>
      </c>
      <c r="H479" s="26">
        <v>30</v>
      </c>
      <c r="I479" s="26">
        <v>20</v>
      </c>
      <c r="J479" s="46">
        <v>27.82</v>
      </c>
      <c r="K479" s="47"/>
      <c r="L479" s="32">
        <f t="shared" si="14"/>
        <v>0</v>
      </c>
      <c r="M479" s="43" t="str">
        <f t="shared" si="15"/>
        <v>OK</v>
      </c>
      <c r="N479" s="44">
        <v>0</v>
      </c>
      <c r="O479" s="44">
        <v>0</v>
      </c>
      <c r="P479" s="44">
        <v>0</v>
      </c>
      <c r="Q479" s="44">
        <v>0</v>
      </c>
      <c r="R479" s="44">
        <v>0</v>
      </c>
      <c r="S479" s="44">
        <v>0</v>
      </c>
      <c r="T479" s="44">
        <v>0</v>
      </c>
      <c r="U479" s="44">
        <v>0</v>
      </c>
      <c r="V479" s="44">
        <v>0</v>
      </c>
      <c r="W479" s="44">
        <v>0</v>
      </c>
      <c r="X479" s="44">
        <v>0</v>
      </c>
      <c r="Y479" s="44">
        <v>0</v>
      </c>
    </row>
    <row r="480" spans="1:25" ht="45" x14ac:dyDescent="0.25">
      <c r="A480" s="100"/>
      <c r="B480" s="96"/>
      <c r="C480" s="49">
        <v>26</v>
      </c>
      <c r="D480" s="50" t="s">
        <v>526</v>
      </c>
      <c r="E480" s="28" t="s">
        <v>926</v>
      </c>
      <c r="F480" s="26" t="s">
        <v>1009</v>
      </c>
      <c r="G480" s="49" t="s">
        <v>36</v>
      </c>
      <c r="H480" s="26">
        <v>30</v>
      </c>
      <c r="I480" s="26">
        <v>20</v>
      </c>
      <c r="J480" s="46">
        <v>6.07</v>
      </c>
      <c r="K480" s="47"/>
      <c r="L480" s="32">
        <f t="shared" si="14"/>
        <v>0</v>
      </c>
      <c r="M480" s="43" t="str">
        <f t="shared" si="15"/>
        <v>OK</v>
      </c>
      <c r="N480" s="44">
        <v>0</v>
      </c>
      <c r="O480" s="44">
        <v>0</v>
      </c>
      <c r="P480" s="44">
        <v>0</v>
      </c>
      <c r="Q480" s="44">
        <v>0</v>
      </c>
      <c r="R480" s="44">
        <v>0</v>
      </c>
      <c r="S480" s="44">
        <v>0</v>
      </c>
      <c r="T480" s="44">
        <v>0</v>
      </c>
      <c r="U480" s="44">
        <v>0</v>
      </c>
      <c r="V480" s="44">
        <v>0</v>
      </c>
      <c r="W480" s="44">
        <v>0</v>
      </c>
      <c r="X480" s="44">
        <v>0</v>
      </c>
      <c r="Y480" s="44">
        <v>0</v>
      </c>
    </row>
    <row r="481" spans="1:25" ht="60" x14ac:dyDescent="0.25">
      <c r="A481" s="100"/>
      <c r="B481" s="96"/>
      <c r="C481" s="49">
        <v>27</v>
      </c>
      <c r="D481" s="50" t="s">
        <v>527</v>
      </c>
      <c r="E481" s="28" t="s">
        <v>926</v>
      </c>
      <c r="F481" s="26" t="s">
        <v>1009</v>
      </c>
      <c r="G481" s="49" t="s">
        <v>36</v>
      </c>
      <c r="H481" s="26">
        <v>30</v>
      </c>
      <c r="I481" s="26">
        <v>20</v>
      </c>
      <c r="J481" s="46">
        <v>6.1</v>
      </c>
      <c r="K481" s="47"/>
      <c r="L481" s="32">
        <f t="shared" si="14"/>
        <v>0</v>
      </c>
      <c r="M481" s="43" t="str">
        <f t="shared" si="15"/>
        <v>OK</v>
      </c>
      <c r="N481" s="44">
        <v>0</v>
      </c>
      <c r="O481" s="44">
        <v>0</v>
      </c>
      <c r="P481" s="44">
        <v>0</v>
      </c>
      <c r="Q481" s="44">
        <v>0</v>
      </c>
      <c r="R481" s="44">
        <v>0</v>
      </c>
      <c r="S481" s="44">
        <v>0</v>
      </c>
      <c r="T481" s="44">
        <v>0</v>
      </c>
      <c r="U481" s="44">
        <v>0</v>
      </c>
      <c r="V481" s="44">
        <v>0</v>
      </c>
      <c r="W481" s="44">
        <v>0</v>
      </c>
      <c r="X481" s="44">
        <v>0</v>
      </c>
      <c r="Y481" s="44">
        <v>0</v>
      </c>
    </row>
    <row r="482" spans="1:25" ht="60" x14ac:dyDescent="0.25">
      <c r="A482" s="100"/>
      <c r="B482" s="96"/>
      <c r="C482" s="49">
        <v>28</v>
      </c>
      <c r="D482" s="50" t="s">
        <v>528</v>
      </c>
      <c r="E482" s="28" t="s">
        <v>926</v>
      </c>
      <c r="F482" s="26" t="s">
        <v>1009</v>
      </c>
      <c r="G482" s="49" t="s">
        <v>36</v>
      </c>
      <c r="H482" s="26">
        <v>30</v>
      </c>
      <c r="I482" s="26">
        <v>20</v>
      </c>
      <c r="J482" s="46">
        <v>3.94</v>
      </c>
      <c r="K482" s="47"/>
      <c r="L482" s="32">
        <f t="shared" si="14"/>
        <v>0</v>
      </c>
      <c r="M482" s="43" t="str">
        <f t="shared" si="15"/>
        <v>OK</v>
      </c>
      <c r="N482" s="44">
        <v>0</v>
      </c>
      <c r="O482" s="44">
        <v>0</v>
      </c>
      <c r="P482" s="44">
        <v>0</v>
      </c>
      <c r="Q482" s="44">
        <v>0</v>
      </c>
      <c r="R482" s="44">
        <v>0</v>
      </c>
      <c r="S482" s="44">
        <v>0</v>
      </c>
      <c r="T482" s="44">
        <v>0</v>
      </c>
      <c r="U482" s="44">
        <v>0</v>
      </c>
      <c r="V482" s="44">
        <v>0</v>
      </c>
      <c r="W482" s="44">
        <v>0</v>
      </c>
      <c r="X482" s="44">
        <v>0</v>
      </c>
      <c r="Y482" s="44">
        <v>0</v>
      </c>
    </row>
    <row r="483" spans="1:25" ht="105" x14ac:dyDescent="0.25">
      <c r="A483" s="100"/>
      <c r="B483" s="96"/>
      <c r="C483" s="49">
        <v>29</v>
      </c>
      <c r="D483" s="50" t="s">
        <v>529</v>
      </c>
      <c r="E483" s="28" t="s">
        <v>926</v>
      </c>
      <c r="F483" s="26" t="s">
        <v>930</v>
      </c>
      <c r="G483" s="49" t="s">
        <v>36</v>
      </c>
      <c r="H483" s="26">
        <v>30</v>
      </c>
      <c r="I483" s="26">
        <v>20</v>
      </c>
      <c r="J483" s="46">
        <v>5.63</v>
      </c>
      <c r="K483" s="47"/>
      <c r="L483" s="32">
        <f t="shared" si="14"/>
        <v>0</v>
      </c>
      <c r="M483" s="43" t="str">
        <f t="shared" si="15"/>
        <v>OK</v>
      </c>
      <c r="N483" s="44">
        <v>0</v>
      </c>
      <c r="O483" s="44">
        <v>0</v>
      </c>
      <c r="P483" s="44">
        <v>0</v>
      </c>
      <c r="Q483" s="44">
        <v>0</v>
      </c>
      <c r="R483" s="44">
        <v>0</v>
      </c>
      <c r="S483" s="44">
        <v>0</v>
      </c>
      <c r="T483" s="44">
        <v>0</v>
      </c>
      <c r="U483" s="44">
        <v>0</v>
      </c>
      <c r="V483" s="44">
        <v>0</v>
      </c>
      <c r="W483" s="44">
        <v>0</v>
      </c>
      <c r="X483" s="44">
        <v>0</v>
      </c>
      <c r="Y483" s="44">
        <v>0</v>
      </c>
    </row>
    <row r="484" spans="1:25" ht="60" x14ac:dyDescent="0.25">
      <c r="A484" s="100"/>
      <c r="B484" s="96"/>
      <c r="C484" s="49">
        <v>30</v>
      </c>
      <c r="D484" s="50" t="s">
        <v>530</v>
      </c>
      <c r="E484" s="28" t="s">
        <v>926</v>
      </c>
      <c r="F484" s="26" t="s">
        <v>919</v>
      </c>
      <c r="G484" s="49" t="s">
        <v>36</v>
      </c>
      <c r="H484" s="26">
        <v>30</v>
      </c>
      <c r="I484" s="26">
        <v>20</v>
      </c>
      <c r="J484" s="46">
        <v>5.55</v>
      </c>
      <c r="K484" s="47"/>
      <c r="L484" s="32">
        <f t="shared" si="14"/>
        <v>0</v>
      </c>
      <c r="M484" s="43" t="str">
        <f t="shared" si="15"/>
        <v>OK</v>
      </c>
      <c r="N484" s="44">
        <v>0</v>
      </c>
      <c r="O484" s="44">
        <v>0</v>
      </c>
      <c r="P484" s="44">
        <v>0</v>
      </c>
      <c r="Q484" s="44">
        <v>0</v>
      </c>
      <c r="R484" s="44">
        <v>0</v>
      </c>
      <c r="S484" s="44">
        <v>0</v>
      </c>
      <c r="T484" s="44">
        <v>0</v>
      </c>
      <c r="U484" s="44">
        <v>0</v>
      </c>
      <c r="V484" s="44">
        <v>0</v>
      </c>
      <c r="W484" s="44">
        <v>0</v>
      </c>
      <c r="X484" s="44">
        <v>0</v>
      </c>
      <c r="Y484" s="44">
        <v>0</v>
      </c>
    </row>
    <row r="485" spans="1:25" ht="105" x14ac:dyDescent="0.25">
      <c r="A485" s="100"/>
      <c r="B485" s="96"/>
      <c r="C485" s="49">
        <v>31</v>
      </c>
      <c r="D485" s="50" t="s">
        <v>531</v>
      </c>
      <c r="E485" s="28" t="s">
        <v>926</v>
      </c>
      <c r="F485" s="26" t="s">
        <v>930</v>
      </c>
      <c r="G485" s="49" t="s">
        <v>36</v>
      </c>
      <c r="H485" s="26">
        <v>30</v>
      </c>
      <c r="I485" s="26">
        <v>20</v>
      </c>
      <c r="J485" s="46">
        <v>7.93</v>
      </c>
      <c r="K485" s="47"/>
      <c r="L485" s="32">
        <f t="shared" si="14"/>
        <v>0</v>
      </c>
      <c r="M485" s="43" t="str">
        <f t="shared" si="15"/>
        <v>OK</v>
      </c>
      <c r="N485" s="44">
        <v>0</v>
      </c>
      <c r="O485" s="44">
        <v>0</v>
      </c>
      <c r="P485" s="44">
        <v>0</v>
      </c>
      <c r="Q485" s="44">
        <v>0</v>
      </c>
      <c r="R485" s="44">
        <v>0</v>
      </c>
      <c r="S485" s="44">
        <v>0</v>
      </c>
      <c r="T485" s="44">
        <v>0</v>
      </c>
      <c r="U485" s="44">
        <v>0</v>
      </c>
      <c r="V485" s="44">
        <v>0</v>
      </c>
      <c r="W485" s="44">
        <v>0</v>
      </c>
      <c r="X485" s="44">
        <v>0</v>
      </c>
      <c r="Y485" s="44">
        <v>0</v>
      </c>
    </row>
    <row r="486" spans="1:25" ht="90" x14ac:dyDescent="0.25">
      <c r="A486" s="100"/>
      <c r="B486" s="96"/>
      <c r="C486" s="49">
        <v>32</v>
      </c>
      <c r="D486" s="50" t="s">
        <v>532</v>
      </c>
      <c r="E486" s="28" t="s">
        <v>926</v>
      </c>
      <c r="F486" s="26" t="s">
        <v>930</v>
      </c>
      <c r="G486" s="49" t="s">
        <v>36</v>
      </c>
      <c r="H486" s="26">
        <v>30</v>
      </c>
      <c r="I486" s="26">
        <v>20</v>
      </c>
      <c r="J486" s="46">
        <v>7.53</v>
      </c>
      <c r="K486" s="47"/>
      <c r="L486" s="32">
        <f t="shared" si="14"/>
        <v>0</v>
      </c>
      <c r="M486" s="43" t="str">
        <f t="shared" si="15"/>
        <v>OK</v>
      </c>
      <c r="N486" s="44">
        <v>0</v>
      </c>
      <c r="O486" s="44">
        <v>0</v>
      </c>
      <c r="P486" s="44">
        <v>0</v>
      </c>
      <c r="Q486" s="44">
        <v>0</v>
      </c>
      <c r="R486" s="44">
        <v>0</v>
      </c>
      <c r="S486" s="44">
        <v>0</v>
      </c>
      <c r="T486" s="44">
        <v>0</v>
      </c>
      <c r="U486" s="44">
        <v>0</v>
      </c>
      <c r="V486" s="44">
        <v>0</v>
      </c>
      <c r="W486" s="44">
        <v>0</v>
      </c>
      <c r="X486" s="44">
        <v>0</v>
      </c>
      <c r="Y486" s="44">
        <v>0</v>
      </c>
    </row>
    <row r="487" spans="1:25" ht="45" x14ac:dyDescent="0.25">
      <c r="A487" s="100"/>
      <c r="B487" s="96"/>
      <c r="C487" s="49">
        <v>33</v>
      </c>
      <c r="D487" s="50" t="s">
        <v>533</v>
      </c>
      <c r="E487" s="28" t="s">
        <v>926</v>
      </c>
      <c r="F487" s="26" t="s">
        <v>919</v>
      </c>
      <c r="G487" s="49" t="s">
        <v>36</v>
      </c>
      <c r="H487" s="26">
        <v>30</v>
      </c>
      <c r="I487" s="26">
        <v>20</v>
      </c>
      <c r="J487" s="46">
        <v>5.77</v>
      </c>
      <c r="K487" s="47"/>
      <c r="L487" s="32">
        <f t="shared" si="14"/>
        <v>0</v>
      </c>
      <c r="M487" s="43" t="str">
        <f t="shared" si="15"/>
        <v>OK</v>
      </c>
      <c r="N487" s="44">
        <v>0</v>
      </c>
      <c r="O487" s="44">
        <v>0</v>
      </c>
      <c r="P487" s="44">
        <v>0</v>
      </c>
      <c r="Q487" s="44">
        <v>0</v>
      </c>
      <c r="R487" s="44">
        <v>0</v>
      </c>
      <c r="S487" s="44">
        <v>0</v>
      </c>
      <c r="T487" s="44">
        <v>0</v>
      </c>
      <c r="U487" s="44">
        <v>0</v>
      </c>
      <c r="V487" s="44">
        <v>0</v>
      </c>
      <c r="W487" s="44">
        <v>0</v>
      </c>
      <c r="X487" s="44">
        <v>0</v>
      </c>
      <c r="Y487" s="44">
        <v>0</v>
      </c>
    </row>
    <row r="488" spans="1:25" ht="90" x14ac:dyDescent="0.25">
      <c r="A488" s="100"/>
      <c r="B488" s="96"/>
      <c r="C488" s="49">
        <v>34</v>
      </c>
      <c r="D488" s="50" t="s">
        <v>534</v>
      </c>
      <c r="E488" s="28" t="s">
        <v>926</v>
      </c>
      <c r="F488" s="26" t="s">
        <v>930</v>
      </c>
      <c r="G488" s="49" t="s">
        <v>36</v>
      </c>
      <c r="H488" s="26">
        <v>30</v>
      </c>
      <c r="I488" s="26">
        <v>20</v>
      </c>
      <c r="J488" s="46">
        <v>6.13</v>
      </c>
      <c r="K488" s="47"/>
      <c r="L488" s="32">
        <f t="shared" si="14"/>
        <v>0</v>
      </c>
      <c r="M488" s="43" t="str">
        <f t="shared" si="15"/>
        <v>OK</v>
      </c>
      <c r="N488" s="44">
        <v>0</v>
      </c>
      <c r="O488" s="44">
        <v>0</v>
      </c>
      <c r="P488" s="44">
        <v>0</v>
      </c>
      <c r="Q488" s="44">
        <v>0</v>
      </c>
      <c r="R488" s="44">
        <v>0</v>
      </c>
      <c r="S488" s="44">
        <v>0</v>
      </c>
      <c r="T488" s="44">
        <v>0</v>
      </c>
      <c r="U488" s="44">
        <v>0</v>
      </c>
      <c r="V488" s="44">
        <v>0</v>
      </c>
      <c r="W488" s="44">
        <v>0</v>
      </c>
      <c r="X488" s="44">
        <v>0</v>
      </c>
      <c r="Y488" s="44">
        <v>0</v>
      </c>
    </row>
    <row r="489" spans="1:25" ht="60" x14ac:dyDescent="0.25">
      <c r="A489" s="100"/>
      <c r="B489" s="96"/>
      <c r="C489" s="49">
        <v>35</v>
      </c>
      <c r="D489" s="50" t="s">
        <v>535</v>
      </c>
      <c r="E489" s="28" t="s">
        <v>926</v>
      </c>
      <c r="F489" s="26" t="s">
        <v>919</v>
      </c>
      <c r="G489" s="49" t="s">
        <v>36</v>
      </c>
      <c r="H489" s="26">
        <v>30</v>
      </c>
      <c r="I489" s="26">
        <v>20</v>
      </c>
      <c r="J489" s="46">
        <v>4.1100000000000003</v>
      </c>
      <c r="K489" s="47">
        <v>2</v>
      </c>
      <c r="L489" s="32">
        <f t="shared" si="14"/>
        <v>0</v>
      </c>
      <c r="M489" s="43" t="str">
        <f t="shared" si="15"/>
        <v>OK</v>
      </c>
      <c r="N489" s="44">
        <v>2</v>
      </c>
      <c r="O489" s="44">
        <v>0</v>
      </c>
      <c r="P489" s="44">
        <v>0</v>
      </c>
      <c r="Q489" s="44">
        <v>0</v>
      </c>
      <c r="R489" s="44">
        <v>0</v>
      </c>
      <c r="S489" s="44">
        <v>0</v>
      </c>
      <c r="T489" s="44">
        <v>0</v>
      </c>
      <c r="U489" s="44">
        <v>0</v>
      </c>
      <c r="V489" s="44">
        <v>0</v>
      </c>
      <c r="W489" s="44">
        <v>0</v>
      </c>
      <c r="X489" s="44">
        <v>0</v>
      </c>
      <c r="Y489" s="44">
        <v>0</v>
      </c>
    </row>
    <row r="490" spans="1:25" ht="60" x14ac:dyDescent="0.25">
      <c r="A490" s="100"/>
      <c r="B490" s="96"/>
      <c r="C490" s="49">
        <v>36</v>
      </c>
      <c r="D490" s="50" t="s">
        <v>536</v>
      </c>
      <c r="E490" s="28" t="s">
        <v>926</v>
      </c>
      <c r="F490" s="26" t="s">
        <v>919</v>
      </c>
      <c r="G490" s="49" t="s">
        <v>36</v>
      </c>
      <c r="H490" s="26">
        <v>30</v>
      </c>
      <c r="I490" s="26">
        <v>20</v>
      </c>
      <c r="J490" s="46">
        <v>4.6900000000000004</v>
      </c>
      <c r="K490" s="47"/>
      <c r="L490" s="32">
        <f t="shared" si="14"/>
        <v>0</v>
      </c>
      <c r="M490" s="43" t="str">
        <f t="shared" si="15"/>
        <v>OK</v>
      </c>
      <c r="N490" s="44">
        <v>0</v>
      </c>
      <c r="O490" s="44">
        <v>0</v>
      </c>
      <c r="P490" s="44">
        <v>0</v>
      </c>
      <c r="Q490" s="44">
        <v>0</v>
      </c>
      <c r="R490" s="44">
        <v>0</v>
      </c>
      <c r="S490" s="44">
        <v>0</v>
      </c>
      <c r="T490" s="44">
        <v>0</v>
      </c>
      <c r="U490" s="44">
        <v>0</v>
      </c>
      <c r="V490" s="44">
        <v>0</v>
      </c>
      <c r="W490" s="44">
        <v>0</v>
      </c>
      <c r="X490" s="44">
        <v>0</v>
      </c>
      <c r="Y490" s="44">
        <v>0</v>
      </c>
    </row>
    <row r="491" spans="1:25" ht="60" x14ac:dyDescent="0.25">
      <c r="A491" s="100"/>
      <c r="B491" s="96"/>
      <c r="C491" s="49">
        <v>37</v>
      </c>
      <c r="D491" s="50" t="s">
        <v>537</v>
      </c>
      <c r="E491" s="28" t="s">
        <v>926</v>
      </c>
      <c r="F491" s="26" t="s">
        <v>919</v>
      </c>
      <c r="G491" s="49" t="s">
        <v>36</v>
      </c>
      <c r="H491" s="26">
        <v>30</v>
      </c>
      <c r="I491" s="26">
        <v>20</v>
      </c>
      <c r="J491" s="46">
        <v>11.52</v>
      </c>
      <c r="K491" s="47">
        <v>2</v>
      </c>
      <c r="L491" s="32">
        <f t="shared" si="14"/>
        <v>0</v>
      </c>
      <c r="M491" s="43" t="str">
        <f t="shared" si="15"/>
        <v>OK</v>
      </c>
      <c r="N491" s="44">
        <v>2</v>
      </c>
      <c r="O491" s="44">
        <v>0</v>
      </c>
      <c r="P491" s="44">
        <v>0</v>
      </c>
      <c r="Q491" s="44">
        <v>0</v>
      </c>
      <c r="R491" s="44">
        <v>0</v>
      </c>
      <c r="S491" s="44">
        <v>0</v>
      </c>
      <c r="T491" s="44">
        <v>0</v>
      </c>
      <c r="U491" s="44">
        <v>0</v>
      </c>
      <c r="V491" s="44">
        <v>0</v>
      </c>
      <c r="W491" s="44">
        <v>0</v>
      </c>
      <c r="X491" s="44">
        <v>0</v>
      </c>
      <c r="Y491" s="44">
        <v>0</v>
      </c>
    </row>
    <row r="492" spans="1:25" ht="105" x14ac:dyDescent="0.25">
      <c r="A492" s="100"/>
      <c r="B492" s="96"/>
      <c r="C492" s="49">
        <v>38</v>
      </c>
      <c r="D492" s="50" t="s">
        <v>538</v>
      </c>
      <c r="E492" s="28" t="s">
        <v>926</v>
      </c>
      <c r="F492" s="26" t="s">
        <v>930</v>
      </c>
      <c r="G492" s="49" t="s">
        <v>36</v>
      </c>
      <c r="H492" s="26">
        <v>30</v>
      </c>
      <c r="I492" s="26">
        <v>20</v>
      </c>
      <c r="J492" s="46">
        <v>5.97</v>
      </c>
      <c r="K492" s="47"/>
      <c r="L492" s="32">
        <f t="shared" si="14"/>
        <v>0</v>
      </c>
      <c r="M492" s="43" t="str">
        <f t="shared" si="15"/>
        <v>OK</v>
      </c>
      <c r="N492" s="44">
        <v>0</v>
      </c>
      <c r="O492" s="44">
        <v>0</v>
      </c>
      <c r="P492" s="44">
        <v>0</v>
      </c>
      <c r="Q492" s="44">
        <v>0</v>
      </c>
      <c r="R492" s="44">
        <v>0</v>
      </c>
      <c r="S492" s="44">
        <v>0</v>
      </c>
      <c r="T492" s="44">
        <v>0</v>
      </c>
      <c r="U492" s="44">
        <v>0</v>
      </c>
      <c r="V492" s="44">
        <v>0</v>
      </c>
      <c r="W492" s="44">
        <v>0</v>
      </c>
      <c r="X492" s="44">
        <v>0</v>
      </c>
      <c r="Y492" s="44">
        <v>0</v>
      </c>
    </row>
    <row r="493" spans="1:25" ht="75" x14ac:dyDescent="0.25">
      <c r="A493" s="100"/>
      <c r="B493" s="96"/>
      <c r="C493" s="49">
        <v>39</v>
      </c>
      <c r="D493" s="50" t="s">
        <v>539</v>
      </c>
      <c r="E493" s="28" t="s">
        <v>926</v>
      </c>
      <c r="F493" s="26" t="s">
        <v>932</v>
      </c>
      <c r="G493" s="49" t="s">
        <v>36</v>
      </c>
      <c r="H493" s="26">
        <v>30</v>
      </c>
      <c r="I493" s="26">
        <v>20</v>
      </c>
      <c r="J493" s="46">
        <v>4.4000000000000004</v>
      </c>
      <c r="K493" s="47"/>
      <c r="L493" s="32">
        <f t="shared" si="14"/>
        <v>0</v>
      </c>
      <c r="M493" s="43" t="str">
        <f t="shared" si="15"/>
        <v>OK</v>
      </c>
      <c r="N493" s="44">
        <v>0</v>
      </c>
      <c r="O493" s="44">
        <v>0</v>
      </c>
      <c r="P493" s="44">
        <v>0</v>
      </c>
      <c r="Q493" s="44">
        <v>0</v>
      </c>
      <c r="R493" s="44">
        <v>0</v>
      </c>
      <c r="S493" s="44">
        <v>0</v>
      </c>
      <c r="T493" s="44">
        <v>0</v>
      </c>
      <c r="U493" s="44">
        <v>0</v>
      </c>
      <c r="V493" s="44">
        <v>0</v>
      </c>
      <c r="W493" s="44">
        <v>0</v>
      </c>
      <c r="X493" s="44">
        <v>0</v>
      </c>
      <c r="Y493" s="44">
        <v>0</v>
      </c>
    </row>
    <row r="494" spans="1:25" ht="75" x14ac:dyDescent="0.25">
      <c r="A494" s="100"/>
      <c r="B494" s="96"/>
      <c r="C494" s="49">
        <v>40</v>
      </c>
      <c r="D494" s="50" t="s">
        <v>540</v>
      </c>
      <c r="E494" s="28" t="s">
        <v>926</v>
      </c>
      <c r="F494" s="26" t="s">
        <v>932</v>
      </c>
      <c r="G494" s="49" t="s">
        <v>36</v>
      </c>
      <c r="H494" s="26">
        <v>30</v>
      </c>
      <c r="I494" s="26">
        <v>20</v>
      </c>
      <c r="J494" s="46">
        <v>5.12</v>
      </c>
      <c r="K494" s="47"/>
      <c r="L494" s="32">
        <f t="shared" si="14"/>
        <v>0</v>
      </c>
      <c r="M494" s="43" t="str">
        <f t="shared" si="15"/>
        <v>OK</v>
      </c>
      <c r="N494" s="44">
        <v>0</v>
      </c>
      <c r="O494" s="44">
        <v>0</v>
      </c>
      <c r="P494" s="44">
        <v>0</v>
      </c>
      <c r="Q494" s="44">
        <v>0</v>
      </c>
      <c r="R494" s="44">
        <v>0</v>
      </c>
      <c r="S494" s="44">
        <v>0</v>
      </c>
      <c r="T494" s="44">
        <v>0</v>
      </c>
      <c r="U494" s="44">
        <v>0</v>
      </c>
      <c r="V494" s="44">
        <v>0</v>
      </c>
      <c r="W494" s="44">
        <v>0</v>
      </c>
      <c r="X494" s="44">
        <v>0</v>
      </c>
      <c r="Y494" s="44">
        <v>0</v>
      </c>
    </row>
    <row r="495" spans="1:25" ht="60" x14ac:dyDescent="0.25">
      <c r="A495" s="100"/>
      <c r="B495" s="96"/>
      <c r="C495" s="49">
        <v>41</v>
      </c>
      <c r="D495" s="50" t="s">
        <v>541</v>
      </c>
      <c r="E495" s="28" t="s">
        <v>926</v>
      </c>
      <c r="F495" s="26" t="s">
        <v>919</v>
      </c>
      <c r="G495" s="49" t="s">
        <v>36</v>
      </c>
      <c r="H495" s="26">
        <v>30</v>
      </c>
      <c r="I495" s="26">
        <v>20</v>
      </c>
      <c r="J495" s="46">
        <v>4.91</v>
      </c>
      <c r="K495" s="47"/>
      <c r="L495" s="32">
        <f t="shared" si="14"/>
        <v>0</v>
      </c>
      <c r="M495" s="43" t="str">
        <f t="shared" si="15"/>
        <v>OK</v>
      </c>
      <c r="N495" s="44">
        <v>0</v>
      </c>
      <c r="O495" s="44">
        <v>0</v>
      </c>
      <c r="P495" s="44">
        <v>0</v>
      </c>
      <c r="Q495" s="44">
        <v>0</v>
      </c>
      <c r="R495" s="44">
        <v>0</v>
      </c>
      <c r="S495" s="44">
        <v>0</v>
      </c>
      <c r="T495" s="44">
        <v>0</v>
      </c>
      <c r="U495" s="44">
        <v>0</v>
      </c>
      <c r="V495" s="44">
        <v>0</v>
      </c>
      <c r="W495" s="44">
        <v>0</v>
      </c>
      <c r="X495" s="44">
        <v>0</v>
      </c>
      <c r="Y495" s="44">
        <v>0</v>
      </c>
    </row>
    <row r="496" spans="1:25" ht="75" x14ac:dyDescent="0.25">
      <c r="A496" s="100"/>
      <c r="B496" s="96"/>
      <c r="C496" s="49">
        <v>42</v>
      </c>
      <c r="D496" s="50" t="s">
        <v>542</v>
      </c>
      <c r="E496" s="28" t="s">
        <v>918</v>
      </c>
      <c r="F496" s="26" t="s">
        <v>932</v>
      </c>
      <c r="G496" s="49" t="s">
        <v>36</v>
      </c>
      <c r="H496" s="26">
        <v>30</v>
      </c>
      <c r="I496" s="26">
        <v>20</v>
      </c>
      <c r="J496" s="46">
        <v>8.3000000000000007</v>
      </c>
      <c r="K496" s="47"/>
      <c r="L496" s="32">
        <f t="shared" si="14"/>
        <v>0</v>
      </c>
      <c r="M496" s="43" t="str">
        <f t="shared" si="15"/>
        <v>OK</v>
      </c>
      <c r="N496" s="44">
        <v>0</v>
      </c>
      <c r="O496" s="44">
        <v>0</v>
      </c>
      <c r="P496" s="44">
        <v>0</v>
      </c>
      <c r="Q496" s="44">
        <v>0</v>
      </c>
      <c r="R496" s="44">
        <v>0</v>
      </c>
      <c r="S496" s="44">
        <v>0</v>
      </c>
      <c r="T496" s="44">
        <v>0</v>
      </c>
      <c r="U496" s="44">
        <v>0</v>
      </c>
      <c r="V496" s="44">
        <v>0</v>
      </c>
      <c r="W496" s="44">
        <v>0</v>
      </c>
      <c r="X496" s="44">
        <v>0</v>
      </c>
      <c r="Y496" s="44">
        <v>0</v>
      </c>
    </row>
    <row r="497" spans="1:25" ht="60" x14ac:dyDescent="0.25">
      <c r="A497" s="100"/>
      <c r="B497" s="96"/>
      <c r="C497" s="49">
        <v>43</v>
      </c>
      <c r="D497" s="50" t="s">
        <v>543</v>
      </c>
      <c r="E497" s="28" t="s">
        <v>926</v>
      </c>
      <c r="F497" s="26" t="s">
        <v>919</v>
      </c>
      <c r="G497" s="49" t="s">
        <v>36</v>
      </c>
      <c r="H497" s="26">
        <v>30</v>
      </c>
      <c r="I497" s="26">
        <v>20</v>
      </c>
      <c r="J497" s="46">
        <v>5.65</v>
      </c>
      <c r="K497" s="47"/>
      <c r="L497" s="32">
        <f t="shared" si="14"/>
        <v>0</v>
      </c>
      <c r="M497" s="43" t="str">
        <f t="shared" si="15"/>
        <v>OK</v>
      </c>
      <c r="N497" s="44">
        <v>0</v>
      </c>
      <c r="O497" s="44">
        <v>0</v>
      </c>
      <c r="P497" s="44">
        <v>0</v>
      </c>
      <c r="Q497" s="44">
        <v>0</v>
      </c>
      <c r="R497" s="44">
        <v>0</v>
      </c>
      <c r="S497" s="44">
        <v>0</v>
      </c>
      <c r="T497" s="44">
        <v>0</v>
      </c>
      <c r="U497" s="44">
        <v>0</v>
      </c>
      <c r="V497" s="44">
        <v>0</v>
      </c>
      <c r="W497" s="44">
        <v>0</v>
      </c>
      <c r="X497" s="44">
        <v>0</v>
      </c>
      <c r="Y497" s="44">
        <v>0</v>
      </c>
    </row>
    <row r="498" spans="1:25" ht="60" x14ac:dyDescent="0.25">
      <c r="A498" s="100"/>
      <c r="B498" s="96"/>
      <c r="C498" s="49">
        <v>44</v>
      </c>
      <c r="D498" s="50" t="s">
        <v>544</v>
      </c>
      <c r="E498" s="28" t="s">
        <v>926</v>
      </c>
      <c r="F498" s="26" t="s">
        <v>919</v>
      </c>
      <c r="G498" s="49" t="s">
        <v>36</v>
      </c>
      <c r="H498" s="26">
        <v>30</v>
      </c>
      <c r="I498" s="26">
        <v>20</v>
      </c>
      <c r="J498" s="46">
        <v>10.52</v>
      </c>
      <c r="K498" s="47"/>
      <c r="L498" s="32">
        <f t="shared" si="14"/>
        <v>0</v>
      </c>
      <c r="M498" s="43" t="str">
        <f t="shared" si="15"/>
        <v>OK</v>
      </c>
      <c r="N498" s="44">
        <v>0</v>
      </c>
      <c r="O498" s="44">
        <v>0</v>
      </c>
      <c r="P498" s="44">
        <v>0</v>
      </c>
      <c r="Q498" s="44">
        <v>0</v>
      </c>
      <c r="R498" s="44">
        <v>0</v>
      </c>
      <c r="S498" s="44">
        <v>0</v>
      </c>
      <c r="T498" s="44">
        <v>0</v>
      </c>
      <c r="U498" s="44">
        <v>0</v>
      </c>
      <c r="V498" s="44">
        <v>0</v>
      </c>
      <c r="W498" s="44">
        <v>0</v>
      </c>
      <c r="X498" s="44">
        <v>0</v>
      </c>
      <c r="Y498" s="44">
        <v>0</v>
      </c>
    </row>
    <row r="499" spans="1:25" ht="15" x14ac:dyDescent="0.25">
      <c r="A499" s="100"/>
      <c r="B499" s="96"/>
      <c r="C499" s="49">
        <v>45</v>
      </c>
      <c r="D499" s="50" t="s">
        <v>545</v>
      </c>
      <c r="E499" s="28" t="s">
        <v>926</v>
      </c>
      <c r="F499" s="26" t="s">
        <v>921</v>
      </c>
      <c r="G499" s="49" t="s">
        <v>36</v>
      </c>
      <c r="H499" s="26">
        <v>30</v>
      </c>
      <c r="I499" s="26">
        <v>20</v>
      </c>
      <c r="J499" s="46">
        <v>4.43</v>
      </c>
      <c r="K499" s="47"/>
      <c r="L499" s="32">
        <f t="shared" si="14"/>
        <v>0</v>
      </c>
      <c r="M499" s="43" t="str">
        <f t="shared" si="15"/>
        <v>OK</v>
      </c>
      <c r="N499" s="44">
        <v>0</v>
      </c>
      <c r="O499" s="44">
        <v>0</v>
      </c>
      <c r="P499" s="44">
        <v>0</v>
      </c>
      <c r="Q499" s="44">
        <v>0</v>
      </c>
      <c r="R499" s="44">
        <v>0</v>
      </c>
      <c r="S499" s="44">
        <v>0</v>
      </c>
      <c r="T499" s="44">
        <v>0</v>
      </c>
      <c r="U499" s="44">
        <v>0</v>
      </c>
      <c r="V499" s="44">
        <v>0</v>
      </c>
      <c r="W499" s="44">
        <v>0</v>
      </c>
      <c r="X499" s="44">
        <v>0</v>
      </c>
      <c r="Y499" s="44">
        <v>0</v>
      </c>
    </row>
    <row r="500" spans="1:25" ht="75" x14ac:dyDescent="0.25">
      <c r="A500" s="100"/>
      <c r="B500" s="96"/>
      <c r="C500" s="49">
        <v>46</v>
      </c>
      <c r="D500" s="50" t="s">
        <v>546</v>
      </c>
      <c r="E500" s="28" t="s">
        <v>926</v>
      </c>
      <c r="F500" s="26" t="s">
        <v>919</v>
      </c>
      <c r="G500" s="49" t="s">
        <v>36</v>
      </c>
      <c r="H500" s="26">
        <v>30</v>
      </c>
      <c r="I500" s="26">
        <v>20</v>
      </c>
      <c r="J500" s="46">
        <v>4.1900000000000004</v>
      </c>
      <c r="K500" s="47"/>
      <c r="L500" s="32">
        <f t="shared" si="14"/>
        <v>0</v>
      </c>
      <c r="M500" s="43" t="str">
        <f t="shared" si="15"/>
        <v>OK</v>
      </c>
      <c r="N500" s="44">
        <v>0</v>
      </c>
      <c r="O500" s="44">
        <v>0</v>
      </c>
      <c r="P500" s="44">
        <v>0</v>
      </c>
      <c r="Q500" s="44">
        <v>0</v>
      </c>
      <c r="R500" s="44">
        <v>0</v>
      </c>
      <c r="S500" s="44">
        <v>0</v>
      </c>
      <c r="T500" s="44">
        <v>0</v>
      </c>
      <c r="U500" s="44">
        <v>0</v>
      </c>
      <c r="V500" s="44">
        <v>0</v>
      </c>
      <c r="W500" s="44">
        <v>0</v>
      </c>
      <c r="X500" s="44">
        <v>0</v>
      </c>
      <c r="Y500" s="44">
        <v>0</v>
      </c>
    </row>
    <row r="501" spans="1:25" ht="75" x14ac:dyDescent="0.25">
      <c r="A501" s="100"/>
      <c r="B501" s="96"/>
      <c r="C501" s="49">
        <v>47</v>
      </c>
      <c r="D501" s="50" t="s">
        <v>547</v>
      </c>
      <c r="E501" s="28" t="s">
        <v>926</v>
      </c>
      <c r="F501" s="26" t="s">
        <v>919</v>
      </c>
      <c r="G501" s="49" t="s">
        <v>36</v>
      </c>
      <c r="H501" s="26">
        <v>30</v>
      </c>
      <c r="I501" s="26">
        <v>20</v>
      </c>
      <c r="J501" s="46">
        <v>4.1900000000000004</v>
      </c>
      <c r="K501" s="47"/>
      <c r="L501" s="32">
        <f t="shared" si="14"/>
        <v>0</v>
      </c>
      <c r="M501" s="43" t="str">
        <f t="shared" si="15"/>
        <v>OK</v>
      </c>
      <c r="N501" s="44">
        <v>0</v>
      </c>
      <c r="O501" s="44">
        <v>0</v>
      </c>
      <c r="P501" s="44">
        <v>0</v>
      </c>
      <c r="Q501" s="44">
        <v>0</v>
      </c>
      <c r="R501" s="44">
        <v>0</v>
      </c>
      <c r="S501" s="44">
        <v>0</v>
      </c>
      <c r="T501" s="44">
        <v>0</v>
      </c>
      <c r="U501" s="44">
        <v>0</v>
      </c>
      <c r="V501" s="44">
        <v>0</v>
      </c>
      <c r="W501" s="44">
        <v>0</v>
      </c>
      <c r="X501" s="44">
        <v>0</v>
      </c>
      <c r="Y501" s="44">
        <v>0</v>
      </c>
    </row>
    <row r="502" spans="1:25" ht="75" x14ac:dyDescent="0.25">
      <c r="A502" s="100"/>
      <c r="B502" s="96"/>
      <c r="C502" s="49">
        <v>48</v>
      </c>
      <c r="D502" s="50" t="s">
        <v>548</v>
      </c>
      <c r="E502" s="28" t="s">
        <v>918</v>
      </c>
      <c r="F502" s="26" t="s">
        <v>1010</v>
      </c>
      <c r="G502" s="49" t="s">
        <v>36</v>
      </c>
      <c r="H502" s="26">
        <v>30</v>
      </c>
      <c r="I502" s="26">
        <v>20</v>
      </c>
      <c r="J502" s="46">
        <v>12.95</v>
      </c>
      <c r="K502" s="47"/>
      <c r="L502" s="32">
        <f t="shared" si="14"/>
        <v>0</v>
      </c>
      <c r="M502" s="43" t="str">
        <f t="shared" si="15"/>
        <v>OK</v>
      </c>
      <c r="N502" s="44">
        <v>0</v>
      </c>
      <c r="O502" s="44">
        <v>0</v>
      </c>
      <c r="P502" s="44">
        <v>0</v>
      </c>
      <c r="Q502" s="44">
        <v>0</v>
      </c>
      <c r="R502" s="44">
        <v>0</v>
      </c>
      <c r="S502" s="44">
        <v>0</v>
      </c>
      <c r="T502" s="44">
        <v>0</v>
      </c>
      <c r="U502" s="44">
        <v>0</v>
      </c>
      <c r="V502" s="44">
        <v>0</v>
      </c>
      <c r="W502" s="44">
        <v>0</v>
      </c>
      <c r="X502" s="44">
        <v>0</v>
      </c>
      <c r="Y502" s="44">
        <v>0</v>
      </c>
    </row>
    <row r="503" spans="1:25" ht="60" x14ac:dyDescent="0.25">
      <c r="A503" s="100"/>
      <c r="B503" s="96"/>
      <c r="C503" s="49">
        <v>49</v>
      </c>
      <c r="D503" s="50" t="s">
        <v>549</v>
      </c>
      <c r="E503" s="28" t="s">
        <v>918</v>
      </c>
      <c r="F503" s="26" t="s">
        <v>919</v>
      </c>
      <c r="G503" s="49" t="s">
        <v>36</v>
      </c>
      <c r="H503" s="26">
        <v>30</v>
      </c>
      <c r="I503" s="26">
        <v>20</v>
      </c>
      <c r="J503" s="46">
        <v>6</v>
      </c>
      <c r="K503" s="47"/>
      <c r="L503" s="32">
        <f t="shared" si="14"/>
        <v>0</v>
      </c>
      <c r="M503" s="43" t="str">
        <f t="shared" si="15"/>
        <v>OK</v>
      </c>
      <c r="N503" s="44">
        <v>0</v>
      </c>
      <c r="O503" s="44">
        <v>0</v>
      </c>
      <c r="P503" s="44">
        <v>0</v>
      </c>
      <c r="Q503" s="44">
        <v>0</v>
      </c>
      <c r="R503" s="44">
        <v>0</v>
      </c>
      <c r="S503" s="44">
        <v>0</v>
      </c>
      <c r="T503" s="44">
        <v>0</v>
      </c>
      <c r="U503" s="44">
        <v>0</v>
      </c>
      <c r="V503" s="44">
        <v>0</v>
      </c>
      <c r="W503" s="44">
        <v>0</v>
      </c>
      <c r="X503" s="44">
        <v>0</v>
      </c>
      <c r="Y503" s="44">
        <v>0</v>
      </c>
    </row>
    <row r="504" spans="1:25" ht="45" x14ac:dyDescent="0.25">
      <c r="A504" s="100"/>
      <c r="B504" s="96"/>
      <c r="C504" s="49">
        <v>50</v>
      </c>
      <c r="D504" s="50" t="s">
        <v>550</v>
      </c>
      <c r="E504" s="28" t="s">
        <v>926</v>
      </c>
      <c r="F504" s="26" t="s">
        <v>919</v>
      </c>
      <c r="G504" s="49" t="s">
        <v>36</v>
      </c>
      <c r="H504" s="26">
        <v>30</v>
      </c>
      <c r="I504" s="26">
        <v>20</v>
      </c>
      <c r="J504" s="46">
        <v>7.92</v>
      </c>
      <c r="K504" s="47">
        <v>2</v>
      </c>
      <c r="L504" s="32">
        <f t="shared" si="14"/>
        <v>0</v>
      </c>
      <c r="M504" s="43" t="str">
        <f t="shared" si="15"/>
        <v>OK</v>
      </c>
      <c r="N504" s="44">
        <v>2</v>
      </c>
      <c r="O504" s="44">
        <v>0</v>
      </c>
      <c r="P504" s="44">
        <v>0</v>
      </c>
      <c r="Q504" s="44">
        <v>0</v>
      </c>
      <c r="R504" s="44">
        <v>0</v>
      </c>
      <c r="S504" s="44">
        <v>0</v>
      </c>
      <c r="T504" s="44">
        <v>0</v>
      </c>
      <c r="U504" s="44">
        <v>0</v>
      </c>
      <c r="V504" s="44">
        <v>0</v>
      </c>
      <c r="W504" s="44">
        <v>0</v>
      </c>
      <c r="X504" s="44">
        <v>0</v>
      </c>
      <c r="Y504" s="44">
        <v>0</v>
      </c>
    </row>
    <row r="505" spans="1:25" ht="60" x14ac:dyDescent="0.25">
      <c r="A505" s="100"/>
      <c r="B505" s="96"/>
      <c r="C505" s="49">
        <v>51</v>
      </c>
      <c r="D505" s="50" t="s">
        <v>551</v>
      </c>
      <c r="E505" s="28" t="s">
        <v>926</v>
      </c>
      <c r="F505" s="26" t="s">
        <v>919</v>
      </c>
      <c r="G505" s="49" t="s">
        <v>36</v>
      </c>
      <c r="H505" s="26">
        <v>30</v>
      </c>
      <c r="I505" s="26">
        <v>20</v>
      </c>
      <c r="J505" s="46">
        <v>8.75</v>
      </c>
      <c r="K505" s="47">
        <v>2</v>
      </c>
      <c r="L505" s="32">
        <f t="shared" si="14"/>
        <v>0</v>
      </c>
      <c r="M505" s="43" t="str">
        <f t="shared" si="15"/>
        <v>OK</v>
      </c>
      <c r="N505" s="44">
        <v>2</v>
      </c>
      <c r="O505" s="44">
        <v>0</v>
      </c>
      <c r="P505" s="44">
        <v>0</v>
      </c>
      <c r="Q505" s="44">
        <v>0</v>
      </c>
      <c r="R505" s="44">
        <v>0</v>
      </c>
      <c r="S505" s="44">
        <v>0</v>
      </c>
      <c r="T505" s="44">
        <v>0</v>
      </c>
      <c r="U505" s="44">
        <v>0</v>
      </c>
      <c r="V505" s="44">
        <v>0</v>
      </c>
      <c r="W505" s="44">
        <v>0</v>
      </c>
      <c r="X505" s="44">
        <v>0</v>
      </c>
      <c r="Y505" s="44">
        <v>0</v>
      </c>
    </row>
    <row r="506" spans="1:25" ht="60" x14ac:dyDescent="0.25">
      <c r="A506" s="100"/>
      <c r="B506" s="96"/>
      <c r="C506" s="49">
        <v>52</v>
      </c>
      <c r="D506" s="50" t="s">
        <v>552</v>
      </c>
      <c r="E506" s="28" t="s">
        <v>918</v>
      </c>
      <c r="F506" s="26" t="s">
        <v>919</v>
      </c>
      <c r="G506" s="49" t="s">
        <v>36</v>
      </c>
      <c r="H506" s="26">
        <v>30</v>
      </c>
      <c r="I506" s="26">
        <v>20</v>
      </c>
      <c r="J506" s="46">
        <v>3.8</v>
      </c>
      <c r="K506" s="47"/>
      <c r="L506" s="32">
        <f t="shared" si="14"/>
        <v>0</v>
      </c>
      <c r="M506" s="43" t="str">
        <f t="shared" si="15"/>
        <v>OK</v>
      </c>
      <c r="N506" s="44">
        <v>0</v>
      </c>
      <c r="O506" s="44">
        <v>0</v>
      </c>
      <c r="P506" s="44">
        <v>0</v>
      </c>
      <c r="Q506" s="44">
        <v>0</v>
      </c>
      <c r="R506" s="44">
        <v>0</v>
      </c>
      <c r="S506" s="44">
        <v>0</v>
      </c>
      <c r="T506" s="44">
        <v>0</v>
      </c>
      <c r="U506" s="44">
        <v>0</v>
      </c>
      <c r="V506" s="44">
        <v>0</v>
      </c>
      <c r="W506" s="44">
        <v>0</v>
      </c>
      <c r="X506" s="44">
        <v>0</v>
      </c>
      <c r="Y506" s="44">
        <v>0</v>
      </c>
    </row>
    <row r="507" spans="1:25" ht="60" x14ac:dyDescent="0.25">
      <c r="A507" s="100"/>
      <c r="B507" s="96"/>
      <c r="C507" s="49">
        <v>53</v>
      </c>
      <c r="D507" s="50" t="s">
        <v>553</v>
      </c>
      <c r="E507" s="28" t="s">
        <v>918</v>
      </c>
      <c r="F507" s="26" t="s">
        <v>1009</v>
      </c>
      <c r="G507" s="49" t="s">
        <v>36</v>
      </c>
      <c r="H507" s="26">
        <v>30</v>
      </c>
      <c r="I507" s="26">
        <v>20</v>
      </c>
      <c r="J507" s="46">
        <v>5.17</v>
      </c>
      <c r="K507" s="47"/>
      <c r="L507" s="32">
        <f t="shared" si="14"/>
        <v>0</v>
      </c>
      <c r="M507" s="43" t="str">
        <f t="shared" si="15"/>
        <v>OK</v>
      </c>
      <c r="N507" s="44">
        <v>0</v>
      </c>
      <c r="O507" s="44">
        <v>0</v>
      </c>
      <c r="P507" s="44">
        <v>0</v>
      </c>
      <c r="Q507" s="44">
        <v>0</v>
      </c>
      <c r="R507" s="44">
        <v>0</v>
      </c>
      <c r="S507" s="44">
        <v>0</v>
      </c>
      <c r="T507" s="44">
        <v>0</v>
      </c>
      <c r="U507" s="44">
        <v>0</v>
      </c>
      <c r="V507" s="44">
        <v>0</v>
      </c>
      <c r="W507" s="44">
        <v>0</v>
      </c>
      <c r="X507" s="44">
        <v>0</v>
      </c>
      <c r="Y507" s="44">
        <v>0</v>
      </c>
    </row>
    <row r="508" spans="1:25" ht="45" x14ac:dyDescent="0.25">
      <c r="A508" s="100"/>
      <c r="B508" s="96"/>
      <c r="C508" s="49">
        <v>54</v>
      </c>
      <c r="D508" s="50" t="s">
        <v>554</v>
      </c>
      <c r="E508" s="28" t="s">
        <v>926</v>
      </c>
      <c r="F508" s="26" t="s">
        <v>1009</v>
      </c>
      <c r="G508" s="49" t="s">
        <v>36</v>
      </c>
      <c r="H508" s="26">
        <v>30</v>
      </c>
      <c r="I508" s="26">
        <v>20</v>
      </c>
      <c r="J508" s="46">
        <v>5.93</v>
      </c>
      <c r="K508" s="47"/>
      <c r="L508" s="32">
        <f t="shared" si="14"/>
        <v>0</v>
      </c>
      <c r="M508" s="43" t="str">
        <f t="shared" si="15"/>
        <v>OK</v>
      </c>
      <c r="N508" s="44">
        <v>0</v>
      </c>
      <c r="O508" s="44">
        <v>0</v>
      </c>
      <c r="P508" s="44">
        <v>0</v>
      </c>
      <c r="Q508" s="44">
        <v>0</v>
      </c>
      <c r="R508" s="44">
        <v>0</v>
      </c>
      <c r="S508" s="44">
        <v>0</v>
      </c>
      <c r="T508" s="44">
        <v>0</v>
      </c>
      <c r="U508" s="44">
        <v>0</v>
      </c>
      <c r="V508" s="44">
        <v>0</v>
      </c>
      <c r="W508" s="44">
        <v>0</v>
      </c>
      <c r="X508" s="44">
        <v>0</v>
      </c>
      <c r="Y508" s="44">
        <v>0</v>
      </c>
    </row>
    <row r="509" spans="1:25" ht="105" x14ac:dyDescent="0.25">
      <c r="A509" s="100"/>
      <c r="B509" s="96"/>
      <c r="C509" s="49">
        <v>55</v>
      </c>
      <c r="D509" s="50" t="s">
        <v>555</v>
      </c>
      <c r="E509" s="28" t="s">
        <v>926</v>
      </c>
      <c r="F509" s="26" t="s">
        <v>1009</v>
      </c>
      <c r="G509" s="49" t="s">
        <v>36</v>
      </c>
      <c r="H509" s="26">
        <v>30</v>
      </c>
      <c r="I509" s="26">
        <v>20</v>
      </c>
      <c r="J509" s="46">
        <v>6.77</v>
      </c>
      <c r="K509" s="47"/>
      <c r="L509" s="32">
        <f t="shared" si="14"/>
        <v>0</v>
      </c>
      <c r="M509" s="43" t="str">
        <f t="shared" si="15"/>
        <v>OK</v>
      </c>
      <c r="N509" s="44">
        <v>0</v>
      </c>
      <c r="O509" s="44">
        <v>0</v>
      </c>
      <c r="P509" s="44">
        <v>0</v>
      </c>
      <c r="Q509" s="44">
        <v>0</v>
      </c>
      <c r="R509" s="44">
        <v>0</v>
      </c>
      <c r="S509" s="44">
        <v>0</v>
      </c>
      <c r="T509" s="44">
        <v>0</v>
      </c>
      <c r="U509" s="44">
        <v>0</v>
      </c>
      <c r="V509" s="44">
        <v>0</v>
      </c>
      <c r="W509" s="44">
        <v>0</v>
      </c>
      <c r="X509" s="44">
        <v>0</v>
      </c>
      <c r="Y509" s="44">
        <v>0</v>
      </c>
    </row>
    <row r="510" spans="1:25" ht="45" x14ac:dyDescent="0.25">
      <c r="A510" s="100"/>
      <c r="B510" s="96"/>
      <c r="C510" s="49">
        <v>56</v>
      </c>
      <c r="D510" s="50" t="s">
        <v>556</v>
      </c>
      <c r="E510" s="28" t="s">
        <v>926</v>
      </c>
      <c r="F510" s="26" t="s">
        <v>932</v>
      </c>
      <c r="G510" s="49" t="s">
        <v>36</v>
      </c>
      <c r="H510" s="26">
        <v>30</v>
      </c>
      <c r="I510" s="26">
        <v>20</v>
      </c>
      <c r="J510" s="46">
        <v>8.59</v>
      </c>
      <c r="K510" s="47"/>
      <c r="L510" s="32">
        <f t="shared" si="14"/>
        <v>0</v>
      </c>
      <c r="M510" s="43" t="str">
        <f t="shared" si="15"/>
        <v>OK</v>
      </c>
      <c r="N510" s="44">
        <v>0</v>
      </c>
      <c r="O510" s="44">
        <v>0</v>
      </c>
      <c r="P510" s="44">
        <v>0</v>
      </c>
      <c r="Q510" s="44">
        <v>0</v>
      </c>
      <c r="R510" s="44">
        <v>0</v>
      </c>
      <c r="S510" s="44">
        <v>0</v>
      </c>
      <c r="T510" s="44">
        <v>0</v>
      </c>
      <c r="U510" s="44">
        <v>0</v>
      </c>
      <c r="V510" s="44">
        <v>0</v>
      </c>
      <c r="W510" s="44">
        <v>0</v>
      </c>
      <c r="X510" s="44">
        <v>0</v>
      </c>
      <c r="Y510" s="44">
        <v>0</v>
      </c>
    </row>
    <row r="511" spans="1:25" ht="60" x14ac:dyDescent="0.25">
      <c r="A511" s="100"/>
      <c r="B511" s="96"/>
      <c r="C511" s="49">
        <v>57</v>
      </c>
      <c r="D511" s="50" t="s">
        <v>557</v>
      </c>
      <c r="E511" s="28" t="s">
        <v>926</v>
      </c>
      <c r="F511" s="26" t="s">
        <v>932</v>
      </c>
      <c r="G511" s="49" t="s">
        <v>36</v>
      </c>
      <c r="H511" s="26">
        <v>30</v>
      </c>
      <c r="I511" s="26">
        <v>20</v>
      </c>
      <c r="J511" s="46">
        <v>8.1</v>
      </c>
      <c r="K511" s="47">
        <v>2</v>
      </c>
      <c r="L511" s="32">
        <f t="shared" si="14"/>
        <v>0</v>
      </c>
      <c r="M511" s="43" t="str">
        <f t="shared" si="15"/>
        <v>OK</v>
      </c>
      <c r="N511" s="44">
        <v>2</v>
      </c>
      <c r="O511" s="44">
        <v>0</v>
      </c>
      <c r="P511" s="44">
        <v>0</v>
      </c>
      <c r="Q511" s="44">
        <v>0</v>
      </c>
      <c r="R511" s="44">
        <v>0</v>
      </c>
      <c r="S511" s="44">
        <v>0</v>
      </c>
      <c r="T511" s="44">
        <v>0</v>
      </c>
      <c r="U511" s="44">
        <v>0</v>
      </c>
      <c r="V511" s="44">
        <v>0</v>
      </c>
      <c r="W511" s="44">
        <v>0</v>
      </c>
      <c r="X511" s="44">
        <v>0</v>
      </c>
      <c r="Y511" s="44">
        <v>0</v>
      </c>
    </row>
    <row r="512" spans="1:25" ht="75" x14ac:dyDescent="0.25">
      <c r="A512" s="100"/>
      <c r="B512" s="96"/>
      <c r="C512" s="49">
        <v>58</v>
      </c>
      <c r="D512" s="50" t="s">
        <v>558</v>
      </c>
      <c r="E512" s="28" t="s">
        <v>926</v>
      </c>
      <c r="F512" s="26" t="s">
        <v>932</v>
      </c>
      <c r="G512" s="49" t="s">
        <v>36</v>
      </c>
      <c r="H512" s="26">
        <v>30</v>
      </c>
      <c r="I512" s="26">
        <v>20</v>
      </c>
      <c r="J512" s="46">
        <v>9.93</v>
      </c>
      <c r="K512" s="47"/>
      <c r="L512" s="32">
        <f t="shared" si="14"/>
        <v>0</v>
      </c>
      <c r="M512" s="43" t="str">
        <f t="shared" si="15"/>
        <v>OK</v>
      </c>
      <c r="N512" s="44">
        <v>0</v>
      </c>
      <c r="O512" s="44">
        <v>0</v>
      </c>
      <c r="P512" s="44">
        <v>0</v>
      </c>
      <c r="Q512" s="44">
        <v>0</v>
      </c>
      <c r="R512" s="44">
        <v>0</v>
      </c>
      <c r="S512" s="44">
        <v>0</v>
      </c>
      <c r="T512" s="44">
        <v>0</v>
      </c>
      <c r="U512" s="44">
        <v>0</v>
      </c>
      <c r="V512" s="44">
        <v>0</v>
      </c>
      <c r="W512" s="44">
        <v>0</v>
      </c>
      <c r="X512" s="44">
        <v>0</v>
      </c>
      <c r="Y512" s="44">
        <v>0</v>
      </c>
    </row>
    <row r="513" spans="1:25" ht="75" x14ac:dyDescent="0.25">
      <c r="A513" s="100"/>
      <c r="B513" s="96"/>
      <c r="C513" s="49">
        <v>59</v>
      </c>
      <c r="D513" s="50" t="s">
        <v>559</v>
      </c>
      <c r="E513" s="28" t="s">
        <v>918</v>
      </c>
      <c r="F513" s="26" t="s">
        <v>930</v>
      </c>
      <c r="G513" s="49" t="s">
        <v>36</v>
      </c>
      <c r="H513" s="26">
        <v>30</v>
      </c>
      <c r="I513" s="26">
        <v>20</v>
      </c>
      <c r="J513" s="46">
        <v>38</v>
      </c>
      <c r="K513" s="47"/>
      <c r="L513" s="32">
        <f t="shared" si="14"/>
        <v>0</v>
      </c>
      <c r="M513" s="43" t="str">
        <f t="shared" si="15"/>
        <v>OK</v>
      </c>
      <c r="N513" s="44">
        <v>0</v>
      </c>
      <c r="O513" s="44">
        <v>0</v>
      </c>
      <c r="P513" s="44">
        <v>0</v>
      </c>
      <c r="Q513" s="44">
        <v>0</v>
      </c>
      <c r="R513" s="44">
        <v>0</v>
      </c>
      <c r="S513" s="44">
        <v>0</v>
      </c>
      <c r="T513" s="44">
        <v>0</v>
      </c>
      <c r="U513" s="44">
        <v>0</v>
      </c>
      <c r="V513" s="44">
        <v>0</v>
      </c>
      <c r="W513" s="44">
        <v>0</v>
      </c>
      <c r="X513" s="44">
        <v>0</v>
      </c>
      <c r="Y513" s="44">
        <v>0</v>
      </c>
    </row>
    <row r="514" spans="1:25" ht="30" x14ac:dyDescent="0.25">
      <c r="A514" s="100"/>
      <c r="B514" s="96"/>
      <c r="C514" s="49">
        <v>60</v>
      </c>
      <c r="D514" s="50" t="s">
        <v>560</v>
      </c>
      <c r="E514" s="28" t="s">
        <v>926</v>
      </c>
      <c r="F514" s="26" t="s">
        <v>932</v>
      </c>
      <c r="G514" s="49" t="s">
        <v>36</v>
      </c>
      <c r="H514" s="26">
        <v>30</v>
      </c>
      <c r="I514" s="26">
        <v>20</v>
      </c>
      <c r="J514" s="46">
        <v>6.73</v>
      </c>
      <c r="K514" s="47"/>
      <c r="L514" s="32">
        <f t="shared" si="14"/>
        <v>0</v>
      </c>
      <c r="M514" s="43" t="str">
        <f t="shared" si="15"/>
        <v>OK</v>
      </c>
      <c r="N514" s="44">
        <v>0</v>
      </c>
      <c r="O514" s="44">
        <v>0</v>
      </c>
      <c r="P514" s="44">
        <v>0</v>
      </c>
      <c r="Q514" s="44">
        <v>0</v>
      </c>
      <c r="R514" s="44">
        <v>0</v>
      </c>
      <c r="S514" s="44">
        <v>0</v>
      </c>
      <c r="T514" s="44">
        <v>0</v>
      </c>
      <c r="U514" s="44">
        <v>0</v>
      </c>
      <c r="V514" s="44">
        <v>0</v>
      </c>
      <c r="W514" s="44">
        <v>0</v>
      </c>
      <c r="X514" s="44">
        <v>0</v>
      </c>
      <c r="Y514" s="44">
        <v>0</v>
      </c>
    </row>
    <row r="515" spans="1:25" ht="30" x14ac:dyDescent="0.25">
      <c r="A515" s="100"/>
      <c r="B515" s="96"/>
      <c r="C515" s="49">
        <v>61</v>
      </c>
      <c r="D515" s="50" t="s">
        <v>561</v>
      </c>
      <c r="E515" s="28" t="s">
        <v>926</v>
      </c>
      <c r="F515" s="26" t="s">
        <v>932</v>
      </c>
      <c r="G515" s="49" t="s">
        <v>36</v>
      </c>
      <c r="H515" s="26">
        <v>30</v>
      </c>
      <c r="I515" s="26">
        <v>20</v>
      </c>
      <c r="J515" s="46">
        <v>6.68</v>
      </c>
      <c r="K515" s="47"/>
      <c r="L515" s="32">
        <f t="shared" si="14"/>
        <v>0</v>
      </c>
      <c r="M515" s="43" t="str">
        <f t="shared" si="15"/>
        <v>OK</v>
      </c>
      <c r="N515" s="44">
        <v>0</v>
      </c>
      <c r="O515" s="44">
        <v>0</v>
      </c>
      <c r="P515" s="44">
        <v>0</v>
      </c>
      <c r="Q515" s="44">
        <v>0</v>
      </c>
      <c r="R515" s="44">
        <v>0</v>
      </c>
      <c r="S515" s="44">
        <v>0</v>
      </c>
      <c r="T515" s="44">
        <v>0</v>
      </c>
      <c r="U515" s="44">
        <v>0</v>
      </c>
      <c r="V515" s="44">
        <v>0</v>
      </c>
      <c r="W515" s="44">
        <v>0</v>
      </c>
      <c r="X515" s="44">
        <v>0</v>
      </c>
      <c r="Y515" s="44">
        <v>0</v>
      </c>
    </row>
    <row r="516" spans="1:25" ht="30" x14ac:dyDescent="0.25">
      <c r="A516" s="100"/>
      <c r="B516" s="96"/>
      <c r="C516" s="49">
        <v>62</v>
      </c>
      <c r="D516" s="50" t="s">
        <v>562</v>
      </c>
      <c r="E516" s="28" t="s">
        <v>926</v>
      </c>
      <c r="F516" s="26" t="s">
        <v>932</v>
      </c>
      <c r="G516" s="49" t="s">
        <v>36</v>
      </c>
      <c r="H516" s="26">
        <v>30</v>
      </c>
      <c r="I516" s="26">
        <v>20</v>
      </c>
      <c r="J516" s="46">
        <v>5.52</v>
      </c>
      <c r="K516" s="47"/>
      <c r="L516" s="32">
        <f t="shared" si="14"/>
        <v>0</v>
      </c>
      <c r="M516" s="43" t="str">
        <f t="shared" si="15"/>
        <v>OK</v>
      </c>
      <c r="N516" s="44">
        <v>0</v>
      </c>
      <c r="O516" s="44">
        <v>0</v>
      </c>
      <c r="P516" s="44">
        <v>0</v>
      </c>
      <c r="Q516" s="44">
        <v>0</v>
      </c>
      <c r="R516" s="44">
        <v>0</v>
      </c>
      <c r="S516" s="44">
        <v>0</v>
      </c>
      <c r="T516" s="44">
        <v>0</v>
      </c>
      <c r="U516" s="44">
        <v>0</v>
      </c>
      <c r="V516" s="44">
        <v>0</v>
      </c>
      <c r="W516" s="44">
        <v>0</v>
      </c>
      <c r="X516" s="44">
        <v>0</v>
      </c>
      <c r="Y516" s="44">
        <v>0</v>
      </c>
    </row>
    <row r="517" spans="1:25" ht="30" x14ac:dyDescent="0.25">
      <c r="A517" s="100"/>
      <c r="B517" s="96"/>
      <c r="C517" s="49">
        <v>63</v>
      </c>
      <c r="D517" s="50" t="s">
        <v>563</v>
      </c>
      <c r="E517" s="28" t="s">
        <v>926</v>
      </c>
      <c r="F517" s="26" t="s">
        <v>932</v>
      </c>
      <c r="G517" s="49" t="s">
        <v>36</v>
      </c>
      <c r="H517" s="26">
        <v>30</v>
      </c>
      <c r="I517" s="26">
        <v>20</v>
      </c>
      <c r="J517" s="46">
        <v>7.69</v>
      </c>
      <c r="K517" s="47"/>
      <c r="L517" s="32">
        <f t="shared" ref="L517:L580" si="16">K517-(SUM(N517:Y517))</f>
        <v>0</v>
      </c>
      <c r="M517" s="43" t="str">
        <f t="shared" ref="M517:M580" si="17">IF(L517&lt;0,"ATENÇÃO","OK")</f>
        <v>OK</v>
      </c>
      <c r="N517" s="44">
        <v>0</v>
      </c>
      <c r="O517" s="44">
        <v>0</v>
      </c>
      <c r="P517" s="44">
        <v>0</v>
      </c>
      <c r="Q517" s="44">
        <v>0</v>
      </c>
      <c r="R517" s="44">
        <v>0</v>
      </c>
      <c r="S517" s="44">
        <v>0</v>
      </c>
      <c r="T517" s="44">
        <v>0</v>
      </c>
      <c r="U517" s="44">
        <v>0</v>
      </c>
      <c r="V517" s="44">
        <v>0</v>
      </c>
      <c r="W517" s="44">
        <v>0</v>
      </c>
      <c r="X517" s="44">
        <v>0</v>
      </c>
      <c r="Y517" s="44">
        <v>0</v>
      </c>
    </row>
    <row r="518" spans="1:25" ht="30" x14ac:dyDescent="0.25">
      <c r="A518" s="100"/>
      <c r="B518" s="96"/>
      <c r="C518" s="49">
        <v>64</v>
      </c>
      <c r="D518" s="50" t="s">
        <v>564</v>
      </c>
      <c r="E518" s="28" t="s">
        <v>926</v>
      </c>
      <c r="F518" s="26" t="s">
        <v>932</v>
      </c>
      <c r="G518" s="49" t="s">
        <v>36</v>
      </c>
      <c r="H518" s="26">
        <v>30</v>
      </c>
      <c r="I518" s="26">
        <v>20</v>
      </c>
      <c r="J518" s="46">
        <v>8.36</v>
      </c>
      <c r="K518" s="47"/>
      <c r="L518" s="32">
        <f t="shared" si="16"/>
        <v>0</v>
      </c>
      <c r="M518" s="43" t="str">
        <f t="shared" si="17"/>
        <v>OK</v>
      </c>
      <c r="N518" s="44">
        <v>0</v>
      </c>
      <c r="O518" s="44">
        <v>0</v>
      </c>
      <c r="P518" s="44">
        <v>0</v>
      </c>
      <c r="Q518" s="44">
        <v>0</v>
      </c>
      <c r="R518" s="44">
        <v>0</v>
      </c>
      <c r="S518" s="44">
        <v>0</v>
      </c>
      <c r="T518" s="44">
        <v>0</v>
      </c>
      <c r="U518" s="44">
        <v>0</v>
      </c>
      <c r="V518" s="44">
        <v>0</v>
      </c>
      <c r="W518" s="44">
        <v>0</v>
      </c>
      <c r="X518" s="44">
        <v>0</v>
      </c>
      <c r="Y518" s="44">
        <v>0</v>
      </c>
    </row>
    <row r="519" spans="1:25" ht="75" x14ac:dyDescent="0.25">
      <c r="A519" s="100"/>
      <c r="B519" s="96"/>
      <c r="C519" s="49">
        <v>65</v>
      </c>
      <c r="D519" s="50" t="s">
        <v>565</v>
      </c>
      <c r="E519" s="28" t="s">
        <v>926</v>
      </c>
      <c r="F519" s="26" t="s">
        <v>921</v>
      </c>
      <c r="G519" s="49" t="s">
        <v>895</v>
      </c>
      <c r="H519" s="26">
        <v>30</v>
      </c>
      <c r="I519" s="26">
        <v>20</v>
      </c>
      <c r="J519" s="46">
        <v>31.65</v>
      </c>
      <c r="K519" s="47"/>
      <c r="L519" s="32">
        <f t="shared" si="16"/>
        <v>0</v>
      </c>
      <c r="M519" s="43" t="str">
        <f t="shared" si="17"/>
        <v>OK</v>
      </c>
      <c r="N519" s="44">
        <v>0</v>
      </c>
      <c r="O519" s="44">
        <v>0</v>
      </c>
      <c r="P519" s="44">
        <v>0</v>
      </c>
      <c r="Q519" s="44">
        <v>0</v>
      </c>
      <c r="R519" s="44">
        <v>0</v>
      </c>
      <c r="S519" s="44">
        <v>0</v>
      </c>
      <c r="T519" s="44">
        <v>0</v>
      </c>
      <c r="U519" s="44">
        <v>0</v>
      </c>
      <c r="V519" s="44">
        <v>0</v>
      </c>
      <c r="W519" s="44">
        <v>0</v>
      </c>
      <c r="X519" s="44">
        <v>0</v>
      </c>
      <c r="Y519" s="44">
        <v>0</v>
      </c>
    </row>
    <row r="520" spans="1:25" ht="45" x14ac:dyDescent="0.25">
      <c r="A520" s="100"/>
      <c r="B520" s="96"/>
      <c r="C520" s="49">
        <v>66</v>
      </c>
      <c r="D520" s="50" t="s">
        <v>566</v>
      </c>
      <c r="E520" s="28" t="s">
        <v>926</v>
      </c>
      <c r="F520" s="26" t="s">
        <v>932</v>
      </c>
      <c r="G520" s="49" t="s">
        <v>895</v>
      </c>
      <c r="H520" s="26">
        <v>30</v>
      </c>
      <c r="I520" s="26">
        <v>20</v>
      </c>
      <c r="J520" s="46">
        <v>51.67</v>
      </c>
      <c r="K520" s="47"/>
      <c r="L520" s="32">
        <f t="shared" si="16"/>
        <v>0</v>
      </c>
      <c r="M520" s="43" t="str">
        <f t="shared" si="17"/>
        <v>OK</v>
      </c>
      <c r="N520" s="44">
        <v>0</v>
      </c>
      <c r="O520" s="44">
        <v>0</v>
      </c>
      <c r="P520" s="44">
        <v>0</v>
      </c>
      <c r="Q520" s="44">
        <v>0</v>
      </c>
      <c r="R520" s="44">
        <v>0</v>
      </c>
      <c r="S520" s="44">
        <v>0</v>
      </c>
      <c r="T520" s="44">
        <v>0</v>
      </c>
      <c r="U520" s="44">
        <v>0</v>
      </c>
      <c r="V520" s="44">
        <v>0</v>
      </c>
      <c r="W520" s="44">
        <v>0</v>
      </c>
      <c r="X520" s="44">
        <v>0</v>
      </c>
      <c r="Y520" s="44">
        <v>0</v>
      </c>
    </row>
    <row r="521" spans="1:25" ht="15" x14ac:dyDescent="0.25">
      <c r="A521" s="100"/>
      <c r="B521" s="96"/>
      <c r="C521" s="49">
        <v>67</v>
      </c>
      <c r="D521" s="50" t="s">
        <v>567</v>
      </c>
      <c r="E521" s="28" t="s">
        <v>936</v>
      </c>
      <c r="F521" s="26" t="s">
        <v>919</v>
      </c>
      <c r="G521" s="49" t="s">
        <v>895</v>
      </c>
      <c r="H521" s="26">
        <v>30</v>
      </c>
      <c r="I521" s="26">
        <v>20</v>
      </c>
      <c r="J521" s="46">
        <v>36.1</v>
      </c>
      <c r="K521" s="47"/>
      <c r="L521" s="32">
        <f t="shared" si="16"/>
        <v>0</v>
      </c>
      <c r="M521" s="43" t="str">
        <f t="shared" si="17"/>
        <v>OK</v>
      </c>
      <c r="N521" s="44">
        <v>0</v>
      </c>
      <c r="O521" s="44">
        <v>0</v>
      </c>
      <c r="P521" s="44">
        <v>0</v>
      </c>
      <c r="Q521" s="44">
        <v>0</v>
      </c>
      <c r="R521" s="44">
        <v>0</v>
      </c>
      <c r="S521" s="44">
        <v>0</v>
      </c>
      <c r="T521" s="44">
        <v>0</v>
      </c>
      <c r="U521" s="44">
        <v>0</v>
      </c>
      <c r="V521" s="44">
        <v>0</v>
      </c>
      <c r="W521" s="44">
        <v>0</v>
      </c>
      <c r="X521" s="44">
        <v>0</v>
      </c>
      <c r="Y521" s="44">
        <v>0</v>
      </c>
    </row>
    <row r="522" spans="1:25" ht="75" x14ac:dyDescent="0.25">
      <c r="A522" s="100"/>
      <c r="B522" s="96"/>
      <c r="C522" s="49">
        <v>68</v>
      </c>
      <c r="D522" s="50" t="s">
        <v>568</v>
      </c>
      <c r="E522" s="28" t="s">
        <v>936</v>
      </c>
      <c r="F522" s="26" t="s">
        <v>919</v>
      </c>
      <c r="G522" s="49" t="s">
        <v>895</v>
      </c>
      <c r="H522" s="26">
        <v>30</v>
      </c>
      <c r="I522" s="26">
        <v>20</v>
      </c>
      <c r="J522" s="46">
        <v>55</v>
      </c>
      <c r="K522" s="47"/>
      <c r="L522" s="32">
        <f t="shared" si="16"/>
        <v>0</v>
      </c>
      <c r="M522" s="43" t="str">
        <f t="shared" si="17"/>
        <v>OK</v>
      </c>
      <c r="N522" s="44">
        <v>0</v>
      </c>
      <c r="O522" s="44">
        <v>0</v>
      </c>
      <c r="P522" s="44">
        <v>0</v>
      </c>
      <c r="Q522" s="44">
        <v>0</v>
      </c>
      <c r="R522" s="44">
        <v>0</v>
      </c>
      <c r="S522" s="44">
        <v>0</v>
      </c>
      <c r="T522" s="44">
        <v>0</v>
      </c>
      <c r="U522" s="44">
        <v>0</v>
      </c>
      <c r="V522" s="44">
        <v>0</v>
      </c>
      <c r="W522" s="44">
        <v>0</v>
      </c>
      <c r="X522" s="44">
        <v>0</v>
      </c>
      <c r="Y522" s="44">
        <v>0</v>
      </c>
    </row>
    <row r="523" spans="1:25" ht="60" x14ac:dyDescent="0.25">
      <c r="A523" s="100"/>
      <c r="B523" s="96"/>
      <c r="C523" s="49">
        <v>69</v>
      </c>
      <c r="D523" s="50" t="s">
        <v>569</v>
      </c>
      <c r="E523" s="28" t="s">
        <v>936</v>
      </c>
      <c r="F523" s="26" t="s">
        <v>921</v>
      </c>
      <c r="G523" s="49" t="s">
        <v>36</v>
      </c>
      <c r="H523" s="26">
        <v>30</v>
      </c>
      <c r="I523" s="26">
        <v>20</v>
      </c>
      <c r="J523" s="46">
        <v>18</v>
      </c>
      <c r="K523" s="47"/>
      <c r="L523" s="32">
        <f t="shared" si="16"/>
        <v>0</v>
      </c>
      <c r="M523" s="43" t="str">
        <f t="shared" si="17"/>
        <v>OK</v>
      </c>
      <c r="N523" s="44">
        <v>0</v>
      </c>
      <c r="O523" s="44">
        <v>0</v>
      </c>
      <c r="P523" s="44">
        <v>0</v>
      </c>
      <c r="Q523" s="44">
        <v>0</v>
      </c>
      <c r="R523" s="44">
        <v>0</v>
      </c>
      <c r="S523" s="44">
        <v>0</v>
      </c>
      <c r="T523" s="44">
        <v>0</v>
      </c>
      <c r="U523" s="44">
        <v>0</v>
      </c>
      <c r="V523" s="44">
        <v>0</v>
      </c>
      <c r="W523" s="44">
        <v>0</v>
      </c>
      <c r="X523" s="44">
        <v>0</v>
      </c>
      <c r="Y523" s="44">
        <v>0</v>
      </c>
    </row>
    <row r="524" spans="1:25" ht="75" x14ac:dyDescent="0.25">
      <c r="A524" s="100"/>
      <c r="B524" s="96"/>
      <c r="C524" s="49">
        <v>70</v>
      </c>
      <c r="D524" s="50" t="s">
        <v>570</v>
      </c>
      <c r="E524" s="28" t="s">
        <v>936</v>
      </c>
      <c r="F524" s="26" t="s">
        <v>921</v>
      </c>
      <c r="G524" s="49" t="s">
        <v>36</v>
      </c>
      <c r="H524" s="26">
        <v>30</v>
      </c>
      <c r="I524" s="26">
        <v>20</v>
      </c>
      <c r="J524" s="46">
        <v>50.9</v>
      </c>
      <c r="K524" s="47"/>
      <c r="L524" s="32">
        <f t="shared" si="16"/>
        <v>0</v>
      </c>
      <c r="M524" s="43" t="str">
        <f t="shared" si="17"/>
        <v>OK</v>
      </c>
      <c r="N524" s="44">
        <v>0</v>
      </c>
      <c r="O524" s="44">
        <v>0</v>
      </c>
      <c r="P524" s="44">
        <v>0</v>
      </c>
      <c r="Q524" s="44">
        <v>0</v>
      </c>
      <c r="R524" s="44">
        <v>0</v>
      </c>
      <c r="S524" s="44">
        <v>0</v>
      </c>
      <c r="T524" s="44">
        <v>0</v>
      </c>
      <c r="U524" s="44">
        <v>0</v>
      </c>
      <c r="V524" s="44">
        <v>0</v>
      </c>
      <c r="W524" s="44">
        <v>0</v>
      </c>
      <c r="X524" s="44">
        <v>0</v>
      </c>
      <c r="Y524" s="44">
        <v>0</v>
      </c>
    </row>
    <row r="525" spans="1:25" ht="75" x14ac:dyDescent="0.25">
      <c r="A525" s="100"/>
      <c r="B525" s="96"/>
      <c r="C525" s="49">
        <v>71</v>
      </c>
      <c r="D525" s="50" t="s">
        <v>571</v>
      </c>
      <c r="E525" s="28" t="s">
        <v>936</v>
      </c>
      <c r="F525" s="26" t="s">
        <v>921</v>
      </c>
      <c r="G525" s="49" t="s">
        <v>36</v>
      </c>
      <c r="H525" s="26">
        <v>30</v>
      </c>
      <c r="I525" s="26">
        <v>20</v>
      </c>
      <c r="J525" s="46">
        <v>40.200000000000003</v>
      </c>
      <c r="K525" s="47"/>
      <c r="L525" s="32">
        <f t="shared" si="16"/>
        <v>0</v>
      </c>
      <c r="M525" s="43" t="str">
        <f t="shared" si="17"/>
        <v>OK</v>
      </c>
      <c r="N525" s="44">
        <v>0</v>
      </c>
      <c r="O525" s="44">
        <v>0</v>
      </c>
      <c r="P525" s="44">
        <v>0</v>
      </c>
      <c r="Q525" s="44">
        <v>0</v>
      </c>
      <c r="R525" s="44">
        <v>0</v>
      </c>
      <c r="S525" s="44">
        <v>0</v>
      </c>
      <c r="T525" s="44">
        <v>0</v>
      </c>
      <c r="U525" s="44">
        <v>0</v>
      </c>
      <c r="V525" s="44">
        <v>0</v>
      </c>
      <c r="W525" s="44">
        <v>0</v>
      </c>
      <c r="X525" s="44">
        <v>0</v>
      </c>
      <c r="Y525" s="44">
        <v>0</v>
      </c>
    </row>
    <row r="526" spans="1:25" ht="75" x14ac:dyDescent="0.25">
      <c r="A526" s="100"/>
      <c r="B526" s="96"/>
      <c r="C526" s="49">
        <v>72</v>
      </c>
      <c r="D526" s="50" t="s">
        <v>572</v>
      </c>
      <c r="E526" s="28" t="s">
        <v>936</v>
      </c>
      <c r="F526" s="26" t="s">
        <v>921</v>
      </c>
      <c r="G526" s="49" t="s">
        <v>36</v>
      </c>
      <c r="H526" s="26">
        <v>30</v>
      </c>
      <c r="I526" s="26">
        <v>20</v>
      </c>
      <c r="J526" s="46">
        <v>21.76</v>
      </c>
      <c r="K526" s="47"/>
      <c r="L526" s="32">
        <f t="shared" si="16"/>
        <v>0</v>
      </c>
      <c r="M526" s="43" t="str">
        <f t="shared" si="17"/>
        <v>OK</v>
      </c>
      <c r="N526" s="44">
        <v>0</v>
      </c>
      <c r="O526" s="44">
        <v>0</v>
      </c>
      <c r="P526" s="44">
        <v>0</v>
      </c>
      <c r="Q526" s="44">
        <v>0</v>
      </c>
      <c r="R526" s="44">
        <v>0</v>
      </c>
      <c r="S526" s="44">
        <v>0</v>
      </c>
      <c r="T526" s="44">
        <v>0</v>
      </c>
      <c r="U526" s="44">
        <v>0</v>
      </c>
      <c r="V526" s="44">
        <v>0</v>
      </c>
      <c r="W526" s="44">
        <v>0</v>
      </c>
      <c r="X526" s="44">
        <v>0</v>
      </c>
      <c r="Y526" s="44">
        <v>0</v>
      </c>
    </row>
    <row r="527" spans="1:25" ht="75" x14ac:dyDescent="0.25">
      <c r="A527" s="100"/>
      <c r="B527" s="96"/>
      <c r="C527" s="49">
        <v>73</v>
      </c>
      <c r="D527" s="50" t="s">
        <v>573</v>
      </c>
      <c r="E527" s="28" t="s">
        <v>936</v>
      </c>
      <c r="F527" s="26" t="s">
        <v>921</v>
      </c>
      <c r="G527" s="49" t="s">
        <v>36</v>
      </c>
      <c r="H527" s="26">
        <v>30</v>
      </c>
      <c r="I527" s="26">
        <v>20</v>
      </c>
      <c r="J527" s="46">
        <v>21.25</v>
      </c>
      <c r="K527" s="47"/>
      <c r="L527" s="32">
        <f t="shared" si="16"/>
        <v>0</v>
      </c>
      <c r="M527" s="43" t="str">
        <f t="shared" si="17"/>
        <v>OK</v>
      </c>
      <c r="N527" s="44">
        <v>0</v>
      </c>
      <c r="O527" s="44">
        <v>0</v>
      </c>
      <c r="P527" s="44">
        <v>0</v>
      </c>
      <c r="Q527" s="44">
        <v>0</v>
      </c>
      <c r="R527" s="44">
        <v>0</v>
      </c>
      <c r="S527" s="44">
        <v>0</v>
      </c>
      <c r="T527" s="44">
        <v>0</v>
      </c>
      <c r="U527" s="44">
        <v>0</v>
      </c>
      <c r="V527" s="44">
        <v>0</v>
      </c>
      <c r="W527" s="44">
        <v>0</v>
      </c>
      <c r="X527" s="44">
        <v>0</v>
      </c>
      <c r="Y527" s="44">
        <v>0</v>
      </c>
    </row>
    <row r="528" spans="1:25" ht="75" x14ac:dyDescent="0.25">
      <c r="A528" s="100"/>
      <c r="B528" s="96"/>
      <c r="C528" s="49">
        <v>74</v>
      </c>
      <c r="D528" s="50" t="s">
        <v>574</v>
      </c>
      <c r="E528" s="28" t="s">
        <v>936</v>
      </c>
      <c r="F528" s="26" t="s">
        <v>921</v>
      </c>
      <c r="G528" s="49" t="s">
        <v>36</v>
      </c>
      <c r="H528" s="26">
        <v>30</v>
      </c>
      <c r="I528" s="26">
        <v>20</v>
      </c>
      <c r="J528" s="46">
        <v>35</v>
      </c>
      <c r="K528" s="47"/>
      <c r="L528" s="32">
        <f t="shared" si="16"/>
        <v>0</v>
      </c>
      <c r="M528" s="43" t="str">
        <f t="shared" si="17"/>
        <v>OK</v>
      </c>
      <c r="N528" s="44">
        <v>0</v>
      </c>
      <c r="O528" s="44">
        <v>0</v>
      </c>
      <c r="P528" s="44">
        <v>0</v>
      </c>
      <c r="Q528" s="44">
        <v>0</v>
      </c>
      <c r="R528" s="44">
        <v>0</v>
      </c>
      <c r="S528" s="44">
        <v>0</v>
      </c>
      <c r="T528" s="44">
        <v>0</v>
      </c>
      <c r="U528" s="44">
        <v>0</v>
      </c>
      <c r="V528" s="44">
        <v>0</v>
      </c>
      <c r="W528" s="44">
        <v>0</v>
      </c>
      <c r="X528" s="44">
        <v>0</v>
      </c>
      <c r="Y528" s="44">
        <v>0</v>
      </c>
    </row>
    <row r="529" spans="1:25" ht="75" x14ac:dyDescent="0.25">
      <c r="A529" s="100"/>
      <c r="B529" s="96"/>
      <c r="C529" s="49">
        <v>75</v>
      </c>
      <c r="D529" s="50" t="s">
        <v>575</v>
      </c>
      <c r="E529" s="28" t="s">
        <v>936</v>
      </c>
      <c r="F529" s="26" t="s">
        <v>921</v>
      </c>
      <c r="G529" s="49" t="s">
        <v>36</v>
      </c>
      <c r="H529" s="26">
        <v>30</v>
      </c>
      <c r="I529" s="26">
        <v>20</v>
      </c>
      <c r="J529" s="46">
        <v>82</v>
      </c>
      <c r="K529" s="47"/>
      <c r="L529" s="32">
        <f t="shared" si="16"/>
        <v>0</v>
      </c>
      <c r="M529" s="43" t="str">
        <f t="shared" si="17"/>
        <v>OK</v>
      </c>
      <c r="N529" s="44">
        <v>0</v>
      </c>
      <c r="O529" s="44">
        <v>0</v>
      </c>
      <c r="P529" s="44">
        <v>0</v>
      </c>
      <c r="Q529" s="44">
        <v>0</v>
      </c>
      <c r="R529" s="44">
        <v>0</v>
      </c>
      <c r="S529" s="44">
        <v>0</v>
      </c>
      <c r="T529" s="44">
        <v>0</v>
      </c>
      <c r="U529" s="44">
        <v>0</v>
      </c>
      <c r="V529" s="44">
        <v>0</v>
      </c>
      <c r="W529" s="44">
        <v>0</v>
      </c>
      <c r="X529" s="44">
        <v>0</v>
      </c>
      <c r="Y529" s="44">
        <v>0</v>
      </c>
    </row>
    <row r="530" spans="1:25" ht="45" x14ac:dyDescent="0.25">
      <c r="A530" s="100"/>
      <c r="B530" s="96"/>
      <c r="C530" s="49">
        <v>76</v>
      </c>
      <c r="D530" s="50" t="s">
        <v>576</v>
      </c>
      <c r="E530" s="28" t="s">
        <v>936</v>
      </c>
      <c r="F530" s="26" t="s">
        <v>921</v>
      </c>
      <c r="G530" s="49" t="s">
        <v>36</v>
      </c>
      <c r="H530" s="26">
        <v>30</v>
      </c>
      <c r="I530" s="26">
        <v>20</v>
      </c>
      <c r="J530" s="46">
        <v>8.09</v>
      </c>
      <c r="K530" s="47"/>
      <c r="L530" s="32">
        <f t="shared" si="16"/>
        <v>0</v>
      </c>
      <c r="M530" s="43" t="str">
        <f t="shared" si="17"/>
        <v>OK</v>
      </c>
      <c r="N530" s="44">
        <v>0</v>
      </c>
      <c r="O530" s="44">
        <v>0</v>
      </c>
      <c r="P530" s="44">
        <v>0</v>
      </c>
      <c r="Q530" s="44">
        <v>0</v>
      </c>
      <c r="R530" s="44">
        <v>0</v>
      </c>
      <c r="S530" s="44">
        <v>0</v>
      </c>
      <c r="T530" s="44">
        <v>0</v>
      </c>
      <c r="U530" s="44">
        <v>0</v>
      </c>
      <c r="V530" s="44">
        <v>0</v>
      </c>
      <c r="W530" s="44">
        <v>0</v>
      </c>
      <c r="X530" s="44">
        <v>0</v>
      </c>
      <c r="Y530" s="44">
        <v>0</v>
      </c>
    </row>
    <row r="531" spans="1:25" ht="75" x14ac:dyDescent="0.25">
      <c r="A531" s="100"/>
      <c r="B531" s="96"/>
      <c r="C531" s="49">
        <v>77</v>
      </c>
      <c r="D531" s="50" t="s">
        <v>577</v>
      </c>
      <c r="E531" s="28" t="s">
        <v>936</v>
      </c>
      <c r="F531" s="26" t="s">
        <v>921</v>
      </c>
      <c r="G531" s="49" t="s">
        <v>36</v>
      </c>
      <c r="H531" s="26">
        <v>30</v>
      </c>
      <c r="I531" s="26">
        <v>20</v>
      </c>
      <c r="J531" s="46">
        <v>16.2</v>
      </c>
      <c r="K531" s="47"/>
      <c r="L531" s="32">
        <f t="shared" si="16"/>
        <v>0</v>
      </c>
      <c r="M531" s="43" t="str">
        <f t="shared" si="17"/>
        <v>OK</v>
      </c>
      <c r="N531" s="44">
        <v>0</v>
      </c>
      <c r="O531" s="44">
        <v>0</v>
      </c>
      <c r="P531" s="44">
        <v>0</v>
      </c>
      <c r="Q531" s="44">
        <v>0</v>
      </c>
      <c r="R531" s="44">
        <v>0</v>
      </c>
      <c r="S531" s="44">
        <v>0</v>
      </c>
      <c r="T531" s="44">
        <v>0</v>
      </c>
      <c r="U531" s="44">
        <v>0</v>
      </c>
      <c r="V531" s="44">
        <v>0</v>
      </c>
      <c r="W531" s="44">
        <v>0</v>
      </c>
      <c r="X531" s="44">
        <v>0</v>
      </c>
      <c r="Y531" s="44">
        <v>0</v>
      </c>
    </row>
    <row r="532" spans="1:25" ht="75" x14ac:dyDescent="0.25">
      <c r="A532" s="100"/>
      <c r="B532" s="96"/>
      <c r="C532" s="49">
        <v>78</v>
      </c>
      <c r="D532" s="50" t="s">
        <v>578</v>
      </c>
      <c r="E532" s="28" t="s">
        <v>936</v>
      </c>
      <c r="F532" s="26" t="s">
        <v>921</v>
      </c>
      <c r="G532" s="49" t="s">
        <v>36</v>
      </c>
      <c r="H532" s="26">
        <v>30</v>
      </c>
      <c r="I532" s="26">
        <v>20</v>
      </c>
      <c r="J532" s="46">
        <v>18</v>
      </c>
      <c r="K532" s="47"/>
      <c r="L532" s="32">
        <f t="shared" si="16"/>
        <v>0</v>
      </c>
      <c r="M532" s="43" t="str">
        <f t="shared" si="17"/>
        <v>OK</v>
      </c>
      <c r="N532" s="44">
        <v>0</v>
      </c>
      <c r="O532" s="44">
        <v>0</v>
      </c>
      <c r="P532" s="44">
        <v>0</v>
      </c>
      <c r="Q532" s="44">
        <v>0</v>
      </c>
      <c r="R532" s="44">
        <v>0</v>
      </c>
      <c r="S532" s="44">
        <v>0</v>
      </c>
      <c r="T532" s="44">
        <v>0</v>
      </c>
      <c r="U532" s="44">
        <v>0</v>
      </c>
      <c r="V532" s="44">
        <v>0</v>
      </c>
      <c r="W532" s="44">
        <v>0</v>
      </c>
      <c r="X532" s="44">
        <v>0</v>
      </c>
      <c r="Y532" s="44">
        <v>0</v>
      </c>
    </row>
    <row r="533" spans="1:25" ht="75" x14ac:dyDescent="0.25">
      <c r="A533" s="100"/>
      <c r="B533" s="96"/>
      <c r="C533" s="49">
        <v>79</v>
      </c>
      <c r="D533" s="50" t="s">
        <v>579</v>
      </c>
      <c r="E533" s="28" t="s">
        <v>936</v>
      </c>
      <c r="F533" s="26" t="s">
        <v>921</v>
      </c>
      <c r="G533" s="49" t="s">
        <v>36</v>
      </c>
      <c r="H533" s="26">
        <v>30</v>
      </c>
      <c r="I533" s="26">
        <v>20</v>
      </c>
      <c r="J533" s="46">
        <v>16.5</v>
      </c>
      <c r="K533" s="47"/>
      <c r="L533" s="32">
        <f t="shared" si="16"/>
        <v>0</v>
      </c>
      <c r="M533" s="43" t="str">
        <f t="shared" si="17"/>
        <v>OK</v>
      </c>
      <c r="N533" s="44">
        <v>0</v>
      </c>
      <c r="O533" s="44">
        <v>0</v>
      </c>
      <c r="P533" s="44">
        <v>0</v>
      </c>
      <c r="Q533" s="44">
        <v>0</v>
      </c>
      <c r="R533" s="44">
        <v>0</v>
      </c>
      <c r="S533" s="44">
        <v>0</v>
      </c>
      <c r="T533" s="44">
        <v>0</v>
      </c>
      <c r="U533" s="44">
        <v>0</v>
      </c>
      <c r="V533" s="44">
        <v>0</v>
      </c>
      <c r="W533" s="44">
        <v>0</v>
      </c>
      <c r="X533" s="44">
        <v>0</v>
      </c>
      <c r="Y533" s="44">
        <v>0</v>
      </c>
    </row>
    <row r="534" spans="1:25" ht="75" x14ac:dyDescent="0.25">
      <c r="A534" s="100"/>
      <c r="B534" s="96"/>
      <c r="C534" s="49">
        <v>80</v>
      </c>
      <c r="D534" s="50" t="s">
        <v>580</v>
      </c>
      <c r="E534" s="28" t="s">
        <v>936</v>
      </c>
      <c r="F534" s="26" t="s">
        <v>921</v>
      </c>
      <c r="G534" s="49" t="s">
        <v>36</v>
      </c>
      <c r="H534" s="26">
        <v>30</v>
      </c>
      <c r="I534" s="26">
        <v>20</v>
      </c>
      <c r="J534" s="46">
        <v>15.87</v>
      </c>
      <c r="K534" s="47"/>
      <c r="L534" s="32">
        <f t="shared" si="16"/>
        <v>0</v>
      </c>
      <c r="M534" s="43" t="str">
        <f t="shared" si="17"/>
        <v>OK</v>
      </c>
      <c r="N534" s="44">
        <v>0</v>
      </c>
      <c r="O534" s="44">
        <v>0</v>
      </c>
      <c r="P534" s="44">
        <v>0</v>
      </c>
      <c r="Q534" s="44">
        <v>0</v>
      </c>
      <c r="R534" s="44">
        <v>0</v>
      </c>
      <c r="S534" s="44">
        <v>0</v>
      </c>
      <c r="T534" s="44">
        <v>0</v>
      </c>
      <c r="U534" s="44">
        <v>0</v>
      </c>
      <c r="V534" s="44">
        <v>0</v>
      </c>
      <c r="W534" s="44">
        <v>0</v>
      </c>
      <c r="X534" s="44">
        <v>0</v>
      </c>
      <c r="Y534" s="44">
        <v>0</v>
      </c>
    </row>
    <row r="535" spans="1:25" ht="75" x14ac:dyDescent="0.25">
      <c r="A535" s="100"/>
      <c r="B535" s="96"/>
      <c r="C535" s="49">
        <v>81</v>
      </c>
      <c r="D535" s="50" t="s">
        <v>581</v>
      </c>
      <c r="E535" s="28" t="s">
        <v>936</v>
      </c>
      <c r="F535" s="26" t="s">
        <v>921</v>
      </c>
      <c r="G535" s="49" t="s">
        <v>36</v>
      </c>
      <c r="H535" s="26">
        <v>30</v>
      </c>
      <c r="I535" s="26">
        <v>20</v>
      </c>
      <c r="J535" s="46">
        <v>18.95</v>
      </c>
      <c r="K535" s="47"/>
      <c r="L535" s="32">
        <f t="shared" si="16"/>
        <v>0</v>
      </c>
      <c r="M535" s="43" t="str">
        <f t="shared" si="17"/>
        <v>OK</v>
      </c>
      <c r="N535" s="44">
        <v>0</v>
      </c>
      <c r="O535" s="44">
        <v>0</v>
      </c>
      <c r="P535" s="44">
        <v>0</v>
      </c>
      <c r="Q535" s="44">
        <v>0</v>
      </c>
      <c r="R535" s="44">
        <v>0</v>
      </c>
      <c r="S535" s="44">
        <v>0</v>
      </c>
      <c r="T535" s="44">
        <v>0</v>
      </c>
      <c r="U535" s="44">
        <v>0</v>
      </c>
      <c r="V535" s="44">
        <v>0</v>
      </c>
      <c r="W535" s="44">
        <v>0</v>
      </c>
      <c r="X535" s="44">
        <v>0</v>
      </c>
      <c r="Y535" s="44">
        <v>0</v>
      </c>
    </row>
    <row r="536" spans="1:25" ht="75" x14ac:dyDescent="0.25">
      <c r="A536" s="100"/>
      <c r="B536" s="96"/>
      <c r="C536" s="49">
        <v>82</v>
      </c>
      <c r="D536" s="50" t="s">
        <v>582</v>
      </c>
      <c r="E536" s="28" t="s">
        <v>936</v>
      </c>
      <c r="F536" s="26" t="s">
        <v>921</v>
      </c>
      <c r="G536" s="49" t="s">
        <v>36</v>
      </c>
      <c r="H536" s="26">
        <v>30</v>
      </c>
      <c r="I536" s="26">
        <v>20</v>
      </c>
      <c r="J536" s="46">
        <v>17.2</v>
      </c>
      <c r="K536" s="47"/>
      <c r="L536" s="32">
        <f t="shared" si="16"/>
        <v>0</v>
      </c>
      <c r="M536" s="43" t="str">
        <f t="shared" si="17"/>
        <v>OK</v>
      </c>
      <c r="N536" s="44">
        <v>0</v>
      </c>
      <c r="O536" s="44">
        <v>0</v>
      </c>
      <c r="P536" s="44">
        <v>0</v>
      </c>
      <c r="Q536" s="44">
        <v>0</v>
      </c>
      <c r="R536" s="44">
        <v>0</v>
      </c>
      <c r="S536" s="44">
        <v>0</v>
      </c>
      <c r="T536" s="44">
        <v>0</v>
      </c>
      <c r="U536" s="44">
        <v>0</v>
      </c>
      <c r="V536" s="44">
        <v>0</v>
      </c>
      <c r="W536" s="44">
        <v>0</v>
      </c>
      <c r="X536" s="44">
        <v>0</v>
      </c>
      <c r="Y536" s="44">
        <v>0</v>
      </c>
    </row>
    <row r="537" spans="1:25" ht="75" x14ac:dyDescent="0.25">
      <c r="A537" s="100"/>
      <c r="B537" s="96"/>
      <c r="C537" s="49">
        <v>83</v>
      </c>
      <c r="D537" s="50" t="s">
        <v>583</v>
      </c>
      <c r="E537" s="28" t="s">
        <v>936</v>
      </c>
      <c r="F537" s="26" t="s">
        <v>921</v>
      </c>
      <c r="G537" s="49" t="s">
        <v>36</v>
      </c>
      <c r="H537" s="26">
        <v>30</v>
      </c>
      <c r="I537" s="26">
        <v>20</v>
      </c>
      <c r="J537" s="46">
        <v>16.55</v>
      </c>
      <c r="K537" s="47"/>
      <c r="L537" s="32">
        <f t="shared" si="16"/>
        <v>0</v>
      </c>
      <c r="M537" s="43" t="str">
        <f t="shared" si="17"/>
        <v>OK</v>
      </c>
      <c r="N537" s="44">
        <v>0</v>
      </c>
      <c r="O537" s="44">
        <v>0</v>
      </c>
      <c r="P537" s="44">
        <v>0</v>
      </c>
      <c r="Q537" s="44">
        <v>0</v>
      </c>
      <c r="R537" s="44">
        <v>0</v>
      </c>
      <c r="S537" s="44">
        <v>0</v>
      </c>
      <c r="T537" s="44">
        <v>0</v>
      </c>
      <c r="U537" s="44">
        <v>0</v>
      </c>
      <c r="V537" s="44">
        <v>0</v>
      </c>
      <c r="W537" s="44">
        <v>0</v>
      </c>
      <c r="X537" s="44">
        <v>0</v>
      </c>
      <c r="Y537" s="44">
        <v>0</v>
      </c>
    </row>
    <row r="538" spans="1:25" ht="75" x14ac:dyDescent="0.25">
      <c r="A538" s="100"/>
      <c r="B538" s="96"/>
      <c r="C538" s="49">
        <v>84</v>
      </c>
      <c r="D538" s="50" t="s">
        <v>584</v>
      </c>
      <c r="E538" s="28" t="s">
        <v>936</v>
      </c>
      <c r="F538" s="26" t="s">
        <v>921</v>
      </c>
      <c r="G538" s="49" t="s">
        <v>36</v>
      </c>
      <c r="H538" s="26">
        <v>30</v>
      </c>
      <c r="I538" s="26">
        <v>20</v>
      </c>
      <c r="J538" s="46">
        <v>17.25</v>
      </c>
      <c r="K538" s="47"/>
      <c r="L538" s="32">
        <f t="shared" si="16"/>
        <v>0</v>
      </c>
      <c r="M538" s="43" t="str">
        <f t="shared" si="17"/>
        <v>OK</v>
      </c>
      <c r="N538" s="44">
        <v>0</v>
      </c>
      <c r="O538" s="44">
        <v>0</v>
      </c>
      <c r="P538" s="44">
        <v>0</v>
      </c>
      <c r="Q538" s="44">
        <v>0</v>
      </c>
      <c r="R538" s="44">
        <v>0</v>
      </c>
      <c r="S538" s="44">
        <v>0</v>
      </c>
      <c r="T538" s="44">
        <v>0</v>
      </c>
      <c r="U538" s="44">
        <v>0</v>
      </c>
      <c r="V538" s="44">
        <v>0</v>
      </c>
      <c r="W538" s="44">
        <v>0</v>
      </c>
      <c r="X538" s="44">
        <v>0</v>
      </c>
      <c r="Y538" s="44">
        <v>0</v>
      </c>
    </row>
    <row r="539" spans="1:25" ht="75" x14ac:dyDescent="0.25">
      <c r="A539" s="100"/>
      <c r="B539" s="96"/>
      <c r="C539" s="49">
        <v>85</v>
      </c>
      <c r="D539" s="50" t="s">
        <v>585</v>
      </c>
      <c r="E539" s="28" t="s">
        <v>936</v>
      </c>
      <c r="F539" s="26" t="s">
        <v>921</v>
      </c>
      <c r="G539" s="49" t="s">
        <v>36</v>
      </c>
      <c r="H539" s="26">
        <v>30</v>
      </c>
      <c r="I539" s="26">
        <v>20</v>
      </c>
      <c r="J539" s="46">
        <v>18.32</v>
      </c>
      <c r="K539" s="47"/>
      <c r="L539" s="32">
        <f t="shared" si="16"/>
        <v>0</v>
      </c>
      <c r="M539" s="43" t="str">
        <f t="shared" si="17"/>
        <v>OK</v>
      </c>
      <c r="N539" s="44">
        <v>0</v>
      </c>
      <c r="O539" s="44">
        <v>0</v>
      </c>
      <c r="P539" s="44">
        <v>0</v>
      </c>
      <c r="Q539" s="44">
        <v>0</v>
      </c>
      <c r="R539" s="44">
        <v>0</v>
      </c>
      <c r="S539" s="44">
        <v>0</v>
      </c>
      <c r="T539" s="44">
        <v>0</v>
      </c>
      <c r="U539" s="44">
        <v>0</v>
      </c>
      <c r="V539" s="44">
        <v>0</v>
      </c>
      <c r="W539" s="44">
        <v>0</v>
      </c>
      <c r="X539" s="44">
        <v>0</v>
      </c>
      <c r="Y539" s="44">
        <v>0</v>
      </c>
    </row>
    <row r="540" spans="1:25" ht="60" x14ac:dyDescent="0.25">
      <c r="A540" s="100"/>
      <c r="B540" s="96"/>
      <c r="C540" s="49">
        <v>86</v>
      </c>
      <c r="D540" s="50" t="s">
        <v>586</v>
      </c>
      <c r="E540" s="28" t="s">
        <v>936</v>
      </c>
      <c r="F540" s="26" t="s">
        <v>921</v>
      </c>
      <c r="G540" s="49" t="s">
        <v>36</v>
      </c>
      <c r="H540" s="26">
        <v>30</v>
      </c>
      <c r="I540" s="26">
        <v>20</v>
      </c>
      <c r="J540" s="46">
        <v>19.05</v>
      </c>
      <c r="K540" s="47"/>
      <c r="L540" s="32">
        <f t="shared" si="16"/>
        <v>0</v>
      </c>
      <c r="M540" s="43" t="str">
        <f t="shared" si="17"/>
        <v>OK</v>
      </c>
      <c r="N540" s="44">
        <v>0</v>
      </c>
      <c r="O540" s="44">
        <v>0</v>
      </c>
      <c r="P540" s="44">
        <v>0</v>
      </c>
      <c r="Q540" s="44">
        <v>0</v>
      </c>
      <c r="R540" s="44">
        <v>0</v>
      </c>
      <c r="S540" s="44">
        <v>0</v>
      </c>
      <c r="T540" s="44">
        <v>0</v>
      </c>
      <c r="U540" s="44">
        <v>0</v>
      </c>
      <c r="V540" s="44">
        <v>0</v>
      </c>
      <c r="W540" s="44">
        <v>0</v>
      </c>
      <c r="X540" s="44">
        <v>0</v>
      </c>
      <c r="Y540" s="44">
        <v>0</v>
      </c>
    </row>
    <row r="541" spans="1:25" ht="45" x14ac:dyDescent="0.25">
      <c r="A541" s="100"/>
      <c r="B541" s="96"/>
      <c r="C541" s="49">
        <v>87</v>
      </c>
      <c r="D541" s="50" t="s">
        <v>587</v>
      </c>
      <c r="E541" s="28" t="s">
        <v>936</v>
      </c>
      <c r="F541" s="26" t="s">
        <v>921</v>
      </c>
      <c r="G541" s="49" t="s">
        <v>36</v>
      </c>
      <c r="H541" s="26">
        <v>30</v>
      </c>
      <c r="I541" s="26">
        <v>20</v>
      </c>
      <c r="J541" s="46">
        <v>3.85</v>
      </c>
      <c r="K541" s="47"/>
      <c r="L541" s="32">
        <f t="shared" si="16"/>
        <v>0</v>
      </c>
      <c r="M541" s="43" t="str">
        <f t="shared" si="17"/>
        <v>OK</v>
      </c>
      <c r="N541" s="44">
        <v>0</v>
      </c>
      <c r="O541" s="44">
        <v>0</v>
      </c>
      <c r="P541" s="44">
        <v>0</v>
      </c>
      <c r="Q541" s="44">
        <v>0</v>
      </c>
      <c r="R541" s="44">
        <v>0</v>
      </c>
      <c r="S541" s="44">
        <v>0</v>
      </c>
      <c r="T541" s="44">
        <v>0</v>
      </c>
      <c r="U541" s="44">
        <v>0</v>
      </c>
      <c r="V541" s="44">
        <v>0</v>
      </c>
      <c r="W541" s="44">
        <v>0</v>
      </c>
      <c r="X541" s="44">
        <v>0</v>
      </c>
      <c r="Y541" s="44">
        <v>0</v>
      </c>
    </row>
    <row r="542" spans="1:25" ht="75" x14ac:dyDescent="0.25">
      <c r="A542" s="100"/>
      <c r="B542" s="96"/>
      <c r="C542" s="49">
        <v>88</v>
      </c>
      <c r="D542" s="50" t="s">
        <v>588</v>
      </c>
      <c r="E542" s="28" t="s">
        <v>936</v>
      </c>
      <c r="F542" s="26" t="s">
        <v>932</v>
      </c>
      <c r="G542" s="49" t="s">
        <v>895</v>
      </c>
      <c r="H542" s="26">
        <v>30</v>
      </c>
      <c r="I542" s="26">
        <v>20</v>
      </c>
      <c r="J542" s="46">
        <v>38.32</v>
      </c>
      <c r="K542" s="47"/>
      <c r="L542" s="32">
        <f t="shared" si="16"/>
        <v>0</v>
      </c>
      <c r="M542" s="43" t="str">
        <f t="shared" si="17"/>
        <v>OK</v>
      </c>
      <c r="N542" s="44">
        <v>0</v>
      </c>
      <c r="O542" s="44">
        <v>0</v>
      </c>
      <c r="P542" s="44">
        <v>0</v>
      </c>
      <c r="Q542" s="44">
        <v>0</v>
      </c>
      <c r="R542" s="44">
        <v>0</v>
      </c>
      <c r="S542" s="44">
        <v>0</v>
      </c>
      <c r="T542" s="44">
        <v>0</v>
      </c>
      <c r="U542" s="44">
        <v>0</v>
      </c>
      <c r="V542" s="44">
        <v>0</v>
      </c>
      <c r="W542" s="44">
        <v>0</v>
      </c>
      <c r="X542" s="44">
        <v>0</v>
      </c>
      <c r="Y542" s="44">
        <v>0</v>
      </c>
    </row>
    <row r="543" spans="1:25" ht="75" x14ac:dyDescent="0.25">
      <c r="A543" s="100"/>
      <c r="B543" s="96"/>
      <c r="C543" s="49">
        <v>89</v>
      </c>
      <c r="D543" s="50" t="s">
        <v>589</v>
      </c>
      <c r="E543" s="28" t="s">
        <v>936</v>
      </c>
      <c r="F543" s="26" t="s">
        <v>921</v>
      </c>
      <c r="G543" s="49" t="s">
        <v>895</v>
      </c>
      <c r="H543" s="26">
        <v>30</v>
      </c>
      <c r="I543" s="26">
        <v>20</v>
      </c>
      <c r="J543" s="46">
        <v>35.32</v>
      </c>
      <c r="K543" s="47"/>
      <c r="L543" s="32">
        <f t="shared" si="16"/>
        <v>0</v>
      </c>
      <c r="M543" s="43" t="str">
        <f t="shared" si="17"/>
        <v>OK</v>
      </c>
      <c r="N543" s="44">
        <v>0</v>
      </c>
      <c r="O543" s="44">
        <v>0</v>
      </c>
      <c r="P543" s="44">
        <v>0</v>
      </c>
      <c r="Q543" s="44">
        <v>0</v>
      </c>
      <c r="R543" s="44">
        <v>0</v>
      </c>
      <c r="S543" s="44">
        <v>0</v>
      </c>
      <c r="T543" s="44">
        <v>0</v>
      </c>
      <c r="U543" s="44">
        <v>0</v>
      </c>
      <c r="V543" s="44">
        <v>0</v>
      </c>
      <c r="W543" s="44">
        <v>0</v>
      </c>
      <c r="X543" s="44">
        <v>0</v>
      </c>
      <c r="Y543" s="44">
        <v>0</v>
      </c>
    </row>
    <row r="544" spans="1:25" ht="135" x14ac:dyDescent="0.25">
      <c r="A544" s="100"/>
      <c r="B544" s="96"/>
      <c r="C544" s="49">
        <v>90</v>
      </c>
      <c r="D544" s="50" t="s">
        <v>590</v>
      </c>
      <c r="E544" s="28" t="s">
        <v>936</v>
      </c>
      <c r="F544" s="26" t="s">
        <v>921</v>
      </c>
      <c r="G544" s="49" t="s">
        <v>895</v>
      </c>
      <c r="H544" s="26">
        <v>30</v>
      </c>
      <c r="I544" s="26">
        <v>20</v>
      </c>
      <c r="J544" s="46">
        <v>297.56</v>
      </c>
      <c r="K544" s="47"/>
      <c r="L544" s="32">
        <f t="shared" si="16"/>
        <v>0</v>
      </c>
      <c r="M544" s="43" t="str">
        <f t="shared" si="17"/>
        <v>OK</v>
      </c>
      <c r="N544" s="44">
        <v>0</v>
      </c>
      <c r="O544" s="44">
        <v>0</v>
      </c>
      <c r="P544" s="44">
        <v>0</v>
      </c>
      <c r="Q544" s="44">
        <v>0</v>
      </c>
      <c r="R544" s="44">
        <v>0</v>
      </c>
      <c r="S544" s="44">
        <v>0</v>
      </c>
      <c r="T544" s="44">
        <v>0</v>
      </c>
      <c r="U544" s="44">
        <v>0</v>
      </c>
      <c r="V544" s="44">
        <v>0</v>
      </c>
      <c r="W544" s="44">
        <v>0</v>
      </c>
      <c r="X544" s="44">
        <v>0</v>
      </c>
      <c r="Y544" s="44">
        <v>0</v>
      </c>
    </row>
    <row r="545" spans="1:25" ht="45" x14ac:dyDescent="0.25">
      <c r="A545" s="100"/>
      <c r="B545" s="96"/>
      <c r="C545" s="49">
        <v>91</v>
      </c>
      <c r="D545" s="50" t="s">
        <v>591</v>
      </c>
      <c r="E545" s="28" t="s">
        <v>936</v>
      </c>
      <c r="F545" s="26" t="s">
        <v>932</v>
      </c>
      <c r="G545" s="49" t="s">
        <v>895</v>
      </c>
      <c r="H545" s="26">
        <v>30</v>
      </c>
      <c r="I545" s="26">
        <v>20</v>
      </c>
      <c r="J545" s="46">
        <v>1086.83</v>
      </c>
      <c r="K545" s="47"/>
      <c r="L545" s="32">
        <f t="shared" si="16"/>
        <v>0</v>
      </c>
      <c r="M545" s="43" t="str">
        <f t="shared" si="17"/>
        <v>OK</v>
      </c>
      <c r="N545" s="44">
        <v>0</v>
      </c>
      <c r="O545" s="44">
        <v>0</v>
      </c>
      <c r="P545" s="44">
        <v>0</v>
      </c>
      <c r="Q545" s="44">
        <v>0</v>
      </c>
      <c r="R545" s="44">
        <v>0</v>
      </c>
      <c r="S545" s="44">
        <v>0</v>
      </c>
      <c r="T545" s="44">
        <v>0</v>
      </c>
      <c r="U545" s="44">
        <v>0</v>
      </c>
      <c r="V545" s="44">
        <v>0</v>
      </c>
      <c r="W545" s="44">
        <v>0</v>
      </c>
      <c r="X545" s="44">
        <v>0</v>
      </c>
      <c r="Y545" s="44">
        <v>0</v>
      </c>
    </row>
    <row r="546" spans="1:25" ht="105" x14ac:dyDescent="0.25">
      <c r="A546" s="100"/>
      <c r="B546" s="96"/>
      <c r="C546" s="49">
        <v>92</v>
      </c>
      <c r="D546" s="50" t="s">
        <v>592</v>
      </c>
      <c r="E546" s="28" t="s">
        <v>936</v>
      </c>
      <c r="F546" s="26" t="s">
        <v>921</v>
      </c>
      <c r="G546" s="49" t="s">
        <v>36</v>
      </c>
      <c r="H546" s="26">
        <v>30</v>
      </c>
      <c r="I546" s="26">
        <v>20</v>
      </c>
      <c r="J546" s="46">
        <v>142.6</v>
      </c>
      <c r="K546" s="47"/>
      <c r="L546" s="32">
        <f t="shared" si="16"/>
        <v>0</v>
      </c>
      <c r="M546" s="43" t="str">
        <f t="shared" si="17"/>
        <v>OK</v>
      </c>
      <c r="N546" s="44">
        <v>0</v>
      </c>
      <c r="O546" s="44">
        <v>0</v>
      </c>
      <c r="P546" s="44">
        <v>0</v>
      </c>
      <c r="Q546" s="44">
        <v>0</v>
      </c>
      <c r="R546" s="44">
        <v>0</v>
      </c>
      <c r="S546" s="44">
        <v>0</v>
      </c>
      <c r="T546" s="44">
        <v>0</v>
      </c>
      <c r="U546" s="44">
        <v>0</v>
      </c>
      <c r="V546" s="44">
        <v>0</v>
      </c>
      <c r="W546" s="44">
        <v>0</v>
      </c>
      <c r="X546" s="44">
        <v>0</v>
      </c>
      <c r="Y546" s="44">
        <v>0</v>
      </c>
    </row>
    <row r="547" spans="1:25" ht="45" x14ac:dyDescent="0.25">
      <c r="A547" s="100"/>
      <c r="B547" s="96"/>
      <c r="C547" s="49">
        <v>93</v>
      </c>
      <c r="D547" s="50" t="s">
        <v>593</v>
      </c>
      <c r="E547" s="28" t="s">
        <v>936</v>
      </c>
      <c r="F547" s="26" t="s">
        <v>921</v>
      </c>
      <c r="G547" s="49" t="s">
        <v>36</v>
      </c>
      <c r="H547" s="26">
        <v>30</v>
      </c>
      <c r="I547" s="26">
        <v>20</v>
      </c>
      <c r="J547" s="46">
        <v>123.17</v>
      </c>
      <c r="K547" s="47"/>
      <c r="L547" s="32">
        <f t="shared" si="16"/>
        <v>0</v>
      </c>
      <c r="M547" s="43" t="str">
        <f t="shared" si="17"/>
        <v>OK</v>
      </c>
      <c r="N547" s="44">
        <v>0</v>
      </c>
      <c r="O547" s="44">
        <v>0</v>
      </c>
      <c r="P547" s="44">
        <v>0</v>
      </c>
      <c r="Q547" s="44">
        <v>0</v>
      </c>
      <c r="R547" s="44">
        <v>0</v>
      </c>
      <c r="S547" s="44">
        <v>0</v>
      </c>
      <c r="T547" s="44">
        <v>0</v>
      </c>
      <c r="U547" s="44">
        <v>0</v>
      </c>
      <c r="V547" s="44">
        <v>0</v>
      </c>
      <c r="W547" s="44">
        <v>0</v>
      </c>
      <c r="X547" s="44">
        <v>0</v>
      </c>
      <c r="Y547" s="44">
        <v>0</v>
      </c>
    </row>
    <row r="548" spans="1:25" ht="120" x14ac:dyDescent="0.25">
      <c r="A548" s="100"/>
      <c r="B548" s="96"/>
      <c r="C548" s="49">
        <v>94</v>
      </c>
      <c r="D548" s="50" t="s">
        <v>594</v>
      </c>
      <c r="E548" s="28" t="s">
        <v>936</v>
      </c>
      <c r="F548" s="26" t="s">
        <v>921</v>
      </c>
      <c r="G548" s="49" t="s">
        <v>36</v>
      </c>
      <c r="H548" s="26">
        <v>30</v>
      </c>
      <c r="I548" s="26">
        <v>20</v>
      </c>
      <c r="J548" s="46">
        <v>63.81</v>
      </c>
      <c r="K548" s="47"/>
      <c r="L548" s="32">
        <f t="shared" si="16"/>
        <v>0</v>
      </c>
      <c r="M548" s="43" t="str">
        <f t="shared" si="17"/>
        <v>OK</v>
      </c>
      <c r="N548" s="44">
        <v>0</v>
      </c>
      <c r="O548" s="44">
        <v>0</v>
      </c>
      <c r="P548" s="44">
        <v>0</v>
      </c>
      <c r="Q548" s="44">
        <v>0</v>
      </c>
      <c r="R548" s="44">
        <v>0</v>
      </c>
      <c r="S548" s="44">
        <v>0</v>
      </c>
      <c r="T548" s="44">
        <v>0</v>
      </c>
      <c r="U548" s="44">
        <v>0</v>
      </c>
      <c r="V548" s="44">
        <v>0</v>
      </c>
      <c r="W548" s="44">
        <v>0</v>
      </c>
      <c r="X548" s="44">
        <v>0</v>
      </c>
      <c r="Y548" s="44">
        <v>0</v>
      </c>
    </row>
    <row r="549" spans="1:25" ht="135" x14ac:dyDescent="0.25">
      <c r="A549" s="100"/>
      <c r="B549" s="96"/>
      <c r="C549" s="49">
        <v>95</v>
      </c>
      <c r="D549" s="50" t="s">
        <v>595</v>
      </c>
      <c r="E549" s="28" t="s">
        <v>936</v>
      </c>
      <c r="F549" s="26" t="s">
        <v>921</v>
      </c>
      <c r="G549" s="49" t="s">
        <v>36</v>
      </c>
      <c r="H549" s="26">
        <v>30</v>
      </c>
      <c r="I549" s="26">
        <v>20</v>
      </c>
      <c r="J549" s="46">
        <v>41.25</v>
      </c>
      <c r="K549" s="47"/>
      <c r="L549" s="32">
        <f t="shared" si="16"/>
        <v>0</v>
      </c>
      <c r="M549" s="43" t="str">
        <f t="shared" si="17"/>
        <v>OK</v>
      </c>
      <c r="N549" s="44">
        <v>0</v>
      </c>
      <c r="O549" s="44">
        <v>0</v>
      </c>
      <c r="P549" s="44">
        <v>0</v>
      </c>
      <c r="Q549" s="44">
        <v>0</v>
      </c>
      <c r="R549" s="44">
        <v>0</v>
      </c>
      <c r="S549" s="44">
        <v>0</v>
      </c>
      <c r="T549" s="44">
        <v>0</v>
      </c>
      <c r="U549" s="44">
        <v>0</v>
      </c>
      <c r="V549" s="44">
        <v>0</v>
      </c>
      <c r="W549" s="44">
        <v>0</v>
      </c>
      <c r="X549" s="44">
        <v>0</v>
      </c>
      <c r="Y549" s="44">
        <v>0</v>
      </c>
    </row>
    <row r="550" spans="1:25" ht="45" x14ac:dyDescent="0.25">
      <c r="A550" s="100"/>
      <c r="B550" s="96"/>
      <c r="C550" s="49">
        <v>96</v>
      </c>
      <c r="D550" s="50" t="s">
        <v>596</v>
      </c>
      <c r="E550" s="28" t="s">
        <v>936</v>
      </c>
      <c r="F550" s="26" t="s">
        <v>921</v>
      </c>
      <c r="G550" s="49" t="s">
        <v>895</v>
      </c>
      <c r="H550" s="26">
        <v>30</v>
      </c>
      <c r="I550" s="26">
        <v>20</v>
      </c>
      <c r="J550" s="46">
        <v>37.43</v>
      </c>
      <c r="K550" s="47"/>
      <c r="L550" s="32">
        <f t="shared" si="16"/>
        <v>0</v>
      </c>
      <c r="M550" s="43" t="str">
        <f t="shared" si="17"/>
        <v>OK</v>
      </c>
      <c r="N550" s="44">
        <v>0</v>
      </c>
      <c r="O550" s="44">
        <v>0</v>
      </c>
      <c r="P550" s="44">
        <v>0</v>
      </c>
      <c r="Q550" s="44">
        <v>0</v>
      </c>
      <c r="R550" s="44">
        <v>0</v>
      </c>
      <c r="S550" s="44">
        <v>0</v>
      </c>
      <c r="T550" s="44">
        <v>0</v>
      </c>
      <c r="U550" s="44">
        <v>0</v>
      </c>
      <c r="V550" s="44">
        <v>0</v>
      </c>
      <c r="W550" s="44">
        <v>0</v>
      </c>
      <c r="X550" s="44">
        <v>0</v>
      </c>
      <c r="Y550" s="44">
        <v>0</v>
      </c>
    </row>
    <row r="551" spans="1:25" ht="45" x14ac:dyDescent="0.25">
      <c r="A551" s="100"/>
      <c r="B551" s="96"/>
      <c r="C551" s="49">
        <v>97</v>
      </c>
      <c r="D551" s="50" t="s">
        <v>597</v>
      </c>
      <c r="E551" s="28" t="s">
        <v>936</v>
      </c>
      <c r="F551" s="26" t="s">
        <v>921</v>
      </c>
      <c r="G551" s="49" t="s">
        <v>36</v>
      </c>
      <c r="H551" s="26">
        <v>30</v>
      </c>
      <c r="I551" s="26">
        <v>20</v>
      </c>
      <c r="J551" s="46">
        <v>91.04</v>
      </c>
      <c r="K551" s="47"/>
      <c r="L551" s="32">
        <f t="shared" si="16"/>
        <v>0</v>
      </c>
      <c r="M551" s="43" t="str">
        <f t="shared" si="17"/>
        <v>OK</v>
      </c>
      <c r="N551" s="44">
        <v>0</v>
      </c>
      <c r="O551" s="44">
        <v>0</v>
      </c>
      <c r="P551" s="44">
        <v>0</v>
      </c>
      <c r="Q551" s="44">
        <v>0</v>
      </c>
      <c r="R551" s="44">
        <v>0</v>
      </c>
      <c r="S551" s="44">
        <v>0</v>
      </c>
      <c r="T551" s="44">
        <v>0</v>
      </c>
      <c r="U551" s="44">
        <v>0</v>
      </c>
      <c r="V551" s="44">
        <v>0</v>
      </c>
      <c r="W551" s="44">
        <v>0</v>
      </c>
      <c r="X551" s="44">
        <v>0</v>
      </c>
      <c r="Y551" s="44">
        <v>0</v>
      </c>
    </row>
    <row r="552" spans="1:25" ht="45" x14ac:dyDescent="0.25">
      <c r="A552" s="100"/>
      <c r="B552" s="96"/>
      <c r="C552" s="49">
        <v>98</v>
      </c>
      <c r="D552" s="50" t="s">
        <v>598</v>
      </c>
      <c r="E552" s="28" t="s">
        <v>936</v>
      </c>
      <c r="F552" s="26" t="s">
        <v>921</v>
      </c>
      <c r="G552" s="49" t="s">
        <v>895</v>
      </c>
      <c r="H552" s="26">
        <v>30</v>
      </c>
      <c r="I552" s="26">
        <v>20</v>
      </c>
      <c r="J552" s="46">
        <v>35.06</v>
      </c>
      <c r="K552" s="47"/>
      <c r="L552" s="32">
        <f t="shared" si="16"/>
        <v>0</v>
      </c>
      <c r="M552" s="43" t="str">
        <f t="shared" si="17"/>
        <v>OK</v>
      </c>
      <c r="N552" s="44">
        <v>0</v>
      </c>
      <c r="O552" s="44">
        <v>0</v>
      </c>
      <c r="P552" s="44">
        <v>0</v>
      </c>
      <c r="Q552" s="44">
        <v>0</v>
      </c>
      <c r="R552" s="44">
        <v>0</v>
      </c>
      <c r="S552" s="44">
        <v>0</v>
      </c>
      <c r="T552" s="44">
        <v>0</v>
      </c>
      <c r="U552" s="44">
        <v>0</v>
      </c>
      <c r="V552" s="44">
        <v>0</v>
      </c>
      <c r="W552" s="44">
        <v>0</v>
      </c>
      <c r="X552" s="44">
        <v>0</v>
      </c>
      <c r="Y552" s="44">
        <v>0</v>
      </c>
    </row>
    <row r="553" spans="1:25" ht="225" x14ac:dyDescent="0.25">
      <c r="A553" s="100"/>
      <c r="B553" s="96"/>
      <c r="C553" s="49">
        <v>99</v>
      </c>
      <c r="D553" s="50" t="s">
        <v>599</v>
      </c>
      <c r="E553" s="28" t="s">
        <v>980</v>
      </c>
      <c r="F553" s="26" t="s">
        <v>921</v>
      </c>
      <c r="G553" s="49" t="s">
        <v>36</v>
      </c>
      <c r="H553" s="26">
        <v>30</v>
      </c>
      <c r="I553" s="26">
        <v>20</v>
      </c>
      <c r="J553" s="46">
        <v>606.73</v>
      </c>
      <c r="K553" s="47"/>
      <c r="L553" s="32">
        <f t="shared" si="16"/>
        <v>0</v>
      </c>
      <c r="M553" s="43" t="str">
        <f t="shared" si="17"/>
        <v>OK</v>
      </c>
      <c r="N553" s="44">
        <v>0</v>
      </c>
      <c r="O553" s="44">
        <v>0</v>
      </c>
      <c r="P553" s="44">
        <v>0</v>
      </c>
      <c r="Q553" s="44">
        <v>0</v>
      </c>
      <c r="R553" s="44">
        <v>0</v>
      </c>
      <c r="S553" s="44">
        <v>0</v>
      </c>
      <c r="T553" s="44">
        <v>0</v>
      </c>
      <c r="U553" s="44">
        <v>0</v>
      </c>
      <c r="V553" s="44">
        <v>0</v>
      </c>
      <c r="W553" s="44">
        <v>0</v>
      </c>
      <c r="X553" s="44">
        <v>0</v>
      </c>
      <c r="Y553" s="44">
        <v>0</v>
      </c>
    </row>
    <row r="554" spans="1:25" ht="90" x14ac:dyDescent="0.25">
      <c r="A554" s="100"/>
      <c r="B554" s="96"/>
      <c r="C554" s="49">
        <v>100</v>
      </c>
      <c r="D554" s="50" t="s">
        <v>600</v>
      </c>
      <c r="E554" s="28" t="s">
        <v>936</v>
      </c>
      <c r="F554" s="26" t="s">
        <v>921</v>
      </c>
      <c r="G554" s="49" t="s">
        <v>36</v>
      </c>
      <c r="H554" s="26">
        <v>30</v>
      </c>
      <c r="I554" s="26">
        <v>20</v>
      </c>
      <c r="J554" s="46">
        <v>25.7</v>
      </c>
      <c r="K554" s="47"/>
      <c r="L554" s="32">
        <f t="shared" si="16"/>
        <v>0</v>
      </c>
      <c r="M554" s="43" t="str">
        <f t="shared" si="17"/>
        <v>OK</v>
      </c>
      <c r="N554" s="44">
        <v>0</v>
      </c>
      <c r="O554" s="44">
        <v>0</v>
      </c>
      <c r="P554" s="44">
        <v>0</v>
      </c>
      <c r="Q554" s="44">
        <v>0</v>
      </c>
      <c r="R554" s="44">
        <v>0</v>
      </c>
      <c r="S554" s="44">
        <v>0</v>
      </c>
      <c r="T554" s="44">
        <v>0</v>
      </c>
      <c r="U554" s="44">
        <v>0</v>
      </c>
      <c r="V554" s="44">
        <v>0</v>
      </c>
      <c r="W554" s="44">
        <v>0</v>
      </c>
      <c r="X554" s="44">
        <v>0</v>
      </c>
      <c r="Y554" s="44">
        <v>0</v>
      </c>
    </row>
    <row r="555" spans="1:25" ht="75" x14ac:dyDescent="0.25">
      <c r="A555" s="100"/>
      <c r="B555" s="96"/>
      <c r="C555" s="49">
        <v>101</v>
      </c>
      <c r="D555" s="50" t="s">
        <v>601</v>
      </c>
      <c r="E555" s="28" t="s">
        <v>936</v>
      </c>
      <c r="F555" s="26" t="s">
        <v>921</v>
      </c>
      <c r="G555" s="49" t="s">
        <v>36</v>
      </c>
      <c r="H555" s="26">
        <v>30</v>
      </c>
      <c r="I555" s="26">
        <v>20</v>
      </c>
      <c r="J555" s="46">
        <v>386.35</v>
      </c>
      <c r="K555" s="47"/>
      <c r="L555" s="32">
        <f t="shared" si="16"/>
        <v>0</v>
      </c>
      <c r="M555" s="43" t="str">
        <f t="shared" si="17"/>
        <v>OK</v>
      </c>
      <c r="N555" s="44">
        <v>0</v>
      </c>
      <c r="O555" s="44">
        <v>0</v>
      </c>
      <c r="P555" s="44">
        <v>0</v>
      </c>
      <c r="Q555" s="44">
        <v>0</v>
      </c>
      <c r="R555" s="44">
        <v>0</v>
      </c>
      <c r="S555" s="44">
        <v>0</v>
      </c>
      <c r="T555" s="44">
        <v>0</v>
      </c>
      <c r="U555" s="44">
        <v>0</v>
      </c>
      <c r="V555" s="44">
        <v>0</v>
      </c>
      <c r="W555" s="44">
        <v>0</v>
      </c>
      <c r="X555" s="44">
        <v>0</v>
      </c>
      <c r="Y555" s="44">
        <v>0</v>
      </c>
    </row>
    <row r="556" spans="1:25" ht="75" x14ac:dyDescent="0.25">
      <c r="A556" s="100"/>
      <c r="B556" s="96"/>
      <c r="C556" s="49">
        <v>102</v>
      </c>
      <c r="D556" s="50" t="s">
        <v>602</v>
      </c>
      <c r="E556" s="28" t="s">
        <v>936</v>
      </c>
      <c r="F556" s="26" t="s">
        <v>921</v>
      </c>
      <c r="G556" s="49" t="s">
        <v>36</v>
      </c>
      <c r="H556" s="26">
        <v>30</v>
      </c>
      <c r="I556" s="26">
        <v>20</v>
      </c>
      <c r="J556" s="46">
        <v>24.9</v>
      </c>
      <c r="K556" s="47"/>
      <c r="L556" s="32">
        <f t="shared" si="16"/>
        <v>0</v>
      </c>
      <c r="M556" s="43" t="str">
        <f t="shared" si="17"/>
        <v>OK</v>
      </c>
      <c r="N556" s="44">
        <v>0</v>
      </c>
      <c r="O556" s="44">
        <v>0</v>
      </c>
      <c r="P556" s="44">
        <v>0</v>
      </c>
      <c r="Q556" s="44">
        <v>0</v>
      </c>
      <c r="R556" s="44">
        <v>0</v>
      </c>
      <c r="S556" s="44">
        <v>0</v>
      </c>
      <c r="T556" s="44">
        <v>0</v>
      </c>
      <c r="U556" s="44">
        <v>0</v>
      </c>
      <c r="V556" s="44">
        <v>0</v>
      </c>
      <c r="W556" s="44">
        <v>0</v>
      </c>
      <c r="X556" s="44">
        <v>0</v>
      </c>
      <c r="Y556" s="44">
        <v>0</v>
      </c>
    </row>
    <row r="557" spans="1:25" ht="60" x14ac:dyDescent="0.25">
      <c r="A557" s="100"/>
      <c r="B557" s="96"/>
      <c r="C557" s="49">
        <v>103</v>
      </c>
      <c r="D557" s="50" t="s">
        <v>603</v>
      </c>
      <c r="E557" s="28" t="s">
        <v>980</v>
      </c>
      <c r="F557" s="26" t="s">
        <v>932</v>
      </c>
      <c r="G557" s="49" t="s">
        <v>36</v>
      </c>
      <c r="H557" s="26">
        <v>30</v>
      </c>
      <c r="I557" s="26">
        <v>20</v>
      </c>
      <c r="J557" s="46">
        <v>12.83</v>
      </c>
      <c r="K557" s="47"/>
      <c r="L557" s="32">
        <f t="shared" si="16"/>
        <v>0</v>
      </c>
      <c r="M557" s="43" t="str">
        <f t="shared" si="17"/>
        <v>OK</v>
      </c>
      <c r="N557" s="44">
        <v>0</v>
      </c>
      <c r="O557" s="44">
        <v>0</v>
      </c>
      <c r="P557" s="44">
        <v>0</v>
      </c>
      <c r="Q557" s="44">
        <v>0</v>
      </c>
      <c r="R557" s="44">
        <v>0</v>
      </c>
      <c r="S557" s="44">
        <v>0</v>
      </c>
      <c r="T557" s="44">
        <v>0</v>
      </c>
      <c r="U557" s="44">
        <v>0</v>
      </c>
      <c r="V557" s="44">
        <v>0</v>
      </c>
      <c r="W557" s="44">
        <v>0</v>
      </c>
      <c r="X557" s="44">
        <v>0</v>
      </c>
      <c r="Y557" s="44">
        <v>0</v>
      </c>
    </row>
    <row r="558" spans="1:25" ht="135" x14ac:dyDescent="0.25">
      <c r="A558" s="100"/>
      <c r="B558" s="96"/>
      <c r="C558" s="49">
        <v>104</v>
      </c>
      <c r="D558" s="50" t="s">
        <v>604</v>
      </c>
      <c r="E558" s="28" t="s">
        <v>936</v>
      </c>
      <c r="F558" s="26" t="s">
        <v>932</v>
      </c>
      <c r="G558" s="49" t="s">
        <v>36</v>
      </c>
      <c r="H558" s="26">
        <v>30</v>
      </c>
      <c r="I558" s="26">
        <v>20</v>
      </c>
      <c r="J558" s="46">
        <v>49.9</v>
      </c>
      <c r="K558" s="47"/>
      <c r="L558" s="32">
        <f t="shared" si="16"/>
        <v>0</v>
      </c>
      <c r="M558" s="43" t="str">
        <f t="shared" si="17"/>
        <v>OK</v>
      </c>
      <c r="N558" s="44">
        <v>0</v>
      </c>
      <c r="O558" s="44">
        <v>0</v>
      </c>
      <c r="P558" s="44">
        <v>0</v>
      </c>
      <c r="Q558" s="44">
        <v>0</v>
      </c>
      <c r="R558" s="44">
        <v>0</v>
      </c>
      <c r="S558" s="44">
        <v>0</v>
      </c>
      <c r="T558" s="44">
        <v>0</v>
      </c>
      <c r="U558" s="44">
        <v>0</v>
      </c>
      <c r="V558" s="44">
        <v>0</v>
      </c>
      <c r="W558" s="44">
        <v>0</v>
      </c>
      <c r="X558" s="44">
        <v>0</v>
      </c>
      <c r="Y558" s="44">
        <v>0</v>
      </c>
    </row>
    <row r="559" spans="1:25" ht="60" x14ac:dyDescent="0.25">
      <c r="A559" s="97" t="s">
        <v>891</v>
      </c>
      <c r="B559" s="93">
        <v>10</v>
      </c>
      <c r="C559" s="49">
        <v>1</v>
      </c>
      <c r="D559" s="50" t="s">
        <v>605</v>
      </c>
      <c r="E559" s="28" t="s">
        <v>918</v>
      </c>
      <c r="F559" s="26" t="s">
        <v>1011</v>
      </c>
      <c r="G559" s="49" t="s">
        <v>36</v>
      </c>
      <c r="H559" s="26">
        <v>30</v>
      </c>
      <c r="I559" s="26">
        <v>20</v>
      </c>
      <c r="J559" s="46">
        <v>1.26</v>
      </c>
      <c r="K559" s="47"/>
      <c r="L559" s="32">
        <f t="shared" si="16"/>
        <v>0</v>
      </c>
      <c r="M559" s="43" t="str">
        <f t="shared" si="17"/>
        <v>OK</v>
      </c>
      <c r="N559" s="44">
        <v>0</v>
      </c>
      <c r="O559" s="44">
        <v>0</v>
      </c>
      <c r="P559" s="44">
        <v>0</v>
      </c>
      <c r="Q559" s="44">
        <v>0</v>
      </c>
      <c r="R559" s="44">
        <v>0</v>
      </c>
      <c r="S559" s="44">
        <v>0</v>
      </c>
      <c r="T559" s="44">
        <v>0</v>
      </c>
      <c r="U559" s="44">
        <v>0</v>
      </c>
      <c r="V559" s="44">
        <v>0</v>
      </c>
      <c r="W559" s="44">
        <v>0</v>
      </c>
      <c r="X559" s="44">
        <v>0</v>
      </c>
      <c r="Y559" s="44">
        <v>0</v>
      </c>
    </row>
    <row r="560" spans="1:25" ht="45" x14ac:dyDescent="0.25">
      <c r="A560" s="98"/>
      <c r="B560" s="94"/>
      <c r="C560" s="49">
        <v>2</v>
      </c>
      <c r="D560" s="50" t="s">
        <v>606</v>
      </c>
      <c r="E560" s="28" t="s">
        <v>918</v>
      </c>
      <c r="F560" s="26" t="s">
        <v>1012</v>
      </c>
      <c r="G560" s="49" t="s">
        <v>36</v>
      </c>
      <c r="H560" s="26">
        <v>30</v>
      </c>
      <c r="I560" s="26">
        <v>20</v>
      </c>
      <c r="J560" s="46">
        <v>45.9</v>
      </c>
      <c r="K560" s="47">
        <v>20</v>
      </c>
      <c r="L560" s="32">
        <f t="shared" si="16"/>
        <v>0</v>
      </c>
      <c r="M560" s="43" t="str">
        <f t="shared" si="17"/>
        <v>OK</v>
      </c>
      <c r="N560" s="44"/>
      <c r="O560" s="44">
        <v>20</v>
      </c>
      <c r="P560" s="44">
        <v>0</v>
      </c>
      <c r="Q560" s="44">
        <v>0</v>
      </c>
      <c r="R560" s="44">
        <v>0</v>
      </c>
      <c r="S560" s="44">
        <v>0</v>
      </c>
      <c r="T560" s="44">
        <v>0</v>
      </c>
      <c r="U560" s="44">
        <v>0</v>
      </c>
      <c r="V560" s="44">
        <v>0</v>
      </c>
      <c r="W560" s="44">
        <v>0</v>
      </c>
      <c r="X560" s="44">
        <v>0</v>
      </c>
      <c r="Y560" s="44">
        <v>0</v>
      </c>
    </row>
    <row r="561" spans="1:25" ht="15" x14ac:dyDescent="0.25">
      <c r="A561" s="98"/>
      <c r="B561" s="94"/>
      <c r="C561" s="49">
        <v>3</v>
      </c>
      <c r="D561" s="50" t="s">
        <v>607</v>
      </c>
      <c r="E561" s="28" t="s">
        <v>918</v>
      </c>
      <c r="F561" s="26" t="s">
        <v>1013</v>
      </c>
      <c r="G561" s="49"/>
      <c r="H561" s="26">
        <v>30</v>
      </c>
      <c r="I561" s="26">
        <v>20</v>
      </c>
      <c r="J561" s="46">
        <v>11.89</v>
      </c>
      <c r="K561" s="47"/>
      <c r="L561" s="32">
        <f t="shared" si="16"/>
        <v>0</v>
      </c>
      <c r="M561" s="43" t="str">
        <f t="shared" si="17"/>
        <v>OK</v>
      </c>
      <c r="N561" s="44">
        <v>0</v>
      </c>
      <c r="O561" s="44"/>
      <c r="P561" s="44">
        <v>0</v>
      </c>
      <c r="Q561" s="44">
        <v>0</v>
      </c>
      <c r="R561" s="44">
        <v>0</v>
      </c>
      <c r="S561" s="44">
        <v>0</v>
      </c>
      <c r="T561" s="44">
        <v>0</v>
      </c>
      <c r="U561" s="44">
        <v>0</v>
      </c>
      <c r="V561" s="44">
        <v>0</v>
      </c>
      <c r="W561" s="44">
        <v>0</v>
      </c>
      <c r="X561" s="44">
        <v>0</v>
      </c>
      <c r="Y561" s="44">
        <v>0</v>
      </c>
    </row>
    <row r="562" spans="1:25" ht="45" x14ac:dyDescent="0.25">
      <c r="A562" s="98"/>
      <c r="B562" s="94"/>
      <c r="C562" s="49">
        <v>4</v>
      </c>
      <c r="D562" s="50" t="s">
        <v>608</v>
      </c>
      <c r="E562" s="28" t="s">
        <v>918</v>
      </c>
      <c r="F562" s="26" t="s">
        <v>1013</v>
      </c>
      <c r="G562" s="49" t="s">
        <v>36</v>
      </c>
      <c r="H562" s="26">
        <v>30</v>
      </c>
      <c r="I562" s="26">
        <v>20</v>
      </c>
      <c r="J562" s="46">
        <v>11.89</v>
      </c>
      <c r="K562" s="47"/>
      <c r="L562" s="32">
        <f t="shared" si="16"/>
        <v>0</v>
      </c>
      <c r="M562" s="43" t="str">
        <f t="shared" si="17"/>
        <v>OK</v>
      </c>
      <c r="N562" s="44">
        <v>0</v>
      </c>
      <c r="O562" s="44">
        <v>0</v>
      </c>
      <c r="P562" s="44">
        <v>0</v>
      </c>
      <c r="Q562" s="44">
        <v>0</v>
      </c>
      <c r="R562" s="44">
        <v>0</v>
      </c>
      <c r="S562" s="44">
        <v>0</v>
      </c>
      <c r="T562" s="44">
        <v>0</v>
      </c>
      <c r="U562" s="44">
        <v>0</v>
      </c>
      <c r="V562" s="44">
        <v>0</v>
      </c>
      <c r="W562" s="44">
        <v>0</v>
      </c>
      <c r="X562" s="44">
        <v>0</v>
      </c>
      <c r="Y562" s="44">
        <v>0</v>
      </c>
    </row>
    <row r="563" spans="1:25" ht="45" x14ac:dyDescent="0.25">
      <c r="A563" s="98"/>
      <c r="B563" s="94"/>
      <c r="C563" s="49">
        <v>5</v>
      </c>
      <c r="D563" s="50" t="s">
        <v>609</v>
      </c>
      <c r="E563" s="28" t="s">
        <v>918</v>
      </c>
      <c r="F563" s="26" t="s">
        <v>1012</v>
      </c>
      <c r="G563" s="49" t="s">
        <v>36</v>
      </c>
      <c r="H563" s="26">
        <v>30</v>
      </c>
      <c r="I563" s="26">
        <v>20</v>
      </c>
      <c r="J563" s="46">
        <v>29.9</v>
      </c>
      <c r="K563" s="47">
        <v>20</v>
      </c>
      <c r="L563" s="32">
        <f t="shared" si="16"/>
        <v>20</v>
      </c>
      <c r="M563" s="43" t="str">
        <f t="shared" si="17"/>
        <v>OK</v>
      </c>
      <c r="N563" s="44">
        <v>0</v>
      </c>
      <c r="O563" s="44">
        <v>0</v>
      </c>
      <c r="P563" s="44">
        <v>0</v>
      </c>
      <c r="Q563" s="44">
        <v>0</v>
      </c>
      <c r="R563" s="44">
        <v>0</v>
      </c>
      <c r="S563" s="44">
        <v>0</v>
      </c>
      <c r="T563" s="44">
        <v>0</v>
      </c>
      <c r="U563" s="44">
        <v>0</v>
      </c>
      <c r="V563" s="44">
        <v>0</v>
      </c>
      <c r="W563" s="44">
        <v>0</v>
      </c>
      <c r="X563" s="44">
        <v>0</v>
      </c>
      <c r="Y563" s="44">
        <v>0</v>
      </c>
    </row>
    <row r="564" spans="1:25" ht="15" x14ac:dyDescent="0.25">
      <c r="A564" s="98"/>
      <c r="B564" s="94"/>
      <c r="C564" s="49">
        <v>6</v>
      </c>
      <c r="D564" s="50" t="s">
        <v>610</v>
      </c>
      <c r="E564" s="28" t="s">
        <v>918</v>
      </c>
      <c r="F564" s="26" t="s">
        <v>1014</v>
      </c>
      <c r="G564" s="49" t="s">
        <v>36</v>
      </c>
      <c r="H564" s="26">
        <v>30</v>
      </c>
      <c r="I564" s="26">
        <v>20</v>
      </c>
      <c r="J564" s="46">
        <v>31.59</v>
      </c>
      <c r="K564" s="47"/>
      <c r="L564" s="32">
        <f t="shared" si="16"/>
        <v>0</v>
      </c>
      <c r="M564" s="43" t="str">
        <f t="shared" si="17"/>
        <v>OK</v>
      </c>
      <c r="N564" s="44">
        <v>0</v>
      </c>
      <c r="O564" s="44">
        <v>0</v>
      </c>
      <c r="P564" s="44">
        <v>0</v>
      </c>
      <c r="Q564" s="44">
        <v>0</v>
      </c>
      <c r="R564" s="44">
        <v>0</v>
      </c>
      <c r="S564" s="44">
        <v>0</v>
      </c>
      <c r="T564" s="44">
        <v>0</v>
      </c>
      <c r="U564" s="44">
        <v>0</v>
      </c>
      <c r="V564" s="44">
        <v>0</v>
      </c>
      <c r="W564" s="44">
        <v>0</v>
      </c>
      <c r="X564" s="44">
        <v>0</v>
      </c>
      <c r="Y564" s="44">
        <v>0</v>
      </c>
    </row>
    <row r="565" spans="1:25" ht="45" x14ac:dyDescent="0.25">
      <c r="A565" s="98"/>
      <c r="B565" s="94"/>
      <c r="C565" s="49">
        <v>7</v>
      </c>
      <c r="D565" s="50" t="s">
        <v>611</v>
      </c>
      <c r="E565" s="28" t="s">
        <v>918</v>
      </c>
      <c r="F565" s="26" t="s">
        <v>1015</v>
      </c>
      <c r="G565" s="49" t="s">
        <v>36</v>
      </c>
      <c r="H565" s="26">
        <v>30</v>
      </c>
      <c r="I565" s="26">
        <v>20</v>
      </c>
      <c r="J565" s="46">
        <v>14</v>
      </c>
      <c r="K565" s="47"/>
      <c r="L565" s="32">
        <f t="shared" si="16"/>
        <v>0</v>
      </c>
      <c r="M565" s="43" t="str">
        <f t="shared" si="17"/>
        <v>OK</v>
      </c>
      <c r="N565" s="44">
        <v>0</v>
      </c>
      <c r="O565" s="44">
        <v>0</v>
      </c>
      <c r="P565" s="44">
        <v>0</v>
      </c>
      <c r="Q565" s="44">
        <v>0</v>
      </c>
      <c r="R565" s="44">
        <v>0</v>
      </c>
      <c r="S565" s="44">
        <v>0</v>
      </c>
      <c r="T565" s="44">
        <v>0</v>
      </c>
      <c r="U565" s="44">
        <v>0</v>
      </c>
      <c r="V565" s="44">
        <v>0</v>
      </c>
      <c r="W565" s="44">
        <v>0</v>
      </c>
      <c r="X565" s="44">
        <v>0</v>
      </c>
      <c r="Y565" s="44">
        <v>0</v>
      </c>
    </row>
    <row r="566" spans="1:25" ht="45" x14ac:dyDescent="0.25">
      <c r="A566" s="98"/>
      <c r="B566" s="94"/>
      <c r="C566" s="49">
        <v>8</v>
      </c>
      <c r="D566" s="50" t="s">
        <v>612</v>
      </c>
      <c r="E566" s="28" t="s">
        <v>918</v>
      </c>
      <c r="F566" s="26" t="s">
        <v>1015</v>
      </c>
      <c r="G566" s="49" t="s">
        <v>36</v>
      </c>
      <c r="H566" s="26">
        <v>30</v>
      </c>
      <c r="I566" s="26">
        <v>20</v>
      </c>
      <c r="J566" s="46">
        <v>13</v>
      </c>
      <c r="K566" s="47"/>
      <c r="L566" s="32">
        <f t="shared" si="16"/>
        <v>0</v>
      </c>
      <c r="M566" s="43" t="str">
        <f t="shared" si="17"/>
        <v>OK</v>
      </c>
      <c r="N566" s="44">
        <v>0</v>
      </c>
      <c r="O566" s="44">
        <v>0</v>
      </c>
      <c r="P566" s="44">
        <v>0</v>
      </c>
      <c r="Q566" s="44">
        <v>0</v>
      </c>
      <c r="R566" s="44">
        <v>0</v>
      </c>
      <c r="S566" s="44">
        <v>0</v>
      </c>
      <c r="T566" s="44">
        <v>0</v>
      </c>
      <c r="U566" s="44">
        <v>0</v>
      </c>
      <c r="V566" s="44">
        <v>0</v>
      </c>
      <c r="W566" s="44">
        <v>0</v>
      </c>
      <c r="X566" s="44">
        <v>0</v>
      </c>
      <c r="Y566" s="44">
        <v>0</v>
      </c>
    </row>
    <row r="567" spans="1:25" ht="45" x14ac:dyDescent="0.25">
      <c r="A567" s="98"/>
      <c r="B567" s="94"/>
      <c r="C567" s="49">
        <v>9</v>
      </c>
      <c r="D567" s="50" t="s">
        <v>613</v>
      </c>
      <c r="E567" s="28" t="s">
        <v>918</v>
      </c>
      <c r="F567" s="26" t="s">
        <v>1015</v>
      </c>
      <c r="G567" s="49" t="s">
        <v>36</v>
      </c>
      <c r="H567" s="26">
        <v>30</v>
      </c>
      <c r="I567" s="26">
        <v>20</v>
      </c>
      <c r="J567" s="46">
        <v>49</v>
      </c>
      <c r="K567" s="47"/>
      <c r="L567" s="32">
        <f t="shared" si="16"/>
        <v>0</v>
      </c>
      <c r="M567" s="43" t="str">
        <f t="shared" si="17"/>
        <v>OK</v>
      </c>
      <c r="N567" s="44">
        <v>0</v>
      </c>
      <c r="O567" s="44">
        <v>0</v>
      </c>
      <c r="P567" s="44">
        <v>0</v>
      </c>
      <c r="Q567" s="44">
        <v>0</v>
      </c>
      <c r="R567" s="44">
        <v>0</v>
      </c>
      <c r="S567" s="44">
        <v>0</v>
      </c>
      <c r="T567" s="44">
        <v>0</v>
      </c>
      <c r="U567" s="44">
        <v>0</v>
      </c>
      <c r="V567" s="44">
        <v>0</v>
      </c>
      <c r="W567" s="44">
        <v>0</v>
      </c>
      <c r="X567" s="44">
        <v>0</v>
      </c>
      <c r="Y567" s="44">
        <v>0</v>
      </c>
    </row>
    <row r="568" spans="1:25" ht="45" x14ac:dyDescent="0.25">
      <c r="A568" s="98"/>
      <c r="B568" s="94"/>
      <c r="C568" s="49">
        <v>10</v>
      </c>
      <c r="D568" s="50" t="s">
        <v>614</v>
      </c>
      <c r="E568" s="28" t="s">
        <v>918</v>
      </c>
      <c r="F568" s="26" t="s">
        <v>1016</v>
      </c>
      <c r="G568" s="49" t="s">
        <v>36</v>
      </c>
      <c r="H568" s="26">
        <v>30</v>
      </c>
      <c r="I568" s="26">
        <v>20</v>
      </c>
      <c r="J568" s="46">
        <v>28.26</v>
      </c>
      <c r="K568" s="47"/>
      <c r="L568" s="32">
        <f t="shared" si="16"/>
        <v>0</v>
      </c>
      <c r="M568" s="43" t="str">
        <f t="shared" si="17"/>
        <v>OK</v>
      </c>
      <c r="N568" s="44">
        <v>0</v>
      </c>
      <c r="O568" s="44">
        <v>0</v>
      </c>
      <c r="P568" s="44">
        <v>0</v>
      </c>
      <c r="Q568" s="44">
        <v>0</v>
      </c>
      <c r="R568" s="44">
        <v>0</v>
      </c>
      <c r="S568" s="44">
        <v>0</v>
      </c>
      <c r="T568" s="44">
        <v>0</v>
      </c>
      <c r="U568" s="44">
        <v>0</v>
      </c>
      <c r="V568" s="44">
        <v>0</v>
      </c>
      <c r="W568" s="44">
        <v>0</v>
      </c>
      <c r="X568" s="44">
        <v>0</v>
      </c>
      <c r="Y568" s="44">
        <v>0</v>
      </c>
    </row>
    <row r="569" spans="1:25" ht="30" x14ac:dyDescent="0.25">
      <c r="A569" s="98"/>
      <c r="B569" s="94"/>
      <c r="C569" s="49">
        <v>11</v>
      </c>
      <c r="D569" s="50" t="s">
        <v>615</v>
      </c>
      <c r="E569" s="28" t="s">
        <v>918</v>
      </c>
      <c r="F569" s="26" t="s">
        <v>1015</v>
      </c>
      <c r="G569" s="49" t="s">
        <v>36</v>
      </c>
      <c r="H569" s="26">
        <v>30</v>
      </c>
      <c r="I569" s="26">
        <v>20</v>
      </c>
      <c r="J569" s="46">
        <v>22</v>
      </c>
      <c r="K569" s="47"/>
      <c r="L569" s="32">
        <f t="shared" si="16"/>
        <v>0</v>
      </c>
      <c r="M569" s="43" t="str">
        <f t="shared" si="17"/>
        <v>OK</v>
      </c>
      <c r="N569" s="44">
        <v>0</v>
      </c>
      <c r="O569" s="44">
        <v>0</v>
      </c>
      <c r="P569" s="44">
        <v>0</v>
      </c>
      <c r="Q569" s="44">
        <v>0</v>
      </c>
      <c r="R569" s="44">
        <v>0</v>
      </c>
      <c r="S569" s="44">
        <v>0</v>
      </c>
      <c r="T569" s="44">
        <v>0</v>
      </c>
      <c r="U569" s="44">
        <v>0</v>
      </c>
      <c r="V569" s="44">
        <v>0</v>
      </c>
      <c r="W569" s="44">
        <v>0</v>
      </c>
      <c r="X569" s="44">
        <v>0</v>
      </c>
      <c r="Y569" s="44">
        <v>0</v>
      </c>
    </row>
    <row r="570" spans="1:25" ht="30" x14ac:dyDescent="0.25">
      <c r="A570" s="98"/>
      <c r="B570" s="94"/>
      <c r="C570" s="49">
        <v>12</v>
      </c>
      <c r="D570" s="50" t="s">
        <v>616</v>
      </c>
      <c r="E570" s="28" t="s">
        <v>918</v>
      </c>
      <c r="F570" s="26" t="s">
        <v>1015</v>
      </c>
      <c r="G570" s="49" t="s">
        <v>36</v>
      </c>
      <c r="H570" s="26">
        <v>30</v>
      </c>
      <c r="I570" s="26">
        <v>20</v>
      </c>
      <c r="J570" s="46">
        <v>13</v>
      </c>
      <c r="K570" s="47"/>
      <c r="L570" s="32">
        <f t="shared" si="16"/>
        <v>0</v>
      </c>
      <c r="M570" s="43" t="str">
        <f t="shared" si="17"/>
        <v>OK</v>
      </c>
      <c r="N570" s="44">
        <v>0</v>
      </c>
      <c r="O570" s="44">
        <v>0</v>
      </c>
      <c r="P570" s="44">
        <v>0</v>
      </c>
      <c r="Q570" s="44">
        <v>0</v>
      </c>
      <c r="R570" s="44">
        <v>0</v>
      </c>
      <c r="S570" s="44">
        <v>0</v>
      </c>
      <c r="T570" s="44">
        <v>0</v>
      </c>
      <c r="U570" s="44">
        <v>0</v>
      </c>
      <c r="V570" s="44">
        <v>0</v>
      </c>
      <c r="W570" s="44">
        <v>0</v>
      </c>
      <c r="X570" s="44">
        <v>0</v>
      </c>
      <c r="Y570" s="44">
        <v>0</v>
      </c>
    </row>
    <row r="571" spans="1:25" ht="45" x14ac:dyDescent="0.25">
      <c r="A571" s="98"/>
      <c r="B571" s="94"/>
      <c r="C571" s="49">
        <v>13</v>
      </c>
      <c r="D571" s="50" t="s">
        <v>617</v>
      </c>
      <c r="E571" s="28" t="s">
        <v>918</v>
      </c>
      <c r="F571" s="26" t="s">
        <v>1015</v>
      </c>
      <c r="G571" s="49" t="s">
        <v>36</v>
      </c>
      <c r="H571" s="26">
        <v>30</v>
      </c>
      <c r="I571" s="26">
        <v>20</v>
      </c>
      <c r="J571" s="46">
        <v>64</v>
      </c>
      <c r="K571" s="47">
        <v>30</v>
      </c>
      <c r="L571" s="32">
        <f t="shared" si="16"/>
        <v>30</v>
      </c>
      <c r="M571" s="43" t="str">
        <f t="shared" si="17"/>
        <v>OK</v>
      </c>
      <c r="N571" s="44">
        <v>0</v>
      </c>
      <c r="O571" s="44">
        <v>0</v>
      </c>
      <c r="P571" s="44">
        <v>0</v>
      </c>
      <c r="Q571" s="44">
        <v>0</v>
      </c>
      <c r="R571" s="44">
        <v>0</v>
      </c>
      <c r="S571" s="44">
        <v>0</v>
      </c>
      <c r="T571" s="44">
        <v>0</v>
      </c>
      <c r="U571" s="44">
        <v>0</v>
      </c>
      <c r="V571" s="44">
        <v>0</v>
      </c>
      <c r="W571" s="44">
        <v>0</v>
      </c>
      <c r="X571" s="44">
        <v>0</v>
      </c>
      <c r="Y571" s="44">
        <v>0</v>
      </c>
    </row>
    <row r="572" spans="1:25" ht="45" x14ac:dyDescent="0.25">
      <c r="A572" s="98"/>
      <c r="B572" s="94"/>
      <c r="C572" s="49">
        <v>14</v>
      </c>
      <c r="D572" s="50" t="s">
        <v>618</v>
      </c>
      <c r="E572" s="28" t="s">
        <v>918</v>
      </c>
      <c r="F572" s="26" t="s">
        <v>1015</v>
      </c>
      <c r="G572" s="49"/>
      <c r="H572" s="26">
        <v>30</v>
      </c>
      <c r="I572" s="26">
        <v>20</v>
      </c>
      <c r="J572" s="46">
        <v>74.260000000000005</v>
      </c>
      <c r="K572" s="47"/>
      <c r="L572" s="32">
        <f t="shared" si="16"/>
        <v>0</v>
      </c>
      <c r="M572" s="43" t="str">
        <f t="shared" si="17"/>
        <v>OK</v>
      </c>
      <c r="N572" s="44">
        <v>0</v>
      </c>
      <c r="O572" s="44">
        <v>0</v>
      </c>
      <c r="P572" s="44">
        <v>0</v>
      </c>
      <c r="Q572" s="44">
        <v>0</v>
      </c>
      <c r="R572" s="44">
        <v>0</v>
      </c>
      <c r="S572" s="44">
        <v>0</v>
      </c>
      <c r="T572" s="44">
        <v>0</v>
      </c>
      <c r="U572" s="44">
        <v>0</v>
      </c>
      <c r="V572" s="44">
        <v>0</v>
      </c>
      <c r="W572" s="44">
        <v>0</v>
      </c>
      <c r="X572" s="44">
        <v>0</v>
      </c>
      <c r="Y572" s="44">
        <v>0</v>
      </c>
    </row>
    <row r="573" spans="1:25" ht="75" x14ac:dyDescent="0.25">
      <c r="A573" s="98"/>
      <c r="B573" s="94"/>
      <c r="C573" s="49">
        <v>15</v>
      </c>
      <c r="D573" s="50" t="s">
        <v>619</v>
      </c>
      <c r="E573" s="28" t="s">
        <v>918</v>
      </c>
      <c r="F573" s="26" t="s">
        <v>1017</v>
      </c>
      <c r="G573" s="49" t="s">
        <v>36</v>
      </c>
      <c r="H573" s="26">
        <v>30</v>
      </c>
      <c r="I573" s="26">
        <v>20</v>
      </c>
      <c r="J573" s="46">
        <v>4.25</v>
      </c>
      <c r="K573" s="47">
        <v>15</v>
      </c>
      <c r="L573" s="32">
        <f t="shared" si="16"/>
        <v>0</v>
      </c>
      <c r="M573" s="43" t="str">
        <f t="shared" si="17"/>
        <v>OK</v>
      </c>
      <c r="N573" s="44">
        <v>0</v>
      </c>
      <c r="O573" s="44">
        <v>15</v>
      </c>
      <c r="P573" s="44">
        <v>0</v>
      </c>
      <c r="Q573" s="44">
        <v>0</v>
      </c>
      <c r="R573" s="44">
        <v>0</v>
      </c>
      <c r="S573" s="44">
        <v>0</v>
      </c>
      <c r="T573" s="44">
        <v>0</v>
      </c>
      <c r="U573" s="44">
        <v>0</v>
      </c>
      <c r="V573" s="44">
        <v>0</v>
      </c>
      <c r="W573" s="44">
        <v>0</v>
      </c>
      <c r="X573" s="44">
        <v>0</v>
      </c>
      <c r="Y573" s="44">
        <v>0</v>
      </c>
    </row>
    <row r="574" spans="1:25" ht="15" x14ac:dyDescent="0.25">
      <c r="A574" s="98"/>
      <c r="B574" s="94"/>
      <c r="C574" s="49">
        <v>16</v>
      </c>
      <c r="D574" s="50" t="s">
        <v>620</v>
      </c>
      <c r="E574" s="28" t="s">
        <v>918</v>
      </c>
      <c r="F574" s="26" t="s">
        <v>1017</v>
      </c>
      <c r="G574" s="49" t="s">
        <v>36</v>
      </c>
      <c r="H574" s="26">
        <v>30</v>
      </c>
      <c r="I574" s="26">
        <v>20</v>
      </c>
      <c r="J574" s="46">
        <v>4.25</v>
      </c>
      <c r="K574" s="47">
        <v>15</v>
      </c>
      <c r="L574" s="32">
        <f t="shared" si="16"/>
        <v>0</v>
      </c>
      <c r="M574" s="43" t="str">
        <f t="shared" si="17"/>
        <v>OK</v>
      </c>
      <c r="N574" s="44">
        <v>0</v>
      </c>
      <c r="O574" s="44">
        <v>15</v>
      </c>
      <c r="P574" s="44">
        <v>0</v>
      </c>
      <c r="Q574" s="44">
        <v>0</v>
      </c>
      <c r="R574" s="44">
        <v>0</v>
      </c>
      <c r="S574" s="44">
        <v>0</v>
      </c>
      <c r="T574" s="44">
        <v>0</v>
      </c>
      <c r="U574" s="44">
        <v>0</v>
      </c>
      <c r="V574" s="44">
        <v>0</v>
      </c>
      <c r="W574" s="44">
        <v>0</v>
      </c>
      <c r="X574" s="44">
        <v>0</v>
      </c>
      <c r="Y574" s="44">
        <v>0</v>
      </c>
    </row>
    <row r="575" spans="1:25" ht="60" x14ac:dyDescent="0.25">
      <c r="A575" s="98"/>
      <c r="B575" s="94"/>
      <c r="C575" s="49">
        <v>17</v>
      </c>
      <c r="D575" s="50" t="s">
        <v>621</v>
      </c>
      <c r="E575" s="28" t="s">
        <v>918</v>
      </c>
      <c r="F575" s="26" t="s">
        <v>1018</v>
      </c>
      <c r="G575" s="49" t="s">
        <v>36</v>
      </c>
      <c r="H575" s="26">
        <v>30</v>
      </c>
      <c r="I575" s="26">
        <v>20</v>
      </c>
      <c r="J575" s="46">
        <v>43.5</v>
      </c>
      <c r="K575" s="47">
        <v>30</v>
      </c>
      <c r="L575" s="32">
        <f t="shared" si="16"/>
        <v>30</v>
      </c>
      <c r="M575" s="43" t="str">
        <f t="shared" si="17"/>
        <v>OK</v>
      </c>
      <c r="N575" s="44">
        <v>0</v>
      </c>
      <c r="O575" s="44">
        <v>0</v>
      </c>
      <c r="P575" s="44">
        <v>0</v>
      </c>
      <c r="Q575" s="44">
        <v>0</v>
      </c>
      <c r="R575" s="44">
        <v>0</v>
      </c>
      <c r="S575" s="44">
        <v>0</v>
      </c>
      <c r="T575" s="44">
        <v>0</v>
      </c>
      <c r="U575" s="44">
        <v>0</v>
      </c>
      <c r="V575" s="44">
        <v>0</v>
      </c>
      <c r="W575" s="44">
        <v>0</v>
      </c>
      <c r="X575" s="44">
        <v>0</v>
      </c>
      <c r="Y575" s="44">
        <v>0</v>
      </c>
    </row>
    <row r="576" spans="1:25" ht="15" x14ac:dyDescent="0.25">
      <c r="A576" s="98"/>
      <c r="B576" s="94"/>
      <c r="C576" s="49">
        <v>18</v>
      </c>
      <c r="D576" s="50" t="s">
        <v>622</v>
      </c>
      <c r="E576" s="28" t="s">
        <v>918</v>
      </c>
      <c r="F576" s="26" t="s">
        <v>1011</v>
      </c>
      <c r="G576" s="49" t="s">
        <v>36</v>
      </c>
      <c r="H576" s="26">
        <v>30</v>
      </c>
      <c r="I576" s="26">
        <v>20</v>
      </c>
      <c r="J576" s="46">
        <v>21.64</v>
      </c>
      <c r="K576" s="47"/>
      <c r="L576" s="32">
        <f t="shared" si="16"/>
        <v>0</v>
      </c>
      <c r="M576" s="43" t="str">
        <f t="shared" si="17"/>
        <v>OK</v>
      </c>
      <c r="N576" s="44">
        <v>0</v>
      </c>
      <c r="O576" s="44">
        <v>0</v>
      </c>
      <c r="P576" s="44">
        <v>0</v>
      </c>
      <c r="Q576" s="44">
        <v>0</v>
      </c>
      <c r="R576" s="44">
        <v>0</v>
      </c>
      <c r="S576" s="44">
        <v>0</v>
      </c>
      <c r="T576" s="44">
        <v>0</v>
      </c>
      <c r="U576" s="44">
        <v>0</v>
      </c>
      <c r="V576" s="44">
        <v>0</v>
      </c>
      <c r="W576" s="44">
        <v>0</v>
      </c>
      <c r="X576" s="44">
        <v>0</v>
      </c>
      <c r="Y576" s="44">
        <v>0</v>
      </c>
    </row>
    <row r="577" spans="1:25" ht="15" x14ac:dyDescent="0.25">
      <c r="A577" s="98"/>
      <c r="B577" s="94"/>
      <c r="C577" s="49">
        <v>19</v>
      </c>
      <c r="D577" s="50" t="s">
        <v>623</v>
      </c>
      <c r="E577" s="28" t="s">
        <v>918</v>
      </c>
      <c r="F577" s="26" t="s">
        <v>1011</v>
      </c>
      <c r="G577" s="49" t="s">
        <v>36</v>
      </c>
      <c r="H577" s="26">
        <v>30</v>
      </c>
      <c r="I577" s="26">
        <v>20</v>
      </c>
      <c r="J577" s="46">
        <v>22.03</v>
      </c>
      <c r="K577" s="47"/>
      <c r="L577" s="32">
        <f t="shared" si="16"/>
        <v>0</v>
      </c>
      <c r="M577" s="43" t="str">
        <f t="shared" si="17"/>
        <v>OK</v>
      </c>
      <c r="N577" s="44">
        <v>0</v>
      </c>
      <c r="O577" s="44">
        <v>0</v>
      </c>
      <c r="P577" s="44">
        <v>0</v>
      </c>
      <c r="Q577" s="44">
        <v>0</v>
      </c>
      <c r="R577" s="44">
        <v>0</v>
      </c>
      <c r="S577" s="44">
        <v>0</v>
      </c>
      <c r="T577" s="44">
        <v>0</v>
      </c>
      <c r="U577" s="44">
        <v>0</v>
      </c>
      <c r="V577" s="44">
        <v>0</v>
      </c>
      <c r="W577" s="44">
        <v>0</v>
      </c>
      <c r="X577" s="44">
        <v>0</v>
      </c>
      <c r="Y577" s="44">
        <v>0</v>
      </c>
    </row>
    <row r="578" spans="1:25" ht="15" x14ac:dyDescent="0.25">
      <c r="A578" s="98"/>
      <c r="B578" s="94"/>
      <c r="C578" s="49">
        <v>20</v>
      </c>
      <c r="D578" s="50" t="s">
        <v>624</v>
      </c>
      <c r="E578" s="28" t="s">
        <v>918</v>
      </c>
      <c r="F578" s="26" t="s">
        <v>1016</v>
      </c>
      <c r="G578" s="49" t="s">
        <v>36</v>
      </c>
      <c r="H578" s="26">
        <v>30</v>
      </c>
      <c r="I578" s="26">
        <v>20</v>
      </c>
      <c r="J578" s="46">
        <v>27</v>
      </c>
      <c r="K578" s="47"/>
      <c r="L578" s="32">
        <f t="shared" si="16"/>
        <v>0</v>
      </c>
      <c r="M578" s="43" t="str">
        <f t="shared" si="17"/>
        <v>OK</v>
      </c>
      <c r="N578" s="44">
        <v>0</v>
      </c>
      <c r="O578" s="44">
        <v>0</v>
      </c>
      <c r="P578" s="44">
        <v>0</v>
      </c>
      <c r="Q578" s="44">
        <v>0</v>
      </c>
      <c r="R578" s="44">
        <v>0</v>
      </c>
      <c r="S578" s="44">
        <v>0</v>
      </c>
      <c r="T578" s="44">
        <v>0</v>
      </c>
      <c r="U578" s="44">
        <v>0</v>
      </c>
      <c r="V578" s="44">
        <v>0</v>
      </c>
      <c r="W578" s="44">
        <v>0</v>
      </c>
      <c r="X578" s="44">
        <v>0</v>
      </c>
      <c r="Y578" s="44">
        <v>0</v>
      </c>
    </row>
    <row r="579" spans="1:25" ht="45" x14ac:dyDescent="0.25">
      <c r="A579" s="98"/>
      <c r="B579" s="94"/>
      <c r="C579" s="49">
        <v>21</v>
      </c>
      <c r="D579" s="50" t="s">
        <v>625</v>
      </c>
      <c r="E579" s="28" t="s">
        <v>918</v>
      </c>
      <c r="F579" s="26" t="s">
        <v>1016</v>
      </c>
      <c r="G579" s="49" t="s">
        <v>36</v>
      </c>
      <c r="H579" s="26">
        <v>30</v>
      </c>
      <c r="I579" s="26">
        <v>20</v>
      </c>
      <c r="J579" s="46">
        <v>73.12</v>
      </c>
      <c r="K579" s="47"/>
      <c r="L579" s="32">
        <f t="shared" si="16"/>
        <v>0</v>
      </c>
      <c r="M579" s="43" t="str">
        <f t="shared" si="17"/>
        <v>OK</v>
      </c>
      <c r="N579" s="44">
        <v>0</v>
      </c>
      <c r="O579" s="44">
        <v>0</v>
      </c>
      <c r="P579" s="44">
        <v>0</v>
      </c>
      <c r="Q579" s="44">
        <v>0</v>
      </c>
      <c r="R579" s="44">
        <v>0</v>
      </c>
      <c r="S579" s="44">
        <v>0</v>
      </c>
      <c r="T579" s="44">
        <v>0</v>
      </c>
      <c r="U579" s="44">
        <v>0</v>
      </c>
      <c r="V579" s="44">
        <v>0</v>
      </c>
      <c r="W579" s="44">
        <v>0</v>
      </c>
      <c r="X579" s="44">
        <v>0</v>
      </c>
      <c r="Y579" s="44">
        <v>0</v>
      </c>
    </row>
    <row r="580" spans="1:25" ht="45" x14ac:dyDescent="0.25">
      <c r="A580" s="98"/>
      <c r="B580" s="94"/>
      <c r="C580" s="49">
        <v>22</v>
      </c>
      <c r="D580" s="50" t="s">
        <v>626</v>
      </c>
      <c r="E580" s="28" t="s">
        <v>918</v>
      </c>
      <c r="F580" s="26" t="s">
        <v>1016</v>
      </c>
      <c r="G580" s="49" t="s">
        <v>36</v>
      </c>
      <c r="H580" s="26">
        <v>30</v>
      </c>
      <c r="I580" s="26">
        <v>20</v>
      </c>
      <c r="J580" s="46">
        <v>85</v>
      </c>
      <c r="K580" s="47"/>
      <c r="L580" s="32">
        <f t="shared" si="16"/>
        <v>0</v>
      </c>
      <c r="M580" s="43" t="str">
        <f t="shared" si="17"/>
        <v>OK</v>
      </c>
      <c r="N580" s="44">
        <v>0</v>
      </c>
      <c r="O580" s="44">
        <v>0</v>
      </c>
      <c r="P580" s="44">
        <v>0</v>
      </c>
      <c r="Q580" s="44">
        <v>0</v>
      </c>
      <c r="R580" s="44">
        <v>0</v>
      </c>
      <c r="S580" s="44">
        <v>0</v>
      </c>
      <c r="T580" s="44">
        <v>0</v>
      </c>
      <c r="U580" s="44">
        <v>0</v>
      </c>
      <c r="V580" s="44">
        <v>0</v>
      </c>
      <c r="W580" s="44">
        <v>0</v>
      </c>
      <c r="X580" s="44">
        <v>0</v>
      </c>
      <c r="Y580" s="44">
        <v>0</v>
      </c>
    </row>
    <row r="581" spans="1:25" ht="60" x14ac:dyDescent="0.25">
      <c r="A581" s="98"/>
      <c r="B581" s="94"/>
      <c r="C581" s="49">
        <v>23</v>
      </c>
      <c r="D581" s="50" t="s">
        <v>627</v>
      </c>
      <c r="E581" s="28" t="s">
        <v>918</v>
      </c>
      <c r="F581" s="26" t="s">
        <v>1016</v>
      </c>
      <c r="G581" s="49" t="s">
        <v>36</v>
      </c>
      <c r="H581" s="26">
        <v>30</v>
      </c>
      <c r="I581" s="26">
        <v>20</v>
      </c>
      <c r="J581" s="46">
        <v>85</v>
      </c>
      <c r="K581" s="47">
        <v>20</v>
      </c>
      <c r="L581" s="32">
        <f t="shared" ref="L581:L644" si="18">K581-(SUM(N581:Y581))</f>
        <v>10</v>
      </c>
      <c r="M581" s="43" t="str">
        <f t="shared" ref="M581:M644" si="19">IF(L581&lt;0,"ATENÇÃO","OK")</f>
        <v>OK</v>
      </c>
      <c r="N581" s="44">
        <v>0</v>
      </c>
      <c r="O581" s="44">
        <v>10</v>
      </c>
      <c r="P581" s="44">
        <v>0</v>
      </c>
      <c r="Q581" s="44">
        <v>0</v>
      </c>
      <c r="R581" s="44">
        <v>0</v>
      </c>
      <c r="S581" s="44">
        <v>0</v>
      </c>
      <c r="T581" s="44">
        <v>0</v>
      </c>
      <c r="U581" s="44">
        <v>0</v>
      </c>
      <c r="V581" s="44">
        <v>0</v>
      </c>
      <c r="W581" s="44">
        <v>0</v>
      </c>
      <c r="X581" s="44">
        <v>0</v>
      </c>
      <c r="Y581" s="44">
        <v>0</v>
      </c>
    </row>
    <row r="582" spans="1:25" ht="45" x14ac:dyDescent="0.25">
      <c r="A582" s="98"/>
      <c r="B582" s="94"/>
      <c r="C582" s="49">
        <v>24</v>
      </c>
      <c r="D582" s="50" t="s">
        <v>628</v>
      </c>
      <c r="E582" s="28" t="s">
        <v>918</v>
      </c>
      <c r="F582" s="26" t="s">
        <v>1019</v>
      </c>
      <c r="G582" s="49" t="s">
        <v>36</v>
      </c>
      <c r="H582" s="26">
        <v>30</v>
      </c>
      <c r="I582" s="26">
        <v>20</v>
      </c>
      <c r="J582" s="46">
        <v>6</v>
      </c>
      <c r="K582" s="47"/>
      <c r="L582" s="32">
        <f t="shared" si="18"/>
        <v>0</v>
      </c>
      <c r="M582" s="43" t="str">
        <f t="shared" si="19"/>
        <v>OK</v>
      </c>
      <c r="N582" s="44">
        <v>0</v>
      </c>
      <c r="O582" s="44">
        <v>0</v>
      </c>
      <c r="P582" s="44">
        <v>0</v>
      </c>
      <c r="Q582" s="44">
        <v>0</v>
      </c>
      <c r="R582" s="44">
        <v>0</v>
      </c>
      <c r="S582" s="44">
        <v>0</v>
      </c>
      <c r="T582" s="44">
        <v>0</v>
      </c>
      <c r="U582" s="44">
        <v>0</v>
      </c>
      <c r="V582" s="44">
        <v>0</v>
      </c>
      <c r="W582" s="44">
        <v>0</v>
      </c>
      <c r="X582" s="44">
        <v>0</v>
      </c>
      <c r="Y582" s="44">
        <v>0</v>
      </c>
    </row>
    <row r="583" spans="1:25" ht="15" x14ac:dyDescent="0.25">
      <c r="A583" s="98"/>
      <c r="B583" s="94"/>
      <c r="C583" s="49">
        <v>25</v>
      </c>
      <c r="D583" s="50" t="s">
        <v>629</v>
      </c>
      <c r="E583" s="28" t="s">
        <v>918</v>
      </c>
      <c r="F583" s="26" t="s">
        <v>1019</v>
      </c>
      <c r="G583" s="49" t="s">
        <v>36</v>
      </c>
      <c r="H583" s="26">
        <v>30</v>
      </c>
      <c r="I583" s="26">
        <v>20</v>
      </c>
      <c r="J583" s="46">
        <v>2.5</v>
      </c>
      <c r="K583" s="47"/>
      <c r="L583" s="32">
        <f t="shared" si="18"/>
        <v>0</v>
      </c>
      <c r="M583" s="43" t="str">
        <f t="shared" si="19"/>
        <v>OK</v>
      </c>
      <c r="N583" s="44">
        <v>0</v>
      </c>
      <c r="O583" s="44">
        <v>0</v>
      </c>
      <c r="P583" s="44">
        <v>0</v>
      </c>
      <c r="Q583" s="44">
        <v>0</v>
      </c>
      <c r="R583" s="44">
        <v>0</v>
      </c>
      <c r="S583" s="44">
        <v>0</v>
      </c>
      <c r="T583" s="44">
        <v>0</v>
      </c>
      <c r="U583" s="44">
        <v>0</v>
      </c>
      <c r="V583" s="44">
        <v>0</v>
      </c>
      <c r="W583" s="44">
        <v>0</v>
      </c>
      <c r="X583" s="44">
        <v>0</v>
      </c>
      <c r="Y583" s="44">
        <v>0</v>
      </c>
    </row>
    <row r="584" spans="1:25" ht="15" x14ac:dyDescent="0.25">
      <c r="A584" s="98"/>
      <c r="B584" s="94"/>
      <c r="C584" s="49">
        <v>26</v>
      </c>
      <c r="D584" s="50" t="s">
        <v>630</v>
      </c>
      <c r="E584" s="28" t="s">
        <v>918</v>
      </c>
      <c r="F584" s="26" t="s">
        <v>1019</v>
      </c>
      <c r="G584" s="49" t="s">
        <v>36</v>
      </c>
      <c r="H584" s="26">
        <v>30</v>
      </c>
      <c r="I584" s="26">
        <v>20</v>
      </c>
      <c r="J584" s="46">
        <v>2.5</v>
      </c>
      <c r="K584" s="47"/>
      <c r="L584" s="32">
        <f t="shared" si="18"/>
        <v>0</v>
      </c>
      <c r="M584" s="43" t="str">
        <f t="shared" si="19"/>
        <v>OK</v>
      </c>
      <c r="N584" s="44">
        <v>0</v>
      </c>
      <c r="O584" s="44">
        <v>0</v>
      </c>
      <c r="P584" s="44">
        <v>0</v>
      </c>
      <c r="Q584" s="44">
        <v>0</v>
      </c>
      <c r="R584" s="44">
        <v>0</v>
      </c>
      <c r="S584" s="44">
        <v>0</v>
      </c>
      <c r="T584" s="44">
        <v>0</v>
      </c>
      <c r="U584" s="44">
        <v>0</v>
      </c>
      <c r="V584" s="44">
        <v>0</v>
      </c>
      <c r="W584" s="44">
        <v>0</v>
      </c>
      <c r="X584" s="44">
        <v>0</v>
      </c>
      <c r="Y584" s="44">
        <v>0</v>
      </c>
    </row>
    <row r="585" spans="1:25" ht="45" x14ac:dyDescent="0.25">
      <c r="A585" s="98"/>
      <c r="B585" s="94"/>
      <c r="C585" s="49">
        <v>27</v>
      </c>
      <c r="D585" s="50" t="s">
        <v>631</v>
      </c>
      <c r="E585" s="28" t="s">
        <v>918</v>
      </c>
      <c r="F585" s="26" t="s">
        <v>1017</v>
      </c>
      <c r="G585" s="49" t="s">
        <v>36</v>
      </c>
      <c r="H585" s="26">
        <v>30</v>
      </c>
      <c r="I585" s="26">
        <v>20</v>
      </c>
      <c r="J585" s="46">
        <v>49</v>
      </c>
      <c r="K585" s="47"/>
      <c r="L585" s="32">
        <f t="shared" si="18"/>
        <v>0</v>
      </c>
      <c r="M585" s="43" t="str">
        <f t="shared" si="19"/>
        <v>OK</v>
      </c>
      <c r="N585" s="44">
        <v>0</v>
      </c>
      <c r="O585" s="44">
        <v>0</v>
      </c>
      <c r="P585" s="44">
        <v>0</v>
      </c>
      <c r="Q585" s="44">
        <v>0</v>
      </c>
      <c r="R585" s="44">
        <v>0</v>
      </c>
      <c r="S585" s="44">
        <v>0</v>
      </c>
      <c r="T585" s="44">
        <v>0</v>
      </c>
      <c r="U585" s="44">
        <v>0</v>
      </c>
      <c r="V585" s="44">
        <v>0</v>
      </c>
      <c r="W585" s="44">
        <v>0</v>
      </c>
      <c r="X585" s="44">
        <v>0</v>
      </c>
      <c r="Y585" s="44">
        <v>0</v>
      </c>
    </row>
    <row r="586" spans="1:25" ht="60" x14ac:dyDescent="0.25">
      <c r="A586" s="98"/>
      <c r="B586" s="94"/>
      <c r="C586" s="49">
        <v>28</v>
      </c>
      <c r="D586" s="50" t="s">
        <v>632</v>
      </c>
      <c r="E586" s="28" t="s">
        <v>918</v>
      </c>
      <c r="F586" s="26" t="s">
        <v>1017</v>
      </c>
      <c r="G586" s="49" t="s">
        <v>36</v>
      </c>
      <c r="H586" s="26">
        <v>30</v>
      </c>
      <c r="I586" s="26">
        <v>20</v>
      </c>
      <c r="J586" s="46">
        <v>49</v>
      </c>
      <c r="K586" s="47"/>
      <c r="L586" s="32">
        <f t="shared" si="18"/>
        <v>0</v>
      </c>
      <c r="M586" s="43" t="str">
        <f t="shared" si="19"/>
        <v>OK</v>
      </c>
      <c r="N586" s="44">
        <v>0</v>
      </c>
      <c r="O586" s="44">
        <v>0</v>
      </c>
      <c r="P586" s="44">
        <v>0</v>
      </c>
      <c r="Q586" s="44">
        <v>0</v>
      </c>
      <c r="R586" s="44">
        <v>0</v>
      </c>
      <c r="S586" s="44">
        <v>0</v>
      </c>
      <c r="T586" s="44">
        <v>0</v>
      </c>
      <c r="U586" s="44">
        <v>0</v>
      </c>
      <c r="V586" s="44">
        <v>0</v>
      </c>
      <c r="W586" s="44">
        <v>0</v>
      </c>
      <c r="X586" s="44">
        <v>0</v>
      </c>
      <c r="Y586" s="44">
        <v>0</v>
      </c>
    </row>
    <row r="587" spans="1:25" ht="15" x14ac:dyDescent="0.25">
      <c r="A587" s="98"/>
      <c r="B587" s="94"/>
      <c r="C587" s="49">
        <v>29</v>
      </c>
      <c r="D587" s="50" t="s">
        <v>633</v>
      </c>
      <c r="E587" s="28" t="s">
        <v>918</v>
      </c>
      <c r="F587" s="26" t="s">
        <v>1011</v>
      </c>
      <c r="G587" s="49" t="s">
        <v>36</v>
      </c>
      <c r="H587" s="26">
        <v>30</v>
      </c>
      <c r="I587" s="26">
        <v>20</v>
      </c>
      <c r="J587" s="46">
        <v>2.8</v>
      </c>
      <c r="K587" s="47"/>
      <c r="L587" s="32">
        <f t="shared" si="18"/>
        <v>0</v>
      </c>
      <c r="M587" s="43" t="str">
        <f t="shared" si="19"/>
        <v>OK</v>
      </c>
      <c r="N587" s="44">
        <v>0</v>
      </c>
      <c r="O587" s="44">
        <v>0</v>
      </c>
      <c r="P587" s="44">
        <v>0</v>
      </c>
      <c r="Q587" s="44">
        <v>0</v>
      </c>
      <c r="R587" s="44">
        <v>0</v>
      </c>
      <c r="S587" s="44">
        <v>0</v>
      </c>
      <c r="T587" s="44">
        <v>0</v>
      </c>
      <c r="U587" s="44">
        <v>0</v>
      </c>
      <c r="V587" s="44">
        <v>0</v>
      </c>
      <c r="W587" s="44">
        <v>0</v>
      </c>
      <c r="X587" s="44">
        <v>0</v>
      </c>
      <c r="Y587" s="44">
        <v>0</v>
      </c>
    </row>
    <row r="588" spans="1:25" ht="15" x14ac:dyDescent="0.25">
      <c r="A588" s="98"/>
      <c r="B588" s="94"/>
      <c r="C588" s="49">
        <v>30</v>
      </c>
      <c r="D588" s="50" t="s">
        <v>634</v>
      </c>
      <c r="E588" s="28" t="s">
        <v>918</v>
      </c>
      <c r="F588" s="26" t="s">
        <v>1011</v>
      </c>
      <c r="G588" s="49" t="s">
        <v>36</v>
      </c>
      <c r="H588" s="26">
        <v>30</v>
      </c>
      <c r="I588" s="26">
        <v>20</v>
      </c>
      <c r="J588" s="46">
        <v>3.57</v>
      </c>
      <c r="K588" s="47"/>
      <c r="L588" s="32">
        <f t="shared" si="18"/>
        <v>0</v>
      </c>
      <c r="M588" s="43" t="str">
        <f t="shared" si="19"/>
        <v>OK</v>
      </c>
      <c r="N588" s="44">
        <v>0</v>
      </c>
      <c r="O588" s="44">
        <v>0</v>
      </c>
      <c r="P588" s="44">
        <v>0</v>
      </c>
      <c r="Q588" s="44">
        <v>0</v>
      </c>
      <c r="R588" s="44">
        <v>0</v>
      </c>
      <c r="S588" s="44">
        <v>0</v>
      </c>
      <c r="T588" s="44">
        <v>0</v>
      </c>
      <c r="U588" s="44">
        <v>0</v>
      </c>
      <c r="V588" s="44">
        <v>0</v>
      </c>
      <c r="W588" s="44">
        <v>0</v>
      </c>
      <c r="X588" s="44">
        <v>0</v>
      </c>
      <c r="Y588" s="44">
        <v>0</v>
      </c>
    </row>
    <row r="589" spans="1:25" ht="60" x14ac:dyDescent="0.25">
      <c r="A589" s="98"/>
      <c r="B589" s="94"/>
      <c r="C589" s="49">
        <v>31</v>
      </c>
      <c r="D589" s="50" t="s">
        <v>635</v>
      </c>
      <c r="E589" s="28" t="s">
        <v>918</v>
      </c>
      <c r="F589" s="26" t="s">
        <v>1011</v>
      </c>
      <c r="G589" s="49" t="s">
        <v>36</v>
      </c>
      <c r="H589" s="26">
        <v>30</v>
      </c>
      <c r="I589" s="26">
        <v>20</v>
      </c>
      <c r="J589" s="46">
        <v>0.56999999999999995</v>
      </c>
      <c r="K589" s="47"/>
      <c r="L589" s="32">
        <f t="shared" si="18"/>
        <v>0</v>
      </c>
      <c r="M589" s="43" t="str">
        <f t="shared" si="19"/>
        <v>OK</v>
      </c>
      <c r="N589" s="44">
        <v>0</v>
      </c>
      <c r="O589" s="44">
        <v>0</v>
      </c>
      <c r="P589" s="44">
        <v>0</v>
      </c>
      <c r="Q589" s="44">
        <v>0</v>
      </c>
      <c r="R589" s="44">
        <v>0</v>
      </c>
      <c r="S589" s="44">
        <v>0</v>
      </c>
      <c r="T589" s="44">
        <v>0</v>
      </c>
      <c r="U589" s="44">
        <v>0</v>
      </c>
      <c r="V589" s="44">
        <v>0</v>
      </c>
      <c r="W589" s="44">
        <v>0</v>
      </c>
      <c r="X589" s="44">
        <v>0</v>
      </c>
      <c r="Y589" s="44">
        <v>0</v>
      </c>
    </row>
    <row r="590" spans="1:25" ht="60" x14ac:dyDescent="0.25">
      <c r="A590" s="98"/>
      <c r="B590" s="94"/>
      <c r="C590" s="49">
        <v>32</v>
      </c>
      <c r="D590" s="50" t="s">
        <v>636</v>
      </c>
      <c r="E590" s="28" t="s">
        <v>918</v>
      </c>
      <c r="F590" s="26" t="s">
        <v>1011</v>
      </c>
      <c r="G590" s="49" t="s">
        <v>36</v>
      </c>
      <c r="H590" s="26">
        <v>30</v>
      </c>
      <c r="I590" s="26">
        <v>20</v>
      </c>
      <c r="J590" s="46">
        <v>1.2</v>
      </c>
      <c r="K590" s="47"/>
      <c r="L590" s="32">
        <f t="shared" si="18"/>
        <v>0</v>
      </c>
      <c r="M590" s="43" t="str">
        <f t="shared" si="19"/>
        <v>OK</v>
      </c>
      <c r="N590" s="44">
        <v>0</v>
      </c>
      <c r="O590" s="44">
        <v>0</v>
      </c>
      <c r="P590" s="44">
        <v>0</v>
      </c>
      <c r="Q590" s="44">
        <v>0</v>
      </c>
      <c r="R590" s="44">
        <v>0</v>
      </c>
      <c r="S590" s="44">
        <v>0</v>
      </c>
      <c r="T590" s="44">
        <v>0</v>
      </c>
      <c r="U590" s="44">
        <v>0</v>
      </c>
      <c r="V590" s="44">
        <v>0</v>
      </c>
      <c r="W590" s="44">
        <v>0</v>
      </c>
      <c r="X590" s="44">
        <v>0</v>
      </c>
      <c r="Y590" s="44">
        <v>0</v>
      </c>
    </row>
    <row r="591" spans="1:25" ht="60" x14ac:dyDescent="0.25">
      <c r="A591" s="98"/>
      <c r="B591" s="94"/>
      <c r="C591" s="49">
        <v>33</v>
      </c>
      <c r="D591" s="50" t="s">
        <v>637</v>
      </c>
      <c r="E591" s="28" t="s">
        <v>918</v>
      </c>
      <c r="F591" s="26" t="s">
        <v>1011</v>
      </c>
      <c r="G591" s="49" t="s">
        <v>36</v>
      </c>
      <c r="H591" s="26">
        <v>30</v>
      </c>
      <c r="I591" s="26">
        <v>20</v>
      </c>
      <c r="J591" s="46">
        <v>1.55</v>
      </c>
      <c r="K591" s="47"/>
      <c r="L591" s="32">
        <f t="shared" si="18"/>
        <v>0</v>
      </c>
      <c r="M591" s="43" t="str">
        <f t="shared" si="19"/>
        <v>OK</v>
      </c>
      <c r="N591" s="44">
        <v>0</v>
      </c>
      <c r="O591" s="44">
        <v>0</v>
      </c>
      <c r="P591" s="44">
        <v>0</v>
      </c>
      <c r="Q591" s="44">
        <v>0</v>
      </c>
      <c r="R591" s="44">
        <v>0</v>
      </c>
      <c r="S591" s="44">
        <v>0</v>
      </c>
      <c r="T591" s="44">
        <v>0</v>
      </c>
      <c r="U591" s="44">
        <v>0</v>
      </c>
      <c r="V591" s="44">
        <v>0</v>
      </c>
      <c r="W591" s="44">
        <v>0</v>
      </c>
      <c r="X591" s="44">
        <v>0</v>
      </c>
      <c r="Y591" s="44">
        <v>0</v>
      </c>
    </row>
    <row r="592" spans="1:25" ht="60" x14ac:dyDescent="0.25">
      <c r="A592" s="98"/>
      <c r="B592" s="94"/>
      <c r="C592" s="49">
        <v>34</v>
      </c>
      <c r="D592" s="50" t="s">
        <v>638</v>
      </c>
      <c r="E592" s="28" t="s">
        <v>918</v>
      </c>
      <c r="F592" s="26" t="s">
        <v>1011</v>
      </c>
      <c r="G592" s="49" t="s">
        <v>36</v>
      </c>
      <c r="H592" s="26">
        <v>30</v>
      </c>
      <c r="I592" s="26">
        <v>20</v>
      </c>
      <c r="J592" s="46">
        <v>1.1499999999999999</v>
      </c>
      <c r="K592" s="47"/>
      <c r="L592" s="32">
        <f t="shared" si="18"/>
        <v>0</v>
      </c>
      <c r="M592" s="43" t="str">
        <f t="shared" si="19"/>
        <v>OK</v>
      </c>
      <c r="N592" s="44">
        <v>0</v>
      </c>
      <c r="O592" s="44">
        <v>0</v>
      </c>
      <c r="P592" s="44">
        <v>0</v>
      </c>
      <c r="Q592" s="44">
        <v>0</v>
      </c>
      <c r="R592" s="44">
        <v>0</v>
      </c>
      <c r="S592" s="44">
        <v>0</v>
      </c>
      <c r="T592" s="44">
        <v>0</v>
      </c>
      <c r="U592" s="44">
        <v>0</v>
      </c>
      <c r="V592" s="44">
        <v>0</v>
      </c>
      <c r="W592" s="44">
        <v>0</v>
      </c>
      <c r="X592" s="44">
        <v>0</v>
      </c>
      <c r="Y592" s="44">
        <v>0</v>
      </c>
    </row>
    <row r="593" spans="1:25" ht="60" x14ac:dyDescent="0.25">
      <c r="A593" s="98"/>
      <c r="B593" s="94"/>
      <c r="C593" s="49">
        <v>35</v>
      </c>
      <c r="D593" s="50" t="s">
        <v>639</v>
      </c>
      <c r="E593" s="28" t="s">
        <v>918</v>
      </c>
      <c r="F593" s="26" t="s">
        <v>1011</v>
      </c>
      <c r="G593" s="49" t="s">
        <v>36</v>
      </c>
      <c r="H593" s="26">
        <v>30</v>
      </c>
      <c r="I593" s="26">
        <v>20</v>
      </c>
      <c r="J593" s="46">
        <v>0.6</v>
      </c>
      <c r="K593" s="47"/>
      <c r="L593" s="32">
        <f t="shared" si="18"/>
        <v>0</v>
      </c>
      <c r="M593" s="43" t="str">
        <f t="shared" si="19"/>
        <v>OK</v>
      </c>
      <c r="N593" s="44">
        <v>0</v>
      </c>
      <c r="O593" s="44">
        <v>0</v>
      </c>
      <c r="P593" s="44">
        <v>0</v>
      </c>
      <c r="Q593" s="44">
        <v>0</v>
      </c>
      <c r="R593" s="44">
        <v>0</v>
      </c>
      <c r="S593" s="44">
        <v>0</v>
      </c>
      <c r="T593" s="44">
        <v>0</v>
      </c>
      <c r="U593" s="44">
        <v>0</v>
      </c>
      <c r="V593" s="44">
        <v>0</v>
      </c>
      <c r="W593" s="44">
        <v>0</v>
      </c>
      <c r="X593" s="44">
        <v>0</v>
      </c>
      <c r="Y593" s="44">
        <v>0</v>
      </c>
    </row>
    <row r="594" spans="1:25" ht="60" x14ac:dyDescent="0.25">
      <c r="A594" s="98"/>
      <c r="B594" s="94"/>
      <c r="C594" s="49">
        <v>36</v>
      </c>
      <c r="D594" s="50" t="s">
        <v>640</v>
      </c>
      <c r="E594" s="28" t="s">
        <v>918</v>
      </c>
      <c r="F594" s="26" t="s">
        <v>1011</v>
      </c>
      <c r="G594" s="49" t="s">
        <v>36</v>
      </c>
      <c r="H594" s="26">
        <v>30</v>
      </c>
      <c r="I594" s="26">
        <v>20</v>
      </c>
      <c r="J594" s="46">
        <v>1.35</v>
      </c>
      <c r="K594" s="47"/>
      <c r="L594" s="32">
        <f t="shared" si="18"/>
        <v>0</v>
      </c>
      <c r="M594" s="43" t="str">
        <f t="shared" si="19"/>
        <v>OK</v>
      </c>
      <c r="N594" s="44">
        <v>0</v>
      </c>
      <c r="O594" s="44">
        <v>0</v>
      </c>
      <c r="P594" s="44">
        <v>0</v>
      </c>
      <c r="Q594" s="44">
        <v>0</v>
      </c>
      <c r="R594" s="44">
        <v>0</v>
      </c>
      <c r="S594" s="44">
        <v>0</v>
      </c>
      <c r="T594" s="44">
        <v>0</v>
      </c>
      <c r="U594" s="44">
        <v>0</v>
      </c>
      <c r="V594" s="44">
        <v>0</v>
      </c>
      <c r="W594" s="44">
        <v>0</v>
      </c>
      <c r="X594" s="44">
        <v>0</v>
      </c>
      <c r="Y594" s="44">
        <v>0</v>
      </c>
    </row>
    <row r="595" spans="1:25" ht="60" x14ac:dyDescent="0.25">
      <c r="A595" s="98"/>
      <c r="B595" s="94"/>
      <c r="C595" s="49">
        <v>37</v>
      </c>
      <c r="D595" s="50" t="s">
        <v>641</v>
      </c>
      <c r="E595" s="28" t="s">
        <v>918</v>
      </c>
      <c r="F595" s="26" t="s">
        <v>1011</v>
      </c>
      <c r="G595" s="49" t="s">
        <v>36</v>
      </c>
      <c r="H595" s="26">
        <v>30</v>
      </c>
      <c r="I595" s="26">
        <v>20</v>
      </c>
      <c r="J595" s="46">
        <v>1.1000000000000001</v>
      </c>
      <c r="K595" s="47"/>
      <c r="L595" s="32">
        <f t="shared" si="18"/>
        <v>0</v>
      </c>
      <c r="M595" s="43" t="str">
        <f t="shared" si="19"/>
        <v>OK</v>
      </c>
      <c r="N595" s="44">
        <v>0</v>
      </c>
      <c r="O595" s="44">
        <v>0</v>
      </c>
      <c r="P595" s="44">
        <v>0</v>
      </c>
      <c r="Q595" s="44">
        <v>0</v>
      </c>
      <c r="R595" s="44">
        <v>0</v>
      </c>
      <c r="S595" s="44">
        <v>0</v>
      </c>
      <c r="T595" s="44">
        <v>0</v>
      </c>
      <c r="U595" s="44">
        <v>0</v>
      </c>
      <c r="V595" s="44">
        <v>0</v>
      </c>
      <c r="W595" s="44">
        <v>0</v>
      </c>
      <c r="X595" s="44">
        <v>0</v>
      </c>
      <c r="Y595" s="44">
        <v>0</v>
      </c>
    </row>
    <row r="596" spans="1:25" ht="45" x14ac:dyDescent="0.25">
      <c r="A596" s="98"/>
      <c r="B596" s="94"/>
      <c r="C596" s="49">
        <v>38</v>
      </c>
      <c r="D596" s="50" t="s">
        <v>642</v>
      </c>
      <c r="E596" s="28" t="s">
        <v>918</v>
      </c>
      <c r="F596" s="26" t="s">
        <v>1011</v>
      </c>
      <c r="G596" s="49" t="s">
        <v>36</v>
      </c>
      <c r="H596" s="26">
        <v>30</v>
      </c>
      <c r="I596" s="26">
        <v>20</v>
      </c>
      <c r="J596" s="46">
        <v>1.2</v>
      </c>
      <c r="K596" s="47"/>
      <c r="L596" s="32">
        <f t="shared" si="18"/>
        <v>0</v>
      </c>
      <c r="M596" s="43" t="str">
        <f t="shared" si="19"/>
        <v>OK</v>
      </c>
      <c r="N596" s="44">
        <v>0</v>
      </c>
      <c r="O596" s="44">
        <v>0</v>
      </c>
      <c r="P596" s="44">
        <v>0</v>
      </c>
      <c r="Q596" s="44">
        <v>0</v>
      </c>
      <c r="R596" s="44">
        <v>0</v>
      </c>
      <c r="S596" s="44">
        <v>0</v>
      </c>
      <c r="T596" s="44">
        <v>0</v>
      </c>
      <c r="U596" s="44">
        <v>0</v>
      </c>
      <c r="V596" s="44">
        <v>0</v>
      </c>
      <c r="W596" s="44">
        <v>0</v>
      </c>
      <c r="X596" s="44">
        <v>0</v>
      </c>
      <c r="Y596" s="44">
        <v>0</v>
      </c>
    </row>
    <row r="597" spans="1:25" ht="60" x14ac:dyDescent="0.25">
      <c r="A597" s="98"/>
      <c r="B597" s="94"/>
      <c r="C597" s="49">
        <v>39</v>
      </c>
      <c r="D597" s="50" t="s">
        <v>643</v>
      </c>
      <c r="E597" s="28" t="s">
        <v>918</v>
      </c>
      <c r="F597" s="26" t="s">
        <v>1011</v>
      </c>
      <c r="G597" s="49" t="s">
        <v>36</v>
      </c>
      <c r="H597" s="26">
        <v>30</v>
      </c>
      <c r="I597" s="26">
        <v>20</v>
      </c>
      <c r="J597" s="46">
        <v>2.65</v>
      </c>
      <c r="K597" s="47"/>
      <c r="L597" s="32">
        <f t="shared" si="18"/>
        <v>0</v>
      </c>
      <c r="M597" s="43" t="str">
        <f t="shared" si="19"/>
        <v>OK</v>
      </c>
      <c r="N597" s="44">
        <v>0</v>
      </c>
      <c r="O597" s="44">
        <v>0</v>
      </c>
      <c r="P597" s="44">
        <v>0</v>
      </c>
      <c r="Q597" s="44">
        <v>0</v>
      </c>
      <c r="R597" s="44">
        <v>0</v>
      </c>
      <c r="S597" s="44">
        <v>0</v>
      </c>
      <c r="T597" s="44">
        <v>0</v>
      </c>
      <c r="U597" s="44">
        <v>0</v>
      </c>
      <c r="V597" s="44">
        <v>0</v>
      </c>
      <c r="W597" s="44">
        <v>0</v>
      </c>
      <c r="X597" s="44">
        <v>0</v>
      </c>
      <c r="Y597" s="44">
        <v>0</v>
      </c>
    </row>
    <row r="598" spans="1:25" ht="60" x14ac:dyDescent="0.25">
      <c r="A598" s="98"/>
      <c r="B598" s="94"/>
      <c r="C598" s="49">
        <v>40</v>
      </c>
      <c r="D598" s="50" t="s">
        <v>644</v>
      </c>
      <c r="E598" s="28" t="s">
        <v>918</v>
      </c>
      <c r="F598" s="26" t="s">
        <v>1011</v>
      </c>
      <c r="G598" s="49" t="s">
        <v>36</v>
      </c>
      <c r="H598" s="26">
        <v>30</v>
      </c>
      <c r="I598" s="26">
        <v>20</v>
      </c>
      <c r="J598" s="46">
        <v>2.8</v>
      </c>
      <c r="K598" s="47"/>
      <c r="L598" s="32">
        <f t="shared" si="18"/>
        <v>0</v>
      </c>
      <c r="M598" s="43" t="str">
        <f t="shared" si="19"/>
        <v>OK</v>
      </c>
      <c r="N598" s="44">
        <v>0</v>
      </c>
      <c r="O598" s="44">
        <v>0</v>
      </c>
      <c r="P598" s="44">
        <v>0</v>
      </c>
      <c r="Q598" s="44">
        <v>0</v>
      </c>
      <c r="R598" s="44">
        <v>0</v>
      </c>
      <c r="S598" s="44">
        <v>0</v>
      </c>
      <c r="T598" s="44">
        <v>0</v>
      </c>
      <c r="U598" s="44">
        <v>0</v>
      </c>
      <c r="V598" s="44">
        <v>0</v>
      </c>
      <c r="W598" s="44">
        <v>0</v>
      </c>
      <c r="X598" s="44">
        <v>0</v>
      </c>
      <c r="Y598" s="44">
        <v>0</v>
      </c>
    </row>
    <row r="599" spans="1:25" ht="60" x14ac:dyDescent="0.25">
      <c r="A599" s="98"/>
      <c r="B599" s="94"/>
      <c r="C599" s="49">
        <v>41</v>
      </c>
      <c r="D599" s="50" t="s">
        <v>645</v>
      </c>
      <c r="E599" s="28" t="s">
        <v>918</v>
      </c>
      <c r="F599" s="26" t="s">
        <v>1011</v>
      </c>
      <c r="G599" s="49" t="s">
        <v>36</v>
      </c>
      <c r="H599" s="26">
        <v>30</v>
      </c>
      <c r="I599" s="26">
        <v>20</v>
      </c>
      <c r="J599" s="46">
        <v>2.95</v>
      </c>
      <c r="K599" s="47"/>
      <c r="L599" s="32">
        <f t="shared" si="18"/>
        <v>0</v>
      </c>
      <c r="M599" s="43" t="str">
        <f t="shared" si="19"/>
        <v>OK</v>
      </c>
      <c r="N599" s="44">
        <v>0</v>
      </c>
      <c r="O599" s="44">
        <v>0</v>
      </c>
      <c r="P599" s="44">
        <v>0</v>
      </c>
      <c r="Q599" s="44">
        <v>0</v>
      </c>
      <c r="R599" s="44">
        <v>0</v>
      </c>
      <c r="S599" s="44">
        <v>0</v>
      </c>
      <c r="T599" s="44">
        <v>0</v>
      </c>
      <c r="U599" s="44">
        <v>0</v>
      </c>
      <c r="V599" s="44">
        <v>0</v>
      </c>
      <c r="W599" s="44">
        <v>0</v>
      </c>
      <c r="X599" s="44">
        <v>0</v>
      </c>
      <c r="Y599" s="44">
        <v>0</v>
      </c>
    </row>
    <row r="600" spans="1:25" ht="60" x14ac:dyDescent="0.25">
      <c r="A600" s="98"/>
      <c r="B600" s="94"/>
      <c r="C600" s="49">
        <v>42</v>
      </c>
      <c r="D600" s="50" t="s">
        <v>646</v>
      </c>
      <c r="E600" s="28" t="s">
        <v>918</v>
      </c>
      <c r="F600" s="26" t="s">
        <v>1011</v>
      </c>
      <c r="G600" s="49" t="s">
        <v>36</v>
      </c>
      <c r="H600" s="26">
        <v>30</v>
      </c>
      <c r="I600" s="26">
        <v>20</v>
      </c>
      <c r="J600" s="46">
        <v>3.6</v>
      </c>
      <c r="K600" s="47"/>
      <c r="L600" s="32">
        <f t="shared" si="18"/>
        <v>0</v>
      </c>
      <c r="M600" s="43" t="str">
        <f t="shared" si="19"/>
        <v>OK</v>
      </c>
      <c r="N600" s="44">
        <v>0</v>
      </c>
      <c r="O600" s="44">
        <v>0</v>
      </c>
      <c r="P600" s="44">
        <v>0</v>
      </c>
      <c r="Q600" s="44">
        <v>0</v>
      </c>
      <c r="R600" s="44">
        <v>0</v>
      </c>
      <c r="S600" s="44">
        <v>0</v>
      </c>
      <c r="T600" s="44">
        <v>0</v>
      </c>
      <c r="U600" s="44">
        <v>0</v>
      </c>
      <c r="V600" s="44">
        <v>0</v>
      </c>
      <c r="W600" s="44">
        <v>0</v>
      </c>
      <c r="X600" s="44">
        <v>0</v>
      </c>
      <c r="Y600" s="44">
        <v>0</v>
      </c>
    </row>
    <row r="601" spans="1:25" ht="30" x14ac:dyDescent="0.25">
      <c r="A601" s="98"/>
      <c r="B601" s="94"/>
      <c r="C601" s="49">
        <v>43</v>
      </c>
      <c r="D601" s="50" t="s">
        <v>647</v>
      </c>
      <c r="E601" s="28" t="s">
        <v>918</v>
      </c>
      <c r="F601" s="26" t="s">
        <v>1011</v>
      </c>
      <c r="G601" s="49" t="s">
        <v>36</v>
      </c>
      <c r="H601" s="26">
        <v>30</v>
      </c>
      <c r="I601" s="26">
        <v>20</v>
      </c>
      <c r="J601" s="46">
        <v>0.15</v>
      </c>
      <c r="K601" s="47"/>
      <c r="L601" s="32">
        <f t="shared" si="18"/>
        <v>0</v>
      </c>
      <c r="M601" s="43" t="str">
        <f t="shared" si="19"/>
        <v>OK</v>
      </c>
      <c r="N601" s="44">
        <v>0</v>
      </c>
      <c r="O601" s="44">
        <v>0</v>
      </c>
      <c r="P601" s="44">
        <v>0</v>
      </c>
      <c r="Q601" s="44">
        <v>0</v>
      </c>
      <c r="R601" s="44">
        <v>0</v>
      </c>
      <c r="S601" s="44">
        <v>0</v>
      </c>
      <c r="T601" s="44">
        <v>0</v>
      </c>
      <c r="U601" s="44">
        <v>0</v>
      </c>
      <c r="V601" s="44">
        <v>0</v>
      </c>
      <c r="W601" s="44">
        <v>0</v>
      </c>
      <c r="X601" s="44">
        <v>0</v>
      </c>
      <c r="Y601" s="44">
        <v>0</v>
      </c>
    </row>
    <row r="602" spans="1:25" ht="60" x14ac:dyDescent="0.25">
      <c r="A602" s="98"/>
      <c r="B602" s="94"/>
      <c r="C602" s="49">
        <v>44</v>
      </c>
      <c r="D602" s="50" t="s">
        <v>648</v>
      </c>
      <c r="E602" s="28" t="s">
        <v>918</v>
      </c>
      <c r="F602" s="26" t="s">
        <v>1011</v>
      </c>
      <c r="G602" s="49" t="s">
        <v>36</v>
      </c>
      <c r="H602" s="26">
        <v>30</v>
      </c>
      <c r="I602" s="26">
        <v>20</v>
      </c>
      <c r="J602" s="46">
        <v>1.1000000000000001</v>
      </c>
      <c r="K602" s="47"/>
      <c r="L602" s="32">
        <f t="shared" si="18"/>
        <v>0</v>
      </c>
      <c r="M602" s="43" t="str">
        <f t="shared" si="19"/>
        <v>OK</v>
      </c>
      <c r="N602" s="44">
        <v>0</v>
      </c>
      <c r="O602" s="44">
        <v>0</v>
      </c>
      <c r="P602" s="44">
        <v>0</v>
      </c>
      <c r="Q602" s="44">
        <v>0</v>
      </c>
      <c r="R602" s="44">
        <v>0</v>
      </c>
      <c r="S602" s="44">
        <v>0</v>
      </c>
      <c r="T602" s="44">
        <v>0</v>
      </c>
      <c r="U602" s="44">
        <v>0</v>
      </c>
      <c r="V602" s="44">
        <v>0</v>
      </c>
      <c r="W602" s="44">
        <v>0</v>
      </c>
      <c r="X602" s="44">
        <v>0</v>
      </c>
      <c r="Y602" s="44">
        <v>0</v>
      </c>
    </row>
    <row r="603" spans="1:25" ht="15" x14ac:dyDescent="0.25">
      <c r="A603" s="98"/>
      <c r="B603" s="94"/>
      <c r="C603" s="49">
        <v>45</v>
      </c>
      <c r="D603" s="50" t="s">
        <v>649</v>
      </c>
      <c r="E603" s="28" t="s">
        <v>918</v>
      </c>
      <c r="F603" s="26" t="s">
        <v>1011</v>
      </c>
      <c r="G603" s="49" t="s">
        <v>36</v>
      </c>
      <c r="H603" s="26">
        <v>30</v>
      </c>
      <c r="I603" s="26">
        <v>20</v>
      </c>
      <c r="J603" s="46">
        <v>5.15</v>
      </c>
      <c r="K603" s="47"/>
      <c r="L603" s="32">
        <f t="shared" si="18"/>
        <v>0</v>
      </c>
      <c r="M603" s="43" t="str">
        <f t="shared" si="19"/>
        <v>OK</v>
      </c>
      <c r="N603" s="44">
        <v>0</v>
      </c>
      <c r="O603" s="44">
        <v>0</v>
      </c>
      <c r="P603" s="44">
        <v>0</v>
      </c>
      <c r="Q603" s="44">
        <v>0</v>
      </c>
      <c r="R603" s="44">
        <v>0</v>
      </c>
      <c r="S603" s="44">
        <v>0</v>
      </c>
      <c r="T603" s="44">
        <v>0</v>
      </c>
      <c r="U603" s="44">
        <v>0</v>
      </c>
      <c r="V603" s="44">
        <v>0</v>
      </c>
      <c r="W603" s="44">
        <v>0</v>
      </c>
      <c r="X603" s="44">
        <v>0</v>
      </c>
      <c r="Y603" s="44">
        <v>0</v>
      </c>
    </row>
    <row r="604" spans="1:25" ht="45" x14ac:dyDescent="0.25">
      <c r="A604" s="98"/>
      <c r="B604" s="94"/>
      <c r="C604" s="49">
        <v>46</v>
      </c>
      <c r="D604" s="50" t="s">
        <v>650</v>
      </c>
      <c r="E604" s="28" t="s">
        <v>918</v>
      </c>
      <c r="F604" s="26" t="s">
        <v>1011</v>
      </c>
      <c r="G604" s="49" t="s">
        <v>36</v>
      </c>
      <c r="H604" s="26">
        <v>30</v>
      </c>
      <c r="I604" s="26">
        <v>20</v>
      </c>
      <c r="J604" s="46">
        <v>0.25</v>
      </c>
      <c r="K604" s="47"/>
      <c r="L604" s="32">
        <f t="shared" si="18"/>
        <v>0</v>
      </c>
      <c r="M604" s="43" t="str">
        <f t="shared" si="19"/>
        <v>OK</v>
      </c>
      <c r="N604" s="44">
        <v>0</v>
      </c>
      <c r="O604" s="44">
        <v>0</v>
      </c>
      <c r="P604" s="44">
        <v>0</v>
      </c>
      <c r="Q604" s="44">
        <v>0</v>
      </c>
      <c r="R604" s="44">
        <v>0</v>
      </c>
      <c r="S604" s="44">
        <v>0</v>
      </c>
      <c r="T604" s="44">
        <v>0</v>
      </c>
      <c r="U604" s="44">
        <v>0</v>
      </c>
      <c r="V604" s="44">
        <v>0</v>
      </c>
      <c r="W604" s="44">
        <v>0</v>
      </c>
      <c r="X604" s="44">
        <v>0</v>
      </c>
      <c r="Y604" s="44">
        <v>0</v>
      </c>
    </row>
    <row r="605" spans="1:25" ht="75" x14ac:dyDescent="0.25">
      <c r="A605" s="98"/>
      <c r="B605" s="94"/>
      <c r="C605" s="49">
        <v>47</v>
      </c>
      <c r="D605" s="50" t="s">
        <v>651</v>
      </c>
      <c r="E605" s="28" t="s">
        <v>918</v>
      </c>
      <c r="F605" s="26" t="s">
        <v>1011</v>
      </c>
      <c r="G605" s="49" t="s">
        <v>36</v>
      </c>
      <c r="H605" s="26">
        <v>30</v>
      </c>
      <c r="I605" s="26">
        <v>20</v>
      </c>
      <c r="J605" s="46">
        <v>3.85</v>
      </c>
      <c r="K605" s="47"/>
      <c r="L605" s="32">
        <f t="shared" si="18"/>
        <v>0</v>
      </c>
      <c r="M605" s="43" t="str">
        <f t="shared" si="19"/>
        <v>OK</v>
      </c>
      <c r="N605" s="44">
        <v>0</v>
      </c>
      <c r="O605" s="44">
        <v>0</v>
      </c>
      <c r="P605" s="44">
        <v>0</v>
      </c>
      <c r="Q605" s="44">
        <v>0</v>
      </c>
      <c r="R605" s="44">
        <v>0</v>
      </c>
      <c r="S605" s="44">
        <v>0</v>
      </c>
      <c r="T605" s="44">
        <v>0</v>
      </c>
      <c r="U605" s="44">
        <v>0</v>
      </c>
      <c r="V605" s="44">
        <v>0</v>
      </c>
      <c r="W605" s="44">
        <v>0</v>
      </c>
      <c r="X605" s="44">
        <v>0</v>
      </c>
      <c r="Y605" s="44">
        <v>0</v>
      </c>
    </row>
    <row r="606" spans="1:25" ht="75" x14ac:dyDescent="0.25">
      <c r="A606" s="98"/>
      <c r="B606" s="94"/>
      <c r="C606" s="49">
        <v>48</v>
      </c>
      <c r="D606" s="50" t="s">
        <v>652</v>
      </c>
      <c r="E606" s="28" t="s">
        <v>918</v>
      </c>
      <c r="F606" s="26" t="s">
        <v>1011</v>
      </c>
      <c r="G606" s="49" t="s">
        <v>36</v>
      </c>
      <c r="H606" s="26">
        <v>30</v>
      </c>
      <c r="I606" s="26">
        <v>20</v>
      </c>
      <c r="J606" s="46">
        <v>4.5</v>
      </c>
      <c r="K606" s="47"/>
      <c r="L606" s="32">
        <f t="shared" si="18"/>
        <v>0</v>
      </c>
      <c r="M606" s="43" t="str">
        <f t="shared" si="19"/>
        <v>OK</v>
      </c>
      <c r="N606" s="44">
        <v>0</v>
      </c>
      <c r="O606" s="44">
        <v>0</v>
      </c>
      <c r="P606" s="44">
        <v>0</v>
      </c>
      <c r="Q606" s="44">
        <v>0</v>
      </c>
      <c r="R606" s="44">
        <v>0</v>
      </c>
      <c r="S606" s="44">
        <v>0</v>
      </c>
      <c r="T606" s="44">
        <v>0</v>
      </c>
      <c r="U606" s="44">
        <v>0</v>
      </c>
      <c r="V606" s="44">
        <v>0</v>
      </c>
      <c r="W606" s="44">
        <v>0</v>
      </c>
      <c r="X606" s="44">
        <v>0</v>
      </c>
      <c r="Y606" s="44">
        <v>0</v>
      </c>
    </row>
    <row r="607" spans="1:25" ht="75" x14ac:dyDescent="0.25">
      <c r="A607" s="98"/>
      <c r="B607" s="94"/>
      <c r="C607" s="49">
        <v>49</v>
      </c>
      <c r="D607" s="50" t="s">
        <v>653</v>
      </c>
      <c r="E607" s="28" t="s">
        <v>918</v>
      </c>
      <c r="F607" s="26" t="s">
        <v>1011</v>
      </c>
      <c r="G607" s="49" t="s">
        <v>36</v>
      </c>
      <c r="H607" s="26">
        <v>30</v>
      </c>
      <c r="I607" s="26">
        <v>20</v>
      </c>
      <c r="J607" s="46">
        <v>6.49</v>
      </c>
      <c r="K607" s="47"/>
      <c r="L607" s="32">
        <f t="shared" si="18"/>
        <v>0</v>
      </c>
      <c r="M607" s="43" t="str">
        <f t="shared" si="19"/>
        <v>OK</v>
      </c>
      <c r="N607" s="44">
        <v>0</v>
      </c>
      <c r="O607" s="44">
        <v>0</v>
      </c>
      <c r="P607" s="44">
        <v>0</v>
      </c>
      <c r="Q607" s="44">
        <v>0</v>
      </c>
      <c r="R607" s="44">
        <v>0</v>
      </c>
      <c r="S607" s="44">
        <v>0</v>
      </c>
      <c r="T607" s="44">
        <v>0</v>
      </c>
      <c r="U607" s="44">
        <v>0</v>
      </c>
      <c r="V607" s="44">
        <v>0</v>
      </c>
      <c r="W607" s="44">
        <v>0</v>
      </c>
      <c r="X607" s="44">
        <v>0</v>
      </c>
      <c r="Y607" s="44">
        <v>0</v>
      </c>
    </row>
    <row r="608" spans="1:25" ht="75" x14ac:dyDescent="0.25">
      <c r="A608" s="98"/>
      <c r="B608" s="94"/>
      <c r="C608" s="49">
        <v>50</v>
      </c>
      <c r="D608" s="50" t="s">
        <v>654</v>
      </c>
      <c r="E608" s="28" t="s">
        <v>918</v>
      </c>
      <c r="F608" s="26" t="s">
        <v>1011</v>
      </c>
      <c r="G608" s="49" t="s">
        <v>36</v>
      </c>
      <c r="H608" s="26">
        <v>30</v>
      </c>
      <c r="I608" s="26">
        <v>20</v>
      </c>
      <c r="J608" s="46">
        <v>8.5</v>
      </c>
      <c r="K608" s="47"/>
      <c r="L608" s="32">
        <f t="shared" si="18"/>
        <v>0</v>
      </c>
      <c r="M608" s="43" t="str">
        <f t="shared" si="19"/>
        <v>OK</v>
      </c>
      <c r="N608" s="44">
        <v>0</v>
      </c>
      <c r="O608" s="44">
        <v>0</v>
      </c>
      <c r="P608" s="44">
        <v>0</v>
      </c>
      <c r="Q608" s="44">
        <v>0</v>
      </c>
      <c r="R608" s="44">
        <v>0</v>
      </c>
      <c r="S608" s="44">
        <v>0</v>
      </c>
      <c r="T608" s="44">
        <v>0</v>
      </c>
      <c r="U608" s="44">
        <v>0</v>
      </c>
      <c r="V608" s="44">
        <v>0</v>
      </c>
      <c r="W608" s="44">
        <v>0</v>
      </c>
      <c r="X608" s="44">
        <v>0</v>
      </c>
      <c r="Y608" s="44">
        <v>0</v>
      </c>
    </row>
    <row r="609" spans="1:25" ht="75" x14ac:dyDescent="0.25">
      <c r="A609" s="98"/>
      <c r="B609" s="94"/>
      <c r="C609" s="49">
        <v>51</v>
      </c>
      <c r="D609" s="50" t="s">
        <v>655</v>
      </c>
      <c r="E609" s="28" t="s">
        <v>918</v>
      </c>
      <c r="F609" s="26" t="s">
        <v>1011</v>
      </c>
      <c r="G609" s="49" t="s">
        <v>36</v>
      </c>
      <c r="H609" s="26">
        <v>30</v>
      </c>
      <c r="I609" s="26">
        <v>20</v>
      </c>
      <c r="J609" s="46">
        <v>9</v>
      </c>
      <c r="K609" s="47"/>
      <c r="L609" s="32">
        <f t="shared" si="18"/>
        <v>0</v>
      </c>
      <c r="M609" s="43" t="str">
        <f t="shared" si="19"/>
        <v>OK</v>
      </c>
      <c r="N609" s="44">
        <v>0</v>
      </c>
      <c r="O609" s="44">
        <v>0</v>
      </c>
      <c r="P609" s="44">
        <v>0</v>
      </c>
      <c r="Q609" s="44">
        <v>0</v>
      </c>
      <c r="R609" s="44">
        <v>0</v>
      </c>
      <c r="S609" s="44">
        <v>0</v>
      </c>
      <c r="T609" s="44">
        <v>0</v>
      </c>
      <c r="U609" s="44">
        <v>0</v>
      </c>
      <c r="V609" s="44">
        <v>0</v>
      </c>
      <c r="W609" s="44">
        <v>0</v>
      </c>
      <c r="X609" s="44">
        <v>0</v>
      </c>
      <c r="Y609" s="44">
        <v>0</v>
      </c>
    </row>
    <row r="610" spans="1:25" ht="75" x14ac:dyDescent="0.25">
      <c r="A610" s="98"/>
      <c r="B610" s="94"/>
      <c r="C610" s="49">
        <v>52</v>
      </c>
      <c r="D610" s="50" t="s">
        <v>656</v>
      </c>
      <c r="E610" s="28" t="s">
        <v>918</v>
      </c>
      <c r="F610" s="26" t="s">
        <v>1011</v>
      </c>
      <c r="G610" s="49" t="s">
        <v>36</v>
      </c>
      <c r="H610" s="26">
        <v>30</v>
      </c>
      <c r="I610" s="26">
        <v>20</v>
      </c>
      <c r="J610" s="46">
        <v>14.5</v>
      </c>
      <c r="K610" s="47"/>
      <c r="L610" s="32">
        <f t="shared" si="18"/>
        <v>0</v>
      </c>
      <c r="M610" s="43" t="str">
        <f t="shared" si="19"/>
        <v>OK</v>
      </c>
      <c r="N610" s="44">
        <v>0</v>
      </c>
      <c r="O610" s="44">
        <v>0</v>
      </c>
      <c r="P610" s="44">
        <v>0</v>
      </c>
      <c r="Q610" s="44">
        <v>0</v>
      </c>
      <c r="R610" s="44">
        <v>0</v>
      </c>
      <c r="S610" s="44">
        <v>0</v>
      </c>
      <c r="T610" s="44">
        <v>0</v>
      </c>
      <c r="U610" s="44">
        <v>0</v>
      </c>
      <c r="V610" s="44">
        <v>0</v>
      </c>
      <c r="W610" s="44">
        <v>0</v>
      </c>
      <c r="X610" s="44">
        <v>0</v>
      </c>
      <c r="Y610" s="44">
        <v>0</v>
      </c>
    </row>
    <row r="611" spans="1:25" ht="75" x14ac:dyDescent="0.25">
      <c r="A611" s="98"/>
      <c r="B611" s="94"/>
      <c r="C611" s="49">
        <v>53</v>
      </c>
      <c r="D611" s="50" t="s">
        <v>657</v>
      </c>
      <c r="E611" s="28" t="s">
        <v>918</v>
      </c>
      <c r="F611" s="26" t="s">
        <v>1011</v>
      </c>
      <c r="G611" s="49" t="s">
        <v>36</v>
      </c>
      <c r="H611" s="26">
        <v>30</v>
      </c>
      <c r="I611" s="26">
        <v>20</v>
      </c>
      <c r="J611" s="46">
        <v>3.85</v>
      </c>
      <c r="K611" s="47"/>
      <c r="L611" s="32">
        <f t="shared" si="18"/>
        <v>0</v>
      </c>
      <c r="M611" s="43" t="str">
        <f t="shared" si="19"/>
        <v>OK</v>
      </c>
      <c r="N611" s="44">
        <v>0</v>
      </c>
      <c r="O611" s="44">
        <v>0</v>
      </c>
      <c r="P611" s="44">
        <v>0</v>
      </c>
      <c r="Q611" s="44">
        <v>0</v>
      </c>
      <c r="R611" s="44">
        <v>0</v>
      </c>
      <c r="S611" s="44">
        <v>0</v>
      </c>
      <c r="T611" s="44">
        <v>0</v>
      </c>
      <c r="U611" s="44">
        <v>0</v>
      </c>
      <c r="V611" s="44">
        <v>0</v>
      </c>
      <c r="W611" s="44">
        <v>0</v>
      </c>
      <c r="X611" s="44">
        <v>0</v>
      </c>
      <c r="Y611" s="44">
        <v>0</v>
      </c>
    </row>
    <row r="612" spans="1:25" ht="75" x14ac:dyDescent="0.25">
      <c r="A612" s="98"/>
      <c r="B612" s="94"/>
      <c r="C612" s="49">
        <v>54</v>
      </c>
      <c r="D612" s="50" t="s">
        <v>658</v>
      </c>
      <c r="E612" s="28" t="s">
        <v>918</v>
      </c>
      <c r="F612" s="26" t="s">
        <v>1011</v>
      </c>
      <c r="G612" s="49" t="s">
        <v>36</v>
      </c>
      <c r="H612" s="26">
        <v>30</v>
      </c>
      <c r="I612" s="26">
        <v>20</v>
      </c>
      <c r="J612" s="46">
        <v>9.85</v>
      </c>
      <c r="K612" s="47"/>
      <c r="L612" s="32">
        <f t="shared" si="18"/>
        <v>0</v>
      </c>
      <c r="M612" s="43" t="str">
        <f t="shared" si="19"/>
        <v>OK</v>
      </c>
      <c r="N612" s="44">
        <v>0</v>
      </c>
      <c r="O612" s="44">
        <v>0</v>
      </c>
      <c r="P612" s="44">
        <v>0</v>
      </c>
      <c r="Q612" s="44">
        <v>0</v>
      </c>
      <c r="R612" s="44">
        <v>0</v>
      </c>
      <c r="S612" s="44">
        <v>0</v>
      </c>
      <c r="T612" s="44">
        <v>0</v>
      </c>
      <c r="U612" s="44">
        <v>0</v>
      </c>
      <c r="V612" s="44">
        <v>0</v>
      </c>
      <c r="W612" s="44">
        <v>0</v>
      </c>
      <c r="X612" s="44">
        <v>0</v>
      </c>
      <c r="Y612" s="44">
        <v>0</v>
      </c>
    </row>
    <row r="613" spans="1:25" ht="75" x14ac:dyDescent="0.25">
      <c r="A613" s="98"/>
      <c r="B613" s="94"/>
      <c r="C613" s="49">
        <v>55</v>
      </c>
      <c r="D613" s="50" t="s">
        <v>659</v>
      </c>
      <c r="E613" s="28" t="s">
        <v>918</v>
      </c>
      <c r="F613" s="26" t="s">
        <v>1011</v>
      </c>
      <c r="G613" s="49" t="s">
        <v>36</v>
      </c>
      <c r="H613" s="26">
        <v>30</v>
      </c>
      <c r="I613" s="26">
        <v>20</v>
      </c>
      <c r="J613" s="46">
        <v>8.5</v>
      </c>
      <c r="K613" s="47"/>
      <c r="L613" s="32">
        <f t="shared" si="18"/>
        <v>0</v>
      </c>
      <c r="M613" s="43" t="str">
        <f t="shared" si="19"/>
        <v>OK</v>
      </c>
      <c r="N613" s="44">
        <v>0</v>
      </c>
      <c r="O613" s="44">
        <v>0</v>
      </c>
      <c r="P613" s="44">
        <v>0</v>
      </c>
      <c r="Q613" s="44">
        <v>0</v>
      </c>
      <c r="R613" s="44">
        <v>0</v>
      </c>
      <c r="S613" s="44">
        <v>0</v>
      </c>
      <c r="T613" s="44">
        <v>0</v>
      </c>
      <c r="U613" s="44">
        <v>0</v>
      </c>
      <c r="V613" s="44">
        <v>0</v>
      </c>
      <c r="W613" s="44">
        <v>0</v>
      </c>
      <c r="X613" s="44">
        <v>0</v>
      </c>
      <c r="Y613" s="44">
        <v>0</v>
      </c>
    </row>
    <row r="614" spans="1:25" ht="75" x14ac:dyDescent="0.25">
      <c r="A614" s="98"/>
      <c r="B614" s="94"/>
      <c r="C614" s="49">
        <v>56</v>
      </c>
      <c r="D614" s="50" t="s">
        <v>660</v>
      </c>
      <c r="E614" s="28" t="s">
        <v>918</v>
      </c>
      <c r="F614" s="26" t="s">
        <v>1011</v>
      </c>
      <c r="G614" s="49" t="s">
        <v>36</v>
      </c>
      <c r="H614" s="26">
        <v>30</v>
      </c>
      <c r="I614" s="26">
        <v>20</v>
      </c>
      <c r="J614" s="46">
        <v>9</v>
      </c>
      <c r="K614" s="47"/>
      <c r="L614" s="32">
        <f t="shared" si="18"/>
        <v>0</v>
      </c>
      <c r="M614" s="43" t="str">
        <f t="shared" si="19"/>
        <v>OK</v>
      </c>
      <c r="N614" s="44">
        <v>0</v>
      </c>
      <c r="O614" s="44">
        <v>0</v>
      </c>
      <c r="P614" s="44">
        <v>0</v>
      </c>
      <c r="Q614" s="44">
        <v>0</v>
      </c>
      <c r="R614" s="44">
        <v>0</v>
      </c>
      <c r="S614" s="44">
        <v>0</v>
      </c>
      <c r="T614" s="44">
        <v>0</v>
      </c>
      <c r="U614" s="44">
        <v>0</v>
      </c>
      <c r="V614" s="44">
        <v>0</v>
      </c>
      <c r="W614" s="44">
        <v>0</v>
      </c>
      <c r="X614" s="44">
        <v>0</v>
      </c>
      <c r="Y614" s="44">
        <v>0</v>
      </c>
    </row>
    <row r="615" spans="1:25" ht="75" x14ac:dyDescent="0.25">
      <c r="A615" s="98"/>
      <c r="B615" s="94"/>
      <c r="C615" s="49">
        <v>57</v>
      </c>
      <c r="D615" s="50" t="s">
        <v>661</v>
      </c>
      <c r="E615" s="28" t="s">
        <v>918</v>
      </c>
      <c r="F615" s="26" t="s">
        <v>1011</v>
      </c>
      <c r="G615" s="49" t="s">
        <v>36</v>
      </c>
      <c r="H615" s="26">
        <v>30</v>
      </c>
      <c r="I615" s="26">
        <v>20</v>
      </c>
      <c r="J615" s="46">
        <v>14.5</v>
      </c>
      <c r="K615" s="47"/>
      <c r="L615" s="32">
        <f t="shared" si="18"/>
        <v>0</v>
      </c>
      <c r="M615" s="43" t="str">
        <f t="shared" si="19"/>
        <v>OK</v>
      </c>
      <c r="N615" s="44">
        <v>0</v>
      </c>
      <c r="O615" s="44">
        <v>0</v>
      </c>
      <c r="P615" s="44">
        <v>0</v>
      </c>
      <c r="Q615" s="44">
        <v>0</v>
      </c>
      <c r="R615" s="44">
        <v>0</v>
      </c>
      <c r="S615" s="44">
        <v>0</v>
      </c>
      <c r="T615" s="44">
        <v>0</v>
      </c>
      <c r="U615" s="44">
        <v>0</v>
      </c>
      <c r="V615" s="44">
        <v>0</v>
      </c>
      <c r="W615" s="44">
        <v>0</v>
      </c>
      <c r="X615" s="44">
        <v>0</v>
      </c>
      <c r="Y615" s="44">
        <v>0</v>
      </c>
    </row>
    <row r="616" spans="1:25" ht="75" x14ac:dyDescent="0.25">
      <c r="A616" s="98"/>
      <c r="B616" s="94"/>
      <c r="C616" s="49">
        <v>58</v>
      </c>
      <c r="D616" s="50" t="s">
        <v>662</v>
      </c>
      <c r="E616" s="28" t="s">
        <v>918</v>
      </c>
      <c r="F616" s="26" t="s">
        <v>1011</v>
      </c>
      <c r="G616" s="49" t="s">
        <v>36</v>
      </c>
      <c r="H616" s="26">
        <v>30</v>
      </c>
      <c r="I616" s="26">
        <v>20</v>
      </c>
      <c r="J616" s="46">
        <v>7.65</v>
      </c>
      <c r="K616" s="47"/>
      <c r="L616" s="32">
        <f t="shared" si="18"/>
        <v>0</v>
      </c>
      <c r="M616" s="43" t="str">
        <f t="shared" si="19"/>
        <v>OK</v>
      </c>
      <c r="N616" s="44">
        <v>0</v>
      </c>
      <c r="O616" s="44">
        <v>0</v>
      </c>
      <c r="P616" s="44">
        <v>0</v>
      </c>
      <c r="Q616" s="44">
        <v>0</v>
      </c>
      <c r="R616" s="44">
        <v>0</v>
      </c>
      <c r="S616" s="44">
        <v>0</v>
      </c>
      <c r="T616" s="44">
        <v>0</v>
      </c>
      <c r="U616" s="44">
        <v>0</v>
      </c>
      <c r="V616" s="44">
        <v>0</v>
      </c>
      <c r="W616" s="44">
        <v>0</v>
      </c>
      <c r="X616" s="44">
        <v>0</v>
      </c>
      <c r="Y616" s="44">
        <v>0</v>
      </c>
    </row>
    <row r="617" spans="1:25" ht="75" x14ac:dyDescent="0.25">
      <c r="A617" s="98"/>
      <c r="B617" s="94"/>
      <c r="C617" s="49">
        <v>59</v>
      </c>
      <c r="D617" s="50" t="s">
        <v>663</v>
      </c>
      <c r="E617" s="28" t="s">
        <v>918</v>
      </c>
      <c r="F617" s="26" t="s">
        <v>1011</v>
      </c>
      <c r="G617" s="49" t="s">
        <v>36</v>
      </c>
      <c r="H617" s="26">
        <v>30</v>
      </c>
      <c r="I617" s="26">
        <v>20</v>
      </c>
      <c r="J617" s="46">
        <v>8.5</v>
      </c>
      <c r="K617" s="47"/>
      <c r="L617" s="32">
        <f t="shared" si="18"/>
        <v>0</v>
      </c>
      <c r="M617" s="43" t="str">
        <f t="shared" si="19"/>
        <v>OK</v>
      </c>
      <c r="N617" s="44">
        <v>0</v>
      </c>
      <c r="O617" s="44">
        <v>0</v>
      </c>
      <c r="P617" s="44">
        <v>0</v>
      </c>
      <c r="Q617" s="44">
        <v>0</v>
      </c>
      <c r="R617" s="44">
        <v>0</v>
      </c>
      <c r="S617" s="44">
        <v>0</v>
      </c>
      <c r="T617" s="44">
        <v>0</v>
      </c>
      <c r="U617" s="44">
        <v>0</v>
      </c>
      <c r="V617" s="44">
        <v>0</v>
      </c>
      <c r="W617" s="44">
        <v>0</v>
      </c>
      <c r="X617" s="44">
        <v>0</v>
      </c>
      <c r="Y617" s="44">
        <v>0</v>
      </c>
    </row>
    <row r="618" spans="1:25" ht="75" x14ac:dyDescent="0.25">
      <c r="A618" s="98"/>
      <c r="B618" s="94"/>
      <c r="C618" s="49">
        <v>60</v>
      </c>
      <c r="D618" s="50" t="s">
        <v>664</v>
      </c>
      <c r="E618" s="28" t="s">
        <v>918</v>
      </c>
      <c r="F618" s="26" t="s">
        <v>1011</v>
      </c>
      <c r="G618" s="49" t="s">
        <v>36</v>
      </c>
      <c r="H618" s="26">
        <v>30</v>
      </c>
      <c r="I618" s="26">
        <v>20</v>
      </c>
      <c r="J618" s="46">
        <v>9</v>
      </c>
      <c r="K618" s="47"/>
      <c r="L618" s="32">
        <f t="shared" si="18"/>
        <v>0</v>
      </c>
      <c r="M618" s="43" t="str">
        <f t="shared" si="19"/>
        <v>OK</v>
      </c>
      <c r="N618" s="44">
        <v>0</v>
      </c>
      <c r="O618" s="44">
        <v>0</v>
      </c>
      <c r="P618" s="44">
        <v>0</v>
      </c>
      <c r="Q618" s="44">
        <v>0</v>
      </c>
      <c r="R618" s="44">
        <v>0</v>
      </c>
      <c r="S618" s="44">
        <v>0</v>
      </c>
      <c r="T618" s="44">
        <v>0</v>
      </c>
      <c r="U618" s="44">
        <v>0</v>
      </c>
      <c r="V618" s="44">
        <v>0</v>
      </c>
      <c r="W618" s="44">
        <v>0</v>
      </c>
      <c r="X618" s="44">
        <v>0</v>
      </c>
      <c r="Y618" s="44">
        <v>0</v>
      </c>
    </row>
    <row r="619" spans="1:25" ht="75" x14ac:dyDescent="0.25">
      <c r="A619" s="98"/>
      <c r="B619" s="94"/>
      <c r="C619" s="49">
        <v>61</v>
      </c>
      <c r="D619" s="50" t="s">
        <v>665</v>
      </c>
      <c r="E619" s="28" t="s">
        <v>918</v>
      </c>
      <c r="F619" s="26" t="s">
        <v>1011</v>
      </c>
      <c r="G619" s="49" t="s">
        <v>36</v>
      </c>
      <c r="H619" s="26">
        <v>30</v>
      </c>
      <c r="I619" s="26">
        <v>20</v>
      </c>
      <c r="J619" s="46">
        <v>14.5</v>
      </c>
      <c r="K619" s="47"/>
      <c r="L619" s="32">
        <f t="shared" si="18"/>
        <v>0</v>
      </c>
      <c r="M619" s="43" t="str">
        <f t="shared" si="19"/>
        <v>OK</v>
      </c>
      <c r="N619" s="44">
        <v>0</v>
      </c>
      <c r="O619" s="44">
        <v>0</v>
      </c>
      <c r="P619" s="44">
        <v>0</v>
      </c>
      <c r="Q619" s="44">
        <v>0</v>
      </c>
      <c r="R619" s="44">
        <v>0</v>
      </c>
      <c r="S619" s="44">
        <v>0</v>
      </c>
      <c r="T619" s="44">
        <v>0</v>
      </c>
      <c r="U619" s="44">
        <v>0</v>
      </c>
      <c r="V619" s="44">
        <v>0</v>
      </c>
      <c r="W619" s="44">
        <v>0</v>
      </c>
      <c r="X619" s="44">
        <v>0</v>
      </c>
      <c r="Y619" s="44">
        <v>0</v>
      </c>
    </row>
    <row r="620" spans="1:25" ht="75" x14ac:dyDescent="0.25">
      <c r="A620" s="98"/>
      <c r="B620" s="94"/>
      <c r="C620" s="49">
        <v>62</v>
      </c>
      <c r="D620" s="50" t="s">
        <v>666</v>
      </c>
      <c r="E620" s="28" t="s">
        <v>918</v>
      </c>
      <c r="F620" s="26" t="s">
        <v>1011</v>
      </c>
      <c r="G620" s="49" t="s">
        <v>36</v>
      </c>
      <c r="H620" s="26">
        <v>30</v>
      </c>
      <c r="I620" s="26">
        <v>20</v>
      </c>
      <c r="J620" s="46">
        <v>4.5</v>
      </c>
      <c r="K620" s="47"/>
      <c r="L620" s="32">
        <f t="shared" si="18"/>
        <v>0</v>
      </c>
      <c r="M620" s="43" t="str">
        <f t="shared" si="19"/>
        <v>OK</v>
      </c>
      <c r="N620" s="44">
        <v>0</v>
      </c>
      <c r="O620" s="44">
        <v>0</v>
      </c>
      <c r="P620" s="44">
        <v>0</v>
      </c>
      <c r="Q620" s="44">
        <v>0</v>
      </c>
      <c r="R620" s="44">
        <v>0</v>
      </c>
      <c r="S620" s="44">
        <v>0</v>
      </c>
      <c r="T620" s="44">
        <v>0</v>
      </c>
      <c r="U620" s="44">
        <v>0</v>
      </c>
      <c r="V620" s="44">
        <v>0</v>
      </c>
      <c r="W620" s="44">
        <v>0</v>
      </c>
      <c r="X620" s="44">
        <v>0</v>
      </c>
      <c r="Y620" s="44">
        <v>0</v>
      </c>
    </row>
    <row r="621" spans="1:25" ht="75" x14ac:dyDescent="0.25">
      <c r="A621" s="98"/>
      <c r="B621" s="94"/>
      <c r="C621" s="49">
        <v>63</v>
      </c>
      <c r="D621" s="50" t="s">
        <v>667</v>
      </c>
      <c r="E621" s="28" t="s">
        <v>918</v>
      </c>
      <c r="F621" s="26" t="s">
        <v>1011</v>
      </c>
      <c r="G621" s="49" t="s">
        <v>36</v>
      </c>
      <c r="H621" s="26">
        <v>30</v>
      </c>
      <c r="I621" s="26">
        <v>20</v>
      </c>
      <c r="J621" s="46">
        <v>3.85</v>
      </c>
      <c r="K621" s="47"/>
      <c r="L621" s="32">
        <f t="shared" si="18"/>
        <v>0</v>
      </c>
      <c r="M621" s="43" t="str">
        <f t="shared" si="19"/>
        <v>OK</v>
      </c>
      <c r="N621" s="44">
        <v>0</v>
      </c>
      <c r="O621" s="44">
        <v>0</v>
      </c>
      <c r="P621" s="44">
        <v>0</v>
      </c>
      <c r="Q621" s="44">
        <v>0</v>
      </c>
      <c r="R621" s="44">
        <v>0</v>
      </c>
      <c r="S621" s="44">
        <v>0</v>
      </c>
      <c r="T621" s="44">
        <v>0</v>
      </c>
      <c r="U621" s="44">
        <v>0</v>
      </c>
      <c r="V621" s="44">
        <v>0</v>
      </c>
      <c r="W621" s="44">
        <v>0</v>
      </c>
      <c r="X621" s="44">
        <v>0</v>
      </c>
      <c r="Y621" s="44">
        <v>0</v>
      </c>
    </row>
    <row r="622" spans="1:25" ht="75" x14ac:dyDescent="0.25">
      <c r="A622" s="98"/>
      <c r="B622" s="94"/>
      <c r="C622" s="49">
        <v>64</v>
      </c>
      <c r="D622" s="50" t="s">
        <v>668</v>
      </c>
      <c r="E622" s="28" t="s">
        <v>918</v>
      </c>
      <c r="F622" s="26" t="s">
        <v>1011</v>
      </c>
      <c r="G622" s="49" t="s">
        <v>36</v>
      </c>
      <c r="H622" s="26">
        <v>30</v>
      </c>
      <c r="I622" s="26">
        <v>20</v>
      </c>
      <c r="J622" s="46">
        <v>0.65</v>
      </c>
      <c r="K622" s="47"/>
      <c r="L622" s="32">
        <f t="shared" si="18"/>
        <v>0</v>
      </c>
      <c r="M622" s="43" t="str">
        <f t="shared" si="19"/>
        <v>OK</v>
      </c>
      <c r="N622" s="44">
        <v>0</v>
      </c>
      <c r="O622" s="44">
        <v>0</v>
      </c>
      <c r="P622" s="44">
        <v>0</v>
      </c>
      <c r="Q622" s="44">
        <v>0</v>
      </c>
      <c r="R622" s="44">
        <v>0</v>
      </c>
      <c r="S622" s="44">
        <v>0</v>
      </c>
      <c r="T622" s="44">
        <v>0</v>
      </c>
      <c r="U622" s="44">
        <v>0</v>
      </c>
      <c r="V622" s="44">
        <v>0</v>
      </c>
      <c r="W622" s="44">
        <v>0</v>
      </c>
      <c r="X622" s="44">
        <v>0</v>
      </c>
      <c r="Y622" s="44">
        <v>0</v>
      </c>
    </row>
    <row r="623" spans="1:25" ht="75" x14ac:dyDescent="0.25">
      <c r="A623" s="98"/>
      <c r="B623" s="94"/>
      <c r="C623" s="49">
        <v>65</v>
      </c>
      <c r="D623" s="50" t="s">
        <v>669</v>
      </c>
      <c r="E623" s="28" t="s">
        <v>918</v>
      </c>
      <c r="F623" s="26" t="s">
        <v>1011</v>
      </c>
      <c r="G623" s="49" t="s">
        <v>36</v>
      </c>
      <c r="H623" s="26">
        <v>30</v>
      </c>
      <c r="I623" s="26">
        <v>20</v>
      </c>
      <c r="J623" s="46">
        <v>1.5</v>
      </c>
      <c r="K623" s="47"/>
      <c r="L623" s="32">
        <f t="shared" si="18"/>
        <v>0</v>
      </c>
      <c r="M623" s="43" t="str">
        <f t="shared" si="19"/>
        <v>OK</v>
      </c>
      <c r="N623" s="44">
        <v>0</v>
      </c>
      <c r="O623" s="44">
        <v>0</v>
      </c>
      <c r="P623" s="44">
        <v>0</v>
      </c>
      <c r="Q623" s="44">
        <v>0</v>
      </c>
      <c r="R623" s="44">
        <v>0</v>
      </c>
      <c r="S623" s="44">
        <v>0</v>
      </c>
      <c r="T623" s="44">
        <v>0</v>
      </c>
      <c r="U623" s="44">
        <v>0</v>
      </c>
      <c r="V623" s="44">
        <v>0</v>
      </c>
      <c r="W623" s="44">
        <v>0</v>
      </c>
      <c r="X623" s="44">
        <v>0</v>
      </c>
      <c r="Y623" s="44">
        <v>0</v>
      </c>
    </row>
    <row r="624" spans="1:25" ht="75" x14ac:dyDescent="0.25">
      <c r="A624" s="98"/>
      <c r="B624" s="94"/>
      <c r="C624" s="49">
        <v>66</v>
      </c>
      <c r="D624" s="50" t="s">
        <v>670</v>
      </c>
      <c r="E624" s="28" t="s">
        <v>918</v>
      </c>
      <c r="F624" s="26" t="s">
        <v>1011</v>
      </c>
      <c r="G624" s="49" t="s">
        <v>36</v>
      </c>
      <c r="H624" s="26">
        <v>30</v>
      </c>
      <c r="I624" s="26">
        <v>20</v>
      </c>
      <c r="J624" s="46">
        <v>1.6</v>
      </c>
      <c r="K624" s="47"/>
      <c r="L624" s="32">
        <f t="shared" si="18"/>
        <v>0</v>
      </c>
      <c r="M624" s="43" t="str">
        <f t="shared" si="19"/>
        <v>OK</v>
      </c>
      <c r="N624" s="44">
        <v>0</v>
      </c>
      <c r="O624" s="44">
        <v>0</v>
      </c>
      <c r="P624" s="44">
        <v>0</v>
      </c>
      <c r="Q624" s="44">
        <v>0</v>
      </c>
      <c r="R624" s="44">
        <v>0</v>
      </c>
      <c r="S624" s="44">
        <v>0</v>
      </c>
      <c r="T624" s="44">
        <v>0</v>
      </c>
      <c r="U624" s="44">
        <v>0</v>
      </c>
      <c r="V624" s="44">
        <v>0</v>
      </c>
      <c r="W624" s="44">
        <v>0</v>
      </c>
      <c r="X624" s="44">
        <v>0</v>
      </c>
      <c r="Y624" s="44">
        <v>0</v>
      </c>
    </row>
    <row r="625" spans="1:25" ht="75" x14ac:dyDescent="0.25">
      <c r="A625" s="98"/>
      <c r="B625" s="94"/>
      <c r="C625" s="49">
        <v>67</v>
      </c>
      <c r="D625" s="50" t="s">
        <v>671</v>
      </c>
      <c r="E625" s="28" t="s">
        <v>918</v>
      </c>
      <c r="F625" s="26" t="s">
        <v>1011</v>
      </c>
      <c r="G625" s="49" t="s">
        <v>36</v>
      </c>
      <c r="H625" s="26">
        <v>30</v>
      </c>
      <c r="I625" s="26">
        <v>20</v>
      </c>
      <c r="J625" s="46">
        <v>3.37</v>
      </c>
      <c r="K625" s="47"/>
      <c r="L625" s="32">
        <f t="shared" si="18"/>
        <v>0</v>
      </c>
      <c r="M625" s="43" t="str">
        <f t="shared" si="19"/>
        <v>OK</v>
      </c>
      <c r="N625" s="44">
        <v>0</v>
      </c>
      <c r="O625" s="44">
        <v>0</v>
      </c>
      <c r="P625" s="44">
        <v>0</v>
      </c>
      <c r="Q625" s="44">
        <v>0</v>
      </c>
      <c r="R625" s="44">
        <v>0</v>
      </c>
      <c r="S625" s="44">
        <v>0</v>
      </c>
      <c r="T625" s="44">
        <v>0</v>
      </c>
      <c r="U625" s="44">
        <v>0</v>
      </c>
      <c r="V625" s="44">
        <v>0</v>
      </c>
      <c r="W625" s="44">
        <v>0</v>
      </c>
      <c r="X625" s="44">
        <v>0</v>
      </c>
      <c r="Y625" s="44">
        <v>0</v>
      </c>
    </row>
    <row r="626" spans="1:25" ht="75" x14ac:dyDescent="0.25">
      <c r="A626" s="98"/>
      <c r="B626" s="94"/>
      <c r="C626" s="49">
        <v>68</v>
      </c>
      <c r="D626" s="50" t="s">
        <v>672</v>
      </c>
      <c r="E626" s="28" t="s">
        <v>918</v>
      </c>
      <c r="F626" s="26" t="s">
        <v>1011</v>
      </c>
      <c r="G626" s="49" t="s">
        <v>36</v>
      </c>
      <c r="H626" s="26">
        <v>30</v>
      </c>
      <c r="I626" s="26">
        <v>20</v>
      </c>
      <c r="J626" s="46">
        <v>0.2</v>
      </c>
      <c r="K626" s="47"/>
      <c r="L626" s="32">
        <f t="shared" si="18"/>
        <v>0</v>
      </c>
      <c r="M626" s="43" t="str">
        <f t="shared" si="19"/>
        <v>OK</v>
      </c>
      <c r="N626" s="44">
        <v>0</v>
      </c>
      <c r="O626" s="44">
        <v>0</v>
      </c>
      <c r="P626" s="44">
        <v>0</v>
      </c>
      <c r="Q626" s="44">
        <v>0</v>
      </c>
      <c r="R626" s="44">
        <v>0</v>
      </c>
      <c r="S626" s="44">
        <v>0</v>
      </c>
      <c r="T626" s="44">
        <v>0</v>
      </c>
      <c r="U626" s="44">
        <v>0</v>
      </c>
      <c r="V626" s="44">
        <v>0</v>
      </c>
      <c r="W626" s="44">
        <v>0</v>
      </c>
      <c r="X626" s="44">
        <v>0</v>
      </c>
      <c r="Y626" s="44">
        <v>0</v>
      </c>
    </row>
    <row r="627" spans="1:25" ht="75" x14ac:dyDescent="0.25">
      <c r="A627" s="98"/>
      <c r="B627" s="94"/>
      <c r="C627" s="49">
        <v>69</v>
      </c>
      <c r="D627" s="50" t="s">
        <v>673</v>
      </c>
      <c r="E627" s="28" t="s">
        <v>918</v>
      </c>
      <c r="F627" s="26" t="s">
        <v>1011</v>
      </c>
      <c r="G627" s="49" t="s">
        <v>36</v>
      </c>
      <c r="H627" s="26">
        <v>30</v>
      </c>
      <c r="I627" s="26">
        <v>20</v>
      </c>
      <c r="J627" s="46">
        <v>0.25</v>
      </c>
      <c r="K627" s="47"/>
      <c r="L627" s="32">
        <f t="shared" si="18"/>
        <v>0</v>
      </c>
      <c r="M627" s="43" t="str">
        <f t="shared" si="19"/>
        <v>OK</v>
      </c>
      <c r="N627" s="44">
        <v>0</v>
      </c>
      <c r="O627" s="44">
        <v>0</v>
      </c>
      <c r="P627" s="44">
        <v>0</v>
      </c>
      <c r="Q627" s="44">
        <v>0</v>
      </c>
      <c r="R627" s="44">
        <v>0</v>
      </c>
      <c r="S627" s="44">
        <v>0</v>
      </c>
      <c r="T627" s="44">
        <v>0</v>
      </c>
      <c r="U627" s="44">
        <v>0</v>
      </c>
      <c r="V627" s="44">
        <v>0</v>
      </c>
      <c r="W627" s="44">
        <v>0</v>
      </c>
      <c r="X627" s="44">
        <v>0</v>
      </c>
      <c r="Y627" s="44">
        <v>0</v>
      </c>
    </row>
    <row r="628" spans="1:25" ht="75" x14ac:dyDescent="0.25">
      <c r="A628" s="98"/>
      <c r="B628" s="94"/>
      <c r="C628" s="49">
        <v>70</v>
      </c>
      <c r="D628" s="50" t="s">
        <v>674</v>
      </c>
      <c r="E628" s="28" t="s">
        <v>918</v>
      </c>
      <c r="F628" s="26" t="s">
        <v>1011</v>
      </c>
      <c r="G628" s="49" t="s">
        <v>36</v>
      </c>
      <c r="H628" s="26">
        <v>30</v>
      </c>
      <c r="I628" s="26">
        <v>20</v>
      </c>
      <c r="J628" s="46">
        <v>1.1000000000000001</v>
      </c>
      <c r="K628" s="47"/>
      <c r="L628" s="32">
        <f t="shared" si="18"/>
        <v>0</v>
      </c>
      <c r="M628" s="43" t="str">
        <f t="shared" si="19"/>
        <v>OK</v>
      </c>
      <c r="N628" s="44">
        <v>0</v>
      </c>
      <c r="O628" s="44">
        <v>0</v>
      </c>
      <c r="P628" s="44">
        <v>0</v>
      </c>
      <c r="Q628" s="44">
        <v>0</v>
      </c>
      <c r="R628" s="44">
        <v>0</v>
      </c>
      <c r="S628" s="44">
        <v>0</v>
      </c>
      <c r="T628" s="44">
        <v>0</v>
      </c>
      <c r="U628" s="44">
        <v>0</v>
      </c>
      <c r="V628" s="44">
        <v>0</v>
      </c>
      <c r="W628" s="44">
        <v>0</v>
      </c>
      <c r="X628" s="44">
        <v>0</v>
      </c>
      <c r="Y628" s="44">
        <v>0</v>
      </c>
    </row>
    <row r="629" spans="1:25" ht="75" x14ac:dyDescent="0.25">
      <c r="A629" s="98"/>
      <c r="B629" s="94"/>
      <c r="C629" s="49">
        <v>71</v>
      </c>
      <c r="D629" s="50" t="s">
        <v>675</v>
      </c>
      <c r="E629" s="28" t="s">
        <v>918</v>
      </c>
      <c r="F629" s="26" t="s">
        <v>1011</v>
      </c>
      <c r="G629" s="49" t="s">
        <v>36</v>
      </c>
      <c r="H629" s="26">
        <v>30</v>
      </c>
      <c r="I629" s="26">
        <v>20</v>
      </c>
      <c r="J629" s="46">
        <v>1</v>
      </c>
      <c r="K629" s="47"/>
      <c r="L629" s="32">
        <f t="shared" si="18"/>
        <v>0</v>
      </c>
      <c r="M629" s="43" t="str">
        <f t="shared" si="19"/>
        <v>OK</v>
      </c>
      <c r="N629" s="44">
        <v>0</v>
      </c>
      <c r="O629" s="44">
        <v>0</v>
      </c>
      <c r="P629" s="44">
        <v>0</v>
      </c>
      <c r="Q629" s="44">
        <v>0</v>
      </c>
      <c r="R629" s="44">
        <v>0</v>
      </c>
      <c r="S629" s="44">
        <v>0</v>
      </c>
      <c r="T629" s="44">
        <v>0</v>
      </c>
      <c r="U629" s="44">
        <v>0</v>
      </c>
      <c r="V629" s="44">
        <v>0</v>
      </c>
      <c r="W629" s="44">
        <v>0</v>
      </c>
      <c r="X629" s="44">
        <v>0</v>
      </c>
      <c r="Y629" s="44">
        <v>0</v>
      </c>
    </row>
    <row r="630" spans="1:25" ht="75" x14ac:dyDescent="0.25">
      <c r="A630" s="98"/>
      <c r="B630" s="94"/>
      <c r="C630" s="49">
        <v>72</v>
      </c>
      <c r="D630" s="50" t="s">
        <v>676</v>
      </c>
      <c r="E630" s="28" t="s">
        <v>918</v>
      </c>
      <c r="F630" s="26" t="s">
        <v>1011</v>
      </c>
      <c r="G630" s="49" t="s">
        <v>36</v>
      </c>
      <c r="H630" s="26">
        <v>30</v>
      </c>
      <c r="I630" s="26">
        <v>20</v>
      </c>
      <c r="J630" s="46">
        <v>1.45</v>
      </c>
      <c r="K630" s="47"/>
      <c r="L630" s="32">
        <f t="shared" si="18"/>
        <v>0</v>
      </c>
      <c r="M630" s="43" t="str">
        <f t="shared" si="19"/>
        <v>OK</v>
      </c>
      <c r="N630" s="44">
        <v>0</v>
      </c>
      <c r="O630" s="44">
        <v>0</v>
      </c>
      <c r="P630" s="44">
        <v>0</v>
      </c>
      <c r="Q630" s="44">
        <v>0</v>
      </c>
      <c r="R630" s="44">
        <v>0</v>
      </c>
      <c r="S630" s="44">
        <v>0</v>
      </c>
      <c r="T630" s="44">
        <v>0</v>
      </c>
      <c r="U630" s="44">
        <v>0</v>
      </c>
      <c r="V630" s="44">
        <v>0</v>
      </c>
      <c r="W630" s="44">
        <v>0</v>
      </c>
      <c r="X630" s="44">
        <v>0</v>
      </c>
      <c r="Y630" s="44">
        <v>0</v>
      </c>
    </row>
    <row r="631" spans="1:25" ht="75" x14ac:dyDescent="0.25">
      <c r="A631" s="98"/>
      <c r="B631" s="94"/>
      <c r="C631" s="49">
        <v>73</v>
      </c>
      <c r="D631" s="50" t="s">
        <v>677</v>
      </c>
      <c r="E631" s="28" t="s">
        <v>918</v>
      </c>
      <c r="F631" s="26" t="s">
        <v>1011</v>
      </c>
      <c r="G631" s="49" t="s">
        <v>36</v>
      </c>
      <c r="H631" s="26">
        <v>30</v>
      </c>
      <c r="I631" s="26">
        <v>20</v>
      </c>
      <c r="J631" s="46">
        <v>1.45</v>
      </c>
      <c r="K631" s="47"/>
      <c r="L631" s="32">
        <f t="shared" si="18"/>
        <v>0</v>
      </c>
      <c r="M631" s="43" t="str">
        <f t="shared" si="19"/>
        <v>OK</v>
      </c>
      <c r="N631" s="44">
        <v>0</v>
      </c>
      <c r="O631" s="44">
        <v>0</v>
      </c>
      <c r="P631" s="44">
        <v>0</v>
      </c>
      <c r="Q631" s="44">
        <v>0</v>
      </c>
      <c r="R631" s="44">
        <v>0</v>
      </c>
      <c r="S631" s="44">
        <v>0</v>
      </c>
      <c r="T631" s="44">
        <v>0</v>
      </c>
      <c r="U631" s="44">
        <v>0</v>
      </c>
      <c r="V631" s="44">
        <v>0</v>
      </c>
      <c r="W631" s="44">
        <v>0</v>
      </c>
      <c r="X631" s="44">
        <v>0</v>
      </c>
      <c r="Y631" s="44">
        <v>0</v>
      </c>
    </row>
    <row r="632" spans="1:25" ht="75" x14ac:dyDescent="0.25">
      <c r="A632" s="98"/>
      <c r="B632" s="94"/>
      <c r="C632" s="49">
        <v>74</v>
      </c>
      <c r="D632" s="50" t="s">
        <v>678</v>
      </c>
      <c r="E632" s="28" t="s">
        <v>918</v>
      </c>
      <c r="F632" s="26" t="s">
        <v>1011</v>
      </c>
      <c r="G632" s="49" t="s">
        <v>36</v>
      </c>
      <c r="H632" s="26">
        <v>30</v>
      </c>
      <c r="I632" s="26">
        <v>20</v>
      </c>
      <c r="J632" s="46">
        <v>1.45</v>
      </c>
      <c r="K632" s="47"/>
      <c r="L632" s="32">
        <f t="shared" si="18"/>
        <v>0</v>
      </c>
      <c r="M632" s="43" t="str">
        <f t="shared" si="19"/>
        <v>OK</v>
      </c>
      <c r="N632" s="44">
        <v>0</v>
      </c>
      <c r="O632" s="44">
        <v>0</v>
      </c>
      <c r="P632" s="44">
        <v>0</v>
      </c>
      <c r="Q632" s="44">
        <v>0</v>
      </c>
      <c r="R632" s="44">
        <v>0</v>
      </c>
      <c r="S632" s="44">
        <v>0</v>
      </c>
      <c r="T632" s="44">
        <v>0</v>
      </c>
      <c r="U632" s="44">
        <v>0</v>
      </c>
      <c r="V632" s="44">
        <v>0</v>
      </c>
      <c r="W632" s="44">
        <v>0</v>
      </c>
      <c r="X632" s="44">
        <v>0</v>
      </c>
      <c r="Y632" s="44">
        <v>0</v>
      </c>
    </row>
    <row r="633" spans="1:25" ht="75" x14ac:dyDescent="0.25">
      <c r="A633" s="98"/>
      <c r="B633" s="94"/>
      <c r="C633" s="49">
        <v>75</v>
      </c>
      <c r="D633" s="50" t="s">
        <v>679</v>
      </c>
      <c r="E633" s="28" t="s">
        <v>918</v>
      </c>
      <c r="F633" s="26" t="s">
        <v>1011</v>
      </c>
      <c r="G633" s="49" t="s">
        <v>36</v>
      </c>
      <c r="H633" s="26">
        <v>30</v>
      </c>
      <c r="I633" s="26">
        <v>20</v>
      </c>
      <c r="J633" s="46">
        <v>4.5999999999999996</v>
      </c>
      <c r="K633" s="47"/>
      <c r="L633" s="32">
        <f t="shared" si="18"/>
        <v>0</v>
      </c>
      <c r="M633" s="43" t="str">
        <f t="shared" si="19"/>
        <v>OK</v>
      </c>
      <c r="N633" s="44">
        <v>0</v>
      </c>
      <c r="O633" s="44">
        <v>0</v>
      </c>
      <c r="P633" s="44">
        <v>0</v>
      </c>
      <c r="Q633" s="44">
        <v>0</v>
      </c>
      <c r="R633" s="44">
        <v>0</v>
      </c>
      <c r="S633" s="44">
        <v>0</v>
      </c>
      <c r="T633" s="44">
        <v>0</v>
      </c>
      <c r="U633" s="44">
        <v>0</v>
      </c>
      <c r="V633" s="44">
        <v>0</v>
      </c>
      <c r="W633" s="44">
        <v>0</v>
      </c>
      <c r="X633" s="44">
        <v>0</v>
      </c>
      <c r="Y633" s="44">
        <v>0</v>
      </c>
    </row>
    <row r="634" spans="1:25" ht="75" x14ac:dyDescent="0.25">
      <c r="A634" s="98"/>
      <c r="B634" s="94"/>
      <c r="C634" s="49">
        <v>76</v>
      </c>
      <c r="D634" s="50" t="s">
        <v>680</v>
      </c>
      <c r="E634" s="28" t="s">
        <v>918</v>
      </c>
      <c r="F634" s="26" t="s">
        <v>1011</v>
      </c>
      <c r="G634" s="49" t="s">
        <v>36</v>
      </c>
      <c r="H634" s="26">
        <v>30</v>
      </c>
      <c r="I634" s="26">
        <v>20</v>
      </c>
      <c r="J634" s="46">
        <v>0.32</v>
      </c>
      <c r="K634" s="47"/>
      <c r="L634" s="32">
        <f t="shared" si="18"/>
        <v>0</v>
      </c>
      <c r="M634" s="43" t="str">
        <f t="shared" si="19"/>
        <v>OK</v>
      </c>
      <c r="N634" s="44">
        <v>0</v>
      </c>
      <c r="O634" s="44">
        <v>0</v>
      </c>
      <c r="P634" s="44">
        <v>0</v>
      </c>
      <c r="Q634" s="44">
        <v>0</v>
      </c>
      <c r="R634" s="44">
        <v>0</v>
      </c>
      <c r="S634" s="44">
        <v>0</v>
      </c>
      <c r="T634" s="44">
        <v>0</v>
      </c>
      <c r="U634" s="44">
        <v>0</v>
      </c>
      <c r="V634" s="44">
        <v>0</v>
      </c>
      <c r="W634" s="44">
        <v>0</v>
      </c>
      <c r="X634" s="44">
        <v>0</v>
      </c>
      <c r="Y634" s="44">
        <v>0</v>
      </c>
    </row>
    <row r="635" spans="1:25" ht="75" x14ac:dyDescent="0.25">
      <c r="A635" s="98"/>
      <c r="B635" s="94"/>
      <c r="C635" s="49">
        <v>77</v>
      </c>
      <c r="D635" s="50" t="s">
        <v>680</v>
      </c>
      <c r="E635" s="28" t="s">
        <v>918</v>
      </c>
      <c r="F635" s="26" t="s">
        <v>1011</v>
      </c>
      <c r="G635" s="49" t="s">
        <v>36</v>
      </c>
      <c r="H635" s="26">
        <v>30</v>
      </c>
      <c r="I635" s="26">
        <v>20</v>
      </c>
      <c r="J635" s="46">
        <v>0.32</v>
      </c>
      <c r="K635" s="47"/>
      <c r="L635" s="32">
        <f t="shared" si="18"/>
        <v>0</v>
      </c>
      <c r="M635" s="43" t="str">
        <f t="shared" si="19"/>
        <v>OK</v>
      </c>
      <c r="N635" s="44">
        <v>0</v>
      </c>
      <c r="O635" s="44">
        <v>0</v>
      </c>
      <c r="P635" s="44">
        <v>0</v>
      </c>
      <c r="Q635" s="44">
        <v>0</v>
      </c>
      <c r="R635" s="44">
        <v>0</v>
      </c>
      <c r="S635" s="44">
        <v>0</v>
      </c>
      <c r="T635" s="44">
        <v>0</v>
      </c>
      <c r="U635" s="44">
        <v>0</v>
      </c>
      <c r="V635" s="44">
        <v>0</v>
      </c>
      <c r="W635" s="44">
        <v>0</v>
      </c>
      <c r="X635" s="44">
        <v>0</v>
      </c>
      <c r="Y635" s="44">
        <v>0</v>
      </c>
    </row>
    <row r="636" spans="1:25" ht="45" x14ac:dyDescent="0.25">
      <c r="A636" s="98"/>
      <c r="B636" s="94"/>
      <c r="C636" s="49">
        <v>78</v>
      </c>
      <c r="D636" s="50" t="s">
        <v>681</v>
      </c>
      <c r="E636" s="28" t="s">
        <v>918</v>
      </c>
      <c r="F636" s="26" t="s">
        <v>1011</v>
      </c>
      <c r="G636" s="49" t="s">
        <v>36</v>
      </c>
      <c r="H636" s="26">
        <v>30</v>
      </c>
      <c r="I636" s="26">
        <v>20</v>
      </c>
      <c r="J636" s="46">
        <v>0.55000000000000004</v>
      </c>
      <c r="K636" s="47"/>
      <c r="L636" s="32">
        <f t="shared" si="18"/>
        <v>0</v>
      </c>
      <c r="M636" s="43" t="str">
        <f t="shared" si="19"/>
        <v>OK</v>
      </c>
      <c r="N636" s="44">
        <v>0</v>
      </c>
      <c r="O636" s="44">
        <v>0</v>
      </c>
      <c r="P636" s="44">
        <v>0</v>
      </c>
      <c r="Q636" s="44">
        <v>0</v>
      </c>
      <c r="R636" s="44">
        <v>0</v>
      </c>
      <c r="S636" s="44">
        <v>0</v>
      </c>
      <c r="T636" s="44">
        <v>0</v>
      </c>
      <c r="U636" s="44">
        <v>0</v>
      </c>
      <c r="V636" s="44">
        <v>0</v>
      </c>
      <c r="W636" s="44">
        <v>0</v>
      </c>
      <c r="X636" s="44">
        <v>0</v>
      </c>
      <c r="Y636" s="44">
        <v>0</v>
      </c>
    </row>
    <row r="637" spans="1:25" ht="75" x14ac:dyDescent="0.25">
      <c r="A637" s="98"/>
      <c r="B637" s="94"/>
      <c r="C637" s="49">
        <v>79</v>
      </c>
      <c r="D637" s="50" t="s">
        <v>682</v>
      </c>
      <c r="E637" s="28" t="s">
        <v>918</v>
      </c>
      <c r="F637" s="26" t="s">
        <v>1011</v>
      </c>
      <c r="G637" s="49" t="s">
        <v>36</v>
      </c>
      <c r="H637" s="26">
        <v>30</v>
      </c>
      <c r="I637" s="26">
        <v>20</v>
      </c>
      <c r="J637" s="46">
        <v>2</v>
      </c>
      <c r="K637" s="47"/>
      <c r="L637" s="32">
        <f t="shared" si="18"/>
        <v>0</v>
      </c>
      <c r="M637" s="43" t="str">
        <f t="shared" si="19"/>
        <v>OK</v>
      </c>
      <c r="N637" s="44">
        <v>0</v>
      </c>
      <c r="O637" s="44">
        <v>0</v>
      </c>
      <c r="P637" s="44">
        <v>0</v>
      </c>
      <c r="Q637" s="44">
        <v>0</v>
      </c>
      <c r="R637" s="44">
        <v>0</v>
      </c>
      <c r="S637" s="44">
        <v>0</v>
      </c>
      <c r="T637" s="44">
        <v>0</v>
      </c>
      <c r="U637" s="44">
        <v>0</v>
      </c>
      <c r="V637" s="44">
        <v>0</v>
      </c>
      <c r="W637" s="44">
        <v>0</v>
      </c>
      <c r="X637" s="44">
        <v>0</v>
      </c>
      <c r="Y637" s="44">
        <v>0</v>
      </c>
    </row>
    <row r="638" spans="1:25" ht="60" x14ac:dyDescent="0.25">
      <c r="A638" s="98"/>
      <c r="B638" s="94"/>
      <c r="C638" s="49">
        <v>80</v>
      </c>
      <c r="D638" s="50" t="s">
        <v>683</v>
      </c>
      <c r="E638" s="28" t="s">
        <v>918</v>
      </c>
      <c r="F638" s="26" t="s">
        <v>1011</v>
      </c>
      <c r="G638" s="49" t="s">
        <v>36</v>
      </c>
      <c r="H638" s="26">
        <v>30</v>
      </c>
      <c r="I638" s="26">
        <v>20</v>
      </c>
      <c r="J638" s="46">
        <v>1.3</v>
      </c>
      <c r="K638" s="47"/>
      <c r="L638" s="32">
        <f t="shared" si="18"/>
        <v>0</v>
      </c>
      <c r="M638" s="43" t="str">
        <f t="shared" si="19"/>
        <v>OK</v>
      </c>
      <c r="N638" s="44">
        <v>0</v>
      </c>
      <c r="O638" s="44">
        <v>0</v>
      </c>
      <c r="P638" s="44">
        <v>0</v>
      </c>
      <c r="Q638" s="44">
        <v>0</v>
      </c>
      <c r="R638" s="44">
        <v>0</v>
      </c>
      <c r="S638" s="44">
        <v>0</v>
      </c>
      <c r="T638" s="44">
        <v>0</v>
      </c>
      <c r="U638" s="44">
        <v>0</v>
      </c>
      <c r="V638" s="44">
        <v>0</v>
      </c>
      <c r="W638" s="44">
        <v>0</v>
      </c>
      <c r="X638" s="44">
        <v>0</v>
      </c>
      <c r="Y638" s="44">
        <v>0</v>
      </c>
    </row>
    <row r="639" spans="1:25" ht="60" x14ac:dyDescent="0.25">
      <c r="A639" s="98"/>
      <c r="B639" s="94"/>
      <c r="C639" s="49">
        <v>81</v>
      </c>
      <c r="D639" s="50" t="s">
        <v>684</v>
      </c>
      <c r="E639" s="28" t="s">
        <v>918</v>
      </c>
      <c r="F639" s="26" t="s">
        <v>1011</v>
      </c>
      <c r="G639" s="49" t="s">
        <v>36</v>
      </c>
      <c r="H639" s="26">
        <v>30</v>
      </c>
      <c r="I639" s="26">
        <v>20</v>
      </c>
      <c r="J639" s="46">
        <v>3.45</v>
      </c>
      <c r="K639" s="47"/>
      <c r="L639" s="32">
        <f t="shared" si="18"/>
        <v>0</v>
      </c>
      <c r="M639" s="43" t="str">
        <f t="shared" si="19"/>
        <v>OK</v>
      </c>
      <c r="N639" s="44">
        <v>0</v>
      </c>
      <c r="O639" s="44">
        <v>0</v>
      </c>
      <c r="P639" s="44">
        <v>0</v>
      </c>
      <c r="Q639" s="44">
        <v>0</v>
      </c>
      <c r="R639" s="44">
        <v>0</v>
      </c>
      <c r="S639" s="44">
        <v>0</v>
      </c>
      <c r="T639" s="44">
        <v>0</v>
      </c>
      <c r="U639" s="44">
        <v>0</v>
      </c>
      <c r="V639" s="44">
        <v>0</v>
      </c>
      <c r="W639" s="44">
        <v>0</v>
      </c>
      <c r="X639" s="44">
        <v>0</v>
      </c>
      <c r="Y639" s="44">
        <v>0</v>
      </c>
    </row>
    <row r="640" spans="1:25" ht="60" x14ac:dyDescent="0.25">
      <c r="A640" s="98"/>
      <c r="B640" s="94"/>
      <c r="C640" s="49">
        <v>82</v>
      </c>
      <c r="D640" s="50" t="s">
        <v>685</v>
      </c>
      <c r="E640" s="28" t="s">
        <v>918</v>
      </c>
      <c r="F640" s="26" t="s">
        <v>1011</v>
      </c>
      <c r="G640" s="49" t="s">
        <v>36</v>
      </c>
      <c r="H640" s="26">
        <v>30</v>
      </c>
      <c r="I640" s="26">
        <v>20</v>
      </c>
      <c r="J640" s="46">
        <v>3.45</v>
      </c>
      <c r="K640" s="47"/>
      <c r="L640" s="32">
        <f t="shared" si="18"/>
        <v>0</v>
      </c>
      <c r="M640" s="43" t="str">
        <f t="shared" si="19"/>
        <v>OK</v>
      </c>
      <c r="N640" s="44">
        <v>0</v>
      </c>
      <c r="O640" s="44">
        <v>0</v>
      </c>
      <c r="P640" s="44">
        <v>0</v>
      </c>
      <c r="Q640" s="44">
        <v>0</v>
      </c>
      <c r="R640" s="44">
        <v>0</v>
      </c>
      <c r="S640" s="44">
        <v>0</v>
      </c>
      <c r="T640" s="44">
        <v>0</v>
      </c>
      <c r="U640" s="44">
        <v>0</v>
      </c>
      <c r="V640" s="44">
        <v>0</v>
      </c>
      <c r="W640" s="44">
        <v>0</v>
      </c>
      <c r="X640" s="44">
        <v>0</v>
      </c>
      <c r="Y640" s="44">
        <v>0</v>
      </c>
    </row>
    <row r="641" spans="1:25" ht="60" x14ac:dyDescent="0.25">
      <c r="A641" s="98"/>
      <c r="B641" s="94"/>
      <c r="C641" s="49">
        <v>83</v>
      </c>
      <c r="D641" s="50" t="s">
        <v>686</v>
      </c>
      <c r="E641" s="28" t="s">
        <v>918</v>
      </c>
      <c r="F641" s="26" t="s">
        <v>1011</v>
      </c>
      <c r="G641" s="49" t="s">
        <v>36</v>
      </c>
      <c r="H641" s="26">
        <v>30</v>
      </c>
      <c r="I641" s="26">
        <v>20</v>
      </c>
      <c r="J641" s="46">
        <v>0.45</v>
      </c>
      <c r="K641" s="47"/>
      <c r="L641" s="32">
        <f t="shared" si="18"/>
        <v>0</v>
      </c>
      <c r="M641" s="43" t="str">
        <f t="shared" si="19"/>
        <v>OK</v>
      </c>
      <c r="N641" s="44">
        <v>0</v>
      </c>
      <c r="O641" s="44">
        <v>0</v>
      </c>
      <c r="P641" s="44">
        <v>0</v>
      </c>
      <c r="Q641" s="44">
        <v>0</v>
      </c>
      <c r="R641" s="44">
        <v>0</v>
      </c>
      <c r="S641" s="44">
        <v>0</v>
      </c>
      <c r="T641" s="44">
        <v>0</v>
      </c>
      <c r="U641" s="44">
        <v>0</v>
      </c>
      <c r="V641" s="44">
        <v>0</v>
      </c>
      <c r="W641" s="44">
        <v>0</v>
      </c>
      <c r="X641" s="44">
        <v>0</v>
      </c>
      <c r="Y641" s="44">
        <v>0</v>
      </c>
    </row>
    <row r="642" spans="1:25" ht="60" x14ac:dyDescent="0.25">
      <c r="A642" s="98"/>
      <c r="B642" s="94"/>
      <c r="C642" s="49">
        <v>84</v>
      </c>
      <c r="D642" s="50" t="s">
        <v>687</v>
      </c>
      <c r="E642" s="28" t="s">
        <v>918</v>
      </c>
      <c r="F642" s="26" t="s">
        <v>1011</v>
      </c>
      <c r="G642" s="49" t="s">
        <v>36</v>
      </c>
      <c r="H642" s="26">
        <v>30</v>
      </c>
      <c r="I642" s="26">
        <v>20</v>
      </c>
      <c r="J642" s="46">
        <v>4.1500000000000004</v>
      </c>
      <c r="K642" s="47"/>
      <c r="L642" s="32">
        <f t="shared" si="18"/>
        <v>0</v>
      </c>
      <c r="M642" s="43" t="str">
        <f t="shared" si="19"/>
        <v>OK</v>
      </c>
      <c r="N642" s="44">
        <v>0</v>
      </c>
      <c r="O642" s="44">
        <v>0</v>
      </c>
      <c r="P642" s="44">
        <v>0</v>
      </c>
      <c r="Q642" s="44">
        <v>0</v>
      </c>
      <c r="R642" s="44">
        <v>0</v>
      </c>
      <c r="S642" s="44">
        <v>0</v>
      </c>
      <c r="T642" s="44">
        <v>0</v>
      </c>
      <c r="U642" s="44">
        <v>0</v>
      </c>
      <c r="V642" s="44">
        <v>0</v>
      </c>
      <c r="W642" s="44">
        <v>0</v>
      </c>
      <c r="X642" s="44">
        <v>0</v>
      </c>
      <c r="Y642" s="44">
        <v>0</v>
      </c>
    </row>
    <row r="643" spans="1:25" ht="60" x14ac:dyDescent="0.25">
      <c r="A643" s="98"/>
      <c r="B643" s="94"/>
      <c r="C643" s="49">
        <v>85</v>
      </c>
      <c r="D643" s="50" t="s">
        <v>688</v>
      </c>
      <c r="E643" s="28" t="s">
        <v>918</v>
      </c>
      <c r="F643" s="26" t="s">
        <v>1011</v>
      </c>
      <c r="G643" s="49" t="s">
        <v>36</v>
      </c>
      <c r="H643" s="26">
        <v>30</v>
      </c>
      <c r="I643" s="26">
        <v>20</v>
      </c>
      <c r="J643" s="46">
        <v>0.6</v>
      </c>
      <c r="K643" s="47"/>
      <c r="L643" s="32">
        <f t="shared" si="18"/>
        <v>0</v>
      </c>
      <c r="M643" s="43" t="str">
        <f t="shared" si="19"/>
        <v>OK</v>
      </c>
      <c r="N643" s="44">
        <v>0</v>
      </c>
      <c r="O643" s="44">
        <v>0</v>
      </c>
      <c r="P643" s="44">
        <v>0</v>
      </c>
      <c r="Q643" s="44">
        <v>0</v>
      </c>
      <c r="R643" s="44">
        <v>0</v>
      </c>
      <c r="S643" s="44">
        <v>0</v>
      </c>
      <c r="T643" s="44">
        <v>0</v>
      </c>
      <c r="U643" s="44">
        <v>0</v>
      </c>
      <c r="V643" s="44">
        <v>0</v>
      </c>
      <c r="W643" s="44">
        <v>0</v>
      </c>
      <c r="X643" s="44">
        <v>0</v>
      </c>
      <c r="Y643" s="44">
        <v>0</v>
      </c>
    </row>
    <row r="644" spans="1:25" ht="75" x14ac:dyDescent="0.25">
      <c r="A644" s="98"/>
      <c r="B644" s="94"/>
      <c r="C644" s="49">
        <v>86</v>
      </c>
      <c r="D644" s="50" t="s">
        <v>689</v>
      </c>
      <c r="E644" s="28" t="s">
        <v>918</v>
      </c>
      <c r="F644" s="26" t="s">
        <v>1011</v>
      </c>
      <c r="G644" s="49" t="s">
        <v>36</v>
      </c>
      <c r="H644" s="26">
        <v>30</v>
      </c>
      <c r="I644" s="26">
        <v>20</v>
      </c>
      <c r="J644" s="46">
        <v>0.3</v>
      </c>
      <c r="K644" s="47"/>
      <c r="L644" s="32">
        <f t="shared" si="18"/>
        <v>0</v>
      </c>
      <c r="M644" s="43" t="str">
        <f t="shared" si="19"/>
        <v>OK</v>
      </c>
      <c r="N644" s="44">
        <v>0</v>
      </c>
      <c r="O644" s="44">
        <v>0</v>
      </c>
      <c r="P644" s="44">
        <v>0</v>
      </c>
      <c r="Q644" s="44">
        <v>0</v>
      </c>
      <c r="R644" s="44">
        <v>0</v>
      </c>
      <c r="S644" s="44">
        <v>0</v>
      </c>
      <c r="T644" s="44">
        <v>0</v>
      </c>
      <c r="U644" s="44">
        <v>0</v>
      </c>
      <c r="V644" s="44">
        <v>0</v>
      </c>
      <c r="W644" s="44">
        <v>0</v>
      </c>
      <c r="X644" s="44">
        <v>0</v>
      </c>
      <c r="Y644" s="44">
        <v>0</v>
      </c>
    </row>
    <row r="645" spans="1:25" ht="75" x14ac:dyDescent="0.25">
      <c r="A645" s="98"/>
      <c r="B645" s="94"/>
      <c r="C645" s="49">
        <v>87</v>
      </c>
      <c r="D645" s="50" t="s">
        <v>690</v>
      </c>
      <c r="E645" s="28" t="s">
        <v>918</v>
      </c>
      <c r="F645" s="26" t="s">
        <v>1011</v>
      </c>
      <c r="G645" s="49" t="s">
        <v>36</v>
      </c>
      <c r="H645" s="26">
        <v>30</v>
      </c>
      <c r="I645" s="26">
        <v>20</v>
      </c>
      <c r="J645" s="46">
        <v>3</v>
      </c>
      <c r="K645" s="47"/>
      <c r="L645" s="32">
        <f t="shared" ref="L645:L708" si="20">K645-(SUM(N645:Y645))</f>
        <v>0</v>
      </c>
      <c r="M645" s="43" t="str">
        <f t="shared" ref="M645:M708" si="21">IF(L645&lt;0,"ATENÇÃO","OK")</f>
        <v>OK</v>
      </c>
      <c r="N645" s="44">
        <v>0</v>
      </c>
      <c r="O645" s="44">
        <v>0</v>
      </c>
      <c r="P645" s="44">
        <v>0</v>
      </c>
      <c r="Q645" s="44">
        <v>0</v>
      </c>
      <c r="R645" s="44">
        <v>0</v>
      </c>
      <c r="S645" s="44">
        <v>0</v>
      </c>
      <c r="T645" s="44">
        <v>0</v>
      </c>
      <c r="U645" s="44">
        <v>0</v>
      </c>
      <c r="V645" s="44">
        <v>0</v>
      </c>
      <c r="W645" s="44">
        <v>0</v>
      </c>
      <c r="X645" s="44">
        <v>0</v>
      </c>
      <c r="Y645" s="44">
        <v>0</v>
      </c>
    </row>
    <row r="646" spans="1:25" ht="60" x14ac:dyDescent="0.25">
      <c r="A646" s="98"/>
      <c r="B646" s="94"/>
      <c r="C646" s="49">
        <v>88</v>
      </c>
      <c r="D646" s="50" t="s">
        <v>691</v>
      </c>
      <c r="E646" s="28" t="s">
        <v>918</v>
      </c>
      <c r="F646" s="26" t="s">
        <v>1011</v>
      </c>
      <c r="G646" s="49" t="s">
        <v>36</v>
      </c>
      <c r="H646" s="26">
        <v>30</v>
      </c>
      <c r="I646" s="26">
        <v>20</v>
      </c>
      <c r="J646" s="46">
        <v>9.75</v>
      </c>
      <c r="K646" s="47"/>
      <c r="L646" s="32">
        <f t="shared" si="20"/>
        <v>0</v>
      </c>
      <c r="M646" s="43" t="str">
        <f t="shared" si="21"/>
        <v>OK</v>
      </c>
      <c r="N646" s="44">
        <v>0</v>
      </c>
      <c r="O646" s="44">
        <v>0</v>
      </c>
      <c r="P646" s="44">
        <v>0</v>
      </c>
      <c r="Q646" s="44">
        <v>0</v>
      </c>
      <c r="R646" s="44">
        <v>0</v>
      </c>
      <c r="S646" s="44">
        <v>0</v>
      </c>
      <c r="T646" s="44">
        <v>0</v>
      </c>
      <c r="U646" s="44">
        <v>0</v>
      </c>
      <c r="V646" s="44">
        <v>0</v>
      </c>
      <c r="W646" s="44">
        <v>0</v>
      </c>
      <c r="X646" s="44">
        <v>0</v>
      </c>
      <c r="Y646" s="44">
        <v>0</v>
      </c>
    </row>
    <row r="647" spans="1:25" ht="30" x14ac:dyDescent="0.25">
      <c r="A647" s="98"/>
      <c r="B647" s="94"/>
      <c r="C647" s="49">
        <v>89</v>
      </c>
      <c r="D647" s="50" t="s">
        <v>692</v>
      </c>
      <c r="E647" s="28" t="s">
        <v>918</v>
      </c>
      <c r="F647" s="26" t="s">
        <v>1011</v>
      </c>
      <c r="G647" s="49" t="s">
        <v>36</v>
      </c>
      <c r="H647" s="26">
        <v>30</v>
      </c>
      <c r="I647" s="26">
        <v>20</v>
      </c>
      <c r="J647" s="46">
        <v>0.36</v>
      </c>
      <c r="K647" s="47"/>
      <c r="L647" s="32">
        <f t="shared" si="20"/>
        <v>0</v>
      </c>
      <c r="M647" s="43" t="str">
        <f t="shared" si="21"/>
        <v>OK</v>
      </c>
      <c r="N647" s="44">
        <v>0</v>
      </c>
      <c r="O647" s="44">
        <v>0</v>
      </c>
      <c r="P647" s="44">
        <v>0</v>
      </c>
      <c r="Q647" s="44">
        <v>0</v>
      </c>
      <c r="R647" s="44">
        <v>0</v>
      </c>
      <c r="S647" s="44">
        <v>0</v>
      </c>
      <c r="T647" s="44">
        <v>0</v>
      </c>
      <c r="U647" s="44">
        <v>0</v>
      </c>
      <c r="V647" s="44">
        <v>0</v>
      </c>
      <c r="W647" s="44">
        <v>0</v>
      </c>
      <c r="X647" s="44">
        <v>0</v>
      </c>
      <c r="Y647" s="44">
        <v>0</v>
      </c>
    </row>
    <row r="648" spans="1:25" ht="30" x14ac:dyDescent="0.25">
      <c r="A648" s="98"/>
      <c r="B648" s="94"/>
      <c r="C648" s="49">
        <v>90</v>
      </c>
      <c r="D648" s="50" t="s">
        <v>693</v>
      </c>
      <c r="E648" s="28" t="s">
        <v>918</v>
      </c>
      <c r="F648" s="26" t="s">
        <v>1011</v>
      </c>
      <c r="G648" s="49"/>
      <c r="H648" s="26">
        <v>30</v>
      </c>
      <c r="I648" s="26">
        <v>20</v>
      </c>
      <c r="J648" s="46">
        <v>7</v>
      </c>
      <c r="K648" s="47"/>
      <c r="L648" s="32">
        <f t="shared" si="20"/>
        <v>0</v>
      </c>
      <c r="M648" s="43" t="str">
        <f t="shared" si="21"/>
        <v>OK</v>
      </c>
      <c r="N648" s="44">
        <v>0</v>
      </c>
      <c r="O648" s="44">
        <v>0</v>
      </c>
      <c r="P648" s="44">
        <v>0</v>
      </c>
      <c r="Q648" s="44">
        <v>0</v>
      </c>
      <c r="R648" s="44">
        <v>0</v>
      </c>
      <c r="S648" s="44">
        <v>0</v>
      </c>
      <c r="T648" s="44">
        <v>0</v>
      </c>
      <c r="U648" s="44">
        <v>0</v>
      </c>
      <c r="V648" s="44">
        <v>0</v>
      </c>
      <c r="W648" s="44">
        <v>0</v>
      </c>
      <c r="X648" s="44">
        <v>0</v>
      </c>
      <c r="Y648" s="44">
        <v>0</v>
      </c>
    </row>
    <row r="649" spans="1:25" ht="45" x14ac:dyDescent="0.25">
      <c r="A649" s="98"/>
      <c r="B649" s="94"/>
      <c r="C649" s="49">
        <v>91</v>
      </c>
      <c r="D649" s="50" t="s">
        <v>694</v>
      </c>
      <c r="E649" s="28" t="s">
        <v>918</v>
      </c>
      <c r="F649" s="26" t="s">
        <v>1011</v>
      </c>
      <c r="G649" s="49" t="s">
        <v>36</v>
      </c>
      <c r="H649" s="26">
        <v>30</v>
      </c>
      <c r="I649" s="26">
        <v>20</v>
      </c>
      <c r="J649" s="46">
        <v>0.84</v>
      </c>
      <c r="K649" s="47"/>
      <c r="L649" s="32">
        <f t="shared" si="20"/>
        <v>0</v>
      </c>
      <c r="M649" s="43" t="str">
        <f t="shared" si="21"/>
        <v>OK</v>
      </c>
      <c r="N649" s="44">
        <v>0</v>
      </c>
      <c r="O649" s="44">
        <v>0</v>
      </c>
      <c r="P649" s="44">
        <v>0</v>
      </c>
      <c r="Q649" s="44">
        <v>0</v>
      </c>
      <c r="R649" s="44">
        <v>0</v>
      </c>
      <c r="S649" s="44">
        <v>0</v>
      </c>
      <c r="T649" s="44">
        <v>0</v>
      </c>
      <c r="U649" s="44">
        <v>0</v>
      </c>
      <c r="V649" s="44">
        <v>0</v>
      </c>
      <c r="W649" s="44">
        <v>0</v>
      </c>
      <c r="X649" s="44">
        <v>0</v>
      </c>
      <c r="Y649" s="44">
        <v>0</v>
      </c>
    </row>
    <row r="650" spans="1:25" ht="45" x14ac:dyDescent="0.25">
      <c r="A650" s="98"/>
      <c r="B650" s="94"/>
      <c r="C650" s="49">
        <v>92</v>
      </c>
      <c r="D650" s="50" t="s">
        <v>695</v>
      </c>
      <c r="E650" s="28" t="s">
        <v>918</v>
      </c>
      <c r="F650" s="26" t="s">
        <v>1011</v>
      </c>
      <c r="G650" s="49" t="s">
        <v>36</v>
      </c>
      <c r="H650" s="26">
        <v>30</v>
      </c>
      <c r="I650" s="26">
        <v>20</v>
      </c>
      <c r="J650" s="46">
        <v>1.2</v>
      </c>
      <c r="K650" s="47"/>
      <c r="L650" s="32">
        <f t="shared" si="20"/>
        <v>0</v>
      </c>
      <c r="M650" s="43" t="str">
        <f t="shared" si="21"/>
        <v>OK</v>
      </c>
      <c r="N650" s="44">
        <v>0</v>
      </c>
      <c r="O650" s="44">
        <v>0</v>
      </c>
      <c r="P650" s="44">
        <v>0</v>
      </c>
      <c r="Q650" s="44">
        <v>0</v>
      </c>
      <c r="R650" s="44">
        <v>0</v>
      </c>
      <c r="S650" s="44">
        <v>0</v>
      </c>
      <c r="T650" s="44">
        <v>0</v>
      </c>
      <c r="U650" s="44">
        <v>0</v>
      </c>
      <c r="V650" s="44">
        <v>0</v>
      </c>
      <c r="W650" s="44">
        <v>0</v>
      </c>
      <c r="X650" s="44">
        <v>0</v>
      </c>
      <c r="Y650" s="44">
        <v>0</v>
      </c>
    </row>
    <row r="651" spans="1:25" ht="45" x14ac:dyDescent="0.25">
      <c r="A651" s="98"/>
      <c r="B651" s="94"/>
      <c r="C651" s="49">
        <v>93</v>
      </c>
      <c r="D651" s="50" t="s">
        <v>696</v>
      </c>
      <c r="E651" s="28" t="s">
        <v>918</v>
      </c>
      <c r="F651" s="26" t="s">
        <v>1011</v>
      </c>
      <c r="G651" s="49" t="s">
        <v>36</v>
      </c>
      <c r="H651" s="26">
        <v>30</v>
      </c>
      <c r="I651" s="26">
        <v>20</v>
      </c>
      <c r="J651" s="46">
        <v>1.25</v>
      </c>
      <c r="K651" s="47"/>
      <c r="L651" s="32">
        <f t="shared" si="20"/>
        <v>0</v>
      </c>
      <c r="M651" s="43" t="str">
        <f t="shared" si="21"/>
        <v>OK</v>
      </c>
      <c r="N651" s="44">
        <v>0</v>
      </c>
      <c r="O651" s="44">
        <v>0</v>
      </c>
      <c r="P651" s="44">
        <v>0</v>
      </c>
      <c r="Q651" s="44">
        <v>0</v>
      </c>
      <c r="R651" s="44">
        <v>0</v>
      </c>
      <c r="S651" s="44">
        <v>0</v>
      </c>
      <c r="T651" s="44">
        <v>0</v>
      </c>
      <c r="U651" s="44">
        <v>0</v>
      </c>
      <c r="V651" s="44">
        <v>0</v>
      </c>
      <c r="W651" s="44">
        <v>0</v>
      </c>
      <c r="X651" s="44">
        <v>0</v>
      </c>
      <c r="Y651" s="44">
        <v>0</v>
      </c>
    </row>
    <row r="652" spans="1:25" ht="75" x14ac:dyDescent="0.25">
      <c r="A652" s="98"/>
      <c r="B652" s="94"/>
      <c r="C652" s="49">
        <v>94</v>
      </c>
      <c r="D652" s="50" t="s">
        <v>697</v>
      </c>
      <c r="E652" s="28" t="s">
        <v>918</v>
      </c>
      <c r="F652" s="26" t="s">
        <v>1011</v>
      </c>
      <c r="G652" s="49" t="s">
        <v>36</v>
      </c>
      <c r="H652" s="26">
        <v>30</v>
      </c>
      <c r="I652" s="26">
        <v>20</v>
      </c>
      <c r="J652" s="46">
        <v>4</v>
      </c>
      <c r="K652" s="47"/>
      <c r="L652" s="32">
        <f t="shared" si="20"/>
        <v>0</v>
      </c>
      <c r="M652" s="43" t="str">
        <f t="shared" si="21"/>
        <v>OK</v>
      </c>
      <c r="N652" s="44">
        <v>0</v>
      </c>
      <c r="O652" s="44">
        <v>0</v>
      </c>
      <c r="P652" s="44">
        <v>0</v>
      </c>
      <c r="Q652" s="44">
        <v>0</v>
      </c>
      <c r="R652" s="44">
        <v>0</v>
      </c>
      <c r="S652" s="44">
        <v>0</v>
      </c>
      <c r="T652" s="44">
        <v>0</v>
      </c>
      <c r="U652" s="44">
        <v>0</v>
      </c>
      <c r="V652" s="44">
        <v>0</v>
      </c>
      <c r="W652" s="44">
        <v>0</v>
      </c>
      <c r="X652" s="44">
        <v>0</v>
      </c>
      <c r="Y652" s="44">
        <v>0</v>
      </c>
    </row>
    <row r="653" spans="1:25" ht="75" x14ac:dyDescent="0.25">
      <c r="A653" s="98"/>
      <c r="B653" s="94"/>
      <c r="C653" s="49">
        <v>95</v>
      </c>
      <c r="D653" s="50" t="s">
        <v>698</v>
      </c>
      <c r="E653" s="28" t="s">
        <v>918</v>
      </c>
      <c r="F653" s="26" t="s">
        <v>1011</v>
      </c>
      <c r="G653" s="49" t="s">
        <v>36</v>
      </c>
      <c r="H653" s="26">
        <v>30</v>
      </c>
      <c r="I653" s="26">
        <v>20</v>
      </c>
      <c r="J653" s="46">
        <v>2.4500000000000002</v>
      </c>
      <c r="K653" s="47"/>
      <c r="L653" s="32">
        <f t="shared" si="20"/>
        <v>0</v>
      </c>
      <c r="M653" s="43" t="str">
        <f t="shared" si="21"/>
        <v>OK</v>
      </c>
      <c r="N653" s="44">
        <v>0</v>
      </c>
      <c r="O653" s="44">
        <v>0</v>
      </c>
      <c r="P653" s="44">
        <v>0</v>
      </c>
      <c r="Q653" s="44">
        <v>0</v>
      </c>
      <c r="R653" s="44">
        <v>0</v>
      </c>
      <c r="S653" s="44">
        <v>0</v>
      </c>
      <c r="T653" s="44">
        <v>0</v>
      </c>
      <c r="U653" s="44">
        <v>0</v>
      </c>
      <c r="V653" s="44">
        <v>0</v>
      </c>
      <c r="W653" s="44">
        <v>0</v>
      </c>
      <c r="X653" s="44">
        <v>0</v>
      </c>
      <c r="Y653" s="44">
        <v>0</v>
      </c>
    </row>
    <row r="654" spans="1:25" ht="75" x14ac:dyDescent="0.25">
      <c r="A654" s="98"/>
      <c r="B654" s="94"/>
      <c r="C654" s="49">
        <v>96</v>
      </c>
      <c r="D654" s="50" t="s">
        <v>699</v>
      </c>
      <c r="E654" s="28" t="s">
        <v>918</v>
      </c>
      <c r="F654" s="26" t="s">
        <v>1011</v>
      </c>
      <c r="G654" s="49" t="s">
        <v>36</v>
      </c>
      <c r="H654" s="26">
        <v>30</v>
      </c>
      <c r="I654" s="26">
        <v>20</v>
      </c>
      <c r="J654" s="46">
        <v>4.3</v>
      </c>
      <c r="K654" s="47"/>
      <c r="L654" s="32">
        <f t="shared" si="20"/>
        <v>0</v>
      </c>
      <c r="M654" s="43" t="str">
        <f t="shared" si="21"/>
        <v>OK</v>
      </c>
      <c r="N654" s="44">
        <v>0</v>
      </c>
      <c r="O654" s="44">
        <v>0</v>
      </c>
      <c r="P654" s="44">
        <v>0</v>
      </c>
      <c r="Q654" s="44">
        <v>0</v>
      </c>
      <c r="R654" s="44">
        <v>0</v>
      </c>
      <c r="S654" s="44">
        <v>0</v>
      </c>
      <c r="T654" s="44">
        <v>0</v>
      </c>
      <c r="U654" s="44">
        <v>0</v>
      </c>
      <c r="V654" s="44">
        <v>0</v>
      </c>
      <c r="W654" s="44">
        <v>0</v>
      </c>
      <c r="X654" s="44">
        <v>0</v>
      </c>
      <c r="Y654" s="44">
        <v>0</v>
      </c>
    </row>
    <row r="655" spans="1:25" ht="75" x14ac:dyDescent="0.25">
      <c r="A655" s="98"/>
      <c r="B655" s="94"/>
      <c r="C655" s="49">
        <v>97</v>
      </c>
      <c r="D655" s="50" t="s">
        <v>700</v>
      </c>
      <c r="E655" s="28" t="s">
        <v>918</v>
      </c>
      <c r="F655" s="26" t="s">
        <v>1011</v>
      </c>
      <c r="G655" s="49" t="s">
        <v>36</v>
      </c>
      <c r="H655" s="26">
        <v>30</v>
      </c>
      <c r="I655" s="26">
        <v>20</v>
      </c>
      <c r="J655" s="46">
        <v>4.76</v>
      </c>
      <c r="K655" s="47"/>
      <c r="L655" s="32">
        <f t="shared" si="20"/>
        <v>0</v>
      </c>
      <c r="M655" s="43" t="str">
        <f t="shared" si="21"/>
        <v>OK</v>
      </c>
      <c r="N655" s="44">
        <v>0</v>
      </c>
      <c r="O655" s="44">
        <v>0</v>
      </c>
      <c r="P655" s="44">
        <v>0</v>
      </c>
      <c r="Q655" s="44">
        <v>0</v>
      </c>
      <c r="R655" s="44">
        <v>0</v>
      </c>
      <c r="S655" s="44">
        <v>0</v>
      </c>
      <c r="T655" s="44">
        <v>0</v>
      </c>
      <c r="U655" s="44">
        <v>0</v>
      </c>
      <c r="V655" s="44">
        <v>0</v>
      </c>
      <c r="W655" s="44">
        <v>0</v>
      </c>
      <c r="X655" s="44">
        <v>0</v>
      </c>
      <c r="Y655" s="44">
        <v>0</v>
      </c>
    </row>
    <row r="656" spans="1:25" ht="75" x14ac:dyDescent="0.25">
      <c r="A656" s="98"/>
      <c r="B656" s="94"/>
      <c r="C656" s="49">
        <v>98</v>
      </c>
      <c r="D656" s="50" t="s">
        <v>701</v>
      </c>
      <c r="E656" s="28" t="s">
        <v>918</v>
      </c>
      <c r="F656" s="26" t="s">
        <v>1011</v>
      </c>
      <c r="G656" s="49" t="s">
        <v>36</v>
      </c>
      <c r="H656" s="26">
        <v>30</v>
      </c>
      <c r="I656" s="26">
        <v>20</v>
      </c>
      <c r="J656" s="46">
        <v>12</v>
      </c>
      <c r="K656" s="47"/>
      <c r="L656" s="32">
        <f t="shared" si="20"/>
        <v>0</v>
      </c>
      <c r="M656" s="43" t="str">
        <f t="shared" si="21"/>
        <v>OK</v>
      </c>
      <c r="N656" s="44">
        <v>0</v>
      </c>
      <c r="O656" s="44">
        <v>0</v>
      </c>
      <c r="P656" s="44">
        <v>0</v>
      </c>
      <c r="Q656" s="44">
        <v>0</v>
      </c>
      <c r="R656" s="44">
        <v>0</v>
      </c>
      <c r="S656" s="44">
        <v>0</v>
      </c>
      <c r="T656" s="44">
        <v>0</v>
      </c>
      <c r="U656" s="44">
        <v>0</v>
      </c>
      <c r="V656" s="44">
        <v>0</v>
      </c>
      <c r="W656" s="44">
        <v>0</v>
      </c>
      <c r="X656" s="44">
        <v>0</v>
      </c>
      <c r="Y656" s="44">
        <v>0</v>
      </c>
    </row>
    <row r="657" spans="1:25" ht="75" x14ac:dyDescent="0.25">
      <c r="A657" s="98"/>
      <c r="B657" s="94"/>
      <c r="C657" s="49">
        <v>99</v>
      </c>
      <c r="D657" s="50" t="s">
        <v>702</v>
      </c>
      <c r="E657" s="28" t="s">
        <v>918</v>
      </c>
      <c r="F657" s="26" t="s">
        <v>1011</v>
      </c>
      <c r="G657" s="49" t="s">
        <v>36</v>
      </c>
      <c r="H657" s="26">
        <v>30</v>
      </c>
      <c r="I657" s="26">
        <v>20</v>
      </c>
      <c r="J657" s="46">
        <v>2.25</v>
      </c>
      <c r="K657" s="47"/>
      <c r="L657" s="32">
        <f t="shared" si="20"/>
        <v>0</v>
      </c>
      <c r="M657" s="43" t="str">
        <f t="shared" si="21"/>
        <v>OK</v>
      </c>
      <c r="N657" s="44">
        <v>0</v>
      </c>
      <c r="O657" s="44">
        <v>0</v>
      </c>
      <c r="P657" s="44">
        <v>0</v>
      </c>
      <c r="Q657" s="44">
        <v>0</v>
      </c>
      <c r="R657" s="44">
        <v>0</v>
      </c>
      <c r="S657" s="44">
        <v>0</v>
      </c>
      <c r="T657" s="44">
        <v>0</v>
      </c>
      <c r="U657" s="44">
        <v>0</v>
      </c>
      <c r="V657" s="44">
        <v>0</v>
      </c>
      <c r="W657" s="44">
        <v>0</v>
      </c>
      <c r="X657" s="44">
        <v>0</v>
      </c>
      <c r="Y657" s="44">
        <v>0</v>
      </c>
    </row>
    <row r="658" spans="1:25" ht="75" x14ac:dyDescent="0.25">
      <c r="A658" s="98"/>
      <c r="B658" s="94"/>
      <c r="C658" s="49">
        <v>100</v>
      </c>
      <c r="D658" s="50" t="s">
        <v>703</v>
      </c>
      <c r="E658" s="28" t="s">
        <v>918</v>
      </c>
      <c r="F658" s="26" t="s">
        <v>1011</v>
      </c>
      <c r="G658" s="49" t="s">
        <v>36</v>
      </c>
      <c r="H658" s="26">
        <v>30</v>
      </c>
      <c r="I658" s="26">
        <v>20</v>
      </c>
      <c r="J658" s="46">
        <v>3.3</v>
      </c>
      <c r="K658" s="47"/>
      <c r="L658" s="32">
        <f t="shared" si="20"/>
        <v>0</v>
      </c>
      <c r="M658" s="43" t="str">
        <f t="shared" si="21"/>
        <v>OK</v>
      </c>
      <c r="N658" s="44">
        <v>0</v>
      </c>
      <c r="O658" s="44">
        <v>0</v>
      </c>
      <c r="P658" s="44">
        <v>0</v>
      </c>
      <c r="Q658" s="44">
        <v>0</v>
      </c>
      <c r="R658" s="44">
        <v>0</v>
      </c>
      <c r="S658" s="44">
        <v>0</v>
      </c>
      <c r="T658" s="44">
        <v>0</v>
      </c>
      <c r="U658" s="44">
        <v>0</v>
      </c>
      <c r="V658" s="44">
        <v>0</v>
      </c>
      <c r="W658" s="44">
        <v>0</v>
      </c>
      <c r="X658" s="44">
        <v>0</v>
      </c>
      <c r="Y658" s="44">
        <v>0</v>
      </c>
    </row>
    <row r="659" spans="1:25" ht="45" x14ac:dyDescent="0.25">
      <c r="A659" s="98"/>
      <c r="B659" s="94"/>
      <c r="C659" s="49">
        <v>101</v>
      </c>
      <c r="D659" s="50" t="s">
        <v>704</v>
      </c>
      <c r="E659" s="28" t="s">
        <v>918</v>
      </c>
      <c r="F659" s="26" t="s">
        <v>1011</v>
      </c>
      <c r="G659" s="49" t="s">
        <v>36</v>
      </c>
      <c r="H659" s="26">
        <v>30</v>
      </c>
      <c r="I659" s="26">
        <v>20</v>
      </c>
      <c r="J659" s="46">
        <v>5.25</v>
      </c>
      <c r="K659" s="47"/>
      <c r="L659" s="32">
        <f t="shared" si="20"/>
        <v>0</v>
      </c>
      <c r="M659" s="43" t="str">
        <f t="shared" si="21"/>
        <v>OK</v>
      </c>
      <c r="N659" s="44">
        <v>0</v>
      </c>
      <c r="O659" s="44">
        <v>0</v>
      </c>
      <c r="P659" s="44">
        <v>0</v>
      </c>
      <c r="Q659" s="44">
        <v>0</v>
      </c>
      <c r="R659" s="44">
        <v>0</v>
      </c>
      <c r="S659" s="44">
        <v>0</v>
      </c>
      <c r="T659" s="44">
        <v>0</v>
      </c>
      <c r="U659" s="44">
        <v>0</v>
      </c>
      <c r="V659" s="44">
        <v>0</v>
      </c>
      <c r="W659" s="44">
        <v>0</v>
      </c>
      <c r="X659" s="44">
        <v>0</v>
      </c>
      <c r="Y659" s="44">
        <v>0</v>
      </c>
    </row>
    <row r="660" spans="1:25" ht="75" x14ac:dyDescent="0.25">
      <c r="A660" s="98"/>
      <c r="B660" s="94"/>
      <c r="C660" s="49">
        <v>102</v>
      </c>
      <c r="D660" s="50" t="s">
        <v>705</v>
      </c>
      <c r="E660" s="28" t="s">
        <v>918</v>
      </c>
      <c r="F660" s="26" t="s">
        <v>1011</v>
      </c>
      <c r="G660" s="49" t="s">
        <v>36</v>
      </c>
      <c r="H660" s="26">
        <v>30</v>
      </c>
      <c r="I660" s="26">
        <v>20</v>
      </c>
      <c r="J660" s="46">
        <v>0.8</v>
      </c>
      <c r="K660" s="47"/>
      <c r="L660" s="32">
        <f t="shared" si="20"/>
        <v>0</v>
      </c>
      <c r="M660" s="43" t="str">
        <f t="shared" si="21"/>
        <v>OK</v>
      </c>
      <c r="N660" s="44">
        <v>0</v>
      </c>
      <c r="O660" s="44">
        <v>0</v>
      </c>
      <c r="P660" s="44">
        <v>0</v>
      </c>
      <c r="Q660" s="44">
        <v>0</v>
      </c>
      <c r="R660" s="44">
        <v>0</v>
      </c>
      <c r="S660" s="44">
        <v>0</v>
      </c>
      <c r="T660" s="44">
        <v>0</v>
      </c>
      <c r="U660" s="44">
        <v>0</v>
      </c>
      <c r="V660" s="44">
        <v>0</v>
      </c>
      <c r="W660" s="44">
        <v>0</v>
      </c>
      <c r="X660" s="44">
        <v>0</v>
      </c>
      <c r="Y660" s="44">
        <v>0</v>
      </c>
    </row>
    <row r="661" spans="1:25" ht="45" x14ac:dyDescent="0.25">
      <c r="A661" s="98"/>
      <c r="B661" s="94"/>
      <c r="C661" s="49">
        <v>103</v>
      </c>
      <c r="D661" s="50" t="s">
        <v>706</v>
      </c>
      <c r="E661" s="28" t="s">
        <v>918</v>
      </c>
      <c r="F661" s="26" t="s">
        <v>1011</v>
      </c>
      <c r="G661" s="49" t="s">
        <v>36</v>
      </c>
      <c r="H661" s="26">
        <v>30</v>
      </c>
      <c r="I661" s="26">
        <v>20</v>
      </c>
      <c r="J661" s="46">
        <v>0.6</v>
      </c>
      <c r="K661" s="47"/>
      <c r="L661" s="32">
        <f t="shared" si="20"/>
        <v>0</v>
      </c>
      <c r="M661" s="43" t="str">
        <f t="shared" si="21"/>
        <v>OK</v>
      </c>
      <c r="N661" s="44">
        <v>0</v>
      </c>
      <c r="O661" s="44">
        <v>0</v>
      </c>
      <c r="P661" s="44">
        <v>0</v>
      </c>
      <c r="Q661" s="44">
        <v>0</v>
      </c>
      <c r="R661" s="44">
        <v>0</v>
      </c>
      <c r="S661" s="44">
        <v>0</v>
      </c>
      <c r="T661" s="44">
        <v>0</v>
      </c>
      <c r="U661" s="44">
        <v>0</v>
      </c>
      <c r="V661" s="44">
        <v>0</v>
      </c>
      <c r="W661" s="44">
        <v>0</v>
      </c>
      <c r="X661" s="44">
        <v>0</v>
      </c>
      <c r="Y661" s="44">
        <v>0</v>
      </c>
    </row>
    <row r="662" spans="1:25" ht="45" x14ac:dyDescent="0.25">
      <c r="A662" s="98"/>
      <c r="B662" s="94"/>
      <c r="C662" s="49">
        <v>104</v>
      </c>
      <c r="D662" s="50" t="s">
        <v>707</v>
      </c>
      <c r="E662" s="28" t="s">
        <v>918</v>
      </c>
      <c r="F662" s="26" t="s">
        <v>1011</v>
      </c>
      <c r="G662" s="49" t="s">
        <v>36</v>
      </c>
      <c r="H662" s="26">
        <v>30</v>
      </c>
      <c r="I662" s="26">
        <v>20</v>
      </c>
      <c r="J662" s="46">
        <v>0.6</v>
      </c>
      <c r="K662" s="47"/>
      <c r="L662" s="32">
        <f t="shared" si="20"/>
        <v>0</v>
      </c>
      <c r="M662" s="43" t="str">
        <f t="shared" si="21"/>
        <v>OK</v>
      </c>
      <c r="N662" s="44">
        <v>0</v>
      </c>
      <c r="O662" s="44">
        <v>0</v>
      </c>
      <c r="P662" s="44">
        <v>0</v>
      </c>
      <c r="Q662" s="44">
        <v>0</v>
      </c>
      <c r="R662" s="44">
        <v>0</v>
      </c>
      <c r="S662" s="44">
        <v>0</v>
      </c>
      <c r="T662" s="44">
        <v>0</v>
      </c>
      <c r="U662" s="44">
        <v>0</v>
      </c>
      <c r="V662" s="44">
        <v>0</v>
      </c>
      <c r="W662" s="44">
        <v>0</v>
      </c>
      <c r="X662" s="44">
        <v>0</v>
      </c>
      <c r="Y662" s="44">
        <v>0</v>
      </c>
    </row>
    <row r="663" spans="1:25" ht="75" x14ac:dyDescent="0.25">
      <c r="A663" s="98"/>
      <c r="B663" s="94"/>
      <c r="C663" s="49">
        <v>105</v>
      </c>
      <c r="D663" s="50" t="s">
        <v>708</v>
      </c>
      <c r="E663" s="28" t="s">
        <v>918</v>
      </c>
      <c r="F663" s="26" t="s">
        <v>1011</v>
      </c>
      <c r="G663" s="49" t="s">
        <v>36</v>
      </c>
      <c r="H663" s="26">
        <v>30</v>
      </c>
      <c r="I663" s="26">
        <v>20</v>
      </c>
      <c r="J663" s="46">
        <v>1.9</v>
      </c>
      <c r="K663" s="47"/>
      <c r="L663" s="32">
        <f t="shared" si="20"/>
        <v>0</v>
      </c>
      <c r="M663" s="43" t="str">
        <f t="shared" si="21"/>
        <v>OK</v>
      </c>
      <c r="N663" s="44">
        <v>0</v>
      </c>
      <c r="O663" s="44">
        <v>0</v>
      </c>
      <c r="P663" s="44">
        <v>0</v>
      </c>
      <c r="Q663" s="44">
        <v>0</v>
      </c>
      <c r="R663" s="44">
        <v>0</v>
      </c>
      <c r="S663" s="44">
        <v>0</v>
      </c>
      <c r="T663" s="44">
        <v>0</v>
      </c>
      <c r="U663" s="44">
        <v>0</v>
      </c>
      <c r="V663" s="44">
        <v>0</v>
      </c>
      <c r="W663" s="44">
        <v>0</v>
      </c>
      <c r="X663" s="44">
        <v>0</v>
      </c>
      <c r="Y663" s="44">
        <v>0</v>
      </c>
    </row>
    <row r="664" spans="1:25" ht="45" x14ac:dyDescent="0.25">
      <c r="A664" s="98"/>
      <c r="B664" s="94"/>
      <c r="C664" s="49">
        <v>106</v>
      </c>
      <c r="D664" s="50" t="s">
        <v>709</v>
      </c>
      <c r="E664" s="28" t="s">
        <v>918</v>
      </c>
      <c r="F664" s="26" t="s">
        <v>1011</v>
      </c>
      <c r="G664" s="49" t="s">
        <v>36</v>
      </c>
      <c r="H664" s="26">
        <v>30</v>
      </c>
      <c r="I664" s="26">
        <v>20</v>
      </c>
      <c r="J664" s="46">
        <v>0.8</v>
      </c>
      <c r="K664" s="47"/>
      <c r="L664" s="32">
        <f t="shared" si="20"/>
        <v>0</v>
      </c>
      <c r="M664" s="43" t="str">
        <f t="shared" si="21"/>
        <v>OK</v>
      </c>
      <c r="N664" s="44">
        <v>0</v>
      </c>
      <c r="O664" s="44">
        <v>0</v>
      </c>
      <c r="P664" s="44">
        <v>0</v>
      </c>
      <c r="Q664" s="44">
        <v>0</v>
      </c>
      <c r="R664" s="44">
        <v>0</v>
      </c>
      <c r="S664" s="44">
        <v>0</v>
      </c>
      <c r="T664" s="44">
        <v>0</v>
      </c>
      <c r="U664" s="44">
        <v>0</v>
      </c>
      <c r="V664" s="44">
        <v>0</v>
      </c>
      <c r="W664" s="44">
        <v>0</v>
      </c>
      <c r="X664" s="44">
        <v>0</v>
      </c>
      <c r="Y664" s="44">
        <v>0</v>
      </c>
    </row>
    <row r="665" spans="1:25" ht="45" x14ac:dyDescent="0.25">
      <c r="A665" s="98"/>
      <c r="B665" s="94"/>
      <c r="C665" s="49">
        <v>107</v>
      </c>
      <c r="D665" s="50" t="s">
        <v>710</v>
      </c>
      <c r="E665" s="28" t="s">
        <v>918</v>
      </c>
      <c r="F665" s="26" t="s">
        <v>1011</v>
      </c>
      <c r="G665" s="49" t="s">
        <v>36</v>
      </c>
      <c r="H665" s="26">
        <v>30</v>
      </c>
      <c r="I665" s="26">
        <v>20</v>
      </c>
      <c r="J665" s="46">
        <v>1.75</v>
      </c>
      <c r="K665" s="47"/>
      <c r="L665" s="32">
        <f t="shared" si="20"/>
        <v>0</v>
      </c>
      <c r="M665" s="43" t="str">
        <f t="shared" si="21"/>
        <v>OK</v>
      </c>
      <c r="N665" s="44">
        <v>0</v>
      </c>
      <c r="O665" s="44">
        <v>0</v>
      </c>
      <c r="P665" s="44">
        <v>0</v>
      </c>
      <c r="Q665" s="44">
        <v>0</v>
      </c>
      <c r="R665" s="44">
        <v>0</v>
      </c>
      <c r="S665" s="44">
        <v>0</v>
      </c>
      <c r="T665" s="44">
        <v>0</v>
      </c>
      <c r="U665" s="44">
        <v>0</v>
      </c>
      <c r="V665" s="44">
        <v>0</v>
      </c>
      <c r="W665" s="44">
        <v>0</v>
      </c>
      <c r="X665" s="44">
        <v>0</v>
      </c>
      <c r="Y665" s="44">
        <v>0</v>
      </c>
    </row>
    <row r="666" spans="1:25" ht="45" x14ac:dyDescent="0.25">
      <c r="A666" s="98"/>
      <c r="B666" s="94"/>
      <c r="C666" s="49">
        <v>108</v>
      </c>
      <c r="D666" s="50" t="s">
        <v>711</v>
      </c>
      <c r="E666" s="28" t="s">
        <v>918</v>
      </c>
      <c r="F666" s="26" t="s">
        <v>1011</v>
      </c>
      <c r="G666" s="49" t="s">
        <v>36</v>
      </c>
      <c r="H666" s="26">
        <v>30</v>
      </c>
      <c r="I666" s="26">
        <v>20</v>
      </c>
      <c r="J666" s="46">
        <v>0.2</v>
      </c>
      <c r="K666" s="47"/>
      <c r="L666" s="32">
        <f t="shared" si="20"/>
        <v>0</v>
      </c>
      <c r="M666" s="43" t="str">
        <f t="shared" si="21"/>
        <v>OK</v>
      </c>
      <c r="N666" s="44">
        <v>0</v>
      </c>
      <c r="O666" s="44">
        <v>0</v>
      </c>
      <c r="P666" s="44">
        <v>0</v>
      </c>
      <c r="Q666" s="44">
        <v>0</v>
      </c>
      <c r="R666" s="44">
        <v>0</v>
      </c>
      <c r="S666" s="44">
        <v>0</v>
      </c>
      <c r="T666" s="44">
        <v>0</v>
      </c>
      <c r="U666" s="44">
        <v>0</v>
      </c>
      <c r="V666" s="44">
        <v>0</v>
      </c>
      <c r="W666" s="44">
        <v>0</v>
      </c>
      <c r="X666" s="44">
        <v>0</v>
      </c>
      <c r="Y666" s="44">
        <v>0</v>
      </c>
    </row>
    <row r="667" spans="1:25" ht="45" x14ac:dyDescent="0.25">
      <c r="A667" s="98"/>
      <c r="B667" s="94"/>
      <c r="C667" s="49">
        <v>109</v>
      </c>
      <c r="D667" s="50" t="s">
        <v>712</v>
      </c>
      <c r="E667" s="28" t="s">
        <v>918</v>
      </c>
      <c r="F667" s="26" t="s">
        <v>1011</v>
      </c>
      <c r="G667" s="49" t="s">
        <v>36</v>
      </c>
      <c r="H667" s="26">
        <v>30</v>
      </c>
      <c r="I667" s="26">
        <v>20</v>
      </c>
      <c r="J667" s="46">
        <v>0.3</v>
      </c>
      <c r="K667" s="47"/>
      <c r="L667" s="32">
        <f t="shared" si="20"/>
        <v>0</v>
      </c>
      <c r="M667" s="43" t="str">
        <f t="shared" si="21"/>
        <v>OK</v>
      </c>
      <c r="N667" s="44">
        <v>0</v>
      </c>
      <c r="O667" s="44">
        <v>0</v>
      </c>
      <c r="P667" s="44">
        <v>0</v>
      </c>
      <c r="Q667" s="44">
        <v>0</v>
      </c>
      <c r="R667" s="44">
        <v>0</v>
      </c>
      <c r="S667" s="44">
        <v>0</v>
      </c>
      <c r="T667" s="44">
        <v>0</v>
      </c>
      <c r="U667" s="44">
        <v>0</v>
      </c>
      <c r="V667" s="44">
        <v>0</v>
      </c>
      <c r="W667" s="44">
        <v>0</v>
      </c>
      <c r="X667" s="44">
        <v>0</v>
      </c>
      <c r="Y667" s="44">
        <v>0</v>
      </c>
    </row>
    <row r="668" spans="1:25" ht="45" x14ac:dyDescent="0.25">
      <c r="A668" s="98"/>
      <c r="B668" s="94"/>
      <c r="C668" s="49">
        <v>110</v>
      </c>
      <c r="D668" s="50" t="s">
        <v>713</v>
      </c>
      <c r="E668" s="28" t="s">
        <v>918</v>
      </c>
      <c r="F668" s="26" t="s">
        <v>1011</v>
      </c>
      <c r="G668" s="49" t="s">
        <v>36</v>
      </c>
      <c r="H668" s="26">
        <v>30</v>
      </c>
      <c r="I668" s="26">
        <v>20</v>
      </c>
      <c r="J668" s="46">
        <v>0.55000000000000004</v>
      </c>
      <c r="K668" s="47"/>
      <c r="L668" s="32">
        <f t="shared" si="20"/>
        <v>0</v>
      </c>
      <c r="M668" s="43" t="str">
        <f t="shared" si="21"/>
        <v>OK</v>
      </c>
      <c r="N668" s="44">
        <v>0</v>
      </c>
      <c r="O668" s="44">
        <v>0</v>
      </c>
      <c r="P668" s="44">
        <v>0</v>
      </c>
      <c r="Q668" s="44">
        <v>0</v>
      </c>
      <c r="R668" s="44">
        <v>0</v>
      </c>
      <c r="S668" s="44">
        <v>0</v>
      </c>
      <c r="T668" s="44">
        <v>0</v>
      </c>
      <c r="U668" s="44">
        <v>0</v>
      </c>
      <c r="V668" s="44">
        <v>0</v>
      </c>
      <c r="W668" s="44">
        <v>0</v>
      </c>
      <c r="X668" s="44">
        <v>0</v>
      </c>
      <c r="Y668" s="44">
        <v>0</v>
      </c>
    </row>
    <row r="669" spans="1:25" ht="75" x14ac:dyDescent="0.25">
      <c r="A669" s="98"/>
      <c r="B669" s="94"/>
      <c r="C669" s="49">
        <v>111</v>
      </c>
      <c r="D669" s="50" t="s">
        <v>714</v>
      </c>
      <c r="E669" s="28" t="s">
        <v>918</v>
      </c>
      <c r="F669" s="26" t="s">
        <v>1011</v>
      </c>
      <c r="G669" s="49" t="s">
        <v>36</v>
      </c>
      <c r="H669" s="26">
        <v>30</v>
      </c>
      <c r="I669" s="26">
        <v>20</v>
      </c>
      <c r="J669" s="46">
        <v>0.75</v>
      </c>
      <c r="K669" s="47"/>
      <c r="L669" s="32">
        <f t="shared" si="20"/>
        <v>0</v>
      </c>
      <c r="M669" s="43" t="str">
        <f t="shared" si="21"/>
        <v>OK</v>
      </c>
      <c r="N669" s="44">
        <v>0</v>
      </c>
      <c r="O669" s="44">
        <v>0</v>
      </c>
      <c r="P669" s="44">
        <v>0</v>
      </c>
      <c r="Q669" s="44">
        <v>0</v>
      </c>
      <c r="R669" s="44">
        <v>0</v>
      </c>
      <c r="S669" s="44">
        <v>0</v>
      </c>
      <c r="T669" s="44">
        <v>0</v>
      </c>
      <c r="U669" s="44">
        <v>0</v>
      </c>
      <c r="V669" s="44">
        <v>0</v>
      </c>
      <c r="W669" s="44">
        <v>0</v>
      </c>
      <c r="X669" s="44">
        <v>0</v>
      </c>
      <c r="Y669" s="44">
        <v>0</v>
      </c>
    </row>
    <row r="670" spans="1:25" ht="45" x14ac:dyDescent="0.25">
      <c r="A670" s="98"/>
      <c r="B670" s="94"/>
      <c r="C670" s="49">
        <v>112</v>
      </c>
      <c r="D670" s="50" t="s">
        <v>715</v>
      </c>
      <c r="E670" s="28" t="s">
        <v>918</v>
      </c>
      <c r="F670" s="26" t="s">
        <v>1011</v>
      </c>
      <c r="G670" s="49" t="s">
        <v>36</v>
      </c>
      <c r="H670" s="26">
        <v>30</v>
      </c>
      <c r="I670" s="26">
        <v>20</v>
      </c>
      <c r="J670" s="46">
        <v>1.75</v>
      </c>
      <c r="K670" s="47"/>
      <c r="L670" s="32">
        <f t="shared" si="20"/>
        <v>0</v>
      </c>
      <c r="M670" s="43" t="str">
        <f t="shared" si="21"/>
        <v>OK</v>
      </c>
      <c r="N670" s="44">
        <v>0</v>
      </c>
      <c r="O670" s="44">
        <v>0</v>
      </c>
      <c r="P670" s="44">
        <v>0</v>
      </c>
      <c r="Q670" s="44">
        <v>0</v>
      </c>
      <c r="R670" s="44">
        <v>0</v>
      </c>
      <c r="S670" s="44">
        <v>0</v>
      </c>
      <c r="T670" s="44">
        <v>0</v>
      </c>
      <c r="U670" s="44">
        <v>0</v>
      </c>
      <c r="V670" s="44">
        <v>0</v>
      </c>
      <c r="W670" s="44">
        <v>0</v>
      </c>
      <c r="X670" s="44">
        <v>0</v>
      </c>
      <c r="Y670" s="44">
        <v>0</v>
      </c>
    </row>
    <row r="671" spans="1:25" ht="45" x14ac:dyDescent="0.25">
      <c r="A671" s="98"/>
      <c r="B671" s="94"/>
      <c r="C671" s="49">
        <v>113</v>
      </c>
      <c r="D671" s="50" t="s">
        <v>716</v>
      </c>
      <c r="E671" s="28" t="s">
        <v>918</v>
      </c>
      <c r="F671" s="26" t="s">
        <v>1011</v>
      </c>
      <c r="G671" s="49" t="s">
        <v>36</v>
      </c>
      <c r="H671" s="26">
        <v>30</v>
      </c>
      <c r="I671" s="26">
        <v>20</v>
      </c>
      <c r="J671" s="46">
        <v>1.5</v>
      </c>
      <c r="K671" s="47"/>
      <c r="L671" s="32">
        <f t="shared" si="20"/>
        <v>0</v>
      </c>
      <c r="M671" s="43" t="str">
        <f t="shared" si="21"/>
        <v>OK</v>
      </c>
      <c r="N671" s="44">
        <v>0</v>
      </c>
      <c r="O671" s="44">
        <v>0</v>
      </c>
      <c r="P671" s="44">
        <v>0</v>
      </c>
      <c r="Q671" s="44">
        <v>0</v>
      </c>
      <c r="R671" s="44">
        <v>0</v>
      </c>
      <c r="S671" s="44">
        <v>0</v>
      </c>
      <c r="T671" s="44">
        <v>0</v>
      </c>
      <c r="U671" s="44">
        <v>0</v>
      </c>
      <c r="V671" s="44">
        <v>0</v>
      </c>
      <c r="W671" s="44">
        <v>0</v>
      </c>
      <c r="X671" s="44">
        <v>0</v>
      </c>
      <c r="Y671" s="44">
        <v>0</v>
      </c>
    </row>
    <row r="672" spans="1:25" ht="60" x14ac:dyDescent="0.25">
      <c r="A672" s="98"/>
      <c r="B672" s="94"/>
      <c r="C672" s="49">
        <v>114</v>
      </c>
      <c r="D672" s="50" t="s">
        <v>717</v>
      </c>
      <c r="E672" s="28" t="s">
        <v>918</v>
      </c>
      <c r="F672" s="26" t="s">
        <v>1011</v>
      </c>
      <c r="G672" s="49" t="s">
        <v>36</v>
      </c>
      <c r="H672" s="26">
        <v>30</v>
      </c>
      <c r="I672" s="26">
        <v>20</v>
      </c>
      <c r="J672" s="46">
        <v>2.15</v>
      </c>
      <c r="K672" s="47"/>
      <c r="L672" s="32">
        <f t="shared" si="20"/>
        <v>0</v>
      </c>
      <c r="M672" s="43" t="str">
        <f t="shared" si="21"/>
        <v>OK</v>
      </c>
      <c r="N672" s="44">
        <v>0</v>
      </c>
      <c r="O672" s="44">
        <v>0</v>
      </c>
      <c r="P672" s="44">
        <v>0</v>
      </c>
      <c r="Q672" s="44">
        <v>0</v>
      </c>
      <c r="R672" s="44">
        <v>0</v>
      </c>
      <c r="S672" s="44">
        <v>0</v>
      </c>
      <c r="T672" s="44">
        <v>0</v>
      </c>
      <c r="U672" s="44">
        <v>0</v>
      </c>
      <c r="V672" s="44">
        <v>0</v>
      </c>
      <c r="W672" s="44">
        <v>0</v>
      </c>
      <c r="X672" s="44">
        <v>0</v>
      </c>
      <c r="Y672" s="44">
        <v>0</v>
      </c>
    </row>
    <row r="673" spans="1:25" ht="60" x14ac:dyDescent="0.25">
      <c r="A673" s="98"/>
      <c r="B673" s="94"/>
      <c r="C673" s="49">
        <v>115</v>
      </c>
      <c r="D673" s="50" t="s">
        <v>718</v>
      </c>
      <c r="E673" s="28" t="s">
        <v>918</v>
      </c>
      <c r="F673" s="26" t="s">
        <v>1011</v>
      </c>
      <c r="G673" s="49" t="s">
        <v>36</v>
      </c>
      <c r="H673" s="26">
        <v>30</v>
      </c>
      <c r="I673" s="26">
        <v>20</v>
      </c>
      <c r="J673" s="46">
        <v>4.75</v>
      </c>
      <c r="K673" s="47"/>
      <c r="L673" s="32">
        <f t="shared" si="20"/>
        <v>0</v>
      </c>
      <c r="M673" s="43" t="str">
        <f t="shared" si="21"/>
        <v>OK</v>
      </c>
      <c r="N673" s="44">
        <v>0</v>
      </c>
      <c r="O673" s="44">
        <v>0</v>
      </c>
      <c r="P673" s="44">
        <v>0</v>
      </c>
      <c r="Q673" s="44">
        <v>0</v>
      </c>
      <c r="R673" s="44">
        <v>0</v>
      </c>
      <c r="S673" s="44">
        <v>0</v>
      </c>
      <c r="T673" s="44">
        <v>0</v>
      </c>
      <c r="U673" s="44">
        <v>0</v>
      </c>
      <c r="V673" s="44">
        <v>0</v>
      </c>
      <c r="W673" s="44">
        <v>0</v>
      </c>
      <c r="X673" s="44">
        <v>0</v>
      </c>
      <c r="Y673" s="44">
        <v>0</v>
      </c>
    </row>
    <row r="674" spans="1:25" ht="60" x14ac:dyDescent="0.25">
      <c r="A674" s="98"/>
      <c r="B674" s="94"/>
      <c r="C674" s="49">
        <v>116</v>
      </c>
      <c r="D674" s="50" t="s">
        <v>719</v>
      </c>
      <c r="E674" s="28" t="s">
        <v>918</v>
      </c>
      <c r="F674" s="26" t="s">
        <v>1011</v>
      </c>
      <c r="G674" s="49" t="s">
        <v>36</v>
      </c>
      <c r="H674" s="26">
        <v>30</v>
      </c>
      <c r="I674" s="26">
        <v>20</v>
      </c>
      <c r="J674" s="46">
        <v>7.75</v>
      </c>
      <c r="K674" s="47"/>
      <c r="L674" s="32">
        <f t="shared" si="20"/>
        <v>0</v>
      </c>
      <c r="M674" s="43" t="str">
        <f t="shared" si="21"/>
        <v>OK</v>
      </c>
      <c r="N674" s="44">
        <v>0</v>
      </c>
      <c r="O674" s="44">
        <v>0</v>
      </c>
      <c r="P674" s="44">
        <v>0</v>
      </c>
      <c r="Q674" s="44">
        <v>0</v>
      </c>
      <c r="R674" s="44">
        <v>0</v>
      </c>
      <c r="S674" s="44">
        <v>0</v>
      </c>
      <c r="T674" s="44">
        <v>0</v>
      </c>
      <c r="U674" s="44">
        <v>0</v>
      </c>
      <c r="V674" s="44">
        <v>0</v>
      </c>
      <c r="W674" s="44">
        <v>0</v>
      </c>
      <c r="X674" s="44">
        <v>0</v>
      </c>
      <c r="Y674" s="44">
        <v>0</v>
      </c>
    </row>
    <row r="675" spans="1:25" ht="60" x14ac:dyDescent="0.25">
      <c r="A675" s="98"/>
      <c r="B675" s="94"/>
      <c r="C675" s="49">
        <v>117</v>
      </c>
      <c r="D675" s="50" t="s">
        <v>720</v>
      </c>
      <c r="E675" s="28" t="s">
        <v>918</v>
      </c>
      <c r="F675" s="26" t="s">
        <v>1011</v>
      </c>
      <c r="G675" s="49" t="s">
        <v>36</v>
      </c>
      <c r="H675" s="26">
        <v>30</v>
      </c>
      <c r="I675" s="26">
        <v>20</v>
      </c>
      <c r="J675" s="46">
        <v>1.1499999999999999</v>
      </c>
      <c r="K675" s="47"/>
      <c r="L675" s="32">
        <f t="shared" si="20"/>
        <v>0</v>
      </c>
      <c r="M675" s="43" t="str">
        <f t="shared" si="21"/>
        <v>OK</v>
      </c>
      <c r="N675" s="44">
        <v>0</v>
      </c>
      <c r="O675" s="44">
        <v>0</v>
      </c>
      <c r="P675" s="44">
        <v>0</v>
      </c>
      <c r="Q675" s="44">
        <v>0</v>
      </c>
      <c r="R675" s="44">
        <v>0</v>
      </c>
      <c r="S675" s="44">
        <v>0</v>
      </c>
      <c r="T675" s="44">
        <v>0</v>
      </c>
      <c r="U675" s="44">
        <v>0</v>
      </c>
      <c r="V675" s="44">
        <v>0</v>
      </c>
      <c r="W675" s="44">
        <v>0</v>
      </c>
      <c r="X675" s="44">
        <v>0</v>
      </c>
      <c r="Y675" s="44">
        <v>0</v>
      </c>
    </row>
    <row r="676" spans="1:25" ht="60" x14ac:dyDescent="0.25">
      <c r="A676" s="98"/>
      <c r="B676" s="94"/>
      <c r="C676" s="49">
        <v>118</v>
      </c>
      <c r="D676" s="50" t="s">
        <v>721</v>
      </c>
      <c r="E676" s="28" t="s">
        <v>918</v>
      </c>
      <c r="F676" s="26" t="s">
        <v>1011</v>
      </c>
      <c r="G676" s="49" t="s">
        <v>36</v>
      </c>
      <c r="H676" s="26">
        <v>30</v>
      </c>
      <c r="I676" s="26">
        <v>20</v>
      </c>
      <c r="J676" s="46">
        <v>1</v>
      </c>
      <c r="K676" s="47"/>
      <c r="L676" s="32">
        <f t="shared" si="20"/>
        <v>0</v>
      </c>
      <c r="M676" s="43" t="str">
        <f t="shared" si="21"/>
        <v>OK</v>
      </c>
      <c r="N676" s="44">
        <v>0</v>
      </c>
      <c r="O676" s="44">
        <v>0</v>
      </c>
      <c r="P676" s="44">
        <v>0</v>
      </c>
      <c r="Q676" s="44">
        <v>0</v>
      </c>
      <c r="R676" s="44">
        <v>0</v>
      </c>
      <c r="S676" s="44">
        <v>0</v>
      </c>
      <c r="T676" s="44">
        <v>0</v>
      </c>
      <c r="U676" s="44">
        <v>0</v>
      </c>
      <c r="V676" s="44">
        <v>0</v>
      </c>
      <c r="W676" s="44">
        <v>0</v>
      </c>
      <c r="X676" s="44">
        <v>0</v>
      </c>
      <c r="Y676" s="44">
        <v>0</v>
      </c>
    </row>
    <row r="677" spans="1:25" ht="75" x14ac:dyDescent="0.25">
      <c r="A677" s="98"/>
      <c r="B677" s="94"/>
      <c r="C677" s="49">
        <v>119</v>
      </c>
      <c r="D677" s="50" t="s">
        <v>722</v>
      </c>
      <c r="E677" s="28" t="s">
        <v>918</v>
      </c>
      <c r="F677" s="26" t="s">
        <v>1011</v>
      </c>
      <c r="G677" s="49" t="s">
        <v>36</v>
      </c>
      <c r="H677" s="26">
        <v>30</v>
      </c>
      <c r="I677" s="26">
        <v>20</v>
      </c>
      <c r="J677" s="46">
        <v>2.25</v>
      </c>
      <c r="K677" s="47"/>
      <c r="L677" s="32">
        <f t="shared" si="20"/>
        <v>0</v>
      </c>
      <c r="M677" s="43" t="str">
        <f t="shared" si="21"/>
        <v>OK</v>
      </c>
      <c r="N677" s="44">
        <v>0</v>
      </c>
      <c r="O677" s="44">
        <v>0</v>
      </c>
      <c r="P677" s="44">
        <v>0</v>
      </c>
      <c r="Q677" s="44">
        <v>0</v>
      </c>
      <c r="R677" s="44">
        <v>0</v>
      </c>
      <c r="S677" s="44">
        <v>0</v>
      </c>
      <c r="T677" s="44">
        <v>0</v>
      </c>
      <c r="U677" s="44">
        <v>0</v>
      </c>
      <c r="V677" s="44">
        <v>0</v>
      </c>
      <c r="W677" s="44">
        <v>0</v>
      </c>
      <c r="X677" s="44">
        <v>0</v>
      </c>
      <c r="Y677" s="44">
        <v>0</v>
      </c>
    </row>
    <row r="678" spans="1:25" ht="75" x14ac:dyDescent="0.25">
      <c r="A678" s="98"/>
      <c r="B678" s="94"/>
      <c r="C678" s="49">
        <v>120</v>
      </c>
      <c r="D678" s="50" t="s">
        <v>723</v>
      </c>
      <c r="E678" s="28" t="s">
        <v>918</v>
      </c>
      <c r="F678" s="26" t="s">
        <v>1011</v>
      </c>
      <c r="G678" s="49" t="s">
        <v>36</v>
      </c>
      <c r="H678" s="26">
        <v>30</v>
      </c>
      <c r="I678" s="26">
        <v>20</v>
      </c>
      <c r="J678" s="46">
        <v>3.2</v>
      </c>
      <c r="K678" s="47"/>
      <c r="L678" s="32">
        <f t="shared" si="20"/>
        <v>0</v>
      </c>
      <c r="M678" s="43" t="str">
        <f t="shared" si="21"/>
        <v>OK</v>
      </c>
      <c r="N678" s="44">
        <v>0</v>
      </c>
      <c r="O678" s="44">
        <v>0</v>
      </c>
      <c r="P678" s="44">
        <v>0</v>
      </c>
      <c r="Q678" s="44">
        <v>0</v>
      </c>
      <c r="R678" s="44">
        <v>0</v>
      </c>
      <c r="S678" s="44">
        <v>0</v>
      </c>
      <c r="T678" s="44">
        <v>0</v>
      </c>
      <c r="U678" s="44">
        <v>0</v>
      </c>
      <c r="V678" s="44">
        <v>0</v>
      </c>
      <c r="W678" s="44">
        <v>0</v>
      </c>
      <c r="X678" s="44">
        <v>0</v>
      </c>
      <c r="Y678" s="44">
        <v>0</v>
      </c>
    </row>
    <row r="679" spans="1:25" ht="60" x14ac:dyDescent="0.25">
      <c r="A679" s="98"/>
      <c r="B679" s="94"/>
      <c r="C679" s="49">
        <v>121</v>
      </c>
      <c r="D679" s="50" t="s">
        <v>724</v>
      </c>
      <c r="E679" s="28" t="s">
        <v>918</v>
      </c>
      <c r="F679" s="26" t="s">
        <v>1011</v>
      </c>
      <c r="G679" s="49" t="s">
        <v>36</v>
      </c>
      <c r="H679" s="26">
        <v>30</v>
      </c>
      <c r="I679" s="26">
        <v>20</v>
      </c>
      <c r="J679" s="46">
        <v>1.85</v>
      </c>
      <c r="K679" s="47"/>
      <c r="L679" s="32">
        <f t="shared" si="20"/>
        <v>0</v>
      </c>
      <c r="M679" s="43" t="str">
        <f t="shared" si="21"/>
        <v>OK</v>
      </c>
      <c r="N679" s="44">
        <v>0</v>
      </c>
      <c r="O679" s="44">
        <v>0</v>
      </c>
      <c r="P679" s="44">
        <v>0</v>
      </c>
      <c r="Q679" s="44">
        <v>0</v>
      </c>
      <c r="R679" s="44">
        <v>0</v>
      </c>
      <c r="S679" s="44">
        <v>0</v>
      </c>
      <c r="T679" s="44">
        <v>0</v>
      </c>
      <c r="U679" s="44">
        <v>0</v>
      </c>
      <c r="V679" s="44">
        <v>0</v>
      </c>
      <c r="W679" s="44">
        <v>0</v>
      </c>
      <c r="X679" s="44">
        <v>0</v>
      </c>
      <c r="Y679" s="44">
        <v>0</v>
      </c>
    </row>
    <row r="680" spans="1:25" ht="60" x14ac:dyDescent="0.25">
      <c r="A680" s="98"/>
      <c r="B680" s="94"/>
      <c r="C680" s="49">
        <v>122</v>
      </c>
      <c r="D680" s="50" t="s">
        <v>725</v>
      </c>
      <c r="E680" s="28" t="s">
        <v>918</v>
      </c>
      <c r="F680" s="26" t="s">
        <v>1011</v>
      </c>
      <c r="G680" s="49" t="s">
        <v>36</v>
      </c>
      <c r="H680" s="26">
        <v>30</v>
      </c>
      <c r="I680" s="26">
        <v>20</v>
      </c>
      <c r="J680" s="46">
        <v>4.9000000000000004</v>
      </c>
      <c r="K680" s="47"/>
      <c r="L680" s="32">
        <f t="shared" si="20"/>
        <v>0</v>
      </c>
      <c r="M680" s="43" t="str">
        <f t="shared" si="21"/>
        <v>OK</v>
      </c>
      <c r="N680" s="44">
        <v>0</v>
      </c>
      <c r="O680" s="44">
        <v>0</v>
      </c>
      <c r="P680" s="44">
        <v>0</v>
      </c>
      <c r="Q680" s="44">
        <v>0</v>
      </c>
      <c r="R680" s="44">
        <v>0</v>
      </c>
      <c r="S680" s="44">
        <v>0</v>
      </c>
      <c r="T680" s="44">
        <v>0</v>
      </c>
      <c r="U680" s="44">
        <v>0</v>
      </c>
      <c r="V680" s="44">
        <v>0</v>
      </c>
      <c r="W680" s="44">
        <v>0</v>
      </c>
      <c r="X680" s="44">
        <v>0</v>
      </c>
      <c r="Y680" s="44">
        <v>0</v>
      </c>
    </row>
    <row r="681" spans="1:25" ht="60" x14ac:dyDescent="0.25">
      <c r="A681" s="98"/>
      <c r="B681" s="94"/>
      <c r="C681" s="49">
        <v>123</v>
      </c>
      <c r="D681" s="50" t="s">
        <v>726</v>
      </c>
      <c r="E681" s="28" t="s">
        <v>918</v>
      </c>
      <c r="F681" s="26" t="s">
        <v>1011</v>
      </c>
      <c r="G681" s="49" t="s">
        <v>36</v>
      </c>
      <c r="H681" s="26">
        <v>30</v>
      </c>
      <c r="I681" s="26">
        <v>20</v>
      </c>
      <c r="J681" s="46">
        <v>5.15</v>
      </c>
      <c r="K681" s="47"/>
      <c r="L681" s="32">
        <f t="shared" si="20"/>
        <v>0</v>
      </c>
      <c r="M681" s="43" t="str">
        <f t="shared" si="21"/>
        <v>OK</v>
      </c>
      <c r="N681" s="44">
        <v>0</v>
      </c>
      <c r="O681" s="44">
        <v>0</v>
      </c>
      <c r="P681" s="44">
        <v>0</v>
      </c>
      <c r="Q681" s="44">
        <v>0</v>
      </c>
      <c r="R681" s="44">
        <v>0</v>
      </c>
      <c r="S681" s="44">
        <v>0</v>
      </c>
      <c r="T681" s="44">
        <v>0</v>
      </c>
      <c r="U681" s="44">
        <v>0</v>
      </c>
      <c r="V681" s="44">
        <v>0</v>
      </c>
      <c r="W681" s="44">
        <v>0</v>
      </c>
      <c r="X681" s="44">
        <v>0</v>
      </c>
      <c r="Y681" s="44">
        <v>0</v>
      </c>
    </row>
    <row r="682" spans="1:25" ht="60" x14ac:dyDescent="0.25">
      <c r="A682" s="98"/>
      <c r="B682" s="94"/>
      <c r="C682" s="49">
        <v>124</v>
      </c>
      <c r="D682" s="50" t="s">
        <v>727</v>
      </c>
      <c r="E682" s="28" t="s">
        <v>918</v>
      </c>
      <c r="F682" s="26" t="s">
        <v>1011</v>
      </c>
      <c r="G682" s="49" t="s">
        <v>36</v>
      </c>
      <c r="H682" s="26">
        <v>30</v>
      </c>
      <c r="I682" s="26">
        <v>20</v>
      </c>
      <c r="J682" s="46">
        <v>0.6</v>
      </c>
      <c r="K682" s="47"/>
      <c r="L682" s="32">
        <f t="shared" si="20"/>
        <v>0</v>
      </c>
      <c r="M682" s="43" t="str">
        <f t="shared" si="21"/>
        <v>OK</v>
      </c>
      <c r="N682" s="44">
        <v>0</v>
      </c>
      <c r="O682" s="44">
        <v>0</v>
      </c>
      <c r="P682" s="44">
        <v>0</v>
      </c>
      <c r="Q682" s="44">
        <v>0</v>
      </c>
      <c r="R682" s="44">
        <v>0</v>
      </c>
      <c r="S682" s="44">
        <v>0</v>
      </c>
      <c r="T682" s="44">
        <v>0</v>
      </c>
      <c r="U682" s="44">
        <v>0</v>
      </c>
      <c r="V682" s="44">
        <v>0</v>
      </c>
      <c r="W682" s="44">
        <v>0</v>
      </c>
      <c r="X682" s="44">
        <v>0</v>
      </c>
      <c r="Y682" s="44">
        <v>0</v>
      </c>
    </row>
    <row r="683" spans="1:25" ht="60" x14ac:dyDescent="0.25">
      <c r="A683" s="98"/>
      <c r="B683" s="94"/>
      <c r="C683" s="49">
        <v>125</v>
      </c>
      <c r="D683" s="50" t="s">
        <v>728</v>
      </c>
      <c r="E683" s="28" t="s">
        <v>918</v>
      </c>
      <c r="F683" s="26" t="s">
        <v>1011</v>
      </c>
      <c r="G683" s="49" t="s">
        <v>36</v>
      </c>
      <c r="H683" s="26">
        <v>30</v>
      </c>
      <c r="I683" s="26">
        <v>20</v>
      </c>
      <c r="J683" s="46">
        <v>0.85</v>
      </c>
      <c r="K683" s="47"/>
      <c r="L683" s="32">
        <f t="shared" si="20"/>
        <v>0</v>
      </c>
      <c r="M683" s="43" t="str">
        <f t="shared" si="21"/>
        <v>OK</v>
      </c>
      <c r="N683" s="44">
        <v>0</v>
      </c>
      <c r="O683" s="44">
        <v>0</v>
      </c>
      <c r="P683" s="44">
        <v>0</v>
      </c>
      <c r="Q683" s="44">
        <v>0</v>
      </c>
      <c r="R683" s="44">
        <v>0</v>
      </c>
      <c r="S683" s="44">
        <v>0</v>
      </c>
      <c r="T683" s="44">
        <v>0</v>
      </c>
      <c r="U683" s="44">
        <v>0</v>
      </c>
      <c r="V683" s="44">
        <v>0</v>
      </c>
      <c r="W683" s="44">
        <v>0</v>
      </c>
      <c r="X683" s="44">
        <v>0</v>
      </c>
      <c r="Y683" s="44">
        <v>0</v>
      </c>
    </row>
    <row r="684" spans="1:25" ht="75" x14ac:dyDescent="0.25">
      <c r="A684" s="98"/>
      <c r="B684" s="94"/>
      <c r="C684" s="49">
        <v>126</v>
      </c>
      <c r="D684" s="50" t="s">
        <v>729</v>
      </c>
      <c r="E684" s="28" t="s">
        <v>918</v>
      </c>
      <c r="F684" s="26" t="s">
        <v>1011</v>
      </c>
      <c r="G684" s="49" t="s">
        <v>36</v>
      </c>
      <c r="H684" s="26">
        <v>30</v>
      </c>
      <c r="I684" s="26">
        <v>20</v>
      </c>
      <c r="J684" s="46">
        <v>0.15</v>
      </c>
      <c r="K684" s="47"/>
      <c r="L684" s="32">
        <f t="shared" si="20"/>
        <v>0</v>
      </c>
      <c r="M684" s="43" t="str">
        <f t="shared" si="21"/>
        <v>OK</v>
      </c>
      <c r="N684" s="44">
        <v>0</v>
      </c>
      <c r="O684" s="44">
        <v>0</v>
      </c>
      <c r="P684" s="44">
        <v>0</v>
      </c>
      <c r="Q684" s="44">
        <v>0</v>
      </c>
      <c r="R684" s="44">
        <v>0</v>
      </c>
      <c r="S684" s="44">
        <v>0</v>
      </c>
      <c r="T684" s="44">
        <v>0</v>
      </c>
      <c r="U684" s="44">
        <v>0</v>
      </c>
      <c r="V684" s="44">
        <v>0</v>
      </c>
      <c r="W684" s="44">
        <v>0</v>
      </c>
      <c r="X684" s="44">
        <v>0</v>
      </c>
      <c r="Y684" s="44">
        <v>0</v>
      </c>
    </row>
    <row r="685" spans="1:25" ht="45" x14ac:dyDescent="0.25">
      <c r="A685" s="98"/>
      <c r="B685" s="94"/>
      <c r="C685" s="49">
        <v>127</v>
      </c>
      <c r="D685" s="50" t="s">
        <v>730</v>
      </c>
      <c r="E685" s="28" t="s">
        <v>918</v>
      </c>
      <c r="F685" s="26" t="s">
        <v>1011</v>
      </c>
      <c r="G685" s="49" t="s">
        <v>36</v>
      </c>
      <c r="H685" s="26">
        <v>30</v>
      </c>
      <c r="I685" s="26">
        <v>20</v>
      </c>
      <c r="J685" s="46">
        <v>1.85</v>
      </c>
      <c r="K685" s="47"/>
      <c r="L685" s="32">
        <f t="shared" si="20"/>
        <v>0</v>
      </c>
      <c r="M685" s="43" t="str">
        <f t="shared" si="21"/>
        <v>OK</v>
      </c>
      <c r="N685" s="44">
        <v>0</v>
      </c>
      <c r="O685" s="44">
        <v>0</v>
      </c>
      <c r="P685" s="44">
        <v>0</v>
      </c>
      <c r="Q685" s="44">
        <v>0</v>
      </c>
      <c r="R685" s="44">
        <v>0</v>
      </c>
      <c r="S685" s="44">
        <v>0</v>
      </c>
      <c r="T685" s="44">
        <v>0</v>
      </c>
      <c r="U685" s="44">
        <v>0</v>
      </c>
      <c r="V685" s="44">
        <v>0</v>
      </c>
      <c r="W685" s="44">
        <v>0</v>
      </c>
      <c r="X685" s="44">
        <v>0</v>
      </c>
      <c r="Y685" s="44">
        <v>0</v>
      </c>
    </row>
    <row r="686" spans="1:25" ht="45" x14ac:dyDescent="0.25">
      <c r="A686" s="98"/>
      <c r="B686" s="94"/>
      <c r="C686" s="49">
        <v>128</v>
      </c>
      <c r="D686" s="50" t="s">
        <v>731</v>
      </c>
      <c r="E686" s="28" t="s">
        <v>918</v>
      </c>
      <c r="F686" s="26" t="s">
        <v>1011</v>
      </c>
      <c r="G686" s="49" t="s">
        <v>36</v>
      </c>
      <c r="H686" s="26">
        <v>30</v>
      </c>
      <c r="I686" s="26">
        <v>20</v>
      </c>
      <c r="J686" s="46">
        <v>2.2999999999999998</v>
      </c>
      <c r="K686" s="47"/>
      <c r="L686" s="32">
        <f t="shared" si="20"/>
        <v>0</v>
      </c>
      <c r="M686" s="43" t="str">
        <f t="shared" si="21"/>
        <v>OK</v>
      </c>
      <c r="N686" s="44">
        <v>0</v>
      </c>
      <c r="O686" s="44">
        <v>0</v>
      </c>
      <c r="P686" s="44">
        <v>0</v>
      </c>
      <c r="Q686" s="44">
        <v>0</v>
      </c>
      <c r="R686" s="44">
        <v>0</v>
      </c>
      <c r="S686" s="44">
        <v>0</v>
      </c>
      <c r="T686" s="44">
        <v>0</v>
      </c>
      <c r="U686" s="44">
        <v>0</v>
      </c>
      <c r="V686" s="44">
        <v>0</v>
      </c>
      <c r="W686" s="44">
        <v>0</v>
      </c>
      <c r="X686" s="44">
        <v>0</v>
      </c>
      <c r="Y686" s="44">
        <v>0</v>
      </c>
    </row>
    <row r="687" spans="1:25" ht="45" x14ac:dyDescent="0.25">
      <c r="A687" s="98"/>
      <c r="B687" s="94"/>
      <c r="C687" s="49">
        <v>129</v>
      </c>
      <c r="D687" s="50" t="s">
        <v>732</v>
      </c>
      <c r="E687" s="28" t="s">
        <v>918</v>
      </c>
      <c r="F687" s="26" t="s">
        <v>1011</v>
      </c>
      <c r="G687" s="49" t="s">
        <v>36</v>
      </c>
      <c r="H687" s="26">
        <v>30</v>
      </c>
      <c r="I687" s="26">
        <v>20</v>
      </c>
      <c r="J687" s="46">
        <v>0.45</v>
      </c>
      <c r="K687" s="47"/>
      <c r="L687" s="32">
        <f t="shared" si="20"/>
        <v>0</v>
      </c>
      <c r="M687" s="43" t="str">
        <f t="shared" si="21"/>
        <v>OK</v>
      </c>
      <c r="N687" s="44">
        <v>0</v>
      </c>
      <c r="O687" s="44">
        <v>0</v>
      </c>
      <c r="P687" s="44">
        <v>0</v>
      </c>
      <c r="Q687" s="44">
        <v>0</v>
      </c>
      <c r="R687" s="44">
        <v>0</v>
      </c>
      <c r="S687" s="44">
        <v>0</v>
      </c>
      <c r="T687" s="44">
        <v>0</v>
      </c>
      <c r="U687" s="44">
        <v>0</v>
      </c>
      <c r="V687" s="44">
        <v>0</v>
      </c>
      <c r="W687" s="44">
        <v>0</v>
      </c>
      <c r="X687" s="44">
        <v>0</v>
      </c>
      <c r="Y687" s="44">
        <v>0</v>
      </c>
    </row>
    <row r="688" spans="1:25" ht="75" x14ac:dyDescent="0.25">
      <c r="A688" s="98"/>
      <c r="B688" s="94"/>
      <c r="C688" s="49">
        <v>130</v>
      </c>
      <c r="D688" s="50" t="s">
        <v>733</v>
      </c>
      <c r="E688" s="28" t="s">
        <v>918</v>
      </c>
      <c r="F688" s="26" t="s">
        <v>1011</v>
      </c>
      <c r="G688" s="49" t="s">
        <v>36</v>
      </c>
      <c r="H688" s="26">
        <v>30</v>
      </c>
      <c r="I688" s="26">
        <v>20</v>
      </c>
      <c r="J688" s="46">
        <v>0.25</v>
      </c>
      <c r="K688" s="47"/>
      <c r="L688" s="32">
        <f t="shared" si="20"/>
        <v>0</v>
      </c>
      <c r="M688" s="43" t="str">
        <f t="shared" si="21"/>
        <v>OK</v>
      </c>
      <c r="N688" s="44">
        <v>0</v>
      </c>
      <c r="O688" s="44">
        <v>0</v>
      </c>
      <c r="P688" s="44">
        <v>0</v>
      </c>
      <c r="Q688" s="44">
        <v>0</v>
      </c>
      <c r="R688" s="44">
        <v>0</v>
      </c>
      <c r="S688" s="44">
        <v>0</v>
      </c>
      <c r="T688" s="44">
        <v>0</v>
      </c>
      <c r="U688" s="44">
        <v>0</v>
      </c>
      <c r="V688" s="44">
        <v>0</v>
      </c>
      <c r="W688" s="44">
        <v>0</v>
      </c>
      <c r="X688" s="44">
        <v>0</v>
      </c>
      <c r="Y688" s="44">
        <v>0</v>
      </c>
    </row>
    <row r="689" spans="1:25" ht="75" x14ac:dyDescent="0.25">
      <c r="A689" s="98"/>
      <c r="B689" s="94"/>
      <c r="C689" s="49">
        <v>131</v>
      </c>
      <c r="D689" s="50" t="s">
        <v>734</v>
      </c>
      <c r="E689" s="28" t="s">
        <v>918</v>
      </c>
      <c r="F689" s="26" t="s">
        <v>1011</v>
      </c>
      <c r="G689" s="49" t="s">
        <v>36</v>
      </c>
      <c r="H689" s="26">
        <v>30</v>
      </c>
      <c r="I689" s="26">
        <v>20</v>
      </c>
      <c r="J689" s="46">
        <v>0.75</v>
      </c>
      <c r="K689" s="47"/>
      <c r="L689" s="32">
        <f t="shared" si="20"/>
        <v>0</v>
      </c>
      <c r="M689" s="43" t="str">
        <f t="shared" si="21"/>
        <v>OK</v>
      </c>
      <c r="N689" s="44">
        <v>0</v>
      </c>
      <c r="O689" s="44">
        <v>0</v>
      </c>
      <c r="P689" s="44">
        <v>0</v>
      </c>
      <c r="Q689" s="44">
        <v>0</v>
      </c>
      <c r="R689" s="44">
        <v>0</v>
      </c>
      <c r="S689" s="44">
        <v>0</v>
      </c>
      <c r="T689" s="44">
        <v>0</v>
      </c>
      <c r="U689" s="44">
        <v>0</v>
      </c>
      <c r="V689" s="44">
        <v>0</v>
      </c>
      <c r="W689" s="44">
        <v>0</v>
      </c>
      <c r="X689" s="44">
        <v>0</v>
      </c>
      <c r="Y689" s="44">
        <v>0</v>
      </c>
    </row>
    <row r="690" spans="1:25" ht="75" x14ac:dyDescent="0.25">
      <c r="A690" s="98"/>
      <c r="B690" s="94"/>
      <c r="C690" s="49">
        <v>132</v>
      </c>
      <c r="D690" s="50" t="s">
        <v>735</v>
      </c>
      <c r="E690" s="28" t="s">
        <v>918</v>
      </c>
      <c r="F690" s="26" t="s">
        <v>1011</v>
      </c>
      <c r="G690" s="49" t="s">
        <v>36</v>
      </c>
      <c r="H690" s="26">
        <v>30</v>
      </c>
      <c r="I690" s="26">
        <v>20</v>
      </c>
      <c r="J690" s="46">
        <v>8</v>
      </c>
      <c r="K690" s="47"/>
      <c r="L690" s="32">
        <f t="shared" si="20"/>
        <v>0</v>
      </c>
      <c r="M690" s="43" t="str">
        <f t="shared" si="21"/>
        <v>OK</v>
      </c>
      <c r="N690" s="44">
        <v>0</v>
      </c>
      <c r="O690" s="44">
        <v>0</v>
      </c>
      <c r="P690" s="44">
        <v>0</v>
      </c>
      <c r="Q690" s="44">
        <v>0</v>
      </c>
      <c r="R690" s="44">
        <v>0</v>
      </c>
      <c r="S690" s="44">
        <v>0</v>
      </c>
      <c r="T690" s="44">
        <v>0</v>
      </c>
      <c r="U690" s="44">
        <v>0</v>
      </c>
      <c r="V690" s="44">
        <v>0</v>
      </c>
      <c r="W690" s="44">
        <v>0</v>
      </c>
      <c r="X690" s="44">
        <v>0</v>
      </c>
      <c r="Y690" s="44">
        <v>0</v>
      </c>
    </row>
    <row r="691" spans="1:25" ht="75" x14ac:dyDescent="0.25">
      <c r="A691" s="98"/>
      <c r="B691" s="94"/>
      <c r="C691" s="49">
        <v>133</v>
      </c>
      <c r="D691" s="50" t="s">
        <v>736</v>
      </c>
      <c r="E691" s="28" t="s">
        <v>918</v>
      </c>
      <c r="F691" s="26" t="s">
        <v>1011</v>
      </c>
      <c r="G691" s="49" t="s">
        <v>36</v>
      </c>
      <c r="H691" s="26">
        <v>30</v>
      </c>
      <c r="I691" s="26">
        <v>20</v>
      </c>
      <c r="J691" s="46">
        <v>8</v>
      </c>
      <c r="K691" s="47"/>
      <c r="L691" s="32">
        <f t="shared" si="20"/>
        <v>0</v>
      </c>
      <c r="M691" s="43" t="str">
        <f t="shared" si="21"/>
        <v>OK</v>
      </c>
      <c r="N691" s="44">
        <v>0</v>
      </c>
      <c r="O691" s="44">
        <v>0</v>
      </c>
      <c r="P691" s="44">
        <v>0</v>
      </c>
      <c r="Q691" s="44">
        <v>0</v>
      </c>
      <c r="R691" s="44">
        <v>0</v>
      </c>
      <c r="S691" s="44">
        <v>0</v>
      </c>
      <c r="T691" s="44">
        <v>0</v>
      </c>
      <c r="U691" s="44">
        <v>0</v>
      </c>
      <c r="V691" s="44">
        <v>0</v>
      </c>
      <c r="W691" s="44">
        <v>0</v>
      </c>
      <c r="X691" s="44">
        <v>0</v>
      </c>
      <c r="Y691" s="44">
        <v>0</v>
      </c>
    </row>
    <row r="692" spans="1:25" ht="60" x14ac:dyDescent="0.25">
      <c r="A692" s="98"/>
      <c r="B692" s="94"/>
      <c r="C692" s="49">
        <v>134</v>
      </c>
      <c r="D692" s="50" t="s">
        <v>737</v>
      </c>
      <c r="E692" s="28" t="s">
        <v>918</v>
      </c>
      <c r="F692" s="26" t="s">
        <v>1011</v>
      </c>
      <c r="G692" s="49" t="s">
        <v>36</v>
      </c>
      <c r="H692" s="26">
        <v>30</v>
      </c>
      <c r="I692" s="26">
        <v>20</v>
      </c>
      <c r="J692" s="46">
        <v>4.2</v>
      </c>
      <c r="K692" s="47"/>
      <c r="L692" s="32">
        <f t="shared" si="20"/>
        <v>0</v>
      </c>
      <c r="M692" s="43" t="str">
        <f t="shared" si="21"/>
        <v>OK</v>
      </c>
      <c r="N692" s="44">
        <v>0</v>
      </c>
      <c r="O692" s="44">
        <v>0</v>
      </c>
      <c r="P692" s="44">
        <v>0</v>
      </c>
      <c r="Q692" s="44">
        <v>0</v>
      </c>
      <c r="R692" s="44">
        <v>0</v>
      </c>
      <c r="S692" s="44">
        <v>0</v>
      </c>
      <c r="T692" s="44">
        <v>0</v>
      </c>
      <c r="U692" s="44">
        <v>0</v>
      </c>
      <c r="V692" s="44">
        <v>0</v>
      </c>
      <c r="W692" s="44">
        <v>0</v>
      </c>
      <c r="X692" s="44">
        <v>0</v>
      </c>
      <c r="Y692" s="44">
        <v>0</v>
      </c>
    </row>
    <row r="693" spans="1:25" ht="45" x14ac:dyDescent="0.25">
      <c r="A693" s="98"/>
      <c r="B693" s="94"/>
      <c r="C693" s="49">
        <v>135</v>
      </c>
      <c r="D693" s="50" t="s">
        <v>738</v>
      </c>
      <c r="E693" s="28" t="s">
        <v>918</v>
      </c>
      <c r="F693" s="26" t="s">
        <v>1011</v>
      </c>
      <c r="G693" s="49" t="s">
        <v>36</v>
      </c>
      <c r="H693" s="26">
        <v>30</v>
      </c>
      <c r="I693" s="26">
        <v>20</v>
      </c>
      <c r="J693" s="46">
        <v>0.45</v>
      </c>
      <c r="K693" s="47"/>
      <c r="L693" s="32">
        <f t="shared" si="20"/>
        <v>0</v>
      </c>
      <c r="M693" s="43" t="str">
        <f t="shared" si="21"/>
        <v>OK</v>
      </c>
      <c r="N693" s="44">
        <v>0</v>
      </c>
      <c r="O693" s="44">
        <v>0</v>
      </c>
      <c r="P693" s="44">
        <v>0</v>
      </c>
      <c r="Q693" s="44">
        <v>0</v>
      </c>
      <c r="R693" s="44">
        <v>0</v>
      </c>
      <c r="S693" s="44">
        <v>0</v>
      </c>
      <c r="T693" s="44">
        <v>0</v>
      </c>
      <c r="U693" s="44">
        <v>0</v>
      </c>
      <c r="V693" s="44">
        <v>0</v>
      </c>
      <c r="W693" s="44">
        <v>0</v>
      </c>
      <c r="X693" s="44">
        <v>0</v>
      </c>
      <c r="Y693" s="44">
        <v>0</v>
      </c>
    </row>
    <row r="694" spans="1:25" ht="45" x14ac:dyDescent="0.25">
      <c r="A694" s="98"/>
      <c r="B694" s="94"/>
      <c r="C694" s="49">
        <v>136</v>
      </c>
      <c r="D694" s="50" t="s">
        <v>739</v>
      </c>
      <c r="E694" s="28" t="s">
        <v>918</v>
      </c>
      <c r="F694" s="26" t="s">
        <v>1011</v>
      </c>
      <c r="G694" s="49" t="s">
        <v>36</v>
      </c>
      <c r="H694" s="26">
        <v>30</v>
      </c>
      <c r="I694" s="26">
        <v>20</v>
      </c>
      <c r="J694" s="46">
        <v>1.35</v>
      </c>
      <c r="K694" s="47"/>
      <c r="L694" s="32">
        <f t="shared" si="20"/>
        <v>0</v>
      </c>
      <c r="M694" s="43" t="str">
        <f t="shared" si="21"/>
        <v>OK</v>
      </c>
      <c r="N694" s="44">
        <v>0</v>
      </c>
      <c r="O694" s="44">
        <v>0</v>
      </c>
      <c r="P694" s="44">
        <v>0</v>
      </c>
      <c r="Q694" s="44">
        <v>0</v>
      </c>
      <c r="R694" s="44">
        <v>0</v>
      </c>
      <c r="S694" s="44">
        <v>0</v>
      </c>
      <c r="T694" s="44">
        <v>0</v>
      </c>
      <c r="U694" s="44">
        <v>0</v>
      </c>
      <c r="V694" s="44">
        <v>0</v>
      </c>
      <c r="W694" s="44">
        <v>0</v>
      </c>
      <c r="X694" s="44">
        <v>0</v>
      </c>
      <c r="Y694" s="44">
        <v>0</v>
      </c>
    </row>
    <row r="695" spans="1:25" ht="75" x14ac:dyDescent="0.25">
      <c r="A695" s="98"/>
      <c r="B695" s="94"/>
      <c r="C695" s="49">
        <v>137</v>
      </c>
      <c r="D695" s="50" t="s">
        <v>740</v>
      </c>
      <c r="E695" s="28" t="s">
        <v>918</v>
      </c>
      <c r="F695" s="26" t="s">
        <v>1011</v>
      </c>
      <c r="G695" s="49" t="s">
        <v>36</v>
      </c>
      <c r="H695" s="26">
        <v>30</v>
      </c>
      <c r="I695" s="26">
        <v>20</v>
      </c>
      <c r="J695" s="46">
        <v>3.15</v>
      </c>
      <c r="K695" s="47"/>
      <c r="L695" s="32">
        <f t="shared" si="20"/>
        <v>0</v>
      </c>
      <c r="M695" s="43" t="str">
        <f t="shared" si="21"/>
        <v>OK</v>
      </c>
      <c r="N695" s="44">
        <v>0</v>
      </c>
      <c r="O695" s="44">
        <v>0</v>
      </c>
      <c r="P695" s="44">
        <v>0</v>
      </c>
      <c r="Q695" s="44">
        <v>0</v>
      </c>
      <c r="R695" s="44">
        <v>0</v>
      </c>
      <c r="S695" s="44">
        <v>0</v>
      </c>
      <c r="T695" s="44">
        <v>0</v>
      </c>
      <c r="U695" s="44">
        <v>0</v>
      </c>
      <c r="V695" s="44">
        <v>0</v>
      </c>
      <c r="W695" s="44">
        <v>0</v>
      </c>
      <c r="X695" s="44">
        <v>0</v>
      </c>
      <c r="Y695" s="44">
        <v>0</v>
      </c>
    </row>
    <row r="696" spans="1:25" ht="45" x14ac:dyDescent="0.25">
      <c r="A696" s="98"/>
      <c r="B696" s="94"/>
      <c r="C696" s="49">
        <v>138</v>
      </c>
      <c r="D696" s="50" t="s">
        <v>741</v>
      </c>
      <c r="E696" s="28" t="s">
        <v>918</v>
      </c>
      <c r="F696" s="26" t="s">
        <v>1011</v>
      </c>
      <c r="G696" s="49" t="s">
        <v>36</v>
      </c>
      <c r="H696" s="26">
        <v>30</v>
      </c>
      <c r="I696" s="26">
        <v>20</v>
      </c>
      <c r="J696" s="46">
        <v>9.75</v>
      </c>
      <c r="K696" s="47"/>
      <c r="L696" s="32">
        <f t="shared" si="20"/>
        <v>0</v>
      </c>
      <c r="M696" s="43" t="str">
        <f t="shared" si="21"/>
        <v>OK</v>
      </c>
      <c r="N696" s="44">
        <v>0</v>
      </c>
      <c r="O696" s="44">
        <v>0</v>
      </c>
      <c r="P696" s="44">
        <v>0</v>
      </c>
      <c r="Q696" s="44">
        <v>0</v>
      </c>
      <c r="R696" s="44">
        <v>0</v>
      </c>
      <c r="S696" s="44">
        <v>0</v>
      </c>
      <c r="T696" s="44">
        <v>0</v>
      </c>
      <c r="U696" s="44">
        <v>0</v>
      </c>
      <c r="V696" s="44">
        <v>0</v>
      </c>
      <c r="W696" s="44">
        <v>0</v>
      </c>
      <c r="X696" s="44">
        <v>0</v>
      </c>
      <c r="Y696" s="44">
        <v>0</v>
      </c>
    </row>
    <row r="697" spans="1:25" ht="75" x14ac:dyDescent="0.25">
      <c r="A697" s="98"/>
      <c r="B697" s="94"/>
      <c r="C697" s="49">
        <v>139</v>
      </c>
      <c r="D697" s="50" t="s">
        <v>742</v>
      </c>
      <c r="E697" s="28" t="s">
        <v>918</v>
      </c>
      <c r="F697" s="26" t="s">
        <v>1011</v>
      </c>
      <c r="G697" s="49" t="s">
        <v>36</v>
      </c>
      <c r="H697" s="26">
        <v>30</v>
      </c>
      <c r="I697" s="26">
        <v>20</v>
      </c>
      <c r="J697" s="46">
        <v>1.1499999999999999</v>
      </c>
      <c r="K697" s="47"/>
      <c r="L697" s="32">
        <f t="shared" si="20"/>
        <v>0</v>
      </c>
      <c r="M697" s="43" t="str">
        <f t="shared" si="21"/>
        <v>OK</v>
      </c>
      <c r="N697" s="44">
        <v>0</v>
      </c>
      <c r="O697" s="44">
        <v>0</v>
      </c>
      <c r="P697" s="44">
        <v>0</v>
      </c>
      <c r="Q697" s="44">
        <v>0</v>
      </c>
      <c r="R697" s="44">
        <v>0</v>
      </c>
      <c r="S697" s="44">
        <v>0</v>
      </c>
      <c r="T697" s="44">
        <v>0</v>
      </c>
      <c r="U697" s="44">
        <v>0</v>
      </c>
      <c r="V697" s="44">
        <v>0</v>
      </c>
      <c r="W697" s="44">
        <v>0</v>
      </c>
      <c r="X697" s="44">
        <v>0</v>
      </c>
      <c r="Y697" s="44">
        <v>0</v>
      </c>
    </row>
    <row r="698" spans="1:25" ht="75" x14ac:dyDescent="0.25">
      <c r="A698" s="98"/>
      <c r="B698" s="94"/>
      <c r="C698" s="49">
        <v>140</v>
      </c>
      <c r="D698" s="50" t="s">
        <v>743</v>
      </c>
      <c r="E698" s="28" t="s">
        <v>918</v>
      </c>
      <c r="F698" s="26" t="s">
        <v>1011</v>
      </c>
      <c r="G698" s="49" t="s">
        <v>36</v>
      </c>
      <c r="H698" s="26">
        <v>30</v>
      </c>
      <c r="I698" s="26">
        <v>20</v>
      </c>
      <c r="J698" s="46">
        <v>1.45</v>
      </c>
      <c r="K698" s="47"/>
      <c r="L698" s="32">
        <f t="shared" si="20"/>
        <v>0</v>
      </c>
      <c r="M698" s="43" t="str">
        <f t="shared" si="21"/>
        <v>OK</v>
      </c>
      <c r="N698" s="44">
        <v>0</v>
      </c>
      <c r="O698" s="44">
        <v>0</v>
      </c>
      <c r="P698" s="44">
        <v>0</v>
      </c>
      <c r="Q698" s="44">
        <v>0</v>
      </c>
      <c r="R698" s="44">
        <v>0</v>
      </c>
      <c r="S698" s="44">
        <v>0</v>
      </c>
      <c r="T698" s="44">
        <v>0</v>
      </c>
      <c r="U698" s="44">
        <v>0</v>
      </c>
      <c r="V698" s="44">
        <v>0</v>
      </c>
      <c r="W698" s="44">
        <v>0</v>
      </c>
      <c r="X698" s="44">
        <v>0</v>
      </c>
      <c r="Y698" s="44">
        <v>0</v>
      </c>
    </row>
    <row r="699" spans="1:25" ht="75" x14ac:dyDescent="0.25">
      <c r="A699" s="98"/>
      <c r="B699" s="94"/>
      <c r="C699" s="49">
        <v>141</v>
      </c>
      <c r="D699" s="50" t="s">
        <v>744</v>
      </c>
      <c r="E699" s="28" t="s">
        <v>918</v>
      </c>
      <c r="F699" s="26" t="s">
        <v>1011</v>
      </c>
      <c r="G699" s="49" t="s">
        <v>36</v>
      </c>
      <c r="H699" s="26">
        <v>30</v>
      </c>
      <c r="I699" s="26">
        <v>20</v>
      </c>
      <c r="J699" s="46">
        <v>4.1500000000000004</v>
      </c>
      <c r="K699" s="47"/>
      <c r="L699" s="32">
        <f t="shared" si="20"/>
        <v>0</v>
      </c>
      <c r="M699" s="43" t="str">
        <f t="shared" si="21"/>
        <v>OK</v>
      </c>
      <c r="N699" s="44">
        <v>0</v>
      </c>
      <c r="O699" s="44">
        <v>0</v>
      </c>
      <c r="P699" s="44">
        <v>0</v>
      </c>
      <c r="Q699" s="44">
        <v>0</v>
      </c>
      <c r="R699" s="44">
        <v>0</v>
      </c>
      <c r="S699" s="44">
        <v>0</v>
      </c>
      <c r="T699" s="44">
        <v>0</v>
      </c>
      <c r="U699" s="44">
        <v>0</v>
      </c>
      <c r="V699" s="44">
        <v>0</v>
      </c>
      <c r="W699" s="44">
        <v>0</v>
      </c>
      <c r="X699" s="44">
        <v>0</v>
      </c>
      <c r="Y699" s="44">
        <v>0</v>
      </c>
    </row>
    <row r="700" spans="1:25" ht="45" x14ac:dyDescent="0.25">
      <c r="A700" s="98"/>
      <c r="B700" s="94"/>
      <c r="C700" s="49">
        <v>142</v>
      </c>
      <c r="D700" s="50" t="s">
        <v>745</v>
      </c>
      <c r="E700" s="28" t="s">
        <v>918</v>
      </c>
      <c r="F700" s="26" t="s">
        <v>1011</v>
      </c>
      <c r="G700" s="49" t="s">
        <v>36</v>
      </c>
      <c r="H700" s="26">
        <v>30</v>
      </c>
      <c r="I700" s="26">
        <v>20</v>
      </c>
      <c r="J700" s="46">
        <v>2.2999999999999998</v>
      </c>
      <c r="K700" s="47"/>
      <c r="L700" s="32">
        <f t="shared" si="20"/>
        <v>0</v>
      </c>
      <c r="M700" s="43" t="str">
        <f t="shared" si="21"/>
        <v>OK</v>
      </c>
      <c r="N700" s="44">
        <v>0</v>
      </c>
      <c r="O700" s="44">
        <v>0</v>
      </c>
      <c r="P700" s="44">
        <v>0</v>
      </c>
      <c r="Q700" s="44">
        <v>0</v>
      </c>
      <c r="R700" s="44">
        <v>0</v>
      </c>
      <c r="S700" s="44">
        <v>0</v>
      </c>
      <c r="T700" s="44">
        <v>0</v>
      </c>
      <c r="U700" s="44">
        <v>0</v>
      </c>
      <c r="V700" s="44">
        <v>0</v>
      </c>
      <c r="W700" s="44">
        <v>0</v>
      </c>
      <c r="X700" s="44">
        <v>0</v>
      </c>
      <c r="Y700" s="44">
        <v>0</v>
      </c>
    </row>
    <row r="701" spans="1:25" ht="60" x14ac:dyDescent="0.25">
      <c r="A701" s="98"/>
      <c r="B701" s="94"/>
      <c r="C701" s="49">
        <v>143</v>
      </c>
      <c r="D701" s="50" t="s">
        <v>746</v>
      </c>
      <c r="E701" s="28" t="s">
        <v>918</v>
      </c>
      <c r="F701" s="26" t="s">
        <v>1011</v>
      </c>
      <c r="G701" s="49" t="s">
        <v>36</v>
      </c>
      <c r="H701" s="26">
        <v>30</v>
      </c>
      <c r="I701" s="26">
        <v>20</v>
      </c>
      <c r="J701" s="46">
        <v>1.1499999999999999</v>
      </c>
      <c r="K701" s="47"/>
      <c r="L701" s="32">
        <f t="shared" si="20"/>
        <v>0</v>
      </c>
      <c r="M701" s="43" t="str">
        <f t="shared" si="21"/>
        <v>OK</v>
      </c>
      <c r="N701" s="44">
        <v>0</v>
      </c>
      <c r="O701" s="44">
        <v>0</v>
      </c>
      <c r="P701" s="44">
        <v>0</v>
      </c>
      <c r="Q701" s="44">
        <v>0</v>
      </c>
      <c r="R701" s="44">
        <v>0</v>
      </c>
      <c r="S701" s="44">
        <v>0</v>
      </c>
      <c r="T701" s="44">
        <v>0</v>
      </c>
      <c r="U701" s="44">
        <v>0</v>
      </c>
      <c r="V701" s="44">
        <v>0</v>
      </c>
      <c r="W701" s="44">
        <v>0</v>
      </c>
      <c r="X701" s="44">
        <v>0</v>
      </c>
      <c r="Y701" s="44">
        <v>0</v>
      </c>
    </row>
    <row r="702" spans="1:25" ht="60" x14ac:dyDescent="0.25">
      <c r="A702" s="98"/>
      <c r="B702" s="94"/>
      <c r="C702" s="49">
        <v>144</v>
      </c>
      <c r="D702" s="50" t="s">
        <v>747</v>
      </c>
      <c r="E702" s="28" t="s">
        <v>918</v>
      </c>
      <c r="F702" s="26" t="s">
        <v>1011</v>
      </c>
      <c r="G702" s="49" t="s">
        <v>36</v>
      </c>
      <c r="H702" s="26">
        <v>30</v>
      </c>
      <c r="I702" s="26">
        <v>20</v>
      </c>
      <c r="J702" s="46">
        <v>1.1499999999999999</v>
      </c>
      <c r="K702" s="47"/>
      <c r="L702" s="32">
        <f t="shared" si="20"/>
        <v>0</v>
      </c>
      <c r="M702" s="43" t="str">
        <f t="shared" si="21"/>
        <v>OK</v>
      </c>
      <c r="N702" s="44">
        <v>0</v>
      </c>
      <c r="O702" s="44">
        <v>0</v>
      </c>
      <c r="P702" s="44">
        <v>0</v>
      </c>
      <c r="Q702" s="44">
        <v>0</v>
      </c>
      <c r="R702" s="44">
        <v>0</v>
      </c>
      <c r="S702" s="44">
        <v>0</v>
      </c>
      <c r="T702" s="44">
        <v>0</v>
      </c>
      <c r="U702" s="44">
        <v>0</v>
      </c>
      <c r="V702" s="44">
        <v>0</v>
      </c>
      <c r="W702" s="44">
        <v>0</v>
      </c>
      <c r="X702" s="44">
        <v>0</v>
      </c>
      <c r="Y702" s="44">
        <v>0</v>
      </c>
    </row>
    <row r="703" spans="1:25" ht="60" x14ac:dyDescent="0.25">
      <c r="A703" s="98"/>
      <c r="B703" s="94"/>
      <c r="C703" s="49">
        <v>145</v>
      </c>
      <c r="D703" s="50" t="s">
        <v>748</v>
      </c>
      <c r="E703" s="28" t="s">
        <v>918</v>
      </c>
      <c r="F703" s="26" t="s">
        <v>1011</v>
      </c>
      <c r="G703" s="49" t="s">
        <v>36</v>
      </c>
      <c r="H703" s="26">
        <v>30</v>
      </c>
      <c r="I703" s="26">
        <v>20</v>
      </c>
      <c r="J703" s="46">
        <v>1.5</v>
      </c>
      <c r="K703" s="47"/>
      <c r="L703" s="32">
        <f t="shared" si="20"/>
        <v>0</v>
      </c>
      <c r="M703" s="43" t="str">
        <f t="shared" si="21"/>
        <v>OK</v>
      </c>
      <c r="N703" s="44">
        <v>0</v>
      </c>
      <c r="O703" s="44">
        <v>0</v>
      </c>
      <c r="P703" s="44">
        <v>0</v>
      </c>
      <c r="Q703" s="44">
        <v>0</v>
      </c>
      <c r="R703" s="44">
        <v>0</v>
      </c>
      <c r="S703" s="44">
        <v>0</v>
      </c>
      <c r="T703" s="44">
        <v>0</v>
      </c>
      <c r="U703" s="44">
        <v>0</v>
      </c>
      <c r="V703" s="44">
        <v>0</v>
      </c>
      <c r="W703" s="44">
        <v>0</v>
      </c>
      <c r="X703" s="44">
        <v>0</v>
      </c>
      <c r="Y703" s="44">
        <v>0</v>
      </c>
    </row>
    <row r="704" spans="1:25" ht="60" x14ac:dyDescent="0.25">
      <c r="A704" s="98"/>
      <c r="B704" s="94"/>
      <c r="C704" s="49">
        <v>146</v>
      </c>
      <c r="D704" s="50" t="s">
        <v>749</v>
      </c>
      <c r="E704" s="28" t="s">
        <v>918</v>
      </c>
      <c r="F704" s="26" t="s">
        <v>1011</v>
      </c>
      <c r="G704" s="49" t="s">
        <v>36</v>
      </c>
      <c r="H704" s="26">
        <v>30</v>
      </c>
      <c r="I704" s="26">
        <v>20</v>
      </c>
      <c r="J704" s="46">
        <v>1.5</v>
      </c>
      <c r="K704" s="47"/>
      <c r="L704" s="32">
        <f t="shared" si="20"/>
        <v>0</v>
      </c>
      <c r="M704" s="43" t="str">
        <f t="shared" si="21"/>
        <v>OK</v>
      </c>
      <c r="N704" s="44">
        <v>0</v>
      </c>
      <c r="O704" s="44">
        <v>0</v>
      </c>
      <c r="P704" s="44">
        <v>0</v>
      </c>
      <c r="Q704" s="44">
        <v>0</v>
      </c>
      <c r="R704" s="44">
        <v>0</v>
      </c>
      <c r="S704" s="44">
        <v>0</v>
      </c>
      <c r="T704" s="44">
        <v>0</v>
      </c>
      <c r="U704" s="44">
        <v>0</v>
      </c>
      <c r="V704" s="44">
        <v>0</v>
      </c>
      <c r="W704" s="44">
        <v>0</v>
      </c>
      <c r="X704" s="44">
        <v>0</v>
      </c>
      <c r="Y704" s="44">
        <v>0</v>
      </c>
    </row>
    <row r="705" spans="1:25" ht="60" x14ac:dyDescent="0.25">
      <c r="A705" s="98"/>
      <c r="B705" s="94"/>
      <c r="C705" s="49">
        <v>147</v>
      </c>
      <c r="D705" s="50" t="s">
        <v>750</v>
      </c>
      <c r="E705" s="28" t="s">
        <v>918</v>
      </c>
      <c r="F705" s="26" t="s">
        <v>1011</v>
      </c>
      <c r="G705" s="49" t="s">
        <v>36</v>
      </c>
      <c r="H705" s="26">
        <v>30</v>
      </c>
      <c r="I705" s="26">
        <v>20</v>
      </c>
      <c r="J705" s="46">
        <v>1.6</v>
      </c>
      <c r="K705" s="47"/>
      <c r="L705" s="32">
        <f t="shared" si="20"/>
        <v>0</v>
      </c>
      <c r="M705" s="43" t="str">
        <f t="shared" si="21"/>
        <v>OK</v>
      </c>
      <c r="N705" s="44">
        <v>0</v>
      </c>
      <c r="O705" s="44">
        <v>0</v>
      </c>
      <c r="P705" s="44">
        <v>0</v>
      </c>
      <c r="Q705" s="44">
        <v>0</v>
      </c>
      <c r="R705" s="44">
        <v>0</v>
      </c>
      <c r="S705" s="44">
        <v>0</v>
      </c>
      <c r="T705" s="44">
        <v>0</v>
      </c>
      <c r="U705" s="44">
        <v>0</v>
      </c>
      <c r="V705" s="44">
        <v>0</v>
      </c>
      <c r="W705" s="44">
        <v>0</v>
      </c>
      <c r="X705" s="44">
        <v>0</v>
      </c>
      <c r="Y705" s="44">
        <v>0</v>
      </c>
    </row>
    <row r="706" spans="1:25" ht="60" x14ac:dyDescent="0.25">
      <c r="A706" s="98"/>
      <c r="B706" s="94"/>
      <c r="C706" s="49">
        <v>148</v>
      </c>
      <c r="D706" s="50" t="s">
        <v>751</v>
      </c>
      <c r="E706" s="28" t="s">
        <v>918</v>
      </c>
      <c r="F706" s="26" t="s">
        <v>1011</v>
      </c>
      <c r="G706" s="49" t="s">
        <v>36</v>
      </c>
      <c r="H706" s="26">
        <v>30</v>
      </c>
      <c r="I706" s="26">
        <v>20</v>
      </c>
      <c r="J706" s="46">
        <v>0.4</v>
      </c>
      <c r="K706" s="47"/>
      <c r="L706" s="32">
        <f t="shared" si="20"/>
        <v>0</v>
      </c>
      <c r="M706" s="43" t="str">
        <f t="shared" si="21"/>
        <v>OK</v>
      </c>
      <c r="N706" s="44">
        <v>0</v>
      </c>
      <c r="O706" s="44">
        <v>0</v>
      </c>
      <c r="P706" s="44">
        <v>0</v>
      </c>
      <c r="Q706" s="44">
        <v>0</v>
      </c>
      <c r="R706" s="44">
        <v>0</v>
      </c>
      <c r="S706" s="44">
        <v>0</v>
      </c>
      <c r="T706" s="44">
        <v>0</v>
      </c>
      <c r="U706" s="44">
        <v>0</v>
      </c>
      <c r="V706" s="44">
        <v>0</v>
      </c>
      <c r="W706" s="44">
        <v>0</v>
      </c>
      <c r="X706" s="44">
        <v>0</v>
      </c>
      <c r="Y706" s="44">
        <v>0</v>
      </c>
    </row>
    <row r="707" spans="1:25" ht="60" x14ac:dyDescent="0.25">
      <c r="A707" s="98"/>
      <c r="B707" s="94"/>
      <c r="C707" s="49">
        <v>149</v>
      </c>
      <c r="D707" s="50" t="s">
        <v>752</v>
      </c>
      <c r="E707" s="28" t="s">
        <v>918</v>
      </c>
      <c r="F707" s="26" t="s">
        <v>1011</v>
      </c>
      <c r="G707" s="49" t="s">
        <v>36</v>
      </c>
      <c r="H707" s="26">
        <v>30</v>
      </c>
      <c r="I707" s="26">
        <v>20</v>
      </c>
      <c r="J707" s="46">
        <v>2.6</v>
      </c>
      <c r="K707" s="47"/>
      <c r="L707" s="32">
        <f t="shared" si="20"/>
        <v>0</v>
      </c>
      <c r="M707" s="43" t="str">
        <f t="shared" si="21"/>
        <v>OK</v>
      </c>
      <c r="N707" s="44">
        <v>0</v>
      </c>
      <c r="O707" s="44">
        <v>0</v>
      </c>
      <c r="P707" s="44">
        <v>0</v>
      </c>
      <c r="Q707" s="44">
        <v>0</v>
      </c>
      <c r="R707" s="44">
        <v>0</v>
      </c>
      <c r="S707" s="44">
        <v>0</v>
      </c>
      <c r="T707" s="44">
        <v>0</v>
      </c>
      <c r="U707" s="44">
        <v>0</v>
      </c>
      <c r="V707" s="44">
        <v>0</v>
      </c>
      <c r="W707" s="44">
        <v>0</v>
      </c>
      <c r="X707" s="44">
        <v>0</v>
      </c>
      <c r="Y707" s="44">
        <v>0</v>
      </c>
    </row>
    <row r="708" spans="1:25" ht="60" x14ac:dyDescent="0.25">
      <c r="A708" s="98"/>
      <c r="B708" s="94"/>
      <c r="C708" s="49">
        <v>150</v>
      </c>
      <c r="D708" s="50" t="s">
        <v>753</v>
      </c>
      <c r="E708" s="28" t="s">
        <v>918</v>
      </c>
      <c r="F708" s="26" t="s">
        <v>1011</v>
      </c>
      <c r="G708" s="49" t="s">
        <v>36</v>
      </c>
      <c r="H708" s="26">
        <v>30</v>
      </c>
      <c r="I708" s="26">
        <v>20</v>
      </c>
      <c r="J708" s="46">
        <v>0.6</v>
      </c>
      <c r="K708" s="47"/>
      <c r="L708" s="32">
        <f t="shared" si="20"/>
        <v>0</v>
      </c>
      <c r="M708" s="43" t="str">
        <f t="shared" si="21"/>
        <v>OK</v>
      </c>
      <c r="N708" s="44">
        <v>0</v>
      </c>
      <c r="O708" s="44">
        <v>0</v>
      </c>
      <c r="P708" s="44">
        <v>0</v>
      </c>
      <c r="Q708" s="44">
        <v>0</v>
      </c>
      <c r="R708" s="44">
        <v>0</v>
      </c>
      <c r="S708" s="44">
        <v>0</v>
      </c>
      <c r="T708" s="44">
        <v>0</v>
      </c>
      <c r="U708" s="44">
        <v>0</v>
      </c>
      <c r="V708" s="44">
        <v>0</v>
      </c>
      <c r="W708" s="44">
        <v>0</v>
      </c>
      <c r="X708" s="44">
        <v>0</v>
      </c>
      <c r="Y708" s="44">
        <v>0</v>
      </c>
    </row>
    <row r="709" spans="1:25" ht="60" x14ac:dyDescent="0.25">
      <c r="A709" s="98"/>
      <c r="B709" s="94"/>
      <c r="C709" s="49">
        <v>151</v>
      </c>
      <c r="D709" s="50" t="s">
        <v>754</v>
      </c>
      <c r="E709" s="28" t="s">
        <v>918</v>
      </c>
      <c r="F709" s="26" t="s">
        <v>1011</v>
      </c>
      <c r="G709" s="49" t="s">
        <v>36</v>
      </c>
      <c r="H709" s="26">
        <v>30</v>
      </c>
      <c r="I709" s="26">
        <v>20</v>
      </c>
      <c r="J709" s="46">
        <v>0.5</v>
      </c>
      <c r="K709" s="47"/>
      <c r="L709" s="32">
        <f t="shared" ref="L709:L772" si="22">K709-(SUM(N709:Y709))</f>
        <v>0</v>
      </c>
      <c r="M709" s="43" t="str">
        <f t="shared" ref="M709:M772" si="23">IF(L709&lt;0,"ATENÇÃO","OK")</f>
        <v>OK</v>
      </c>
      <c r="N709" s="44">
        <v>0</v>
      </c>
      <c r="O709" s="44">
        <v>0</v>
      </c>
      <c r="P709" s="44">
        <v>0</v>
      </c>
      <c r="Q709" s="44">
        <v>0</v>
      </c>
      <c r="R709" s="44">
        <v>0</v>
      </c>
      <c r="S709" s="44">
        <v>0</v>
      </c>
      <c r="T709" s="44">
        <v>0</v>
      </c>
      <c r="U709" s="44">
        <v>0</v>
      </c>
      <c r="V709" s="44">
        <v>0</v>
      </c>
      <c r="W709" s="44">
        <v>0</v>
      </c>
      <c r="X709" s="44">
        <v>0</v>
      </c>
      <c r="Y709" s="44">
        <v>0</v>
      </c>
    </row>
    <row r="710" spans="1:25" ht="60" x14ac:dyDescent="0.25">
      <c r="A710" s="98"/>
      <c r="B710" s="94"/>
      <c r="C710" s="49">
        <v>152</v>
      </c>
      <c r="D710" s="50" t="s">
        <v>755</v>
      </c>
      <c r="E710" s="28" t="s">
        <v>918</v>
      </c>
      <c r="F710" s="26" t="s">
        <v>1011</v>
      </c>
      <c r="G710" s="49" t="s">
        <v>36</v>
      </c>
      <c r="H710" s="26">
        <v>30</v>
      </c>
      <c r="I710" s="26">
        <v>20</v>
      </c>
      <c r="J710" s="46">
        <v>0.7</v>
      </c>
      <c r="K710" s="47"/>
      <c r="L710" s="32">
        <f t="shared" si="22"/>
        <v>0</v>
      </c>
      <c r="M710" s="43" t="str">
        <f t="shared" si="23"/>
        <v>OK</v>
      </c>
      <c r="N710" s="44">
        <v>0</v>
      </c>
      <c r="O710" s="44">
        <v>0</v>
      </c>
      <c r="P710" s="44">
        <v>0</v>
      </c>
      <c r="Q710" s="44">
        <v>0</v>
      </c>
      <c r="R710" s="44">
        <v>0</v>
      </c>
      <c r="S710" s="44">
        <v>0</v>
      </c>
      <c r="T710" s="44">
        <v>0</v>
      </c>
      <c r="U710" s="44">
        <v>0</v>
      </c>
      <c r="V710" s="44">
        <v>0</v>
      </c>
      <c r="W710" s="44">
        <v>0</v>
      </c>
      <c r="X710" s="44">
        <v>0</v>
      </c>
      <c r="Y710" s="44">
        <v>0</v>
      </c>
    </row>
    <row r="711" spans="1:25" ht="75" x14ac:dyDescent="0.25">
      <c r="A711" s="98"/>
      <c r="B711" s="94"/>
      <c r="C711" s="49">
        <v>153</v>
      </c>
      <c r="D711" s="50" t="s">
        <v>756</v>
      </c>
      <c r="E711" s="28" t="s">
        <v>918</v>
      </c>
      <c r="F711" s="26" t="s">
        <v>1011</v>
      </c>
      <c r="G711" s="49" t="s">
        <v>36</v>
      </c>
      <c r="H711" s="26">
        <v>30</v>
      </c>
      <c r="I711" s="26">
        <v>20</v>
      </c>
      <c r="J711" s="46">
        <v>0.3</v>
      </c>
      <c r="K711" s="47"/>
      <c r="L711" s="32">
        <f t="shared" si="22"/>
        <v>0</v>
      </c>
      <c r="M711" s="43" t="str">
        <f t="shared" si="23"/>
        <v>OK</v>
      </c>
      <c r="N711" s="44">
        <v>0</v>
      </c>
      <c r="O711" s="44">
        <v>0</v>
      </c>
      <c r="P711" s="44">
        <v>0</v>
      </c>
      <c r="Q711" s="44">
        <v>0</v>
      </c>
      <c r="R711" s="44">
        <v>0</v>
      </c>
      <c r="S711" s="44">
        <v>0</v>
      </c>
      <c r="T711" s="44">
        <v>0</v>
      </c>
      <c r="U711" s="44">
        <v>0</v>
      </c>
      <c r="V711" s="44">
        <v>0</v>
      </c>
      <c r="W711" s="44">
        <v>0</v>
      </c>
      <c r="X711" s="44">
        <v>0</v>
      </c>
      <c r="Y711" s="44">
        <v>0</v>
      </c>
    </row>
    <row r="712" spans="1:25" ht="75" x14ac:dyDescent="0.25">
      <c r="A712" s="98"/>
      <c r="B712" s="94"/>
      <c r="C712" s="49">
        <v>154</v>
      </c>
      <c r="D712" s="50" t="s">
        <v>757</v>
      </c>
      <c r="E712" s="28" t="s">
        <v>918</v>
      </c>
      <c r="F712" s="26" t="s">
        <v>1011</v>
      </c>
      <c r="G712" s="49" t="s">
        <v>36</v>
      </c>
      <c r="H712" s="26">
        <v>30</v>
      </c>
      <c r="I712" s="26">
        <v>20</v>
      </c>
      <c r="J712" s="46">
        <v>0.55000000000000004</v>
      </c>
      <c r="K712" s="47"/>
      <c r="L712" s="32">
        <f t="shared" si="22"/>
        <v>0</v>
      </c>
      <c r="M712" s="43" t="str">
        <f t="shared" si="23"/>
        <v>OK</v>
      </c>
      <c r="N712" s="44">
        <v>0</v>
      </c>
      <c r="O712" s="44">
        <v>0</v>
      </c>
      <c r="P712" s="44">
        <v>0</v>
      </c>
      <c r="Q712" s="44">
        <v>0</v>
      </c>
      <c r="R712" s="44">
        <v>0</v>
      </c>
      <c r="S712" s="44">
        <v>0</v>
      </c>
      <c r="T712" s="44">
        <v>0</v>
      </c>
      <c r="U712" s="44">
        <v>0</v>
      </c>
      <c r="V712" s="44">
        <v>0</v>
      </c>
      <c r="W712" s="44">
        <v>0</v>
      </c>
      <c r="X712" s="44">
        <v>0</v>
      </c>
      <c r="Y712" s="44">
        <v>0</v>
      </c>
    </row>
    <row r="713" spans="1:25" ht="75" x14ac:dyDescent="0.25">
      <c r="A713" s="98"/>
      <c r="B713" s="94"/>
      <c r="C713" s="49">
        <v>155</v>
      </c>
      <c r="D713" s="50" t="s">
        <v>758</v>
      </c>
      <c r="E713" s="28" t="s">
        <v>918</v>
      </c>
      <c r="F713" s="26" t="s">
        <v>1011</v>
      </c>
      <c r="G713" s="49" t="s">
        <v>36</v>
      </c>
      <c r="H713" s="26">
        <v>30</v>
      </c>
      <c r="I713" s="26">
        <v>20</v>
      </c>
      <c r="J713" s="46">
        <v>0.85</v>
      </c>
      <c r="K713" s="47"/>
      <c r="L713" s="32">
        <f t="shared" si="22"/>
        <v>0</v>
      </c>
      <c r="M713" s="43" t="str">
        <f t="shared" si="23"/>
        <v>OK</v>
      </c>
      <c r="N713" s="44">
        <v>0</v>
      </c>
      <c r="O713" s="44">
        <v>0</v>
      </c>
      <c r="P713" s="44">
        <v>0</v>
      </c>
      <c r="Q713" s="44">
        <v>0</v>
      </c>
      <c r="R713" s="44">
        <v>0</v>
      </c>
      <c r="S713" s="44">
        <v>0</v>
      </c>
      <c r="T713" s="44">
        <v>0</v>
      </c>
      <c r="U713" s="44">
        <v>0</v>
      </c>
      <c r="V713" s="44">
        <v>0</v>
      </c>
      <c r="W713" s="44">
        <v>0</v>
      </c>
      <c r="X713" s="44">
        <v>0</v>
      </c>
      <c r="Y713" s="44">
        <v>0</v>
      </c>
    </row>
    <row r="714" spans="1:25" ht="75" x14ac:dyDescent="0.25">
      <c r="A714" s="98"/>
      <c r="B714" s="94"/>
      <c r="C714" s="49">
        <v>156</v>
      </c>
      <c r="D714" s="50" t="s">
        <v>759</v>
      </c>
      <c r="E714" s="28" t="s">
        <v>918</v>
      </c>
      <c r="F714" s="26" t="s">
        <v>1011</v>
      </c>
      <c r="G714" s="49" t="s">
        <v>36</v>
      </c>
      <c r="H714" s="26">
        <v>30</v>
      </c>
      <c r="I714" s="26">
        <v>20</v>
      </c>
      <c r="J714" s="46">
        <v>0.6</v>
      </c>
      <c r="K714" s="47"/>
      <c r="L714" s="32">
        <f t="shared" si="22"/>
        <v>0</v>
      </c>
      <c r="M714" s="43" t="str">
        <f t="shared" si="23"/>
        <v>OK</v>
      </c>
      <c r="N714" s="44">
        <v>0</v>
      </c>
      <c r="O714" s="44">
        <v>0</v>
      </c>
      <c r="P714" s="44">
        <v>0</v>
      </c>
      <c r="Q714" s="44">
        <v>0</v>
      </c>
      <c r="R714" s="44">
        <v>0</v>
      </c>
      <c r="S714" s="44">
        <v>0</v>
      </c>
      <c r="T714" s="44">
        <v>0</v>
      </c>
      <c r="U714" s="44">
        <v>0</v>
      </c>
      <c r="V714" s="44">
        <v>0</v>
      </c>
      <c r="W714" s="44">
        <v>0</v>
      </c>
      <c r="X714" s="44">
        <v>0</v>
      </c>
      <c r="Y714" s="44">
        <v>0</v>
      </c>
    </row>
    <row r="715" spans="1:25" ht="75" x14ac:dyDescent="0.25">
      <c r="A715" s="98"/>
      <c r="B715" s="94"/>
      <c r="C715" s="49">
        <v>157</v>
      </c>
      <c r="D715" s="50" t="s">
        <v>760</v>
      </c>
      <c r="E715" s="28" t="s">
        <v>918</v>
      </c>
      <c r="F715" s="26" t="s">
        <v>1011</v>
      </c>
      <c r="G715" s="49" t="s">
        <v>36</v>
      </c>
      <c r="H715" s="26">
        <v>30</v>
      </c>
      <c r="I715" s="26">
        <v>20</v>
      </c>
      <c r="J715" s="46">
        <v>2</v>
      </c>
      <c r="K715" s="47"/>
      <c r="L715" s="32">
        <f t="shared" si="22"/>
        <v>0</v>
      </c>
      <c r="M715" s="43" t="str">
        <f t="shared" si="23"/>
        <v>OK</v>
      </c>
      <c r="N715" s="44">
        <v>0</v>
      </c>
      <c r="O715" s="44">
        <v>0</v>
      </c>
      <c r="P715" s="44">
        <v>0</v>
      </c>
      <c r="Q715" s="44">
        <v>0</v>
      </c>
      <c r="R715" s="44">
        <v>0</v>
      </c>
      <c r="S715" s="44">
        <v>0</v>
      </c>
      <c r="T715" s="44">
        <v>0</v>
      </c>
      <c r="U715" s="44">
        <v>0</v>
      </c>
      <c r="V715" s="44">
        <v>0</v>
      </c>
      <c r="W715" s="44">
        <v>0</v>
      </c>
      <c r="X715" s="44">
        <v>0</v>
      </c>
      <c r="Y715" s="44">
        <v>0</v>
      </c>
    </row>
    <row r="716" spans="1:25" ht="75" x14ac:dyDescent="0.25">
      <c r="A716" s="98"/>
      <c r="B716" s="94"/>
      <c r="C716" s="49">
        <v>158</v>
      </c>
      <c r="D716" s="50" t="s">
        <v>761</v>
      </c>
      <c r="E716" s="28" t="s">
        <v>918</v>
      </c>
      <c r="F716" s="26" t="s">
        <v>1011</v>
      </c>
      <c r="G716" s="49" t="s">
        <v>36</v>
      </c>
      <c r="H716" s="26">
        <v>30</v>
      </c>
      <c r="I716" s="26">
        <v>20</v>
      </c>
      <c r="J716" s="46">
        <v>4.25</v>
      </c>
      <c r="K716" s="47"/>
      <c r="L716" s="32">
        <f t="shared" si="22"/>
        <v>0</v>
      </c>
      <c r="M716" s="43" t="str">
        <f t="shared" si="23"/>
        <v>OK</v>
      </c>
      <c r="N716" s="44">
        <v>0</v>
      </c>
      <c r="O716" s="44">
        <v>0</v>
      </c>
      <c r="P716" s="44">
        <v>0</v>
      </c>
      <c r="Q716" s="44">
        <v>0</v>
      </c>
      <c r="R716" s="44">
        <v>0</v>
      </c>
      <c r="S716" s="44">
        <v>0</v>
      </c>
      <c r="T716" s="44">
        <v>0</v>
      </c>
      <c r="U716" s="44">
        <v>0</v>
      </c>
      <c r="V716" s="44">
        <v>0</v>
      </c>
      <c r="W716" s="44">
        <v>0</v>
      </c>
      <c r="X716" s="44">
        <v>0</v>
      </c>
      <c r="Y716" s="44">
        <v>0</v>
      </c>
    </row>
    <row r="717" spans="1:25" ht="75" x14ac:dyDescent="0.25">
      <c r="A717" s="98"/>
      <c r="B717" s="94"/>
      <c r="C717" s="49">
        <v>159</v>
      </c>
      <c r="D717" s="50" t="s">
        <v>762</v>
      </c>
      <c r="E717" s="28" t="s">
        <v>918</v>
      </c>
      <c r="F717" s="26" t="s">
        <v>1011</v>
      </c>
      <c r="G717" s="49" t="s">
        <v>36</v>
      </c>
      <c r="H717" s="26">
        <v>30</v>
      </c>
      <c r="I717" s="26">
        <v>20</v>
      </c>
      <c r="J717" s="46">
        <v>7.25</v>
      </c>
      <c r="K717" s="47"/>
      <c r="L717" s="32">
        <f t="shared" si="22"/>
        <v>0</v>
      </c>
      <c r="M717" s="43" t="str">
        <f t="shared" si="23"/>
        <v>OK</v>
      </c>
      <c r="N717" s="44">
        <v>0</v>
      </c>
      <c r="O717" s="44">
        <v>0</v>
      </c>
      <c r="P717" s="44">
        <v>0</v>
      </c>
      <c r="Q717" s="44">
        <v>0</v>
      </c>
      <c r="R717" s="44">
        <v>0</v>
      </c>
      <c r="S717" s="44">
        <v>0</v>
      </c>
      <c r="T717" s="44">
        <v>0</v>
      </c>
      <c r="U717" s="44">
        <v>0</v>
      </c>
      <c r="V717" s="44">
        <v>0</v>
      </c>
      <c r="W717" s="44">
        <v>0</v>
      </c>
      <c r="X717" s="44">
        <v>0</v>
      </c>
      <c r="Y717" s="44">
        <v>0</v>
      </c>
    </row>
    <row r="718" spans="1:25" ht="60" x14ac:dyDescent="0.25">
      <c r="A718" s="98"/>
      <c r="B718" s="94"/>
      <c r="C718" s="49">
        <v>160</v>
      </c>
      <c r="D718" s="50" t="s">
        <v>763</v>
      </c>
      <c r="E718" s="28" t="s">
        <v>918</v>
      </c>
      <c r="F718" s="26" t="s">
        <v>1011</v>
      </c>
      <c r="G718" s="49" t="s">
        <v>36</v>
      </c>
      <c r="H718" s="26">
        <v>30</v>
      </c>
      <c r="I718" s="26">
        <v>20</v>
      </c>
      <c r="J718" s="46">
        <v>0.9</v>
      </c>
      <c r="K718" s="47"/>
      <c r="L718" s="32">
        <f t="shared" si="22"/>
        <v>0</v>
      </c>
      <c r="M718" s="43" t="str">
        <f t="shared" si="23"/>
        <v>OK</v>
      </c>
      <c r="N718" s="44">
        <v>0</v>
      </c>
      <c r="O718" s="44">
        <v>0</v>
      </c>
      <c r="P718" s="44">
        <v>0</v>
      </c>
      <c r="Q718" s="44">
        <v>0</v>
      </c>
      <c r="R718" s="44">
        <v>0</v>
      </c>
      <c r="S718" s="44">
        <v>0</v>
      </c>
      <c r="T718" s="44">
        <v>0</v>
      </c>
      <c r="U718" s="44">
        <v>0</v>
      </c>
      <c r="V718" s="44">
        <v>0</v>
      </c>
      <c r="W718" s="44">
        <v>0</v>
      </c>
      <c r="X718" s="44">
        <v>0</v>
      </c>
      <c r="Y718" s="44">
        <v>0</v>
      </c>
    </row>
    <row r="719" spans="1:25" ht="60" x14ac:dyDescent="0.25">
      <c r="A719" s="98"/>
      <c r="B719" s="94"/>
      <c r="C719" s="49">
        <v>161</v>
      </c>
      <c r="D719" s="50" t="s">
        <v>764</v>
      </c>
      <c r="E719" s="28" t="s">
        <v>918</v>
      </c>
      <c r="F719" s="26" t="s">
        <v>1011</v>
      </c>
      <c r="G719" s="49" t="s">
        <v>36</v>
      </c>
      <c r="H719" s="26">
        <v>30</v>
      </c>
      <c r="I719" s="26">
        <v>20</v>
      </c>
      <c r="J719" s="46">
        <v>2.6</v>
      </c>
      <c r="K719" s="47"/>
      <c r="L719" s="32">
        <f t="shared" si="22"/>
        <v>0</v>
      </c>
      <c r="M719" s="43" t="str">
        <f t="shared" si="23"/>
        <v>OK</v>
      </c>
      <c r="N719" s="44">
        <v>0</v>
      </c>
      <c r="O719" s="44">
        <v>0</v>
      </c>
      <c r="P719" s="44">
        <v>0</v>
      </c>
      <c r="Q719" s="44">
        <v>0</v>
      </c>
      <c r="R719" s="44">
        <v>0</v>
      </c>
      <c r="S719" s="44">
        <v>0</v>
      </c>
      <c r="T719" s="44">
        <v>0</v>
      </c>
      <c r="U719" s="44">
        <v>0</v>
      </c>
      <c r="V719" s="44">
        <v>0</v>
      </c>
      <c r="W719" s="44">
        <v>0</v>
      </c>
      <c r="X719" s="44">
        <v>0</v>
      </c>
      <c r="Y719" s="44">
        <v>0</v>
      </c>
    </row>
    <row r="720" spans="1:25" ht="60" x14ac:dyDescent="0.25">
      <c r="A720" s="98"/>
      <c r="B720" s="94"/>
      <c r="C720" s="49">
        <v>162</v>
      </c>
      <c r="D720" s="50" t="s">
        <v>765</v>
      </c>
      <c r="E720" s="28" t="s">
        <v>918</v>
      </c>
      <c r="F720" s="26" t="s">
        <v>1011</v>
      </c>
      <c r="G720" s="49" t="s">
        <v>36</v>
      </c>
      <c r="H720" s="26">
        <v>30</v>
      </c>
      <c r="I720" s="26">
        <v>20</v>
      </c>
      <c r="J720" s="46">
        <v>1.55</v>
      </c>
      <c r="K720" s="47"/>
      <c r="L720" s="32">
        <f t="shared" si="22"/>
        <v>0</v>
      </c>
      <c r="M720" s="43" t="str">
        <f t="shared" si="23"/>
        <v>OK</v>
      </c>
      <c r="N720" s="44">
        <v>0</v>
      </c>
      <c r="O720" s="44">
        <v>0</v>
      </c>
      <c r="P720" s="44">
        <v>0</v>
      </c>
      <c r="Q720" s="44">
        <v>0</v>
      </c>
      <c r="R720" s="44">
        <v>0</v>
      </c>
      <c r="S720" s="44">
        <v>0</v>
      </c>
      <c r="T720" s="44">
        <v>0</v>
      </c>
      <c r="U720" s="44">
        <v>0</v>
      </c>
      <c r="V720" s="44">
        <v>0</v>
      </c>
      <c r="W720" s="44">
        <v>0</v>
      </c>
      <c r="X720" s="44">
        <v>0</v>
      </c>
      <c r="Y720" s="44">
        <v>0</v>
      </c>
    </row>
    <row r="721" spans="1:25" ht="60" x14ac:dyDescent="0.25">
      <c r="A721" s="98"/>
      <c r="B721" s="94"/>
      <c r="C721" s="49">
        <v>163</v>
      </c>
      <c r="D721" s="50" t="s">
        <v>766</v>
      </c>
      <c r="E721" s="28" t="s">
        <v>918</v>
      </c>
      <c r="F721" s="26" t="s">
        <v>1011</v>
      </c>
      <c r="G721" s="49" t="s">
        <v>36</v>
      </c>
      <c r="H721" s="26">
        <v>30</v>
      </c>
      <c r="I721" s="26">
        <v>20</v>
      </c>
      <c r="J721" s="46">
        <v>3.75</v>
      </c>
      <c r="K721" s="47"/>
      <c r="L721" s="32">
        <f t="shared" si="22"/>
        <v>0</v>
      </c>
      <c r="M721" s="43" t="str">
        <f t="shared" si="23"/>
        <v>OK</v>
      </c>
      <c r="N721" s="44">
        <v>0</v>
      </c>
      <c r="O721" s="44">
        <v>0</v>
      </c>
      <c r="P721" s="44">
        <v>0</v>
      </c>
      <c r="Q721" s="44">
        <v>0</v>
      </c>
      <c r="R721" s="44">
        <v>0</v>
      </c>
      <c r="S721" s="44">
        <v>0</v>
      </c>
      <c r="T721" s="44">
        <v>0</v>
      </c>
      <c r="U721" s="44">
        <v>0</v>
      </c>
      <c r="V721" s="44">
        <v>0</v>
      </c>
      <c r="W721" s="44">
        <v>0</v>
      </c>
      <c r="X721" s="44">
        <v>0</v>
      </c>
      <c r="Y721" s="44">
        <v>0</v>
      </c>
    </row>
    <row r="722" spans="1:25" ht="60" x14ac:dyDescent="0.25">
      <c r="A722" s="98"/>
      <c r="B722" s="94"/>
      <c r="C722" s="49">
        <v>164</v>
      </c>
      <c r="D722" s="50" t="s">
        <v>767</v>
      </c>
      <c r="E722" s="28" t="s">
        <v>918</v>
      </c>
      <c r="F722" s="26" t="s">
        <v>1011</v>
      </c>
      <c r="G722" s="49" t="s">
        <v>36</v>
      </c>
      <c r="H722" s="26">
        <v>30</v>
      </c>
      <c r="I722" s="26">
        <v>20</v>
      </c>
      <c r="J722" s="46">
        <v>0.75</v>
      </c>
      <c r="K722" s="47"/>
      <c r="L722" s="32">
        <f t="shared" si="22"/>
        <v>0</v>
      </c>
      <c r="M722" s="43" t="str">
        <f t="shared" si="23"/>
        <v>OK</v>
      </c>
      <c r="N722" s="44">
        <v>0</v>
      </c>
      <c r="O722" s="44">
        <v>0</v>
      </c>
      <c r="P722" s="44">
        <v>0</v>
      </c>
      <c r="Q722" s="44">
        <v>0</v>
      </c>
      <c r="R722" s="44">
        <v>0</v>
      </c>
      <c r="S722" s="44">
        <v>0</v>
      </c>
      <c r="T722" s="44">
        <v>0</v>
      </c>
      <c r="U722" s="44">
        <v>0</v>
      </c>
      <c r="V722" s="44">
        <v>0</v>
      </c>
      <c r="W722" s="44">
        <v>0</v>
      </c>
      <c r="X722" s="44">
        <v>0</v>
      </c>
      <c r="Y722" s="44">
        <v>0</v>
      </c>
    </row>
    <row r="723" spans="1:25" ht="60" x14ac:dyDescent="0.25">
      <c r="A723" s="98"/>
      <c r="B723" s="94"/>
      <c r="C723" s="49">
        <v>165</v>
      </c>
      <c r="D723" s="50" t="s">
        <v>768</v>
      </c>
      <c r="E723" s="28" t="s">
        <v>918</v>
      </c>
      <c r="F723" s="26" t="s">
        <v>1011</v>
      </c>
      <c r="G723" s="49" t="s">
        <v>36</v>
      </c>
      <c r="H723" s="26">
        <v>30</v>
      </c>
      <c r="I723" s="26">
        <v>20</v>
      </c>
      <c r="J723" s="46">
        <v>2</v>
      </c>
      <c r="K723" s="47"/>
      <c r="L723" s="32">
        <f t="shared" si="22"/>
        <v>0</v>
      </c>
      <c r="M723" s="43" t="str">
        <f t="shared" si="23"/>
        <v>OK</v>
      </c>
      <c r="N723" s="44">
        <v>0</v>
      </c>
      <c r="O723" s="44">
        <v>0</v>
      </c>
      <c r="P723" s="44">
        <v>0</v>
      </c>
      <c r="Q723" s="44">
        <v>0</v>
      </c>
      <c r="R723" s="44">
        <v>0</v>
      </c>
      <c r="S723" s="44">
        <v>0</v>
      </c>
      <c r="T723" s="44">
        <v>0</v>
      </c>
      <c r="U723" s="44">
        <v>0</v>
      </c>
      <c r="V723" s="44">
        <v>0</v>
      </c>
      <c r="W723" s="44">
        <v>0</v>
      </c>
      <c r="X723" s="44">
        <v>0</v>
      </c>
      <c r="Y723" s="44">
        <v>0</v>
      </c>
    </row>
    <row r="724" spans="1:25" ht="60" x14ac:dyDescent="0.25">
      <c r="A724" s="98"/>
      <c r="B724" s="94"/>
      <c r="C724" s="49">
        <v>166</v>
      </c>
      <c r="D724" s="50" t="s">
        <v>769</v>
      </c>
      <c r="E724" s="28" t="s">
        <v>918</v>
      </c>
      <c r="F724" s="26" t="s">
        <v>1011</v>
      </c>
      <c r="G724" s="49" t="s">
        <v>36</v>
      </c>
      <c r="H724" s="26">
        <v>30</v>
      </c>
      <c r="I724" s="26">
        <v>20</v>
      </c>
      <c r="J724" s="46">
        <v>0.8</v>
      </c>
      <c r="K724" s="47"/>
      <c r="L724" s="32">
        <f t="shared" si="22"/>
        <v>0</v>
      </c>
      <c r="M724" s="43" t="str">
        <f t="shared" si="23"/>
        <v>OK</v>
      </c>
      <c r="N724" s="44">
        <v>0</v>
      </c>
      <c r="O724" s="44">
        <v>0</v>
      </c>
      <c r="P724" s="44">
        <v>0</v>
      </c>
      <c r="Q724" s="44">
        <v>0</v>
      </c>
      <c r="R724" s="44">
        <v>0</v>
      </c>
      <c r="S724" s="44">
        <v>0</v>
      </c>
      <c r="T724" s="44">
        <v>0</v>
      </c>
      <c r="U724" s="44">
        <v>0</v>
      </c>
      <c r="V724" s="44">
        <v>0</v>
      </c>
      <c r="W724" s="44">
        <v>0</v>
      </c>
      <c r="X724" s="44">
        <v>0</v>
      </c>
      <c r="Y724" s="44">
        <v>0</v>
      </c>
    </row>
    <row r="725" spans="1:25" ht="60" x14ac:dyDescent="0.25">
      <c r="A725" s="98"/>
      <c r="B725" s="94"/>
      <c r="C725" s="49">
        <v>167</v>
      </c>
      <c r="D725" s="50" t="s">
        <v>770</v>
      </c>
      <c r="E725" s="28" t="s">
        <v>918</v>
      </c>
      <c r="F725" s="26" t="s">
        <v>1011</v>
      </c>
      <c r="G725" s="49" t="s">
        <v>36</v>
      </c>
      <c r="H725" s="26">
        <v>30</v>
      </c>
      <c r="I725" s="26">
        <v>20</v>
      </c>
      <c r="J725" s="46">
        <v>1.25</v>
      </c>
      <c r="K725" s="47"/>
      <c r="L725" s="32">
        <f t="shared" si="22"/>
        <v>0</v>
      </c>
      <c r="M725" s="43" t="str">
        <f t="shared" si="23"/>
        <v>OK</v>
      </c>
      <c r="N725" s="44">
        <v>0</v>
      </c>
      <c r="O725" s="44">
        <v>0</v>
      </c>
      <c r="P725" s="44">
        <v>0</v>
      </c>
      <c r="Q725" s="44">
        <v>0</v>
      </c>
      <c r="R725" s="44">
        <v>0</v>
      </c>
      <c r="S725" s="44">
        <v>0</v>
      </c>
      <c r="T725" s="44">
        <v>0</v>
      </c>
      <c r="U725" s="44">
        <v>0</v>
      </c>
      <c r="V725" s="44">
        <v>0</v>
      </c>
      <c r="W725" s="44">
        <v>0</v>
      </c>
      <c r="X725" s="44">
        <v>0</v>
      </c>
      <c r="Y725" s="44">
        <v>0</v>
      </c>
    </row>
    <row r="726" spans="1:25" ht="45" x14ac:dyDescent="0.25">
      <c r="A726" s="98"/>
      <c r="B726" s="94"/>
      <c r="C726" s="49">
        <v>168</v>
      </c>
      <c r="D726" s="50" t="s">
        <v>771</v>
      </c>
      <c r="E726" s="28" t="s">
        <v>918</v>
      </c>
      <c r="F726" s="26" t="s">
        <v>1011</v>
      </c>
      <c r="G726" s="49" t="s">
        <v>36</v>
      </c>
      <c r="H726" s="26">
        <v>30</v>
      </c>
      <c r="I726" s="26">
        <v>20</v>
      </c>
      <c r="J726" s="46">
        <v>0.3</v>
      </c>
      <c r="K726" s="47"/>
      <c r="L726" s="32">
        <f t="shared" si="22"/>
        <v>0</v>
      </c>
      <c r="M726" s="43" t="str">
        <f t="shared" si="23"/>
        <v>OK</v>
      </c>
      <c r="N726" s="44">
        <v>0</v>
      </c>
      <c r="O726" s="44">
        <v>0</v>
      </c>
      <c r="P726" s="44">
        <v>0</v>
      </c>
      <c r="Q726" s="44">
        <v>0</v>
      </c>
      <c r="R726" s="44">
        <v>0</v>
      </c>
      <c r="S726" s="44">
        <v>0</v>
      </c>
      <c r="T726" s="44">
        <v>0</v>
      </c>
      <c r="U726" s="44">
        <v>0</v>
      </c>
      <c r="V726" s="44">
        <v>0</v>
      </c>
      <c r="W726" s="44">
        <v>0</v>
      </c>
      <c r="X726" s="44">
        <v>0</v>
      </c>
      <c r="Y726" s="44">
        <v>0</v>
      </c>
    </row>
    <row r="727" spans="1:25" ht="45" x14ac:dyDescent="0.25">
      <c r="A727" s="98"/>
      <c r="B727" s="94"/>
      <c r="C727" s="49">
        <v>169</v>
      </c>
      <c r="D727" s="50" t="s">
        <v>772</v>
      </c>
      <c r="E727" s="28" t="s">
        <v>918</v>
      </c>
      <c r="F727" s="26" t="s">
        <v>1011</v>
      </c>
      <c r="G727" s="49" t="s">
        <v>36</v>
      </c>
      <c r="H727" s="26">
        <v>30</v>
      </c>
      <c r="I727" s="26">
        <v>20</v>
      </c>
      <c r="J727" s="46">
        <v>3.25</v>
      </c>
      <c r="K727" s="47"/>
      <c r="L727" s="32">
        <f t="shared" si="22"/>
        <v>0</v>
      </c>
      <c r="M727" s="43" t="str">
        <f t="shared" si="23"/>
        <v>OK</v>
      </c>
      <c r="N727" s="44">
        <v>0</v>
      </c>
      <c r="O727" s="44">
        <v>0</v>
      </c>
      <c r="P727" s="44">
        <v>0</v>
      </c>
      <c r="Q727" s="44">
        <v>0</v>
      </c>
      <c r="R727" s="44">
        <v>0</v>
      </c>
      <c r="S727" s="44">
        <v>0</v>
      </c>
      <c r="T727" s="44">
        <v>0</v>
      </c>
      <c r="U727" s="44">
        <v>0</v>
      </c>
      <c r="V727" s="44">
        <v>0</v>
      </c>
      <c r="W727" s="44">
        <v>0</v>
      </c>
      <c r="X727" s="44">
        <v>0</v>
      </c>
      <c r="Y727" s="44">
        <v>0</v>
      </c>
    </row>
    <row r="728" spans="1:25" ht="45" x14ac:dyDescent="0.25">
      <c r="A728" s="98"/>
      <c r="B728" s="94"/>
      <c r="C728" s="49">
        <v>170</v>
      </c>
      <c r="D728" s="50" t="s">
        <v>773</v>
      </c>
      <c r="E728" s="28" t="s">
        <v>918</v>
      </c>
      <c r="F728" s="26" t="s">
        <v>1011</v>
      </c>
      <c r="G728" s="49" t="s">
        <v>36</v>
      </c>
      <c r="H728" s="26">
        <v>30</v>
      </c>
      <c r="I728" s="26">
        <v>20</v>
      </c>
      <c r="J728" s="46">
        <v>0.35</v>
      </c>
      <c r="K728" s="47"/>
      <c r="L728" s="32">
        <f t="shared" si="22"/>
        <v>0</v>
      </c>
      <c r="M728" s="43" t="str">
        <f t="shared" si="23"/>
        <v>OK</v>
      </c>
      <c r="N728" s="44">
        <v>0</v>
      </c>
      <c r="O728" s="44">
        <v>0</v>
      </c>
      <c r="P728" s="44">
        <v>0</v>
      </c>
      <c r="Q728" s="44">
        <v>0</v>
      </c>
      <c r="R728" s="44">
        <v>0</v>
      </c>
      <c r="S728" s="44">
        <v>0</v>
      </c>
      <c r="T728" s="44">
        <v>0</v>
      </c>
      <c r="U728" s="44">
        <v>0</v>
      </c>
      <c r="V728" s="44">
        <v>0</v>
      </c>
      <c r="W728" s="44">
        <v>0</v>
      </c>
      <c r="X728" s="44">
        <v>0</v>
      </c>
      <c r="Y728" s="44">
        <v>0</v>
      </c>
    </row>
    <row r="729" spans="1:25" ht="45" x14ac:dyDescent="0.25">
      <c r="A729" s="98"/>
      <c r="B729" s="94"/>
      <c r="C729" s="49">
        <v>171</v>
      </c>
      <c r="D729" s="50" t="s">
        <v>774</v>
      </c>
      <c r="E729" s="28" t="s">
        <v>918</v>
      </c>
      <c r="F729" s="26" t="s">
        <v>1011</v>
      </c>
      <c r="G729" s="49" t="s">
        <v>36</v>
      </c>
      <c r="H729" s="26">
        <v>30</v>
      </c>
      <c r="I729" s="26">
        <v>20</v>
      </c>
      <c r="J729" s="46">
        <v>5.25</v>
      </c>
      <c r="K729" s="47"/>
      <c r="L729" s="32">
        <f t="shared" si="22"/>
        <v>0</v>
      </c>
      <c r="M729" s="43" t="str">
        <f t="shared" si="23"/>
        <v>OK</v>
      </c>
      <c r="N729" s="44">
        <v>0</v>
      </c>
      <c r="O729" s="44">
        <v>0</v>
      </c>
      <c r="P729" s="44">
        <v>0</v>
      </c>
      <c r="Q729" s="44">
        <v>0</v>
      </c>
      <c r="R729" s="44">
        <v>0</v>
      </c>
      <c r="S729" s="44">
        <v>0</v>
      </c>
      <c r="T729" s="44">
        <v>0</v>
      </c>
      <c r="U729" s="44">
        <v>0</v>
      </c>
      <c r="V729" s="44">
        <v>0</v>
      </c>
      <c r="W729" s="44">
        <v>0</v>
      </c>
      <c r="X729" s="44">
        <v>0</v>
      </c>
      <c r="Y729" s="44">
        <v>0</v>
      </c>
    </row>
    <row r="730" spans="1:25" ht="60" x14ac:dyDescent="0.25">
      <c r="A730" s="98"/>
      <c r="B730" s="94"/>
      <c r="C730" s="49">
        <v>172</v>
      </c>
      <c r="D730" s="50" t="s">
        <v>775</v>
      </c>
      <c r="E730" s="28" t="s">
        <v>918</v>
      </c>
      <c r="F730" s="26" t="s">
        <v>1011</v>
      </c>
      <c r="G730" s="49" t="s">
        <v>36</v>
      </c>
      <c r="H730" s="26">
        <v>30</v>
      </c>
      <c r="I730" s="26">
        <v>20</v>
      </c>
      <c r="J730" s="46">
        <v>8</v>
      </c>
      <c r="K730" s="47"/>
      <c r="L730" s="32">
        <f t="shared" si="22"/>
        <v>0</v>
      </c>
      <c r="M730" s="43" t="str">
        <f t="shared" si="23"/>
        <v>OK</v>
      </c>
      <c r="N730" s="44">
        <v>0</v>
      </c>
      <c r="O730" s="44">
        <v>0</v>
      </c>
      <c r="P730" s="44">
        <v>0</v>
      </c>
      <c r="Q730" s="44">
        <v>0</v>
      </c>
      <c r="R730" s="44">
        <v>0</v>
      </c>
      <c r="S730" s="44">
        <v>0</v>
      </c>
      <c r="T730" s="44">
        <v>0</v>
      </c>
      <c r="U730" s="44">
        <v>0</v>
      </c>
      <c r="V730" s="44">
        <v>0</v>
      </c>
      <c r="W730" s="44">
        <v>0</v>
      </c>
      <c r="X730" s="44">
        <v>0</v>
      </c>
      <c r="Y730" s="44">
        <v>0</v>
      </c>
    </row>
    <row r="731" spans="1:25" ht="60" x14ac:dyDescent="0.25">
      <c r="A731" s="98"/>
      <c r="B731" s="94"/>
      <c r="C731" s="49">
        <v>173</v>
      </c>
      <c r="D731" s="50" t="s">
        <v>776</v>
      </c>
      <c r="E731" s="28" t="s">
        <v>918</v>
      </c>
      <c r="F731" s="26" t="s">
        <v>1011</v>
      </c>
      <c r="G731" s="49" t="s">
        <v>36</v>
      </c>
      <c r="H731" s="26">
        <v>30</v>
      </c>
      <c r="I731" s="26">
        <v>20</v>
      </c>
      <c r="J731" s="46">
        <v>6</v>
      </c>
      <c r="K731" s="47"/>
      <c r="L731" s="32">
        <f t="shared" si="22"/>
        <v>0</v>
      </c>
      <c r="M731" s="43" t="str">
        <f t="shared" si="23"/>
        <v>OK</v>
      </c>
      <c r="N731" s="44">
        <v>0</v>
      </c>
      <c r="O731" s="44">
        <v>0</v>
      </c>
      <c r="P731" s="44">
        <v>0</v>
      </c>
      <c r="Q731" s="44">
        <v>0</v>
      </c>
      <c r="R731" s="44">
        <v>0</v>
      </c>
      <c r="S731" s="44">
        <v>0</v>
      </c>
      <c r="T731" s="44">
        <v>0</v>
      </c>
      <c r="U731" s="44">
        <v>0</v>
      </c>
      <c r="V731" s="44">
        <v>0</v>
      </c>
      <c r="W731" s="44">
        <v>0</v>
      </c>
      <c r="X731" s="44">
        <v>0</v>
      </c>
      <c r="Y731" s="44">
        <v>0</v>
      </c>
    </row>
    <row r="732" spans="1:25" ht="30" x14ac:dyDescent="0.25">
      <c r="A732" s="98"/>
      <c r="B732" s="94"/>
      <c r="C732" s="49">
        <v>174</v>
      </c>
      <c r="D732" s="50" t="s">
        <v>777</v>
      </c>
      <c r="E732" s="28" t="s">
        <v>918</v>
      </c>
      <c r="F732" s="26" t="s">
        <v>1011</v>
      </c>
      <c r="G732" s="49" t="s">
        <v>36</v>
      </c>
      <c r="H732" s="26">
        <v>30</v>
      </c>
      <c r="I732" s="26">
        <v>20</v>
      </c>
      <c r="J732" s="46">
        <v>1</v>
      </c>
      <c r="K732" s="47"/>
      <c r="L732" s="32">
        <f t="shared" si="22"/>
        <v>0</v>
      </c>
      <c r="M732" s="43" t="str">
        <f t="shared" si="23"/>
        <v>OK</v>
      </c>
      <c r="N732" s="44">
        <v>0</v>
      </c>
      <c r="O732" s="44">
        <v>0</v>
      </c>
      <c r="P732" s="44">
        <v>0</v>
      </c>
      <c r="Q732" s="44">
        <v>0</v>
      </c>
      <c r="R732" s="44">
        <v>0</v>
      </c>
      <c r="S732" s="44">
        <v>0</v>
      </c>
      <c r="T732" s="44">
        <v>0</v>
      </c>
      <c r="U732" s="44">
        <v>0</v>
      </c>
      <c r="V732" s="44">
        <v>0</v>
      </c>
      <c r="W732" s="44">
        <v>0</v>
      </c>
      <c r="X732" s="44">
        <v>0</v>
      </c>
      <c r="Y732" s="44">
        <v>0</v>
      </c>
    </row>
    <row r="733" spans="1:25" ht="45" x14ac:dyDescent="0.25">
      <c r="A733" s="98"/>
      <c r="B733" s="94"/>
      <c r="C733" s="49">
        <v>175</v>
      </c>
      <c r="D733" s="50" t="s">
        <v>778</v>
      </c>
      <c r="E733" s="28" t="s">
        <v>918</v>
      </c>
      <c r="F733" s="26" t="s">
        <v>1011</v>
      </c>
      <c r="G733" s="49" t="s">
        <v>36</v>
      </c>
      <c r="H733" s="26">
        <v>30</v>
      </c>
      <c r="I733" s="26">
        <v>20</v>
      </c>
      <c r="J733" s="46">
        <v>0.35</v>
      </c>
      <c r="K733" s="47"/>
      <c r="L733" s="32">
        <f t="shared" si="22"/>
        <v>0</v>
      </c>
      <c r="M733" s="43" t="str">
        <f t="shared" si="23"/>
        <v>OK</v>
      </c>
      <c r="N733" s="44">
        <v>0</v>
      </c>
      <c r="O733" s="44">
        <v>0</v>
      </c>
      <c r="P733" s="44">
        <v>0</v>
      </c>
      <c r="Q733" s="44">
        <v>0</v>
      </c>
      <c r="R733" s="44">
        <v>0</v>
      </c>
      <c r="S733" s="44">
        <v>0</v>
      </c>
      <c r="T733" s="44">
        <v>0</v>
      </c>
      <c r="U733" s="44">
        <v>0</v>
      </c>
      <c r="V733" s="44">
        <v>0</v>
      </c>
      <c r="W733" s="44">
        <v>0</v>
      </c>
      <c r="X733" s="44">
        <v>0</v>
      </c>
      <c r="Y733" s="44">
        <v>0</v>
      </c>
    </row>
    <row r="734" spans="1:25" ht="60" x14ac:dyDescent="0.25">
      <c r="A734" s="98"/>
      <c r="B734" s="94"/>
      <c r="C734" s="49">
        <v>176</v>
      </c>
      <c r="D734" s="50" t="s">
        <v>779</v>
      </c>
      <c r="E734" s="28" t="s">
        <v>918</v>
      </c>
      <c r="F734" s="26" t="s">
        <v>1011</v>
      </c>
      <c r="G734" s="49" t="s">
        <v>36</v>
      </c>
      <c r="H734" s="26">
        <v>30</v>
      </c>
      <c r="I734" s="26">
        <v>20</v>
      </c>
      <c r="J734" s="46">
        <v>1.27</v>
      </c>
      <c r="K734" s="47"/>
      <c r="L734" s="32">
        <f t="shared" si="22"/>
        <v>0</v>
      </c>
      <c r="M734" s="43" t="str">
        <f t="shared" si="23"/>
        <v>OK</v>
      </c>
      <c r="N734" s="44">
        <v>0</v>
      </c>
      <c r="O734" s="44">
        <v>0</v>
      </c>
      <c r="P734" s="44">
        <v>0</v>
      </c>
      <c r="Q734" s="44">
        <v>0</v>
      </c>
      <c r="R734" s="44">
        <v>0</v>
      </c>
      <c r="S734" s="44">
        <v>0</v>
      </c>
      <c r="T734" s="44">
        <v>0</v>
      </c>
      <c r="U734" s="44">
        <v>0</v>
      </c>
      <c r="V734" s="44">
        <v>0</v>
      </c>
      <c r="W734" s="44">
        <v>0</v>
      </c>
      <c r="X734" s="44">
        <v>0</v>
      </c>
      <c r="Y734" s="44">
        <v>0</v>
      </c>
    </row>
    <row r="735" spans="1:25" ht="60" x14ac:dyDescent="0.25">
      <c r="A735" s="98"/>
      <c r="B735" s="94"/>
      <c r="C735" s="49">
        <v>177</v>
      </c>
      <c r="D735" s="50" t="s">
        <v>780</v>
      </c>
      <c r="E735" s="28" t="s">
        <v>918</v>
      </c>
      <c r="F735" s="26" t="s">
        <v>1011</v>
      </c>
      <c r="G735" s="49" t="s">
        <v>36</v>
      </c>
      <c r="H735" s="26">
        <v>30</v>
      </c>
      <c r="I735" s="26">
        <v>20</v>
      </c>
      <c r="J735" s="46">
        <v>3</v>
      </c>
      <c r="K735" s="47"/>
      <c r="L735" s="32">
        <f t="shared" si="22"/>
        <v>0</v>
      </c>
      <c r="M735" s="43" t="str">
        <f t="shared" si="23"/>
        <v>OK</v>
      </c>
      <c r="N735" s="44">
        <v>0</v>
      </c>
      <c r="O735" s="44">
        <v>0</v>
      </c>
      <c r="P735" s="44">
        <v>0</v>
      </c>
      <c r="Q735" s="44">
        <v>0</v>
      </c>
      <c r="R735" s="44">
        <v>0</v>
      </c>
      <c r="S735" s="44">
        <v>0</v>
      </c>
      <c r="T735" s="44">
        <v>0</v>
      </c>
      <c r="U735" s="44">
        <v>0</v>
      </c>
      <c r="V735" s="44">
        <v>0</v>
      </c>
      <c r="W735" s="44">
        <v>0</v>
      </c>
      <c r="X735" s="44">
        <v>0</v>
      </c>
      <c r="Y735" s="44">
        <v>0</v>
      </c>
    </row>
    <row r="736" spans="1:25" ht="60" x14ac:dyDescent="0.25">
      <c r="A736" s="98"/>
      <c r="B736" s="94"/>
      <c r="C736" s="49">
        <v>178</v>
      </c>
      <c r="D736" s="50" t="s">
        <v>781</v>
      </c>
      <c r="E736" s="28" t="s">
        <v>918</v>
      </c>
      <c r="F736" s="26" t="s">
        <v>1011</v>
      </c>
      <c r="G736" s="49" t="s">
        <v>36</v>
      </c>
      <c r="H736" s="26">
        <v>30</v>
      </c>
      <c r="I736" s="26">
        <v>20</v>
      </c>
      <c r="J736" s="46">
        <v>11.15</v>
      </c>
      <c r="K736" s="47"/>
      <c r="L736" s="32">
        <f t="shared" si="22"/>
        <v>0</v>
      </c>
      <c r="M736" s="43" t="str">
        <f t="shared" si="23"/>
        <v>OK</v>
      </c>
      <c r="N736" s="44">
        <v>0</v>
      </c>
      <c r="O736" s="44">
        <v>0</v>
      </c>
      <c r="P736" s="44">
        <v>0</v>
      </c>
      <c r="Q736" s="44">
        <v>0</v>
      </c>
      <c r="R736" s="44">
        <v>0</v>
      </c>
      <c r="S736" s="44">
        <v>0</v>
      </c>
      <c r="T736" s="44">
        <v>0</v>
      </c>
      <c r="U736" s="44">
        <v>0</v>
      </c>
      <c r="V736" s="44">
        <v>0</v>
      </c>
      <c r="W736" s="44">
        <v>0</v>
      </c>
      <c r="X736" s="44">
        <v>0</v>
      </c>
      <c r="Y736" s="44">
        <v>0</v>
      </c>
    </row>
    <row r="737" spans="1:25" ht="75" x14ac:dyDescent="0.25">
      <c r="A737" s="98"/>
      <c r="B737" s="94"/>
      <c r="C737" s="49">
        <v>179</v>
      </c>
      <c r="D737" s="50" t="s">
        <v>782</v>
      </c>
      <c r="E737" s="28" t="s">
        <v>918</v>
      </c>
      <c r="F737" s="26" t="s">
        <v>1011</v>
      </c>
      <c r="G737" s="49" t="s">
        <v>36</v>
      </c>
      <c r="H737" s="26">
        <v>30</v>
      </c>
      <c r="I737" s="26">
        <v>20</v>
      </c>
      <c r="J737" s="46">
        <v>1.1499999999999999</v>
      </c>
      <c r="K737" s="47"/>
      <c r="L737" s="32">
        <f t="shared" si="22"/>
        <v>0</v>
      </c>
      <c r="M737" s="43" t="str">
        <f t="shared" si="23"/>
        <v>OK</v>
      </c>
      <c r="N737" s="44">
        <v>0</v>
      </c>
      <c r="O737" s="44">
        <v>0</v>
      </c>
      <c r="P737" s="44">
        <v>0</v>
      </c>
      <c r="Q737" s="44">
        <v>0</v>
      </c>
      <c r="R737" s="44">
        <v>0</v>
      </c>
      <c r="S737" s="44">
        <v>0</v>
      </c>
      <c r="T737" s="44">
        <v>0</v>
      </c>
      <c r="U737" s="44">
        <v>0</v>
      </c>
      <c r="V737" s="44">
        <v>0</v>
      </c>
      <c r="W737" s="44">
        <v>0</v>
      </c>
      <c r="X737" s="44">
        <v>0</v>
      </c>
      <c r="Y737" s="44">
        <v>0</v>
      </c>
    </row>
    <row r="738" spans="1:25" ht="75" x14ac:dyDescent="0.25">
      <c r="A738" s="98"/>
      <c r="B738" s="94"/>
      <c r="C738" s="49">
        <v>180</v>
      </c>
      <c r="D738" s="50" t="s">
        <v>783</v>
      </c>
      <c r="E738" s="28" t="s">
        <v>918</v>
      </c>
      <c r="F738" s="26" t="s">
        <v>1011</v>
      </c>
      <c r="G738" s="49" t="s">
        <v>36</v>
      </c>
      <c r="H738" s="26">
        <v>30</v>
      </c>
      <c r="I738" s="26">
        <v>20</v>
      </c>
      <c r="J738" s="46">
        <v>2.25</v>
      </c>
      <c r="K738" s="47"/>
      <c r="L738" s="32">
        <f t="shared" si="22"/>
        <v>0</v>
      </c>
      <c r="M738" s="43" t="str">
        <f t="shared" si="23"/>
        <v>OK</v>
      </c>
      <c r="N738" s="44">
        <v>0</v>
      </c>
      <c r="O738" s="44">
        <v>0</v>
      </c>
      <c r="P738" s="44">
        <v>0</v>
      </c>
      <c r="Q738" s="44">
        <v>0</v>
      </c>
      <c r="R738" s="44">
        <v>0</v>
      </c>
      <c r="S738" s="44">
        <v>0</v>
      </c>
      <c r="T738" s="44">
        <v>0</v>
      </c>
      <c r="U738" s="44">
        <v>0</v>
      </c>
      <c r="V738" s="44">
        <v>0</v>
      </c>
      <c r="W738" s="44">
        <v>0</v>
      </c>
      <c r="X738" s="44">
        <v>0</v>
      </c>
      <c r="Y738" s="44">
        <v>0</v>
      </c>
    </row>
    <row r="739" spans="1:25" ht="75" x14ac:dyDescent="0.25">
      <c r="A739" s="98"/>
      <c r="B739" s="94"/>
      <c r="C739" s="49">
        <v>181</v>
      </c>
      <c r="D739" s="50" t="s">
        <v>784</v>
      </c>
      <c r="E739" s="28" t="s">
        <v>918</v>
      </c>
      <c r="F739" s="26" t="s">
        <v>1011</v>
      </c>
      <c r="G739" s="49" t="s">
        <v>36</v>
      </c>
      <c r="H739" s="26">
        <v>30</v>
      </c>
      <c r="I739" s="26">
        <v>20</v>
      </c>
      <c r="J739" s="46">
        <v>3</v>
      </c>
      <c r="K739" s="47"/>
      <c r="L739" s="32">
        <f t="shared" si="22"/>
        <v>0</v>
      </c>
      <c r="M739" s="43" t="str">
        <f t="shared" si="23"/>
        <v>OK</v>
      </c>
      <c r="N739" s="44">
        <v>0</v>
      </c>
      <c r="O739" s="44">
        <v>0</v>
      </c>
      <c r="P739" s="44">
        <v>0</v>
      </c>
      <c r="Q739" s="44">
        <v>0</v>
      </c>
      <c r="R739" s="44">
        <v>0</v>
      </c>
      <c r="S739" s="44">
        <v>0</v>
      </c>
      <c r="T739" s="44">
        <v>0</v>
      </c>
      <c r="U739" s="44">
        <v>0</v>
      </c>
      <c r="V739" s="44">
        <v>0</v>
      </c>
      <c r="W739" s="44">
        <v>0</v>
      </c>
      <c r="X739" s="44">
        <v>0</v>
      </c>
      <c r="Y739" s="44">
        <v>0</v>
      </c>
    </row>
    <row r="740" spans="1:25" ht="75" x14ac:dyDescent="0.25">
      <c r="A740" s="98"/>
      <c r="B740" s="94"/>
      <c r="C740" s="49">
        <v>182</v>
      </c>
      <c r="D740" s="50" t="s">
        <v>785</v>
      </c>
      <c r="E740" s="28" t="s">
        <v>918</v>
      </c>
      <c r="F740" s="26" t="s">
        <v>1011</v>
      </c>
      <c r="G740" s="49" t="s">
        <v>36</v>
      </c>
      <c r="H740" s="26">
        <v>30</v>
      </c>
      <c r="I740" s="26">
        <v>20</v>
      </c>
      <c r="J740" s="46">
        <v>3</v>
      </c>
      <c r="K740" s="47"/>
      <c r="L740" s="32">
        <f t="shared" si="22"/>
        <v>0</v>
      </c>
      <c r="M740" s="43" t="str">
        <f t="shared" si="23"/>
        <v>OK</v>
      </c>
      <c r="N740" s="44">
        <v>0</v>
      </c>
      <c r="O740" s="44">
        <v>0</v>
      </c>
      <c r="P740" s="44">
        <v>0</v>
      </c>
      <c r="Q740" s="44">
        <v>0</v>
      </c>
      <c r="R740" s="44">
        <v>0</v>
      </c>
      <c r="S740" s="44">
        <v>0</v>
      </c>
      <c r="T740" s="44">
        <v>0</v>
      </c>
      <c r="U740" s="44">
        <v>0</v>
      </c>
      <c r="V740" s="44">
        <v>0</v>
      </c>
      <c r="W740" s="44">
        <v>0</v>
      </c>
      <c r="X740" s="44">
        <v>0</v>
      </c>
      <c r="Y740" s="44">
        <v>0</v>
      </c>
    </row>
    <row r="741" spans="1:25" ht="75" x14ac:dyDescent="0.25">
      <c r="A741" s="98"/>
      <c r="B741" s="94"/>
      <c r="C741" s="49">
        <v>183</v>
      </c>
      <c r="D741" s="50" t="s">
        <v>786</v>
      </c>
      <c r="E741" s="28" t="s">
        <v>918</v>
      </c>
      <c r="F741" s="26" t="s">
        <v>1011</v>
      </c>
      <c r="G741" s="49" t="s">
        <v>36</v>
      </c>
      <c r="H741" s="26">
        <v>30</v>
      </c>
      <c r="I741" s="26">
        <v>20</v>
      </c>
      <c r="J741" s="46">
        <v>3</v>
      </c>
      <c r="K741" s="47"/>
      <c r="L741" s="32">
        <f t="shared" si="22"/>
        <v>0</v>
      </c>
      <c r="M741" s="43" t="str">
        <f t="shared" si="23"/>
        <v>OK</v>
      </c>
      <c r="N741" s="44">
        <v>0</v>
      </c>
      <c r="O741" s="44">
        <v>0</v>
      </c>
      <c r="P741" s="44">
        <v>0</v>
      </c>
      <c r="Q741" s="44">
        <v>0</v>
      </c>
      <c r="R741" s="44">
        <v>0</v>
      </c>
      <c r="S741" s="44">
        <v>0</v>
      </c>
      <c r="T741" s="44">
        <v>0</v>
      </c>
      <c r="U741" s="44">
        <v>0</v>
      </c>
      <c r="V741" s="44">
        <v>0</v>
      </c>
      <c r="W741" s="44">
        <v>0</v>
      </c>
      <c r="X741" s="44">
        <v>0</v>
      </c>
      <c r="Y741" s="44">
        <v>0</v>
      </c>
    </row>
    <row r="742" spans="1:25" ht="75" x14ac:dyDescent="0.25">
      <c r="A742" s="98"/>
      <c r="B742" s="94"/>
      <c r="C742" s="49">
        <v>184</v>
      </c>
      <c r="D742" s="50" t="s">
        <v>787</v>
      </c>
      <c r="E742" s="28" t="s">
        <v>918</v>
      </c>
      <c r="F742" s="26" t="s">
        <v>1011</v>
      </c>
      <c r="G742" s="49" t="s">
        <v>36</v>
      </c>
      <c r="H742" s="26">
        <v>30</v>
      </c>
      <c r="I742" s="26">
        <v>20</v>
      </c>
      <c r="J742" s="46">
        <v>3</v>
      </c>
      <c r="K742" s="47"/>
      <c r="L742" s="32">
        <f t="shared" si="22"/>
        <v>0</v>
      </c>
      <c r="M742" s="43" t="str">
        <f t="shared" si="23"/>
        <v>OK</v>
      </c>
      <c r="N742" s="44">
        <v>0</v>
      </c>
      <c r="O742" s="44">
        <v>0</v>
      </c>
      <c r="P742" s="44">
        <v>0</v>
      </c>
      <c r="Q742" s="44">
        <v>0</v>
      </c>
      <c r="R742" s="44">
        <v>0</v>
      </c>
      <c r="S742" s="44">
        <v>0</v>
      </c>
      <c r="T742" s="44">
        <v>0</v>
      </c>
      <c r="U742" s="44">
        <v>0</v>
      </c>
      <c r="V742" s="44">
        <v>0</v>
      </c>
      <c r="W742" s="44">
        <v>0</v>
      </c>
      <c r="X742" s="44">
        <v>0</v>
      </c>
      <c r="Y742" s="44">
        <v>0</v>
      </c>
    </row>
    <row r="743" spans="1:25" ht="75" x14ac:dyDescent="0.25">
      <c r="A743" s="98"/>
      <c r="B743" s="94"/>
      <c r="C743" s="49">
        <v>185</v>
      </c>
      <c r="D743" s="50" t="s">
        <v>788</v>
      </c>
      <c r="E743" s="28" t="s">
        <v>918</v>
      </c>
      <c r="F743" s="26" t="s">
        <v>1011</v>
      </c>
      <c r="G743" s="49" t="s">
        <v>36</v>
      </c>
      <c r="H743" s="26">
        <v>30</v>
      </c>
      <c r="I743" s="26">
        <v>20</v>
      </c>
      <c r="J743" s="46">
        <v>4.3499999999999996</v>
      </c>
      <c r="K743" s="47"/>
      <c r="L743" s="32">
        <f t="shared" si="22"/>
        <v>0</v>
      </c>
      <c r="M743" s="43" t="str">
        <f t="shared" si="23"/>
        <v>OK</v>
      </c>
      <c r="N743" s="44">
        <v>0</v>
      </c>
      <c r="O743" s="44">
        <v>0</v>
      </c>
      <c r="P743" s="44">
        <v>0</v>
      </c>
      <c r="Q743" s="44">
        <v>0</v>
      </c>
      <c r="R743" s="44">
        <v>0</v>
      </c>
      <c r="S743" s="44">
        <v>0</v>
      </c>
      <c r="T743" s="44">
        <v>0</v>
      </c>
      <c r="U743" s="44">
        <v>0</v>
      </c>
      <c r="V743" s="44">
        <v>0</v>
      </c>
      <c r="W743" s="44">
        <v>0</v>
      </c>
      <c r="X743" s="44">
        <v>0</v>
      </c>
      <c r="Y743" s="44">
        <v>0</v>
      </c>
    </row>
    <row r="744" spans="1:25" ht="75" x14ac:dyDescent="0.25">
      <c r="A744" s="98"/>
      <c r="B744" s="94"/>
      <c r="C744" s="49">
        <v>186</v>
      </c>
      <c r="D744" s="50" t="s">
        <v>789</v>
      </c>
      <c r="E744" s="28" t="s">
        <v>918</v>
      </c>
      <c r="F744" s="26" t="s">
        <v>1011</v>
      </c>
      <c r="G744" s="49" t="s">
        <v>36</v>
      </c>
      <c r="H744" s="26">
        <v>30</v>
      </c>
      <c r="I744" s="26">
        <v>20</v>
      </c>
      <c r="J744" s="46">
        <v>13.4</v>
      </c>
      <c r="K744" s="47"/>
      <c r="L744" s="32">
        <f t="shared" si="22"/>
        <v>0</v>
      </c>
      <c r="M744" s="43" t="str">
        <f t="shared" si="23"/>
        <v>OK</v>
      </c>
      <c r="N744" s="44">
        <v>0</v>
      </c>
      <c r="O744" s="44">
        <v>0</v>
      </c>
      <c r="P744" s="44">
        <v>0</v>
      </c>
      <c r="Q744" s="44">
        <v>0</v>
      </c>
      <c r="R744" s="44">
        <v>0</v>
      </c>
      <c r="S744" s="44">
        <v>0</v>
      </c>
      <c r="T744" s="44">
        <v>0</v>
      </c>
      <c r="U744" s="44">
        <v>0</v>
      </c>
      <c r="V744" s="44">
        <v>0</v>
      </c>
      <c r="W744" s="44">
        <v>0</v>
      </c>
      <c r="X744" s="44">
        <v>0</v>
      </c>
      <c r="Y744" s="44">
        <v>0</v>
      </c>
    </row>
    <row r="745" spans="1:25" ht="75" x14ac:dyDescent="0.25">
      <c r="A745" s="98"/>
      <c r="B745" s="94"/>
      <c r="C745" s="49">
        <v>187</v>
      </c>
      <c r="D745" s="50" t="s">
        <v>790</v>
      </c>
      <c r="E745" s="28" t="s">
        <v>918</v>
      </c>
      <c r="F745" s="26" t="s">
        <v>1011</v>
      </c>
      <c r="G745" s="49" t="s">
        <v>36</v>
      </c>
      <c r="H745" s="26">
        <v>30</v>
      </c>
      <c r="I745" s="26">
        <v>20</v>
      </c>
      <c r="J745" s="46">
        <v>5.15</v>
      </c>
      <c r="K745" s="47"/>
      <c r="L745" s="32">
        <f t="shared" si="22"/>
        <v>0</v>
      </c>
      <c r="M745" s="43" t="str">
        <f t="shared" si="23"/>
        <v>OK</v>
      </c>
      <c r="N745" s="44">
        <v>0</v>
      </c>
      <c r="O745" s="44">
        <v>0</v>
      </c>
      <c r="P745" s="44">
        <v>0</v>
      </c>
      <c r="Q745" s="44">
        <v>0</v>
      </c>
      <c r="R745" s="44">
        <v>0</v>
      </c>
      <c r="S745" s="44">
        <v>0</v>
      </c>
      <c r="T745" s="44">
        <v>0</v>
      </c>
      <c r="U745" s="44">
        <v>0</v>
      </c>
      <c r="V745" s="44">
        <v>0</v>
      </c>
      <c r="W745" s="44">
        <v>0</v>
      </c>
      <c r="X745" s="44">
        <v>0</v>
      </c>
      <c r="Y745" s="44">
        <v>0</v>
      </c>
    </row>
    <row r="746" spans="1:25" ht="45" x14ac:dyDescent="0.25">
      <c r="A746" s="98"/>
      <c r="B746" s="94"/>
      <c r="C746" s="49">
        <v>188</v>
      </c>
      <c r="D746" s="50" t="s">
        <v>791</v>
      </c>
      <c r="E746" s="28" t="s">
        <v>918</v>
      </c>
      <c r="F746" s="26" t="s">
        <v>1011</v>
      </c>
      <c r="G746" s="49" t="s">
        <v>36</v>
      </c>
      <c r="H746" s="26">
        <v>30</v>
      </c>
      <c r="I746" s="26">
        <v>20</v>
      </c>
      <c r="J746" s="46">
        <v>3.15</v>
      </c>
      <c r="K746" s="47"/>
      <c r="L746" s="32">
        <f t="shared" si="22"/>
        <v>0</v>
      </c>
      <c r="M746" s="43" t="str">
        <f t="shared" si="23"/>
        <v>OK</v>
      </c>
      <c r="N746" s="44">
        <v>0</v>
      </c>
      <c r="O746" s="44">
        <v>0</v>
      </c>
      <c r="P746" s="44">
        <v>0</v>
      </c>
      <c r="Q746" s="44">
        <v>0</v>
      </c>
      <c r="R746" s="44">
        <v>0</v>
      </c>
      <c r="S746" s="44">
        <v>0</v>
      </c>
      <c r="T746" s="44">
        <v>0</v>
      </c>
      <c r="U746" s="44">
        <v>0</v>
      </c>
      <c r="V746" s="44">
        <v>0</v>
      </c>
      <c r="W746" s="44">
        <v>0</v>
      </c>
      <c r="X746" s="44">
        <v>0</v>
      </c>
      <c r="Y746" s="44">
        <v>0</v>
      </c>
    </row>
    <row r="747" spans="1:25" ht="60" x14ac:dyDescent="0.25">
      <c r="A747" s="98"/>
      <c r="B747" s="94"/>
      <c r="C747" s="49">
        <v>189</v>
      </c>
      <c r="D747" s="50" t="s">
        <v>792</v>
      </c>
      <c r="E747" s="28" t="s">
        <v>918</v>
      </c>
      <c r="F747" s="26" t="s">
        <v>1011</v>
      </c>
      <c r="G747" s="49" t="s">
        <v>36</v>
      </c>
      <c r="H747" s="26">
        <v>30</v>
      </c>
      <c r="I747" s="26">
        <v>20</v>
      </c>
      <c r="J747" s="46">
        <v>0.9</v>
      </c>
      <c r="K747" s="47"/>
      <c r="L747" s="32">
        <f t="shared" si="22"/>
        <v>0</v>
      </c>
      <c r="M747" s="43" t="str">
        <f t="shared" si="23"/>
        <v>OK</v>
      </c>
      <c r="N747" s="44">
        <v>0</v>
      </c>
      <c r="O747" s="44">
        <v>0</v>
      </c>
      <c r="P747" s="44">
        <v>0</v>
      </c>
      <c r="Q747" s="44">
        <v>0</v>
      </c>
      <c r="R747" s="44">
        <v>0</v>
      </c>
      <c r="S747" s="44">
        <v>0</v>
      </c>
      <c r="T747" s="44">
        <v>0</v>
      </c>
      <c r="U747" s="44">
        <v>0</v>
      </c>
      <c r="V747" s="44">
        <v>0</v>
      </c>
      <c r="W747" s="44">
        <v>0</v>
      </c>
      <c r="X747" s="44">
        <v>0</v>
      </c>
      <c r="Y747" s="44">
        <v>0</v>
      </c>
    </row>
    <row r="748" spans="1:25" ht="60" x14ac:dyDescent="0.25">
      <c r="A748" s="98"/>
      <c r="B748" s="94"/>
      <c r="C748" s="49">
        <v>190</v>
      </c>
      <c r="D748" s="50" t="s">
        <v>793</v>
      </c>
      <c r="E748" s="28" t="s">
        <v>918</v>
      </c>
      <c r="F748" s="26" t="s">
        <v>1011</v>
      </c>
      <c r="G748" s="49" t="s">
        <v>36</v>
      </c>
      <c r="H748" s="26">
        <v>30</v>
      </c>
      <c r="I748" s="26">
        <v>20</v>
      </c>
      <c r="J748" s="46">
        <v>2</v>
      </c>
      <c r="K748" s="47"/>
      <c r="L748" s="32">
        <f t="shared" si="22"/>
        <v>0</v>
      </c>
      <c r="M748" s="43" t="str">
        <f t="shared" si="23"/>
        <v>OK</v>
      </c>
      <c r="N748" s="44">
        <v>0</v>
      </c>
      <c r="O748" s="44">
        <v>0</v>
      </c>
      <c r="P748" s="44">
        <v>0</v>
      </c>
      <c r="Q748" s="44">
        <v>0</v>
      </c>
      <c r="R748" s="44">
        <v>0</v>
      </c>
      <c r="S748" s="44">
        <v>0</v>
      </c>
      <c r="T748" s="44">
        <v>0</v>
      </c>
      <c r="U748" s="44">
        <v>0</v>
      </c>
      <c r="V748" s="44">
        <v>0</v>
      </c>
      <c r="W748" s="44">
        <v>0</v>
      </c>
      <c r="X748" s="44">
        <v>0</v>
      </c>
      <c r="Y748" s="44">
        <v>0</v>
      </c>
    </row>
    <row r="749" spans="1:25" ht="45" x14ac:dyDescent="0.25">
      <c r="A749" s="98"/>
      <c r="B749" s="94"/>
      <c r="C749" s="49">
        <v>191</v>
      </c>
      <c r="D749" s="50" t="s">
        <v>794</v>
      </c>
      <c r="E749" s="28" t="s">
        <v>918</v>
      </c>
      <c r="F749" s="26" t="s">
        <v>1011</v>
      </c>
      <c r="G749" s="49" t="s">
        <v>36</v>
      </c>
      <c r="H749" s="26">
        <v>30</v>
      </c>
      <c r="I749" s="26">
        <v>20</v>
      </c>
      <c r="J749" s="46">
        <v>11.15</v>
      </c>
      <c r="K749" s="47"/>
      <c r="L749" s="32">
        <f t="shared" si="22"/>
        <v>0</v>
      </c>
      <c r="M749" s="43" t="str">
        <f t="shared" si="23"/>
        <v>OK</v>
      </c>
      <c r="N749" s="44">
        <v>0</v>
      </c>
      <c r="O749" s="44">
        <v>0</v>
      </c>
      <c r="P749" s="44">
        <v>0</v>
      </c>
      <c r="Q749" s="44">
        <v>0</v>
      </c>
      <c r="R749" s="44">
        <v>0</v>
      </c>
      <c r="S749" s="44">
        <v>0</v>
      </c>
      <c r="T749" s="44">
        <v>0</v>
      </c>
      <c r="U749" s="44">
        <v>0</v>
      </c>
      <c r="V749" s="44">
        <v>0</v>
      </c>
      <c r="W749" s="44">
        <v>0</v>
      </c>
      <c r="X749" s="44">
        <v>0</v>
      </c>
      <c r="Y749" s="44">
        <v>0</v>
      </c>
    </row>
    <row r="750" spans="1:25" ht="60" x14ac:dyDescent="0.25">
      <c r="A750" s="98"/>
      <c r="B750" s="94"/>
      <c r="C750" s="49">
        <v>192</v>
      </c>
      <c r="D750" s="50" t="s">
        <v>795</v>
      </c>
      <c r="E750" s="28" t="s">
        <v>918</v>
      </c>
      <c r="F750" s="26" t="s">
        <v>1011</v>
      </c>
      <c r="G750" s="49" t="s">
        <v>36</v>
      </c>
      <c r="H750" s="26">
        <v>30</v>
      </c>
      <c r="I750" s="26">
        <v>20</v>
      </c>
      <c r="J750" s="46">
        <v>1.64</v>
      </c>
      <c r="K750" s="47"/>
      <c r="L750" s="32">
        <f t="shared" si="22"/>
        <v>0</v>
      </c>
      <c r="M750" s="43" t="str">
        <f t="shared" si="23"/>
        <v>OK</v>
      </c>
      <c r="N750" s="44">
        <v>0</v>
      </c>
      <c r="O750" s="44">
        <v>0</v>
      </c>
      <c r="P750" s="44">
        <v>0</v>
      </c>
      <c r="Q750" s="44">
        <v>0</v>
      </c>
      <c r="R750" s="44">
        <v>0</v>
      </c>
      <c r="S750" s="44">
        <v>0</v>
      </c>
      <c r="T750" s="44">
        <v>0</v>
      </c>
      <c r="U750" s="44">
        <v>0</v>
      </c>
      <c r="V750" s="44">
        <v>0</v>
      </c>
      <c r="W750" s="44">
        <v>0</v>
      </c>
      <c r="X750" s="44">
        <v>0</v>
      </c>
      <c r="Y750" s="44">
        <v>0</v>
      </c>
    </row>
    <row r="751" spans="1:25" ht="45" x14ac:dyDescent="0.25">
      <c r="A751" s="98"/>
      <c r="B751" s="94"/>
      <c r="C751" s="49">
        <v>193</v>
      </c>
      <c r="D751" s="50" t="s">
        <v>796</v>
      </c>
      <c r="E751" s="28" t="s">
        <v>918</v>
      </c>
      <c r="F751" s="26" t="s">
        <v>1011</v>
      </c>
      <c r="G751" s="49" t="s">
        <v>36</v>
      </c>
      <c r="H751" s="26">
        <v>30</v>
      </c>
      <c r="I751" s="26">
        <v>20</v>
      </c>
      <c r="J751" s="46">
        <v>2.5</v>
      </c>
      <c r="K751" s="47"/>
      <c r="L751" s="32">
        <f t="shared" si="22"/>
        <v>0</v>
      </c>
      <c r="M751" s="43" t="str">
        <f t="shared" si="23"/>
        <v>OK</v>
      </c>
      <c r="N751" s="44">
        <v>0</v>
      </c>
      <c r="O751" s="44">
        <v>0</v>
      </c>
      <c r="P751" s="44">
        <v>0</v>
      </c>
      <c r="Q751" s="44">
        <v>0</v>
      </c>
      <c r="R751" s="44">
        <v>0</v>
      </c>
      <c r="S751" s="44">
        <v>0</v>
      </c>
      <c r="T751" s="44">
        <v>0</v>
      </c>
      <c r="U751" s="44">
        <v>0</v>
      </c>
      <c r="V751" s="44">
        <v>0</v>
      </c>
      <c r="W751" s="44">
        <v>0</v>
      </c>
      <c r="X751" s="44">
        <v>0</v>
      </c>
      <c r="Y751" s="44">
        <v>0</v>
      </c>
    </row>
    <row r="752" spans="1:25" ht="60" x14ac:dyDescent="0.25">
      <c r="A752" s="98"/>
      <c r="B752" s="94"/>
      <c r="C752" s="49">
        <v>194</v>
      </c>
      <c r="D752" s="50" t="s">
        <v>797</v>
      </c>
      <c r="E752" s="28" t="s">
        <v>918</v>
      </c>
      <c r="F752" s="26" t="s">
        <v>1011</v>
      </c>
      <c r="G752" s="49" t="s">
        <v>36</v>
      </c>
      <c r="H752" s="26">
        <v>30</v>
      </c>
      <c r="I752" s="26">
        <v>20</v>
      </c>
      <c r="J752" s="46">
        <v>2.5</v>
      </c>
      <c r="K752" s="47"/>
      <c r="L752" s="32">
        <f t="shared" si="22"/>
        <v>0</v>
      </c>
      <c r="M752" s="43" t="str">
        <f t="shared" si="23"/>
        <v>OK</v>
      </c>
      <c r="N752" s="44">
        <v>0</v>
      </c>
      <c r="O752" s="44">
        <v>0</v>
      </c>
      <c r="P752" s="44">
        <v>0</v>
      </c>
      <c r="Q752" s="44">
        <v>0</v>
      </c>
      <c r="R752" s="44">
        <v>0</v>
      </c>
      <c r="S752" s="44">
        <v>0</v>
      </c>
      <c r="T752" s="44">
        <v>0</v>
      </c>
      <c r="U752" s="44">
        <v>0</v>
      </c>
      <c r="V752" s="44">
        <v>0</v>
      </c>
      <c r="W752" s="44">
        <v>0</v>
      </c>
      <c r="X752" s="44">
        <v>0</v>
      </c>
      <c r="Y752" s="44">
        <v>0</v>
      </c>
    </row>
    <row r="753" spans="1:25" ht="75" x14ac:dyDescent="0.25">
      <c r="A753" s="98"/>
      <c r="B753" s="94"/>
      <c r="C753" s="49">
        <v>195</v>
      </c>
      <c r="D753" s="50" t="s">
        <v>798</v>
      </c>
      <c r="E753" s="28" t="s">
        <v>918</v>
      </c>
      <c r="F753" s="26" t="s">
        <v>1011</v>
      </c>
      <c r="G753" s="49" t="s">
        <v>36</v>
      </c>
      <c r="H753" s="26">
        <v>30</v>
      </c>
      <c r="I753" s="26">
        <v>20</v>
      </c>
      <c r="J753" s="46">
        <v>28.2</v>
      </c>
      <c r="K753" s="47"/>
      <c r="L753" s="32">
        <f t="shared" si="22"/>
        <v>0</v>
      </c>
      <c r="M753" s="43" t="str">
        <f t="shared" si="23"/>
        <v>OK</v>
      </c>
      <c r="N753" s="44">
        <v>0</v>
      </c>
      <c r="O753" s="44">
        <v>0</v>
      </c>
      <c r="P753" s="44">
        <v>0</v>
      </c>
      <c r="Q753" s="44">
        <v>0</v>
      </c>
      <c r="R753" s="44">
        <v>0</v>
      </c>
      <c r="S753" s="44">
        <v>0</v>
      </c>
      <c r="T753" s="44">
        <v>0</v>
      </c>
      <c r="U753" s="44">
        <v>0</v>
      </c>
      <c r="V753" s="44">
        <v>0</v>
      </c>
      <c r="W753" s="44">
        <v>0</v>
      </c>
      <c r="X753" s="44">
        <v>0</v>
      </c>
      <c r="Y753" s="44">
        <v>0</v>
      </c>
    </row>
    <row r="754" spans="1:25" ht="45" x14ac:dyDescent="0.25">
      <c r="A754" s="98"/>
      <c r="B754" s="94"/>
      <c r="C754" s="49">
        <v>196</v>
      </c>
      <c r="D754" s="50" t="s">
        <v>799</v>
      </c>
      <c r="E754" s="28" t="s">
        <v>918</v>
      </c>
      <c r="F754" s="26" t="s">
        <v>1011</v>
      </c>
      <c r="G754" s="49" t="s">
        <v>36</v>
      </c>
      <c r="H754" s="26">
        <v>30</v>
      </c>
      <c r="I754" s="26">
        <v>20</v>
      </c>
      <c r="J754" s="46">
        <v>9.9</v>
      </c>
      <c r="K754" s="47"/>
      <c r="L754" s="32">
        <f t="shared" si="22"/>
        <v>0</v>
      </c>
      <c r="M754" s="43" t="str">
        <f t="shared" si="23"/>
        <v>OK</v>
      </c>
      <c r="N754" s="44">
        <v>0</v>
      </c>
      <c r="O754" s="44">
        <v>0</v>
      </c>
      <c r="P754" s="44">
        <v>0</v>
      </c>
      <c r="Q754" s="44">
        <v>0</v>
      </c>
      <c r="R754" s="44">
        <v>0</v>
      </c>
      <c r="S754" s="44">
        <v>0</v>
      </c>
      <c r="T754" s="44">
        <v>0</v>
      </c>
      <c r="U754" s="44">
        <v>0</v>
      </c>
      <c r="V754" s="44">
        <v>0</v>
      </c>
      <c r="W754" s="44">
        <v>0</v>
      </c>
      <c r="X754" s="44">
        <v>0</v>
      </c>
      <c r="Y754" s="44">
        <v>0</v>
      </c>
    </row>
    <row r="755" spans="1:25" ht="45" x14ac:dyDescent="0.25">
      <c r="A755" s="98"/>
      <c r="B755" s="94"/>
      <c r="C755" s="49">
        <v>197</v>
      </c>
      <c r="D755" s="50" t="s">
        <v>800</v>
      </c>
      <c r="E755" s="28" t="s">
        <v>918</v>
      </c>
      <c r="F755" s="26" t="s">
        <v>1011</v>
      </c>
      <c r="G755" s="49" t="s">
        <v>36</v>
      </c>
      <c r="H755" s="26">
        <v>30</v>
      </c>
      <c r="I755" s="26">
        <v>20</v>
      </c>
      <c r="J755" s="46">
        <v>4.1500000000000004</v>
      </c>
      <c r="K755" s="47"/>
      <c r="L755" s="32">
        <f t="shared" si="22"/>
        <v>0</v>
      </c>
      <c r="M755" s="43" t="str">
        <f t="shared" si="23"/>
        <v>OK</v>
      </c>
      <c r="N755" s="44">
        <v>0</v>
      </c>
      <c r="O755" s="44">
        <v>0</v>
      </c>
      <c r="P755" s="44">
        <v>0</v>
      </c>
      <c r="Q755" s="44">
        <v>0</v>
      </c>
      <c r="R755" s="44">
        <v>0</v>
      </c>
      <c r="S755" s="44">
        <v>0</v>
      </c>
      <c r="T755" s="44">
        <v>0</v>
      </c>
      <c r="U755" s="44">
        <v>0</v>
      </c>
      <c r="V755" s="44">
        <v>0</v>
      </c>
      <c r="W755" s="44">
        <v>0</v>
      </c>
      <c r="X755" s="44">
        <v>0</v>
      </c>
      <c r="Y755" s="44">
        <v>0</v>
      </c>
    </row>
    <row r="756" spans="1:25" ht="60" x14ac:dyDescent="0.25">
      <c r="A756" s="98"/>
      <c r="B756" s="94"/>
      <c r="C756" s="49">
        <v>198</v>
      </c>
      <c r="D756" s="50" t="s">
        <v>801</v>
      </c>
      <c r="E756" s="28" t="s">
        <v>918</v>
      </c>
      <c r="F756" s="26" t="s">
        <v>1011</v>
      </c>
      <c r="G756" s="49" t="s">
        <v>36</v>
      </c>
      <c r="H756" s="26">
        <v>30</v>
      </c>
      <c r="I756" s="26">
        <v>20</v>
      </c>
      <c r="J756" s="46">
        <v>6.85</v>
      </c>
      <c r="K756" s="47"/>
      <c r="L756" s="32">
        <f t="shared" si="22"/>
        <v>0</v>
      </c>
      <c r="M756" s="43" t="str">
        <f t="shared" si="23"/>
        <v>OK</v>
      </c>
      <c r="N756" s="44">
        <v>0</v>
      </c>
      <c r="O756" s="44">
        <v>0</v>
      </c>
      <c r="P756" s="44">
        <v>0</v>
      </c>
      <c r="Q756" s="44">
        <v>0</v>
      </c>
      <c r="R756" s="44">
        <v>0</v>
      </c>
      <c r="S756" s="44">
        <v>0</v>
      </c>
      <c r="T756" s="44">
        <v>0</v>
      </c>
      <c r="U756" s="44">
        <v>0</v>
      </c>
      <c r="V756" s="44">
        <v>0</v>
      </c>
      <c r="W756" s="44">
        <v>0</v>
      </c>
      <c r="X756" s="44">
        <v>0</v>
      </c>
      <c r="Y756" s="44">
        <v>0</v>
      </c>
    </row>
    <row r="757" spans="1:25" ht="60" x14ac:dyDescent="0.25">
      <c r="A757" s="98"/>
      <c r="B757" s="94"/>
      <c r="C757" s="49">
        <v>199</v>
      </c>
      <c r="D757" s="50" t="s">
        <v>802</v>
      </c>
      <c r="E757" s="28" t="s">
        <v>918</v>
      </c>
      <c r="F757" s="26" t="s">
        <v>1011</v>
      </c>
      <c r="G757" s="49" t="s">
        <v>36</v>
      </c>
      <c r="H757" s="26">
        <v>30</v>
      </c>
      <c r="I757" s="26">
        <v>20</v>
      </c>
      <c r="J757" s="46">
        <v>10</v>
      </c>
      <c r="K757" s="47"/>
      <c r="L757" s="32">
        <f t="shared" si="22"/>
        <v>0</v>
      </c>
      <c r="M757" s="43" t="str">
        <f t="shared" si="23"/>
        <v>OK</v>
      </c>
      <c r="N757" s="44">
        <v>0</v>
      </c>
      <c r="O757" s="44">
        <v>0</v>
      </c>
      <c r="P757" s="44">
        <v>0</v>
      </c>
      <c r="Q757" s="44">
        <v>0</v>
      </c>
      <c r="R757" s="44">
        <v>0</v>
      </c>
      <c r="S757" s="44">
        <v>0</v>
      </c>
      <c r="T757" s="44">
        <v>0</v>
      </c>
      <c r="U757" s="44">
        <v>0</v>
      </c>
      <c r="V757" s="44">
        <v>0</v>
      </c>
      <c r="W757" s="44">
        <v>0</v>
      </c>
      <c r="X757" s="44">
        <v>0</v>
      </c>
      <c r="Y757" s="44">
        <v>0</v>
      </c>
    </row>
    <row r="758" spans="1:25" ht="60" x14ac:dyDescent="0.25">
      <c r="A758" s="98"/>
      <c r="B758" s="94"/>
      <c r="C758" s="49">
        <v>200</v>
      </c>
      <c r="D758" s="50" t="s">
        <v>803</v>
      </c>
      <c r="E758" s="28" t="s">
        <v>918</v>
      </c>
      <c r="F758" s="26" t="s">
        <v>1011</v>
      </c>
      <c r="G758" s="49" t="s">
        <v>36</v>
      </c>
      <c r="H758" s="26">
        <v>30</v>
      </c>
      <c r="I758" s="26">
        <v>20</v>
      </c>
      <c r="J758" s="46">
        <v>13.5</v>
      </c>
      <c r="K758" s="47"/>
      <c r="L758" s="32">
        <f t="shared" si="22"/>
        <v>0</v>
      </c>
      <c r="M758" s="43" t="str">
        <f t="shared" si="23"/>
        <v>OK</v>
      </c>
      <c r="N758" s="44">
        <v>0</v>
      </c>
      <c r="O758" s="44">
        <v>0</v>
      </c>
      <c r="P758" s="44">
        <v>0</v>
      </c>
      <c r="Q758" s="44">
        <v>0</v>
      </c>
      <c r="R758" s="44">
        <v>0</v>
      </c>
      <c r="S758" s="44">
        <v>0</v>
      </c>
      <c r="T758" s="44">
        <v>0</v>
      </c>
      <c r="U758" s="44">
        <v>0</v>
      </c>
      <c r="V758" s="44">
        <v>0</v>
      </c>
      <c r="W758" s="44">
        <v>0</v>
      </c>
      <c r="X758" s="44">
        <v>0</v>
      </c>
      <c r="Y758" s="44">
        <v>0</v>
      </c>
    </row>
    <row r="759" spans="1:25" ht="30" x14ac:dyDescent="0.25">
      <c r="A759" s="98"/>
      <c r="B759" s="94"/>
      <c r="C759" s="49">
        <v>201</v>
      </c>
      <c r="D759" s="50" t="s">
        <v>804</v>
      </c>
      <c r="E759" s="28" t="s">
        <v>918</v>
      </c>
      <c r="F759" s="26" t="s">
        <v>1011</v>
      </c>
      <c r="G759" s="49" t="s">
        <v>36</v>
      </c>
      <c r="H759" s="26">
        <v>30</v>
      </c>
      <c r="I759" s="26">
        <v>20</v>
      </c>
      <c r="J759" s="46">
        <v>9</v>
      </c>
      <c r="K759" s="47"/>
      <c r="L759" s="32">
        <f t="shared" si="22"/>
        <v>0</v>
      </c>
      <c r="M759" s="43" t="str">
        <f t="shared" si="23"/>
        <v>OK</v>
      </c>
      <c r="N759" s="44">
        <v>0</v>
      </c>
      <c r="O759" s="44">
        <v>0</v>
      </c>
      <c r="P759" s="44">
        <v>0</v>
      </c>
      <c r="Q759" s="44">
        <v>0</v>
      </c>
      <c r="R759" s="44">
        <v>0</v>
      </c>
      <c r="S759" s="44">
        <v>0</v>
      </c>
      <c r="T759" s="44">
        <v>0</v>
      </c>
      <c r="U759" s="44">
        <v>0</v>
      </c>
      <c r="V759" s="44">
        <v>0</v>
      </c>
      <c r="W759" s="44">
        <v>0</v>
      </c>
      <c r="X759" s="44">
        <v>0</v>
      </c>
      <c r="Y759" s="44">
        <v>0</v>
      </c>
    </row>
    <row r="760" spans="1:25" ht="60" x14ac:dyDescent="0.25">
      <c r="A760" s="98"/>
      <c r="B760" s="94"/>
      <c r="C760" s="49">
        <v>202</v>
      </c>
      <c r="D760" s="50" t="s">
        <v>805</v>
      </c>
      <c r="E760" s="28" t="s">
        <v>918</v>
      </c>
      <c r="F760" s="26" t="s">
        <v>1011</v>
      </c>
      <c r="G760" s="49" t="s">
        <v>36</v>
      </c>
      <c r="H760" s="26">
        <v>30</v>
      </c>
      <c r="I760" s="26">
        <v>20</v>
      </c>
      <c r="J760" s="46">
        <v>2.15</v>
      </c>
      <c r="K760" s="47"/>
      <c r="L760" s="32">
        <f t="shared" si="22"/>
        <v>0</v>
      </c>
      <c r="M760" s="43" t="str">
        <f t="shared" si="23"/>
        <v>OK</v>
      </c>
      <c r="N760" s="44">
        <v>0</v>
      </c>
      <c r="O760" s="44">
        <v>0</v>
      </c>
      <c r="P760" s="44">
        <v>0</v>
      </c>
      <c r="Q760" s="44">
        <v>0</v>
      </c>
      <c r="R760" s="44">
        <v>0</v>
      </c>
      <c r="S760" s="44">
        <v>0</v>
      </c>
      <c r="T760" s="44">
        <v>0</v>
      </c>
      <c r="U760" s="44">
        <v>0</v>
      </c>
      <c r="V760" s="44">
        <v>0</v>
      </c>
      <c r="W760" s="44">
        <v>0</v>
      </c>
      <c r="X760" s="44">
        <v>0</v>
      </c>
      <c r="Y760" s="44">
        <v>0</v>
      </c>
    </row>
    <row r="761" spans="1:25" ht="75" x14ac:dyDescent="0.25">
      <c r="A761" s="98"/>
      <c r="B761" s="94"/>
      <c r="C761" s="49">
        <v>203</v>
      </c>
      <c r="D761" s="50" t="s">
        <v>806</v>
      </c>
      <c r="E761" s="28" t="s">
        <v>918</v>
      </c>
      <c r="F761" s="26" t="s">
        <v>1011</v>
      </c>
      <c r="G761" s="49" t="s">
        <v>36</v>
      </c>
      <c r="H761" s="26">
        <v>30</v>
      </c>
      <c r="I761" s="26">
        <v>20</v>
      </c>
      <c r="J761" s="46">
        <v>11.5</v>
      </c>
      <c r="K761" s="47"/>
      <c r="L761" s="32">
        <f t="shared" si="22"/>
        <v>0</v>
      </c>
      <c r="M761" s="43" t="str">
        <f t="shared" si="23"/>
        <v>OK</v>
      </c>
      <c r="N761" s="44">
        <v>0</v>
      </c>
      <c r="O761" s="44">
        <v>0</v>
      </c>
      <c r="P761" s="44">
        <v>0</v>
      </c>
      <c r="Q761" s="44">
        <v>0</v>
      </c>
      <c r="R761" s="44">
        <v>0</v>
      </c>
      <c r="S761" s="44">
        <v>0</v>
      </c>
      <c r="T761" s="44">
        <v>0</v>
      </c>
      <c r="U761" s="44">
        <v>0</v>
      </c>
      <c r="V761" s="44">
        <v>0</v>
      </c>
      <c r="W761" s="44">
        <v>0</v>
      </c>
      <c r="X761" s="44">
        <v>0</v>
      </c>
      <c r="Y761" s="44">
        <v>0</v>
      </c>
    </row>
    <row r="762" spans="1:25" ht="75" x14ac:dyDescent="0.25">
      <c r="A762" s="98"/>
      <c r="B762" s="94"/>
      <c r="C762" s="49">
        <v>204</v>
      </c>
      <c r="D762" s="50" t="s">
        <v>807</v>
      </c>
      <c r="E762" s="28" t="s">
        <v>918</v>
      </c>
      <c r="F762" s="26" t="s">
        <v>1011</v>
      </c>
      <c r="G762" s="49" t="s">
        <v>36</v>
      </c>
      <c r="H762" s="26">
        <v>30</v>
      </c>
      <c r="I762" s="26">
        <v>20</v>
      </c>
      <c r="J762" s="46">
        <v>14.25</v>
      </c>
      <c r="K762" s="47"/>
      <c r="L762" s="32">
        <f t="shared" si="22"/>
        <v>0</v>
      </c>
      <c r="M762" s="43" t="str">
        <f t="shared" si="23"/>
        <v>OK</v>
      </c>
      <c r="N762" s="44">
        <v>0</v>
      </c>
      <c r="O762" s="44">
        <v>0</v>
      </c>
      <c r="P762" s="44">
        <v>0</v>
      </c>
      <c r="Q762" s="44">
        <v>0</v>
      </c>
      <c r="R762" s="44">
        <v>0</v>
      </c>
      <c r="S762" s="44">
        <v>0</v>
      </c>
      <c r="T762" s="44">
        <v>0</v>
      </c>
      <c r="U762" s="44">
        <v>0</v>
      </c>
      <c r="V762" s="44">
        <v>0</v>
      </c>
      <c r="W762" s="44">
        <v>0</v>
      </c>
      <c r="X762" s="44">
        <v>0</v>
      </c>
      <c r="Y762" s="44">
        <v>0</v>
      </c>
    </row>
    <row r="763" spans="1:25" ht="75" x14ac:dyDescent="0.25">
      <c r="A763" s="98"/>
      <c r="B763" s="94"/>
      <c r="C763" s="49">
        <v>205</v>
      </c>
      <c r="D763" s="50" t="s">
        <v>808</v>
      </c>
      <c r="E763" s="28" t="s">
        <v>918</v>
      </c>
      <c r="F763" s="26" t="s">
        <v>1011</v>
      </c>
      <c r="G763" s="49" t="s">
        <v>36</v>
      </c>
      <c r="H763" s="26">
        <v>30</v>
      </c>
      <c r="I763" s="26">
        <v>20</v>
      </c>
      <c r="J763" s="46">
        <v>43.16</v>
      </c>
      <c r="K763" s="47"/>
      <c r="L763" s="32">
        <f t="shared" si="22"/>
        <v>0</v>
      </c>
      <c r="M763" s="43" t="str">
        <f t="shared" si="23"/>
        <v>OK</v>
      </c>
      <c r="N763" s="44">
        <v>0</v>
      </c>
      <c r="O763" s="44">
        <v>0</v>
      </c>
      <c r="P763" s="44">
        <v>0</v>
      </c>
      <c r="Q763" s="44">
        <v>0</v>
      </c>
      <c r="R763" s="44">
        <v>0</v>
      </c>
      <c r="S763" s="44">
        <v>0</v>
      </c>
      <c r="T763" s="44">
        <v>0</v>
      </c>
      <c r="U763" s="44">
        <v>0</v>
      </c>
      <c r="V763" s="44">
        <v>0</v>
      </c>
      <c r="W763" s="44">
        <v>0</v>
      </c>
      <c r="X763" s="44">
        <v>0</v>
      </c>
      <c r="Y763" s="44">
        <v>0</v>
      </c>
    </row>
    <row r="764" spans="1:25" ht="45" x14ac:dyDescent="0.25">
      <c r="A764" s="98"/>
      <c r="B764" s="94"/>
      <c r="C764" s="49">
        <v>206</v>
      </c>
      <c r="D764" s="50" t="s">
        <v>809</v>
      </c>
      <c r="E764" s="28" t="s">
        <v>918</v>
      </c>
      <c r="F764" s="26" t="s">
        <v>1011</v>
      </c>
      <c r="G764" s="49" t="s">
        <v>36</v>
      </c>
      <c r="H764" s="26">
        <v>30</v>
      </c>
      <c r="I764" s="26">
        <v>20</v>
      </c>
      <c r="J764" s="46">
        <v>11.8</v>
      </c>
      <c r="K764" s="47"/>
      <c r="L764" s="32">
        <f t="shared" si="22"/>
        <v>0</v>
      </c>
      <c r="M764" s="43" t="str">
        <f t="shared" si="23"/>
        <v>OK</v>
      </c>
      <c r="N764" s="44">
        <v>0</v>
      </c>
      <c r="O764" s="44">
        <v>0</v>
      </c>
      <c r="P764" s="44">
        <v>0</v>
      </c>
      <c r="Q764" s="44">
        <v>0</v>
      </c>
      <c r="R764" s="44">
        <v>0</v>
      </c>
      <c r="S764" s="44">
        <v>0</v>
      </c>
      <c r="T764" s="44">
        <v>0</v>
      </c>
      <c r="U764" s="44">
        <v>0</v>
      </c>
      <c r="V764" s="44">
        <v>0</v>
      </c>
      <c r="W764" s="44">
        <v>0</v>
      </c>
      <c r="X764" s="44">
        <v>0</v>
      </c>
      <c r="Y764" s="44">
        <v>0</v>
      </c>
    </row>
    <row r="765" spans="1:25" ht="15" x14ac:dyDescent="0.25">
      <c r="A765" s="98"/>
      <c r="B765" s="94"/>
      <c r="C765" s="49">
        <v>207</v>
      </c>
      <c r="D765" s="50" t="s">
        <v>810</v>
      </c>
      <c r="E765" s="28" t="s">
        <v>918</v>
      </c>
      <c r="F765" s="26" t="s">
        <v>1011</v>
      </c>
      <c r="G765" s="49" t="s">
        <v>36</v>
      </c>
      <c r="H765" s="26">
        <v>30</v>
      </c>
      <c r="I765" s="26">
        <v>20</v>
      </c>
      <c r="J765" s="46">
        <v>6.97</v>
      </c>
      <c r="K765" s="47"/>
      <c r="L765" s="32">
        <f t="shared" si="22"/>
        <v>0</v>
      </c>
      <c r="M765" s="43" t="str">
        <f t="shared" si="23"/>
        <v>OK</v>
      </c>
      <c r="N765" s="44">
        <v>0</v>
      </c>
      <c r="O765" s="44">
        <v>0</v>
      </c>
      <c r="P765" s="44">
        <v>0</v>
      </c>
      <c r="Q765" s="44">
        <v>0</v>
      </c>
      <c r="R765" s="44">
        <v>0</v>
      </c>
      <c r="S765" s="44">
        <v>0</v>
      </c>
      <c r="T765" s="44">
        <v>0</v>
      </c>
      <c r="U765" s="44">
        <v>0</v>
      </c>
      <c r="V765" s="44">
        <v>0</v>
      </c>
      <c r="W765" s="44">
        <v>0</v>
      </c>
      <c r="X765" s="44">
        <v>0</v>
      </c>
      <c r="Y765" s="44">
        <v>0</v>
      </c>
    </row>
    <row r="766" spans="1:25" ht="15" x14ac:dyDescent="0.25">
      <c r="A766" s="98"/>
      <c r="B766" s="94"/>
      <c r="C766" s="49">
        <v>208</v>
      </c>
      <c r="D766" s="50" t="s">
        <v>811</v>
      </c>
      <c r="E766" s="28" t="s">
        <v>918</v>
      </c>
      <c r="F766" s="26" t="s">
        <v>1011</v>
      </c>
      <c r="G766" s="49" t="s">
        <v>36</v>
      </c>
      <c r="H766" s="26">
        <v>30</v>
      </c>
      <c r="I766" s="26">
        <v>20</v>
      </c>
      <c r="J766" s="46">
        <v>4.0999999999999996</v>
      </c>
      <c r="K766" s="47"/>
      <c r="L766" s="32">
        <f t="shared" si="22"/>
        <v>0</v>
      </c>
      <c r="M766" s="43" t="str">
        <f t="shared" si="23"/>
        <v>OK</v>
      </c>
      <c r="N766" s="44">
        <v>0</v>
      </c>
      <c r="O766" s="44">
        <v>0</v>
      </c>
      <c r="P766" s="44">
        <v>0</v>
      </c>
      <c r="Q766" s="44">
        <v>0</v>
      </c>
      <c r="R766" s="44">
        <v>0</v>
      </c>
      <c r="S766" s="44">
        <v>0</v>
      </c>
      <c r="T766" s="44">
        <v>0</v>
      </c>
      <c r="U766" s="44">
        <v>0</v>
      </c>
      <c r="V766" s="44">
        <v>0</v>
      </c>
      <c r="W766" s="44">
        <v>0</v>
      </c>
      <c r="X766" s="44">
        <v>0</v>
      </c>
      <c r="Y766" s="44">
        <v>0</v>
      </c>
    </row>
    <row r="767" spans="1:25" ht="60" x14ac:dyDescent="0.25">
      <c r="A767" s="98"/>
      <c r="B767" s="94"/>
      <c r="C767" s="49">
        <v>209</v>
      </c>
      <c r="D767" s="50" t="s">
        <v>812</v>
      </c>
      <c r="E767" s="28" t="s">
        <v>961</v>
      </c>
      <c r="F767" s="26" t="s">
        <v>1020</v>
      </c>
      <c r="G767" s="49" t="s">
        <v>36</v>
      </c>
      <c r="H767" s="26">
        <v>30</v>
      </c>
      <c r="I767" s="26">
        <v>20</v>
      </c>
      <c r="J767" s="46">
        <v>10.8</v>
      </c>
      <c r="K767" s="47"/>
      <c r="L767" s="32">
        <f t="shared" si="22"/>
        <v>0</v>
      </c>
      <c r="M767" s="43" t="str">
        <f t="shared" si="23"/>
        <v>OK</v>
      </c>
      <c r="N767" s="44">
        <v>0</v>
      </c>
      <c r="O767" s="44">
        <v>0</v>
      </c>
      <c r="P767" s="44">
        <v>0</v>
      </c>
      <c r="Q767" s="44">
        <v>0</v>
      </c>
      <c r="R767" s="44">
        <v>0</v>
      </c>
      <c r="S767" s="44">
        <v>0</v>
      </c>
      <c r="T767" s="44">
        <v>0</v>
      </c>
      <c r="U767" s="44">
        <v>0</v>
      </c>
      <c r="V767" s="44">
        <v>0</v>
      </c>
      <c r="W767" s="44">
        <v>0</v>
      </c>
      <c r="X767" s="44">
        <v>0</v>
      </c>
      <c r="Y767" s="44">
        <v>0</v>
      </c>
    </row>
    <row r="768" spans="1:25" ht="15" x14ac:dyDescent="0.25">
      <c r="A768" s="98"/>
      <c r="B768" s="94"/>
      <c r="C768" s="49">
        <v>210</v>
      </c>
      <c r="D768" s="50" t="s">
        <v>813</v>
      </c>
      <c r="E768" s="28" t="s">
        <v>918</v>
      </c>
      <c r="F768" s="26" t="s">
        <v>1011</v>
      </c>
      <c r="G768" s="49" t="s">
        <v>37</v>
      </c>
      <c r="H768" s="26">
        <v>30</v>
      </c>
      <c r="I768" s="26">
        <v>20</v>
      </c>
      <c r="J768" s="46">
        <v>12.6</v>
      </c>
      <c r="K768" s="47"/>
      <c r="L768" s="32">
        <f t="shared" si="22"/>
        <v>0</v>
      </c>
      <c r="M768" s="43" t="str">
        <f t="shared" si="23"/>
        <v>OK</v>
      </c>
      <c r="N768" s="44">
        <v>0</v>
      </c>
      <c r="O768" s="44">
        <v>0</v>
      </c>
      <c r="P768" s="44">
        <v>0</v>
      </c>
      <c r="Q768" s="44">
        <v>0</v>
      </c>
      <c r="R768" s="44">
        <v>0</v>
      </c>
      <c r="S768" s="44">
        <v>0</v>
      </c>
      <c r="T768" s="44">
        <v>0</v>
      </c>
      <c r="U768" s="44">
        <v>0</v>
      </c>
      <c r="V768" s="44">
        <v>0</v>
      </c>
      <c r="W768" s="44">
        <v>0</v>
      </c>
      <c r="X768" s="44">
        <v>0</v>
      </c>
      <c r="Y768" s="44">
        <v>0</v>
      </c>
    </row>
    <row r="769" spans="1:25" ht="30" x14ac:dyDescent="0.25">
      <c r="A769" s="98"/>
      <c r="B769" s="94"/>
      <c r="C769" s="49">
        <v>211</v>
      </c>
      <c r="D769" s="50" t="s">
        <v>814</v>
      </c>
      <c r="E769" s="28" t="s">
        <v>918</v>
      </c>
      <c r="F769" s="26" t="s">
        <v>1011</v>
      </c>
      <c r="G769" s="49" t="s">
        <v>36</v>
      </c>
      <c r="H769" s="26">
        <v>30</v>
      </c>
      <c r="I769" s="26">
        <v>20</v>
      </c>
      <c r="J769" s="46">
        <v>9.9</v>
      </c>
      <c r="K769" s="47"/>
      <c r="L769" s="32">
        <f t="shared" si="22"/>
        <v>0</v>
      </c>
      <c r="M769" s="43" t="str">
        <f t="shared" si="23"/>
        <v>OK</v>
      </c>
      <c r="N769" s="44">
        <v>0</v>
      </c>
      <c r="O769" s="44">
        <v>0</v>
      </c>
      <c r="P769" s="44">
        <v>0</v>
      </c>
      <c r="Q769" s="44">
        <v>0</v>
      </c>
      <c r="R769" s="44">
        <v>0</v>
      </c>
      <c r="S769" s="44">
        <v>0</v>
      </c>
      <c r="T769" s="44">
        <v>0</v>
      </c>
      <c r="U769" s="44">
        <v>0</v>
      </c>
      <c r="V769" s="44">
        <v>0</v>
      </c>
      <c r="W769" s="44">
        <v>0</v>
      </c>
      <c r="X769" s="44">
        <v>0</v>
      </c>
      <c r="Y769" s="44">
        <v>0</v>
      </c>
    </row>
    <row r="770" spans="1:25" ht="15" x14ac:dyDescent="0.25">
      <c r="A770" s="98"/>
      <c r="B770" s="94"/>
      <c r="C770" s="49">
        <v>212</v>
      </c>
      <c r="D770" s="50" t="s">
        <v>815</v>
      </c>
      <c r="E770" s="28" t="s">
        <v>918</v>
      </c>
      <c r="F770" s="26" t="s">
        <v>1011</v>
      </c>
      <c r="G770" s="49" t="s">
        <v>36</v>
      </c>
      <c r="H770" s="26">
        <v>30</v>
      </c>
      <c r="I770" s="26">
        <v>20</v>
      </c>
      <c r="J770" s="46">
        <v>9.9</v>
      </c>
      <c r="K770" s="47"/>
      <c r="L770" s="32">
        <f t="shared" si="22"/>
        <v>0</v>
      </c>
      <c r="M770" s="43" t="str">
        <f t="shared" si="23"/>
        <v>OK</v>
      </c>
      <c r="N770" s="44">
        <v>0</v>
      </c>
      <c r="O770" s="44">
        <v>0</v>
      </c>
      <c r="P770" s="44">
        <v>0</v>
      </c>
      <c r="Q770" s="44">
        <v>0</v>
      </c>
      <c r="R770" s="44">
        <v>0</v>
      </c>
      <c r="S770" s="44">
        <v>0</v>
      </c>
      <c r="T770" s="44">
        <v>0</v>
      </c>
      <c r="U770" s="44">
        <v>0</v>
      </c>
      <c r="V770" s="44">
        <v>0</v>
      </c>
      <c r="W770" s="44">
        <v>0</v>
      </c>
      <c r="X770" s="44">
        <v>0</v>
      </c>
      <c r="Y770" s="44">
        <v>0</v>
      </c>
    </row>
    <row r="771" spans="1:25" ht="45" x14ac:dyDescent="0.25">
      <c r="A771" s="98"/>
      <c r="B771" s="94"/>
      <c r="C771" s="49">
        <v>213</v>
      </c>
      <c r="D771" s="50" t="s">
        <v>816</v>
      </c>
      <c r="E771" s="28" t="s">
        <v>918</v>
      </c>
      <c r="F771" s="26" t="s">
        <v>1011</v>
      </c>
      <c r="G771" s="49" t="s">
        <v>36</v>
      </c>
      <c r="H771" s="26">
        <v>30</v>
      </c>
      <c r="I771" s="26">
        <v>20</v>
      </c>
      <c r="J771" s="46">
        <v>26.94</v>
      </c>
      <c r="K771" s="47"/>
      <c r="L771" s="32">
        <f t="shared" si="22"/>
        <v>0</v>
      </c>
      <c r="M771" s="43" t="str">
        <f t="shared" si="23"/>
        <v>OK</v>
      </c>
      <c r="N771" s="44">
        <v>0</v>
      </c>
      <c r="O771" s="44">
        <v>0</v>
      </c>
      <c r="P771" s="44">
        <v>0</v>
      </c>
      <c r="Q771" s="44">
        <v>0</v>
      </c>
      <c r="R771" s="44">
        <v>0</v>
      </c>
      <c r="S771" s="44">
        <v>0</v>
      </c>
      <c r="T771" s="44">
        <v>0</v>
      </c>
      <c r="U771" s="44">
        <v>0</v>
      </c>
      <c r="V771" s="44">
        <v>0</v>
      </c>
      <c r="W771" s="44">
        <v>0</v>
      </c>
      <c r="X771" s="44">
        <v>0</v>
      </c>
      <c r="Y771" s="44">
        <v>0</v>
      </c>
    </row>
    <row r="772" spans="1:25" ht="15" x14ac:dyDescent="0.25">
      <c r="A772" s="98"/>
      <c r="B772" s="94"/>
      <c r="C772" s="49">
        <v>214</v>
      </c>
      <c r="D772" s="50" t="s">
        <v>817</v>
      </c>
      <c r="E772" s="28" t="s">
        <v>918</v>
      </c>
      <c r="F772" s="26" t="s">
        <v>1011</v>
      </c>
      <c r="G772" s="49" t="s">
        <v>37</v>
      </c>
      <c r="H772" s="26">
        <v>30</v>
      </c>
      <c r="I772" s="26">
        <v>20</v>
      </c>
      <c r="J772" s="46">
        <v>0.61</v>
      </c>
      <c r="K772" s="47"/>
      <c r="L772" s="32">
        <f t="shared" si="22"/>
        <v>0</v>
      </c>
      <c r="M772" s="43" t="str">
        <f t="shared" si="23"/>
        <v>OK</v>
      </c>
      <c r="N772" s="44">
        <v>0</v>
      </c>
      <c r="O772" s="44">
        <v>0</v>
      </c>
      <c r="P772" s="44">
        <v>0</v>
      </c>
      <c r="Q772" s="44">
        <v>0</v>
      </c>
      <c r="R772" s="44">
        <v>0</v>
      </c>
      <c r="S772" s="44">
        <v>0</v>
      </c>
      <c r="T772" s="44">
        <v>0</v>
      </c>
      <c r="U772" s="44">
        <v>0</v>
      </c>
      <c r="V772" s="44">
        <v>0</v>
      </c>
      <c r="W772" s="44">
        <v>0</v>
      </c>
      <c r="X772" s="44">
        <v>0</v>
      </c>
      <c r="Y772" s="44">
        <v>0</v>
      </c>
    </row>
    <row r="773" spans="1:25" ht="45" x14ac:dyDescent="0.25">
      <c r="A773" s="98"/>
      <c r="B773" s="94"/>
      <c r="C773" s="49">
        <v>215</v>
      </c>
      <c r="D773" s="50" t="s">
        <v>818</v>
      </c>
      <c r="E773" s="28" t="s">
        <v>918</v>
      </c>
      <c r="F773" s="26" t="s">
        <v>1011</v>
      </c>
      <c r="G773" s="49" t="s">
        <v>36</v>
      </c>
      <c r="H773" s="26">
        <v>30</v>
      </c>
      <c r="I773" s="26">
        <v>20</v>
      </c>
      <c r="J773" s="46">
        <v>21</v>
      </c>
      <c r="K773" s="47"/>
      <c r="L773" s="32">
        <f t="shared" ref="L773:L836" si="24">K773-(SUM(N773:Y773))</f>
        <v>0</v>
      </c>
      <c r="M773" s="43" t="str">
        <f t="shared" ref="M773:M836" si="25">IF(L773&lt;0,"ATENÇÃO","OK")</f>
        <v>OK</v>
      </c>
      <c r="N773" s="44">
        <v>0</v>
      </c>
      <c r="O773" s="44">
        <v>0</v>
      </c>
      <c r="P773" s="44">
        <v>0</v>
      </c>
      <c r="Q773" s="44">
        <v>0</v>
      </c>
      <c r="R773" s="44">
        <v>0</v>
      </c>
      <c r="S773" s="44">
        <v>0</v>
      </c>
      <c r="T773" s="44">
        <v>0</v>
      </c>
      <c r="U773" s="44">
        <v>0</v>
      </c>
      <c r="V773" s="44">
        <v>0</v>
      </c>
      <c r="W773" s="44">
        <v>0</v>
      </c>
      <c r="X773" s="44">
        <v>0</v>
      </c>
      <c r="Y773" s="44">
        <v>0</v>
      </c>
    </row>
    <row r="774" spans="1:25" ht="45" x14ac:dyDescent="0.25">
      <c r="A774" s="98"/>
      <c r="B774" s="94"/>
      <c r="C774" s="49">
        <v>216</v>
      </c>
      <c r="D774" s="50" t="s">
        <v>819</v>
      </c>
      <c r="E774" s="28" t="s">
        <v>918</v>
      </c>
      <c r="F774" s="26" t="s">
        <v>1011</v>
      </c>
      <c r="G774" s="49" t="s">
        <v>36</v>
      </c>
      <c r="H774" s="26">
        <v>30</v>
      </c>
      <c r="I774" s="26">
        <v>20</v>
      </c>
      <c r="J774" s="46">
        <v>34.9</v>
      </c>
      <c r="K774" s="47"/>
      <c r="L774" s="32">
        <f t="shared" si="24"/>
        <v>0</v>
      </c>
      <c r="M774" s="43" t="str">
        <f t="shared" si="25"/>
        <v>OK</v>
      </c>
      <c r="N774" s="44">
        <v>0</v>
      </c>
      <c r="O774" s="44">
        <v>0</v>
      </c>
      <c r="P774" s="44">
        <v>0</v>
      </c>
      <c r="Q774" s="44">
        <v>0</v>
      </c>
      <c r="R774" s="44">
        <v>0</v>
      </c>
      <c r="S774" s="44">
        <v>0</v>
      </c>
      <c r="T774" s="44">
        <v>0</v>
      </c>
      <c r="U774" s="44">
        <v>0</v>
      </c>
      <c r="V774" s="44">
        <v>0</v>
      </c>
      <c r="W774" s="44">
        <v>0</v>
      </c>
      <c r="X774" s="44">
        <v>0</v>
      </c>
      <c r="Y774" s="44">
        <v>0</v>
      </c>
    </row>
    <row r="775" spans="1:25" ht="45" x14ac:dyDescent="0.25">
      <c r="A775" s="98"/>
      <c r="B775" s="94"/>
      <c r="C775" s="49">
        <v>217</v>
      </c>
      <c r="D775" s="50" t="s">
        <v>820</v>
      </c>
      <c r="E775" s="28" t="s">
        <v>918</v>
      </c>
      <c r="F775" s="26" t="s">
        <v>1011</v>
      </c>
      <c r="G775" s="49" t="s">
        <v>36</v>
      </c>
      <c r="H775" s="26">
        <v>30</v>
      </c>
      <c r="I775" s="26">
        <v>20</v>
      </c>
      <c r="J775" s="46">
        <v>24</v>
      </c>
      <c r="K775" s="47"/>
      <c r="L775" s="32">
        <f t="shared" si="24"/>
        <v>0</v>
      </c>
      <c r="M775" s="43" t="str">
        <f t="shared" si="25"/>
        <v>OK</v>
      </c>
      <c r="N775" s="44">
        <v>0</v>
      </c>
      <c r="O775" s="44">
        <v>0</v>
      </c>
      <c r="P775" s="44">
        <v>0</v>
      </c>
      <c r="Q775" s="44">
        <v>0</v>
      </c>
      <c r="R775" s="44">
        <v>0</v>
      </c>
      <c r="S775" s="44">
        <v>0</v>
      </c>
      <c r="T775" s="44">
        <v>0</v>
      </c>
      <c r="U775" s="44">
        <v>0</v>
      </c>
      <c r="V775" s="44">
        <v>0</v>
      </c>
      <c r="W775" s="44">
        <v>0</v>
      </c>
      <c r="X775" s="44">
        <v>0</v>
      </c>
      <c r="Y775" s="44">
        <v>0</v>
      </c>
    </row>
    <row r="776" spans="1:25" ht="15" x14ac:dyDescent="0.25">
      <c r="A776" s="98"/>
      <c r="B776" s="94"/>
      <c r="C776" s="49">
        <v>218</v>
      </c>
      <c r="D776" s="50" t="s">
        <v>821</v>
      </c>
      <c r="E776" s="28" t="s">
        <v>918</v>
      </c>
      <c r="F776" s="26" t="s">
        <v>1011</v>
      </c>
      <c r="G776" s="49" t="s">
        <v>36</v>
      </c>
      <c r="H776" s="26">
        <v>30</v>
      </c>
      <c r="I776" s="26">
        <v>20</v>
      </c>
      <c r="J776" s="46">
        <v>57</v>
      </c>
      <c r="K776" s="47"/>
      <c r="L776" s="32">
        <f t="shared" si="24"/>
        <v>0</v>
      </c>
      <c r="M776" s="43" t="str">
        <f t="shared" si="25"/>
        <v>OK</v>
      </c>
      <c r="N776" s="44">
        <v>0</v>
      </c>
      <c r="O776" s="44">
        <v>0</v>
      </c>
      <c r="P776" s="44">
        <v>0</v>
      </c>
      <c r="Q776" s="44">
        <v>0</v>
      </c>
      <c r="R776" s="44">
        <v>0</v>
      </c>
      <c r="S776" s="44">
        <v>0</v>
      </c>
      <c r="T776" s="44">
        <v>0</v>
      </c>
      <c r="U776" s="44">
        <v>0</v>
      </c>
      <c r="V776" s="44">
        <v>0</v>
      </c>
      <c r="W776" s="44">
        <v>0</v>
      </c>
      <c r="X776" s="44">
        <v>0</v>
      </c>
      <c r="Y776" s="44">
        <v>0</v>
      </c>
    </row>
    <row r="777" spans="1:25" ht="15" x14ac:dyDescent="0.25">
      <c r="A777" s="98"/>
      <c r="B777" s="94"/>
      <c r="C777" s="49">
        <v>219</v>
      </c>
      <c r="D777" s="50" t="s">
        <v>822</v>
      </c>
      <c r="E777" s="28" t="s">
        <v>918</v>
      </c>
      <c r="F777" s="26" t="s">
        <v>1011</v>
      </c>
      <c r="G777" s="49" t="s">
        <v>36</v>
      </c>
      <c r="H777" s="26">
        <v>30</v>
      </c>
      <c r="I777" s="26">
        <v>20</v>
      </c>
      <c r="J777" s="46">
        <v>0.48</v>
      </c>
      <c r="K777" s="47"/>
      <c r="L777" s="32">
        <f t="shared" si="24"/>
        <v>0</v>
      </c>
      <c r="M777" s="43" t="str">
        <f t="shared" si="25"/>
        <v>OK</v>
      </c>
      <c r="N777" s="44">
        <v>0</v>
      </c>
      <c r="O777" s="44">
        <v>0</v>
      </c>
      <c r="P777" s="44">
        <v>0</v>
      </c>
      <c r="Q777" s="44">
        <v>0</v>
      </c>
      <c r="R777" s="44">
        <v>0</v>
      </c>
      <c r="S777" s="44">
        <v>0</v>
      </c>
      <c r="T777" s="44">
        <v>0</v>
      </c>
      <c r="U777" s="44">
        <v>0</v>
      </c>
      <c r="V777" s="44">
        <v>0</v>
      </c>
      <c r="W777" s="44">
        <v>0</v>
      </c>
      <c r="X777" s="44">
        <v>0</v>
      </c>
      <c r="Y777" s="44">
        <v>0</v>
      </c>
    </row>
    <row r="778" spans="1:25" ht="15" x14ac:dyDescent="0.25">
      <c r="A778" s="98"/>
      <c r="B778" s="94"/>
      <c r="C778" s="49">
        <v>220</v>
      </c>
      <c r="D778" s="50" t="s">
        <v>823</v>
      </c>
      <c r="E778" s="28" t="s">
        <v>918</v>
      </c>
      <c r="F778" s="26" t="s">
        <v>1011</v>
      </c>
      <c r="G778" s="49" t="s">
        <v>36</v>
      </c>
      <c r="H778" s="26">
        <v>30</v>
      </c>
      <c r="I778" s="26">
        <v>20</v>
      </c>
      <c r="J778" s="46">
        <v>0.71</v>
      </c>
      <c r="K778" s="47"/>
      <c r="L778" s="32">
        <f t="shared" si="24"/>
        <v>0</v>
      </c>
      <c r="M778" s="43" t="str">
        <f t="shared" si="25"/>
        <v>OK</v>
      </c>
      <c r="N778" s="44">
        <v>0</v>
      </c>
      <c r="O778" s="44">
        <v>0</v>
      </c>
      <c r="P778" s="44">
        <v>0</v>
      </c>
      <c r="Q778" s="44">
        <v>0</v>
      </c>
      <c r="R778" s="44">
        <v>0</v>
      </c>
      <c r="S778" s="44">
        <v>0</v>
      </c>
      <c r="T778" s="44">
        <v>0</v>
      </c>
      <c r="U778" s="44">
        <v>0</v>
      </c>
      <c r="V778" s="44">
        <v>0</v>
      </c>
      <c r="W778" s="44">
        <v>0</v>
      </c>
      <c r="X778" s="44">
        <v>0</v>
      </c>
      <c r="Y778" s="44">
        <v>0</v>
      </c>
    </row>
    <row r="779" spans="1:25" ht="30" x14ac:dyDescent="0.25">
      <c r="A779" s="98"/>
      <c r="B779" s="94"/>
      <c r="C779" s="49">
        <v>221</v>
      </c>
      <c r="D779" s="50" t="s">
        <v>824</v>
      </c>
      <c r="E779" s="28" t="s">
        <v>918</v>
      </c>
      <c r="F779" s="26" t="s">
        <v>1011</v>
      </c>
      <c r="G779" s="49" t="s">
        <v>36</v>
      </c>
      <c r="H779" s="26">
        <v>30</v>
      </c>
      <c r="I779" s="26">
        <v>20</v>
      </c>
      <c r="J779" s="46">
        <v>250</v>
      </c>
      <c r="K779" s="47"/>
      <c r="L779" s="32">
        <f t="shared" si="24"/>
        <v>0</v>
      </c>
      <c r="M779" s="43" t="str">
        <f t="shared" si="25"/>
        <v>OK</v>
      </c>
      <c r="N779" s="44">
        <v>0</v>
      </c>
      <c r="O779" s="44">
        <v>0</v>
      </c>
      <c r="P779" s="44">
        <v>0</v>
      </c>
      <c r="Q779" s="44">
        <v>0</v>
      </c>
      <c r="R779" s="44">
        <v>0</v>
      </c>
      <c r="S779" s="44">
        <v>0</v>
      </c>
      <c r="T779" s="44">
        <v>0</v>
      </c>
      <c r="U779" s="44">
        <v>0</v>
      </c>
      <c r="V779" s="44">
        <v>0</v>
      </c>
      <c r="W779" s="44">
        <v>0</v>
      </c>
      <c r="X779" s="44">
        <v>0</v>
      </c>
      <c r="Y779" s="44">
        <v>0</v>
      </c>
    </row>
    <row r="780" spans="1:25" ht="45" x14ac:dyDescent="0.25">
      <c r="A780" s="98"/>
      <c r="B780" s="94"/>
      <c r="C780" s="49">
        <v>222</v>
      </c>
      <c r="D780" s="50" t="s">
        <v>825</v>
      </c>
      <c r="E780" s="28" t="s">
        <v>918</v>
      </c>
      <c r="F780" s="26" t="s">
        <v>1011</v>
      </c>
      <c r="G780" s="49" t="s">
        <v>36</v>
      </c>
      <c r="H780" s="26">
        <v>30</v>
      </c>
      <c r="I780" s="26">
        <v>20</v>
      </c>
      <c r="J780" s="46">
        <v>3</v>
      </c>
      <c r="K780" s="47"/>
      <c r="L780" s="32">
        <f t="shared" si="24"/>
        <v>0</v>
      </c>
      <c r="M780" s="43" t="str">
        <f t="shared" si="25"/>
        <v>OK</v>
      </c>
      <c r="N780" s="44">
        <v>0</v>
      </c>
      <c r="O780" s="44">
        <v>0</v>
      </c>
      <c r="P780" s="44">
        <v>0</v>
      </c>
      <c r="Q780" s="44">
        <v>0</v>
      </c>
      <c r="R780" s="44">
        <v>0</v>
      </c>
      <c r="S780" s="44">
        <v>0</v>
      </c>
      <c r="T780" s="44">
        <v>0</v>
      </c>
      <c r="U780" s="44">
        <v>0</v>
      </c>
      <c r="V780" s="44">
        <v>0</v>
      </c>
      <c r="W780" s="44">
        <v>0</v>
      </c>
      <c r="X780" s="44">
        <v>0</v>
      </c>
      <c r="Y780" s="44">
        <v>0</v>
      </c>
    </row>
    <row r="781" spans="1:25" ht="45" x14ac:dyDescent="0.25">
      <c r="A781" s="98"/>
      <c r="B781" s="94"/>
      <c r="C781" s="49">
        <v>223</v>
      </c>
      <c r="D781" s="50" t="s">
        <v>826</v>
      </c>
      <c r="E781" s="28" t="s">
        <v>918</v>
      </c>
      <c r="F781" s="26" t="s">
        <v>1011</v>
      </c>
      <c r="G781" s="49" t="s">
        <v>36</v>
      </c>
      <c r="H781" s="26">
        <v>30</v>
      </c>
      <c r="I781" s="26">
        <v>20</v>
      </c>
      <c r="J781" s="46">
        <v>8</v>
      </c>
      <c r="K781" s="47"/>
      <c r="L781" s="32">
        <f t="shared" si="24"/>
        <v>0</v>
      </c>
      <c r="M781" s="43" t="str">
        <f t="shared" si="25"/>
        <v>OK</v>
      </c>
      <c r="N781" s="44">
        <v>0</v>
      </c>
      <c r="O781" s="44">
        <v>0</v>
      </c>
      <c r="P781" s="44">
        <v>0</v>
      </c>
      <c r="Q781" s="44">
        <v>0</v>
      </c>
      <c r="R781" s="44">
        <v>0</v>
      </c>
      <c r="S781" s="44">
        <v>0</v>
      </c>
      <c r="T781" s="44">
        <v>0</v>
      </c>
      <c r="U781" s="44">
        <v>0</v>
      </c>
      <c r="V781" s="44">
        <v>0</v>
      </c>
      <c r="W781" s="44">
        <v>0</v>
      </c>
      <c r="X781" s="44">
        <v>0</v>
      </c>
      <c r="Y781" s="44">
        <v>0</v>
      </c>
    </row>
    <row r="782" spans="1:25" ht="45" x14ac:dyDescent="0.25">
      <c r="A782" s="98"/>
      <c r="B782" s="94"/>
      <c r="C782" s="49">
        <v>224</v>
      </c>
      <c r="D782" s="50" t="s">
        <v>827</v>
      </c>
      <c r="E782" s="28" t="s">
        <v>918</v>
      </c>
      <c r="F782" s="26" t="s">
        <v>1011</v>
      </c>
      <c r="G782" s="49" t="s">
        <v>36</v>
      </c>
      <c r="H782" s="26">
        <v>30</v>
      </c>
      <c r="I782" s="26">
        <v>20</v>
      </c>
      <c r="J782" s="46">
        <v>3.4</v>
      </c>
      <c r="K782" s="47"/>
      <c r="L782" s="32">
        <f t="shared" si="24"/>
        <v>0</v>
      </c>
      <c r="M782" s="43" t="str">
        <f t="shared" si="25"/>
        <v>OK</v>
      </c>
      <c r="N782" s="44">
        <v>0</v>
      </c>
      <c r="O782" s="44">
        <v>0</v>
      </c>
      <c r="P782" s="44">
        <v>0</v>
      </c>
      <c r="Q782" s="44">
        <v>0</v>
      </c>
      <c r="R782" s="44">
        <v>0</v>
      </c>
      <c r="S782" s="44">
        <v>0</v>
      </c>
      <c r="T782" s="44">
        <v>0</v>
      </c>
      <c r="U782" s="44">
        <v>0</v>
      </c>
      <c r="V782" s="44">
        <v>0</v>
      </c>
      <c r="W782" s="44">
        <v>0</v>
      </c>
      <c r="X782" s="44">
        <v>0</v>
      </c>
      <c r="Y782" s="44">
        <v>0</v>
      </c>
    </row>
    <row r="783" spans="1:25" ht="45" x14ac:dyDescent="0.25">
      <c r="A783" s="98"/>
      <c r="B783" s="94"/>
      <c r="C783" s="49">
        <v>225</v>
      </c>
      <c r="D783" s="50" t="s">
        <v>828</v>
      </c>
      <c r="E783" s="28" t="s">
        <v>918</v>
      </c>
      <c r="F783" s="26" t="s">
        <v>1011</v>
      </c>
      <c r="G783" s="49" t="s">
        <v>36</v>
      </c>
      <c r="H783" s="26">
        <v>30</v>
      </c>
      <c r="I783" s="26">
        <v>20</v>
      </c>
      <c r="J783" s="46">
        <v>10</v>
      </c>
      <c r="K783" s="47"/>
      <c r="L783" s="32">
        <f t="shared" si="24"/>
        <v>0</v>
      </c>
      <c r="M783" s="43" t="str">
        <f t="shared" si="25"/>
        <v>OK</v>
      </c>
      <c r="N783" s="44">
        <v>0</v>
      </c>
      <c r="O783" s="44">
        <v>0</v>
      </c>
      <c r="P783" s="44">
        <v>0</v>
      </c>
      <c r="Q783" s="44">
        <v>0</v>
      </c>
      <c r="R783" s="44">
        <v>0</v>
      </c>
      <c r="S783" s="44">
        <v>0</v>
      </c>
      <c r="T783" s="44">
        <v>0</v>
      </c>
      <c r="U783" s="44">
        <v>0</v>
      </c>
      <c r="V783" s="44">
        <v>0</v>
      </c>
      <c r="W783" s="44">
        <v>0</v>
      </c>
      <c r="X783" s="44">
        <v>0</v>
      </c>
      <c r="Y783" s="44">
        <v>0</v>
      </c>
    </row>
    <row r="784" spans="1:25" ht="45" x14ac:dyDescent="0.25">
      <c r="A784" s="98"/>
      <c r="B784" s="94"/>
      <c r="C784" s="49">
        <v>226</v>
      </c>
      <c r="D784" s="50" t="s">
        <v>829</v>
      </c>
      <c r="E784" s="28" t="s">
        <v>918</v>
      </c>
      <c r="F784" s="26" t="s">
        <v>1011</v>
      </c>
      <c r="G784" s="49" t="s">
        <v>36</v>
      </c>
      <c r="H784" s="26">
        <v>30</v>
      </c>
      <c r="I784" s="26">
        <v>20</v>
      </c>
      <c r="J784" s="46">
        <v>13.5</v>
      </c>
      <c r="K784" s="47"/>
      <c r="L784" s="32">
        <f t="shared" si="24"/>
        <v>0</v>
      </c>
      <c r="M784" s="43" t="str">
        <f t="shared" si="25"/>
        <v>OK</v>
      </c>
      <c r="N784" s="44">
        <v>0</v>
      </c>
      <c r="O784" s="44">
        <v>0</v>
      </c>
      <c r="P784" s="44">
        <v>0</v>
      </c>
      <c r="Q784" s="44">
        <v>0</v>
      </c>
      <c r="R784" s="44">
        <v>0</v>
      </c>
      <c r="S784" s="44">
        <v>0</v>
      </c>
      <c r="T784" s="44">
        <v>0</v>
      </c>
      <c r="U784" s="44">
        <v>0</v>
      </c>
      <c r="V784" s="44">
        <v>0</v>
      </c>
      <c r="W784" s="44">
        <v>0</v>
      </c>
      <c r="X784" s="44">
        <v>0</v>
      </c>
      <c r="Y784" s="44">
        <v>0</v>
      </c>
    </row>
    <row r="785" spans="1:25" ht="45" x14ac:dyDescent="0.25">
      <c r="A785" s="98"/>
      <c r="B785" s="94"/>
      <c r="C785" s="49">
        <v>227</v>
      </c>
      <c r="D785" s="50" t="s">
        <v>830</v>
      </c>
      <c r="E785" s="28" t="s">
        <v>918</v>
      </c>
      <c r="F785" s="26" t="s">
        <v>1011</v>
      </c>
      <c r="G785" s="49" t="s">
        <v>36</v>
      </c>
      <c r="H785" s="26">
        <v>30</v>
      </c>
      <c r="I785" s="26">
        <v>20</v>
      </c>
      <c r="J785" s="46">
        <v>19</v>
      </c>
      <c r="K785" s="47"/>
      <c r="L785" s="32">
        <f t="shared" si="24"/>
        <v>0</v>
      </c>
      <c r="M785" s="43" t="str">
        <f t="shared" si="25"/>
        <v>OK</v>
      </c>
      <c r="N785" s="44">
        <v>0</v>
      </c>
      <c r="O785" s="44">
        <v>0</v>
      </c>
      <c r="P785" s="44">
        <v>0</v>
      </c>
      <c r="Q785" s="44">
        <v>0</v>
      </c>
      <c r="R785" s="44">
        <v>0</v>
      </c>
      <c r="S785" s="44">
        <v>0</v>
      </c>
      <c r="T785" s="44">
        <v>0</v>
      </c>
      <c r="U785" s="44">
        <v>0</v>
      </c>
      <c r="V785" s="44">
        <v>0</v>
      </c>
      <c r="W785" s="44">
        <v>0</v>
      </c>
      <c r="X785" s="44">
        <v>0</v>
      </c>
      <c r="Y785" s="44">
        <v>0</v>
      </c>
    </row>
    <row r="786" spans="1:25" ht="45" x14ac:dyDescent="0.25">
      <c r="A786" s="98"/>
      <c r="B786" s="94"/>
      <c r="C786" s="49">
        <v>228</v>
      </c>
      <c r="D786" s="50" t="s">
        <v>831</v>
      </c>
      <c r="E786" s="28" t="s">
        <v>918</v>
      </c>
      <c r="F786" s="26" t="s">
        <v>1018</v>
      </c>
      <c r="G786" s="49" t="s">
        <v>36</v>
      </c>
      <c r="H786" s="26">
        <v>30</v>
      </c>
      <c r="I786" s="26">
        <v>20</v>
      </c>
      <c r="J786" s="46">
        <v>49</v>
      </c>
      <c r="K786" s="47"/>
      <c r="L786" s="32">
        <f t="shared" si="24"/>
        <v>0</v>
      </c>
      <c r="M786" s="43" t="str">
        <f t="shared" si="25"/>
        <v>OK</v>
      </c>
      <c r="N786" s="44">
        <v>0</v>
      </c>
      <c r="O786" s="44">
        <v>0</v>
      </c>
      <c r="P786" s="44">
        <v>0</v>
      </c>
      <c r="Q786" s="44">
        <v>0</v>
      </c>
      <c r="R786" s="44">
        <v>0</v>
      </c>
      <c r="S786" s="44">
        <v>0</v>
      </c>
      <c r="T786" s="44">
        <v>0</v>
      </c>
      <c r="U786" s="44">
        <v>0</v>
      </c>
      <c r="V786" s="44">
        <v>0</v>
      </c>
      <c r="W786" s="44">
        <v>0</v>
      </c>
      <c r="X786" s="44">
        <v>0</v>
      </c>
      <c r="Y786" s="44">
        <v>0</v>
      </c>
    </row>
    <row r="787" spans="1:25" ht="45" x14ac:dyDescent="0.25">
      <c r="A787" s="98"/>
      <c r="B787" s="94"/>
      <c r="C787" s="49">
        <v>229</v>
      </c>
      <c r="D787" s="50" t="s">
        <v>832</v>
      </c>
      <c r="E787" s="28" t="s">
        <v>918</v>
      </c>
      <c r="F787" s="26" t="s">
        <v>1018</v>
      </c>
      <c r="G787" s="49" t="s">
        <v>36</v>
      </c>
      <c r="H787" s="26">
        <v>30</v>
      </c>
      <c r="I787" s="26">
        <v>20</v>
      </c>
      <c r="J787" s="46">
        <v>74</v>
      </c>
      <c r="K787" s="47"/>
      <c r="L787" s="32">
        <f t="shared" si="24"/>
        <v>0</v>
      </c>
      <c r="M787" s="43" t="str">
        <f t="shared" si="25"/>
        <v>OK</v>
      </c>
      <c r="N787" s="44">
        <v>0</v>
      </c>
      <c r="O787" s="44">
        <v>0</v>
      </c>
      <c r="P787" s="44">
        <v>0</v>
      </c>
      <c r="Q787" s="44">
        <v>0</v>
      </c>
      <c r="R787" s="44">
        <v>0</v>
      </c>
      <c r="S787" s="44">
        <v>0</v>
      </c>
      <c r="T787" s="44">
        <v>0</v>
      </c>
      <c r="U787" s="44">
        <v>0</v>
      </c>
      <c r="V787" s="44">
        <v>0</v>
      </c>
      <c r="W787" s="44">
        <v>0</v>
      </c>
      <c r="X787" s="44">
        <v>0</v>
      </c>
      <c r="Y787" s="44">
        <v>0</v>
      </c>
    </row>
    <row r="788" spans="1:25" ht="45" x14ac:dyDescent="0.25">
      <c r="A788" s="98"/>
      <c r="B788" s="94"/>
      <c r="C788" s="49">
        <v>230</v>
      </c>
      <c r="D788" s="50" t="s">
        <v>833</v>
      </c>
      <c r="E788" s="28" t="s">
        <v>918</v>
      </c>
      <c r="F788" s="26" t="s">
        <v>1018</v>
      </c>
      <c r="G788" s="49" t="s">
        <v>36</v>
      </c>
      <c r="H788" s="26">
        <v>30</v>
      </c>
      <c r="I788" s="26">
        <v>20</v>
      </c>
      <c r="J788" s="46">
        <v>22.93</v>
      </c>
      <c r="K788" s="47"/>
      <c r="L788" s="32">
        <f t="shared" si="24"/>
        <v>0</v>
      </c>
      <c r="M788" s="43" t="str">
        <f t="shared" si="25"/>
        <v>OK</v>
      </c>
      <c r="N788" s="44">
        <v>0</v>
      </c>
      <c r="O788" s="44">
        <v>0</v>
      </c>
      <c r="P788" s="44">
        <v>0</v>
      </c>
      <c r="Q788" s="44">
        <v>0</v>
      </c>
      <c r="R788" s="44">
        <v>0</v>
      </c>
      <c r="S788" s="44">
        <v>0</v>
      </c>
      <c r="T788" s="44">
        <v>0</v>
      </c>
      <c r="U788" s="44">
        <v>0</v>
      </c>
      <c r="V788" s="44">
        <v>0</v>
      </c>
      <c r="W788" s="44">
        <v>0</v>
      </c>
      <c r="X788" s="44">
        <v>0</v>
      </c>
      <c r="Y788" s="44">
        <v>0</v>
      </c>
    </row>
    <row r="789" spans="1:25" ht="45" x14ac:dyDescent="0.25">
      <c r="A789" s="98"/>
      <c r="B789" s="94"/>
      <c r="C789" s="49">
        <v>231</v>
      </c>
      <c r="D789" s="50" t="s">
        <v>834</v>
      </c>
      <c r="E789" s="28" t="s">
        <v>918</v>
      </c>
      <c r="F789" s="26" t="s">
        <v>1018</v>
      </c>
      <c r="G789" s="49" t="s">
        <v>36</v>
      </c>
      <c r="H789" s="26">
        <v>30</v>
      </c>
      <c r="I789" s="26">
        <v>20</v>
      </c>
      <c r="J789" s="46">
        <v>26.03</v>
      </c>
      <c r="K789" s="47"/>
      <c r="L789" s="32">
        <f t="shared" si="24"/>
        <v>0</v>
      </c>
      <c r="M789" s="43" t="str">
        <f t="shared" si="25"/>
        <v>OK</v>
      </c>
      <c r="N789" s="44">
        <v>0</v>
      </c>
      <c r="O789" s="44">
        <v>0</v>
      </c>
      <c r="P789" s="44">
        <v>0</v>
      </c>
      <c r="Q789" s="44">
        <v>0</v>
      </c>
      <c r="R789" s="44">
        <v>0</v>
      </c>
      <c r="S789" s="44">
        <v>0</v>
      </c>
      <c r="T789" s="44">
        <v>0</v>
      </c>
      <c r="U789" s="44">
        <v>0</v>
      </c>
      <c r="V789" s="44">
        <v>0</v>
      </c>
      <c r="W789" s="44">
        <v>0</v>
      </c>
      <c r="X789" s="44">
        <v>0</v>
      </c>
      <c r="Y789" s="44">
        <v>0</v>
      </c>
    </row>
    <row r="790" spans="1:25" ht="45" x14ac:dyDescent="0.25">
      <c r="A790" s="98"/>
      <c r="B790" s="94"/>
      <c r="C790" s="49">
        <v>232</v>
      </c>
      <c r="D790" s="50" t="s">
        <v>835</v>
      </c>
      <c r="E790" s="28" t="s">
        <v>918</v>
      </c>
      <c r="F790" s="26" t="s">
        <v>1018</v>
      </c>
      <c r="G790" s="49" t="s">
        <v>36</v>
      </c>
      <c r="H790" s="26">
        <v>30</v>
      </c>
      <c r="I790" s="26">
        <v>20</v>
      </c>
      <c r="J790" s="46">
        <v>24.26</v>
      </c>
      <c r="K790" s="47"/>
      <c r="L790" s="32">
        <f t="shared" si="24"/>
        <v>0</v>
      </c>
      <c r="M790" s="43" t="str">
        <f t="shared" si="25"/>
        <v>OK</v>
      </c>
      <c r="N790" s="44">
        <v>0</v>
      </c>
      <c r="O790" s="44">
        <v>0</v>
      </c>
      <c r="P790" s="44">
        <v>0</v>
      </c>
      <c r="Q790" s="44">
        <v>0</v>
      </c>
      <c r="R790" s="44">
        <v>0</v>
      </c>
      <c r="S790" s="44">
        <v>0</v>
      </c>
      <c r="T790" s="44">
        <v>0</v>
      </c>
      <c r="U790" s="44">
        <v>0</v>
      </c>
      <c r="V790" s="44">
        <v>0</v>
      </c>
      <c r="W790" s="44">
        <v>0</v>
      </c>
      <c r="X790" s="44">
        <v>0</v>
      </c>
      <c r="Y790" s="44">
        <v>0</v>
      </c>
    </row>
    <row r="791" spans="1:25" ht="30" x14ac:dyDescent="0.25">
      <c r="A791" s="98"/>
      <c r="B791" s="94"/>
      <c r="C791" s="49">
        <v>233</v>
      </c>
      <c r="D791" s="50" t="s">
        <v>836</v>
      </c>
      <c r="E791" s="28" t="s">
        <v>918</v>
      </c>
      <c r="F791" s="26" t="s">
        <v>1018</v>
      </c>
      <c r="G791" s="49" t="s">
        <v>36</v>
      </c>
      <c r="H791" s="26">
        <v>30</v>
      </c>
      <c r="I791" s="26">
        <v>20</v>
      </c>
      <c r="J791" s="46">
        <v>34</v>
      </c>
      <c r="K791" s="47"/>
      <c r="L791" s="32">
        <f t="shared" si="24"/>
        <v>0</v>
      </c>
      <c r="M791" s="43" t="str">
        <f t="shared" si="25"/>
        <v>OK</v>
      </c>
      <c r="N791" s="44">
        <v>0</v>
      </c>
      <c r="O791" s="44">
        <v>0</v>
      </c>
      <c r="P791" s="44">
        <v>0</v>
      </c>
      <c r="Q791" s="44">
        <v>0</v>
      </c>
      <c r="R791" s="44">
        <v>0</v>
      </c>
      <c r="S791" s="44">
        <v>0</v>
      </c>
      <c r="T791" s="44">
        <v>0</v>
      </c>
      <c r="U791" s="44">
        <v>0</v>
      </c>
      <c r="V791" s="44">
        <v>0</v>
      </c>
      <c r="W791" s="44">
        <v>0</v>
      </c>
      <c r="X791" s="44">
        <v>0</v>
      </c>
      <c r="Y791" s="44">
        <v>0</v>
      </c>
    </row>
    <row r="792" spans="1:25" ht="15" x14ac:dyDescent="0.25">
      <c r="A792" s="98"/>
      <c r="B792" s="94"/>
      <c r="C792" s="49">
        <v>234</v>
      </c>
      <c r="D792" s="50" t="s">
        <v>837</v>
      </c>
      <c r="E792" s="28" t="s">
        <v>918</v>
      </c>
      <c r="F792" s="26" t="s">
        <v>1018</v>
      </c>
      <c r="G792" s="49" t="s">
        <v>36</v>
      </c>
      <c r="H792" s="26">
        <v>30</v>
      </c>
      <c r="I792" s="26">
        <v>20</v>
      </c>
      <c r="J792" s="46">
        <v>22.93</v>
      </c>
      <c r="K792" s="47"/>
      <c r="L792" s="32">
        <f t="shared" si="24"/>
        <v>0</v>
      </c>
      <c r="M792" s="43" t="str">
        <f t="shared" si="25"/>
        <v>OK</v>
      </c>
      <c r="N792" s="44">
        <v>0</v>
      </c>
      <c r="O792" s="44">
        <v>0</v>
      </c>
      <c r="P792" s="44">
        <v>0</v>
      </c>
      <c r="Q792" s="44">
        <v>0</v>
      </c>
      <c r="R792" s="44">
        <v>0</v>
      </c>
      <c r="S792" s="44">
        <v>0</v>
      </c>
      <c r="T792" s="44">
        <v>0</v>
      </c>
      <c r="U792" s="44">
        <v>0</v>
      </c>
      <c r="V792" s="44">
        <v>0</v>
      </c>
      <c r="W792" s="44">
        <v>0</v>
      </c>
      <c r="X792" s="44">
        <v>0</v>
      </c>
      <c r="Y792" s="44">
        <v>0</v>
      </c>
    </row>
    <row r="793" spans="1:25" ht="30" x14ac:dyDescent="0.25">
      <c r="A793" s="98"/>
      <c r="B793" s="94"/>
      <c r="C793" s="49">
        <v>235</v>
      </c>
      <c r="D793" s="50" t="s">
        <v>838</v>
      </c>
      <c r="E793" s="28" t="s">
        <v>918</v>
      </c>
      <c r="F793" s="26" t="s">
        <v>1011</v>
      </c>
      <c r="G793" s="49" t="s">
        <v>36</v>
      </c>
      <c r="H793" s="26">
        <v>30</v>
      </c>
      <c r="I793" s="26">
        <v>20</v>
      </c>
      <c r="J793" s="46">
        <v>9.4</v>
      </c>
      <c r="K793" s="47"/>
      <c r="L793" s="32">
        <f t="shared" si="24"/>
        <v>0</v>
      </c>
      <c r="M793" s="43" t="str">
        <f t="shared" si="25"/>
        <v>OK</v>
      </c>
      <c r="N793" s="44">
        <v>0</v>
      </c>
      <c r="O793" s="44">
        <v>0</v>
      </c>
      <c r="P793" s="44">
        <v>0</v>
      </c>
      <c r="Q793" s="44">
        <v>0</v>
      </c>
      <c r="R793" s="44">
        <v>0</v>
      </c>
      <c r="S793" s="44">
        <v>0</v>
      </c>
      <c r="T793" s="44">
        <v>0</v>
      </c>
      <c r="U793" s="44">
        <v>0</v>
      </c>
      <c r="V793" s="44">
        <v>0</v>
      </c>
      <c r="W793" s="44">
        <v>0</v>
      </c>
      <c r="X793" s="44">
        <v>0</v>
      </c>
      <c r="Y793" s="44">
        <v>0</v>
      </c>
    </row>
    <row r="794" spans="1:25" ht="30" x14ac:dyDescent="0.25">
      <c r="A794" s="99"/>
      <c r="B794" s="95"/>
      <c r="C794" s="49">
        <v>236</v>
      </c>
      <c r="D794" s="50" t="s">
        <v>839</v>
      </c>
      <c r="E794" s="28" t="s">
        <v>918</v>
      </c>
      <c r="F794" s="26" t="s">
        <v>1011</v>
      </c>
      <c r="G794" s="49" t="s">
        <v>36</v>
      </c>
      <c r="H794" s="26">
        <v>30</v>
      </c>
      <c r="I794" s="26">
        <v>20</v>
      </c>
      <c r="J794" s="46">
        <v>15.06</v>
      </c>
      <c r="K794" s="47"/>
      <c r="L794" s="32">
        <f t="shared" si="24"/>
        <v>0</v>
      </c>
      <c r="M794" s="43" t="str">
        <f t="shared" si="25"/>
        <v>OK</v>
      </c>
      <c r="N794" s="44">
        <v>0</v>
      </c>
      <c r="O794" s="44">
        <v>0</v>
      </c>
      <c r="P794" s="44">
        <v>0</v>
      </c>
      <c r="Q794" s="44">
        <v>0</v>
      </c>
      <c r="R794" s="44">
        <v>0</v>
      </c>
      <c r="S794" s="44">
        <v>0</v>
      </c>
      <c r="T794" s="44">
        <v>0</v>
      </c>
      <c r="U794" s="44">
        <v>0</v>
      </c>
      <c r="V794" s="44">
        <v>0</v>
      </c>
      <c r="W794" s="44">
        <v>0</v>
      </c>
      <c r="X794" s="44">
        <v>0</v>
      </c>
      <c r="Y794" s="44">
        <v>0</v>
      </c>
    </row>
    <row r="795" spans="1:25" ht="45" x14ac:dyDescent="0.25">
      <c r="A795" s="97" t="s">
        <v>892</v>
      </c>
      <c r="B795" s="93">
        <v>11</v>
      </c>
      <c r="C795" s="49">
        <v>1</v>
      </c>
      <c r="D795" s="50" t="s">
        <v>840</v>
      </c>
      <c r="E795" s="28" t="s">
        <v>918</v>
      </c>
      <c r="F795" s="26" t="s">
        <v>1021</v>
      </c>
      <c r="G795" s="49" t="s">
        <v>36</v>
      </c>
      <c r="H795" s="26">
        <v>30</v>
      </c>
      <c r="I795" s="26">
        <v>20</v>
      </c>
      <c r="J795" s="46">
        <v>10.72</v>
      </c>
      <c r="K795" s="47"/>
      <c r="L795" s="32">
        <f t="shared" si="24"/>
        <v>0</v>
      </c>
      <c r="M795" s="43" t="str">
        <f t="shared" si="25"/>
        <v>OK</v>
      </c>
      <c r="N795" s="44">
        <v>0</v>
      </c>
      <c r="O795" s="44">
        <v>0</v>
      </c>
      <c r="P795" s="44">
        <v>0</v>
      </c>
      <c r="Q795" s="44">
        <v>0</v>
      </c>
      <c r="R795" s="44">
        <v>0</v>
      </c>
      <c r="S795" s="44">
        <v>0</v>
      </c>
      <c r="T795" s="44">
        <v>0</v>
      </c>
      <c r="U795" s="44">
        <v>0</v>
      </c>
      <c r="V795" s="44">
        <v>0</v>
      </c>
      <c r="W795" s="44">
        <v>0</v>
      </c>
      <c r="X795" s="44">
        <v>0</v>
      </c>
      <c r="Y795" s="44">
        <v>0</v>
      </c>
    </row>
    <row r="796" spans="1:25" ht="45" x14ac:dyDescent="0.25">
      <c r="A796" s="98"/>
      <c r="B796" s="94"/>
      <c r="C796" s="49">
        <v>2</v>
      </c>
      <c r="D796" s="50" t="s">
        <v>841</v>
      </c>
      <c r="E796" s="28" t="s">
        <v>918</v>
      </c>
      <c r="F796" s="26" t="s">
        <v>1021</v>
      </c>
      <c r="G796" s="49" t="s">
        <v>36</v>
      </c>
      <c r="H796" s="26">
        <v>30</v>
      </c>
      <c r="I796" s="26">
        <v>20</v>
      </c>
      <c r="J796" s="46">
        <v>23.16</v>
      </c>
      <c r="K796" s="47">
        <v>100</v>
      </c>
      <c r="L796" s="32">
        <f t="shared" si="24"/>
        <v>0</v>
      </c>
      <c r="M796" s="43" t="str">
        <f t="shared" si="25"/>
        <v>OK</v>
      </c>
      <c r="N796" s="44">
        <v>100</v>
      </c>
      <c r="O796" s="44">
        <v>0</v>
      </c>
      <c r="P796" s="44">
        <v>0</v>
      </c>
      <c r="Q796" s="44">
        <v>0</v>
      </c>
      <c r="R796" s="44">
        <v>0</v>
      </c>
      <c r="S796" s="44">
        <v>0</v>
      </c>
      <c r="T796" s="44">
        <v>0</v>
      </c>
      <c r="U796" s="44">
        <v>0</v>
      </c>
      <c r="V796" s="44">
        <v>0</v>
      </c>
      <c r="W796" s="44">
        <v>0</v>
      </c>
      <c r="X796" s="44">
        <v>0</v>
      </c>
      <c r="Y796" s="44">
        <v>0</v>
      </c>
    </row>
    <row r="797" spans="1:25" ht="45" x14ac:dyDescent="0.25">
      <c r="A797" s="98"/>
      <c r="B797" s="94"/>
      <c r="C797" s="49">
        <v>3</v>
      </c>
      <c r="D797" s="50" t="s">
        <v>842</v>
      </c>
      <c r="E797" s="28" t="s">
        <v>918</v>
      </c>
      <c r="F797" s="26" t="s">
        <v>1022</v>
      </c>
      <c r="G797" s="49" t="s">
        <v>36</v>
      </c>
      <c r="H797" s="26">
        <v>30</v>
      </c>
      <c r="I797" s="26">
        <v>20</v>
      </c>
      <c r="J797" s="46">
        <v>79.650000000000006</v>
      </c>
      <c r="K797" s="47"/>
      <c r="L797" s="32">
        <f t="shared" si="24"/>
        <v>0</v>
      </c>
      <c r="M797" s="43" t="str">
        <f t="shared" si="25"/>
        <v>OK</v>
      </c>
      <c r="N797" s="44">
        <v>0</v>
      </c>
      <c r="O797" s="44">
        <v>0</v>
      </c>
      <c r="P797" s="44">
        <v>0</v>
      </c>
      <c r="Q797" s="44">
        <v>0</v>
      </c>
      <c r="R797" s="44">
        <v>0</v>
      </c>
      <c r="S797" s="44">
        <v>0</v>
      </c>
      <c r="T797" s="44">
        <v>0</v>
      </c>
      <c r="U797" s="44">
        <v>0</v>
      </c>
      <c r="V797" s="44">
        <v>0</v>
      </c>
      <c r="W797" s="44">
        <v>0</v>
      </c>
      <c r="X797" s="44">
        <v>0</v>
      </c>
      <c r="Y797" s="44">
        <v>0</v>
      </c>
    </row>
    <row r="798" spans="1:25" ht="45" x14ac:dyDescent="0.25">
      <c r="A798" s="98"/>
      <c r="B798" s="94"/>
      <c r="C798" s="49">
        <v>4</v>
      </c>
      <c r="D798" s="50" t="s">
        <v>843</v>
      </c>
      <c r="E798" s="28" t="s">
        <v>918</v>
      </c>
      <c r="F798" s="26" t="s">
        <v>1022</v>
      </c>
      <c r="G798" s="49" t="s">
        <v>36</v>
      </c>
      <c r="H798" s="26">
        <v>30</v>
      </c>
      <c r="I798" s="26">
        <v>20</v>
      </c>
      <c r="J798" s="46">
        <v>155.26</v>
      </c>
      <c r="K798" s="47"/>
      <c r="L798" s="32">
        <f t="shared" si="24"/>
        <v>0</v>
      </c>
      <c r="M798" s="43" t="str">
        <f t="shared" si="25"/>
        <v>OK</v>
      </c>
      <c r="N798" s="44">
        <v>0</v>
      </c>
      <c r="O798" s="44">
        <v>0</v>
      </c>
      <c r="P798" s="44">
        <v>0</v>
      </c>
      <c r="Q798" s="44">
        <v>0</v>
      </c>
      <c r="R798" s="44">
        <v>0</v>
      </c>
      <c r="S798" s="44">
        <v>0</v>
      </c>
      <c r="T798" s="44">
        <v>0</v>
      </c>
      <c r="U798" s="44">
        <v>0</v>
      </c>
      <c r="V798" s="44">
        <v>0</v>
      </c>
      <c r="W798" s="44">
        <v>0</v>
      </c>
      <c r="X798" s="44">
        <v>0</v>
      </c>
      <c r="Y798" s="44">
        <v>0</v>
      </c>
    </row>
    <row r="799" spans="1:25" ht="30" x14ac:dyDescent="0.25">
      <c r="A799" s="98"/>
      <c r="B799" s="94"/>
      <c r="C799" s="49">
        <v>5</v>
      </c>
      <c r="D799" s="50" t="s">
        <v>844</v>
      </c>
      <c r="E799" s="28" t="s">
        <v>918</v>
      </c>
      <c r="F799" s="26" t="s">
        <v>1022</v>
      </c>
      <c r="G799" s="49" t="s">
        <v>36</v>
      </c>
      <c r="H799" s="26">
        <v>30</v>
      </c>
      <c r="I799" s="26">
        <v>20</v>
      </c>
      <c r="J799" s="46">
        <v>99.79</v>
      </c>
      <c r="K799" s="47"/>
      <c r="L799" s="32">
        <f t="shared" si="24"/>
        <v>0</v>
      </c>
      <c r="M799" s="43" t="str">
        <f t="shared" si="25"/>
        <v>OK</v>
      </c>
      <c r="N799" s="44">
        <v>0</v>
      </c>
      <c r="O799" s="44">
        <v>0</v>
      </c>
      <c r="P799" s="44">
        <v>0</v>
      </c>
      <c r="Q799" s="44">
        <v>0</v>
      </c>
      <c r="R799" s="44">
        <v>0</v>
      </c>
      <c r="S799" s="44">
        <v>0</v>
      </c>
      <c r="T799" s="44">
        <v>0</v>
      </c>
      <c r="U799" s="44">
        <v>0</v>
      </c>
      <c r="V799" s="44">
        <v>0</v>
      </c>
      <c r="W799" s="44">
        <v>0</v>
      </c>
      <c r="X799" s="44">
        <v>0</v>
      </c>
      <c r="Y799" s="44">
        <v>0</v>
      </c>
    </row>
    <row r="800" spans="1:25" ht="30" x14ac:dyDescent="0.25">
      <c r="A800" s="98"/>
      <c r="B800" s="94"/>
      <c r="C800" s="49">
        <v>6</v>
      </c>
      <c r="D800" s="50" t="s">
        <v>845</v>
      </c>
      <c r="E800" s="28" t="s">
        <v>918</v>
      </c>
      <c r="F800" s="26" t="s">
        <v>1023</v>
      </c>
      <c r="G800" s="49" t="s">
        <v>36</v>
      </c>
      <c r="H800" s="26">
        <v>30</v>
      </c>
      <c r="I800" s="26">
        <v>20</v>
      </c>
      <c r="J800" s="46">
        <v>62.32</v>
      </c>
      <c r="K800" s="47"/>
      <c r="L800" s="32">
        <f t="shared" si="24"/>
        <v>0</v>
      </c>
      <c r="M800" s="43" t="str">
        <f t="shared" si="25"/>
        <v>OK</v>
      </c>
      <c r="N800" s="44">
        <v>0</v>
      </c>
      <c r="O800" s="44">
        <v>0</v>
      </c>
      <c r="P800" s="44">
        <v>0</v>
      </c>
      <c r="Q800" s="44">
        <v>0</v>
      </c>
      <c r="R800" s="44">
        <v>0</v>
      </c>
      <c r="S800" s="44">
        <v>0</v>
      </c>
      <c r="T800" s="44">
        <v>0</v>
      </c>
      <c r="U800" s="44">
        <v>0</v>
      </c>
      <c r="V800" s="44">
        <v>0</v>
      </c>
      <c r="W800" s="44">
        <v>0</v>
      </c>
      <c r="X800" s="44">
        <v>0</v>
      </c>
      <c r="Y800" s="44">
        <v>0</v>
      </c>
    </row>
    <row r="801" spans="1:25" ht="30" x14ac:dyDescent="0.25">
      <c r="A801" s="98"/>
      <c r="B801" s="94"/>
      <c r="C801" s="49">
        <v>7</v>
      </c>
      <c r="D801" s="50" t="s">
        <v>846</v>
      </c>
      <c r="E801" s="28" t="s">
        <v>918</v>
      </c>
      <c r="F801" s="26" t="s">
        <v>1023</v>
      </c>
      <c r="G801" s="49" t="s">
        <v>36</v>
      </c>
      <c r="H801" s="26">
        <v>30</v>
      </c>
      <c r="I801" s="26">
        <v>20</v>
      </c>
      <c r="J801" s="46">
        <v>30.98</v>
      </c>
      <c r="K801" s="47"/>
      <c r="L801" s="32">
        <f t="shared" si="24"/>
        <v>0</v>
      </c>
      <c r="M801" s="43" t="str">
        <f t="shared" si="25"/>
        <v>OK</v>
      </c>
      <c r="N801" s="44">
        <v>0</v>
      </c>
      <c r="O801" s="44">
        <v>0</v>
      </c>
      <c r="P801" s="44">
        <v>0</v>
      </c>
      <c r="Q801" s="44">
        <v>0</v>
      </c>
      <c r="R801" s="44">
        <v>0</v>
      </c>
      <c r="S801" s="44">
        <v>0</v>
      </c>
      <c r="T801" s="44">
        <v>0</v>
      </c>
      <c r="U801" s="44">
        <v>0</v>
      </c>
      <c r="V801" s="44">
        <v>0</v>
      </c>
      <c r="W801" s="44">
        <v>0</v>
      </c>
      <c r="X801" s="44">
        <v>0</v>
      </c>
      <c r="Y801" s="44">
        <v>0</v>
      </c>
    </row>
    <row r="802" spans="1:25" ht="45" x14ac:dyDescent="0.25">
      <c r="A802" s="98"/>
      <c r="B802" s="94"/>
      <c r="C802" s="49">
        <v>8</v>
      </c>
      <c r="D802" s="50" t="s">
        <v>847</v>
      </c>
      <c r="E802" s="28" t="s">
        <v>918</v>
      </c>
      <c r="F802" s="26" t="s">
        <v>1023</v>
      </c>
      <c r="G802" s="49" t="s">
        <v>36</v>
      </c>
      <c r="H802" s="26">
        <v>30</v>
      </c>
      <c r="I802" s="26">
        <v>20</v>
      </c>
      <c r="J802" s="46">
        <v>142.96</v>
      </c>
      <c r="K802" s="47"/>
      <c r="L802" s="32">
        <f t="shared" si="24"/>
        <v>0</v>
      </c>
      <c r="M802" s="43" t="str">
        <f t="shared" si="25"/>
        <v>OK</v>
      </c>
      <c r="N802" s="44">
        <v>0</v>
      </c>
      <c r="O802" s="44">
        <v>0</v>
      </c>
      <c r="P802" s="44">
        <v>0</v>
      </c>
      <c r="Q802" s="44">
        <v>0</v>
      </c>
      <c r="R802" s="44">
        <v>0</v>
      </c>
      <c r="S802" s="44">
        <v>0</v>
      </c>
      <c r="T802" s="44">
        <v>0</v>
      </c>
      <c r="U802" s="44">
        <v>0</v>
      </c>
      <c r="V802" s="44">
        <v>0</v>
      </c>
      <c r="W802" s="44">
        <v>0</v>
      </c>
      <c r="X802" s="44">
        <v>0</v>
      </c>
      <c r="Y802" s="44">
        <v>0</v>
      </c>
    </row>
    <row r="803" spans="1:25" ht="30" x14ac:dyDescent="0.25">
      <c r="A803" s="98"/>
      <c r="B803" s="94"/>
      <c r="C803" s="49">
        <v>9</v>
      </c>
      <c r="D803" s="50" t="s">
        <v>848</v>
      </c>
      <c r="E803" s="28" t="s">
        <v>918</v>
      </c>
      <c r="F803" s="26" t="s">
        <v>1021</v>
      </c>
      <c r="G803" s="49" t="s">
        <v>36</v>
      </c>
      <c r="H803" s="26">
        <v>30</v>
      </c>
      <c r="I803" s="26">
        <v>20</v>
      </c>
      <c r="J803" s="46">
        <v>24.33</v>
      </c>
      <c r="K803" s="47"/>
      <c r="L803" s="32">
        <f t="shared" si="24"/>
        <v>0</v>
      </c>
      <c r="M803" s="43" t="str">
        <f t="shared" si="25"/>
        <v>OK</v>
      </c>
      <c r="N803" s="44">
        <v>0</v>
      </c>
      <c r="O803" s="44">
        <v>0</v>
      </c>
      <c r="P803" s="44">
        <v>0</v>
      </c>
      <c r="Q803" s="44">
        <v>0</v>
      </c>
      <c r="R803" s="44">
        <v>0</v>
      </c>
      <c r="S803" s="44">
        <v>0</v>
      </c>
      <c r="T803" s="44">
        <v>0</v>
      </c>
      <c r="U803" s="44">
        <v>0</v>
      </c>
      <c r="V803" s="44">
        <v>0</v>
      </c>
      <c r="W803" s="44">
        <v>0</v>
      </c>
      <c r="X803" s="44">
        <v>0</v>
      </c>
      <c r="Y803" s="44">
        <v>0</v>
      </c>
    </row>
    <row r="804" spans="1:25" ht="15" x14ac:dyDescent="0.25">
      <c r="A804" s="98"/>
      <c r="B804" s="94"/>
      <c r="C804" s="49">
        <v>10</v>
      </c>
      <c r="D804" s="50" t="s">
        <v>849</v>
      </c>
      <c r="E804" s="28" t="s">
        <v>918</v>
      </c>
      <c r="F804" s="26" t="s">
        <v>1021</v>
      </c>
      <c r="G804" s="49" t="s">
        <v>36</v>
      </c>
      <c r="H804" s="26">
        <v>30</v>
      </c>
      <c r="I804" s="26">
        <v>20</v>
      </c>
      <c r="J804" s="46">
        <v>51.83</v>
      </c>
      <c r="K804" s="47">
        <v>50</v>
      </c>
      <c r="L804" s="32">
        <f t="shared" si="24"/>
        <v>0</v>
      </c>
      <c r="M804" s="43" t="str">
        <f t="shared" si="25"/>
        <v>OK</v>
      </c>
      <c r="N804" s="44">
        <v>50</v>
      </c>
      <c r="O804" s="44">
        <v>0</v>
      </c>
      <c r="P804" s="44">
        <v>0</v>
      </c>
      <c r="Q804" s="44">
        <v>0</v>
      </c>
      <c r="R804" s="44">
        <v>0</v>
      </c>
      <c r="S804" s="44">
        <v>0</v>
      </c>
      <c r="T804" s="44">
        <v>0</v>
      </c>
      <c r="U804" s="44">
        <v>0</v>
      </c>
      <c r="V804" s="44">
        <v>0</v>
      </c>
      <c r="W804" s="44">
        <v>0</v>
      </c>
      <c r="X804" s="44">
        <v>0</v>
      </c>
      <c r="Y804" s="44">
        <v>0</v>
      </c>
    </row>
    <row r="805" spans="1:25" ht="15" x14ac:dyDescent="0.25">
      <c r="A805" s="99"/>
      <c r="B805" s="95"/>
      <c r="C805" s="49">
        <v>11</v>
      </c>
      <c r="D805" s="50" t="s">
        <v>850</v>
      </c>
      <c r="E805" s="28" t="s">
        <v>918</v>
      </c>
      <c r="F805" s="26" t="s">
        <v>1021</v>
      </c>
      <c r="G805" s="49" t="s">
        <v>36</v>
      </c>
      <c r="H805" s="26">
        <v>30</v>
      </c>
      <c r="I805" s="26">
        <v>20</v>
      </c>
      <c r="J805" s="46">
        <v>13.06</v>
      </c>
      <c r="K805" s="47"/>
      <c r="L805" s="32">
        <f t="shared" si="24"/>
        <v>0</v>
      </c>
      <c r="M805" s="43" t="str">
        <f t="shared" si="25"/>
        <v>OK</v>
      </c>
      <c r="N805" s="44">
        <v>0</v>
      </c>
      <c r="O805" s="44">
        <v>0</v>
      </c>
      <c r="P805" s="44">
        <v>0</v>
      </c>
      <c r="Q805" s="44">
        <v>0</v>
      </c>
      <c r="R805" s="44">
        <v>0</v>
      </c>
      <c r="S805" s="44">
        <v>0</v>
      </c>
      <c r="T805" s="44">
        <v>0</v>
      </c>
      <c r="U805" s="44">
        <v>0</v>
      </c>
      <c r="V805" s="44">
        <v>0</v>
      </c>
      <c r="W805" s="44">
        <v>0</v>
      </c>
      <c r="X805" s="44">
        <v>0</v>
      </c>
      <c r="Y805" s="44">
        <v>0</v>
      </c>
    </row>
    <row r="806" spans="1:25" ht="15" x14ac:dyDescent="0.25">
      <c r="A806" s="97" t="s">
        <v>892</v>
      </c>
      <c r="B806" s="93">
        <v>13</v>
      </c>
      <c r="C806" s="49">
        <v>1</v>
      </c>
      <c r="D806" s="50" t="s">
        <v>851</v>
      </c>
      <c r="E806" s="28" t="s">
        <v>918</v>
      </c>
      <c r="F806" s="26" t="s">
        <v>932</v>
      </c>
      <c r="G806" s="49" t="s">
        <v>916</v>
      </c>
      <c r="H806" s="26">
        <v>30</v>
      </c>
      <c r="I806" s="26">
        <v>20</v>
      </c>
      <c r="J806" s="46">
        <v>3.79</v>
      </c>
      <c r="K806" s="47">
        <v>10</v>
      </c>
      <c r="L806" s="32">
        <f t="shared" si="24"/>
        <v>10</v>
      </c>
      <c r="M806" s="43" t="str">
        <f t="shared" si="25"/>
        <v>OK</v>
      </c>
      <c r="N806" s="44">
        <v>0</v>
      </c>
      <c r="O806" s="44">
        <v>0</v>
      </c>
      <c r="P806" s="44">
        <v>0</v>
      </c>
      <c r="Q806" s="44">
        <v>0</v>
      </c>
      <c r="R806" s="44">
        <v>0</v>
      </c>
      <c r="S806" s="44">
        <v>0</v>
      </c>
      <c r="T806" s="44">
        <v>0</v>
      </c>
      <c r="U806" s="44">
        <v>0</v>
      </c>
      <c r="V806" s="44">
        <v>0</v>
      </c>
      <c r="W806" s="44">
        <v>0</v>
      </c>
      <c r="X806" s="44">
        <v>0</v>
      </c>
      <c r="Y806" s="44">
        <v>0</v>
      </c>
    </row>
    <row r="807" spans="1:25" ht="60" x14ac:dyDescent="0.25">
      <c r="A807" s="98"/>
      <c r="B807" s="94"/>
      <c r="C807" s="49">
        <v>2</v>
      </c>
      <c r="D807" s="50" t="s">
        <v>852</v>
      </c>
      <c r="E807" s="28" t="s">
        <v>951</v>
      </c>
      <c r="F807" s="26" t="s">
        <v>1024</v>
      </c>
      <c r="G807" s="49" t="s">
        <v>36</v>
      </c>
      <c r="H807" s="26">
        <v>30</v>
      </c>
      <c r="I807" s="26">
        <v>20</v>
      </c>
      <c r="J807" s="46">
        <v>5.5</v>
      </c>
      <c r="K807" s="47"/>
      <c r="L807" s="32">
        <f t="shared" si="24"/>
        <v>0</v>
      </c>
      <c r="M807" s="43" t="str">
        <f t="shared" si="25"/>
        <v>OK</v>
      </c>
      <c r="N807" s="44">
        <v>0</v>
      </c>
      <c r="O807" s="44">
        <v>0</v>
      </c>
      <c r="P807" s="44">
        <v>0</v>
      </c>
      <c r="Q807" s="44">
        <v>0</v>
      </c>
      <c r="R807" s="44">
        <v>0</v>
      </c>
      <c r="S807" s="44">
        <v>0</v>
      </c>
      <c r="T807" s="44">
        <v>0</v>
      </c>
      <c r="U807" s="44">
        <v>0</v>
      </c>
      <c r="V807" s="44">
        <v>0</v>
      </c>
      <c r="W807" s="44">
        <v>0</v>
      </c>
      <c r="X807" s="44">
        <v>0</v>
      </c>
      <c r="Y807" s="44">
        <v>0</v>
      </c>
    </row>
    <row r="808" spans="1:25" ht="105" x14ac:dyDescent="0.25">
      <c r="A808" s="98"/>
      <c r="B808" s="94"/>
      <c r="C808" s="49">
        <v>3</v>
      </c>
      <c r="D808" s="50" t="s">
        <v>853</v>
      </c>
      <c r="E808" s="28" t="s">
        <v>951</v>
      </c>
      <c r="F808" s="26" t="s">
        <v>919</v>
      </c>
      <c r="G808" s="49" t="s">
        <v>36</v>
      </c>
      <c r="H808" s="26">
        <v>30</v>
      </c>
      <c r="I808" s="26">
        <v>20</v>
      </c>
      <c r="J808" s="46">
        <v>125.01</v>
      </c>
      <c r="K808" s="47"/>
      <c r="L808" s="32">
        <f t="shared" si="24"/>
        <v>0</v>
      </c>
      <c r="M808" s="43" t="str">
        <f t="shared" si="25"/>
        <v>OK</v>
      </c>
      <c r="N808" s="44">
        <v>0</v>
      </c>
      <c r="O808" s="44">
        <v>0</v>
      </c>
      <c r="P808" s="44">
        <v>0</v>
      </c>
      <c r="Q808" s="44">
        <v>0</v>
      </c>
      <c r="R808" s="44">
        <v>0</v>
      </c>
      <c r="S808" s="44">
        <v>0</v>
      </c>
      <c r="T808" s="44">
        <v>0</v>
      </c>
      <c r="U808" s="44">
        <v>0</v>
      </c>
      <c r="V808" s="44">
        <v>0</v>
      </c>
      <c r="W808" s="44">
        <v>0</v>
      </c>
      <c r="X808" s="44">
        <v>0</v>
      </c>
      <c r="Y808" s="44">
        <v>0</v>
      </c>
    </row>
    <row r="809" spans="1:25" ht="75" x14ac:dyDescent="0.25">
      <c r="A809" s="98"/>
      <c r="B809" s="94"/>
      <c r="C809" s="49">
        <v>4</v>
      </c>
      <c r="D809" s="50" t="s">
        <v>854</v>
      </c>
      <c r="E809" s="28" t="s">
        <v>926</v>
      </c>
      <c r="F809" s="26" t="s">
        <v>1025</v>
      </c>
      <c r="G809" s="49" t="s">
        <v>36</v>
      </c>
      <c r="H809" s="26">
        <v>30</v>
      </c>
      <c r="I809" s="26">
        <v>20</v>
      </c>
      <c r="J809" s="46">
        <v>37.32</v>
      </c>
      <c r="K809" s="47"/>
      <c r="L809" s="32">
        <f t="shared" si="24"/>
        <v>0</v>
      </c>
      <c r="M809" s="43" t="str">
        <f t="shared" si="25"/>
        <v>OK</v>
      </c>
      <c r="N809" s="44">
        <v>0</v>
      </c>
      <c r="O809" s="44">
        <v>0</v>
      </c>
      <c r="P809" s="44">
        <v>0</v>
      </c>
      <c r="Q809" s="44">
        <v>0</v>
      </c>
      <c r="R809" s="44">
        <v>0</v>
      </c>
      <c r="S809" s="44">
        <v>0</v>
      </c>
      <c r="T809" s="44">
        <v>0</v>
      </c>
      <c r="U809" s="44">
        <v>0</v>
      </c>
      <c r="V809" s="44">
        <v>0</v>
      </c>
      <c r="W809" s="44">
        <v>0</v>
      </c>
      <c r="X809" s="44">
        <v>0</v>
      </c>
      <c r="Y809" s="44">
        <v>0</v>
      </c>
    </row>
    <row r="810" spans="1:25" ht="30" x14ac:dyDescent="0.25">
      <c r="A810" s="98"/>
      <c r="B810" s="94"/>
      <c r="C810" s="49">
        <v>5</v>
      </c>
      <c r="D810" s="50" t="s">
        <v>855</v>
      </c>
      <c r="E810" s="28" t="s">
        <v>1026</v>
      </c>
      <c r="F810" s="26" t="s">
        <v>930</v>
      </c>
      <c r="G810" s="49" t="s">
        <v>36</v>
      </c>
      <c r="H810" s="26">
        <v>30</v>
      </c>
      <c r="I810" s="26">
        <v>20</v>
      </c>
      <c r="J810" s="46">
        <v>21</v>
      </c>
      <c r="K810" s="47"/>
      <c r="L810" s="32">
        <f t="shared" si="24"/>
        <v>0</v>
      </c>
      <c r="M810" s="43" t="str">
        <f t="shared" si="25"/>
        <v>OK</v>
      </c>
      <c r="N810" s="44">
        <v>0</v>
      </c>
      <c r="O810" s="44">
        <v>0</v>
      </c>
      <c r="P810" s="44">
        <v>0</v>
      </c>
      <c r="Q810" s="44">
        <v>0</v>
      </c>
      <c r="R810" s="44">
        <v>0</v>
      </c>
      <c r="S810" s="44">
        <v>0</v>
      </c>
      <c r="T810" s="44">
        <v>0</v>
      </c>
      <c r="U810" s="44">
        <v>0</v>
      </c>
      <c r="V810" s="44">
        <v>0</v>
      </c>
      <c r="W810" s="44">
        <v>0</v>
      </c>
      <c r="X810" s="44">
        <v>0</v>
      </c>
      <c r="Y810" s="44">
        <v>0</v>
      </c>
    </row>
    <row r="811" spans="1:25" ht="15" x14ac:dyDescent="0.25">
      <c r="A811" s="98"/>
      <c r="B811" s="94"/>
      <c r="C811" s="49">
        <v>6</v>
      </c>
      <c r="D811" s="50" t="s">
        <v>856</v>
      </c>
      <c r="E811" s="28" t="s">
        <v>918</v>
      </c>
      <c r="F811" s="26" t="s">
        <v>932</v>
      </c>
      <c r="G811" s="49" t="s">
        <v>906</v>
      </c>
      <c r="H811" s="26">
        <v>30</v>
      </c>
      <c r="I811" s="26">
        <v>20</v>
      </c>
      <c r="J811" s="46">
        <v>9.5399999999999991</v>
      </c>
      <c r="K811" s="47"/>
      <c r="L811" s="32">
        <f t="shared" si="24"/>
        <v>0</v>
      </c>
      <c r="M811" s="43" t="str">
        <f t="shared" si="25"/>
        <v>OK</v>
      </c>
      <c r="N811" s="44">
        <v>0</v>
      </c>
      <c r="O811" s="44">
        <v>0</v>
      </c>
      <c r="P811" s="44">
        <v>0</v>
      </c>
      <c r="Q811" s="44">
        <v>0</v>
      </c>
      <c r="R811" s="44">
        <v>0</v>
      </c>
      <c r="S811" s="44">
        <v>0</v>
      </c>
      <c r="T811" s="44">
        <v>0</v>
      </c>
      <c r="U811" s="44">
        <v>0</v>
      </c>
      <c r="V811" s="44">
        <v>0</v>
      </c>
      <c r="W811" s="44">
        <v>0</v>
      </c>
      <c r="X811" s="44">
        <v>0</v>
      </c>
      <c r="Y811" s="44">
        <v>0</v>
      </c>
    </row>
    <row r="812" spans="1:25" ht="45" x14ac:dyDescent="0.25">
      <c r="A812" s="98"/>
      <c r="B812" s="94"/>
      <c r="C812" s="49">
        <v>7</v>
      </c>
      <c r="D812" s="50" t="s">
        <v>857</v>
      </c>
      <c r="E812" s="28" t="s">
        <v>918</v>
      </c>
      <c r="F812" s="26" t="s">
        <v>932</v>
      </c>
      <c r="G812" s="49" t="s">
        <v>36</v>
      </c>
      <c r="H812" s="26">
        <v>30</v>
      </c>
      <c r="I812" s="26">
        <v>20</v>
      </c>
      <c r="J812" s="46">
        <v>5.63</v>
      </c>
      <c r="K812" s="47">
        <v>10</v>
      </c>
      <c r="L812" s="32">
        <f t="shared" si="24"/>
        <v>0</v>
      </c>
      <c r="M812" s="43" t="str">
        <f t="shared" si="25"/>
        <v>OK</v>
      </c>
      <c r="N812" s="44">
        <v>10</v>
      </c>
      <c r="O812" s="44">
        <v>0</v>
      </c>
      <c r="P812" s="44">
        <v>0</v>
      </c>
      <c r="Q812" s="44">
        <v>0</v>
      </c>
      <c r="R812" s="44">
        <v>0</v>
      </c>
      <c r="S812" s="44">
        <v>0</v>
      </c>
      <c r="T812" s="44">
        <v>0</v>
      </c>
      <c r="U812" s="44">
        <v>0</v>
      </c>
      <c r="V812" s="44">
        <v>0</v>
      </c>
      <c r="W812" s="44">
        <v>0</v>
      </c>
      <c r="X812" s="44">
        <v>0</v>
      </c>
      <c r="Y812" s="44">
        <v>0</v>
      </c>
    </row>
    <row r="813" spans="1:25" ht="90" x14ac:dyDescent="0.25">
      <c r="A813" s="98"/>
      <c r="B813" s="94"/>
      <c r="C813" s="49">
        <v>8</v>
      </c>
      <c r="D813" s="50" t="s">
        <v>858</v>
      </c>
      <c r="E813" s="28" t="s">
        <v>1027</v>
      </c>
      <c r="F813" s="26" t="s">
        <v>1028</v>
      </c>
      <c r="G813" s="49" t="s">
        <v>906</v>
      </c>
      <c r="H813" s="26">
        <v>30</v>
      </c>
      <c r="I813" s="26">
        <v>20</v>
      </c>
      <c r="J813" s="46">
        <v>21.49</v>
      </c>
      <c r="K813" s="47"/>
      <c r="L813" s="32">
        <f t="shared" si="24"/>
        <v>0</v>
      </c>
      <c r="M813" s="43" t="str">
        <f t="shared" si="25"/>
        <v>OK</v>
      </c>
      <c r="N813" s="44">
        <v>0</v>
      </c>
      <c r="O813" s="44">
        <v>0</v>
      </c>
      <c r="P813" s="44">
        <v>0</v>
      </c>
      <c r="Q813" s="44">
        <v>0</v>
      </c>
      <c r="R813" s="44">
        <v>0</v>
      </c>
      <c r="S813" s="44">
        <v>0</v>
      </c>
      <c r="T813" s="44">
        <v>0</v>
      </c>
      <c r="U813" s="44">
        <v>0</v>
      </c>
      <c r="V813" s="44">
        <v>0</v>
      </c>
      <c r="W813" s="44">
        <v>0</v>
      </c>
      <c r="X813" s="44">
        <v>0</v>
      </c>
      <c r="Y813" s="44">
        <v>0</v>
      </c>
    </row>
    <row r="814" spans="1:25" ht="15" x14ac:dyDescent="0.25">
      <c r="A814" s="98"/>
      <c r="B814" s="94"/>
      <c r="C814" s="49">
        <v>9</v>
      </c>
      <c r="D814" s="50" t="s">
        <v>859</v>
      </c>
      <c r="E814" s="28" t="s">
        <v>1027</v>
      </c>
      <c r="F814" s="26" t="s">
        <v>1029</v>
      </c>
      <c r="G814" s="49" t="s">
        <v>36</v>
      </c>
      <c r="H814" s="26">
        <v>30</v>
      </c>
      <c r="I814" s="26">
        <v>20</v>
      </c>
      <c r="J814" s="46">
        <v>8.33</v>
      </c>
      <c r="K814" s="47">
        <v>5</v>
      </c>
      <c r="L814" s="32">
        <f t="shared" si="24"/>
        <v>0</v>
      </c>
      <c r="M814" s="43" t="str">
        <f t="shared" si="25"/>
        <v>OK</v>
      </c>
      <c r="N814" s="44">
        <v>5</v>
      </c>
      <c r="O814" s="44">
        <v>0</v>
      </c>
      <c r="P814" s="44">
        <v>0</v>
      </c>
      <c r="Q814" s="44">
        <v>0</v>
      </c>
      <c r="R814" s="44">
        <v>0</v>
      </c>
      <c r="S814" s="44">
        <v>0</v>
      </c>
      <c r="T814" s="44">
        <v>0</v>
      </c>
      <c r="U814" s="44">
        <v>0</v>
      </c>
      <c r="V814" s="44">
        <v>0</v>
      </c>
      <c r="W814" s="44">
        <v>0</v>
      </c>
      <c r="X814" s="44">
        <v>0</v>
      </c>
      <c r="Y814" s="44">
        <v>0</v>
      </c>
    </row>
    <row r="815" spans="1:25" ht="45" x14ac:dyDescent="0.25">
      <c r="A815" s="98"/>
      <c r="B815" s="94"/>
      <c r="C815" s="49">
        <v>10</v>
      </c>
      <c r="D815" s="50" t="s">
        <v>860</v>
      </c>
      <c r="E815" s="28" t="s">
        <v>1030</v>
      </c>
      <c r="F815" s="26" t="s">
        <v>1031</v>
      </c>
      <c r="G815" s="49" t="s">
        <v>36</v>
      </c>
      <c r="H815" s="26">
        <v>30</v>
      </c>
      <c r="I815" s="26">
        <v>20</v>
      </c>
      <c r="J815" s="46">
        <v>10.17</v>
      </c>
      <c r="K815" s="47">
        <v>3</v>
      </c>
      <c r="L815" s="32">
        <f t="shared" si="24"/>
        <v>0</v>
      </c>
      <c r="M815" s="43" t="str">
        <f t="shared" si="25"/>
        <v>OK</v>
      </c>
      <c r="N815" s="44">
        <v>3</v>
      </c>
      <c r="O815" s="44">
        <v>0</v>
      </c>
      <c r="P815" s="44">
        <v>0</v>
      </c>
      <c r="Q815" s="44">
        <v>0</v>
      </c>
      <c r="R815" s="44">
        <v>0</v>
      </c>
      <c r="S815" s="44">
        <v>0</v>
      </c>
      <c r="T815" s="44">
        <v>0</v>
      </c>
      <c r="U815" s="44">
        <v>0</v>
      </c>
      <c r="V815" s="44">
        <v>0</v>
      </c>
      <c r="W815" s="44">
        <v>0</v>
      </c>
      <c r="X815" s="44">
        <v>0</v>
      </c>
      <c r="Y815" s="44">
        <v>0</v>
      </c>
    </row>
    <row r="816" spans="1:25" ht="75" x14ac:dyDescent="0.25">
      <c r="A816" s="98"/>
      <c r="B816" s="94"/>
      <c r="C816" s="49">
        <v>11</v>
      </c>
      <c r="D816" s="50" t="s">
        <v>861</v>
      </c>
      <c r="E816" s="28" t="s">
        <v>918</v>
      </c>
      <c r="F816" s="26" t="s">
        <v>960</v>
      </c>
      <c r="G816" s="49" t="s">
        <v>36</v>
      </c>
      <c r="H816" s="26">
        <v>30</v>
      </c>
      <c r="I816" s="26">
        <v>20</v>
      </c>
      <c r="J816" s="46">
        <v>4.49</v>
      </c>
      <c r="K816" s="47"/>
      <c r="L816" s="32">
        <f t="shared" si="24"/>
        <v>0</v>
      </c>
      <c r="M816" s="43" t="str">
        <f t="shared" si="25"/>
        <v>OK</v>
      </c>
      <c r="N816" s="44">
        <v>0</v>
      </c>
      <c r="O816" s="44">
        <v>0</v>
      </c>
      <c r="P816" s="44">
        <v>0</v>
      </c>
      <c r="Q816" s="44">
        <v>0</v>
      </c>
      <c r="R816" s="44">
        <v>0</v>
      </c>
      <c r="S816" s="44">
        <v>0</v>
      </c>
      <c r="T816" s="44">
        <v>0</v>
      </c>
      <c r="U816" s="44">
        <v>0</v>
      </c>
      <c r="V816" s="44">
        <v>0</v>
      </c>
      <c r="W816" s="44">
        <v>0</v>
      </c>
      <c r="X816" s="44">
        <v>0</v>
      </c>
      <c r="Y816" s="44">
        <v>0</v>
      </c>
    </row>
    <row r="817" spans="1:25" ht="60" x14ac:dyDescent="0.25">
      <c r="A817" s="98"/>
      <c r="B817" s="94"/>
      <c r="C817" s="49">
        <v>12</v>
      </c>
      <c r="D817" s="50" t="s">
        <v>862</v>
      </c>
      <c r="E817" s="28" t="s">
        <v>918</v>
      </c>
      <c r="F817" s="26" t="s">
        <v>1032</v>
      </c>
      <c r="G817" s="49" t="s">
        <v>36</v>
      </c>
      <c r="H817" s="26">
        <v>30</v>
      </c>
      <c r="I817" s="26">
        <v>20</v>
      </c>
      <c r="J817" s="46">
        <v>19.2</v>
      </c>
      <c r="K817" s="47"/>
      <c r="L817" s="32">
        <f t="shared" si="24"/>
        <v>0</v>
      </c>
      <c r="M817" s="43" t="str">
        <f t="shared" si="25"/>
        <v>OK</v>
      </c>
      <c r="N817" s="44">
        <v>0</v>
      </c>
      <c r="O817" s="44">
        <v>0</v>
      </c>
      <c r="P817" s="44">
        <v>0</v>
      </c>
      <c r="Q817" s="44">
        <v>0</v>
      </c>
      <c r="R817" s="44">
        <v>0</v>
      </c>
      <c r="S817" s="44">
        <v>0</v>
      </c>
      <c r="T817" s="44">
        <v>0</v>
      </c>
      <c r="U817" s="44">
        <v>0</v>
      </c>
      <c r="V817" s="44">
        <v>0</v>
      </c>
      <c r="W817" s="44">
        <v>0</v>
      </c>
      <c r="X817" s="44">
        <v>0</v>
      </c>
      <c r="Y817" s="44">
        <v>0</v>
      </c>
    </row>
    <row r="818" spans="1:25" ht="45" x14ac:dyDescent="0.25">
      <c r="A818" s="99"/>
      <c r="B818" s="95"/>
      <c r="C818" s="49">
        <v>13</v>
      </c>
      <c r="D818" s="50" t="s">
        <v>863</v>
      </c>
      <c r="E818" s="28" t="s">
        <v>1030</v>
      </c>
      <c r="F818" s="26" t="s">
        <v>1029</v>
      </c>
      <c r="G818" s="49" t="s">
        <v>36</v>
      </c>
      <c r="H818" s="26">
        <v>30</v>
      </c>
      <c r="I818" s="26">
        <v>20</v>
      </c>
      <c r="J818" s="46">
        <v>14.69</v>
      </c>
      <c r="K818" s="47"/>
      <c r="L818" s="32">
        <f t="shared" si="24"/>
        <v>0</v>
      </c>
      <c r="M818" s="43" t="str">
        <f t="shared" si="25"/>
        <v>OK</v>
      </c>
      <c r="N818" s="44">
        <v>0</v>
      </c>
      <c r="O818" s="44">
        <v>0</v>
      </c>
      <c r="P818" s="44">
        <v>0</v>
      </c>
      <c r="Q818" s="44">
        <v>0</v>
      </c>
      <c r="R818" s="44">
        <v>0</v>
      </c>
      <c r="S818" s="44">
        <v>0</v>
      </c>
      <c r="T818" s="44">
        <v>0</v>
      </c>
      <c r="U818" s="44">
        <v>0</v>
      </c>
      <c r="V818" s="44">
        <v>0</v>
      </c>
      <c r="W818" s="44">
        <v>0</v>
      </c>
      <c r="X818" s="44">
        <v>0</v>
      </c>
      <c r="Y818" s="44">
        <v>0</v>
      </c>
    </row>
    <row r="819" spans="1:25" ht="15" x14ac:dyDescent="0.25">
      <c r="A819" s="97" t="s">
        <v>892</v>
      </c>
      <c r="B819" s="93">
        <v>14</v>
      </c>
      <c r="C819" s="49">
        <v>1</v>
      </c>
      <c r="D819" s="50" t="s">
        <v>864</v>
      </c>
      <c r="E819" s="28" t="s">
        <v>922</v>
      </c>
      <c r="F819" s="26" t="s">
        <v>1033</v>
      </c>
      <c r="G819" s="49" t="s">
        <v>894</v>
      </c>
      <c r="H819" s="26">
        <v>30</v>
      </c>
      <c r="I819" s="26">
        <v>20</v>
      </c>
      <c r="J819" s="46">
        <v>3.2</v>
      </c>
      <c r="K819" s="47"/>
      <c r="L819" s="32">
        <f t="shared" si="24"/>
        <v>0</v>
      </c>
      <c r="M819" s="43" t="str">
        <f t="shared" si="25"/>
        <v>OK</v>
      </c>
      <c r="N819" s="44">
        <v>0</v>
      </c>
      <c r="O819" s="44">
        <v>0</v>
      </c>
      <c r="P819" s="44">
        <v>0</v>
      </c>
      <c r="Q819" s="44">
        <v>0</v>
      </c>
      <c r="R819" s="44">
        <v>0</v>
      </c>
      <c r="S819" s="44">
        <v>0</v>
      </c>
      <c r="T819" s="44">
        <v>0</v>
      </c>
      <c r="U819" s="44">
        <v>0</v>
      </c>
      <c r="V819" s="44">
        <v>0</v>
      </c>
      <c r="W819" s="44">
        <v>0</v>
      </c>
      <c r="X819" s="44">
        <v>0</v>
      </c>
      <c r="Y819" s="44">
        <v>0</v>
      </c>
    </row>
    <row r="820" spans="1:25" ht="60" x14ac:dyDescent="0.25">
      <c r="A820" s="98"/>
      <c r="B820" s="94"/>
      <c r="C820" s="49">
        <v>2</v>
      </c>
      <c r="D820" s="50" t="s">
        <v>865</v>
      </c>
      <c r="E820" s="28" t="s">
        <v>951</v>
      </c>
      <c r="F820" s="26" t="s">
        <v>1033</v>
      </c>
      <c r="G820" s="49" t="s">
        <v>894</v>
      </c>
      <c r="H820" s="26">
        <v>30</v>
      </c>
      <c r="I820" s="26">
        <v>20</v>
      </c>
      <c r="J820" s="46">
        <v>4.3</v>
      </c>
      <c r="K820" s="47">
        <v>10</v>
      </c>
      <c r="L820" s="32">
        <f t="shared" si="24"/>
        <v>5</v>
      </c>
      <c r="M820" s="43" t="str">
        <f t="shared" si="25"/>
        <v>OK</v>
      </c>
      <c r="N820" s="44">
        <v>5</v>
      </c>
      <c r="O820" s="44">
        <v>0</v>
      </c>
      <c r="P820" s="44">
        <v>0</v>
      </c>
      <c r="Q820" s="44">
        <v>0</v>
      </c>
      <c r="R820" s="44">
        <v>0</v>
      </c>
      <c r="S820" s="44">
        <v>0</v>
      </c>
      <c r="T820" s="44">
        <v>0</v>
      </c>
      <c r="U820" s="44">
        <v>0</v>
      </c>
      <c r="V820" s="44">
        <v>0</v>
      </c>
      <c r="W820" s="44">
        <v>0</v>
      </c>
      <c r="X820" s="44">
        <v>0</v>
      </c>
      <c r="Y820" s="44">
        <v>0</v>
      </c>
    </row>
    <row r="821" spans="1:25" ht="15" x14ac:dyDescent="0.25">
      <c r="A821" s="98"/>
      <c r="B821" s="94"/>
      <c r="C821" s="49">
        <v>3</v>
      </c>
      <c r="D821" s="50" t="s">
        <v>866</v>
      </c>
      <c r="E821" s="28" t="s">
        <v>922</v>
      </c>
      <c r="F821" s="26" t="s">
        <v>1033</v>
      </c>
      <c r="G821" s="49" t="s">
        <v>894</v>
      </c>
      <c r="H821" s="26">
        <v>30</v>
      </c>
      <c r="I821" s="26">
        <v>20</v>
      </c>
      <c r="J821" s="46">
        <v>2.9</v>
      </c>
      <c r="K821" s="47"/>
      <c r="L821" s="32">
        <f t="shared" si="24"/>
        <v>0</v>
      </c>
      <c r="M821" s="43" t="str">
        <f t="shared" si="25"/>
        <v>OK</v>
      </c>
      <c r="N821" s="44">
        <v>0</v>
      </c>
      <c r="O821" s="44">
        <v>0</v>
      </c>
      <c r="P821" s="44">
        <v>0</v>
      </c>
      <c r="Q821" s="44">
        <v>0</v>
      </c>
      <c r="R821" s="44">
        <v>0</v>
      </c>
      <c r="S821" s="44">
        <v>0</v>
      </c>
      <c r="T821" s="44">
        <v>0</v>
      </c>
      <c r="U821" s="44">
        <v>0</v>
      </c>
      <c r="V821" s="44">
        <v>0</v>
      </c>
      <c r="W821" s="44">
        <v>0</v>
      </c>
      <c r="X821" s="44">
        <v>0</v>
      </c>
      <c r="Y821" s="44">
        <v>0</v>
      </c>
    </row>
    <row r="822" spans="1:25" ht="75" x14ac:dyDescent="0.25">
      <c r="A822" s="98"/>
      <c r="B822" s="94"/>
      <c r="C822" s="49">
        <v>4</v>
      </c>
      <c r="D822" s="50" t="s">
        <v>867</v>
      </c>
      <c r="E822" s="28" t="s">
        <v>951</v>
      </c>
      <c r="F822" s="26" t="s">
        <v>1033</v>
      </c>
      <c r="G822" s="49" t="s">
        <v>894</v>
      </c>
      <c r="H822" s="26">
        <v>30</v>
      </c>
      <c r="I822" s="26">
        <v>20</v>
      </c>
      <c r="J822" s="46">
        <v>4.2</v>
      </c>
      <c r="K822" s="47"/>
      <c r="L822" s="32">
        <f t="shared" si="24"/>
        <v>0</v>
      </c>
      <c r="M822" s="43" t="str">
        <f t="shared" si="25"/>
        <v>OK</v>
      </c>
      <c r="N822" s="44">
        <v>0</v>
      </c>
      <c r="O822" s="44">
        <v>0</v>
      </c>
      <c r="P822" s="44">
        <v>0</v>
      </c>
      <c r="Q822" s="44">
        <v>0</v>
      </c>
      <c r="R822" s="44">
        <v>0</v>
      </c>
      <c r="S822" s="44">
        <v>0</v>
      </c>
      <c r="T822" s="44">
        <v>0</v>
      </c>
      <c r="U822" s="44">
        <v>0</v>
      </c>
      <c r="V822" s="44">
        <v>0</v>
      </c>
      <c r="W822" s="44">
        <v>0</v>
      </c>
      <c r="X822" s="44">
        <v>0</v>
      </c>
      <c r="Y822" s="44">
        <v>0</v>
      </c>
    </row>
    <row r="823" spans="1:25" ht="60" x14ac:dyDescent="0.25">
      <c r="A823" s="98"/>
      <c r="B823" s="94"/>
      <c r="C823" s="49">
        <v>5</v>
      </c>
      <c r="D823" s="50" t="s">
        <v>868</v>
      </c>
      <c r="E823" s="28" t="s">
        <v>1034</v>
      </c>
      <c r="F823" s="26" t="s">
        <v>919</v>
      </c>
      <c r="G823" s="49" t="s">
        <v>36</v>
      </c>
      <c r="H823" s="26">
        <v>30</v>
      </c>
      <c r="I823" s="26">
        <v>20</v>
      </c>
      <c r="J823" s="46">
        <v>16.190000000000001</v>
      </c>
      <c r="K823" s="47"/>
      <c r="L823" s="32">
        <f t="shared" si="24"/>
        <v>0</v>
      </c>
      <c r="M823" s="43" t="str">
        <f t="shared" si="25"/>
        <v>OK</v>
      </c>
      <c r="N823" s="44">
        <v>0</v>
      </c>
      <c r="O823" s="44">
        <v>0</v>
      </c>
      <c r="P823" s="44">
        <v>0</v>
      </c>
      <c r="Q823" s="44">
        <v>0</v>
      </c>
      <c r="R823" s="44">
        <v>0</v>
      </c>
      <c r="S823" s="44">
        <v>0</v>
      </c>
      <c r="T823" s="44">
        <v>0</v>
      </c>
      <c r="U823" s="44">
        <v>0</v>
      </c>
      <c r="V823" s="44">
        <v>0</v>
      </c>
      <c r="W823" s="44">
        <v>0</v>
      </c>
      <c r="X823" s="44">
        <v>0</v>
      </c>
      <c r="Y823" s="44">
        <v>0</v>
      </c>
    </row>
    <row r="824" spans="1:25" ht="60" x14ac:dyDescent="0.25">
      <c r="A824" s="98"/>
      <c r="B824" s="94"/>
      <c r="C824" s="49">
        <v>6</v>
      </c>
      <c r="D824" s="50" t="s">
        <v>869</v>
      </c>
      <c r="E824" s="28" t="s">
        <v>922</v>
      </c>
      <c r="F824" s="26" t="s">
        <v>1035</v>
      </c>
      <c r="G824" s="49" t="s">
        <v>36</v>
      </c>
      <c r="H824" s="26">
        <v>30</v>
      </c>
      <c r="I824" s="26">
        <v>20</v>
      </c>
      <c r="J824" s="46">
        <v>54.22</v>
      </c>
      <c r="K824" s="47"/>
      <c r="L824" s="32">
        <f t="shared" si="24"/>
        <v>0</v>
      </c>
      <c r="M824" s="43" t="str">
        <f t="shared" si="25"/>
        <v>OK</v>
      </c>
      <c r="N824" s="44">
        <v>0</v>
      </c>
      <c r="O824" s="44">
        <v>0</v>
      </c>
      <c r="P824" s="44">
        <v>0</v>
      </c>
      <c r="Q824" s="44">
        <v>0</v>
      </c>
      <c r="R824" s="44">
        <v>0</v>
      </c>
      <c r="S824" s="44">
        <v>0</v>
      </c>
      <c r="T824" s="44">
        <v>0</v>
      </c>
      <c r="U824" s="44">
        <v>0</v>
      </c>
      <c r="V824" s="44">
        <v>0</v>
      </c>
      <c r="W824" s="44">
        <v>0</v>
      </c>
      <c r="X824" s="44">
        <v>0</v>
      </c>
      <c r="Y824" s="44">
        <v>0</v>
      </c>
    </row>
    <row r="825" spans="1:25" ht="60" x14ac:dyDescent="0.25">
      <c r="A825" s="98"/>
      <c r="B825" s="94"/>
      <c r="C825" s="49">
        <v>7</v>
      </c>
      <c r="D825" s="50" t="s">
        <v>870</v>
      </c>
      <c r="E825" s="28" t="s">
        <v>922</v>
      </c>
      <c r="F825" s="26" t="s">
        <v>919</v>
      </c>
      <c r="G825" s="49" t="s">
        <v>36</v>
      </c>
      <c r="H825" s="26">
        <v>30</v>
      </c>
      <c r="I825" s="26">
        <v>20</v>
      </c>
      <c r="J825" s="46">
        <v>16.88</v>
      </c>
      <c r="K825" s="47"/>
      <c r="L825" s="32">
        <f t="shared" si="24"/>
        <v>0</v>
      </c>
      <c r="M825" s="43" t="str">
        <f t="shared" si="25"/>
        <v>OK</v>
      </c>
      <c r="N825" s="44">
        <v>0</v>
      </c>
      <c r="O825" s="44">
        <v>0</v>
      </c>
      <c r="P825" s="44">
        <v>0</v>
      </c>
      <c r="Q825" s="44">
        <v>0</v>
      </c>
      <c r="R825" s="44">
        <v>0</v>
      </c>
      <c r="S825" s="44">
        <v>0</v>
      </c>
      <c r="T825" s="44">
        <v>0</v>
      </c>
      <c r="U825" s="44">
        <v>0</v>
      </c>
      <c r="V825" s="44">
        <v>0</v>
      </c>
      <c r="W825" s="44">
        <v>0</v>
      </c>
      <c r="X825" s="44">
        <v>0</v>
      </c>
      <c r="Y825" s="44">
        <v>0</v>
      </c>
    </row>
    <row r="826" spans="1:25" ht="30" x14ac:dyDescent="0.25">
      <c r="A826" s="98"/>
      <c r="B826" s="94"/>
      <c r="C826" s="49">
        <v>8</v>
      </c>
      <c r="D826" s="50" t="s">
        <v>871</v>
      </c>
      <c r="E826" s="28" t="s">
        <v>926</v>
      </c>
      <c r="F826" s="26" t="s">
        <v>919</v>
      </c>
      <c r="G826" s="49" t="s">
        <v>36</v>
      </c>
      <c r="H826" s="26">
        <v>30</v>
      </c>
      <c r="I826" s="26">
        <v>20</v>
      </c>
      <c r="J826" s="46">
        <v>29.63</v>
      </c>
      <c r="K826" s="47"/>
      <c r="L826" s="32">
        <f t="shared" si="24"/>
        <v>0</v>
      </c>
      <c r="M826" s="43" t="str">
        <f t="shared" si="25"/>
        <v>OK</v>
      </c>
      <c r="N826" s="44">
        <v>0</v>
      </c>
      <c r="O826" s="44">
        <v>0</v>
      </c>
      <c r="P826" s="44">
        <v>0</v>
      </c>
      <c r="Q826" s="44">
        <v>0</v>
      </c>
      <c r="R826" s="44">
        <v>0</v>
      </c>
      <c r="S826" s="44">
        <v>0</v>
      </c>
      <c r="T826" s="44">
        <v>0</v>
      </c>
      <c r="U826" s="44">
        <v>0</v>
      </c>
      <c r="V826" s="44">
        <v>0</v>
      </c>
      <c r="W826" s="44">
        <v>0</v>
      </c>
      <c r="X826" s="44">
        <v>0</v>
      </c>
      <c r="Y826" s="44">
        <v>0</v>
      </c>
    </row>
    <row r="827" spans="1:25" ht="75" x14ac:dyDescent="0.25">
      <c r="A827" s="98"/>
      <c r="B827" s="94"/>
      <c r="C827" s="49">
        <v>9</v>
      </c>
      <c r="D827" s="50" t="s">
        <v>872</v>
      </c>
      <c r="E827" s="28" t="s">
        <v>922</v>
      </c>
      <c r="F827" s="26" t="s">
        <v>1036</v>
      </c>
      <c r="G827" s="49" t="s">
        <v>36</v>
      </c>
      <c r="H827" s="26">
        <v>30</v>
      </c>
      <c r="I827" s="26">
        <v>20</v>
      </c>
      <c r="J827" s="46">
        <v>14.33</v>
      </c>
      <c r="K827" s="47"/>
      <c r="L827" s="32">
        <f t="shared" si="24"/>
        <v>0</v>
      </c>
      <c r="M827" s="43" t="str">
        <f t="shared" si="25"/>
        <v>OK</v>
      </c>
      <c r="N827" s="44">
        <v>0</v>
      </c>
      <c r="O827" s="44">
        <v>0</v>
      </c>
      <c r="P827" s="44">
        <v>0</v>
      </c>
      <c r="Q827" s="44">
        <v>0</v>
      </c>
      <c r="R827" s="44">
        <v>0</v>
      </c>
      <c r="S827" s="44">
        <v>0</v>
      </c>
      <c r="T827" s="44">
        <v>0</v>
      </c>
      <c r="U827" s="44">
        <v>0</v>
      </c>
      <c r="V827" s="44">
        <v>0</v>
      </c>
      <c r="W827" s="44">
        <v>0</v>
      </c>
      <c r="X827" s="44">
        <v>0</v>
      </c>
      <c r="Y827" s="44">
        <v>0</v>
      </c>
    </row>
    <row r="828" spans="1:25" ht="195" x14ac:dyDescent="0.25">
      <c r="A828" s="98"/>
      <c r="B828" s="94"/>
      <c r="C828" s="49">
        <v>10</v>
      </c>
      <c r="D828" s="50" t="s">
        <v>873</v>
      </c>
      <c r="E828" s="28" t="s">
        <v>922</v>
      </c>
      <c r="F828" s="26" t="s">
        <v>1037</v>
      </c>
      <c r="G828" s="49" t="s">
        <v>894</v>
      </c>
      <c r="H828" s="26">
        <v>30</v>
      </c>
      <c r="I828" s="26">
        <v>20</v>
      </c>
      <c r="J828" s="46">
        <v>99.98</v>
      </c>
      <c r="K828" s="47"/>
      <c r="L828" s="32">
        <f t="shared" si="24"/>
        <v>0</v>
      </c>
      <c r="M828" s="43" t="str">
        <f t="shared" si="25"/>
        <v>OK</v>
      </c>
      <c r="N828" s="44">
        <v>0</v>
      </c>
      <c r="O828" s="44">
        <v>0</v>
      </c>
      <c r="P828" s="44">
        <v>0</v>
      </c>
      <c r="Q828" s="44">
        <v>0</v>
      </c>
      <c r="R828" s="44">
        <v>0</v>
      </c>
      <c r="S828" s="44">
        <v>0</v>
      </c>
      <c r="T828" s="44">
        <v>0</v>
      </c>
      <c r="U828" s="44">
        <v>0</v>
      </c>
      <c r="V828" s="44">
        <v>0</v>
      </c>
      <c r="W828" s="44">
        <v>0</v>
      </c>
      <c r="X828" s="44">
        <v>0</v>
      </c>
      <c r="Y828" s="44">
        <v>0</v>
      </c>
    </row>
    <row r="829" spans="1:25" ht="75" x14ac:dyDescent="0.25">
      <c r="A829" s="98"/>
      <c r="B829" s="94"/>
      <c r="C829" s="49">
        <v>11</v>
      </c>
      <c r="D829" s="50" t="s">
        <v>874</v>
      </c>
      <c r="E829" s="28" t="s">
        <v>922</v>
      </c>
      <c r="F829" s="26" t="s">
        <v>1036</v>
      </c>
      <c r="G829" s="49" t="s">
        <v>36</v>
      </c>
      <c r="H829" s="26">
        <v>30</v>
      </c>
      <c r="I829" s="26">
        <v>20</v>
      </c>
      <c r="J829" s="46">
        <v>27.61</v>
      </c>
      <c r="K829" s="47"/>
      <c r="L829" s="32">
        <f t="shared" si="24"/>
        <v>0</v>
      </c>
      <c r="M829" s="43" t="str">
        <f t="shared" si="25"/>
        <v>OK</v>
      </c>
      <c r="N829" s="44">
        <v>0</v>
      </c>
      <c r="O829" s="44">
        <v>0</v>
      </c>
      <c r="P829" s="44">
        <v>0</v>
      </c>
      <c r="Q829" s="44">
        <v>0</v>
      </c>
      <c r="R829" s="44">
        <v>0</v>
      </c>
      <c r="S829" s="44">
        <v>0</v>
      </c>
      <c r="T829" s="44">
        <v>0</v>
      </c>
      <c r="U829" s="44">
        <v>0</v>
      </c>
      <c r="V829" s="44">
        <v>0</v>
      </c>
      <c r="W829" s="44">
        <v>0</v>
      </c>
      <c r="X829" s="44">
        <v>0</v>
      </c>
      <c r="Y829" s="44">
        <v>0</v>
      </c>
    </row>
    <row r="830" spans="1:25" ht="75" x14ac:dyDescent="0.25">
      <c r="A830" s="98"/>
      <c r="B830" s="94"/>
      <c r="C830" s="49">
        <v>12</v>
      </c>
      <c r="D830" s="50" t="s">
        <v>875</v>
      </c>
      <c r="E830" s="28" t="s">
        <v>918</v>
      </c>
      <c r="F830" s="26" t="s">
        <v>1038</v>
      </c>
      <c r="G830" s="49" t="s">
        <v>36</v>
      </c>
      <c r="H830" s="26">
        <v>30</v>
      </c>
      <c r="I830" s="26">
        <v>20</v>
      </c>
      <c r="J830" s="46">
        <v>289.5</v>
      </c>
      <c r="K830" s="47"/>
      <c r="L830" s="32">
        <f t="shared" si="24"/>
        <v>0</v>
      </c>
      <c r="M830" s="43" t="str">
        <f t="shared" si="25"/>
        <v>OK</v>
      </c>
      <c r="N830" s="44">
        <v>0</v>
      </c>
      <c r="O830" s="44">
        <v>0</v>
      </c>
      <c r="P830" s="44">
        <v>0</v>
      </c>
      <c r="Q830" s="44">
        <v>0</v>
      </c>
      <c r="R830" s="44">
        <v>0</v>
      </c>
      <c r="S830" s="44">
        <v>0</v>
      </c>
      <c r="T830" s="44">
        <v>0</v>
      </c>
      <c r="U830" s="44">
        <v>0</v>
      </c>
      <c r="V830" s="44">
        <v>0</v>
      </c>
      <c r="W830" s="44">
        <v>0</v>
      </c>
      <c r="X830" s="44">
        <v>0</v>
      </c>
      <c r="Y830" s="44">
        <v>0</v>
      </c>
    </row>
    <row r="831" spans="1:25" ht="30" x14ac:dyDescent="0.25">
      <c r="A831" s="98"/>
      <c r="B831" s="94"/>
      <c r="C831" s="49">
        <v>13</v>
      </c>
      <c r="D831" s="50" t="s">
        <v>876</v>
      </c>
      <c r="E831" s="28" t="s">
        <v>1039</v>
      </c>
      <c r="F831" s="26" t="s">
        <v>1040</v>
      </c>
      <c r="G831" s="49" t="s">
        <v>917</v>
      </c>
      <c r="H831" s="26">
        <v>30</v>
      </c>
      <c r="I831" s="26">
        <v>20</v>
      </c>
      <c r="J831" s="46">
        <v>6.04</v>
      </c>
      <c r="K831" s="47"/>
      <c r="L831" s="32">
        <f t="shared" si="24"/>
        <v>0</v>
      </c>
      <c r="M831" s="43" t="str">
        <f t="shared" si="25"/>
        <v>OK</v>
      </c>
      <c r="N831" s="44">
        <v>0</v>
      </c>
      <c r="O831" s="44">
        <v>0</v>
      </c>
      <c r="P831" s="44">
        <v>0</v>
      </c>
      <c r="Q831" s="44">
        <v>0</v>
      </c>
      <c r="R831" s="44">
        <v>0</v>
      </c>
      <c r="S831" s="44">
        <v>0</v>
      </c>
      <c r="T831" s="44">
        <v>0</v>
      </c>
      <c r="U831" s="44">
        <v>0</v>
      </c>
      <c r="V831" s="44">
        <v>0</v>
      </c>
      <c r="W831" s="44">
        <v>0</v>
      </c>
      <c r="X831" s="44">
        <v>0</v>
      </c>
      <c r="Y831" s="44">
        <v>0</v>
      </c>
    </row>
    <row r="832" spans="1:25" ht="60" x14ac:dyDescent="0.25">
      <c r="A832" s="98"/>
      <c r="B832" s="94"/>
      <c r="C832" s="49">
        <v>14</v>
      </c>
      <c r="D832" s="50" t="s">
        <v>877</v>
      </c>
      <c r="E832" s="28" t="s">
        <v>922</v>
      </c>
      <c r="F832" s="26" t="s">
        <v>1041</v>
      </c>
      <c r="G832" s="49" t="s">
        <v>36</v>
      </c>
      <c r="H832" s="26">
        <v>30</v>
      </c>
      <c r="I832" s="26">
        <v>20</v>
      </c>
      <c r="J832" s="46">
        <v>41.88</v>
      </c>
      <c r="K832" s="47"/>
      <c r="L832" s="32">
        <f t="shared" si="24"/>
        <v>0</v>
      </c>
      <c r="M832" s="43" t="str">
        <f t="shared" si="25"/>
        <v>OK</v>
      </c>
      <c r="N832" s="44">
        <v>0</v>
      </c>
      <c r="O832" s="44">
        <v>0</v>
      </c>
      <c r="P832" s="44">
        <v>0</v>
      </c>
      <c r="Q832" s="44">
        <v>0</v>
      </c>
      <c r="R832" s="44">
        <v>0</v>
      </c>
      <c r="S832" s="44">
        <v>0</v>
      </c>
      <c r="T832" s="44">
        <v>0</v>
      </c>
      <c r="U832" s="44">
        <v>0</v>
      </c>
      <c r="V832" s="44">
        <v>0</v>
      </c>
      <c r="W832" s="44">
        <v>0</v>
      </c>
      <c r="X832" s="44">
        <v>0</v>
      </c>
      <c r="Y832" s="44">
        <v>0</v>
      </c>
    </row>
    <row r="833" spans="1:25" ht="90" x14ac:dyDescent="0.25">
      <c r="A833" s="98"/>
      <c r="B833" s="94"/>
      <c r="C833" s="49">
        <v>15</v>
      </c>
      <c r="D833" s="50" t="s">
        <v>878</v>
      </c>
      <c r="E833" s="28" t="s">
        <v>922</v>
      </c>
      <c r="F833" s="26" t="s">
        <v>1036</v>
      </c>
      <c r="G833" s="49" t="s">
        <v>36</v>
      </c>
      <c r="H833" s="26">
        <v>30</v>
      </c>
      <c r="I833" s="26">
        <v>20</v>
      </c>
      <c r="J833" s="46">
        <v>10.54</v>
      </c>
      <c r="K833" s="47"/>
      <c r="L833" s="32">
        <f t="shared" si="24"/>
        <v>0</v>
      </c>
      <c r="M833" s="43" t="str">
        <f t="shared" si="25"/>
        <v>OK</v>
      </c>
      <c r="N833" s="44">
        <v>0</v>
      </c>
      <c r="O833" s="44">
        <v>0</v>
      </c>
      <c r="P833" s="44">
        <v>0</v>
      </c>
      <c r="Q833" s="44">
        <v>0</v>
      </c>
      <c r="R833" s="44">
        <v>0</v>
      </c>
      <c r="S833" s="44">
        <v>0</v>
      </c>
      <c r="T833" s="44">
        <v>0</v>
      </c>
      <c r="U833" s="44">
        <v>0</v>
      </c>
      <c r="V833" s="44">
        <v>0</v>
      </c>
      <c r="W833" s="44">
        <v>0</v>
      </c>
      <c r="X833" s="44">
        <v>0</v>
      </c>
      <c r="Y833" s="44">
        <v>0</v>
      </c>
    </row>
    <row r="834" spans="1:25" ht="135" x14ac:dyDescent="0.25">
      <c r="A834" s="98"/>
      <c r="B834" s="94"/>
      <c r="C834" s="49">
        <v>16</v>
      </c>
      <c r="D834" s="50" t="s">
        <v>879</v>
      </c>
      <c r="E834" s="28" t="s">
        <v>922</v>
      </c>
      <c r="F834" s="26" t="s">
        <v>1036</v>
      </c>
      <c r="G834" s="49" t="s">
        <v>36</v>
      </c>
      <c r="H834" s="26">
        <v>30</v>
      </c>
      <c r="I834" s="26">
        <v>20</v>
      </c>
      <c r="J834" s="46">
        <v>8.66</v>
      </c>
      <c r="K834" s="47"/>
      <c r="L834" s="32">
        <f t="shared" si="24"/>
        <v>0</v>
      </c>
      <c r="M834" s="43" t="str">
        <f t="shared" si="25"/>
        <v>OK</v>
      </c>
      <c r="N834" s="44">
        <v>0</v>
      </c>
      <c r="O834" s="44">
        <v>0</v>
      </c>
      <c r="P834" s="44">
        <v>0</v>
      </c>
      <c r="Q834" s="44">
        <v>0</v>
      </c>
      <c r="R834" s="44">
        <v>0</v>
      </c>
      <c r="S834" s="44">
        <v>0</v>
      </c>
      <c r="T834" s="44">
        <v>0</v>
      </c>
      <c r="U834" s="44">
        <v>0</v>
      </c>
      <c r="V834" s="44">
        <v>0</v>
      </c>
      <c r="W834" s="44">
        <v>0</v>
      </c>
      <c r="X834" s="44">
        <v>0</v>
      </c>
      <c r="Y834" s="44">
        <v>0</v>
      </c>
    </row>
    <row r="835" spans="1:25" ht="45" x14ac:dyDescent="0.25">
      <c r="A835" s="99"/>
      <c r="B835" s="95"/>
      <c r="C835" s="49">
        <v>17</v>
      </c>
      <c r="D835" s="50" t="s">
        <v>880</v>
      </c>
      <c r="E835" s="28" t="s">
        <v>1039</v>
      </c>
      <c r="F835" s="26" t="s">
        <v>1042</v>
      </c>
      <c r="G835" s="49" t="s">
        <v>899</v>
      </c>
      <c r="H835" s="26">
        <v>30</v>
      </c>
      <c r="I835" s="26">
        <v>20</v>
      </c>
      <c r="J835" s="46">
        <v>21.08</v>
      </c>
      <c r="K835" s="47"/>
      <c r="L835" s="32">
        <f t="shared" si="24"/>
        <v>0</v>
      </c>
      <c r="M835" s="43" t="str">
        <f t="shared" si="25"/>
        <v>OK</v>
      </c>
      <c r="N835" s="44">
        <v>0</v>
      </c>
      <c r="O835" s="44">
        <v>0</v>
      </c>
      <c r="P835" s="44">
        <v>0</v>
      </c>
      <c r="Q835" s="44">
        <v>0</v>
      </c>
      <c r="R835" s="44">
        <v>0</v>
      </c>
      <c r="S835" s="44">
        <v>0</v>
      </c>
      <c r="T835" s="44">
        <v>0</v>
      </c>
      <c r="U835" s="44">
        <v>0</v>
      </c>
      <c r="V835" s="44">
        <v>0</v>
      </c>
      <c r="W835" s="44">
        <v>0</v>
      </c>
      <c r="X835" s="44">
        <v>0</v>
      </c>
      <c r="Y835" s="44">
        <v>0</v>
      </c>
    </row>
    <row r="836" spans="1:25" ht="30" x14ac:dyDescent="0.25">
      <c r="A836" s="97" t="s">
        <v>892</v>
      </c>
      <c r="B836" s="93">
        <v>16</v>
      </c>
      <c r="C836" s="49">
        <v>1</v>
      </c>
      <c r="D836" s="50" t="s">
        <v>881</v>
      </c>
      <c r="E836" s="28" t="s">
        <v>918</v>
      </c>
      <c r="F836" s="26" t="s">
        <v>1043</v>
      </c>
      <c r="G836" s="49" t="s">
        <v>36</v>
      </c>
      <c r="H836" s="26">
        <v>30</v>
      </c>
      <c r="I836" s="26">
        <v>20</v>
      </c>
      <c r="J836" s="46">
        <v>6.49</v>
      </c>
      <c r="K836" s="47"/>
      <c r="L836" s="32">
        <f t="shared" si="24"/>
        <v>0</v>
      </c>
      <c r="M836" s="43" t="str">
        <f t="shared" si="25"/>
        <v>OK</v>
      </c>
      <c r="N836" s="44">
        <v>0</v>
      </c>
      <c r="O836" s="44">
        <v>0</v>
      </c>
      <c r="P836" s="44">
        <v>0</v>
      </c>
      <c r="Q836" s="44">
        <v>0</v>
      </c>
      <c r="R836" s="44">
        <v>0</v>
      </c>
      <c r="S836" s="44">
        <v>0</v>
      </c>
      <c r="T836" s="44">
        <v>0</v>
      </c>
      <c r="U836" s="44">
        <v>0</v>
      </c>
      <c r="V836" s="44">
        <v>0</v>
      </c>
      <c r="W836" s="44">
        <v>0</v>
      </c>
      <c r="X836" s="44">
        <v>0</v>
      </c>
      <c r="Y836" s="44">
        <v>0</v>
      </c>
    </row>
    <row r="837" spans="1:25" ht="45" x14ac:dyDescent="0.25">
      <c r="A837" s="98"/>
      <c r="B837" s="94"/>
      <c r="C837" s="49">
        <v>2</v>
      </c>
      <c r="D837" s="50" t="s">
        <v>882</v>
      </c>
      <c r="E837" s="28" t="s">
        <v>918</v>
      </c>
      <c r="F837" s="26" t="s">
        <v>1043</v>
      </c>
      <c r="G837" s="49" t="s">
        <v>36</v>
      </c>
      <c r="H837" s="26">
        <v>30</v>
      </c>
      <c r="I837" s="26">
        <v>20</v>
      </c>
      <c r="J837" s="46">
        <v>3.8</v>
      </c>
      <c r="K837" s="47"/>
      <c r="L837" s="32">
        <f t="shared" ref="L837:L844" si="26">K837-(SUM(N837:Y837))</f>
        <v>0</v>
      </c>
      <c r="M837" s="43" t="str">
        <f t="shared" ref="M837:M844" si="27">IF(L837&lt;0,"ATENÇÃO","OK")</f>
        <v>OK</v>
      </c>
      <c r="N837" s="44">
        <v>0</v>
      </c>
      <c r="O837" s="44">
        <v>0</v>
      </c>
      <c r="P837" s="44">
        <v>0</v>
      </c>
      <c r="Q837" s="44">
        <v>0</v>
      </c>
      <c r="R837" s="44">
        <v>0</v>
      </c>
      <c r="S837" s="44">
        <v>0</v>
      </c>
      <c r="T837" s="44">
        <v>0</v>
      </c>
      <c r="U837" s="44">
        <v>0</v>
      </c>
      <c r="V837" s="44">
        <v>0</v>
      </c>
      <c r="W837" s="44">
        <v>0</v>
      </c>
      <c r="X837" s="44">
        <v>0</v>
      </c>
      <c r="Y837" s="44">
        <v>0</v>
      </c>
    </row>
    <row r="838" spans="1:25" ht="30" x14ac:dyDescent="0.25">
      <c r="A838" s="98"/>
      <c r="B838" s="94"/>
      <c r="C838" s="49">
        <v>3</v>
      </c>
      <c r="D838" s="50" t="s">
        <v>883</v>
      </c>
      <c r="E838" s="28" t="s">
        <v>918</v>
      </c>
      <c r="F838" s="26" t="s">
        <v>1043</v>
      </c>
      <c r="G838" s="49" t="s">
        <v>36</v>
      </c>
      <c r="H838" s="26">
        <v>30</v>
      </c>
      <c r="I838" s="26">
        <v>20</v>
      </c>
      <c r="J838" s="46">
        <v>6.9</v>
      </c>
      <c r="K838" s="47"/>
      <c r="L838" s="32">
        <f t="shared" si="26"/>
        <v>0</v>
      </c>
      <c r="M838" s="43" t="str">
        <f t="shared" si="27"/>
        <v>OK</v>
      </c>
      <c r="N838" s="44">
        <v>0</v>
      </c>
      <c r="O838" s="44">
        <v>0</v>
      </c>
      <c r="P838" s="44">
        <v>0</v>
      </c>
      <c r="Q838" s="44">
        <v>0</v>
      </c>
      <c r="R838" s="44">
        <v>0</v>
      </c>
      <c r="S838" s="44">
        <v>0</v>
      </c>
      <c r="T838" s="44">
        <v>0</v>
      </c>
      <c r="U838" s="44">
        <v>0</v>
      </c>
      <c r="V838" s="44">
        <v>0</v>
      </c>
      <c r="W838" s="44">
        <v>0</v>
      </c>
      <c r="X838" s="44">
        <v>0</v>
      </c>
      <c r="Y838" s="44">
        <v>0</v>
      </c>
    </row>
    <row r="839" spans="1:25" ht="30" x14ac:dyDescent="0.25">
      <c r="A839" s="98"/>
      <c r="B839" s="94"/>
      <c r="C839" s="49">
        <v>4</v>
      </c>
      <c r="D839" s="50" t="s">
        <v>884</v>
      </c>
      <c r="E839" s="28" t="s">
        <v>918</v>
      </c>
      <c r="F839" s="26" t="s">
        <v>1043</v>
      </c>
      <c r="G839" s="49" t="s">
        <v>36</v>
      </c>
      <c r="H839" s="26">
        <v>30</v>
      </c>
      <c r="I839" s="26">
        <v>20</v>
      </c>
      <c r="J839" s="46">
        <v>6.9</v>
      </c>
      <c r="K839" s="47"/>
      <c r="L839" s="32">
        <f t="shared" si="26"/>
        <v>0</v>
      </c>
      <c r="M839" s="43" t="str">
        <f t="shared" si="27"/>
        <v>OK</v>
      </c>
      <c r="N839" s="44">
        <v>0</v>
      </c>
      <c r="O839" s="44">
        <v>0</v>
      </c>
      <c r="P839" s="44">
        <v>0</v>
      </c>
      <c r="Q839" s="44">
        <v>0</v>
      </c>
      <c r="R839" s="44">
        <v>0</v>
      </c>
      <c r="S839" s="44">
        <v>0</v>
      </c>
      <c r="T839" s="44">
        <v>0</v>
      </c>
      <c r="U839" s="44">
        <v>0</v>
      </c>
      <c r="V839" s="44">
        <v>0</v>
      </c>
      <c r="W839" s="44">
        <v>0</v>
      </c>
      <c r="X839" s="44">
        <v>0</v>
      </c>
      <c r="Y839" s="44">
        <v>0</v>
      </c>
    </row>
    <row r="840" spans="1:25" ht="120" x14ac:dyDescent="0.25">
      <c r="A840" s="98"/>
      <c r="B840" s="94"/>
      <c r="C840" s="49">
        <v>5</v>
      </c>
      <c r="D840" s="50" t="s">
        <v>885</v>
      </c>
      <c r="E840" s="28" t="s">
        <v>1004</v>
      </c>
      <c r="F840" s="26" t="s">
        <v>1044</v>
      </c>
      <c r="G840" s="49" t="s">
        <v>36</v>
      </c>
      <c r="H840" s="26">
        <v>30</v>
      </c>
      <c r="I840" s="26">
        <v>20</v>
      </c>
      <c r="J840" s="46">
        <v>120.91</v>
      </c>
      <c r="K840" s="47"/>
      <c r="L840" s="32">
        <f t="shared" si="26"/>
        <v>0</v>
      </c>
      <c r="M840" s="43" t="str">
        <f t="shared" si="27"/>
        <v>OK</v>
      </c>
      <c r="N840" s="44">
        <v>0</v>
      </c>
      <c r="O840" s="44">
        <v>0</v>
      </c>
      <c r="P840" s="44">
        <v>0</v>
      </c>
      <c r="Q840" s="44">
        <v>0</v>
      </c>
      <c r="R840" s="44">
        <v>0</v>
      </c>
      <c r="S840" s="44">
        <v>0</v>
      </c>
      <c r="T840" s="44">
        <v>0</v>
      </c>
      <c r="U840" s="44">
        <v>0</v>
      </c>
      <c r="V840" s="44">
        <v>0</v>
      </c>
      <c r="W840" s="44">
        <v>0</v>
      </c>
      <c r="X840" s="44">
        <v>0</v>
      </c>
      <c r="Y840" s="44">
        <v>0</v>
      </c>
    </row>
    <row r="841" spans="1:25" ht="105" x14ac:dyDescent="0.25">
      <c r="A841" s="98"/>
      <c r="B841" s="94"/>
      <c r="C841" s="49">
        <v>6</v>
      </c>
      <c r="D841" s="50" t="s">
        <v>886</v>
      </c>
      <c r="E841" s="28" t="s">
        <v>1004</v>
      </c>
      <c r="F841" s="26" t="s">
        <v>1044</v>
      </c>
      <c r="G841" s="49" t="s">
        <v>36</v>
      </c>
      <c r="H841" s="26">
        <v>30</v>
      </c>
      <c r="I841" s="26">
        <v>20</v>
      </c>
      <c r="J841" s="46">
        <v>144.54</v>
      </c>
      <c r="K841" s="47"/>
      <c r="L841" s="32">
        <f t="shared" si="26"/>
        <v>0</v>
      </c>
      <c r="M841" s="43" t="str">
        <f t="shared" si="27"/>
        <v>OK</v>
      </c>
      <c r="N841" s="44">
        <v>0</v>
      </c>
      <c r="O841" s="44">
        <v>0</v>
      </c>
      <c r="P841" s="44">
        <v>0</v>
      </c>
      <c r="Q841" s="44">
        <v>0</v>
      </c>
      <c r="R841" s="44">
        <v>0</v>
      </c>
      <c r="S841" s="44">
        <v>0</v>
      </c>
      <c r="T841" s="44">
        <v>0</v>
      </c>
      <c r="U841" s="44">
        <v>0</v>
      </c>
      <c r="V841" s="44">
        <v>0</v>
      </c>
      <c r="W841" s="44">
        <v>0</v>
      </c>
      <c r="X841" s="44">
        <v>0</v>
      </c>
      <c r="Y841" s="44">
        <v>0</v>
      </c>
    </row>
    <row r="842" spans="1:25" ht="165" x14ac:dyDescent="0.25">
      <c r="A842" s="98"/>
      <c r="B842" s="94"/>
      <c r="C842" s="49">
        <v>7</v>
      </c>
      <c r="D842" s="50" t="s">
        <v>887</v>
      </c>
      <c r="E842" s="28" t="s">
        <v>1004</v>
      </c>
      <c r="F842" s="26" t="s">
        <v>1044</v>
      </c>
      <c r="G842" s="49" t="s">
        <v>36</v>
      </c>
      <c r="H842" s="26">
        <v>30</v>
      </c>
      <c r="I842" s="26">
        <v>20</v>
      </c>
      <c r="J842" s="46">
        <v>42.96</v>
      </c>
      <c r="K842" s="47"/>
      <c r="L842" s="32">
        <f t="shared" si="26"/>
        <v>0</v>
      </c>
      <c r="M842" s="43" t="str">
        <f t="shared" si="27"/>
        <v>OK</v>
      </c>
      <c r="N842" s="44">
        <v>0</v>
      </c>
      <c r="O842" s="44">
        <v>0</v>
      </c>
      <c r="P842" s="44">
        <v>0</v>
      </c>
      <c r="Q842" s="44">
        <v>0</v>
      </c>
      <c r="R842" s="44">
        <v>0</v>
      </c>
      <c r="S842" s="44">
        <v>0</v>
      </c>
      <c r="T842" s="44">
        <v>0</v>
      </c>
      <c r="U842" s="44">
        <v>0</v>
      </c>
      <c r="V842" s="44">
        <v>0</v>
      </c>
      <c r="W842" s="44">
        <v>0</v>
      </c>
      <c r="X842" s="44">
        <v>0</v>
      </c>
      <c r="Y842" s="44">
        <v>0</v>
      </c>
    </row>
    <row r="843" spans="1:25" ht="90" x14ac:dyDescent="0.25">
      <c r="A843" s="98"/>
      <c r="B843" s="94"/>
      <c r="C843" s="49">
        <v>8</v>
      </c>
      <c r="D843" s="50" t="s">
        <v>888</v>
      </c>
      <c r="E843" s="28" t="s">
        <v>1004</v>
      </c>
      <c r="F843" s="26" t="s">
        <v>1044</v>
      </c>
      <c r="G843" s="49" t="s">
        <v>36</v>
      </c>
      <c r="H843" s="26">
        <v>30</v>
      </c>
      <c r="I843" s="26">
        <v>20</v>
      </c>
      <c r="J843" s="46">
        <v>47.25</v>
      </c>
      <c r="K843" s="47"/>
      <c r="L843" s="32">
        <f t="shared" si="26"/>
        <v>0</v>
      </c>
      <c r="M843" s="43" t="str">
        <f t="shared" si="27"/>
        <v>OK</v>
      </c>
      <c r="N843" s="44">
        <v>0</v>
      </c>
      <c r="O843" s="44">
        <v>0</v>
      </c>
      <c r="P843" s="44">
        <v>0</v>
      </c>
      <c r="Q843" s="44">
        <v>0</v>
      </c>
      <c r="R843" s="44">
        <v>0</v>
      </c>
      <c r="S843" s="44">
        <v>0</v>
      </c>
      <c r="T843" s="44">
        <v>0</v>
      </c>
      <c r="U843" s="44">
        <v>0</v>
      </c>
      <c r="V843" s="44">
        <v>0</v>
      </c>
      <c r="W843" s="44">
        <v>0</v>
      </c>
      <c r="X843" s="44">
        <v>0</v>
      </c>
      <c r="Y843" s="44">
        <v>0</v>
      </c>
    </row>
    <row r="844" spans="1:25" ht="105" x14ac:dyDescent="0.25">
      <c r="A844" s="99"/>
      <c r="B844" s="95"/>
      <c r="C844" s="49">
        <v>9</v>
      </c>
      <c r="D844" s="50" t="s">
        <v>889</v>
      </c>
      <c r="E844" s="28" t="s">
        <v>1004</v>
      </c>
      <c r="F844" s="26" t="s">
        <v>1044</v>
      </c>
      <c r="G844" s="49" t="s">
        <v>36</v>
      </c>
      <c r="H844" s="26">
        <v>30</v>
      </c>
      <c r="I844" s="26">
        <v>20</v>
      </c>
      <c r="J844" s="46">
        <v>41.46</v>
      </c>
      <c r="K844" s="47"/>
      <c r="L844" s="32">
        <f t="shared" si="26"/>
        <v>0</v>
      </c>
      <c r="M844" s="43" t="str">
        <f t="shared" si="27"/>
        <v>OK</v>
      </c>
      <c r="N844" s="44">
        <v>0</v>
      </c>
      <c r="O844" s="44">
        <v>0</v>
      </c>
      <c r="P844" s="44">
        <v>0</v>
      </c>
      <c r="Q844" s="44">
        <v>0</v>
      </c>
      <c r="R844" s="44">
        <v>0</v>
      </c>
      <c r="S844" s="44">
        <v>0</v>
      </c>
      <c r="T844" s="44">
        <v>0</v>
      </c>
      <c r="U844" s="44">
        <v>0</v>
      </c>
      <c r="V844" s="44">
        <v>0</v>
      </c>
      <c r="W844" s="44">
        <v>0</v>
      </c>
      <c r="X844" s="44">
        <v>0</v>
      </c>
      <c r="Y844" s="44">
        <v>0</v>
      </c>
    </row>
  </sheetData>
  <mergeCells count="42">
    <mergeCell ref="X1:X2"/>
    <mergeCell ref="Y1:Y2"/>
    <mergeCell ref="A2:M2"/>
    <mergeCell ref="V1:V2"/>
    <mergeCell ref="W1:W2"/>
    <mergeCell ref="T1:T2"/>
    <mergeCell ref="U1:U2"/>
    <mergeCell ref="A1:C1"/>
    <mergeCell ref="J1:M1"/>
    <mergeCell ref="N1:N2"/>
    <mergeCell ref="O1:O2"/>
    <mergeCell ref="P1:P2"/>
    <mergeCell ref="Q1:Q2"/>
    <mergeCell ref="D1:I1"/>
    <mergeCell ref="R1:R2"/>
    <mergeCell ref="S1:S2"/>
    <mergeCell ref="B4:B195"/>
    <mergeCell ref="A196:A264"/>
    <mergeCell ref="B196:B264"/>
    <mergeCell ref="A265:A307"/>
    <mergeCell ref="B265:B307"/>
    <mergeCell ref="A4:A195"/>
    <mergeCell ref="A308:A315"/>
    <mergeCell ref="B308:B315"/>
    <mergeCell ref="A316:A417"/>
    <mergeCell ref="B316:B417"/>
    <mergeCell ref="A418:A439"/>
    <mergeCell ref="B418:B439"/>
    <mergeCell ref="A440:A454"/>
    <mergeCell ref="B440:B454"/>
    <mergeCell ref="A455:A558"/>
    <mergeCell ref="B455:B558"/>
    <mergeCell ref="A559:A794"/>
    <mergeCell ref="B559:B794"/>
    <mergeCell ref="A836:A844"/>
    <mergeCell ref="B836:B844"/>
    <mergeCell ref="A795:A805"/>
    <mergeCell ref="B795:B805"/>
    <mergeCell ref="A806:A818"/>
    <mergeCell ref="B806:B818"/>
    <mergeCell ref="A819:A835"/>
    <mergeCell ref="B819:B835"/>
  </mergeCells>
  <conditionalFormatting sqref="P4:Y4 P10:Y844">
    <cfRule type="cellIs" dxfId="92" priority="10" stopIfTrue="1" operator="greaterThan">
      <formula>0</formula>
    </cfRule>
    <cfRule type="cellIs" dxfId="91" priority="11" stopIfTrue="1" operator="greaterThan">
      <formula>0</formula>
    </cfRule>
    <cfRule type="cellIs" dxfId="90" priority="12" stopIfTrue="1" operator="greaterThan">
      <formula>0</formula>
    </cfRule>
  </conditionalFormatting>
  <conditionalFormatting sqref="P5:Y9">
    <cfRule type="cellIs" dxfId="89" priority="7" stopIfTrue="1" operator="greaterThan">
      <formula>0</formula>
    </cfRule>
    <cfRule type="cellIs" dxfId="88" priority="8" stopIfTrue="1" operator="greaterThan">
      <formula>0</formula>
    </cfRule>
    <cfRule type="cellIs" dxfId="87" priority="9" stopIfTrue="1" operator="greaterThan">
      <formula>0</formula>
    </cfRule>
  </conditionalFormatting>
  <conditionalFormatting sqref="N4:O4 N10:O844">
    <cfRule type="cellIs" dxfId="86" priority="4" stopIfTrue="1" operator="greaterThan">
      <formula>0</formula>
    </cfRule>
    <cfRule type="cellIs" dxfId="85" priority="5" stopIfTrue="1" operator="greaterThan">
      <formula>0</formula>
    </cfRule>
    <cfRule type="cellIs" dxfId="84" priority="6" stopIfTrue="1" operator="greaterThan">
      <formula>0</formula>
    </cfRule>
  </conditionalFormatting>
  <conditionalFormatting sqref="N5:O9">
    <cfRule type="cellIs" dxfId="83" priority="1" stopIfTrue="1" operator="greaterThan">
      <formula>0</formula>
    </cfRule>
    <cfRule type="cellIs" dxfId="82" priority="2" stopIfTrue="1" operator="greaterThan">
      <formula>0</formula>
    </cfRule>
    <cfRule type="cellIs" dxfId="81"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45"/>
  <sheetViews>
    <sheetView topLeftCell="Z1" zoomScale="80" zoomScaleNormal="80" workbookViewId="0">
      <selection activeCell="AL430" sqref="AL430"/>
    </sheetView>
  </sheetViews>
  <sheetFormatPr defaultColWidth="9.7109375" defaultRowHeight="23.25" x14ac:dyDescent="0.25"/>
  <cols>
    <col min="1" max="1" width="14" style="3" customWidth="1"/>
    <col min="2" max="2" width="7" style="51" bestFit="1" customWidth="1"/>
    <col min="3" max="3" width="5.42578125" style="30" bestFit="1" customWidth="1"/>
    <col min="4" max="4" width="69.140625" style="27" customWidth="1"/>
    <col min="5" max="5" width="16.5703125" style="9" bestFit="1" customWidth="1"/>
    <col min="6" max="6" width="17" style="9" bestFit="1" customWidth="1"/>
    <col min="7" max="7" width="9.85546875" style="8" bestFit="1" customWidth="1"/>
    <col min="8" max="8" width="8" style="25" bestFit="1" customWidth="1"/>
    <col min="9" max="9" width="6.7109375" style="25" bestFit="1" customWidth="1"/>
    <col min="10" max="10" width="12.140625" style="29" customWidth="1"/>
    <col min="11" max="11" width="9.42578125" style="6" customWidth="1"/>
    <col min="12" max="12" width="13.28515625" style="10" customWidth="1"/>
    <col min="13" max="13" width="12.5703125" style="11" customWidth="1"/>
    <col min="14" max="14" width="18.140625" style="65" bestFit="1" customWidth="1"/>
    <col min="15" max="15" width="16.85546875" style="65" bestFit="1" customWidth="1"/>
    <col min="16" max="16" width="18" style="65" bestFit="1" customWidth="1"/>
    <col min="17" max="17" width="16.85546875" style="5" bestFit="1" customWidth="1"/>
    <col min="18" max="28" width="16.85546875" style="65" bestFit="1" customWidth="1"/>
    <col min="29" max="38" width="16.85546875" style="65" customWidth="1"/>
    <col min="39" max="16384" width="9.7109375" style="1"/>
  </cols>
  <sheetData>
    <row r="1" spans="1:38" ht="36" customHeight="1" x14ac:dyDescent="0.25">
      <c r="A1" s="89" t="s">
        <v>48</v>
      </c>
      <c r="B1" s="89"/>
      <c r="C1" s="89"/>
      <c r="D1" s="86" t="s">
        <v>47</v>
      </c>
      <c r="E1" s="87"/>
      <c r="F1" s="87"/>
      <c r="G1" s="87"/>
      <c r="H1" s="87"/>
      <c r="I1" s="88"/>
      <c r="J1" s="92" t="s">
        <v>49</v>
      </c>
      <c r="K1" s="92"/>
      <c r="L1" s="92"/>
      <c r="M1" s="92"/>
      <c r="N1" s="91" t="s">
        <v>1072</v>
      </c>
      <c r="O1" s="91" t="s">
        <v>1073</v>
      </c>
      <c r="P1" s="91" t="s">
        <v>1074</v>
      </c>
      <c r="Q1" s="91" t="s">
        <v>1075</v>
      </c>
      <c r="R1" s="91" t="s">
        <v>1076</v>
      </c>
      <c r="S1" s="101" t="s">
        <v>1077</v>
      </c>
      <c r="T1" s="91" t="s">
        <v>1078</v>
      </c>
      <c r="U1" s="91" t="s">
        <v>1079</v>
      </c>
      <c r="V1" s="101" t="s">
        <v>1080</v>
      </c>
      <c r="W1" s="91" t="s">
        <v>1081</v>
      </c>
      <c r="X1" s="91" t="s">
        <v>1082</v>
      </c>
      <c r="Y1" s="91" t="s">
        <v>1083</v>
      </c>
      <c r="Z1" s="91" t="s">
        <v>1084</v>
      </c>
      <c r="AA1" s="91" t="s">
        <v>1085</v>
      </c>
      <c r="AB1" s="91" t="s">
        <v>1086</v>
      </c>
      <c r="AC1" s="101" t="s">
        <v>1087</v>
      </c>
      <c r="AD1" s="101" t="s">
        <v>1088</v>
      </c>
      <c r="AE1" s="101" t="s">
        <v>1089</v>
      </c>
      <c r="AF1" s="101" t="s">
        <v>1090</v>
      </c>
      <c r="AG1" s="101" t="s">
        <v>1091</v>
      </c>
      <c r="AH1" s="101" t="s">
        <v>1092</v>
      </c>
      <c r="AI1" s="101" t="s">
        <v>1093</v>
      </c>
      <c r="AJ1" s="101" t="s">
        <v>1094</v>
      </c>
      <c r="AK1" s="101" t="s">
        <v>1095</v>
      </c>
      <c r="AL1" s="101" t="s">
        <v>1086</v>
      </c>
    </row>
    <row r="2" spans="1:38" ht="28.5" customHeight="1" x14ac:dyDescent="0.25">
      <c r="A2" s="89" t="s">
        <v>40</v>
      </c>
      <c r="B2" s="89"/>
      <c r="C2" s="89"/>
      <c r="D2" s="89"/>
      <c r="E2" s="89"/>
      <c r="F2" s="89"/>
      <c r="G2" s="89"/>
      <c r="H2" s="89"/>
      <c r="I2" s="89"/>
      <c r="J2" s="89"/>
      <c r="K2" s="89"/>
      <c r="L2" s="89"/>
      <c r="M2" s="89"/>
      <c r="N2" s="91"/>
      <c r="O2" s="91"/>
      <c r="P2" s="91"/>
      <c r="Q2" s="91"/>
      <c r="R2" s="91"/>
      <c r="S2" s="102"/>
      <c r="T2" s="91"/>
      <c r="U2" s="91"/>
      <c r="V2" s="102"/>
      <c r="W2" s="91"/>
      <c r="X2" s="91"/>
      <c r="Y2" s="91"/>
      <c r="Z2" s="91"/>
      <c r="AA2" s="91"/>
      <c r="AB2" s="91"/>
      <c r="AC2" s="102"/>
      <c r="AD2" s="102"/>
      <c r="AE2" s="102"/>
      <c r="AF2" s="102"/>
      <c r="AG2" s="102"/>
      <c r="AH2" s="102"/>
      <c r="AI2" s="102"/>
      <c r="AJ2" s="102"/>
      <c r="AK2" s="102"/>
      <c r="AL2" s="102"/>
    </row>
    <row r="3" spans="1:38" s="2" customFormat="1" ht="45" x14ac:dyDescent="0.2">
      <c r="A3" s="37" t="s">
        <v>3</v>
      </c>
      <c r="B3" s="34" t="s">
        <v>1</v>
      </c>
      <c r="C3" s="35" t="s">
        <v>5</v>
      </c>
      <c r="D3" s="36" t="s">
        <v>7</v>
      </c>
      <c r="E3" s="36" t="s">
        <v>33</v>
      </c>
      <c r="F3" s="36" t="s">
        <v>34</v>
      </c>
      <c r="G3" s="36" t="s">
        <v>8</v>
      </c>
      <c r="H3" s="37" t="s">
        <v>4</v>
      </c>
      <c r="I3" s="38" t="s">
        <v>13</v>
      </c>
      <c r="J3" s="39" t="s">
        <v>6</v>
      </c>
      <c r="K3" s="40" t="s">
        <v>14</v>
      </c>
      <c r="L3" s="41" t="s">
        <v>0</v>
      </c>
      <c r="M3" s="37" t="s">
        <v>9</v>
      </c>
      <c r="N3" s="52">
        <v>42058</v>
      </c>
      <c r="O3" s="52">
        <v>42103</v>
      </c>
      <c r="P3" s="52">
        <v>42103</v>
      </c>
      <c r="Q3" s="52">
        <v>42103</v>
      </c>
      <c r="R3" s="52">
        <v>42103</v>
      </c>
      <c r="S3" s="52">
        <v>42103</v>
      </c>
      <c r="T3" s="52">
        <v>42103</v>
      </c>
      <c r="U3" s="52">
        <v>42103</v>
      </c>
      <c r="V3" s="52">
        <v>42193</v>
      </c>
      <c r="W3" s="52">
        <v>42193</v>
      </c>
      <c r="X3" s="52">
        <v>42193</v>
      </c>
      <c r="Y3" s="52">
        <v>42193</v>
      </c>
      <c r="Z3" s="52">
        <v>42194</v>
      </c>
      <c r="AA3" s="52">
        <v>42194</v>
      </c>
      <c r="AB3" s="52">
        <v>42194</v>
      </c>
      <c r="AC3" s="52">
        <v>42290</v>
      </c>
      <c r="AD3" s="52">
        <v>42290</v>
      </c>
      <c r="AE3" s="52">
        <v>42290</v>
      </c>
      <c r="AF3" s="52">
        <v>42290</v>
      </c>
      <c r="AG3" s="52">
        <v>42290</v>
      </c>
      <c r="AH3" s="52">
        <v>42290</v>
      </c>
      <c r="AI3" s="52">
        <v>42290</v>
      </c>
      <c r="AJ3" s="52">
        <v>42290</v>
      </c>
      <c r="AK3" s="52">
        <v>42290</v>
      </c>
      <c r="AL3" s="52">
        <v>42291</v>
      </c>
    </row>
    <row r="4" spans="1:38" ht="30" x14ac:dyDescent="0.25">
      <c r="A4" s="100" t="s">
        <v>892</v>
      </c>
      <c r="B4" s="90">
        <v>1</v>
      </c>
      <c r="C4" s="49">
        <v>1</v>
      </c>
      <c r="D4" s="50" t="s">
        <v>50</v>
      </c>
      <c r="E4" s="45" t="s">
        <v>918</v>
      </c>
      <c r="F4" s="26" t="s">
        <v>919</v>
      </c>
      <c r="G4" s="49" t="s">
        <v>36</v>
      </c>
      <c r="H4" s="26">
        <v>30</v>
      </c>
      <c r="I4" s="26">
        <v>20</v>
      </c>
      <c r="J4" s="46">
        <v>0.9</v>
      </c>
      <c r="K4" s="47"/>
      <c r="L4" s="32">
        <f>K4-(SUM(N4:Y4))</f>
        <v>0</v>
      </c>
      <c r="M4" s="43" t="str">
        <f>IF(L4&lt;0,"ATENÇÃO","OK")</f>
        <v>OK</v>
      </c>
      <c r="N4" s="44">
        <v>0</v>
      </c>
      <c r="O4" s="44">
        <v>0</v>
      </c>
      <c r="P4" s="44">
        <v>0</v>
      </c>
      <c r="Q4" s="44">
        <v>0</v>
      </c>
      <c r="R4" s="44">
        <v>0</v>
      </c>
      <c r="S4" s="44">
        <v>0</v>
      </c>
      <c r="T4" s="44">
        <v>0</v>
      </c>
      <c r="U4" s="44">
        <v>0</v>
      </c>
      <c r="V4" s="44">
        <v>0</v>
      </c>
      <c r="W4" s="44"/>
      <c r="X4" s="44"/>
      <c r="Y4" s="44"/>
      <c r="Z4" s="44"/>
      <c r="AA4" s="44"/>
      <c r="AB4" s="44"/>
      <c r="AC4" s="44"/>
      <c r="AD4" s="44"/>
      <c r="AE4" s="44"/>
      <c r="AF4" s="44"/>
      <c r="AG4" s="44"/>
      <c r="AH4" s="44"/>
      <c r="AI4" s="44"/>
      <c r="AJ4" s="44"/>
      <c r="AK4" s="44"/>
      <c r="AL4" s="44"/>
    </row>
    <row r="5" spans="1:38" ht="30" x14ac:dyDescent="0.25">
      <c r="A5" s="100"/>
      <c r="B5" s="90"/>
      <c r="C5" s="49">
        <v>2</v>
      </c>
      <c r="D5" s="50" t="s">
        <v>51</v>
      </c>
      <c r="E5" s="45" t="s">
        <v>918</v>
      </c>
      <c r="F5" s="26" t="s">
        <v>919</v>
      </c>
      <c r="G5" s="49" t="s">
        <v>36</v>
      </c>
      <c r="H5" s="26">
        <v>30</v>
      </c>
      <c r="I5" s="26">
        <v>20</v>
      </c>
      <c r="J5" s="46">
        <v>1.65</v>
      </c>
      <c r="K5" s="47"/>
      <c r="L5" s="32">
        <f t="shared" ref="L5:L68" si="0">K5-(SUM(N5:Y5))</f>
        <v>0</v>
      </c>
      <c r="M5" s="43" t="str">
        <f t="shared" ref="M5:M68" si="1">IF(L5&lt;0,"ATENÇÃO","OK")</f>
        <v>OK</v>
      </c>
      <c r="N5" s="44">
        <v>0</v>
      </c>
      <c r="O5" s="44">
        <v>0</v>
      </c>
      <c r="P5" s="44">
        <v>0</v>
      </c>
      <c r="Q5" s="44">
        <v>0</v>
      </c>
      <c r="R5" s="44">
        <v>0</v>
      </c>
      <c r="S5" s="44">
        <v>0</v>
      </c>
      <c r="T5" s="44">
        <v>0</v>
      </c>
      <c r="U5" s="44">
        <v>0</v>
      </c>
      <c r="V5" s="44">
        <v>0</v>
      </c>
      <c r="W5" s="44"/>
      <c r="X5" s="44"/>
      <c r="Y5" s="44"/>
      <c r="Z5" s="44"/>
      <c r="AA5" s="44"/>
      <c r="AB5" s="44"/>
      <c r="AC5" s="44"/>
      <c r="AD5" s="44"/>
      <c r="AE5" s="44"/>
      <c r="AF5" s="44"/>
      <c r="AG5" s="44"/>
      <c r="AH5" s="44"/>
      <c r="AI5" s="44"/>
      <c r="AJ5" s="44"/>
      <c r="AK5" s="44"/>
      <c r="AL5" s="44"/>
    </row>
    <row r="6" spans="1:38" ht="45" x14ac:dyDescent="0.25">
      <c r="A6" s="100"/>
      <c r="B6" s="90"/>
      <c r="C6" s="49">
        <v>3</v>
      </c>
      <c r="D6" s="50" t="s">
        <v>52</v>
      </c>
      <c r="E6" s="45" t="s">
        <v>918</v>
      </c>
      <c r="F6" s="26" t="s">
        <v>919</v>
      </c>
      <c r="G6" s="49" t="s">
        <v>36</v>
      </c>
      <c r="H6" s="26">
        <v>30</v>
      </c>
      <c r="I6" s="26">
        <v>20</v>
      </c>
      <c r="J6" s="46">
        <v>6</v>
      </c>
      <c r="K6" s="47"/>
      <c r="L6" s="32">
        <f t="shared" si="0"/>
        <v>0</v>
      </c>
      <c r="M6" s="43" t="str">
        <f t="shared" si="1"/>
        <v>OK</v>
      </c>
      <c r="N6" s="44">
        <v>0</v>
      </c>
      <c r="O6" s="44">
        <v>0</v>
      </c>
      <c r="P6" s="44">
        <v>0</v>
      </c>
      <c r="Q6" s="44">
        <v>0</v>
      </c>
      <c r="R6" s="44">
        <v>0</v>
      </c>
      <c r="S6" s="44">
        <v>0</v>
      </c>
      <c r="T6" s="44">
        <v>0</v>
      </c>
      <c r="U6" s="44">
        <v>0</v>
      </c>
      <c r="V6" s="44">
        <v>0</v>
      </c>
      <c r="W6" s="44"/>
      <c r="X6" s="44"/>
      <c r="Y6" s="44"/>
      <c r="Z6" s="44"/>
      <c r="AA6" s="44"/>
      <c r="AB6" s="44"/>
      <c r="AC6" s="44"/>
      <c r="AD6" s="44"/>
      <c r="AE6" s="44"/>
      <c r="AF6" s="44"/>
      <c r="AG6" s="44"/>
      <c r="AH6" s="44"/>
      <c r="AI6" s="44"/>
      <c r="AJ6" s="44"/>
      <c r="AK6" s="44"/>
      <c r="AL6" s="44"/>
    </row>
    <row r="7" spans="1:38" ht="45" x14ac:dyDescent="0.25">
      <c r="A7" s="100"/>
      <c r="B7" s="90"/>
      <c r="C7" s="49">
        <v>4</v>
      </c>
      <c r="D7" s="50" t="s">
        <v>53</v>
      </c>
      <c r="E7" s="45" t="s">
        <v>918</v>
      </c>
      <c r="F7" s="26" t="s">
        <v>919</v>
      </c>
      <c r="G7" s="49" t="s">
        <v>36</v>
      </c>
      <c r="H7" s="26">
        <v>30</v>
      </c>
      <c r="I7" s="26">
        <v>20</v>
      </c>
      <c r="J7" s="46">
        <v>6</v>
      </c>
      <c r="K7" s="47"/>
      <c r="L7" s="32">
        <f t="shared" si="0"/>
        <v>0</v>
      </c>
      <c r="M7" s="43" t="str">
        <f t="shared" si="1"/>
        <v>OK</v>
      </c>
      <c r="N7" s="44">
        <v>0</v>
      </c>
      <c r="O7" s="44">
        <v>0</v>
      </c>
      <c r="P7" s="44">
        <v>0</v>
      </c>
      <c r="Q7" s="44">
        <v>0</v>
      </c>
      <c r="R7" s="44">
        <v>0</v>
      </c>
      <c r="S7" s="44">
        <v>0</v>
      </c>
      <c r="T7" s="44">
        <v>0</v>
      </c>
      <c r="U7" s="44">
        <v>0</v>
      </c>
      <c r="V7" s="44">
        <v>0</v>
      </c>
      <c r="W7" s="44"/>
      <c r="X7" s="44"/>
      <c r="Y7" s="44"/>
      <c r="Z7" s="44"/>
      <c r="AA7" s="44"/>
      <c r="AB7" s="44"/>
      <c r="AC7" s="44"/>
      <c r="AD7" s="44"/>
      <c r="AE7" s="44"/>
      <c r="AF7" s="44"/>
      <c r="AG7" s="44"/>
      <c r="AH7" s="44"/>
      <c r="AI7" s="44"/>
      <c r="AJ7" s="44"/>
      <c r="AK7" s="44"/>
      <c r="AL7" s="44"/>
    </row>
    <row r="8" spans="1:38" ht="45" x14ac:dyDescent="0.25">
      <c r="A8" s="100"/>
      <c r="B8" s="90"/>
      <c r="C8" s="49">
        <v>5</v>
      </c>
      <c r="D8" s="50" t="s">
        <v>54</v>
      </c>
      <c r="E8" s="45" t="s">
        <v>918</v>
      </c>
      <c r="F8" s="26" t="s">
        <v>919</v>
      </c>
      <c r="G8" s="49" t="s">
        <v>36</v>
      </c>
      <c r="H8" s="26">
        <v>30</v>
      </c>
      <c r="I8" s="26">
        <v>20</v>
      </c>
      <c r="J8" s="46">
        <v>7.35</v>
      </c>
      <c r="K8" s="47"/>
      <c r="L8" s="32">
        <f t="shared" si="0"/>
        <v>0</v>
      </c>
      <c r="M8" s="43" t="str">
        <f t="shared" si="1"/>
        <v>OK</v>
      </c>
      <c r="N8" s="44">
        <v>0</v>
      </c>
      <c r="O8" s="44">
        <v>0</v>
      </c>
      <c r="P8" s="44">
        <v>0</v>
      </c>
      <c r="Q8" s="44">
        <v>0</v>
      </c>
      <c r="R8" s="44">
        <v>0</v>
      </c>
      <c r="S8" s="44">
        <v>0</v>
      </c>
      <c r="T8" s="44">
        <v>0</v>
      </c>
      <c r="U8" s="44">
        <v>0</v>
      </c>
      <c r="V8" s="44">
        <v>0</v>
      </c>
      <c r="W8" s="44"/>
      <c r="X8" s="44"/>
      <c r="Y8" s="44"/>
      <c r="Z8" s="44"/>
      <c r="AA8" s="44"/>
      <c r="AB8" s="44"/>
      <c r="AC8" s="44"/>
      <c r="AD8" s="44"/>
      <c r="AE8" s="44"/>
      <c r="AF8" s="44"/>
      <c r="AG8" s="44"/>
      <c r="AH8" s="44"/>
      <c r="AI8" s="44"/>
      <c r="AJ8" s="44"/>
      <c r="AK8" s="44"/>
      <c r="AL8" s="44"/>
    </row>
    <row r="9" spans="1:38" ht="45" x14ac:dyDescent="0.25">
      <c r="A9" s="100"/>
      <c r="B9" s="90"/>
      <c r="C9" s="49">
        <v>6</v>
      </c>
      <c r="D9" s="50" t="s">
        <v>55</v>
      </c>
      <c r="E9" s="45" t="s">
        <v>918</v>
      </c>
      <c r="F9" s="26" t="s">
        <v>919</v>
      </c>
      <c r="G9" s="49" t="s">
        <v>36</v>
      </c>
      <c r="H9" s="26">
        <v>30</v>
      </c>
      <c r="I9" s="26">
        <v>20</v>
      </c>
      <c r="J9" s="46">
        <v>13</v>
      </c>
      <c r="K9" s="47"/>
      <c r="L9" s="32">
        <f t="shared" si="0"/>
        <v>0</v>
      </c>
      <c r="M9" s="43" t="str">
        <f t="shared" si="1"/>
        <v>OK</v>
      </c>
      <c r="N9" s="44">
        <v>0</v>
      </c>
      <c r="O9" s="44">
        <v>0</v>
      </c>
      <c r="P9" s="44">
        <v>0</v>
      </c>
      <c r="Q9" s="44">
        <v>0</v>
      </c>
      <c r="R9" s="44">
        <v>0</v>
      </c>
      <c r="S9" s="44">
        <v>0</v>
      </c>
      <c r="T9" s="44">
        <v>0</v>
      </c>
      <c r="U9" s="44">
        <v>0</v>
      </c>
      <c r="V9" s="44">
        <v>0</v>
      </c>
      <c r="W9" s="44"/>
      <c r="X9" s="44"/>
      <c r="Y9" s="44"/>
      <c r="Z9" s="44"/>
      <c r="AA9" s="44"/>
      <c r="AB9" s="44"/>
      <c r="AC9" s="44"/>
      <c r="AD9" s="44"/>
      <c r="AE9" s="44"/>
      <c r="AF9" s="44"/>
      <c r="AG9" s="44"/>
      <c r="AH9" s="44"/>
      <c r="AI9" s="44"/>
      <c r="AJ9" s="44"/>
      <c r="AK9" s="44"/>
      <c r="AL9" s="44"/>
    </row>
    <row r="10" spans="1:38" ht="45" x14ac:dyDescent="0.25">
      <c r="A10" s="100"/>
      <c r="B10" s="90"/>
      <c r="C10" s="49">
        <v>7</v>
      </c>
      <c r="D10" s="50" t="s">
        <v>56</v>
      </c>
      <c r="E10" s="45" t="s">
        <v>918</v>
      </c>
      <c r="F10" s="26" t="s">
        <v>919</v>
      </c>
      <c r="G10" s="49" t="s">
        <v>36</v>
      </c>
      <c r="H10" s="26">
        <v>30</v>
      </c>
      <c r="I10" s="26">
        <v>20</v>
      </c>
      <c r="J10" s="46">
        <v>15.7</v>
      </c>
      <c r="K10" s="47"/>
      <c r="L10" s="32">
        <f t="shared" si="0"/>
        <v>0</v>
      </c>
      <c r="M10" s="43" t="str">
        <f t="shared" si="1"/>
        <v>OK</v>
      </c>
      <c r="N10" s="44">
        <v>0</v>
      </c>
      <c r="O10" s="44">
        <v>0</v>
      </c>
      <c r="P10" s="44">
        <v>0</v>
      </c>
      <c r="Q10" s="44">
        <v>0</v>
      </c>
      <c r="R10" s="44">
        <v>0</v>
      </c>
      <c r="S10" s="44">
        <v>0</v>
      </c>
      <c r="T10" s="44">
        <v>0</v>
      </c>
      <c r="U10" s="44">
        <v>0</v>
      </c>
      <c r="V10" s="44">
        <v>0</v>
      </c>
      <c r="W10" s="44"/>
      <c r="X10" s="44"/>
      <c r="Y10" s="44"/>
      <c r="Z10" s="44"/>
      <c r="AA10" s="44"/>
      <c r="AB10" s="44"/>
      <c r="AC10" s="44"/>
      <c r="AD10" s="44"/>
      <c r="AE10" s="44"/>
      <c r="AF10" s="44"/>
      <c r="AG10" s="44"/>
      <c r="AH10" s="44"/>
      <c r="AI10" s="44"/>
      <c r="AJ10" s="44"/>
      <c r="AK10" s="44"/>
      <c r="AL10" s="44"/>
    </row>
    <row r="11" spans="1:38" ht="45" x14ac:dyDescent="0.25">
      <c r="A11" s="100"/>
      <c r="B11" s="90"/>
      <c r="C11" s="49">
        <v>8</v>
      </c>
      <c r="D11" s="50" t="s">
        <v>57</v>
      </c>
      <c r="E11" s="28" t="s">
        <v>918</v>
      </c>
      <c r="F11" s="26" t="s">
        <v>919</v>
      </c>
      <c r="G11" s="49" t="s">
        <v>36</v>
      </c>
      <c r="H11" s="26">
        <v>30</v>
      </c>
      <c r="I11" s="26">
        <v>20</v>
      </c>
      <c r="J11" s="46">
        <v>5.55</v>
      </c>
      <c r="K11" s="47"/>
      <c r="L11" s="32">
        <f t="shared" si="0"/>
        <v>0</v>
      </c>
      <c r="M11" s="43" t="str">
        <f t="shared" si="1"/>
        <v>OK</v>
      </c>
      <c r="N11" s="44">
        <v>0</v>
      </c>
      <c r="O11" s="44">
        <v>0</v>
      </c>
      <c r="P11" s="44">
        <v>0</v>
      </c>
      <c r="Q11" s="44">
        <v>0</v>
      </c>
      <c r="R11" s="44">
        <v>0</v>
      </c>
      <c r="S11" s="44">
        <v>0</v>
      </c>
      <c r="T11" s="44">
        <v>0</v>
      </c>
      <c r="U11" s="44">
        <v>0</v>
      </c>
      <c r="V11" s="44">
        <v>0</v>
      </c>
      <c r="W11" s="44"/>
      <c r="X11" s="44"/>
      <c r="Y11" s="44"/>
      <c r="Z11" s="44"/>
      <c r="AA11" s="44"/>
      <c r="AB11" s="44"/>
      <c r="AC11" s="44"/>
      <c r="AD11" s="44"/>
      <c r="AE11" s="44"/>
      <c r="AF11" s="44"/>
      <c r="AG11" s="44"/>
      <c r="AH11" s="44"/>
      <c r="AI11" s="44"/>
      <c r="AJ11" s="44"/>
      <c r="AK11" s="44"/>
      <c r="AL11" s="44"/>
    </row>
    <row r="12" spans="1:38" ht="45" x14ac:dyDescent="0.25">
      <c r="A12" s="100"/>
      <c r="B12" s="90"/>
      <c r="C12" s="49">
        <v>9</v>
      </c>
      <c r="D12" s="50" t="s">
        <v>58</v>
      </c>
      <c r="E12" s="28" t="s">
        <v>918</v>
      </c>
      <c r="F12" s="26" t="s">
        <v>919</v>
      </c>
      <c r="G12" s="49" t="s">
        <v>36</v>
      </c>
      <c r="H12" s="26">
        <v>30</v>
      </c>
      <c r="I12" s="26">
        <v>20</v>
      </c>
      <c r="J12" s="46">
        <v>27.5</v>
      </c>
      <c r="K12" s="47"/>
      <c r="L12" s="32">
        <f t="shared" si="0"/>
        <v>0</v>
      </c>
      <c r="M12" s="43" t="str">
        <f t="shared" si="1"/>
        <v>OK</v>
      </c>
      <c r="N12" s="44">
        <v>0</v>
      </c>
      <c r="O12" s="44">
        <v>0</v>
      </c>
      <c r="P12" s="44">
        <v>0</v>
      </c>
      <c r="Q12" s="44">
        <v>0</v>
      </c>
      <c r="R12" s="44">
        <v>0</v>
      </c>
      <c r="S12" s="44">
        <v>0</v>
      </c>
      <c r="T12" s="44">
        <v>0</v>
      </c>
      <c r="U12" s="44">
        <v>0</v>
      </c>
      <c r="V12" s="44">
        <v>0</v>
      </c>
      <c r="W12" s="44"/>
      <c r="X12" s="44"/>
      <c r="Y12" s="44"/>
      <c r="Z12" s="44"/>
      <c r="AA12" s="44"/>
      <c r="AB12" s="44"/>
      <c r="AC12" s="44"/>
      <c r="AD12" s="44"/>
      <c r="AE12" s="44"/>
      <c r="AF12" s="44"/>
      <c r="AG12" s="44"/>
      <c r="AH12" s="44"/>
      <c r="AI12" s="44"/>
      <c r="AJ12" s="44"/>
      <c r="AK12" s="44"/>
      <c r="AL12" s="44"/>
    </row>
    <row r="13" spans="1:38" ht="15" x14ac:dyDescent="0.25">
      <c r="A13" s="100"/>
      <c r="B13" s="90"/>
      <c r="C13" s="49">
        <v>10</v>
      </c>
      <c r="D13" s="50" t="s">
        <v>59</v>
      </c>
      <c r="E13" s="28" t="s">
        <v>918</v>
      </c>
      <c r="F13" s="26" t="s">
        <v>920</v>
      </c>
      <c r="G13" s="49" t="s">
        <v>36</v>
      </c>
      <c r="H13" s="26">
        <v>30</v>
      </c>
      <c r="I13" s="26">
        <v>20</v>
      </c>
      <c r="J13" s="46">
        <v>0.9</v>
      </c>
      <c r="K13" s="47"/>
      <c r="L13" s="32">
        <f t="shared" si="0"/>
        <v>0</v>
      </c>
      <c r="M13" s="43" t="str">
        <f t="shared" si="1"/>
        <v>OK</v>
      </c>
      <c r="N13" s="44">
        <v>0</v>
      </c>
      <c r="O13" s="44">
        <v>0</v>
      </c>
      <c r="P13" s="44">
        <v>0</v>
      </c>
      <c r="Q13" s="44">
        <v>0</v>
      </c>
      <c r="R13" s="44">
        <v>0</v>
      </c>
      <c r="S13" s="44">
        <v>0</v>
      </c>
      <c r="T13" s="44">
        <v>0</v>
      </c>
      <c r="U13" s="44">
        <v>0</v>
      </c>
      <c r="V13" s="44">
        <v>0</v>
      </c>
      <c r="W13" s="44"/>
      <c r="X13" s="44"/>
      <c r="Y13" s="44"/>
      <c r="Z13" s="44"/>
      <c r="AA13" s="44"/>
      <c r="AB13" s="44"/>
      <c r="AC13" s="44"/>
      <c r="AD13" s="44"/>
      <c r="AE13" s="44"/>
      <c r="AF13" s="44"/>
      <c r="AG13" s="44"/>
      <c r="AH13" s="44"/>
      <c r="AI13" s="44"/>
      <c r="AJ13" s="44"/>
      <c r="AK13" s="44"/>
      <c r="AL13" s="44"/>
    </row>
    <row r="14" spans="1:38" ht="15" x14ac:dyDescent="0.25">
      <c r="A14" s="100"/>
      <c r="B14" s="90"/>
      <c r="C14" s="49">
        <v>11</v>
      </c>
      <c r="D14" s="50" t="s">
        <v>60</v>
      </c>
      <c r="E14" s="28" t="s">
        <v>918</v>
      </c>
      <c r="F14" s="26" t="s">
        <v>920</v>
      </c>
      <c r="G14" s="49" t="s">
        <v>36</v>
      </c>
      <c r="H14" s="26">
        <v>30</v>
      </c>
      <c r="I14" s="26">
        <v>20</v>
      </c>
      <c r="J14" s="46">
        <v>4.7300000000000004</v>
      </c>
      <c r="K14" s="47"/>
      <c r="L14" s="32">
        <f t="shared" si="0"/>
        <v>0</v>
      </c>
      <c r="M14" s="43" t="str">
        <f t="shared" si="1"/>
        <v>OK</v>
      </c>
      <c r="N14" s="44">
        <v>0</v>
      </c>
      <c r="O14" s="44">
        <v>0</v>
      </c>
      <c r="P14" s="44">
        <v>0</v>
      </c>
      <c r="Q14" s="44">
        <v>0</v>
      </c>
      <c r="R14" s="44">
        <v>0</v>
      </c>
      <c r="S14" s="44">
        <v>0</v>
      </c>
      <c r="T14" s="44">
        <v>0</v>
      </c>
      <c r="U14" s="44">
        <v>0</v>
      </c>
      <c r="V14" s="44">
        <v>0</v>
      </c>
      <c r="W14" s="44"/>
      <c r="X14" s="44"/>
      <c r="Y14" s="44"/>
      <c r="Z14" s="44"/>
      <c r="AA14" s="44"/>
      <c r="AB14" s="44"/>
      <c r="AC14" s="44"/>
      <c r="AD14" s="44"/>
      <c r="AE14" s="44"/>
      <c r="AF14" s="44"/>
      <c r="AG14" s="44"/>
      <c r="AH14" s="44"/>
      <c r="AI14" s="44"/>
      <c r="AJ14" s="44"/>
      <c r="AK14" s="44"/>
      <c r="AL14" s="44"/>
    </row>
    <row r="15" spans="1:38" ht="15" x14ac:dyDescent="0.25">
      <c r="A15" s="100"/>
      <c r="B15" s="90"/>
      <c r="C15" s="49">
        <v>12</v>
      </c>
      <c r="D15" s="50" t="s">
        <v>61</v>
      </c>
      <c r="E15" s="28" t="s">
        <v>918</v>
      </c>
      <c r="F15" s="26" t="s">
        <v>920</v>
      </c>
      <c r="G15" s="49" t="s">
        <v>36</v>
      </c>
      <c r="H15" s="26">
        <v>30</v>
      </c>
      <c r="I15" s="26">
        <v>20</v>
      </c>
      <c r="J15" s="46">
        <v>2.5</v>
      </c>
      <c r="K15" s="47"/>
      <c r="L15" s="32">
        <f t="shared" si="0"/>
        <v>0</v>
      </c>
      <c r="M15" s="43" t="str">
        <f t="shared" si="1"/>
        <v>OK</v>
      </c>
      <c r="N15" s="44">
        <v>0</v>
      </c>
      <c r="O15" s="44">
        <v>0</v>
      </c>
      <c r="P15" s="44">
        <v>0</v>
      </c>
      <c r="Q15" s="44">
        <v>0</v>
      </c>
      <c r="R15" s="44">
        <v>0</v>
      </c>
      <c r="S15" s="44">
        <v>0</v>
      </c>
      <c r="T15" s="44">
        <v>0</v>
      </c>
      <c r="U15" s="44">
        <v>0</v>
      </c>
      <c r="V15" s="44">
        <v>0</v>
      </c>
      <c r="W15" s="44"/>
      <c r="X15" s="44"/>
      <c r="Y15" s="44"/>
      <c r="Z15" s="44"/>
      <c r="AA15" s="44"/>
      <c r="AB15" s="44"/>
      <c r="AC15" s="44"/>
      <c r="AD15" s="44"/>
      <c r="AE15" s="44"/>
      <c r="AF15" s="44"/>
      <c r="AG15" s="44"/>
      <c r="AH15" s="44"/>
      <c r="AI15" s="44"/>
      <c r="AJ15" s="44"/>
      <c r="AK15" s="44"/>
      <c r="AL15" s="44"/>
    </row>
    <row r="16" spans="1:38" ht="15" x14ac:dyDescent="0.25">
      <c r="A16" s="100"/>
      <c r="B16" s="90"/>
      <c r="C16" s="49">
        <v>13</v>
      </c>
      <c r="D16" s="50" t="s">
        <v>62</v>
      </c>
      <c r="E16" s="28" t="s">
        <v>918</v>
      </c>
      <c r="F16" s="26" t="s">
        <v>920</v>
      </c>
      <c r="G16" s="49" t="s">
        <v>36</v>
      </c>
      <c r="H16" s="26">
        <v>30</v>
      </c>
      <c r="I16" s="26">
        <v>20</v>
      </c>
      <c r="J16" s="46">
        <v>0.8</v>
      </c>
      <c r="K16" s="47"/>
      <c r="L16" s="32">
        <f t="shared" si="0"/>
        <v>0</v>
      </c>
      <c r="M16" s="43" t="str">
        <f t="shared" si="1"/>
        <v>OK</v>
      </c>
      <c r="N16" s="44">
        <v>0</v>
      </c>
      <c r="O16" s="44">
        <v>0</v>
      </c>
      <c r="P16" s="44">
        <v>0</v>
      </c>
      <c r="Q16" s="44">
        <v>0</v>
      </c>
      <c r="R16" s="44">
        <v>0</v>
      </c>
      <c r="S16" s="44">
        <v>0</v>
      </c>
      <c r="T16" s="44">
        <v>0</v>
      </c>
      <c r="U16" s="44">
        <v>0</v>
      </c>
      <c r="V16" s="44">
        <v>0</v>
      </c>
      <c r="W16" s="44"/>
      <c r="X16" s="44"/>
      <c r="Y16" s="44"/>
      <c r="Z16" s="44"/>
      <c r="AA16" s="44"/>
      <c r="AB16" s="44"/>
      <c r="AC16" s="44"/>
      <c r="AD16" s="44"/>
      <c r="AE16" s="44"/>
      <c r="AF16" s="44"/>
      <c r="AG16" s="44"/>
      <c r="AH16" s="44"/>
      <c r="AI16" s="44"/>
      <c r="AJ16" s="44"/>
      <c r="AK16" s="44"/>
      <c r="AL16" s="44"/>
    </row>
    <row r="17" spans="1:38" ht="15" x14ac:dyDescent="0.25">
      <c r="A17" s="100"/>
      <c r="B17" s="90"/>
      <c r="C17" s="49">
        <v>14</v>
      </c>
      <c r="D17" s="50" t="s">
        <v>63</v>
      </c>
      <c r="E17" s="28" t="s">
        <v>918</v>
      </c>
      <c r="F17" s="26" t="s">
        <v>920</v>
      </c>
      <c r="G17" s="49" t="s">
        <v>36</v>
      </c>
      <c r="H17" s="26">
        <v>30</v>
      </c>
      <c r="I17" s="26">
        <v>20</v>
      </c>
      <c r="J17" s="46">
        <v>0.4</v>
      </c>
      <c r="K17" s="47"/>
      <c r="L17" s="32">
        <f t="shared" si="0"/>
        <v>0</v>
      </c>
      <c r="M17" s="43" t="str">
        <f t="shared" si="1"/>
        <v>OK</v>
      </c>
      <c r="N17" s="44">
        <v>0</v>
      </c>
      <c r="O17" s="44">
        <v>0</v>
      </c>
      <c r="P17" s="44">
        <v>0</v>
      </c>
      <c r="Q17" s="44">
        <v>0</v>
      </c>
      <c r="R17" s="44">
        <v>0</v>
      </c>
      <c r="S17" s="44">
        <v>0</v>
      </c>
      <c r="T17" s="44">
        <v>0</v>
      </c>
      <c r="U17" s="44">
        <v>0</v>
      </c>
      <c r="V17" s="44">
        <v>0</v>
      </c>
      <c r="W17" s="44"/>
      <c r="X17" s="44"/>
      <c r="Y17" s="44"/>
      <c r="Z17" s="44"/>
      <c r="AA17" s="44"/>
      <c r="AB17" s="44"/>
      <c r="AC17" s="44"/>
      <c r="AD17" s="44"/>
      <c r="AE17" s="44"/>
      <c r="AF17" s="44"/>
      <c r="AG17" s="44"/>
      <c r="AH17" s="44"/>
      <c r="AI17" s="44"/>
      <c r="AJ17" s="44"/>
      <c r="AK17" s="44"/>
      <c r="AL17" s="44"/>
    </row>
    <row r="18" spans="1:38" ht="15" x14ac:dyDescent="0.25">
      <c r="A18" s="100"/>
      <c r="B18" s="90"/>
      <c r="C18" s="49">
        <v>15</v>
      </c>
      <c r="D18" s="50" t="s">
        <v>64</v>
      </c>
      <c r="E18" s="28" t="s">
        <v>918</v>
      </c>
      <c r="F18" s="26" t="s">
        <v>920</v>
      </c>
      <c r="G18" s="49" t="s">
        <v>36</v>
      </c>
      <c r="H18" s="26">
        <v>30</v>
      </c>
      <c r="I18" s="26">
        <v>20</v>
      </c>
      <c r="J18" s="46">
        <v>0.5</v>
      </c>
      <c r="K18" s="47"/>
      <c r="L18" s="32">
        <f t="shared" si="0"/>
        <v>0</v>
      </c>
      <c r="M18" s="43" t="str">
        <f t="shared" si="1"/>
        <v>OK</v>
      </c>
      <c r="N18" s="44">
        <v>0</v>
      </c>
      <c r="O18" s="44">
        <v>0</v>
      </c>
      <c r="P18" s="44">
        <v>0</v>
      </c>
      <c r="Q18" s="44">
        <v>0</v>
      </c>
      <c r="R18" s="44">
        <v>0</v>
      </c>
      <c r="S18" s="44">
        <v>0</v>
      </c>
      <c r="T18" s="44">
        <v>0</v>
      </c>
      <c r="U18" s="44">
        <v>0</v>
      </c>
      <c r="V18" s="44">
        <v>0</v>
      </c>
      <c r="W18" s="44"/>
      <c r="X18" s="44"/>
      <c r="Y18" s="44"/>
      <c r="Z18" s="44"/>
      <c r="AA18" s="44"/>
      <c r="AB18" s="44"/>
      <c r="AC18" s="44"/>
      <c r="AD18" s="44"/>
      <c r="AE18" s="44"/>
      <c r="AF18" s="44"/>
      <c r="AG18" s="44"/>
      <c r="AH18" s="44"/>
      <c r="AI18" s="44"/>
      <c r="AJ18" s="44"/>
      <c r="AK18" s="44"/>
      <c r="AL18" s="44"/>
    </row>
    <row r="19" spans="1:38" ht="15" x14ac:dyDescent="0.25">
      <c r="A19" s="100"/>
      <c r="B19" s="90"/>
      <c r="C19" s="49">
        <v>16</v>
      </c>
      <c r="D19" s="50" t="s">
        <v>65</v>
      </c>
      <c r="E19" s="28" t="s">
        <v>918</v>
      </c>
      <c r="F19" s="26" t="s">
        <v>920</v>
      </c>
      <c r="G19" s="49" t="s">
        <v>36</v>
      </c>
      <c r="H19" s="26">
        <v>30</v>
      </c>
      <c r="I19" s="26">
        <v>20</v>
      </c>
      <c r="J19" s="46">
        <v>4.5999999999999996</v>
      </c>
      <c r="K19" s="47"/>
      <c r="L19" s="32">
        <f t="shared" si="0"/>
        <v>0</v>
      </c>
      <c r="M19" s="43" t="str">
        <f t="shared" si="1"/>
        <v>OK</v>
      </c>
      <c r="N19" s="44">
        <v>0</v>
      </c>
      <c r="O19" s="44">
        <v>0</v>
      </c>
      <c r="P19" s="44">
        <v>0</v>
      </c>
      <c r="Q19" s="44">
        <v>0</v>
      </c>
      <c r="R19" s="44">
        <v>0</v>
      </c>
      <c r="S19" s="44">
        <v>0</v>
      </c>
      <c r="T19" s="44">
        <v>0</v>
      </c>
      <c r="U19" s="44">
        <v>0</v>
      </c>
      <c r="V19" s="44">
        <v>0</v>
      </c>
      <c r="W19" s="44"/>
      <c r="X19" s="44"/>
      <c r="Y19" s="44"/>
      <c r="Z19" s="44"/>
      <c r="AA19" s="44"/>
      <c r="AB19" s="44"/>
      <c r="AC19" s="44"/>
      <c r="AD19" s="44"/>
      <c r="AE19" s="44"/>
      <c r="AF19" s="44"/>
      <c r="AG19" s="44"/>
      <c r="AH19" s="44"/>
      <c r="AI19" s="44"/>
      <c r="AJ19" s="44"/>
      <c r="AK19" s="44"/>
      <c r="AL19" s="44"/>
    </row>
    <row r="20" spans="1:38" ht="15" x14ac:dyDescent="0.25">
      <c r="A20" s="100"/>
      <c r="B20" s="90"/>
      <c r="C20" s="49">
        <v>17</v>
      </c>
      <c r="D20" s="50" t="s">
        <v>66</v>
      </c>
      <c r="E20" s="28" t="s">
        <v>918</v>
      </c>
      <c r="F20" s="26" t="s">
        <v>920</v>
      </c>
      <c r="G20" s="49" t="s">
        <v>36</v>
      </c>
      <c r="H20" s="26">
        <v>30</v>
      </c>
      <c r="I20" s="26">
        <v>20</v>
      </c>
      <c r="J20" s="46">
        <v>1.5</v>
      </c>
      <c r="K20" s="47"/>
      <c r="L20" s="32">
        <f t="shared" si="0"/>
        <v>0</v>
      </c>
      <c r="M20" s="43" t="str">
        <f t="shared" si="1"/>
        <v>OK</v>
      </c>
      <c r="N20" s="44">
        <v>0</v>
      </c>
      <c r="O20" s="44">
        <v>0</v>
      </c>
      <c r="P20" s="44">
        <v>0</v>
      </c>
      <c r="Q20" s="44">
        <v>0</v>
      </c>
      <c r="R20" s="44">
        <v>0</v>
      </c>
      <c r="S20" s="44">
        <v>0</v>
      </c>
      <c r="T20" s="44">
        <v>0</v>
      </c>
      <c r="U20" s="44">
        <v>0</v>
      </c>
      <c r="V20" s="44">
        <v>0</v>
      </c>
      <c r="W20" s="44"/>
      <c r="X20" s="44"/>
      <c r="Y20" s="44"/>
      <c r="Z20" s="44"/>
      <c r="AA20" s="44"/>
      <c r="AB20" s="44"/>
      <c r="AC20" s="44"/>
      <c r="AD20" s="44"/>
      <c r="AE20" s="44"/>
      <c r="AF20" s="44"/>
      <c r="AG20" s="44"/>
      <c r="AH20" s="44"/>
      <c r="AI20" s="44"/>
      <c r="AJ20" s="44"/>
      <c r="AK20" s="44"/>
      <c r="AL20" s="44"/>
    </row>
    <row r="21" spans="1:38" ht="15" x14ac:dyDescent="0.25">
      <c r="A21" s="100"/>
      <c r="B21" s="90"/>
      <c r="C21" s="49">
        <v>18</v>
      </c>
      <c r="D21" s="50" t="s">
        <v>67</v>
      </c>
      <c r="E21" s="28" t="s">
        <v>918</v>
      </c>
      <c r="F21" s="26" t="s">
        <v>920</v>
      </c>
      <c r="G21" s="49" t="s">
        <v>36</v>
      </c>
      <c r="H21" s="26">
        <v>30</v>
      </c>
      <c r="I21" s="26">
        <v>20</v>
      </c>
      <c r="J21" s="46">
        <v>5.65</v>
      </c>
      <c r="K21" s="47"/>
      <c r="L21" s="32">
        <f t="shared" si="0"/>
        <v>0</v>
      </c>
      <c r="M21" s="43" t="str">
        <f t="shared" si="1"/>
        <v>OK</v>
      </c>
      <c r="N21" s="44">
        <v>0</v>
      </c>
      <c r="O21" s="44">
        <v>0</v>
      </c>
      <c r="P21" s="44">
        <v>0</v>
      </c>
      <c r="Q21" s="44">
        <v>0</v>
      </c>
      <c r="R21" s="44">
        <v>0</v>
      </c>
      <c r="S21" s="44">
        <v>0</v>
      </c>
      <c r="T21" s="44">
        <v>0</v>
      </c>
      <c r="U21" s="44">
        <v>0</v>
      </c>
      <c r="V21" s="44">
        <v>0</v>
      </c>
      <c r="W21" s="44"/>
      <c r="X21" s="44"/>
      <c r="Y21" s="44"/>
      <c r="Z21" s="44"/>
      <c r="AA21" s="44"/>
      <c r="AB21" s="44"/>
      <c r="AC21" s="44"/>
      <c r="AD21" s="44"/>
      <c r="AE21" s="44"/>
      <c r="AF21" s="44"/>
      <c r="AG21" s="44"/>
      <c r="AH21" s="44"/>
      <c r="AI21" s="44"/>
      <c r="AJ21" s="44"/>
      <c r="AK21" s="44"/>
      <c r="AL21" s="44"/>
    </row>
    <row r="22" spans="1:38" ht="15" x14ac:dyDescent="0.25">
      <c r="A22" s="100"/>
      <c r="B22" s="90"/>
      <c r="C22" s="49">
        <v>19</v>
      </c>
      <c r="D22" s="50" t="s">
        <v>68</v>
      </c>
      <c r="E22" s="28" t="s">
        <v>918</v>
      </c>
      <c r="F22" s="26" t="s">
        <v>920</v>
      </c>
      <c r="G22" s="49" t="s">
        <v>36</v>
      </c>
      <c r="H22" s="26">
        <v>30</v>
      </c>
      <c r="I22" s="26">
        <v>20</v>
      </c>
      <c r="J22" s="46">
        <v>5.25</v>
      </c>
      <c r="K22" s="47"/>
      <c r="L22" s="32">
        <f t="shared" si="0"/>
        <v>0</v>
      </c>
      <c r="M22" s="43" t="str">
        <f t="shared" si="1"/>
        <v>OK</v>
      </c>
      <c r="N22" s="44">
        <v>0</v>
      </c>
      <c r="O22" s="44">
        <v>0</v>
      </c>
      <c r="P22" s="44">
        <v>0</v>
      </c>
      <c r="Q22" s="44">
        <v>0</v>
      </c>
      <c r="R22" s="44">
        <v>0</v>
      </c>
      <c r="S22" s="44">
        <v>0</v>
      </c>
      <c r="T22" s="44">
        <v>0</v>
      </c>
      <c r="U22" s="44">
        <v>0</v>
      </c>
      <c r="V22" s="44">
        <v>0</v>
      </c>
      <c r="W22" s="44"/>
      <c r="X22" s="44"/>
      <c r="Y22" s="44"/>
      <c r="Z22" s="44"/>
      <c r="AA22" s="44"/>
      <c r="AB22" s="44"/>
      <c r="AC22" s="44"/>
      <c r="AD22" s="44"/>
      <c r="AE22" s="44"/>
      <c r="AF22" s="44"/>
      <c r="AG22" s="44"/>
      <c r="AH22" s="44"/>
      <c r="AI22" s="44"/>
      <c r="AJ22" s="44"/>
      <c r="AK22" s="44"/>
      <c r="AL22" s="44"/>
    </row>
    <row r="23" spans="1:38" ht="15" x14ac:dyDescent="0.25">
      <c r="A23" s="100"/>
      <c r="B23" s="90"/>
      <c r="C23" s="49">
        <v>20</v>
      </c>
      <c r="D23" s="50" t="s">
        <v>69</v>
      </c>
      <c r="E23" s="28" t="s">
        <v>918</v>
      </c>
      <c r="F23" s="26" t="s">
        <v>920</v>
      </c>
      <c r="G23" s="49" t="s">
        <v>36</v>
      </c>
      <c r="H23" s="26">
        <v>30</v>
      </c>
      <c r="I23" s="26">
        <v>20</v>
      </c>
      <c r="J23" s="46">
        <v>4.41</v>
      </c>
      <c r="K23" s="47"/>
      <c r="L23" s="32">
        <f t="shared" si="0"/>
        <v>0</v>
      </c>
      <c r="M23" s="43" t="str">
        <f t="shared" si="1"/>
        <v>OK</v>
      </c>
      <c r="N23" s="44">
        <v>0</v>
      </c>
      <c r="O23" s="44">
        <v>0</v>
      </c>
      <c r="P23" s="44">
        <v>0</v>
      </c>
      <c r="Q23" s="44">
        <v>0</v>
      </c>
      <c r="R23" s="44">
        <v>0</v>
      </c>
      <c r="S23" s="44">
        <v>0</v>
      </c>
      <c r="T23" s="44">
        <v>0</v>
      </c>
      <c r="U23" s="44">
        <v>0</v>
      </c>
      <c r="V23" s="44">
        <v>0</v>
      </c>
      <c r="W23" s="44"/>
      <c r="X23" s="44"/>
      <c r="Y23" s="44"/>
      <c r="Z23" s="44"/>
      <c r="AA23" s="44"/>
      <c r="AB23" s="44"/>
      <c r="AC23" s="44"/>
      <c r="AD23" s="44"/>
      <c r="AE23" s="44"/>
      <c r="AF23" s="44"/>
      <c r="AG23" s="44"/>
      <c r="AH23" s="44"/>
      <c r="AI23" s="44"/>
      <c r="AJ23" s="44"/>
      <c r="AK23" s="44"/>
      <c r="AL23" s="44"/>
    </row>
    <row r="24" spans="1:38" ht="15" x14ac:dyDescent="0.25">
      <c r="A24" s="100"/>
      <c r="B24" s="90"/>
      <c r="C24" s="49">
        <v>21</v>
      </c>
      <c r="D24" s="50" t="s">
        <v>70</v>
      </c>
      <c r="E24" s="28" t="s">
        <v>918</v>
      </c>
      <c r="F24" s="26" t="s">
        <v>920</v>
      </c>
      <c r="G24" s="49" t="s">
        <v>36</v>
      </c>
      <c r="H24" s="26">
        <v>30</v>
      </c>
      <c r="I24" s="26">
        <v>20</v>
      </c>
      <c r="J24" s="46">
        <v>22</v>
      </c>
      <c r="K24" s="47"/>
      <c r="L24" s="32">
        <f t="shared" si="0"/>
        <v>0</v>
      </c>
      <c r="M24" s="43" t="str">
        <f t="shared" si="1"/>
        <v>OK</v>
      </c>
      <c r="N24" s="44">
        <v>0</v>
      </c>
      <c r="O24" s="44">
        <v>0</v>
      </c>
      <c r="P24" s="44">
        <v>0</v>
      </c>
      <c r="Q24" s="44">
        <v>0</v>
      </c>
      <c r="R24" s="44">
        <v>0</v>
      </c>
      <c r="S24" s="44">
        <v>0</v>
      </c>
      <c r="T24" s="44">
        <v>0</v>
      </c>
      <c r="U24" s="44">
        <v>0</v>
      </c>
      <c r="V24" s="44">
        <v>0</v>
      </c>
      <c r="W24" s="44"/>
      <c r="X24" s="44"/>
      <c r="Y24" s="44"/>
      <c r="Z24" s="44"/>
      <c r="AA24" s="44"/>
      <c r="AB24" s="44"/>
      <c r="AC24" s="44"/>
      <c r="AD24" s="44"/>
      <c r="AE24" s="44"/>
      <c r="AF24" s="44"/>
      <c r="AG24" s="44"/>
      <c r="AH24" s="44"/>
      <c r="AI24" s="44"/>
      <c r="AJ24" s="44"/>
      <c r="AK24" s="44"/>
      <c r="AL24" s="44"/>
    </row>
    <row r="25" spans="1:38" ht="15" x14ac:dyDescent="0.25">
      <c r="A25" s="100"/>
      <c r="B25" s="90"/>
      <c r="C25" s="49">
        <v>22</v>
      </c>
      <c r="D25" s="50" t="s">
        <v>71</v>
      </c>
      <c r="E25" s="28" t="s">
        <v>918</v>
      </c>
      <c r="F25" s="26" t="s">
        <v>921</v>
      </c>
      <c r="G25" s="49" t="s">
        <v>36</v>
      </c>
      <c r="H25" s="26">
        <v>30</v>
      </c>
      <c r="I25" s="26">
        <v>20</v>
      </c>
      <c r="J25" s="46">
        <v>12</v>
      </c>
      <c r="K25" s="47"/>
      <c r="L25" s="32">
        <f t="shared" si="0"/>
        <v>0</v>
      </c>
      <c r="M25" s="43" t="str">
        <f t="shared" si="1"/>
        <v>OK</v>
      </c>
      <c r="N25" s="44">
        <v>0</v>
      </c>
      <c r="O25" s="44">
        <v>0</v>
      </c>
      <c r="P25" s="44">
        <v>0</v>
      </c>
      <c r="Q25" s="44">
        <v>0</v>
      </c>
      <c r="R25" s="44">
        <v>0</v>
      </c>
      <c r="S25" s="44">
        <v>0</v>
      </c>
      <c r="T25" s="44">
        <v>0</v>
      </c>
      <c r="U25" s="44">
        <v>0</v>
      </c>
      <c r="V25" s="44">
        <v>0</v>
      </c>
      <c r="W25" s="44"/>
      <c r="X25" s="44"/>
      <c r="Y25" s="44"/>
      <c r="Z25" s="44"/>
      <c r="AA25" s="44"/>
      <c r="AB25" s="44"/>
      <c r="AC25" s="44"/>
      <c r="AD25" s="44"/>
      <c r="AE25" s="44"/>
      <c r="AF25" s="44"/>
      <c r="AG25" s="44"/>
      <c r="AH25" s="44"/>
      <c r="AI25" s="44"/>
      <c r="AJ25" s="44"/>
      <c r="AK25" s="44"/>
      <c r="AL25" s="44"/>
    </row>
    <row r="26" spans="1:38" ht="15" x14ac:dyDescent="0.25">
      <c r="A26" s="100"/>
      <c r="B26" s="90"/>
      <c r="C26" s="49">
        <v>23</v>
      </c>
      <c r="D26" s="50" t="s">
        <v>72</v>
      </c>
      <c r="E26" s="28" t="s">
        <v>918</v>
      </c>
      <c r="F26" s="26" t="s">
        <v>921</v>
      </c>
      <c r="G26" s="49" t="s">
        <v>36</v>
      </c>
      <c r="H26" s="26">
        <v>30</v>
      </c>
      <c r="I26" s="26">
        <v>20</v>
      </c>
      <c r="J26" s="46">
        <v>9</v>
      </c>
      <c r="K26" s="47"/>
      <c r="L26" s="32">
        <f t="shared" si="0"/>
        <v>0</v>
      </c>
      <c r="M26" s="43" t="str">
        <f t="shared" si="1"/>
        <v>OK</v>
      </c>
      <c r="N26" s="44">
        <v>0</v>
      </c>
      <c r="O26" s="44">
        <v>0</v>
      </c>
      <c r="P26" s="44">
        <v>0</v>
      </c>
      <c r="Q26" s="44">
        <v>0</v>
      </c>
      <c r="R26" s="44">
        <v>0</v>
      </c>
      <c r="S26" s="44">
        <v>0</v>
      </c>
      <c r="T26" s="44">
        <v>0</v>
      </c>
      <c r="U26" s="44">
        <v>0</v>
      </c>
      <c r="V26" s="44">
        <v>0</v>
      </c>
      <c r="W26" s="44"/>
      <c r="X26" s="44"/>
      <c r="Y26" s="44"/>
      <c r="Z26" s="44"/>
      <c r="AA26" s="44"/>
      <c r="AB26" s="44"/>
      <c r="AC26" s="44"/>
      <c r="AD26" s="44"/>
      <c r="AE26" s="44"/>
      <c r="AF26" s="44"/>
      <c r="AG26" s="44"/>
      <c r="AH26" s="44"/>
      <c r="AI26" s="44"/>
      <c r="AJ26" s="44"/>
      <c r="AK26" s="44"/>
      <c r="AL26" s="44"/>
    </row>
    <row r="27" spans="1:38" ht="15" x14ac:dyDescent="0.25">
      <c r="A27" s="100"/>
      <c r="B27" s="90"/>
      <c r="C27" s="49">
        <v>24</v>
      </c>
      <c r="D27" s="50" t="s">
        <v>73</v>
      </c>
      <c r="E27" s="28" t="s">
        <v>918</v>
      </c>
      <c r="F27" s="26" t="s">
        <v>921</v>
      </c>
      <c r="G27" s="49" t="s">
        <v>36</v>
      </c>
      <c r="H27" s="26">
        <v>30</v>
      </c>
      <c r="I27" s="26">
        <v>20</v>
      </c>
      <c r="J27" s="46">
        <v>11.7</v>
      </c>
      <c r="K27" s="47"/>
      <c r="L27" s="32">
        <f t="shared" si="0"/>
        <v>0</v>
      </c>
      <c r="M27" s="43" t="str">
        <f t="shared" si="1"/>
        <v>OK</v>
      </c>
      <c r="N27" s="44">
        <v>0</v>
      </c>
      <c r="O27" s="44">
        <v>0</v>
      </c>
      <c r="P27" s="44">
        <v>0</v>
      </c>
      <c r="Q27" s="44">
        <v>0</v>
      </c>
      <c r="R27" s="44">
        <v>0</v>
      </c>
      <c r="S27" s="44">
        <v>0</v>
      </c>
      <c r="T27" s="44">
        <v>0</v>
      </c>
      <c r="U27" s="44">
        <v>0</v>
      </c>
      <c r="V27" s="44">
        <v>0</v>
      </c>
      <c r="W27" s="44"/>
      <c r="X27" s="44"/>
      <c r="Y27" s="44"/>
      <c r="Z27" s="44"/>
      <c r="AA27" s="44"/>
      <c r="AB27" s="44"/>
      <c r="AC27" s="44"/>
      <c r="AD27" s="44"/>
      <c r="AE27" s="44"/>
      <c r="AF27" s="44"/>
      <c r="AG27" s="44"/>
      <c r="AH27" s="44"/>
      <c r="AI27" s="44"/>
      <c r="AJ27" s="44"/>
      <c r="AK27" s="44"/>
      <c r="AL27" s="44"/>
    </row>
    <row r="28" spans="1:38" ht="15" x14ac:dyDescent="0.25">
      <c r="A28" s="100"/>
      <c r="B28" s="90"/>
      <c r="C28" s="49">
        <v>25</v>
      </c>
      <c r="D28" s="50" t="s">
        <v>74</v>
      </c>
      <c r="E28" s="28" t="s">
        <v>918</v>
      </c>
      <c r="F28" s="26" t="s">
        <v>921</v>
      </c>
      <c r="G28" s="49" t="s">
        <v>36</v>
      </c>
      <c r="H28" s="26">
        <v>30</v>
      </c>
      <c r="I28" s="26">
        <v>20</v>
      </c>
      <c r="J28" s="46">
        <v>9.5</v>
      </c>
      <c r="K28" s="47"/>
      <c r="L28" s="32">
        <f t="shared" si="0"/>
        <v>0</v>
      </c>
      <c r="M28" s="43" t="str">
        <f t="shared" si="1"/>
        <v>OK</v>
      </c>
      <c r="N28" s="44">
        <v>0</v>
      </c>
      <c r="O28" s="44">
        <v>0</v>
      </c>
      <c r="P28" s="44">
        <v>0</v>
      </c>
      <c r="Q28" s="44">
        <v>0</v>
      </c>
      <c r="R28" s="44">
        <v>0</v>
      </c>
      <c r="S28" s="44">
        <v>0</v>
      </c>
      <c r="T28" s="44">
        <v>0</v>
      </c>
      <c r="U28" s="44">
        <v>0</v>
      </c>
      <c r="V28" s="44">
        <v>0</v>
      </c>
      <c r="W28" s="44"/>
      <c r="X28" s="44"/>
      <c r="Y28" s="44"/>
      <c r="Z28" s="44"/>
      <c r="AA28" s="44"/>
      <c r="AB28" s="44"/>
      <c r="AC28" s="44"/>
      <c r="AD28" s="44"/>
      <c r="AE28" s="44"/>
      <c r="AF28" s="44"/>
      <c r="AG28" s="44"/>
      <c r="AH28" s="44"/>
      <c r="AI28" s="44"/>
      <c r="AJ28" s="44"/>
      <c r="AK28" s="44"/>
      <c r="AL28" s="44"/>
    </row>
    <row r="29" spans="1:38" ht="15" x14ac:dyDescent="0.25">
      <c r="A29" s="100"/>
      <c r="B29" s="90"/>
      <c r="C29" s="49">
        <v>26</v>
      </c>
      <c r="D29" s="50" t="s">
        <v>75</v>
      </c>
      <c r="E29" s="28" t="s">
        <v>918</v>
      </c>
      <c r="F29" s="26" t="s">
        <v>921</v>
      </c>
      <c r="G29" s="49" t="s">
        <v>893</v>
      </c>
      <c r="H29" s="26">
        <v>30</v>
      </c>
      <c r="I29" s="26">
        <v>20</v>
      </c>
      <c r="J29" s="46">
        <v>4.5</v>
      </c>
      <c r="K29" s="47"/>
      <c r="L29" s="32">
        <f t="shared" si="0"/>
        <v>0</v>
      </c>
      <c r="M29" s="43" t="str">
        <f t="shared" si="1"/>
        <v>OK</v>
      </c>
      <c r="N29" s="44">
        <v>0</v>
      </c>
      <c r="O29" s="44">
        <v>0</v>
      </c>
      <c r="P29" s="44">
        <v>0</v>
      </c>
      <c r="Q29" s="44">
        <v>0</v>
      </c>
      <c r="R29" s="44">
        <v>0</v>
      </c>
      <c r="S29" s="44">
        <v>0</v>
      </c>
      <c r="T29" s="44">
        <v>0</v>
      </c>
      <c r="U29" s="44">
        <v>0</v>
      </c>
      <c r="V29" s="44">
        <v>0</v>
      </c>
      <c r="W29" s="44"/>
      <c r="X29" s="44"/>
      <c r="Y29" s="44"/>
      <c r="Z29" s="44"/>
      <c r="AA29" s="44"/>
      <c r="AB29" s="44"/>
      <c r="AC29" s="44"/>
      <c r="AD29" s="44"/>
      <c r="AE29" s="44"/>
      <c r="AF29" s="44"/>
      <c r="AG29" s="44"/>
      <c r="AH29" s="44"/>
      <c r="AI29" s="44"/>
      <c r="AJ29" s="44"/>
      <c r="AK29" s="44"/>
      <c r="AL29" s="44"/>
    </row>
    <row r="30" spans="1:38" ht="15" x14ac:dyDescent="0.25">
      <c r="A30" s="100"/>
      <c r="B30" s="90"/>
      <c r="C30" s="49">
        <v>27</v>
      </c>
      <c r="D30" s="50" t="s">
        <v>76</v>
      </c>
      <c r="E30" s="28" t="s">
        <v>918</v>
      </c>
      <c r="F30" s="26" t="s">
        <v>921</v>
      </c>
      <c r="G30" s="49" t="s">
        <v>893</v>
      </c>
      <c r="H30" s="26">
        <v>30</v>
      </c>
      <c r="I30" s="26">
        <v>20</v>
      </c>
      <c r="J30" s="46">
        <v>4.2</v>
      </c>
      <c r="K30" s="47"/>
      <c r="L30" s="32">
        <f t="shared" si="0"/>
        <v>0</v>
      </c>
      <c r="M30" s="43" t="str">
        <f t="shared" si="1"/>
        <v>OK</v>
      </c>
      <c r="N30" s="44">
        <v>0</v>
      </c>
      <c r="O30" s="44">
        <v>0</v>
      </c>
      <c r="P30" s="44">
        <v>0</v>
      </c>
      <c r="Q30" s="44">
        <v>0</v>
      </c>
      <c r="R30" s="44">
        <v>0</v>
      </c>
      <c r="S30" s="44">
        <v>0</v>
      </c>
      <c r="T30" s="44">
        <v>0</v>
      </c>
      <c r="U30" s="44">
        <v>0</v>
      </c>
      <c r="V30" s="44">
        <v>0</v>
      </c>
      <c r="W30" s="44"/>
      <c r="X30" s="44"/>
      <c r="Y30" s="44"/>
      <c r="Z30" s="44"/>
      <c r="AA30" s="44"/>
      <c r="AB30" s="44"/>
      <c r="AC30" s="44"/>
      <c r="AD30" s="44"/>
      <c r="AE30" s="44"/>
      <c r="AF30" s="44"/>
      <c r="AG30" s="44"/>
      <c r="AH30" s="44"/>
      <c r="AI30" s="44"/>
      <c r="AJ30" s="44"/>
      <c r="AK30" s="44"/>
      <c r="AL30" s="44"/>
    </row>
    <row r="31" spans="1:38" ht="30" x14ac:dyDescent="0.25">
      <c r="A31" s="100"/>
      <c r="B31" s="90"/>
      <c r="C31" s="49">
        <v>28</v>
      </c>
      <c r="D31" s="50" t="s">
        <v>77</v>
      </c>
      <c r="E31" s="28" t="s">
        <v>918</v>
      </c>
      <c r="F31" s="26" t="s">
        <v>920</v>
      </c>
      <c r="G31" s="49" t="s">
        <v>36</v>
      </c>
      <c r="H31" s="26">
        <v>30</v>
      </c>
      <c r="I31" s="26">
        <v>20</v>
      </c>
      <c r="J31" s="46">
        <v>4.5</v>
      </c>
      <c r="K31" s="47"/>
      <c r="L31" s="32">
        <f t="shared" si="0"/>
        <v>0</v>
      </c>
      <c r="M31" s="43" t="str">
        <f t="shared" si="1"/>
        <v>OK</v>
      </c>
      <c r="N31" s="44">
        <v>0</v>
      </c>
      <c r="O31" s="44">
        <v>0</v>
      </c>
      <c r="P31" s="44">
        <v>0</v>
      </c>
      <c r="Q31" s="44">
        <v>0</v>
      </c>
      <c r="R31" s="44">
        <v>0</v>
      </c>
      <c r="S31" s="44">
        <v>0</v>
      </c>
      <c r="T31" s="44">
        <v>0</v>
      </c>
      <c r="U31" s="44">
        <v>0</v>
      </c>
      <c r="V31" s="44">
        <v>0</v>
      </c>
      <c r="W31" s="44"/>
      <c r="X31" s="44"/>
      <c r="Y31" s="44"/>
      <c r="Z31" s="44"/>
      <c r="AA31" s="44"/>
      <c r="AB31" s="44"/>
      <c r="AC31" s="44"/>
      <c r="AD31" s="44"/>
      <c r="AE31" s="44"/>
      <c r="AF31" s="44"/>
      <c r="AG31" s="44"/>
      <c r="AH31" s="44"/>
      <c r="AI31" s="44"/>
      <c r="AJ31" s="44"/>
      <c r="AK31" s="44"/>
      <c r="AL31" s="44"/>
    </row>
    <row r="32" spans="1:38" ht="30" x14ac:dyDescent="0.25">
      <c r="A32" s="100"/>
      <c r="B32" s="90"/>
      <c r="C32" s="49">
        <v>29</v>
      </c>
      <c r="D32" s="50" t="s">
        <v>78</v>
      </c>
      <c r="E32" s="28" t="s">
        <v>918</v>
      </c>
      <c r="F32" s="26" t="s">
        <v>920</v>
      </c>
      <c r="G32" s="49" t="s">
        <v>36</v>
      </c>
      <c r="H32" s="26">
        <v>30</v>
      </c>
      <c r="I32" s="26">
        <v>20</v>
      </c>
      <c r="J32" s="46">
        <v>3</v>
      </c>
      <c r="K32" s="47"/>
      <c r="L32" s="32">
        <f t="shared" si="0"/>
        <v>0</v>
      </c>
      <c r="M32" s="43" t="str">
        <f t="shared" si="1"/>
        <v>OK</v>
      </c>
      <c r="N32" s="44">
        <v>0</v>
      </c>
      <c r="O32" s="44">
        <v>0</v>
      </c>
      <c r="P32" s="44">
        <v>0</v>
      </c>
      <c r="Q32" s="44">
        <v>0</v>
      </c>
      <c r="R32" s="44">
        <v>0</v>
      </c>
      <c r="S32" s="44">
        <v>0</v>
      </c>
      <c r="T32" s="44">
        <v>0</v>
      </c>
      <c r="U32" s="44">
        <v>0</v>
      </c>
      <c r="V32" s="44">
        <v>0</v>
      </c>
      <c r="W32" s="44"/>
      <c r="X32" s="44"/>
      <c r="Y32" s="44"/>
      <c r="Z32" s="44"/>
      <c r="AA32" s="44"/>
      <c r="AB32" s="44"/>
      <c r="AC32" s="44"/>
      <c r="AD32" s="44"/>
      <c r="AE32" s="44"/>
      <c r="AF32" s="44"/>
      <c r="AG32" s="44"/>
      <c r="AH32" s="44"/>
      <c r="AI32" s="44"/>
      <c r="AJ32" s="44"/>
      <c r="AK32" s="44"/>
      <c r="AL32" s="44"/>
    </row>
    <row r="33" spans="1:38" ht="30" x14ac:dyDescent="0.25">
      <c r="A33" s="100"/>
      <c r="B33" s="90"/>
      <c r="C33" s="49">
        <v>30</v>
      </c>
      <c r="D33" s="50" t="s">
        <v>79</v>
      </c>
      <c r="E33" s="28" t="s">
        <v>918</v>
      </c>
      <c r="F33" s="26" t="s">
        <v>920</v>
      </c>
      <c r="G33" s="49" t="s">
        <v>36</v>
      </c>
      <c r="H33" s="26">
        <v>30</v>
      </c>
      <c r="I33" s="26">
        <v>20</v>
      </c>
      <c r="J33" s="46">
        <v>26.07</v>
      </c>
      <c r="K33" s="47"/>
      <c r="L33" s="32">
        <f t="shared" si="0"/>
        <v>0</v>
      </c>
      <c r="M33" s="43" t="str">
        <f t="shared" si="1"/>
        <v>OK</v>
      </c>
      <c r="N33" s="44">
        <v>0</v>
      </c>
      <c r="O33" s="44">
        <v>0</v>
      </c>
      <c r="P33" s="44">
        <v>0</v>
      </c>
      <c r="Q33" s="44">
        <v>0</v>
      </c>
      <c r="R33" s="44">
        <v>0</v>
      </c>
      <c r="S33" s="44">
        <v>0</v>
      </c>
      <c r="T33" s="44">
        <v>0</v>
      </c>
      <c r="U33" s="44">
        <v>0</v>
      </c>
      <c r="V33" s="44">
        <v>0</v>
      </c>
      <c r="W33" s="44"/>
      <c r="X33" s="44"/>
      <c r="Y33" s="44"/>
      <c r="Z33" s="44"/>
      <c r="AA33" s="44"/>
      <c r="AB33" s="44"/>
      <c r="AC33" s="44"/>
      <c r="AD33" s="44"/>
      <c r="AE33" s="44"/>
      <c r="AF33" s="44"/>
      <c r="AG33" s="44"/>
      <c r="AH33" s="44"/>
      <c r="AI33" s="44"/>
      <c r="AJ33" s="44"/>
      <c r="AK33" s="44"/>
      <c r="AL33" s="44"/>
    </row>
    <row r="34" spans="1:38" ht="30" x14ac:dyDescent="0.25">
      <c r="A34" s="100"/>
      <c r="B34" s="90"/>
      <c r="C34" s="49">
        <v>31</v>
      </c>
      <c r="D34" s="50" t="s">
        <v>80</v>
      </c>
      <c r="E34" s="28" t="s">
        <v>918</v>
      </c>
      <c r="F34" s="26" t="s">
        <v>920</v>
      </c>
      <c r="G34" s="49" t="s">
        <v>36</v>
      </c>
      <c r="H34" s="26">
        <v>30</v>
      </c>
      <c r="I34" s="26">
        <v>20</v>
      </c>
      <c r="J34" s="46">
        <v>7.5</v>
      </c>
      <c r="K34" s="47"/>
      <c r="L34" s="32">
        <f t="shared" si="0"/>
        <v>0</v>
      </c>
      <c r="M34" s="43" t="str">
        <f t="shared" si="1"/>
        <v>OK</v>
      </c>
      <c r="N34" s="44">
        <v>0</v>
      </c>
      <c r="O34" s="44">
        <v>0</v>
      </c>
      <c r="P34" s="44">
        <v>0</v>
      </c>
      <c r="Q34" s="44">
        <v>0</v>
      </c>
      <c r="R34" s="44">
        <v>0</v>
      </c>
      <c r="S34" s="44">
        <v>0</v>
      </c>
      <c r="T34" s="44">
        <v>0</v>
      </c>
      <c r="U34" s="44">
        <v>0</v>
      </c>
      <c r="V34" s="44">
        <v>0</v>
      </c>
      <c r="W34" s="44"/>
      <c r="X34" s="44"/>
      <c r="Y34" s="44"/>
      <c r="Z34" s="44"/>
      <c r="AA34" s="44"/>
      <c r="AB34" s="44"/>
      <c r="AC34" s="44"/>
      <c r="AD34" s="44"/>
      <c r="AE34" s="44"/>
      <c r="AF34" s="44"/>
      <c r="AG34" s="44"/>
      <c r="AH34" s="44"/>
      <c r="AI34" s="44"/>
      <c r="AJ34" s="44"/>
      <c r="AK34" s="44"/>
      <c r="AL34" s="44"/>
    </row>
    <row r="35" spans="1:38" ht="30" x14ac:dyDescent="0.25">
      <c r="A35" s="100"/>
      <c r="B35" s="90"/>
      <c r="C35" s="49">
        <v>32</v>
      </c>
      <c r="D35" s="50" t="s">
        <v>81</v>
      </c>
      <c r="E35" s="28" t="s">
        <v>918</v>
      </c>
      <c r="F35" s="26" t="s">
        <v>920</v>
      </c>
      <c r="G35" s="49" t="s">
        <v>36</v>
      </c>
      <c r="H35" s="26">
        <v>30</v>
      </c>
      <c r="I35" s="26">
        <v>20</v>
      </c>
      <c r="J35" s="48">
        <v>6</v>
      </c>
      <c r="K35" s="47"/>
      <c r="L35" s="32">
        <f t="shared" si="0"/>
        <v>0</v>
      </c>
      <c r="M35" s="43" t="str">
        <f t="shared" si="1"/>
        <v>OK</v>
      </c>
      <c r="N35" s="44">
        <v>0</v>
      </c>
      <c r="O35" s="44">
        <v>0</v>
      </c>
      <c r="P35" s="44">
        <v>0</v>
      </c>
      <c r="Q35" s="44">
        <v>0</v>
      </c>
      <c r="R35" s="44">
        <v>0</v>
      </c>
      <c r="S35" s="44">
        <v>0</v>
      </c>
      <c r="T35" s="44">
        <v>0</v>
      </c>
      <c r="U35" s="44">
        <v>0</v>
      </c>
      <c r="V35" s="44">
        <v>0</v>
      </c>
      <c r="W35" s="44"/>
      <c r="X35" s="44"/>
      <c r="Y35" s="44"/>
      <c r="Z35" s="44"/>
      <c r="AA35" s="44"/>
      <c r="AB35" s="44"/>
      <c r="AC35" s="44"/>
      <c r="AD35" s="44"/>
      <c r="AE35" s="44"/>
      <c r="AF35" s="44"/>
      <c r="AG35" s="44"/>
      <c r="AH35" s="44"/>
      <c r="AI35" s="44"/>
      <c r="AJ35" s="44"/>
      <c r="AK35" s="44"/>
      <c r="AL35" s="44"/>
    </row>
    <row r="36" spans="1:38" ht="30" x14ac:dyDescent="0.25">
      <c r="A36" s="100"/>
      <c r="B36" s="90"/>
      <c r="C36" s="49">
        <v>33</v>
      </c>
      <c r="D36" s="50" t="s">
        <v>82</v>
      </c>
      <c r="E36" s="28" t="s">
        <v>918</v>
      </c>
      <c r="F36" s="26" t="s">
        <v>920</v>
      </c>
      <c r="G36" s="49" t="s">
        <v>36</v>
      </c>
      <c r="H36" s="26">
        <v>30</v>
      </c>
      <c r="I36" s="26">
        <v>20</v>
      </c>
      <c r="J36" s="46">
        <v>17.59</v>
      </c>
      <c r="K36" s="47"/>
      <c r="L36" s="32">
        <f t="shared" si="0"/>
        <v>0</v>
      </c>
      <c r="M36" s="43" t="str">
        <f t="shared" si="1"/>
        <v>OK</v>
      </c>
      <c r="N36" s="44">
        <v>0</v>
      </c>
      <c r="O36" s="44">
        <v>0</v>
      </c>
      <c r="P36" s="44">
        <v>0</v>
      </c>
      <c r="Q36" s="44">
        <v>0</v>
      </c>
      <c r="R36" s="44">
        <v>0</v>
      </c>
      <c r="S36" s="44">
        <v>0</v>
      </c>
      <c r="T36" s="44">
        <v>0</v>
      </c>
      <c r="U36" s="44">
        <v>0</v>
      </c>
      <c r="V36" s="44">
        <v>0</v>
      </c>
      <c r="W36" s="44"/>
      <c r="X36" s="44"/>
      <c r="Y36" s="44"/>
      <c r="Z36" s="44"/>
      <c r="AA36" s="44"/>
      <c r="AB36" s="44"/>
      <c r="AC36" s="44"/>
      <c r="AD36" s="44"/>
      <c r="AE36" s="44"/>
      <c r="AF36" s="44"/>
      <c r="AG36" s="44"/>
      <c r="AH36" s="44"/>
      <c r="AI36" s="44"/>
      <c r="AJ36" s="44"/>
      <c r="AK36" s="44"/>
      <c r="AL36" s="44"/>
    </row>
    <row r="37" spans="1:38" ht="30" x14ac:dyDescent="0.25">
      <c r="A37" s="100"/>
      <c r="B37" s="90"/>
      <c r="C37" s="49">
        <v>34</v>
      </c>
      <c r="D37" s="50" t="s">
        <v>83</v>
      </c>
      <c r="E37" s="28" t="s">
        <v>918</v>
      </c>
      <c r="F37" s="26" t="s">
        <v>920</v>
      </c>
      <c r="G37" s="49" t="s">
        <v>36</v>
      </c>
      <c r="H37" s="26">
        <v>30</v>
      </c>
      <c r="I37" s="26">
        <v>20</v>
      </c>
      <c r="J37" s="46">
        <v>12.7</v>
      </c>
      <c r="K37" s="47"/>
      <c r="L37" s="32">
        <f t="shared" si="0"/>
        <v>0</v>
      </c>
      <c r="M37" s="43" t="str">
        <f t="shared" si="1"/>
        <v>OK</v>
      </c>
      <c r="N37" s="44">
        <v>0</v>
      </c>
      <c r="O37" s="44">
        <v>0</v>
      </c>
      <c r="P37" s="44">
        <v>0</v>
      </c>
      <c r="Q37" s="44">
        <v>0</v>
      </c>
      <c r="R37" s="44">
        <v>0</v>
      </c>
      <c r="S37" s="44">
        <v>0</v>
      </c>
      <c r="T37" s="44">
        <v>0</v>
      </c>
      <c r="U37" s="44">
        <v>0</v>
      </c>
      <c r="V37" s="44">
        <v>0</v>
      </c>
      <c r="W37" s="44"/>
      <c r="X37" s="44"/>
      <c r="Y37" s="44"/>
      <c r="Z37" s="44"/>
      <c r="AA37" s="44"/>
      <c r="AB37" s="44"/>
      <c r="AC37" s="44"/>
      <c r="AD37" s="44"/>
      <c r="AE37" s="44"/>
      <c r="AF37" s="44"/>
      <c r="AG37" s="44"/>
      <c r="AH37" s="44"/>
      <c r="AI37" s="44"/>
      <c r="AJ37" s="44"/>
      <c r="AK37" s="44"/>
      <c r="AL37" s="44"/>
    </row>
    <row r="38" spans="1:38" ht="60" x14ac:dyDescent="0.25">
      <c r="A38" s="100"/>
      <c r="B38" s="90"/>
      <c r="C38" s="49">
        <v>35</v>
      </c>
      <c r="D38" s="50" t="s">
        <v>84</v>
      </c>
      <c r="E38" s="28" t="s">
        <v>922</v>
      </c>
      <c r="F38" s="26" t="s">
        <v>923</v>
      </c>
      <c r="G38" s="49" t="s">
        <v>36</v>
      </c>
      <c r="H38" s="26">
        <v>30</v>
      </c>
      <c r="I38" s="26">
        <v>20</v>
      </c>
      <c r="J38" s="46">
        <v>15.24</v>
      </c>
      <c r="K38" s="47">
        <v>10</v>
      </c>
      <c r="L38" s="32">
        <f t="shared" si="0"/>
        <v>10</v>
      </c>
      <c r="M38" s="43" t="str">
        <f t="shared" si="1"/>
        <v>OK</v>
      </c>
      <c r="N38" s="44">
        <v>0</v>
      </c>
      <c r="O38" s="44">
        <v>0</v>
      </c>
      <c r="P38" s="44">
        <v>0</v>
      </c>
      <c r="Q38" s="44">
        <v>0</v>
      </c>
      <c r="R38" s="44">
        <v>0</v>
      </c>
      <c r="S38" s="44">
        <v>0</v>
      </c>
      <c r="T38" s="44">
        <v>0</v>
      </c>
      <c r="U38" s="44">
        <v>0</v>
      </c>
      <c r="V38" s="44">
        <v>0</v>
      </c>
      <c r="W38" s="44"/>
      <c r="X38" s="44"/>
      <c r="Y38" s="44"/>
      <c r="Z38" s="44"/>
      <c r="AA38" s="44"/>
      <c r="AB38" s="44"/>
      <c r="AC38" s="44"/>
      <c r="AD38" s="44"/>
      <c r="AE38" s="44"/>
      <c r="AF38" s="44"/>
      <c r="AG38" s="44"/>
      <c r="AH38" s="44"/>
      <c r="AI38" s="44"/>
      <c r="AJ38" s="44"/>
      <c r="AK38" s="44"/>
      <c r="AL38" s="44"/>
    </row>
    <row r="39" spans="1:38" ht="45" x14ac:dyDescent="0.25">
      <c r="A39" s="100"/>
      <c r="B39" s="90"/>
      <c r="C39" s="49">
        <v>36</v>
      </c>
      <c r="D39" s="50" t="s">
        <v>85</v>
      </c>
      <c r="E39" s="28" t="s">
        <v>922</v>
      </c>
      <c r="F39" s="26" t="s">
        <v>923</v>
      </c>
      <c r="G39" s="49" t="s">
        <v>36</v>
      </c>
      <c r="H39" s="26">
        <v>30</v>
      </c>
      <c r="I39" s="26">
        <v>20</v>
      </c>
      <c r="J39" s="46">
        <v>6.62</v>
      </c>
      <c r="K39" s="47">
        <v>12</v>
      </c>
      <c r="L39" s="32">
        <f t="shared" si="0"/>
        <v>12</v>
      </c>
      <c r="M39" s="43" t="str">
        <f t="shared" si="1"/>
        <v>OK</v>
      </c>
      <c r="N39" s="44">
        <v>0</v>
      </c>
      <c r="O39" s="44">
        <v>0</v>
      </c>
      <c r="P39" s="44">
        <v>0</v>
      </c>
      <c r="Q39" s="44">
        <v>0</v>
      </c>
      <c r="R39" s="44">
        <v>0</v>
      </c>
      <c r="S39" s="44">
        <v>0</v>
      </c>
      <c r="T39" s="44">
        <v>0</v>
      </c>
      <c r="U39" s="44">
        <v>0</v>
      </c>
      <c r="V39" s="44">
        <v>0</v>
      </c>
      <c r="W39" s="44"/>
      <c r="X39" s="44"/>
      <c r="Y39" s="44"/>
      <c r="Z39" s="44"/>
      <c r="AA39" s="44"/>
      <c r="AB39" s="44"/>
      <c r="AC39" s="44"/>
      <c r="AD39" s="44"/>
      <c r="AE39" s="44"/>
      <c r="AF39" s="44"/>
      <c r="AG39" s="44"/>
      <c r="AH39" s="44"/>
      <c r="AI39" s="44"/>
      <c r="AJ39" s="44"/>
      <c r="AK39" s="44"/>
      <c r="AL39" s="44"/>
    </row>
    <row r="40" spans="1:38" ht="60" x14ac:dyDescent="0.25">
      <c r="A40" s="100"/>
      <c r="B40" s="90"/>
      <c r="C40" s="49">
        <v>37</v>
      </c>
      <c r="D40" s="50" t="s">
        <v>86</v>
      </c>
      <c r="E40" s="28" t="s">
        <v>922</v>
      </c>
      <c r="F40" s="26" t="s">
        <v>924</v>
      </c>
      <c r="G40" s="49" t="s">
        <v>36</v>
      </c>
      <c r="H40" s="26">
        <v>30</v>
      </c>
      <c r="I40" s="26">
        <v>20</v>
      </c>
      <c r="J40" s="46">
        <v>25.76</v>
      </c>
      <c r="K40" s="47">
        <v>8</v>
      </c>
      <c r="L40" s="32">
        <f t="shared" si="0"/>
        <v>8</v>
      </c>
      <c r="M40" s="43" t="str">
        <f t="shared" si="1"/>
        <v>OK</v>
      </c>
      <c r="N40" s="44">
        <v>0</v>
      </c>
      <c r="O40" s="44">
        <v>0</v>
      </c>
      <c r="P40" s="44">
        <v>0</v>
      </c>
      <c r="Q40" s="44">
        <v>0</v>
      </c>
      <c r="R40" s="44">
        <v>0</v>
      </c>
      <c r="S40" s="44">
        <v>0</v>
      </c>
      <c r="T40" s="44">
        <v>0</v>
      </c>
      <c r="U40" s="44">
        <v>0</v>
      </c>
      <c r="V40" s="44">
        <v>0</v>
      </c>
      <c r="W40" s="44"/>
      <c r="X40" s="44"/>
      <c r="Y40" s="44"/>
      <c r="Z40" s="44"/>
      <c r="AA40" s="44"/>
      <c r="AB40" s="44"/>
      <c r="AC40" s="44"/>
      <c r="AD40" s="44"/>
      <c r="AE40" s="44"/>
      <c r="AF40" s="44"/>
      <c r="AG40" s="44"/>
      <c r="AH40" s="44"/>
      <c r="AI40" s="44"/>
      <c r="AJ40" s="44"/>
      <c r="AK40" s="44"/>
      <c r="AL40" s="44"/>
    </row>
    <row r="41" spans="1:38" ht="15" x14ac:dyDescent="0.25">
      <c r="A41" s="100"/>
      <c r="B41" s="90"/>
      <c r="C41" s="49">
        <v>38</v>
      </c>
      <c r="D41" s="50" t="s">
        <v>87</v>
      </c>
      <c r="E41" s="28" t="s">
        <v>918</v>
      </c>
      <c r="F41" s="26" t="s">
        <v>925</v>
      </c>
      <c r="G41" s="49" t="s">
        <v>894</v>
      </c>
      <c r="H41" s="26">
        <v>30</v>
      </c>
      <c r="I41" s="26">
        <v>20</v>
      </c>
      <c r="J41" s="46">
        <v>2.59</v>
      </c>
      <c r="K41" s="47"/>
      <c r="L41" s="32">
        <f t="shared" si="0"/>
        <v>0</v>
      </c>
      <c r="M41" s="43" t="str">
        <f t="shared" si="1"/>
        <v>OK</v>
      </c>
      <c r="N41" s="44">
        <v>0</v>
      </c>
      <c r="O41" s="44">
        <v>0</v>
      </c>
      <c r="P41" s="44">
        <v>0</v>
      </c>
      <c r="Q41" s="44">
        <v>0</v>
      </c>
      <c r="R41" s="44">
        <v>0</v>
      </c>
      <c r="S41" s="44">
        <v>0</v>
      </c>
      <c r="T41" s="44">
        <v>0</v>
      </c>
      <c r="U41" s="44">
        <v>0</v>
      </c>
      <c r="V41" s="44">
        <v>0</v>
      </c>
      <c r="W41" s="44"/>
      <c r="X41" s="44"/>
      <c r="Y41" s="44"/>
      <c r="Z41" s="44"/>
      <c r="AA41" s="44"/>
      <c r="AB41" s="44"/>
      <c r="AC41" s="44"/>
      <c r="AD41" s="44"/>
      <c r="AE41" s="44"/>
      <c r="AF41" s="44"/>
      <c r="AG41" s="44"/>
      <c r="AH41" s="44"/>
      <c r="AI41" s="44"/>
      <c r="AJ41" s="44"/>
      <c r="AK41" s="44"/>
      <c r="AL41" s="44"/>
    </row>
    <row r="42" spans="1:38" ht="30" x14ac:dyDescent="0.25">
      <c r="A42" s="100"/>
      <c r="B42" s="90"/>
      <c r="C42" s="49">
        <v>39</v>
      </c>
      <c r="D42" s="50" t="s">
        <v>88</v>
      </c>
      <c r="E42" s="28" t="s">
        <v>926</v>
      </c>
      <c r="F42" s="26" t="s">
        <v>925</v>
      </c>
      <c r="G42" s="49" t="s">
        <v>895</v>
      </c>
      <c r="H42" s="26">
        <v>30</v>
      </c>
      <c r="I42" s="26">
        <v>20</v>
      </c>
      <c r="J42" s="46">
        <v>6.99</v>
      </c>
      <c r="K42" s="47"/>
      <c r="L42" s="32">
        <f t="shared" si="0"/>
        <v>0</v>
      </c>
      <c r="M42" s="43" t="str">
        <f t="shared" si="1"/>
        <v>OK</v>
      </c>
      <c r="N42" s="44">
        <v>0</v>
      </c>
      <c r="O42" s="44">
        <v>0</v>
      </c>
      <c r="P42" s="44">
        <v>0</v>
      </c>
      <c r="Q42" s="44">
        <v>0</v>
      </c>
      <c r="R42" s="44">
        <v>0</v>
      </c>
      <c r="S42" s="44">
        <v>0</v>
      </c>
      <c r="T42" s="44">
        <v>0</v>
      </c>
      <c r="U42" s="44">
        <v>0</v>
      </c>
      <c r="V42" s="44">
        <v>0</v>
      </c>
      <c r="W42" s="44"/>
      <c r="X42" s="44"/>
      <c r="Y42" s="44"/>
      <c r="Z42" s="44"/>
      <c r="AA42" s="44"/>
      <c r="AB42" s="44"/>
      <c r="AC42" s="44"/>
      <c r="AD42" s="44"/>
      <c r="AE42" s="44"/>
      <c r="AF42" s="44"/>
      <c r="AG42" s="44"/>
      <c r="AH42" s="44"/>
      <c r="AI42" s="44"/>
      <c r="AJ42" s="44"/>
      <c r="AK42" s="44"/>
      <c r="AL42" s="44"/>
    </row>
    <row r="43" spans="1:38" ht="30" x14ac:dyDescent="0.25">
      <c r="A43" s="100"/>
      <c r="B43" s="90"/>
      <c r="C43" s="49">
        <v>40</v>
      </c>
      <c r="D43" s="50" t="s">
        <v>89</v>
      </c>
      <c r="E43" s="28" t="s">
        <v>926</v>
      </c>
      <c r="F43" s="26" t="s">
        <v>923</v>
      </c>
      <c r="G43" s="49" t="s">
        <v>36</v>
      </c>
      <c r="H43" s="26">
        <v>30</v>
      </c>
      <c r="I43" s="26">
        <v>20</v>
      </c>
      <c r="J43" s="46">
        <v>11.46</v>
      </c>
      <c r="K43" s="47"/>
      <c r="L43" s="32">
        <f t="shared" si="0"/>
        <v>0</v>
      </c>
      <c r="M43" s="43" t="str">
        <f t="shared" si="1"/>
        <v>OK</v>
      </c>
      <c r="N43" s="44">
        <v>0</v>
      </c>
      <c r="O43" s="44">
        <v>0</v>
      </c>
      <c r="P43" s="44">
        <v>0</v>
      </c>
      <c r="Q43" s="44">
        <v>0</v>
      </c>
      <c r="R43" s="44">
        <v>0</v>
      </c>
      <c r="S43" s="44">
        <v>0</v>
      </c>
      <c r="T43" s="44">
        <v>0</v>
      </c>
      <c r="U43" s="44">
        <v>0</v>
      </c>
      <c r="V43" s="44">
        <v>0</v>
      </c>
      <c r="W43" s="44"/>
      <c r="X43" s="44"/>
      <c r="Y43" s="44"/>
      <c r="Z43" s="44"/>
      <c r="AA43" s="44"/>
      <c r="AB43" s="44"/>
      <c r="AC43" s="44"/>
      <c r="AD43" s="44"/>
      <c r="AE43" s="44"/>
      <c r="AF43" s="44"/>
      <c r="AG43" s="44"/>
      <c r="AH43" s="44"/>
      <c r="AI43" s="44"/>
      <c r="AJ43" s="44"/>
      <c r="AK43" s="44"/>
      <c r="AL43" s="44"/>
    </row>
    <row r="44" spans="1:38" ht="30" x14ac:dyDescent="0.25">
      <c r="A44" s="100"/>
      <c r="B44" s="90"/>
      <c r="C44" s="49">
        <v>41</v>
      </c>
      <c r="D44" s="50" t="s">
        <v>90</v>
      </c>
      <c r="E44" s="28" t="s">
        <v>918</v>
      </c>
      <c r="F44" s="26" t="s">
        <v>927</v>
      </c>
      <c r="G44" s="49" t="s">
        <v>36</v>
      </c>
      <c r="H44" s="26">
        <v>30</v>
      </c>
      <c r="I44" s="26">
        <v>20</v>
      </c>
      <c r="J44" s="46">
        <v>1.3</v>
      </c>
      <c r="K44" s="47"/>
      <c r="L44" s="32">
        <f t="shared" si="0"/>
        <v>0</v>
      </c>
      <c r="M44" s="43" t="str">
        <f t="shared" si="1"/>
        <v>OK</v>
      </c>
      <c r="N44" s="44">
        <v>0</v>
      </c>
      <c r="O44" s="44">
        <v>0</v>
      </c>
      <c r="P44" s="44">
        <v>0</v>
      </c>
      <c r="Q44" s="44">
        <v>0</v>
      </c>
      <c r="R44" s="44">
        <v>0</v>
      </c>
      <c r="S44" s="44">
        <v>0</v>
      </c>
      <c r="T44" s="44">
        <v>0</v>
      </c>
      <c r="U44" s="44">
        <v>0</v>
      </c>
      <c r="V44" s="44">
        <v>0</v>
      </c>
      <c r="W44" s="44"/>
      <c r="X44" s="44"/>
      <c r="Y44" s="44"/>
      <c r="Z44" s="44"/>
      <c r="AA44" s="44"/>
      <c r="AB44" s="44"/>
      <c r="AC44" s="44"/>
      <c r="AD44" s="44"/>
      <c r="AE44" s="44"/>
      <c r="AF44" s="44"/>
      <c r="AG44" s="44"/>
      <c r="AH44" s="44"/>
      <c r="AI44" s="44"/>
      <c r="AJ44" s="44"/>
      <c r="AK44" s="44"/>
      <c r="AL44" s="44"/>
    </row>
    <row r="45" spans="1:38" ht="30" x14ac:dyDescent="0.25">
      <c r="A45" s="100"/>
      <c r="B45" s="90"/>
      <c r="C45" s="49">
        <v>42</v>
      </c>
      <c r="D45" s="50" t="s">
        <v>91</v>
      </c>
      <c r="E45" s="28" t="s">
        <v>918</v>
      </c>
      <c r="F45" s="26" t="s">
        <v>927</v>
      </c>
      <c r="G45" s="49" t="s">
        <v>36</v>
      </c>
      <c r="H45" s="26">
        <v>30</v>
      </c>
      <c r="I45" s="26">
        <v>20</v>
      </c>
      <c r="J45" s="46">
        <v>1.5</v>
      </c>
      <c r="K45" s="47"/>
      <c r="L45" s="32">
        <f t="shared" si="0"/>
        <v>0</v>
      </c>
      <c r="M45" s="43" t="str">
        <f t="shared" si="1"/>
        <v>OK</v>
      </c>
      <c r="N45" s="44">
        <v>0</v>
      </c>
      <c r="O45" s="44">
        <v>0</v>
      </c>
      <c r="P45" s="44">
        <v>0</v>
      </c>
      <c r="Q45" s="44">
        <v>0</v>
      </c>
      <c r="R45" s="44">
        <v>0</v>
      </c>
      <c r="S45" s="44">
        <v>0</v>
      </c>
      <c r="T45" s="44">
        <v>0</v>
      </c>
      <c r="U45" s="44">
        <v>0</v>
      </c>
      <c r="V45" s="44">
        <v>0</v>
      </c>
      <c r="W45" s="44"/>
      <c r="X45" s="44"/>
      <c r="Y45" s="44"/>
      <c r="Z45" s="44"/>
      <c r="AA45" s="44"/>
      <c r="AB45" s="44"/>
      <c r="AC45" s="44"/>
      <c r="AD45" s="44"/>
      <c r="AE45" s="44"/>
      <c r="AF45" s="44"/>
      <c r="AG45" s="44"/>
      <c r="AH45" s="44"/>
      <c r="AI45" s="44"/>
      <c r="AJ45" s="44"/>
      <c r="AK45" s="44"/>
      <c r="AL45" s="44"/>
    </row>
    <row r="46" spans="1:38" ht="30" x14ac:dyDescent="0.25">
      <c r="A46" s="100"/>
      <c r="B46" s="90"/>
      <c r="C46" s="49">
        <v>43</v>
      </c>
      <c r="D46" s="50" t="s">
        <v>92</v>
      </c>
      <c r="E46" s="28" t="s">
        <v>918</v>
      </c>
      <c r="F46" s="26" t="s">
        <v>927</v>
      </c>
      <c r="G46" s="49" t="s">
        <v>36</v>
      </c>
      <c r="H46" s="26">
        <v>30</v>
      </c>
      <c r="I46" s="26">
        <v>20</v>
      </c>
      <c r="J46" s="46">
        <v>1.8</v>
      </c>
      <c r="K46" s="47"/>
      <c r="L46" s="32">
        <f t="shared" si="0"/>
        <v>0</v>
      </c>
      <c r="M46" s="43" t="str">
        <f t="shared" si="1"/>
        <v>OK</v>
      </c>
      <c r="N46" s="44">
        <v>0</v>
      </c>
      <c r="O46" s="44">
        <v>0</v>
      </c>
      <c r="P46" s="44">
        <v>0</v>
      </c>
      <c r="Q46" s="44">
        <v>0</v>
      </c>
      <c r="R46" s="44">
        <v>0</v>
      </c>
      <c r="S46" s="44">
        <v>0</v>
      </c>
      <c r="T46" s="44">
        <v>0</v>
      </c>
      <c r="U46" s="44">
        <v>0</v>
      </c>
      <c r="V46" s="44">
        <v>0</v>
      </c>
      <c r="W46" s="44"/>
      <c r="X46" s="44"/>
      <c r="Y46" s="44"/>
      <c r="Z46" s="44"/>
      <c r="AA46" s="44"/>
      <c r="AB46" s="44"/>
      <c r="AC46" s="44"/>
      <c r="AD46" s="44"/>
      <c r="AE46" s="44"/>
      <c r="AF46" s="44"/>
      <c r="AG46" s="44"/>
      <c r="AH46" s="44"/>
      <c r="AI46" s="44"/>
      <c r="AJ46" s="44"/>
      <c r="AK46" s="44"/>
      <c r="AL46" s="44"/>
    </row>
    <row r="47" spans="1:38" ht="30" x14ac:dyDescent="0.25">
      <c r="A47" s="100"/>
      <c r="B47" s="90"/>
      <c r="C47" s="49">
        <v>44</v>
      </c>
      <c r="D47" s="50" t="s">
        <v>93</v>
      </c>
      <c r="E47" s="28" t="s">
        <v>918</v>
      </c>
      <c r="F47" s="26" t="s">
        <v>927</v>
      </c>
      <c r="G47" s="49" t="s">
        <v>36</v>
      </c>
      <c r="H47" s="26">
        <v>30</v>
      </c>
      <c r="I47" s="26">
        <v>20</v>
      </c>
      <c r="J47" s="46">
        <v>2</v>
      </c>
      <c r="K47" s="47"/>
      <c r="L47" s="32">
        <f t="shared" si="0"/>
        <v>0</v>
      </c>
      <c r="M47" s="43" t="str">
        <f t="shared" si="1"/>
        <v>OK</v>
      </c>
      <c r="N47" s="44">
        <v>0</v>
      </c>
      <c r="O47" s="44">
        <v>0</v>
      </c>
      <c r="P47" s="44">
        <v>0</v>
      </c>
      <c r="Q47" s="44">
        <v>0</v>
      </c>
      <c r="R47" s="44">
        <v>0</v>
      </c>
      <c r="S47" s="44">
        <v>0</v>
      </c>
      <c r="T47" s="44">
        <v>0</v>
      </c>
      <c r="U47" s="44">
        <v>0</v>
      </c>
      <c r="V47" s="44">
        <v>0</v>
      </c>
      <c r="W47" s="44"/>
      <c r="X47" s="44"/>
      <c r="Y47" s="44"/>
      <c r="Z47" s="44"/>
      <c r="AA47" s="44"/>
      <c r="AB47" s="44"/>
      <c r="AC47" s="44"/>
      <c r="AD47" s="44"/>
      <c r="AE47" s="44"/>
      <c r="AF47" s="44"/>
      <c r="AG47" s="44"/>
      <c r="AH47" s="44"/>
      <c r="AI47" s="44"/>
      <c r="AJ47" s="44"/>
      <c r="AK47" s="44"/>
      <c r="AL47" s="44"/>
    </row>
    <row r="48" spans="1:38" ht="30" x14ac:dyDescent="0.25">
      <c r="A48" s="100"/>
      <c r="B48" s="90"/>
      <c r="C48" s="49">
        <v>45</v>
      </c>
      <c r="D48" s="50" t="s">
        <v>94</v>
      </c>
      <c r="E48" s="28" t="s">
        <v>918</v>
      </c>
      <c r="F48" s="26" t="s">
        <v>927</v>
      </c>
      <c r="G48" s="49" t="s">
        <v>36</v>
      </c>
      <c r="H48" s="26">
        <v>30</v>
      </c>
      <c r="I48" s="26">
        <v>20</v>
      </c>
      <c r="J48" s="46">
        <v>5.6</v>
      </c>
      <c r="K48" s="47"/>
      <c r="L48" s="32">
        <f t="shared" si="0"/>
        <v>0</v>
      </c>
      <c r="M48" s="43" t="str">
        <f t="shared" si="1"/>
        <v>OK</v>
      </c>
      <c r="N48" s="44">
        <v>0</v>
      </c>
      <c r="O48" s="44">
        <v>0</v>
      </c>
      <c r="P48" s="44">
        <v>0</v>
      </c>
      <c r="Q48" s="44">
        <v>0</v>
      </c>
      <c r="R48" s="44">
        <v>0</v>
      </c>
      <c r="S48" s="44">
        <v>0</v>
      </c>
      <c r="T48" s="44">
        <v>0</v>
      </c>
      <c r="U48" s="44">
        <v>0</v>
      </c>
      <c r="V48" s="44">
        <v>0</v>
      </c>
      <c r="W48" s="44"/>
      <c r="X48" s="44"/>
      <c r="Y48" s="44"/>
      <c r="Z48" s="44"/>
      <c r="AA48" s="44"/>
      <c r="AB48" s="44"/>
      <c r="AC48" s="44"/>
      <c r="AD48" s="44"/>
      <c r="AE48" s="44"/>
      <c r="AF48" s="44"/>
      <c r="AG48" s="44"/>
      <c r="AH48" s="44"/>
      <c r="AI48" s="44"/>
      <c r="AJ48" s="44"/>
      <c r="AK48" s="44"/>
      <c r="AL48" s="44"/>
    </row>
    <row r="49" spans="1:38" ht="45" x14ac:dyDescent="0.25">
      <c r="A49" s="100"/>
      <c r="B49" s="90"/>
      <c r="C49" s="49">
        <v>46</v>
      </c>
      <c r="D49" s="50" t="s">
        <v>95</v>
      </c>
      <c r="E49" s="28" t="s">
        <v>918</v>
      </c>
      <c r="F49" s="26" t="s">
        <v>927</v>
      </c>
      <c r="G49" s="49" t="s">
        <v>36</v>
      </c>
      <c r="H49" s="26">
        <v>30</v>
      </c>
      <c r="I49" s="26">
        <v>20</v>
      </c>
      <c r="J49" s="46">
        <v>6</v>
      </c>
      <c r="K49" s="47"/>
      <c r="L49" s="32">
        <f t="shared" si="0"/>
        <v>0</v>
      </c>
      <c r="M49" s="43" t="str">
        <f t="shared" si="1"/>
        <v>OK</v>
      </c>
      <c r="N49" s="44">
        <v>0</v>
      </c>
      <c r="O49" s="44">
        <v>0</v>
      </c>
      <c r="P49" s="44">
        <v>0</v>
      </c>
      <c r="Q49" s="44">
        <v>0</v>
      </c>
      <c r="R49" s="44">
        <v>0</v>
      </c>
      <c r="S49" s="44">
        <v>0</v>
      </c>
      <c r="T49" s="44">
        <v>0</v>
      </c>
      <c r="U49" s="44">
        <v>0</v>
      </c>
      <c r="V49" s="44">
        <v>0</v>
      </c>
      <c r="W49" s="44"/>
      <c r="X49" s="44"/>
      <c r="Y49" s="44"/>
      <c r="Z49" s="44"/>
      <c r="AA49" s="44"/>
      <c r="AB49" s="44"/>
      <c r="AC49" s="44"/>
      <c r="AD49" s="44"/>
      <c r="AE49" s="44"/>
      <c r="AF49" s="44"/>
      <c r="AG49" s="44"/>
      <c r="AH49" s="44"/>
      <c r="AI49" s="44"/>
      <c r="AJ49" s="44"/>
      <c r="AK49" s="44"/>
      <c r="AL49" s="44"/>
    </row>
    <row r="50" spans="1:38" ht="45" x14ac:dyDescent="0.25">
      <c r="A50" s="100"/>
      <c r="B50" s="90"/>
      <c r="C50" s="49">
        <v>47</v>
      </c>
      <c r="D50" s="50" t="s">
        <v>96</v>
      </c>
      <c r="E50" s="28" t="s">
        <v>918</v>
      </c>
      <c r="F50" s="26" t="s">
        <v>927</v>
      </c>
      <c r="G50" s="49" t="s">
        <v>36</v>
      </c>
      <c r="H50" s="26">
        <v>30</v>
      </c>
      <c r="I50" s="26">
        <v>20</v>
      </c>
      <c r="J50" s="46">
        <v>8</v>
      </c>
      <c r="K50" s="47"/>
      <c r="L50" s="32">
        <f t="shared" si="0"/>
        <v>0</v>
      </c>
      <c r="M50" s="43" t="str">
        <f t="shared" si="1"/>
        <v>OK</v>
      </c>
      <c r="N50" s="44">
        <v>0</v>
      </c>
      <c r="O50" s="44">
        <v>0</v>
      </c>
      <c r="P50" s="44">
        <v>0</v>
      </c>
      <c r="Q50" s="44">
        <v>0</v>
      </c>
      <c r="R50" s="44">
        <v>0</v>
      </c>
      <c r="S50" s="44">
        <v>0</v>
      </c>
      <c r="T50" s="44">
        <v>0</v>
      </c>
      <c r="U50" s="44">
        <v>0</v>
      </c>
      <c r="V50" s="44">
        <v>0</v>
      </c>
      <c r="W50" s="44"/>
      <c r="X50" s="44"/>
      <c r="Y50" s="44"/>
      <c r="Z50" s="44"/>
      <c r="AA50" s="44"/>
      <c r="AB50" s="44"/>
      <c r="AC50" s="44"/>
      <c r="AD50" s="44"/>
      <c r="AE50" s="44"/>
      <c r="AF50" s="44"/>
      <c r="AG50" s="44"/>
      <c r="AH50" s="44"/>
      <c r="AI50" s="44"/>
      <c r="AJ50" s="44"/>
      <c r="AK50" s="44"/>
      <c r="AL50" s="44"/>
    </row>
    <row r="51" spans="1:38" ht="45" x14ac:dyDescent="0.25">
      <c r="A51" s="100"/>
      <c r="B51" s="90"/>
      <c r="C51" s="49">
        <v>48</v>
      </c>
      <c r="D51" s="50" t="s">
        <v>97</v>
      </c>
      <c r="E51" s="28" t="s">
        <v>918</v>
      </c>
      <c r="F51" s="26" t="s">
        <v>927</v>
      </c>
      <c r="G51" s="49" t="s">
        <v>36</v>
      </c>
      <c r="H51" s="26">
        <v>30</v>
      </c>
      <c r="I51" s="26">
        <v>20</v>
      </c>
      <c r="J51" s="46">
        <v>2.25</v>
      </c>
      <c r="K51" s="47"/>
      <c r="L51" s="32">
        <f t="shared" si="0"/>
        <v>0</v>
      </c>
      <c r="M51" s="43" t="str">
        <f t="shared" si="1"/>
        <v>OK</v>
      </c>
      <c r="N51" s="44">
        <v>0</v>
      </c>
      <c r="O51" s="44">
        <v>0</v>
      </c>
      <c r="P51" s="44">
        <v>0</v>
      </c>
      <c r="Q51" s="44">
        <v>0</v>
      </c>
      <c r="R51" s="44">
        <v>0</v>
      </c>
      <c r="S51" s="44">
        <v>0</v>
      </c>
      <c r="T51" s="44">
        <v>0</v>
      </c>
      <c r="U51" s="44">
        <v>0</v>
      </c>
      <c r="V51" s="44">
        <v>0</v>
      </c>
      <c r="W51" s="44"/>
      <c r="X51" s="44"/>
      <c r="Y51" s="44"/>
      <c r="Z51" s="44"/>
      <c r="AA51" s="44"/>
      <c r="AB51" s="44"/>
      <c r="AC51" s="44"/>
      <c r="AD51" s="44"/>
      <c r="AE51" s="44"/>
      <c r="AF51" s="44"/>
      <c r="AG51" s="44"/>
      <c r="AH51" s="44"/>
      <c r="AI51" s="44"/>
      <c r="AJ51" s="44"/>
      <c r="AK51" s="44"/>
      <c r="AL51" s="44"/>
    </row>
    <row r="52" spans="1:38" ht="45" x14ac:dyDescent="0.25">
      <c r="A52" s="100"/>
      <c r="B52" s="90"/>
      <c r="C52" s="49">
        <v>49</v>
      </c>
      <c r="D52" s="50" t="s">
        <v>98</v>
      </c>
      <c r="E52" s="28" t="s">
        <v>918</v>
      </c>
      <c r="F52" s="26" t="s">
        <v>927</v>
      </c>
      <c r="G52" s="49" t="s">
        <v>36</v>
      </c>
      <c r="H52" s="26">
        <v>30</v>
      </c>
      <c r="I52" s="26">
        <v>20</v>
      </c>
      <c r="J52" s="46">
        <v>2.6</v>
      </c>
      <c r="K52" s="47"/>
      <c r="L52" s="32">
        <f t="shared" si="0"/>
        <v>0</v>
      </c>
      <c r="M52" s="43" t="str">
        <f t="shared" si="1"/>
        <v>OK</v>
      </c>
      <c r="N52" s="44">
        <v>0</v>
      </c>
      <c r="O52" s="44">
        <v>0</v>
      </c>
      <c r="P52" s="44">
        <v>0</v>
      </c>
      <c r="Q52" s="44">
        <v>0</v>
      </c>
      <c r="R52" s="44">
        <v>0</v>
      </c>
      <c r="S52" s="44">
        <v>0</v>
      </c>
      <c r="T52" s="44">
        <v>0</v>
      </c>
      <c r="U52" s="44">
        <v>0</v>
      </c>
      <c r="V52" s="44">
        <v>0</v>
      </c>
      <c r="W52" s="44"/>
      <c r="X52" s="44"/>
      <c r="Y52" s="44"/>
      <c r="Z52" s="44"/>
      <c r="AA52" s="44"/>
      <c r="AB52" s="44"/>
      <c r="AC52" s="44"/>
      <c r="AD52" s="44"/>
      <c r="AE52" s="44"/>
      <c r="AF52" s="44"/>
      <c r="AG52" s="44"/>
      <c r="AH52" s="44"/>
      <c r="AI52" s="44"/>
      <c r="AJ52" s="44"/>
      <c r="AK52" s="44"/>
      <c r="AL52" s="44"/>
    </row>
    <row r="53" spans="1:38" ht="30" x14ac:dyDescent="0.25">
      <c r="A53" s="100"/>
      <c r="B53" s="90"/>
      <c r="C53" s="49">
        <v>50</v>
      </c>
      <c r="D53" s="50" t="s">
        <v>99</v>
      </c>
      <c r="E53" s="28" t="s">
        <v>918</v>
      </c>
      <c r="F53" s="26" t="s">
        <v>927</v>
      </c>
      <c r="G53" s="49" t="s">
        <v>36</v>
      </c>
      <c r="H53" s="26">
        <v>30</v>
      </c>
      <c r="I53" s="26">
        <v>20</v>
      </c>
      <c r="J53" s="46">
        <v>2.6</v>
      </c>
      <c r="K53" s="47"/>
      <c r="L53" s="32">
        <f t="shared" si="0"/>
        <v>0</v>
      </c>
      <c r="M53" s="43" t="str">
        <f t="shared" si="1"/>
        <v>OK</v>
      </c>
      <c r="N53" s="44">
        <v>0</v>
      </c>
      <c r="O53" s="44">
        <v>0</v>
      </c>
      <c r="P53" s="44">
        <v>0</v>
      </c>
      <c r="Q53" s="44">
        <v>0</v>
      </c>
      <c r="R53" s="44">
        <v>0</v>
      </c>
      <c r="S53" s="44">
        <v>0</v>
      </c>
      <c r="T53" s="44">
        <v>0</v>
      </c>
      <c r="U53" s="44">
        <v>0</v>
      </c>
      <c r="V53" s="44">
        <v>0</v>
      </c>
      <c r="W53" s="44"/>
      <c r="X53" s="44"/>
      <c r="Y53" s="44"/>
      <c r="Z53" s="44"/>
      <c r="AA53" s="44"/>
      <c r="AB53" s="44"/>
      <c r="AC53" s="44"/>
      <c r="AD53" s="44"/>
      <c r="AE53" s="44"/>
      <c r="AF53" s="44"/>
      <c r="AG53" s="44"/>
      <c r="AH53" s="44"/>
      <c r="AI53" s="44"/>
      <c r="AJ53" s="44"/>
      <c r="AK53" s="44"/>
      <c r="AL53" s="44"/>
    </row>
    <row r="54" spans="1:38" ht="45" x14ac:dyDescent="0.25">
      <c r="A54" s="100"/>
      <c r="B54" s="90"/>
      <c r="C54" s="49">
        <v>51</v>
      </c>
      <c r="D54" s="50" t="s">
        <v>100</v>
      </c>
      <c r="E54" s="28" t="s">
        <v>918</v>
      </c>
      <c r="F54" s="26" t="s">
        <v>927</v>
      </c>
      <c r="G54" s="49" t="s">
        <v>36</v>
      </c>
      <c r="H54" s="26">
        <v>30</v>
      </c>
      <c r="I54" s="26">
        <v>20</v>
      </c>
      <c r="J54" s="46">
        <v>3.9</v>
      </c>
      <c r="K54" s="47"/>
      <c r="L54" s="32">
        <f t="shared" si="0"/>
        <v>0</v>
      </c>
      <c r="M54" s="43" t="str">
        <f t="shared" si="1"/>
        <v>OK</v>
      </c>
      <c r="N54" s="44">
        <v>0</v>
      </c>
      <c r="O54" s="44">
        <v>0</v>
      </c>
      <c r="P54" s="44">
        <v>0</v>
      </c>
      <c r="Q54" s="44">
        <v>0</v>
      </c>
      <c r="R54" s="44">
        <v>0</v>
      </c>
      <c r="S54" s="44">
        <v>0</v>
      </c>
      <c r="T54" s="44">
        <v>0</v>
      </c>
      <c r="U54" s="44">
        <v>0</v>
      </c>
      <c r="V54" s="44">
        <v>0</v>
      </c>
      <c r="W54" s="44"/>
      <c r="X54" s="44"/>
      <c r="Y54" s="44"/>
      <c r="Z54" s="44"/>
      <c r="AA54" s="44"/>
      <c r="AB54" s="44"/>
      <c r="AC54" s="44"/>
      <c r="AD54" s="44"/>
      <c r="AE54" s="44"/>
      <c r="AF54" s="44"/>
      <c r="AG54" s="44"/>
      <c r="AH54" s="44"/>
      <c r="AI54" s="44"/>
      <c r="AJ54" s="44"/>
      <c r="AK54" s="44"/>
      <c r="AL54" s="44"/>
    </row>
    <row r="55" spans="1:38" ht="15" x14ac:dyDescent="0.25">
      <c r="A55" s="100"/>
      <c r="B55" s="90"/>
      <c r="C55" s="49">
        <v>52</v>
      </c>
      <c r="D55" s="50" t="s">
        <v>101</v>
      </c>
      <c r="E55" s="28" t="s">
        <v>918</v>
      </c>
      <c r="F55" s="26" t="s">
        <v>920</v>
      </c>
      <c r="G55" s="49" t="s">
        <v>36</v>
      </c>
      <c r="H55" s="26">
        <v>30</v>
      </c>
      <c r="I55" s="26">
        <v>20</v>
      </c>
      <c r="J55" s="46">
        <v>1.52</v>
      </c>
      <c r="K55" s="47">
        <v>70</v>
      </c>
      <c r="L55" s="32">
        <f t="shared" si="0"/>
        <v>70</v>
      </c>
      <c r="M55" s="43" t="str">
        <f t="shared" si="1"/>
        <v>OK</v>
      </c>
      <c r="N55" s="44">
        <v>0</v>
      </c>
      <c r="O55" s="44">
        <v>0</v>
      </c>
      <c r="P55" s="44">
        <v>0</v>
      </c>
      <c r="Q55" s="44">
        <v>0</v>
      </c>
      <c r="R55" s="44">
        <v>0</v>
      </c>
      <c r="S55" s="44">
        <v>0</v>
      </c>
      <c r="T55" s="44">
        <v>0</v>
      </c>
      <c r="U55" s="44">
        <v>0</v>
      </c>
      <c r="V55" s="44">
        <v>0</v>
      </c>
      <c r="W55" s="44"/>
      <c r="X55" s="44"/>
      <c r="Y55" s="44"/>
      <c r="Z55" s="44"/>
      <c r="AA55" s="44"/>
      <c r="AB55" s="44"/>
      <c r="AC55" s="44"/>
      <c r="AD55" s="44"/>
      <c r="AE55" s="44"/>
      <c r="AF55" s="44">
        <v>70</v>
      </c>
      <c r="AG55" s="44"/>
      <c r="AH55" s="44"/>
      <c r="AI55" s="44"/>
      <c r="AJ55" s="44"/>
      <c r="AK55" s="44"/>
      <c r="AL55" s="44"/>
    </row>
    <row r="56" spans="1:38" ht="15" x14ac:dyDescent="0.25">
      <c r="A56" s="100"/>
      <c r="B56" s="90"/>
      <c r="C56" s="49">
        <v>53</v>
      </c>
      <c r="D56" s="50" t="s">
        <v>102</v>
      </c>
      <c r="E56" s="28" t="s">
        <v>918</v>
      </c>
      <c r="F56" s="26" t="s">
        <v>920</v>
      </c>
      <c r="G56" s="49" t="s">
        <v>36</v>
      </c>
      <c r="H56" s="26">
        <v>30</v>
      </c>
      <c r="I56" s="26">
        <v>20</v>
      </c>
      <c r="J56" s="46">
        <v>1.39</v>
      </c>
      <c r="K56" s="47">
        <v>70</v>
      </c>
      <c r="L56" s="32">
        <f t="shared" si="0"/>
        <v>70</v>
      </c>
      <c r="M56" s="43" t="str">
        <f t="shared" si="1"/>
        <v>OK</v>
      </c>
      <c r="N56" s="44">
        <v>0</v>
      </c>
      <c r="O56" s="44">
        <v>0</v>
      </c>
      <c r="P56" s="44">
        <v>0</v>
      </c>
      <c r="Q56" s="44">
        <v>0</v>
      </c>
      <c r="R56" s="44">
        <v>0</v>
      </c>
      <c r="S56" s="44">
        <v>0</v>
      </c>
      <c r="T56" s="44">
        <v>0</v>
      </c>
      <c r="U56" s="44">
        <v>0</v>
      </c>
      <c r="V56" s="44">
        <v>0</v>
      </c>
      <c r="W56" s="44"/>
      <c r="X56" s="44"/>
      <c r="Y56" s="44"/>
      <c r="Z56" s="44"/>
      <c r="AA56" s="44"/>
      <c r="AB56" s="44"/>
      <c r="AC56" s="44"/>
      <c r="AD56" s="44"/>
      <c r="AE56" s="44"/>
      <c r="AF56" s="44">
        <v>70</v>
      </c>
      <c r="AG56" s="44"/>
      <c r="AH56" s="44"/>
      <c r="AI56" s="44"/>
      <c r="AJ56" s="44"/>
      <c r="AK56" s="44"/>
      <c r="AL56" s="44"/>
    </row>
    <row r="57" spans="1:38" ht="30" x14ac:dyDescent="0.25">
      <c r="A57" s="100"/>
      <c r="B57" s="90"/>
      <c r="C57" s="49">
        <v>54</v>
      </c>
      <c r="D57" s="50" t="s">
        <v>103</v>
      </c>
      <c r="E57" s="28" t="s">
        <v>926</v>
      </c>
      <c r="F57" s="26" t="s">
        <v>928</v>
      </c>
      <c r="G57" s="49" t="s">
        <v>36</v>
      </c>
      <c r="H57" s="26">
        <v>30</v>
      </c>
      <c r="I57" s="26">
        <v>20</v>
      </c>
      <c r="J57" s="46">
        <v>8.5</v>
      </c>
      <c r="K57" s="47"/>
      <c r="L57" s="32">
        <f t="shared" si="0"/>
        <v>0</v>
      </c>
      <c r="M57" s="43" t="str">
        <f t="shared" si="1"/>
        <v>OK</v>
      </c>
      <c r="N57" s="44">
        <v>0</v>
      </c>
      <c r="O57" s="44">
        <v>0</v>
      </c>
      <c r="P57" s="44">
        <v>0</v>
      </c>
      <c r="Q57" s="44">
        <v>0</v>
      </c>
      <c r="R57" s="44">
        <v>0</v>
      </c>
      <c r="S57" s="44">
        <v>0</v>
      </c>
      <c r="T57" s="44">
        <v>0</v>
      </c>
      <c r="U57" s="44">
        <v>0</v>
      </c>
      <c r="V57" s="44">
        <v>0</v>
      </c>
      <c r="W57" s="44"/>
      <c r="X57" s="44"/>
      <c r="Y57" s="44"/>
      <c r="Z57" s="44"/>
      <c r="AA57" s="44"/>
      <c r="AB57" s="44"/>
      <c r="AC57" s="44"/>
      <c r="AD57" s="44"/>
      <c r="AE57" s="44"/>
      <c r="AF57" s="44"/>
      <c r="AG57" s="44"/>
      <c r="AH57" s="44"/>
      <c r="AI57" s="44"/>
      <c r="AJ57" s="44"/>
      <c r="AK57" s="44"/>
      <c r="AL57" s="44"/>
    </row>
    <row r="58" spans="1:38" ht="30" x14ac:dyDescent="0.25">
      <c r="A58" s="100"/>
      <c r="B58" s="90"/>
      <c r="C58" s="49">
        <v>55</v>
      </c>
      <c r="D58" s="50" t="s">
        <v>104</v>
      </c>
      <c r="E58" s="28" t="s">
        <v>918</v>
      </c>
      <c r="F58" s="26" t="s">
        <v>929</v>
      </c>
      <c r="G58" s="49" t="s">
        <v>896</v>
      </c>
      <c r="H58" s="26">
        <v>30</v>
      </c>
      <c r="I58" s="26">
        <v>20</v>
      </c>
      <c r="J58" s="46">
        <v>216.64</v>
      </c>
      <c r="K58" s="47">
        <v>1</v>
      </c>
      <c r="L58" s="32">
        <f t="shared" si="0"/>
        <v>1</v>
      </c>
      <c r="M58" s="43" t="str">
        <f t="shared" si="1"/>
        <v>OK</v>
      </c>
      <c r="N58" s="44">
        <v>0</v>
      </c>
      <c r="O58" s="44">
        <v>0</v>
      </c>
      <c r="P58" s="44">
        <v>0</v>
      </c>
      <c r="Q58" s="44">
        <v>0</v>
      </c>
      <c r="R58" s="44">
        <v>0</v>
      </c>
      <c r="S58" s="44">
        <v>0</v>
      </c>
      <c r="T58" s="44">
        <v>0</v>
      </c>
      <c r="U58" s="44">
        <v>0</v>
      </c>
      <c r="V58" s="44">
        <v>0</v>
      </c>
      <c r="W58" s="44"/>
      <c r="X58" s="44"/>
      <c r="Y58" s="44"/>
      <c r="Z58" s="44"/>
      <c r="AA58" s="44"/>
      <c r="AB58" s="44"/>
      <c r="AC58" s="44"/>
      <c r="AD58" s="44"/>
      <c r="AE58" s="44"/>
      <c r="AF58" s="44"/>
      <c r="AG58" s="44"/>
      <c r="AH58" s="44"/>
      <c r="AI58" s="44"/>
      <c r="AJ58" s="44"/>
      <c r="AK58" s="44"/>
      <c r="AL58" s="44"/>
    </row>
    <row r="59" spans="1:38" ht="15" x14ac:dyDescent="0.25">
      <c r="A59" s="100"/>
      <c r="B59" s="90"/>
      <c r="C59" s="49">
        <v>56</v>
      </c>
      <c r="D59" s="50" t="s">
        <v>105</v>
      </c>
      <c r="E59" s="28" t="s">
        <v>918</v>
      </c>
      <c r="F59" s="26" t="s">
        <v>929</v>
      </c>
      <c r="G59" s="49" t="s">
        <v>897</v>
      </c>
      <c r="H59" s="26">
        <v>30</v>
      </c>
      <c r="I59" s="26">
        <v>20</v>
      </c>
      <c r="J59" s="46">
        <v>8.94</v>
      </c>
      <c r="K59" s="47"/>
      <c r="L59" s="32">
        <f t="shared" si="0"/>
        <v>0</v>
      </c>
      <c r="M59" s="43" t="str">
        <f t="shared" si="1"/>
        <v>OK</v>
      </c>
      <c r="N59" s="44">
        <v>0</v>
      </c>
      <c r="O59" s="44">
        <v>0</v>
      </c>
      <c r="P59" s="44">
        <v>0</v>
      </c>
      <c r="Q59" s="44">
        <v>0</v>
      </c>
      <c r="R59" s="44">
        <v>0</v>
      </c>
      <c r="S59" s="44">
        <v>0</v>
      </c>
      <c r="T59" s="44">
        <v>0</v>
      </c>
      <c r="U59" s="44">
        <v>0</v>
      </c>
      <c r="V59" s="44">
        <v>0</v>
      </c>
      <c r="W59" s="44"/>
      <c r="X59" s="44"/>
      <c r="Y59" s="44"/>
      <c r="Z59" s="44"/>
      <c r="AA59" s="44"/>
      <c r="AB59" s="44"/>
      <c r="AC59" s="44"/>
      <c r="AD59" s="44"/>
      <c r="AE59" s="44"/>
      <c r="AF59" s="44"/>
      <c r="AG59" s="44"/>
      <c r="AH59" s="44"/>
      <c r="AI59" s="44"/>
      <c r="AJ59" s="44"/>
      <c r="AK59" s="44"/>
      <c r="AL59" s="44"/>
    </row>
    <row r="60" spans="1:38" ht="15" x14ac:dyDescent="0.25">
      <c r="A60" s="100"/>
      <c r="B60" s="90"/>
      <c r="C60" s="49">
        <v>57</v>
      </c>
      <c r="D60" s="50" t="s">
        <v>106</v>
      </c>
      <c r="E60" s="28" t="s">
        <v>918</v>
      </c>
      <c r="F60" s="26" t="s">
        <v>929</v>
      </c>
      <c r="G60" s="49" t="s">
        <v>897</v>
      </c>
      <c r="H60" s="26">
        <v>30</v>
      </c>
      <c r="I60" s="26">
        <v>20</v>
      </c>
      <c r="J60" s="46">
        <v>10.33</v>
      </c>
      <c r="K60" s="47"/>
      <c r="L60" s="32">
        <f t="shared" si="0"/>
        <v>0</v>
      </c>
      <c r="M60" s="43" t="str">
        <f t="shared" si="1"/>
        <v>OK</v>
      </c>
      <c r="N60" s="44">
        <v>0</v>
      </c>
      <c r="O60" s="44">
        <v>0</v>
      </c>
      <c r="P60" s="44">
        <v>0</v>
      </c>
      <c r="Q60" s="44">
        <v>0</v>
      </c>
      <c r="R60" s="44">
        <v>0</v>
      </c>
      <c r="S60" s="44">
        <v>0</v>
      </c>
      <c r="T60" s="44">
        <v>0</v>
      </c>
      <c r="U60" s="44">
        <v>0</v>
      </c>
      <c r="V60" s="44">
        <v>0</v>
      </c>
      <c r="W60" s="44"/>
      <c r="X60" s="44"/>
      <c r="Y60" s="44"/>
      <c r="Z60" s="44"/>
      <c r="AA60" s="44"/>
      <c r="AB60" s="44"/>
      <c r="AC60" s="44"/>
      <c r="AD60" s="44"/>
      <c r="AE60" s="44"/>
      <c r="AF60" s="44"/>
      <c r="AG60" s="44"/>
      <c r="AH60" s="44"/>
      <c r="AI60" s="44"/>
      <c r="AJ60" s="44"/>
      <c r="AK60" s="44"/>
      <c r="AL60" s="44"/>
    </row>
    <row r="61" spans="1:38" ht="15" x14ac:dyDescent="0.25">
      <c r="A61" s="100"/>
      <c r="B61" s="90"/>
      <c r="C61" s="49">
        <v>58</v>
      </c>
      <c r="D61" s="50" t="s">
        <v>107</v>
      </c>
      <c r="E61" s="28" t="s">
        <v>918</v>
      </c>
      <c r="F61" s="26" t="s">
        <v>920</v>
      </c>
      <c r="G61" s="49" t="s">
        <v>897</v>
      </c>
      <c r="H61" s="26">
        <v>30</v>
      </c>
      <c r="I61" s="26">
        <v>20</v>
      </c>
      <c r="J61" s="46">
        <v>13.78</v>
      </c>
      <c r="K61" s="47"/>
      <c r="L61" s="32">
        <f t="shared" si="0"/>
        <v>0</v>
      </c>
      <c r="M61" s="43" t="str">
        <f t="shared" si="1"/>
        <v>OK</v>
      </c>
      <c r="N61" s="44">
        <v>0</v>
      </c>
      <c r="O61" s="44">
        <v>0</v>
      </c>
      <c r="P61" s="44">
        <v>0</v>
      </c>
      <c r="Q61" s="44">
        <v>0</v>
      </c>
      <c r="R61" s="44">
        <v>0</v>
      </c>
      <c r="S61" s="44">
        <v>0</v>
      </c>
      <c r="T61" s="44">
        <v>0</v>
      </c>
      <c r="U61" s="44">
        <v>0</v>
      </c>
      <c r="V61" s="44">
        <v>0</v>
      </c>
      <c r="W61" s="44"/>
      <c r="X61" s="44"/>
      <c r="Y61" s="44"/>
      <c r="Z61" s="44"/>
      <c r="AA61" s="44"/>
      <c r="AB61" s="44"/>
      <c r="AC61" s="44"/>
      <c r="AD61" s="44"/>
      <c r="AE61" s="44"/>
      <c r="AF61" s="44"/>
      <c r="AG61" s="44"/>
      <c r="AH61" s="44"/>
      <c r="AI61" s="44"/>
      <c r="AJ61" s="44"/>
      <c r="AK61" s="44"/>
      <c r="AL61" s="44"/>
    </row>
    <row r="62" spans="1:38" ht="30" x14ac:dyDescent="0.25">
      <c r="A62" s="100"/>
      <c r="B62" s="90"/>
      <c r="C62" s="49">
        <v>59</v>
      </c>
      <c r="D62" s="50" t="s">
        <v>108</v>
      </c>
      <c r="E62" s="28" t="s">
        <v>918</v>
      </c>
      <c r="F62" s="26" t="s">
        <v>920</v>
      </c>
      <c r="G62" s="49" t="s">
        <v>36</v>
      </c>
      <c r="H62" s="26">
        <v>30</v>
      </c>
      <c r="I62" s="26">
        <v>20</v>
      </c>
      <c r="J62" s="46">
        <v>0.06</v>
      </c>
      <c r="K62" s="47"/>
      <c r="L62" s="32">
        <f t="shared" si="0"/>
        <v>0</v>
      </c>
      <c r="M62" s="43" t="str">
        <f t="shared" si="1"/>
        <v>OK</v>
      </c>
      <c r="N62" s="44">
        <v>0</v>
      </c>
      <c r="O62" s="44">
        <v>0</v>
      </c>
      <c r="P62" s="44">
        <v>0</v>
      </c>
      <c r="Q62" s="44">
        <v>0</v>
      </c>
      <c r="R62" s="44">
        <v>0</v>
      </c>
      <c r="S62" s="44">
        <v>0</v>
      </c>
      <c r="T62" s="44">
        <v>0</v>
      </c>
      <c r="U62" s="44">
        <v>0</v>
      </c>
      <c r="V62" s="44">
        <v>0</v>
      </c>
      <c r="W62" s="44"/>
      <c r="X62" s="44"/>
      <c r="Y62" s="44"/>
      <c r="Z62" s="44"/>
      <c r="AA62" s="44"/>
      <c r="AB62" s="44"/>
      <c r="AC62" s="44"/>
      <c r="AD62" s="44"/>
      <c r="AE62" s="44"/>
      <c r="AF62" s="44"/>
      <c r="AG62" s="44"/>
      <c r="AH62" s="44"/>
      <c r="AI62" s="44"/>
      <c r="AJ62" s="44"/>
      <c r="AK62" s="44"/>
      <c r="AL62" s="44"/>
    </row>
    <row r="63" spans="1:38" ht="30" x14ac:dyDescent="0.25">
      <c r="A63" s="100"/>
      <c r="B63" s="90"/>
      <c r="C63" s="49">
        <v>60</v>
      </c>
      <c r="D63" s="50" t="s">
        <v>109</v>
      </c>
      <c r="E63" s="28" t="s">
        <v>918</v>
      </c>
      <c r="F63" s="26" t="s">
        <v>920</v>
      </c>
      <c r="G63" s="49" t="s">
        <v>36</v>
      </c>
      <c r="H63" s="26">
        <v>30</v>
      </c>
      <c r="I63" s="26">
        <v>20</v>
      </c>
      <c r="J63" s="46">
        <v>0.1</v>
      </c>
      <c r="K63" s="47"/>
      <c r="L63" s="32">
        <f t="shared" si="0"/>
        <v>0</v>
      </c>
      <c r="M63" s="43" t="str">
        <f t="shared" si="1"/>
        <v>OK</v>
      </c>
      <c r="N63" s="44">
        <v>0</v>
      </c>
      <c r="O63" s="44">
        <v>0</v>
      </c>
      <c r="P63" s="44">
        <v>0</v>
      </c>
      <c r="Q63" s="44">
        <v>0</v>
      </c>
      <c r="R63" s="44">
        <v>0</v>
      </c>
      <c r="S63" s="44">
        <v>0</v>
      </c>
      <c r="T63" s="44">
        <v>0</v>
      </c>
      <c r="U63" s="44">
        <v>0</v>
      </c>
      <c r="V63" s="44">
        <v>0</v>
      </c>
      <c r="W63" s="44"/>
      <c r="X63" s="44"/>
      <c r="Y63" s="44"/>
      <c r="Z63" s="44"/>
      <c r="AA63" s="44"/>
      <c r="AB63" s="44"/>
      <c r="AC63" s="44"/>
      <c r="AD63" s="44"/>
      <c r="AE63" s="44"/>
      <c r="AF63" s="44"/>
      <c r="AG63" s="44"/>
      <c r="AH63" s="44"/>
      <c r="AI63" s="44"/>
      <c r="AJ63" s="44"/>
      <c r="AK63" s="44"/>
      <c r="AL63" s="44"/>
    </row>
    <row r="64" spans="1:38" ht="30" x14ac:dyDescent="0.25">
      <c r="A64" s="100"/>
      <c r="B64" s="90"/>
      <c r="C64" s="49">
        <v>61</v>
      </c>
      <c r="D64" s="50" t="s">
        <v>110</v>
      </c>
      <c r="E64" s="28" t="s">
        <v>918</v>
      </c>
      <c r="F64" s="26" t="s">
        <v>920</v>
      </c>
      <c r="G64" s="49" t="s">
        <v>36</v>
      </c>
      <c r="H64" s="26">
        <v>30</v>
      </c>
      <c r="I64" s="26">
        <v>20</v>
      </c>
      <c r="J64" s="46">
        <v>0.06</v>
      </c>
      <c r="K64" s="47"/>
      <c r="L64" s="32">
        <f t="shared" si="0"/>
        <v>0</v>
      </c>
      <c r="M64" s="43" t="str">
        <f t="shared" si="1"/>
        <v>OK</v>
      </c>
      <c r="N64" s="44">
        <v>0</v>
      </c>
      <c r="O64" s="44">
        <v>0</v>
      </c>
      <c r="P64" s="44">
        <v>0</v>
      </c>
      <c r="Q64" s="44">
        <v>0</v>
      </c>
      <c r="R64" s="44">
        <v>0</v>
      </c>
      <c r="S64" s="44">
        <v>0</v>
      </c>
      <c r="T64" s="44">
        <v>0</v>
      </c>
      <c r="U64" s="44">
        <v>0</v>
      </c>
      <c r="V64" s="44">
        <v>0</v>
      </c>
      <c r="W64" s="44"/>
      <c r="X64" s="44"/>
      <c r="Y64" s="44"/>
      <c r="Z64" s="44"/>
      <c r="AA64" s="44"/>
      <c r="AB64" s="44"/>
      <c r="AC64" s="44"/>
      <c r="AD64" s="44"/>
      <c r="AE64" s="44"/>
      <c r="AF64" s="44"/>
      <c r="AG64" s="44"/>
      <c r="AH64" s="44"/>
      <c r="AI64" s="44"/>
      <c r="AJ64" s="44"/>
      <c r="AK64" s="44"/>
      <c r="AL64" s="44"/>
    </row>
    <row r="65" spans="1:38" ht="30" x14ac:dyDescent="0.25">
      <c r="A65" s="100"/>
      <c r="B65" s="90"/>
      <c r="C65" s="49">
        <v>62</v>
      </c>
      <c r="D65" s="50" t="s">
        <v>111</v>
      </c>
      <c r="E65" s="28" t="s">
        <v>918</v>
      </c>
      <c r="F65" s="26" t="s">
        <v>920</v>
      </c>
      <c r="G65" s="49" t="s">
        <v>36</v>
      </c>
      <c r="H65" s="26">
        <v>30</v>
      </c>
      <c r="I65" s="26">
        <v>20</v>
      </c>
      <c r="J65" s="46">
        <v>0.09</v>
      </c>
      <c r="K65" s="47"/>
      <c r="L65" s="32">
        <f t="shared" si="0"/>
        <v>0</v>
      </c>
      <c r="M65" s="43" t="str">
        <f t="shared" si="1"/>
        <v>OK</v>
      </c>
      <c r="N65" s="44">
        <v>0</v>
      </c>
      <c r="O65" s="44">
        <v>0</v>
      </c>
      <c r="P65" s="44">
        <v>0</v>
      </c>
      <c r="Q65" s="44">
        <v>0</v>
      </c>
      <c r="R65" s="44">
        <v>0</v>
      </c>
      <c r="S65" s="44">
        <v>0</v>
      </c>
      <c r="T65" s="44">
        <v>0</v>
      </c>
      <c r="U65" s="44">
        <v>0</v>
      </c>
      <c r="V65" s="44">
        <v>0</v>
      </c>
      <c r="W65" s="44"/>
      <c r="X65" s="44"/>
      <c r="Y65" s="44"/>
      <c r="Z65" s="44"/>
      <c r="AA65" s="44"/>
      <c r="AB65" s="44"/>
      <c r="AC65" s="44"/>
      <c r="AD65" s="44"/>
      <c r="AE65" s="44"/>
      <c r="AF65" s="44"/>
      <c r="AG65" s="44"/>
      <c r="AH65" s="44"/>
      <c r="AI65" s="44"/>
      <c r="AJ65" s="44"/>
      <c r="AK65" s="44"/>
      <c r="AL65" s="44"/>
    </row>
    <row r="66" spans="1:38" ht="30" x14ac:dyDescent="0.25">
      <c r="A66" s="100"/>
      <c r="B66" s="90"/>
      <c r="C66" s="49">
        <v>63</v>
      </c>
      <c r="D66" s="50" t="s">
        <v>112</v>
      </c>
      <c r="E66" s="28" t="s">
        <v>918</v>
      </c>
      <c r="F66" s="26" t="s">
        <v>920</v>
      </c>
      <c r="G66" s="49" t="s">
        <v>36</v>
      </c>
      <c r="H66" s="26">
        <v>30</v>
      </c>
      <c r="I66" s="26">
        <v>20</v>
      </c>
      <c r="J66" s="46">
        <v>0.14000000000000001</v>
      </c>
      <c r="K66" s="47"/>
      <c r="L66" s="32">
        <f t="shared" si="0"/>
        <v>0</v>
      </c>
      <c r="M66" s="43" t="str">
        <f t="shared" si="1"/>
        <v>OK</v>
      </c>
      <c r="N66" s="44">
        <v>0</v>
      </c>
      <c r="O66" s="44">
        <v>0</v>
      </c>
      <c r="P66" s="44">
        <v>0</v>
      </c>
      <c r="Q66" s="44">
        <v>0</v>
      </c>
      <c r="R66" s="44">
        <v>0</v>
      </c>
      <c r="S66" s="44">
        <v>0</v>
      </c>
      <c r="T66" s="44">
        <v>0</v>
      </c>
      <c r="U66" s="44">
        <v>0</v>
      </c>
      <c r="V66" s="44">
        <v>0</v>
      </c>
      <c r="W66" s="44"/>
      <c r="X66" s="44"/>
      <c r="Y66" s="44"/>
      <c r="Z66" s="44"/>
      <c r="AA66" s="44"/>
      <c r="AB66" s="44"/>
      <c r="AC66" s="44"/>
      <c r="AD66" s="44"/>
      <c r="AE66" s="44"/>
      <c r="AF66" s="44"/>
      <c r="AG66" s="44"/>
      <c r="AH66" s="44"/>
      <c r="AI66" s="44"/>
      <c r="AJ66" s="44"/>
      <c r="AK66" s="44"/>
      <c r="AL66" s="44"/>
    </row>
    <row r="67" spans="1:38" ht="15" x14ac:dyDescent="0.25">
      <c r="A67" s="100"/>
      <c r="B67" s="90"/>
      <c r="C67" s="49">
        <v>64</v>
      </c>
      <c r="D67" s="50" t="s">
        <v>113</v>
      </c>
      <c r="E67" s="28" t="s">
        <v>926</v>
      </c>
      <c r="F67" s="26" t="s">
        <v>920</v>
      </c>
      <c r="G67" s="49" t="s">
        <v>36</v>
      </c>
      <c r="H67" s="26">
        <v>30</v>
      </c>
      <c r="I67" s="26">
        <v>20</v>
      </c>
      <c r="J67" s="46">
        <v>0.45</v>
      </c>
      <c r="K67" s="47"/>
      <c r="L67" s="32">
        <f t="shared" si="0"/>
        <v>0</v>
      </c>
      <c r="M67" s="43" t="str">
        <f t="shared" si="1"/>
        <v>OK</v>
      </c>
      <c r="N67" s="44">
        <v>0</v>
      </c>
      <c r="O67" s="44">
        <v>0</v>
      </c>
      <c r="P67" s="44">
        <v>0</v>
      </c>
      <c r="Q67" s="44">
        <v>0</v>
      </c>
      <c r="R67" s="44">
        <v>0</v>
      </c>
      <c r="S67" s="44">
        <v>0</v>
      </c>
      <c r="T67" s="44">
        <v>0</v>
      </c>
      <c r="U67" s="44">
        <v>0</v>
      </c>
      <c r="V67" s="44">
        <v>0</v>
      </c>
      <c r="W67" s="44"/>
      <c r="X67" s="44"/>
      <c r="Y67" s="44"/>
      <c r="Z67" s="44"/>
      <c r="AA67" s="44"/>
      <c r="AB67" s="44"/>
      <c r="AC67" s="44"/>
      <c r="AD67" s="44"/>
      <c r="AE67" s="44"/>
      <c r="AF67" s="44"/>
      <c r="AG67" s="44"/>
      <c r="AH67" s="44"/>
      <c r="AI67" s="44"/>
      <c r="AJ67" s="44"/>
      <c r="AK67" s="44"/>
      <c r="AL67" s="44"/>
    </row>
    <row r="68" spans="1:38" ht="30" x14ac:dyDescent="0.25">
      <c r="A68" s="100"/>
      <c r="B68" s="90"/>
      <c r="C68" s="49">
        <v>65</v>
      </c>
      <c r="D68" s="50" t="s">
        <v>114</v>
      </c>
      <c r="E68" s="28" t="s">
        <v>918</v>
      </c>
      <c r="F68" s="26" t="s">
        <v>920</v>
      </c>
      <c r="G68" s="49" t="s">
        <v>36</v>
      </c>
      <c r="H68" s="26">
        <v>30</v>
      </c>
      <c r="I68" s="26">
        <v>20</v>
      </c>
      <c r="J68" s="46">
        <v>0.01</v>
      </c>
      <c r="K68" s="47"/>
      <c r="L68" s="32">
        <f t="shared" si="0"/>
        <v>0</v>
      </c>
      <c r="M68" s="43" t="str">
        <f t="shared" si="1"/>
        <v>OK</v>
      </c>
      <c r="N68" s="44">
        <v>0</v>
      </c>
      <c r="O68" s="44">
        <v>0</v>
      </c>
      <c r="P68" s="44">
        <v>0</v>
      </c>
      <c r="Q68" s="44">
        <v>0</v>
      </c>
      <c r="R68" s="44">
        <v>0</v>
      </c>
      <c r="S68" s="44">
        <v>0</v>
      </c>
      <c r="T68" s="44">
        <v>0</v>
      </c>
      <c r="U68" s="44">
        <v>0</v>
      </c>
      <c r="V68" s="44">
        <v>0</v>
      </c>
      <c r="W68" s="44"/>
      <c r="X68" s="44"/>
      <c r="Y68" s="44"/>
      <c r="Z68" s="44"/>
      <c r="AA68" s="44"/>
      <c r="AB68" s="44"/>
      <c r="AC68" s="44"/>
      <c r="AD68" s="44"/>
      <c r="AE68" s="44"/>
      <c r="AF68" s="44"/>
      <c r="AG68" s="44"/>
      <c r="AH68" s="44"/>
      <c r="AI68" s="44"/>
      <c r="AJ68" s="44"/>
      <c r="AK68" s="44"/>
      <c r="AL68" s="44"/>
    </row>
    <row r="69" spans="1:38" ht="30" x14ac:dyDescent="0.25">
      <c r="A69" s="100"/>
      <c r="B69" s="90"/>
      <c r="C69" s="49">
        <v>66</v>
      </c>
      <c r="D69" s="50" t="s">
        <v>115</v>
      </c>
      <c r="E69" s="28" t="s">
        <v>918</v>
      </c>
      <c r="F69" s="26" t="s">
        <v>920</v>
      </c>
      <c r="G69" s="49" t="s">
        <v>36</v>
      </c>
      <c r="H69" s="26">
        <v>30</v>
      </c>
      <c r="I69" s="26">
        <v>20</v>
      </c>
      <c r="J69" s="46">
        <v>7.0000000000000007E-2</v>
      </c>
      <c r="K69" s="47"/>
      <c r="L69" s="32">
        <f t="shared" ref="L69:L132" si="2">K69-(SUM(N69:Y69))</f>
        <v>0</v>
      </c>
      <c r="M69" s="43" t="str">
        <f t="shared" ref="M69:M132" si="3">IF(L69&lt;0,"ATENÇÃO","OK")</f>
        <v>OK</v>
      </c>
      <c r="N69" s="44">
        <v>0</v>
      </c>
      <c r="O69" s="44">
        <v>0</v>
      </c>
      <c r="P69" s="44">
        <v>0</v>
      </c>
      <c r="Q69" s="44">
        <v>0</v>
      </c>
      <c r="R69" s="44">
        <v>0</v>
      </c>
      <c r="S69" s="44">
        <v>0</v>
      </c>
      <c r="T69" s="44">
        <v>0</v>
      </c>
      <c r="U69" s="44">
        <v>0</v>
      </c>
      <c r="V69" s="44">
        <v>0</v>
      </c>
      <c r="W69" s="44"/>
      <c r="X69" s="44"/>
      <c r="Y69" s="44"/>
      <c r="Z69" s="44"/>
      <c r="AA69" s="44"/>
      <c r="AB69" s="44"/>
      <c r="AC69" s="44"/>
      <c r="AD69" s="44"/>
      <c r="AE69" s="44"/>
      <c r="AF69" s="44"/>
      <c r="AG69" s="44"/>
      <c r="AH69" s="44"/>
      <c r="AI69" s="44"/>
      <c r="AJ69" s="44"/>
      <c r="AK69" s="44"/>
      <c r="AL69" s="44"/>
    </row>
    <row r="70" spans="1:38" ht="30" x14ac:dyDescent="0.25">
      <c r="A70" s="100"/>
      <c r="B70" s="90"/>
      <c r="C70" s="49">
        <v>67</v>
      </c>
      <c r="D70" s="50" t="s">
        <v>116</v>
      </c>
      <c r="E70" s="28" t="s">
        <v>918</v>
      </c>
      <c r="F70" s="26" t="s">
        <v>920</v>
      </c>
      <c r="G70" s="49" t="s">
        <v>36</v>
      </c>
      <c r="H70" s="26">
        <v>30</v>
      </c>
      <c r="I70" s="26">
        <v>20</v>
      </c>
      <c r="J70" s="46">
        <v>0.3</v>
      </c>
      <c r="K70" s="47"/>
      <c r="L70" s="32">
        <f t="shared" si="2"/>
        <v>0</v>
      </c>
      <c r="M70" s="43" t="str">
        <f t="shared" si="3"/>
        <v>OK</v>
      </c>
      <c r="N70" s="44">
        <v>0</v>
      </c>
      <c r="O70" s="44">
        <v>0</v>
      </c>
      <c r="P70" s="44">
        <v>0</v>
      </c>
      <c r="Q70" s="44">
        <v>0</v>
      </c>
      <c r="R70" s="44">
        <v>0</v>
      </c>
      <c r="S70" s="44">
        <v>0</v>
      </c>
      <c r="T70" s="44">
        <v>0</v>
      </c>
      <c r="U70" s="44">
        <v>0</v>
      </c>
      <c r="V70" s="44">
        <v>0</v>
      </c>
      <c r="W70" s="44"/>
      <c r="X70" s="44"/>
      <c r="Y70" s="44"/>
      <c r="Z70" s="44"/>
      <c r="AA70" s="44"/>
      <c r="AB70" s="44"/>
      <c r="AC70" s="44"/>
      <c r="AD70" s="44"/>
      <c r="AE70" s="44"/>
      <c r="AF70" s="44"/>
      <c r="AG70" s="44"/>
      <c r="AH70" s="44"/>
      <c r="AI70" s="44"/>
      <c r="AJ70" s="44"/>
      <c r="AK70" s="44"/>
      <c r="AL70" s="44"/>
    </row>
    <row r="71" spans="1:38" ht="30" x14ac:dyDescent="0.25">
      <c r="A71" s="100"/>
      <c r="B71" s="90"/>
      <c r="C71" s="49">
        <v>68</v>
      </c>
      <c r="D71" s="50" t="s">
        <v>117</v>
      </c>
      <c r="E71" s="28" t="s">
        <v>918</v>
      </c>
      <c r="F71" s="26" t="s">
        <v>920</v>
      </c>
      <c r="G71" s="49" t="s">
        <v>36</v>
      </c>
      <c r="H71" s="26">
        <v>30</v>
      </c>
      <c r="I71" s="26">
        <v>20</v>
      </c>
      <c r="J71" s="46">
        <v>0.05</v>
      </c>
      <c r="K71" s="47"/>
      <c r="L71" s="32">
        <f t="shared" si="2"/>
        <v>0</v>
      </c>
      <c r="M71" s="43" t="str">
        <f t="shared" si="3"/>
        <v>OK</v>
      </c>
      <c r="N71" s="44">
        <v>0</v>
      </c>
      <c r="O71" s="44">
        <v>0</v>
      </c>
      <c r="P71" s="44">
        <v>0</v>
      </c>
      <c r="Q71" s="44">
        <v>0</v>
      </c>
      <c r="R71" s="44">
        <v>0</v>
      </c>
      <c r="S71" s="44">
        <v>0</v>
      </c>
      <c r="T71" s="44">
        <v>0</v>
      </c>
      <c r="U71" s="44">
        <v>0</v>
      </c>
      <c r="V71" s="44">
        <v>0</v>
      </c>
      <c r="W71" s="44"/>
      <c r="X71" s="44"/>
      <c r="Y71" s="44"/>
      <c r="Z71" s="44"/>
      <c r="AA71" s="44"/>
      <c r="AB71" s="44"/>
      <c r="AC71" s="44"/>
      <c r="AD71" s="44"/>
      <c r="AE71" s="44"/>
      <c r="AF71" s="44"/>
      <c r="AG71" s="44"/>
      <c r="AH71" s="44"/>
      <c r="AI71" s="44"/>
      <c r="AJ71" s="44"/>
      <c r="AK71" s="44"/>
      <c r="AL71" s="44"/>
    </row>
    <row r="72" spans="1:38" ht="30" x14ac:dyDescent="0.25">
      <c r="A72" s="100"/>
      <c r="B72" s="90"/>
      <c r="C72" s="49">
        <v>69</v>
      </c>
      <c r="D72" s="50" t="s">
        <v>118</v>
      </c>
      <c r="E72" s="28" t="s">
        <v>918</v>
      </c>
      <c r="F72" s="26" t="s">
        <v>920</v>
      </c>
      <c r="G72" s="49" t="s">
        <v>36</v>
      </c>
      <c r="H72" s="26">
        <v>30</v>
      </c>
      <c r="I72" s="26">
        <v>20</v>
      </c>
      <c r="J72" s="46">
        <v>0.1</v>
      </c>
      <c r="K72" s="47"/>
      <c r="L72" s="32">
        <f t="shared" si="2"/>
        <v>0</v>
      </c>
      <c r="M72" s="43" t="str">
        <f t="shared" si="3"/>
        <v>OK</v>
      </c>
      <c r="N72" s="44">
        <v>0</v>
      </c>
      <c r="O72" s="44">
        <v>0</v>
      </c>
      <c r="P72" s="44">
        <v>0</v>
      </c>
      <c r="Q72" s="44">
        <v>0</v>
      </c>
      <c r="R72" s="44">
        <v>0</v>
      </c>
      <c r="S72" s="44">
        <v>0</v>
      </c>
      <c r="T72" s="44">
        <v>0</v>
      </c>
      <c r="U72" s="44">
        <v>0</v>
      </c>
      <c r="V72" s="44">
        <v>0</v>
      </c>
      <c r="W72" s="44"/>
      <c r="X72" s="44"/>
      <c r="Y72" s="44"/>
      <c r="Z72" s="44"/>
      <c r="AA72" s="44"/>
      <c r="AB72" s="44"/>
      <c r="AC72" s="44"/>
      <c r="AD72" s="44"/>
      <c r="AE72" s="44"/>
      <c r="AF72" s="44"/>
      <c r="AG72" s="44"/>
      <c r="AH72" s="44"/>
      <c r="AI72" s="44"/>
      <c r="AJ72" s="44"/>
      <c r="AK72" s="44"/>
      <c r="AL72" s="44"/>
    </row>
    <row r="73" spans="1:38" ht="45" x14ac:dyDescent="0.25">
      <c r="A73" s="100"/>
      <c r="B73" s="90"/>
      <c r="C73" s="49">
        <v>70</v>
      </c>
      <c r="D73" s="50" t="s">
        <v>119</v>
      </c>
      <c r="E73" s="28" t="s">
        <v>918</v>
      </c>
      <c r="F73" s="26" t="s">
        <v>920</v>
      </c>
      <c r="G73" s="49" t="s">
        <v>36</v>
      </c>
      <c r="H73" s="26">
        <v>30</v>
      </c>
      <c r="I73" s="26">
        <v>20</v>
      </c>
      <c r="J73" s="46">
        <v>0.66</v>
      </c>
      <c r="K73" s="47"/>
      <c r="L73" s="32">
        <f t="shared" si="2"/>
        <v>0</v>
      </c>
      <c r="M73" s="43" t="str">
        <f t="shared" si="3"/>
        <v>OK</v>
      </c>
      <c r="N73" s="44">
        <v>0</v>
      </c>
      <c r="O73" s="44">
        <v>0</v>
      </c>
      <c r="P73" s="44">
        <v>0</v>
      </c>
      <c r="Q73" s="44">
        <v>0</v>
      </c>
      <c r="R73" s="44">
        <v>0</v>
      </c>
      <c r="S73" s="44">
        <v>0</v>
      </c>
      <c r="T73" s="44">
        <v>0</v>
      </c>
      <c r="U73" s="44">
        <v>0</v>
      </c>
      <c r="V73" s="44">
        <v>0</v>
      </c>
      <c r="W73" s="44"/>
      <c r="X73" s="44"/>
      <c r="Y73" s="44"/>
      <c r="Z73" s="44"/>
      <c r="AA73" s="44"/>
      <c r="AB73" s="44"/>
      <c r="AC73" s="44"/>
      <c r="AD73" s="44"/>
      <c r="AE73" s="44"/>
      <c r="AF73" s="44"/>
      <c r="AG73" s="44"/>
      <c r="AH73" s="44"/>
      <c r="AI73" s="44"/>
      <c r="AJ73" s="44"/>
      <c r="AK73" s="44"/>
      <c r="AL73" s="44"/>
    </row>
    <row r="74" spans="1:38" ht="45" x14ac:dyDescent="0.25">
      <c r="A74" s="100"/>
      <c r="B74" s="90"/>
      <c r="C74" s="49">
        <v>71</v>
      </c>
      <c r="D74" s="50" t="s">
        <v>120</v>
      </c>
      <c r="E74" s="28" t="s">
        <v>918</v>
      </c>
      <c r="F74" s="26" t="s">
        <v>920</v>
      </c>
      <c r="G74" s="49" t="s">
        <v>36</v>
      </c>
      <c r="H74" s="26">
        <v>30</v>
      </c>
      <c r="I74" s="26">
        <v>20</v>
      </c>
      <c r="J74" s="46">
        <v>0.97</v>
      </c>
      <c r="K74" s="47"/>
      <c r="L74" s="32">
        <f t="shared" si="2"/>
        <v>0</v>
      </c>
      <c r="M74" s="43" t="str">
        <f t="shared" si="3"/>
        <v>OK</v>
      </c>
      <c r="N74" s="44">
        <v>0</v>
      </c>
      <c r="O74" s="44">
        <v>0</v>
      </c>
      <c r="P74" s="44">
        <v>0</v>
      </c>
      <c r="Q74" s="44">
        <v>0</v>
      </c>
      <c r="R74" s="44">
        <v>0</v>
      </c>
      <c r="S74" s="44">
        <v>0</v>
      </c>
      <c r="T74" s="44">
        <v>0</v>
      </c>
      <c r="U74" s="44">
        <v>0</v>
      </c>
      <c r="V74" s="44">
        <v>0</v>
      </c>
      <c r="W74" s="44"/>
      <c r="X74" s="44"/>
      <c r="Y74" s="44"/>
      <c r="Z74" s="44"/>
      <c r="AA74" s="44"/>
      <c r="AB74" s="44"/>
      <c r="AC74" s="44"/>
      <c r="AD74" s="44"/>
      <c r="AE74" s="44"/>
      <c r="AF74" s="44"/>
      <c r="AG74" s="44"/>
      <c r="AH74" s="44"/>
      <c r="AI74" s="44"/>
      <c r="AJ74" s="44"/>
      <c r="AK74" s="44"/>
      <c r="AL74" s="44"/>
    </row>
    <row r="75" spans="1:38" ht="45" x14ac:dyDescent="0.25">
      <c r="A75" s="100"/>
      <c r="B75" s="90"/>
      <c r="C75" s="49">
        <v>72</v>
      </c>
      <c r="D75" s="50" t="s">
        <v>121</v>
      </c>
      <c r="E75" s="28" t="s">
        <v>918</v>
      </c>
      <c r="F75" s="26" t="s">
        <v>920</v>
      </c>
      <c r="G75" s="49" t="s">
        <v>36</v>
      </c>
      <c r="H75" s="26">
        <v>30</v>
      </c>
      <c r="I75" s="26">
        <v>20</v>
      </c>
      <c r="J75" s="46">
        <v>1.9</v>
      </c>
      <c r="K75" s="47"/>
      <c r="L75" s="32">
        <f t="shared" si="2"/>
        <v>0</v>
      </c>
      <c r="M75" s="43" t="str">
        <f t="shared" si="3"/>
        <v>OK</v>
      </c>
      <c r="N75" s="44">
        <v>0</v>
      </c>
      <c r="O75" s="44">
        <v>0</v>
      </c>
      <c r="P75" s="44">
        <v>0</v>
      </c>
      <c r="Q75" s="44">
        <v>0</v>
      </c>
      <c r="R75" s="44">
        <v>0</v>
      </c>
      <c r="S75" s="44">
        <v>0</v>
      </c>
      <c r="T75" s="44">
        <v>0</v>
      </c>
      <c r="U75" s="44">
        <v>0</v>
      </c>
      <c r="V75" s="44">
        <v>0</v>
      </c>
      <c r="W75" s="44"/>
      <c r="X75" s="44"/>
      <c r="Y75" s="44"/>
      <c r="Z75" s="44"/>
      <c r="AA75" s="44"/>
      <c r="AB75" s="44"/>
      <c r="AC75" s="44"/>
      <c r="AD75" s="44"/>
      <c r="AE75" s="44"/>
      <c r="AF75" s="44"/>
      <c r="AG75" s="44"/>
      <c r="AH75" s="44"/>
      <c r="AI75" s="44"/>
      <c r="AJ75" s="44"/>
      <c r="AK75" s="44"/>
      <c r="AL75" s="44"/>
    </row>
    <row r="76" spans="1:38" ht="45" x14ac:dyDescent="0.25">
      <c r="A76" s="100"/>
      <c r="B76" s="90"/>
      <c r="C76" s="49">
        <v>73</v>
      </c>
      <c r="D76" s="50" t="s">
        <v>122</v>
      </c>
      <c r="E76" s="28" t="s">
        <v>918</v>
      </c>
      <c r="F76" s="26" t="s">
        <v>920</v>
      </c>
      <c r="G76" s="49" t="s">
        <v>36</v>
      </c>
      <c r="H76" s="26">
        <v>30</v>
      </c>
      <c r="I76" s="26">
        <v>20</v>
      </c>
      <c r="J76" s="46">
        <v>1.43</v>
      </c>
      <c r="K76" s="47"/>
      <c r="L76" s="32">
        <f t="shared" si="2"/>
        <v>0</v>
      </c>
      <c r="M76" s="43" t="str">
        <f t="shared" si="3"/>
        <v>OK</v>
      </c>
      <c r="N76" s="44">
        <v>0</v>
      </c>
      <c r="O76" s="44">
        <v>0</v>
      </c>
      <c r="P76" s="44">
        <v>0</v>
      </c>
      <c r="Q76" s="44">
        <v>0</v>
      </c>
      <c r="R76" s="44">
        <v>0</v>
      </c>
      <c r="S76" s="44">
        <v>0</v>
      </c>
      <c r="T76" s="44">
        <v>0</v>
      </c>
      <c r="U76" s="44">
        <v>0</v>
      </c>
      <c r="V76" s="44">
        <v>0</v>
      </c>
      <c r="W76" s="44"/>
      <c r="X76" s="44"/>
      <c r="Y76" s="44"/>
      <c r="Z76" s="44"/>
      <c r="AA76" s="44"/>
      <c r="AB76" s="44"/>
      <c r="AC76" s="44"/>
      <c r="AD76" s="44"/>
      <c r="AE76" s="44"/>
      <c r="AF76" s="44"/>
      <c r="AG76" s="44"/>
      <c r="AH76" s="44"/>
      <c r="AI76" s="44"/>
      <c r="AJ76" s="44"/>
      <c r="AK76" s="44"/>
      <c r="AL76" s="44"/>
    </row>
    <row r="77" spans="1:38" ht="45" x14ac:dyDescent="0.25">
      <c r="A77" s="100"/>
      <c r="B77" s="90"/>
      <c r="C77" s="49">
        <v>74</v>
      </c>
      <c r="D77" s="50" t="s">
        <v>123</v>
      </c>
      <c r="E77" s="28" t="s">
        <v>918</v>
      </c>
      <c r="F77" s="26" t="s">
        <v>920</v>
      </c>
      <c r="G77" s="49" t="s">
        <v>36</v>
      </c>
      <c r="H77" s="26">
        <v>30</v>
      </c>
      <c r="I77" s="26">
        <v>20</v>
      </c>
      <c r="J77" s="46">
        <v>1.44</v>
      </c>
      <c r="K77" s="47"/>
      <c r="L77" s="32">
        <f t="shared" si="2"/>
        <v>0</v>
      </c>
      <c r="M77" s="43" t="str">
        <f t="shared" si="3"/>
        <v>OK</v>
      </c>
      <c r="N77" s="44">
        <v>0</v>
      </c>
      <c r="O77" s="44">
        <v>0</v>
      </c>
      <c r="P77" s="44">
        <v>0</v>
      </c>
      <c r="Q77" s="44">
        <v>0</v>
      </c>
      <c r="R77" s="44">
        <v>0</v>
      </c>
      <c r="S77" s="44">
        <v>0</v>
      </c>
      <c r="T77" s="44">
        <v>0</v>
      </c>
      <c r="U77" s="44">
        <v>0</v>
      </c>
      <c r="V77" s="44">
        <v>0</v>
      </c>
      <c r="W77" s="44"/>
      <c r="X77" s="44"/>
      <c r="Y77" s="44"/>
      <c r="Z77" s="44"/>
      <c r="AA77" s="44"/>
      <c r="AB77" s="44"/>
      <c r="AC77" s="44"/>
      <c r="AD77" s="44"/>
      <c r="AE77" s="44"/>
      <c r="AF77" s="44"/>
      <c r="AG77" s="44"/>
      <c r="AH77" s="44"/>
      <c r="AI77" s="44"/>
      <c r="AJ77" s="44"/>
      <c r="AK77" s="44"/>
      <c r="AL77" s="44"/>
    </row>
    <row r="78" spans="1:38" ht="45" x14ac:dyDescent="0.25">
      <c r="A78" s="100"/>
      <c r="B78" s="90"/>
      <c r="C78" s="49">
        <v>75</v>
      </c>
      <c r="D78" s="50" t="s">
        <v>124</v>
      </c>
      <c r="E78" s="28" t="s">
        <v>918</v>
      </c>
      <c r="F78" s="26" t="s">
        <v>920</v>
      </c>
      <c r="G78" s="49" t="s">
        <v>36</v>
      </c>
      <c r="H78" s="26">
        <v>30</v>
      </c>
      <c r="I78" s="26">
        <v>20</v>
      </c>
      <c r="J78" s="46">
        <v>1.46</v>
      </c>
      <c r="K78" s="47"/>
      <c r="L78" s="32">
        <f t="shared" si="2"/>
        <v>0</v>
      </c>
      <c r="M78" s="43" t="str">
        <f t="shared" si="3"/>
        <v>OK</v>
      </c>
      <c r="N78" s="44">
        <v>0</v>
      </c>
      <c r="O78" s="44">
        <v>0</v>
      </c>
      <c r="P78" s="44">
        <v>0</v>
      </c>
      <c r="Q78" s="44">
        <v>0</v>
      </c>
      <c r="R78" s="44">
        <v>0</v>
      </c>
      <c r="S78" s="44">
        <v>0</v>
      </c>
      <c r="T78" s="44">
        <v>0</v>
      </c>
      <c r="U78" s="44">
        <v>0</v>
      </c>
      <c r="V78" s="44">
        <v>0</v>
      </c>
      <c r="W78" s="44"/>
      <c r="X78" s="44"/>
      <c r="Y78" s="44"/>
      <c r="Z78" s="44"/>
      <c r="AA78" s="44"/>
      <c r="AB78" s="44"/>
      <c r="AC78" s="44"/>
      <c r="AD78" s="44"/>
      <c r="AE78" s="44"/>
      <c r="AF78" s="44"/>
      <c r="AG78" s="44"/>
      <c r="AH78" s="44"/>
      <c r="AI78" s="44"/>
      <c r="AJ78" s="44"/>
      <c r="AK78" s="44"/>
      <c r="AL78" s="44"/>
    </row>
    <row r="79" spans="1:38" ht="45" x14ac:dyDescent="0.25">
      <c r="A79" s="100"/>
      <c r="B79" s="90"/>
      <c r="C79" s="49">
        <v>76</v>
      </c>
      <c r="D79" s="50" t="s">
        <v>125</v>
      </c>
      <c r="E79" s="28" t="s">
        <v>918</v>
      </c>
      <c r="F79" s="26" t="s">
        <v>920</v>
      </c>
      <c r="G79" s="49" t="s">
        <v>36</v>
      </c>
      <c r="H79" s="26">
        <v>30</v>
      </c>
      <c r="I79" s="26">
        <v>20</v>
      </c>
      <c r="J79" s="46">
        <v>1.51</v>
      </c>
      <c r="K79" s="47"/>
      <c r="L79" s="32">
        <f t="shared" si="2"/>
        <v>0</v>
      </c>
      <c r="M79" s="43" t="str">
        <f t="shared" si="3"/>
        <v>OK</v>
      </c>
      <c r="N79" s="44">
        <v>0</v>
      </c>
      <c r="O79" s="44">
        <v>0</v>
      </c>
      <c r="P79" s="44">
        <v>0</v>
      </c>
      <c r="Q79" s="44">
        <v>0</v>
      </c>
      <c r="R79" s="44">
        <v>0</v>
      </c>
      <c r="S79" s="44">
        <v>0</v>
      </c>
      <c r="T79" s="44">
        <v>0</v>
      </c>
      <c r="U79" s="44">
        <v>0</v>
      </c>
      <c r="V79" s="44">
        <v>0</v>
      </c>
      <c r="W79" s="44"/>
      <c r="X79" s="44"/>
      <c r="Y79" s="44"/>
      <c r="Z79" s="44"/>
      <c r="AA79" s="44"/>
      <c r="AB79" s="44"/>
      <c r="AC79" s="44"/>
      <c r="AD79" s="44"/>
      <c r="AE79" s="44"/>
      <c r="AF79" s="44"/>
      <c r="AG79" s="44"/>
      <c r="AH79" s="44"/>
      <c r="AI79" s="44"/>
      <c r="AJ79" s="44"/>
      <c r="AK79" s="44"/>
      <c r="AL79" s="44"/>
    </row>
    <row r="80" spans="1:38" ht="30" x14ac:dyDescent="0.25">
      <c r="A80" s="100"/>
      <c r="B80" s="90"/>
      <c r="C80" s="49">
        <v>77</v>
      </c>
      <c r="D80" s="50" t="s">
        <v>126</v>
      </c>
      <c r="E80" s="28" t="s">
        <v>918</v>
      </c>
      <c r="F80" s="26" t="s">
        <v>920</v>
      </c>
      <c r="G80" s="49" t="s">
        <v>36</v>
      </c>
      <c r="H80" s="26">
        <v>30</v>
      </c>
      <c r="I80" s="26">
        <v>20</v>
      </c>
      <c r="J80" s="46">
        <v>1.23</v>
      </c>
      <c r="K80" s="47"/>
      <c r="L80" s="32">
        <f t="shared" si="2"/>
        <v>0</v>
      </c>
      <c r="M80" s="43" t="str">
        <f t="shared" si="3"/>
        <v>OK</v>
      </c>
      <c r="N80" s="44">
        <v>0</v>
      </c>
      <c r="O80" s="44">
        <v>0</v>
      </c>
      <c r="P80" s="44">
        <v>0</v>
      </c>
      <c r="Q80" s="44">
        <v>0</v>
      </c>
      <c r="R80" s="44">
        <v>0</v>
      </c>
      <c r="S80" s="44">
        <v>0</v>
      </c>
      <c r="T80" s="44">
        <v>0</v>
      </c>
      <c r="U80" s="44">
        <v>0</v>
      </c>
      <c r="V80" s="44">
        <v>0</v>
      </c>
      <c r="W80" s="44"/>
      <c r="X80" s="44"/>
      <c r="Y80" s="44"/>
      <c r="Z80" s="44"/>
      <c r="AA80" s="44"/>
      <c r="AB80" s="44"/>
      <c r="AC80" s="44"/>
      <c r="AD80" s="44"/>
      <c r="AE80" s="44"/>
      <c r="AF80" s="44"/>
      <c r="AG80" s="44"/>
      <c r="AH80" s="44"/>
      <c r="AI80" s="44"/>
      <c r="AJ80" s="44"/>
      <c r="AK80" s="44"/>
      <c r="AL80" s="44"/>
    </row>
    <row r="81" spans="1:38" ht="45" x14ac:dyDescent="0.25">
      <c r="A81" s="100"/>
      <c r="B81" s="90"/>
      <c r="C81" s="49">
        <v>78</v>
      </c>
      <c r="D81" s="50" t="s">
        <v>127</v>
      </c>
      <c r="E81" s="28" t="s">
        <v>918</v>
      </c>
      <c r="F81" s="26" t="s">
        <v>920</v>
      </c>
      <c r="G81" s="49" t="s">
        <v>36</v>
      </c>
      <c r="H81" s="26">
        <v>30</v>
      </c>
      <c r="I81" s="26">
        <v>20</v>
      </c>
      <c r="J81" s="46">
        <v>1.41</v>
      </c>
      <c r="K81" s="47"/>
      <c r="L81" s="32">
        <f t="shared" si="2"/>
        <v>0</v>
      </c>
      <c r="M81" s="43" t="str">
        <f t="shared" si="3"/>
        <v>OK</v>
      </c>
      <c r="N81" s="44">
        <v>0</v>
      </c>
      <c r="O81" s="44">
        <v>0</v>
      </c>
      <c r="P81" s="44">
        <v>0</v>
      </c>
      <c r="Q81" s="44">
        <v>0</v>
      </c>
      <c r="R81" s="44">
        <v>0</v>
      </c>
      <c r="S81" s="44">
        <v>0</v>
      </c>
      <c r="T81" s="44">
        <v>0</v>
      </c>
      <c r="U81" s="44">
        <v>0</v>
      </c>
      <c r="V81" s="44">
        <v>0</v>
      </c>
      <c r="W81" s="44"/>
      <c r="X81" s="44"/>
      <c r="Y81" s="44"/>
      <c r="Z81" s="44"/>
      <c r="AA81" s="44"/>
      <c r="AB81" s="44"/>
      <c r="AC81" s="44"/>
      <c r="AD81" s="44"/>
      <c r="AE81" s="44"/>
      <c r="AF81" s="44"/>
      <c r="AG81" s="44"/>
      <c r="AH81" s="44"/>
      <c r="AI81" s="44"/>
      <c r="AJ81" s="44"/>
      <c r="AK81" s="44"/>
      <c r="AL81" s="44"/>
    </row>
    <row r="82" spans="1:38" ht="45" x14ac:dyDescent="0.25">
      <c r="A82" s="100"/>
      <c r="B82" s="90"/>
      <c r="C82" s="49">
        <v>79</v>
      </c>
      <c r="D82" s="50" t="s">
        <v>128</v>
      </c>
      <c r="E82" s="28" t="s">
        <v>918</v>
      </c>
      <c r="F82" s="26" t="s">
        <v>920</v>
      </c>
      <c r="G82" s="49" t="s">
        <v>36</v>
      </c>
      <c r="H82" s="26">
        <v>30</v>
      </c>
      <c r="I82" s="26">
        <v>20</v>
      </c>
      <c r="J82" s="46">
        <v>4.8</v>
      </c>
      <c r="K82" s="47"/>
      <c r="L82" s="32">
        <f t="shared" si="2"/>
        <v>0</v>
      </c>
      <c r="M82" s="43" t="str">
        <f t="shared" si="3"/>
        <v>OK</v>
      </c>
      <c r="N82" s="44">
        <v>0</v>
      </c>
      <c r="O82" s="44">
        <v>0</v>
      </c>
      <c r="P82" s="44">
        <v>0</v>
      </c>
      <c r="Q82" s="44">
        <v>0</v>
      </c>
      <c r="R82" s="44">
        <v>0</v>
      </c>
      <c r="S82" s="44">
        <v>0</v>
      </c>
      <c r="T82" s="44">
        <v>0</v>
      </c>
      <c r="U82" s="44">
        <v>0</v>
      </c>
      <c r="V82" s="44">
        <v>0</v>
      </c>
      <c r="W82" s="44"/>
      <c r="X82" s="44"/>
      <c r="Y82" s="44"/>
      <c r="Z82" s="44"/>
      <c r="AA82" s="44"/>
      <c r="AB82" s="44"/>
      <c r="AC82" s="44"/>
      <c r="AD82" s="44"/>
      <c r="AE82" s="44"/>
      <c r="AF82" s="44"/>
      <c r="AG82" s="44"/>
      <c r="AH82" s="44"/>
      <c r="AI82" s="44"/>
      <c r="AJ82" s="44"/>
      <c r="AK82" s="44"/>
      <c r="AL82" s="44"/>
    </row>
    <row r="83" spans="1:38" ht="45" x14ac:dyDescent="0.25">
      <c r="A83" s="100"/>
      <c r="B83" s="90"/>
      <c r="C83" s="49">
        <v>80</v>
      </c>
      <c r="D83" s="50" t="s">
        <v>129</v>
      </c>
      <c r="E83" s="28" t="s">
        <v>918</v>
      </c>
      <c r="F83" s="26" t="s">
        <v>920</v>
      </c>
      <c r="G83" s="49" t="s">
        <v>36</v>
      </c>
      <c r="H83" s="26">
        <v>30</v>
      </c>
      <c r="I83" s="26">
        <v>20</v>
      </c>
      <c r="J83" s="46">
        <v>1.9</v>
      </c>
      <c r="K83" s="47"/>
      <c r="L83" s="32">
        <f t="shared" si="2"/>
        <v>0</v>
      </c>
      <c r="M83" s="43" t="str">
        <f t="shared" si="3"/>
        <v>OK</v>
      </c>
      <c r="N83" s="44">
        <v>0</v>
      </c>
      <c r="O83" s="44">
        <v>0</v>
      </c>
      <c r="P83" s="44">
        <v>0</v>
      </c>
      <c r="Q83" s="44">
        <v>0</v>
      </c>
      <c r="R83" s="44">
        <v>0</v>
      </c>
      <c r="S83" s="44">
        <v>0</v>
      </c>
      <c r="T83" s="44">
        <v>0</v>
      </c>
      <c r="U83" s="44">
        <v>0</v>
      </c>
      <c r="V83" s="44">
        <v>0</v>
      </c>
      <c r="W83" s="44"/>
      <c r="X83" s="44"/>
      <c r="Y83" s="44"/>
      <c r="Z83" s="44"/>
      <c r="AA83" s="44"/>
      <c r="AB83" s="44"/>
      <c r="AC83" s="44"/>
      <c r="AD83" s="44"/>
      <c r="AE83" s="44"/>
      <c r="AF83" s="44"/>
      <c r="AG83" s="44"/>
      <c r="AH83" s="44"/>
      <c r="AI83" s="44"/>
      <c r="AJ83" s="44"/>
      <c r="AK83" s="44"/>
      <c r="AL83" s="44"/>
    </row>
    <row r="84" spans="1:38" ht="45" x14ac:dyDescent="0.25">
      <c r="A84" s="100"/>
      <c r="B84" s="90"/>
      <c r="C84" s="49">
        <v>81</v>
      </c>
      <c r="D84" s="50" t="s">
        <v>130</v>
      </c>
      <c r="E84" s="28" t="s">
        <v>918</v>
      </c>
      <c r="F84" s="26" t="s">
        <v>920</v>
      </c>
      <c r="G84" s="49" t="s">
        <v>36</v>
      </c>
      <c r="H84" s="26">
        <v>30</v>
      </c>
      <c r="I84" s="26">
        <v>20</v>
      </c>
      <c r="J84" s="46">
        <v>0.66</v>
      </c>
      <c r="K84" s="47"/>
      <c r="L84" s="32">
        <f t="shared" si="2"/>
        <v>0</v>
      </c>
      <c r="M84" s="43" t="str">
        <f t="shared" si="3"/>
        <v>OK</v>
      </c>
      <c r="N84" s="44">
        <v>0</v>
      </c>
      <c r="O84" s="44">
        <v>0</v>
      </c>
      <c r="P84" s="44">
        <v>0</v>
      </c>
      <c r="Q84" s="44">
        <v>0</v>
      </c>
      <c r="R84" s="44">
        <v>0</v>
      </c>
      <c r="S84" s="44">
        <v>0</v>
      </c>
      <c r="T84" s="44">
        <v>0</v>
      </c>
      <c r="U84" s="44">
        <v>0</v>
      </c>
      <c r="V84" s="44">
        <v>0</v>
      </c>
      <c r="W84" s="44"/>
      <c r="X84" s="44"/>
      <c r="Y84" s="44"/>
      <c r="Z84" s="44"/>
      <c r="AA84" s="44"/>
      <c r="AB84" s="44"/>
      <c r="AC84" s="44"/>
      <c r="AD84" s="44"/>
      <c r="AE84" s="44"/>
      <c r="AF84" s="44"/>
      <c r="AG84" s="44"/>
      <c r="AH84" s="44"/>
      <c r="AI84" s="44"/>
      <c r="AJ84" s="44"/>
      <c r="AK84" s="44"/>
      <c r="AL84" s="44"/>
    </row>
    <row r="85" spans="1:38" ht="45" x14ac:dyDescent="0.25">
      <c r="A85" s="100"/>
      <c r="B85" s="90"/>
      <c r="C85" s="49">
        <v>82</v>
      </c>
      <c r="D85" s="50" t="s">
        <v>131</v>
      </c>
      <c r="E85" s="28" t="s">
        <v>918</v>
      </c>
      <c r="F85" s="26" t="s">
        <v>920</v>
      </c>
      <c r="G85" s="49" t="s">
        <v>36</v>
      </c>
      <c r="H85" s="26">
        <v>30</v>
      </c>
      <c r="I85" s="26">
        <v>20</v>
      </c>
      <c r="J85" s="46">
        <v>1</v>
      </c>
      <c r="K85" s="47"/>
      <c r="L85" s="32">
        <f t="shared" si="2"/>
        <v>0</v>
      </c>
      <c r="M85" s="43" t="str">
        <f t="shared" si="3"/>
        <v>OK</v>
      </c>
      <c r="N85" s="44">
        <v>0</v>
      </c>
      <c r="O85" s="44">
        <v>0</v>
      </c>
      <c r="P85" s="44">
        <v>0</v>
      </c>
      <c r="Q85" s="44">
        <v>0</v>
      </c>
      <c r="R85" s="44">
        <v>0</v>
      </c>
      <c r="S85" s="44">
        <v>0</v>
      </c>
      <c r="T85" s="44">
        <v>0</v>
      </c>
      <c r="U85" s="44">
        <v>0</v>
      </c>
      <c r="V85" s="44">
        <v>0</v>
      </c>
      <c r="W85" s="44"/>
      <c r="X85" s="44"/>
      <c r="Y85" s="44"/>
      <c r="Z85" s="44"/>
      <c r="AA85" s="44"/>
      <c r="AB85" s="44"/>
      <c r="AC85" s="44"/>
      <c r="AD85" s="44"/>
      <c r="AE85" s="44"/>
      <c r="AF85" s="44"/>
      <c r="AG85" s="44"/>
      <c r="AH85" s="44"/>
      <c r="AI85" s="44"/>
      <c r="AJ85" s="44"/>
      <c r="AK85" s="44"/>
      <c r="AL85" s="44"/>
    </row>
    <row r="86" spans="1:38" ht="45" x14ac:dyDescent="0.25">
      <c r="A86" s="100"/>
      <c r="B86" s="90"/>
      <c r="C86" s="49">
        <v>83</v>
      </c>
      <c r="D86" s="50" t="s">
        <v>132</v>
      </c>
      <c r="E86" s="28" t="s">
        <v>918</v>
      </c>
      <c r="F86" s="26" t="s">
        <v>920</v>
      </c>
      <c r="G86" s="49" t="s">
        <v>36</v>
      </c>
      <c r="H86" s="26">
        <v>30</v>
      </c>
      <c r="I86" s="26">
        <v>20</v>
      </c>
      <c r="J86" s="46">
        <v>1.8</v>
      </c>
      <c r="K86" s="47"/>
      <c r="L86" s="32">
        <f t="shared" si="2"/>
        <v>0</v>
      </c>
      <c r="M86" s="43" t="str">
        <f t="shared" si="3"/>
        <v>OK</v>
      </c>
      <c r="N86" s="44">
        <v>0</v>
      </c>
      <c r="O86" s="44">
        <v>0</v>
      </c>
      <c r="P86" s="44">
        <v>0</v>
      </c>
      <c r="Q86" s="44">
        <v>0</v>
      </c>
      <c r="R86" s="44">
        <v>0</v>
      </c>
      <c r="S86" s="44">
        <v>0</v>
      </c>
      <c r="T86" s="44">
        <v>0</v>
      </c>
      <c r="U86" s="44">
        <v>0</v>
      </c>
      <c r="V86" s="44">
        <v>0</v>
      </c>
      <c r="W86" s="44"/>
      <c r="X86" s="44"/>
      <c r="Y86" s="44"/>
      <c r="Z86" s="44"/>
      <c r="AA86" s="44"/>
      <c r="AB86" s="44"/>
      <c r="AC86" s="44"/>
      <c r="AD86" s="44"/>
      <c r="AE86" s="44"/>
      <c r="AF86" s="44"/>
      <c r="AG86" s="44"/>
      <c r="AH86" s="44"/>
      <c r="AI86" s="44"/>
      <c r="AJ86" s="44"/>
      <c r="AK86" s="44"/>
      <c r="AL86" s="44"/>
    </row>
    <row r="87" spans="1:38" ht="60" x14ac:dyDescent="0.25">
      <c r="A87" s="100"/>
      <c r="B87" s="90"/>
      <c r="C87" s="49">
        <v>84</v>
      </c>
      <c r="D87" s="50" t="s">
        <v>133</v>
      </c>
      <c r="E87" s="28" t="s">
        <v>918</v>
      </c>
      <c r="F87" s="26" t="s">
        <v>920</v>
      </c>
      <c r="G87" s="49" t="s">
        <v>36</v>
      </c>
      <c r="H87" s="26">
        <v>30</v>
      </c>
      <c r="I87" s="26">
        <v>20</v>
      </c>
      <c r="J87" s="46">
        <v>0.76</v>
      </c>
      <c r="K87" s="47"/>
      <c r="L87" s="32">
        <f t="shared" si="2"/>
        <v>0</v>
      </c>
      <c r="M87" s="43" t="str">
        <f t="shared" si="3"/>
        <v>OK</v>
      </c>
      <c r="N87" s="44">
        <v>0</v>
      </c>
      <c r="O87" s="44">
        <v>0</v>
      </c>
      <c r="P87" s="44">
        <v>0</v>
      </c>
      <c r="Q87" s="44">
        <v>0</v>
      </c>
      <c r="R87" s="44">
        <v>0</v>
      </c>
      <c r="S87" s="44">
        <v>0</v>
      </c>
      <c r="T87" s="44">
        <v>0</v>
      </c>
      <c r="U87" s="44">
        <v>0</v>
      </c>
      <c r="V87" s="44">
        <v>0</v>
      </c>
      <c r="W87" s="44"/>
      <c r="X87" s="44"/>
      <c r="Y87" s="44"/>
      <c r="Z87" s="44"/>
      <c r="AA87" s="44"/>
      <c r="AB87" s="44"/>
      <c r="AC87" s="44"/>
      <c r="AD87" s="44"/>
      <c r="AE87" s="44"/>
      <c r="AF87" s="44"/>
      <c r="AG87" s="44"/>
      <c r="AH87" s="44"/>
      <c r="AI87" s="44"/>
      <c r="AJ87" s="44"/>
      <c r="AK87" s="44"/>
      <c r="AL87" s="44"/>
    </row>
    <row r="88" spans="1:38" ht="30" x14ac:dyDescent="0.25">
      <c r="A88" s="100"/>
      <c r="B88" s="90"/>
      <c r="C88" s="49">
        <v>85</v>
      </c>
      <c r="D88" s="50" t="s">
        <v>134</v>
      </c>
      <c r="E88" s="28" t="s">
        <v>918</v>
      </c>
      <c r="F88" s="26" t="s">
        <v>930</v>
      </c>
      <c r="G88" s="49" t="s">
        <v>36</v>
      </c>
      <c r="H88" s="26">
        <v>30</v>
      </c>
      <c r="I88" s="26">
        <v>20</v>
      </c>
      <c r="J88" s="46">
        <v>0.05</v>
      </c>
      <c r="K88" s="47">
        <v>1000</v>
      </c>
      <c r="L88" s="32">
        <f t="shared" si="2"/>
        <v>1000</v>
      </c>
      <c r="M88" s="43" t="str">
        <f t="shared" si="3"/>
        <v>OK</v>
      </c>
      <c r="N88" s="44">
        <v>0</v>
      </c>
      <c r="O88" s="44">
        <v>0</v>
      </c>
      <c r="P88" s="44">
        <v>0</v>
      </c>
      <c r="Q88" s="44">
        <v>0</v>
      </c>
      <c r="R88" s="44">
        <v>0</v>
      </c>
      <c r="S88" s="44">
        <v>0</v>
      </c>
      <c r="T88" s="44">
        <v>0</v>
      </c>
      <c r="U88" s="44">
        <v>0</v>
      </c>
      <c r="V88" s="44">
        <v>0</v>
      </c>
      <c r="W88" s="44"/>
      <c r="X88" s="44"/>
      <c r="Y88" s="44"/>
      <c r="Z88" s="44"/>
      <c r="AA88" s="44"/>
      <c r="AB88" s="44"/>
      <c r="AC88" s="44"/>
      <c r="AD88" s="44"/>
      <c r="AE88" s="44"/>
      <c r="AF88" s="44">
        <v>500</v>
      </c>
      <c r="AG88" s="44"/>
      <c r="AH88" s="44"/>
      <c r="AI88" s="44"/>
      <c r="AJ88" s="44"/>
      <c r="AK88" s="44"/>
      <c r="AL88" s="44"/>
    </row>
    <row r="89" spans="1:38" ht="30" x14ac:dyDescent="0.25">
      <c r="A89" s="100"/>
      <c r="B89" s="90"/>
      <c r="C89" s="49">
        <v>86</v>
      </c>
      <c r="D89" s="50" t="s">
        <v>135</v>
      </c>
      <c r="E89" s="28" t="s">
        <v>918</v>
      </c>
      <c r="F89" s="26" t="s">
        <v>930</v>
      </c>
      <c r="G89" s="49" t="s">
        <v>36</v>
      </c>
      <c r="H89" s="26">
        <v>30</v>
      </c>
      <c r="I89" s="26">
        <v>20</v>
      </c>
      <c r="J89" s="46">
        <v>7.0000000000000007E-2</v>
      </c>
      <c r="K89" s="47">
        <v>1000</v>
      </c>
      <c r="L89" s="32">
        <f t="shared" si="2"/>
        <v>1000</v>
      </c>
      <c r="M89" s="43" t="str">
        <f t="shared" si="3"/>
        <v>OK</v>
      </c>
      <c r="N89" s="44">
        <v>0</v>
      </c>
      <c r="O89" s="44">
        <v>0</v>
      </c>
      <c r="P89" s="44">
        <v>0</v>
      </c>
      <c r="Q89" s="44">
        <v>0</v>
      </c>
      <c r="R89" s="44">
        <v>0</v>
      </c>
      <c r="S89" s="44">
        <v>0</v>
      </c>
      <c r="T89" s="44">
        <v>0</v>
      </c>
      <c r="U89" s="44">
        <v>0</v>
      </c>
      <c r="V89" s="44">
        <v>0</v>
      </c>
      <c r="W89" s="44"/>
      <c r="X89" s="44"/>
      <c r="Y89" s="44"/>
      <c r="Z89" s="44"/>
      <c r="AA89" s="44"/>
      <c r="AB89" s="44"/>
      <c r="AC89" s="44"/>
      <c r="AD89" s="44"/>
      <c r="AE89" s="44"/>
      <c r="AF89" s="44">
        <v>500</v>
      </c>
      <c r="AG89" s="44"/>
      <c r="AH89" s="44"/>
      <c r="AI89" s="44"/>
      <c r="AJ89" s="44"/>
      <c r="AK89" s="44"/>
      <c r="AL89" s="44"/>
    </row>
    <row r="90" spans="1:38" ht="45" x14ac:dyDescent="0.25">
      <c r="A90" s="100"/>
      <c r="B90" s="90"/>
      <c r="C90" s="49">
        <v>87</v>
      </c>
      <c r="D90" s="50" t="s">
        <v>136</v>
      </c>
      <c r="E90" s="28" t="s">
        <v>918</v>
      </c>
      <c r="F90" s="26" t="s">
        <v>930</v>
      </c>
      <c r="G90" s="49" t="s">
        <v>36</v>
      </c>
      <c r="H90" s="26">
        <v>30</v>
      </c>
      <c r="I90" s="26">
        <v>20</v>
      </c>
      <c r="J90" s="46">
        <v>0.18</v>
      </c>
      <c r="K90" s="47"/>
      <c r="L90" s="32">
        <f t="shared" si="2"/>
        <v>0</v>
      </c>
      <c r="M90" s="43" t="str">
        <f t="shared" si="3"/>
        <v>OK</v>
      </c>
      <c r="N90" s="44">
        <v>0</v>
      </c>
      <c r="O90" s="44">
        <v>0</v>
      </c>
      <c r="P90" s="44">
        <v>0</v>
      </c>
      <c r="Q90" s="44">
        <v>0</v>
      </c>
      <c r="R90" s="44">
        <v>0</v>
      </c>
      <c r="S90" s="44">
        <v>0</v>
      </c>
      <c r="T90" s="44">
        <v>0</v>
      </c>
      <c r="U90" s="44">
        <v>0</v>
      </c>
      <c r="V90" s="44">
        <v>0</v>
      </c>
      <c r="W90" s="44"/>
      <c r="X90" s="44"/>
      <c r="Y90" s="44"/>
      <c r="Z90" s="44"/>
      <c r="AA90" s="44"/>
      <c r="AB90" s="44"/>
      <c r="AC90" s="44"/>
      <c r="AD90" s="44"/>
      <c r="AE90" s="44"/>
      <c r="AF90" s="44"/>
      <c r="AG90" s="44"/>
      <c r="AH90" s="44"/>
      <c r="AI90" s="44"/>
      <c r="AJ90" s="44"/>
      <c r="AK90" s="44"/>
      <c r="AL90" s="44"/>
    </row>
    <row r="91" spans="1:38" ht="45" x14ac:dyDescent="0.25">
      <c r="A91" s="100"/>
      <c r="B91" s="90"/>
      <c r="C91" s="49">
        <v>88</v>
      </c>
      <c r="D91" s="50" t="s">
        <v>137</v>
      </c>
      <c r="E91" s="28" t="s">
        <v>918</v>
      </c>
      <c r="F91" s="26" t="s">
        <v>930</v>
      </c>
      <c r="G91" s="49" t="s">
        <v>36</v>
      </c>
      <c r="H91" s="26">
        <v>30</v>
      </c>
      <c r="I91" s="26">
        <v>20</v>
      </c>
      <c r="J91" s="46">
        <v>0.09</v>
      </c>
      <c r="K91" s="47"/>
      <c r="L91" s="32">
        <f t="shared" si="2"/>
        <v>0</v>
      </c>
      <c r="M91" s="43" t="str">
        <f t="shared" si="3"/>
        <v>OK</v>
      </c>
      <c r="N91" s="44">
        <v>0</v>
      </c>
      <c r="O91" s="44">
        <v>0</v>
      </c>
      <c r="P91" s="44">
        <v>0</v>
      </c>
      <c r="Q91" s="44">
        <v>0</v>
      </c>
      <c r="R91" s="44">
        <v>0</v>
      </c>
      <c r="S91" s="44">
        <v>0</v>
      </c>
      <c r="T91" s="44">
        <v>0</v>
      </c>
      <c r="U91" s="44">
        <v>0</v>
      </c>
      <c r="V91" s="44">
        <v>0</v>
      </c>
      <c r="W91" s="44"/>
      <c r="X91" s="44"/>
      <c r="Y91" s="44"/>
      <c r="Z91" s="44"/>
      <c r="AA91" s="44"/>
      <c r="AB91" s="44"/>
      <c r="AC91" s="44"/>
      <c r="AD91" s="44"/>
      <c r="AE91" s="44"/>
      <c r="AF91" s="44"/>
      <c r="AG91" s="44"/>
      <c r="AH91" s="44"/>
      <c r="AI91" s="44"/>
      <c r="AJ91" s="44"/>
      <c r="AK91" s="44"/>
      <c r="AL91" s="44"/>
    </row>
    <row r="92" spans="1:38" ht="30" x14ac:dyDescent="0.25">
      <c r="A92" s="100"/>
      <c r="B92" s="90"/>
      <c r="C92" s="49">
        <v>89</v>
      </c>
      <c r="D92" s="50" t="s">
        <v>138</v>
      </c>
      <c r="E92" s="28" t="s">
        <v>918</v>
      </c>
      <c r="F92" s="26" t="s">
        <v>931</v>
      </c>
      <c r="G92" s="49" t="s">
        <v>36</v>
      </c>
      <c r="H92" s="26">
        <v>30</v>
      </c>
      <c r="I92" s="26">
        <v>20</v>
      </c>
      <c r="J92" s="46">
        <v>0.61</v>
      </c>
      <c r="K92" s="47"/>
      <c r="L92" s="32">
        <f t="shared" si="2"/>
        <v>0</v>
      </c>
      <c r="M92" s="43" t="str">
        <f t="shared" si="3"/>
        <v>OK</v>
      </c>
      <c r="N92" s="44">
        <v>0</v>
      </c>
      <c r="O92" s="44">
        <v>0</v>
      </c>
      <c r="P92" s="44">
        <v>0</v>
      </c>
      <c r="Q92" s="44">
        <v>0</v>
      </c>
      <c r="R92" s="44">
        <v>0</v>
      </c>
      <c r="S92" s="44">
        <v>0</v>
      </c>
      <c r="T92" s="44">
        <v>0</v>
      </c>
      <c r="U92" s="44">
        <v>0</v>
      </c>
      <c r="V92" s="44">
        <v>0</v>
      </c>
      <c r="W92" s="44"/>
      <c r="X92" s="44"/>
      <c r="Y92" s="44"/>
      <c r="Z92" s="44"/>
      <c r="AA92" s="44"/>
      <c r="AB92" s="44"/>
      <c r="AC92" s="44"/>
      <c r="AD92" s="44"/>
      <c r="AE92" s="44"/>
      <c r="AF92" s="44"/>
      <c r="AG92" s="44"/>
      <c r="AH92" s="44"/>
      <c r="AI92" s="44"/>
      <c r="AJ92" s="44"/>
      <c r="AK92" s="44"/>
      <c r="AL92" s="44"/>
    </row>
    <row r="93" spans="1:38" ht="45" x14ac:dyDescent="0.25">
      <c r="A93" s="100"/>
      <c r="B93" s="90"/>
      <c r="C93" s="49">
        <v>90</v>
      </c>
      <c r="D93" s="50" t="s">
        <v>139</v>
      </c>
      <c r="E93" s="28" t="s">
        <v>918</v>
      </c>
      <c r="F93" s="26" t="s">
        <v>930</v>
      </c>
      <c r="G93" s="49" t="s">
        <v>36</v>
      </c>
      <c r="H93" s="26">
        <v>30</v>
      </c>
      <c r="I93" s="26">
        <v>20</v>
      </c>
      <c r="J93" s="46">
        <v>0.3</v>
      </c>
      <c r="K93" s="47"/>
      <c r="L93" s="32">
        <f t="shared" si="2"/>
        <v>0</v>
      </c>
      <c r="M93" s="43" t="str">
        <f t="shared" si="3"/>
        <v>OK</v>
      </c>
      <c r="N93" s="44">
        <v>0</v>
      </c>
      <c r="O93" s="44">
        <v>0</v>
      </c>
      <c r="P93" s="44">
        <v>0</v>
      </c>
      <c r="Q93" s="44">
        <v>0</v>
      </c>
      <c r="R93" s="44">
        <v>0</v>
      </c>
      <c r="S93" s="44">
        <v>0</v>
      </c>
      <c r="T93" s="44">
        <v>0</v>
      </c>
      <c r="U93" s="44">
        <v>0</v>
      </c>
      <c r="V93" s="44">
        <v>0</v>
      </c>
      <c r="W93" s="44"/>
      <c r="X93" s="44"/>
      <c r="Y93" s="44"/>
      <c r="Z93" s="44"/>
      <c r="AA93" s="44"/>
      <c r="AB93" s="44"/>
      <c r="AC93" s="44"/>
      <c r="AD93" s="44"/>
      <c r="AE93" s="44"/>
      <c r="AF93" s="44"/>
      <c r="AG93" s="44"/>
      <c r="AH93" s="44"/>
      <c r="AI93" s="44"/>
      <c r="AJ93" s="44"/>
      <c r="AK93" s="44"/>
      <c r="AL93" s="44"/>
    </row>
    <row r="94" spans="1:38" ht="45" x14ac:dyDescent="0.25">
      <c r="A94" s="100"/>
      <c r="B94" s="90"/>
      <c r="C94" s="49">
        <v>91</v>
      </c>
      <c r="D94" s="50" t="s">
        <v>140</v>
      </c>
      <c r="E94" s="28" t="s">
        <v>918</v>
      </c>
      <c r="F94" s="26" t="s">
        <v>930</v>
      </c>
      <c r="G94" s="49" t="s">
        <v>36</v>
      </c>
      <c r="H94" s="26">
        <v>30</v>
      </c>
      <c r="I94" s="26">
        <v>20</v>
      </c>
      <c r="J94" s="46">
        <v>0.15</v>
      </c>
      <c r="K94" s="47"/>
      <c r="L94" s="32">
        <f t="shared" si="2"/>
        <v>0</v>
      </c>
      <c r="M94" s="43" t="str">
        <f t="shared" si="3"/>
        <v>OK</v>
      </c>
      <c r="N94" s="44">
        <v>0</v>
      </c>
      <c r="O94" s="44">
        <v>0</v>
      </c>
      <c r="P94" s="44">
        <v>0</v>
      </c>
      <c r="Q94" s="44">
        <v>0</v>
      </c>
      <c r="R94" s="44">
        <v>0</v>
      </c>
      <c r="S94" s="44">
        <v>0</v>
      </c>
      <c r="T94" s="44">
        <v>0</v>
      </c>
      <c r="U94" s="44">
        <v>0</v>
      </c>
      <c r="V94" s="44">
        <v>0</v>
      </c>
      <c r="W94" s="44"/>
      <c r="X94" s="44"/>
      <c r="Y94" s="44"/>
      <c r="Z94" s="44"/>
      <c r="AA94" s="44"/>
      <c r="AB94" s="44"/>
      <c r="AC94" s="44"/>
      <c r="AD94" s="44"/>
      <c r="AE94" s="44"/>
      <c r="AF94" s="44"/>
      <c r="AG94" s="44"/>
      <c r="AH94" s="44"/>
      <c r="AI94" s="44"/>
      <c r="AJ94" s="44"/>
      <c r="AK94" s="44"/>
      <c r="AL94" s="44"/>
    </row>
    <row r="95" spans="1:38" ht="30" x14ac:dyDescent="0.25">
      <c r="A95" s="100"/>
      <c r="B95" s="90"/>
      <c r="C95" s="49">
        <v>92</v>
      </c>
      <c r="D95" s="50" t="s">
        <v>141</v>
      </c>
      <c r="E95" s="28" t="s">
        <v>918</v>
      </c>
      <c r="F95" s="26" t="s">
        <v>930</v>
      </c>
      <c r="G95" s="49" t="s">
        <v>36</v>
      </c>
      <c r="H95" s="26">
        <v>30</v>
      </c>
      <c r="I95" s="26">
        <v>20</v>
      </c>
      <c r="J95" s="46">
        <v>3.94</v>
      </c>
      <c r="K95" s="47">
        <v>10</v>
      </c>
      <c r="L95" s="32">
        <f t="shared" si="2"/>
        <v>10</v>
      </c>
      <c r="M95" s="43" t="str">
        <f t="shared" si="3"/>
        <v>OK</v>
      </c>
      <c r="N95" s="44">
        <v>0</v>
      </c>
      <c r="O95" s="44">
        <v>0</v>
      </c>
      <c r="P95" s="44">
        <v>0</v>
      </c>
      <c r="Q95" s="44">
        <v>0</v>
      </c>
      <c r="R95" s="44">
        <v>0</v>
      </c>
      <c r="S95" s="44">
        <v>0</v>
      </c>
      <c r="T95" s="44">
        <v>0</v>
      </c>
      <c r="U95" s="44">
        <v>0</v>
      </c>
      <c r="V95" s="44">
        <v>0</v>
      </c>
      <c r="W95" s="44"/>
      <c r="X95" s="44"/>
      <c r="Y95" s="44"/>
      <c r="Z95" s="44"/>
      <c r="AA95" s="44"/>
      <c r="AB95" s="44"/>
      <c r="AC95" s="44"/>
      <c r="AD95" s="44"/>
      <c r="AE95" s="44"/>
      <c r="AF95" s="44">
        <v>5</v>
      </c>
      <c r="AG95" s="44"/>
      <c r="AH95" s="44"/>
      <c r="AI95" s="44"/>
      <c r="AJ95" s="44"/>
      <c r="AK95" s="44"/>
      <c r="AL95" s="44"/>
    </row>
    <row r="96" spans="1:38" ht="30" x14ac:dyDescent="0.25">
      <c r="A96" s="100"/>
      <c r="B96" s="90"/>
      <c r="C96" s="49">
        <v>93</v>
      </c>
      <c r="D96" s="50" t="s">
        <v>142</v>
      </c>
      <c r="E96" s="28" t="s">
        <v>918</v>
      </c>
      <c r="F96" s="26" t="s">
        <v>930</v>
      </c>
      <c r="G96" s="49" t="s">
        <v>36</v>
      </c>
      <c r="H96" s="26">
        <v>30</v>
      </c>
      <c r="I96" s="26">
        <v>20</v>
      </c>
      <c r="J96" s="46">
        <v>15.45</v>
      </c>
      <c r="K96" s="47"/>
      <c r="L96" s="32">
        <f t="shared" si="2"/>
        <v>0</v>
      </c>
      <c r="M96" s="43" t="str">
        <f t="shared" si="3"/>
        <v>OK</v>
      </c>
      <c r="N96" s="44">
        <v>0</v>
      </c>
      <c r="O96" s="44">
        <v>0</v>
      </c>
      <c r="P96" s="44">
        <v>0</v>
      </c>
      <c r="Q96" s="44">
        <v>0</v>
      </c>
      <c r="R96" s="44">
        <v>0</v>
      </c>
      <c r="S96" s="44">
        <v>0</v>
      </c>
      <c r="T96" s="44">
        <v>0</v>
      </c>
      <c r="U96" s="44">
        <v>0</v>
      </c>
      <c r="V96" s="44">
        <v>0</v>
      </c>
      <c r="W96" s="44"/>
      <c r="X96" s="44"/>
      <c r="Y96" s="44"/>
      <c r="Z96" s="44"/>
      <c r="AA96" s="44"/>
      <c r="AB96" s="44"/>
      <c r="AC96" s="44"/>
      <c r="AD96" s="44"/>
      <c r="AE96" s="44"/>
      <c r="AF96" s="44"/>
      <c r="AG96" s="44"/>
      <c r="AH96" s="44"/>
      <c r="AI96" s="44"/>
      <c r="AJ96" s="44"/>
      <c r="AK96" s="44"/>
      <c r="AL96" s="44"/>
    </row>
    <row r="97" spans="1:38" ht="15" x14ac:dyDescent="0.25">
      <c r="A97" s="100"/>
      <c r="B97" s="90"/>
      <c r="C97" s="49">
        <v>94</v>
      </c>
      <c r="D97" s="50" t="s">
        <v>143</v>
      </c>
      <c r="E97" s="28" t="s">
        <v>926</v>
      </c>
      <c r="F97" s="26" t="s">
        <v>930</v>
      </c>
      <c r="G97" s="49" t="s">
        <v>36</v>
      </c>
      <c r="H97" s="26">
        <v>30</v>
      </c>
      <c r="I97" s="26">
        <v>20</v>
      </c>
      <c r="J97" s="46">
        <v>1.07</v>
      </c>
      <c r="K97" s="47"/>
      <c r="L97" s="32">
        <f t="shared" si="2"/>
        <v>0</v>
      </c>
      <c r="M97" s="43" t="str">
        <f t="shared" si="3"/>
        <v>OK</v>
      </c>
      <c r="N97" s="44">
        <v>0</v>
      </c>
      <c r="O97" s="44">
        <v>0</v>
      </c>
      <c r="P97" s="44">
        <v>0</v>
      </c>
      <c r="Q97" s="44">
        <v>0</v>
      </c>
      <c r="R97" s="44">
        <v>0</v>
      </c>
      <c r="S97" s="44">
        <v>0</v>
      </c>
      <c r="T97" s="44">
        <v>0</v>
      </c>
      <c r="U97" s="44">
        <v>0</v>
      </c>
      <c r="V97" s="44">
        <v>0</v>
      </c>
      <c r="W97" s="44"/>
      <c r="X97" s="44"/>
      <c r="Y97" s="44"/>
      <c r="Z97" s="44"/>
      <c r="AA97" s="44"/>
      <c r="AB97" s="44"/>
      <c r="AC97" s="44"/>
      <c r="AD97" s="44"/>
      <c r="AE97" s="44"/>
      <c r="AF97" s="44"/>
      <c r="AG97" s="44"/>
      <c r="AH97" s="44"/>
      <c r="AI97" s="44"/>
      <c r="AJ97" s="44"/>
      <c r="AK97" s="44"/>
      <c r="AL97" s="44"/>
    </row>
    <row r="98" spans="1:38" ht="45" x14ac:dyDescent="0.25">
      <c r="A98" s="100"/>
      <c r="B98" s="90"/>
      <c r="C98" s="49">
        <v>95</v>
      </c>
      <c r="D98" s="50" t="s">
        <v>144</v>
      </c>
      <c r="E98" s="28" t="s">
        <v>926</v>
      </c>
      <c r="F98" s="26" t="s">
        <v>920</v>
      </c>
      <c r="G98" s="49" t="s">
        <v>896</v>
      </c>
      <c r="H98" s="26">
        <v>30</v>
      </c>
      <c r="I98" s="26">
        <v>20</v>
      </c>
      <c r="J98" s="46">
        <v>33</v>
      </c>
      <c r="K98" s="47"/>
      <c r="L98" s="32">
        <f t="shared" si="2"/>
        <v>0</v>
      </c>
      <c r="M98" s="43" t="str">
        <f t="shared" si="3"/>
        <v>OK</v>
      </c>
      <c r="N98" s="44">
        <v>0</v>
      </c>
      <c r="O98" s="44">
        <v>0</v>
      </c>
      <c r="P98" s="44">
        <v>0</v>
      </c>
      <c r="Q98" s="44">
        <v>0</v>
      </c>
      <c r="R98" s="44">
        <v>0</v>
      </c>
      <c r="S98" s="44">
        <v>0</v>
      </c>
      <c r="T98" s="44">
        <v>0</v>
      </c>
      <c r="U98" s="44">
        <v>0</v>
      </c>
      <c r="V98" s="44">
        <v>0</v>
      </c>
      <c r="W98" s="44"/>
      <c r="X98" s="44"/>
      <c r="Y98" s="44"/>
      <c r="Z98" s="44"/>
      <c r="AA98" s="44"/>
      <c r="AB98" s="44"/>
      <c r="AC98" s="44"/>
      <c r="AD98" s="44"/>
      <c r="AE98" s="44"/>
      <c r="AF98" s="44"/>
      <c r="AG98" s="44"/>
      <c r="AH98" s="44"/>
      <c r="AI98" s="44"/>
      <c r="AJ98" s="44"/>
      <c r="AK98" s="44"/>
      <c r="AL98" s="44"/>
    </row>
    <row r="99" spans="1:38" ht="45" x14ac:dyDescent="0.25">
      <c r="A99" s="100"/>
      <c r="B99" s="90"/>
      <c r="C99" s="49">
        <v>96</v>
      </c>
      <c r="D99" s="50" t="s">
        <v>145</v>
      </c>
      <c r="E99" s="28" t="s">
        <v>918</v>
      </c>
      <c r="F99" s="26" t="s">
        <v>920</v>
      </c>
      <c r="G99" s="49" t="s">
        <v>36</v>
      </c>
      <c r="H99" s="26">
        <v>30</v>
      </c>
      <c r="I99" s="26">
        <v>20</v>
      </c>
      <c r="J99" s="46">
        <v>0.24</v>
      </c>
      <c r="K99" s="47"/>
      <c r="L99" s="32">
        <f t="shared" si="2"/>
        <v>0</v>
      </c>
      <c r="M99" s="43" t="str">
        <f t="shared" si="3"/>
        <v>OK</v>
      </c>
      <c r="N99" s="44">
        <v>0</v>
      </c>
      <c r="O99" s="44">
        <v>0</v>
      </c>
      <c r="P99" s="44">
        <v>0</v>
      </c>
      <c r="Q99" s="44">
        <v>0</v>
      </c>
      <c r="R99" s="44">
        <v>0</v>
      </c>
      <c r="S99" s="44">
        <v>0</v>
      </c>
      <c r="T99" s="44">
        <v>0</v>
      </c>
      <c r="U99" s="44">
        <v>0</v>
      </c>
      <c r="V99" s="44">
        <v>0</v>
      </c>
      <c r="W99" s="44"/>
      <c r="X99" s="44"/>
      <c r="Y99" s="44"/>
      <c r="Z99" s="44"/>
      <c r="AA99" s="44"/>
      <c r="AB99" s="44"/>
      <c r="AC99" s="44"/>
      <c r="AD99" s="44"/>
      <c r="AE99" s="44"/>
      <c r="AF99" s="44"/>
      <c r="AG99" s="44"/>
      <c r="AH99" s="44"/>
      <c r="AI99" s="44"/>
      <c r="AJ99" s="44"/>
      <c r="AK99" s="44"/>
      <c r="AL99" s="44"/>
    </row>
    <row r="100" spans="1:38" ht="45" x14ac:dyDescent="0.25">
      <c r="A100" s="100"/>
      <c r="B100" s="90"/>
      <c r="C100" s="49">
        <v>97</v>
      </c>
      <c r="D100" s="50" t="s">
        <v>146</v>
      </c>
      <c r="E100" s="28" t="s">
        <v>918</v>
      </c>
      <c r="F100" s="26" t="s">
        <v>920</v>
      </c>
      <c r="G100" s="49" t="s">
        <v>36</v>
      </c>
      <c r="H100" s="26">
        <v>30</v>
      </c>
      <c r="I100" s="26">
        <v>20</v>
      </c>
      <c r="J100" s="46">
        <v>0.28000000000000003</v>
      </c>
      <c r="K100" s="47"/>
      <c r="L100" s="32">
        <f t="shared" si="2"/>
        <v>0</v>
      </c>
      <c r="M100" s="43" t="str">
        <f t="shared" si="3"/>
        <v>OK</v>
      </c>
      <c r="N100" s="44">
        <v>0</v>
      </c>
      <c r="O100" s="44">
        <v>0</v>
      </c>
      <c r="P100" s="44">
        <v>0</v>
      </c>
      <c r="Q100" s="44">
        <v>0</v>
      </c>
      <c r="R100" s="44">
        <v>0</v>
      </c>
      <c r="S100" s="44">
        <v>0</v>
      </c>
      <c r="T100" s="44">
        <v>0</v>
      </c>
      <c r="U100" s="44">
        <v>0</v>
      </c>
      <c r="V100" s="44">
        <v>0</v>
      </c>
      <c r="W100" s="44"/>
      <c r="X100" s="44"/>
      <c r="Y100" s="44"/>
      <c r="Z100" s="44"/>
      <c r="AA100" s="44"/>
      <c r="AB100" s="44"/>
      <c r="AC100" s="44"/>
      <c r="AD100" s="44"/>
      <c r="AE100" s="44"/>
      <c r="AF100" s="44"/>
      <c r="AG100" s="44"/>
      <c r="AH100" s="44"/>
      <c r="AI100" s="44"/>
      <c r="AJ100" s="44"/>
      <c r="AK100" s="44"/>
      <c r="AL100" s="44"/>
    </row>
    <row r="101" spans="1:38" ht="45" x14ac:dyDescent="0.25">
      <c r="A101" s="100"/>
      <c r="B101" s="90"/>
      <c r="C101" s="49">
        <v>98</v>
      </c>
      <c r="D101" s="50" t="s">
        <v>147</v>
      </c>
      <c r="E101" s="28" t="s">
        <v>918</v>
      </c>
      <c r="F101" s="26" t="s">
        <v>920</v>
      </c>
      <c r="G101" s="49" t="s">
        <v>36</v>
      </c>
      <c r="H101" s="26">
        <v>30</v>
      </c>
      <c r="I101" s="26">
        <v>20</v>
      </c>
      <c r="J101" s="46">
        <v>0.3</v>
      </c>
      <c r="K101" s="47"/>
      <c r="L101" s="32">
        <f t="shared" si="2"/>
        <v>0</v>
      </c>
      <c r="M101" s="43" t="str">
        <f t="shared" si="3"/>
        <v>OK</v>
      </c>
      <c r="N101" s="44">
        <v>0</v>
      </c>
      <c r="O101" s="44">
        <v>0</v>
      </c>
      <c r="P101" s="44">
        <v>0</v>
      </c>
      <c r="Q101" s="44">
        <v>0</v>
      </c>
      <c r="R101" s="44">
        <v>0</v>
      </c>
      <c r="S101" s="44">
        <v>0</v>
      </c>
      <c r="T101" s="44">
        <v>0</v>
      </c>
      <c r="U101" s="44">
        <v>0</v>
      </c>
      <c r="V101" s="44">
        <v>0</v>
      </c>
      <c r="W101" s="44"/>
      <c r="X101" s="44"/>
      <c r="Y101" s="44"/>
      <c r="Z101" s="44"/>
      <c r="AA101" s="44"/>
      <c r="AB101" s="44"/>
      <c r="AC101" s="44"/>
      <c r="AD101" s="44"/>
      <c r="AE101" s="44"/>
      <c r="AF101" s="44"/>
      <c r="AG101" s="44"/>
      <c r="AH101" s="44"/>
      <c r="AI101" s="44"/>
      <c r="AJ101" s="44"/>
      <c r="AK101" s="44"/>
      <c r="AL101" s="44"/>
    </row>
    <row r="102" spans="1:38" ht="45" x14ac:dyDescent="0.25">
      <c r="A102" s="100"/>
      <c r="B102" s="90"/>
      <c r="C102" s="49">
        <v>99</v>
      </c>
      <c r="D102" s="50" t="s">
        <v>148</v>
      </c>
      <c r="E102" s="28" t="s">
        <v>918</v>
      </c>
      <c r="F102" s="26" t="s">
        <v>920</v>
      </c>
      <c r="G102" s="49" t="s">
        <v>36</v>
      </c>
      <c r="H102" s="26">
        <v>30</v>
      </c>
      <c r="I102" s="26">
        <v>20</v>
      </c>
      <c r="J102" s="46">
        <v>5.0599999999999996</v>
      </c>
      <c r="K102" s="47">
        <v>100</v>
      </c>
      <c r="L102" s="32">
        <f t="shared" si="2"/>
        <v>30</v>
      </c>
      <c r="M102" s="43" t="str">
        <f t="shared" si="3"/>
        <v>OK</v>
      </c>
      <c r="N102" s="44">
        <v>0</v>
      </c>
      <c r="O102" s="44">
        <v>0</v>
      </c>
      <c r="P102" s="44">
        <v>0</v>
      </c>
      <c r="Q102" s="44">
        <v>0</v>
      </c>
      <c r="R102" s="44">
        <v>0</v>
      </c>
      <c r="S102" s="44">
        <v>0</v>
      </c>
      <c r="T102" s="44">
        <v>0</v>
      </c>
      <c r="U102" s="44">
        <v>0</v>
      </c>
      <c r="V102" s="44">
        <v>70</v>
      </c>
      <c r="W102" s="44"/>
      <c r="X102" s="44"/>
      <c r="Y102" s="44"/>
      <c r="Z102" s="44"/>
      <c r="AA102" s="44"/>
      <c r="AB102" s="44"/>
      <c r="AC102" s="44"/>
      <c r="AD102" s="44"/>
      <c r="AE102" s="44"/>
      <c r="AF102" s="44"/>
      <c r="AG102" s="44"/>
      <c r="AH102" s="44"/>
      <c r="AI102" s="44"/>
      <c r="AJ102" s="44"/>
      <c r="AK102" s="44"/>
      <c r="AL102" s="44"/>
    </row>
    <row r="103" spans="1:38" ht="30" x14ac:dyDescent="0.25">
      <c r="A103" s="100"/>
      <c r="B103" s="90"/>
      <c r="C103" s="49">
        <v>100</v>
      </c>
      <c r="D103" s="50" t="s">
        <v>149</v>
      </c>
      <c r="E103" s="28" t="s">
        <v>918</v>
      </c>
      <c r="F103" s="26" t="s">
        <v>921</v>
      </c>
      <c r="G103" s="49" t="s">
        <v>898</v>
      </c>
      <c r="H103" s="26">
        <v>30</v>
      </c>
      <c r="I103" s="26">
        <v>20</v>
      </c>
      <c r="J103" s="46">
        <v>8.1</v>
      </c>
      <c r="K103" s="47">
        <v>1</v>
      </c>
      <c r="L103" s="32">
        <f t="shared" si="2"/>
        <v>1</v>
      </c>
      <c r="M103" s="43" t="str">
        <f t="shared" si="3"/>
        <v>OK</v>
      </c>
      <c r="N103" s="44">
        <v>0</v>
      </c>
      <c r="O103" s="44">
        <v>0</v>
      </c>
      <c r="P103" s="44">
        <v>0</v>
      </c>
      <c r="Q103" s="44">
        <v>0</v>
      </c>
      <c r="R103" s="44">
        <v>0</v>
      </c>
      <c r="S103" s="44">
        <v>0</v>
      </c>
      <c r="T103" s="44">
        <v>0</v>
      </c>
      <c r="U103" s="44">
        <v>0</v>
      </c>
      <c r="V103" s="44">
        <v>0</v>
      </c>
      <c r="W103" s="44"/>
      <c r="X103" s="44"/>
      <c r="Y103" s="44"/>
      <c r="Z103" s="44"/>
      <c r="AA103" s="44"/>
      <c r="AB103" s="44"/>
      <c r="AC103" s="44"/>
      <c r="AD103" s="44"/>
      <c r="AE103" s="44"/>
      <c r="AF103" s="44"/>
      <c r="AG103" s="44"/>
      <c r="AH103" s="44"/>
      <c r="AI103" s="44"/>
      <c r="AJ103" s="44"/>
      <c r="AK103" s="44"/>
      <c r="AL103" s="44"/>
    </row>
    <row r="104" spans="1:38" ht="15" x14ac:dyDescent="0.25">
      <c r="A104" s="100"/>
      <c r="B104" s="90"/>
      <c r="C104" s="49">
        <v>101</v>
      </c>
      <c r="D104" s="50" t="s">
        <v>150</v>
      </c>
      <c r="E104" s="28" t="s">
        <v>918</v>
      </c>
      <c r="F104" s="26" t="s">
        <v>921</v>
      </c>
      <c r="G104" s="49" t="s">
        <v>36</v>
      </c>
      <c r="H104" s="26">
        <v>30</v>
      </c>
      <c r="I104" s="26">
        <v>20</v>
      </c>
      <c r="J104" s="46">
        <v>3.03</v>
      </c>
      <c r="K104" s="47">
        <v>40</v>
      </c>
      <c r="L104" s="32">
        <f t="shared" si="2"/>
        <v>20</v>
      </c>
      <c r="M104" s="43" t="str">
        <f t="shared" si="3"/>
        <v>OK</v>
      </c>
      <c r="N104" s="44">
        <v>0</v>
      </c>
      <c r="O104" s="44">
        <v>0</v>
      </c>
      <c r="P104" s="44">
        <v>0</v>
      </c>
      <c r="Q104" s="44">
        <v>0</v>
      </c>
      <c r="R104" s="44">
        <v>0</v>
      </c>
      <c r="S104" s="44">
        <v>0</v>
      </c>
      <c r="T104" s="44">
        <v>0</v>
      </c>
      <c r="U104" s="44">
        <v>0</v>
      </c>
      <c r="V104" s="44">
        <v>20</v>
      </c>
      <c r="W104" s="44"/>
      <c r="X104" s="44"/>
      <c r="Y104" s="44"/>
      <c r="Z104" s="44"/>
      <c r="AA104" s="44"/>
      <c r="AB104" s="44"/>
      <c r="AC104" s="44"/>
      <c r="AD104" s="44"/>
      <c r="AE104" s="44"/>
      <c r="AF104" s="44"/>
      <c r="AG104" s="44"/>
      <c r="AH104" s="44"/>
      <c r="AI104" s="44"/>
      <c r="AJ104" s="44"/>
      <c r="AK104" s="44"/>
      <c r="AL104" s="44"/>
    </row>
    <row r="105" spans="1:38" ht="30" x14ac:dyDescent="0.25">
      <c r="A105" s="100"/>
      <c r="B105" s="90"/>
      <c r="C105" s="49">
        <v>102</v>
      </c>
      <c r="D105" s="50" t="s">
        <v>151</v>
      </c>
      <c r="E105" s="28" t="s">
        <v>918</v>
      </c>
      <c r="F105" s="26" t="s">
        <v>932</v>
      </c>
      <c r="G105" s="49" t="s">
        <v>36</v>
      </c>
      <c r="H105" s="26">
        <v>30</v>
      </c>
      <c r="I105" s="26">
        <v>20</v>
      </c>
      <c r="J105" s="46">
        <v>0.05</v>
      </c>
      <c r="K105" s="47"/>
      <c r="L105" s="32">
        <f t="shared" si="2"/>
        <v>0</v>
      </c>
      <c r="M105" s="43" t="str">
        <f t="shared" si="3"/>
        <v>OK</v>
      </c>
      <c r="N105" s="44">
        <v>0</v>
      </c>
      <c r="O105" s="44">
        <v>0</v>
      </c>
      <c r="P105" s="44">
        <v>0</v>
      </c>
      <c r="Q105" s="44">
        <v>0</v>
      </c>
      <c r="R105" s="44">
        <v>0</v>
      </c>
      <c r="S105" s="44">
        <v>0</v>
      </c>
      <c r="T105" s="44">
        <v>0</v>
      </c>
      <c r="U105" s="44">
        <v>0</v>
      </c>
      <c r="V105" s="44">
        <v>0</v>
      </c>
      <c r="W105" s="44"/>
      <c r="X105" s="44"/>
      <c r="Y105" s="44"/>
      <c r="Z105" s="44"/>
      <c r="AA105" s="44"/>
      <c r="AB105" s="44"/>
      <c r="AC105" s="44"/>
      <c r="AD105" s="44"/>
      <c r="AE105" s="44"/>
      <c r="AF105" s="44"/>
      <c r="AG105" s="44"/>
      <c r="AH105" s="44"/>
      <c r="AI105" s="44"/>
      <c r="AJ105" s="44"/>
      <c r="AK105" s="44"/>
      <c r="AL105" s="44"/>
    </row>
    <row r="106" spans="1:38" ht="15" x14ac:dyDescent="0.25">
      <c r="A106" s="100"/>
      <c r="B106" s="90"/>
      <c r="C106" s="49">
        <v>103</v>
      </c>
      <c r="D106" s="50" t="s">
        <v>152</v>
      </c>
      <c r="E106" s="28" t="s">
        <v>918</v>
      </c>
      <c r="F106" s="26" t="s">
        <v>932</v>
      </c>
      <c r="G106" s="49" t="s">
        <v>36</v>
      </c>
      <c r="H106" s="26">
        <v>30</v>
      </c>
      <c r="I106" s="26">
        <v>20</v>
      </c>
      <c r="J106" s="46">
        <v>0.9</v>
      </c>
      <c r="K106" s="47"/>
      <c r="L106" s="32">
        <f t="shared" si="2"/>
        <v>0</v>
      </c>
      <c r="M106" s="43" t="str">
        <f t="shared" si="3"/>
        <v>OK</v>
      </c>
      <c r="N106" s="44">
        <v>0</v>
      </c>
      <c r="O106" s="44">
        <v>0</v>
      </c>
      <c r="P106" s="44">
        <v>0</v>
      </c>
      <c r="Q106" s="44">
        <v>0</v>
      </c>
      <c r="R106" s="44">
        <v>0</v>
      </c>
      <c r="S106" s="44">
        <v>0</v>
      </c>
      <c r="T106" s="44">
        <v>0</v>
      </c>
      <c r="U106" s="44">
        <v>0</v>
      </c>
      <c r="V106" s="44">
        <v>0</v>
      </c>
      <c r="W106" s="44"/>
      <c r="X106" s="44"/>
      <c r="Y106" s="44"/>
      <c r="Z106" s="44"/>
      <c r="AA106" s="44"/>
      <c r="AB106" s="44"/>
      <c r="AC106" s="44"/>
      <c r="AD106" s="44"/>
      <c r="AE106" s="44"/>
      <c r="AF106" s="44"/>
      <c r="AG106" s="44"/>
      <c r="AH106" s="44"/>
      <c r="AI106" s="44"/>
      <c r="AJ106" s="44"/>
      <c r="AK106" s="44"/>
      <c r="AL106" s="44"/>
    </row>
    <row r="107" spans="1:38" ht="15" x14ac:dyDescent="0.25">
      <c r="A107" s="100"/>
      <c r="B107" s="90"/>
      <c r="C107" s="49">
        <v>104</v>
      </c>
      <c r="D107" s="50" t="s">
        <v>153</v>
      </c>
      <c r="E107" s="28" t="s">
        <v>918</v>
      </c>
      <c r="F107" s="26" t="s">
        <v>932</v>
      </c>
      <c r="G107" s="49" t="s">
        <v>36</v>
      </c>
      <c r="H107" s="26">
        <v>30</v>
      </c>
      <c r="I107" s="26">
        <v>20</v>
      </c>
      <c r="J107" s="46">
        <v>1.0900000000000001</v>
      </c>
      <c r="K107" s="47"/>
      <c r="L107" s="32">
        <f t="shared" si="2"/>
        <v>0</v>
      </c>
      <c r="M107" s="43" t="str">
        <f t="shared" si="3"/>
        <v>OK</v>
      </c>
      <c r="N107" s="44">
        <v>0</v>
      </c>
      <c r="O107" s="44">
        <v>0</v>
      </c>
      <c r="P107" s="44">
        <v>0</v>
      </c>
      <c r="Q107" s="44">
        <v>0</v>
      </c>
      <c r="R107" s="44">
        <v>0</v>
      </c>
      <c r="S107" s="44">
        <v>0</v>
      </c>
      <c r="T107" s="44">
        <v>0</v>
      </c>
      <c r="U107" s="44">
        <v>0</v>
      </c>
      <c r="V107" s="44">
        <v>0</v>
      </c>
      <c r="W107" s="44"/>
      <c r="X107" s="44"/>
      <c r="Y107" s="44"/>
      <c r="Z107" s="44"/>
      <c r="AA107" s="44"/>
      <c r="AB107" s="44"/>
      <c r="AC107" s="44"/>
      <c r="AD107" s="44"/>
      <c r="AE107" s="44"/>
      <c r="AF107" s="44"/>
      <c r="AG107" s="44"/>
      <c r="AH107" s="44"/>
      <c r="AI107" s="44"/>
      <c r="AJ107" s="44"/>
      <c r="AK107" s="44"/>
      <c r="AL107" s="44"/>
    </row>
    <row r="108" spans="1:38" ht="60" x14ac:dyDescent="0.25">
      <c r="A108" s="100"/>
      <c r="B108" s="90"/>
      <c r="C108" s="49">
        <v>105</v>
      </c>
      <c r="D108" s="50" t="s">
        <v>154</v>
      </c>
      <c r="E108" s="28" t="s">
        <v>918</v>
      </c>
      <c r="F108" s="26" t="s">
        <v>932</v>
      </c>
      <c r="G108" s="49" t="s">
        <v>36</v>
      </c>
      <c r="H108" s="26">
        <v>30</v>
      </c>
      <c r="I108" s="26">
        <v>20</v>
      </c>
      <c r="J108" s="46">
        <v>0.3</v>
      </c>
      <c r="K108" s="47"/>
      <c r="L108" s="32">
        <f t="shared" si="2"/>
        <v>0</v>
      </c>
      <c r="M108" s="43" t="str">
        <f t="shared" si="3"/>
        <v>OK</v>
      </c>
      <c r="N108" s="44">
        <v>0</v>
      </c>
      <c r="O108" s="44">
        <v>0</v>
      </c>
      <c r="P108" s="44">
        <v>0</v>
      </c>
      <c r="Q108" s="44">
        <v>0</v>
      </c>
      <c r="R108" s="44">
        <v>0</v>
      </c>
      <c r="S108" s="44">
        <v>0</v>
      </c>
      <c r="T108" s="44">
        <v>0</v>
      </c>
      <c r="U108" s="44">
        <v>0</v>
      </c>
      <c r="V108" s="44">
        <v>0</v>
      </c>
      <c r="W108" s="44"/>
      <c r="X108" s="44"/>
      <c r="Y108" s="44"/>
      <c r="Z108" s="44"/>
      <c r="AA108" s="44"/>
      <c r="AB108" s="44"/>
      <c r="AC108" s="44"/>
      <c r="AD108" s="44"/>
      <c r="AE108" s="44"/>
      <c r="AF108" s="44"/>
      <c r="AG108" s="44"/>
      <c r="AH108" s="44"/>
      <c r="AI108" s="44"/>
      <c r="AJ108" s="44"/>
      <c r="AK108" s="44"/>
      <c r="AL108" s="44"/>
    </row>
    <row r="109" spans="1:38" ht="60" x14ac:dyDescent="0.25">
      <c r="A109" s="100"/>
      <c r="B109" s="90"/>
      <c r="C109" s="49">
        <v>106</v>
      </c>
      <c r="D109" s="50" t="s">
        <v>155</v>
      </c>
      <c r="E109" s="28" t="s">
        <v>918</v>
      </c>
      <c r="F109" s="26" t="s">
        <v>932</v>
      </c>
      <c r="G109" s="49" t="s">
        <v>36</v>
      </c>
      <c r="H109" s="26">
        <v>30</v>
      </c>
      <c r="I109" s="26">
        <v>20</v>
      </c>
      <c r="J109" s="46">
        <v>0.4</v>
      </c>
      <c r="K109" s="47"/>
      <c r="L109" s="32">
        <f t="shared" si="2"/>
        <v>0</v>
      </c>
      <c r="M109" s="43" t="str">
        <f t="shared" si="3"/>
        <v>OK</v>
      </c>
      <c r="N109" s="44">
        <v>0</v>
      </c>
      <c r="O109" s="44">
        <v>0</v>
      </c>
      <c r="P109" s="44">
        <v>0</v>
      </c>
      <c r="Q109" s="44">
        <v>0</v>
      </c>
      <c r="R109" s="44">
        <v>0</v>
      </c>
      <c r="S109" s="44">
        <v>0</v>
      </c>
      <c r="T109" s="44">
        <v>0</v>
      </c>
      <c r="U109" s="44">
        <v>0</v>
      </c>
      <c r="V109" s="44">
        <v>0</v>
      </c>
      <c r="W109" s="44"/>
      <c r="X109" s="44"/>
      <c r="Y109" s="44"/>
      <c r="Z109" s="44"/>
      <c r="AA109" s="44"/>
      <c r="AB109" s="44"/>
      <c r="AC109" s="44"/>
      <c r="AD109" s="44"/>
      <c r="AE109" s="44"/>
      <c r="AF109" s="44"/>
      <c r="AG109" s="44"/>
      <c r="AH109" s="44"/>
      <c r="AI109" s="44"/>
      <c r="AJ109" s="44"/>
      <c r="AK109" s="44"/>
      <c r="AL109" s="44"/>
    </row>
    <row r="110" spans="1:38" ht="60" x14ac:dyDescent="0.25">
      <c r="A110" s="100"/>
      <c r="B110" s="90"/>
      <c r="C110" s="49">
        <v>107</v>
      </c>
      <c r="D110" s="50" t="s">
        <v>156</v>
      </c>
      <c r="E110" s="28" t="s">
        <v>918</v>
      </c>
      <c r="F110" s="26" t="s">
        <v>932</v>
      </c>
      <c r="G110" s="49" t="s">
        <v>36</v>
      </c>
      <c r="H110" s="26">
        <v>30</v>
      </c>
      <c r="I110" s="26">
        <v>20</v>
      </c>
      <c r="J110" s="46">
        <v>0.8</v>
      </c>
      <c r="K110" s="47"/>
      <c r="L110" s="32">
        <f t="shared" si="2"/>
        <v>0</v>
      </c>
      <c r="M110" s="43" t="str">
        <f t="shared" si="3"/>
        <v>OK</v>
      </c>
      <c r="N110" s="44">
        <v>0</v>
      </c>
      <c r="O110" s="44">
        <v>0</v>
      </c>
      <c r="P110" s="44">
        <v>0</v>
      </c>
      <c r="Q110" s="44">
        <v>0</v>
      </c>
      <c r="R110" s="44">
        <v>0</v>
      </c>
      <c r="S110" s="44">
        <v>0</v>
      </c>
      <c r="T110" s="44">
        <v>0</v>
      </c>
      <c r="U110" s="44">
        <v>0</v>
      </c>
      <c r="V110" s="44">
        <v>0</v>
      </c>
      <c r="W110" s="44"/>
      <c r="X110" s="44"/>
      <c r="Y110" s="44"/>
      <c r="Z110" s="44"/>
      <c r="AA110" s="44"/>
      <c r="AB110" s="44"/>
      <c r="AC110" s="44"/>
      <c r="AD110" s="44"/>
      <c r="AE110" s="44"/>
      <c r="AF110" s="44"/>
      <c r="AG110" s="44"/>
      <c r="AH110" s="44"/>
      <c r="AI110" s="44"/>
      <c r="AJ110" s="44"/>
      <c r="AK110" s="44"/>
      <c r="AL110" s="44"/>
    </row>
    <row r="111" spans="1:38" ht="60" x14ac:dyDescent="0.25">
      <c r="A111" s="100"/>
      <c r="B111" s="90"/>
      <c r="C111" s="49">
        <v>108</v>
      </c>
      <c r="D111" s="50" t="s">
        <v>157</v>
      </c>
      <c r="E111" s="28" t="s">
        <v>918</v>
      </c>
      <c r="F111" s="26" t="s">
        <v>932</v>
      </c>
      <c r="G111" s="49" t="s">
        <v>36</v>
      </c>
      <c r="H111" s="26">
        <v>30</v>
      </c>
      <c r="I111" s="26">
        <v>20</v>
      </c>
      <c r="J111" s="46">
        <v>0.78</v>
      </c>
      <c r="K111" s="47"/>
      <c r="L111" s="32">
        <f t="shared" si="2"/>
        <v>0</v>
      </c>
      <c r="M111" s="43" t="str">
        <f t="shared" si="3"/>
        <v>OK</v>
      </c>
      <c r="N111" s="44">
        <v>0</v>
      </c>
      <c r="O111" s="44">
        <v>0</v>
      </c>
      <c r="P111" s="44">
        <v>0</v>
      </c>
      <c r="Q111" s="44">
        <v>0</v>
      </c>
      <c r="R111" s="44">
        <v>0</v>
      </c>
      <c r="S111" s="44">
        <v>0</v>
      </c>
      <c r="T111" s="44">
        <v>0</v>
      </c>
      <c r="U111" s="44">
        <v>0</v>
      </c>
      <c r="V111" s="44">
        <v>0</v>
      </c>
      <c r="W111" s="44"/>
      <c r="X111" s="44"/>
      <c r="Y111" s="44"/>
      <c r="Z111" s="44"/>
      <c r="AA111" s="44"/>
      <c r="AB111" s="44"/>
      <c r="AC111" s="44"/>
      <c r="AD111" s="44"/>
      <c r="AE111" s="44"/>
      <c r="AF111" s="44"/>
      <c r="AG111" s="44"/>
      <c r="AH111" s="44"/>
      <c r="AI111" s="44"/>
      <c r="AJ111" s="44"/>
      <c r="AK111" s="44"/>
      <c r="AL111" s="44"/>
    </row>
    <row r="112" spans="1:38" ht="60" x14ac:dyDescent="0.25">
      <c r="A112" s="100"/>
      <c r="B112" s="90"/>
      <c r="C112" s="49">
        <v>109</v>
      </c>
      <c r="D112" s="50" t="s">
        <v>158</v>
      </c>
      <c r="E112" s="28" t="s">
        <v>918</v>
      </c>
      <c r="F112" s="26" t="s">
        <v>932</v>
      </c>
      <c r="G112" s="49" t="s">
        <v>36</v>
      </c>
      <c r="H112" s="26">
        <v>30</v>
      </c>
      <c r="I112" s="26">
        <v>20</v>
      </c>
      <c r="J112" s="46">
        <v>15.17</v>
      </c>
      <c r="K112" s="47"/>
      <c r="L112" s="32">
        <f t="shared" si="2"/>
        <v>0</v>
      </c>
      <c r="M112" s="43" t="str">
        <f t="shared" si="3"/>
        <v>OK</v>
      </c>
      <c r="N112" s="44">
        <v>0</v>
      </c>
      <c r="O112" s="44">
        <v>0</v>
      </c>
      <c r="P112" s="44">
        <v>0</v>
      </c>
      <c r="Q112" s="44">
        <v>0</v>
      </c>
      <c r="R112" s="44">
        <v>0</v>
      </c>
      <c r="S112" s="44">
        <v>0</v>
      </c>
      <c r="T112" s="44">
        <v>0</v>
      </c>
      <c r="U112" s="44">
        <v>0</v>
      </c>
      <c r="V112" s="44">
        <v>0</v>
      </c>
      <c r="W112" s="44"/>
      <c r="X112" s="44"/>
      <c r="Y112" s="44"/>
      <c r="Z112" s="44"/>
      <c r="AA112" s="44"/>
      <c r="AB112" s="44"/>
      <c r="AC112" s="44"/>
      <c r="AD112" s="44"/>
      <c r="AE112" s="44"/>
      <c r="AF112" s="44"/>
      <c r="AG112" s="44"/>
      <c r="AH112" s="44"/>
      <c r="AI112" s="44"/>
      <c r="AJ112" s="44"/>
      <c r="AK112" s="44"/>
      <c r="AL112" s="44"/>
    </row>
    <row r="113" spans="1:38" ht="60" x14ac:dyDescent="0.25">
      <c r="A113" s="100"/>
      <c r="B113" s="90"/>
      <c r="C113" s="49">
        <v>110</v>
      </c>
      <c r="D113" s="50" t="s">
        <v>159</v>
      </c>
      <c r="E113" s="28" t="s">
        <v>918</v>
      </c>
      <c r="F113" s="26" t="s">
        <v>932</v>
      </c>
      <c r="G113" s="49" t="s">
        <v>36</v>
      </c>
      <c r="H113" s="26">
        <v>30</v>
      </c>
      <c r="I113" s="26">
        <v>20</v>
      </c>
      <c r="J113" s="46">
        <v>0.32</v>
      </c>
      <c r="K113" s="47"/>
      <c r="L113" s="32">
        <f t="shared" si="2"/>
        <v>0</v>
      </c>
      <c r="M113" s="43" t="str">
        <f t="shared" si="3"/>
        <v>OK</v>
      </c>
      <c r="N113" s="44">
        <v>0</v>
      </c>
      <c r="O113" s="44">
        <v>0</v>
      </c>
      <c r="P113" s="44">
        <v>0</v>
      </c>
      <c r="Q113" s="44">
        <v>0</v>
      </c>
      <c r="R113" s="44">
        <v>0</v>
      </c>
      <c r="S113" s="44">
        <v>0</v>
      </c>
      <c r="T113" s="44">
        <v>0</v>
      </c>
      <c r="U113" s="44">
        <v>0</v>
      </c>
      <c r="V113" s="44">
        <v>0</v>
      </c>
      <c r="W113" s="44"/>
      <c r="X113" s="44"/>
      <c r="Y113" s="44"/>
      <c r="Z113" s="44"/>
      <c r="AA113" s="44"/>
      <c r="AB113" s="44"/>
      <c r="AC113" s="44"/>
      <c r="AD113" s="44"/>
      <c r="AE113" s="44"/>
      <c r="AF113" s="44"/>
      <c r="AG113" s="44"/>
      <c r="AH113" s="44"/>
      <c r="AI113" s="44"/>
      <c r="AJ113" s="44"/>
      <c r="AK113" s="44"/>
      <c r="AL113" s="44"/>
    </row>
    <row r="114" spans="1:38" ht="60" x14ac:dyDescent="0.25">
      <c r="A114" s="100"/>
      <c r="B114" s="90"/>
      <c r="C114" s="49">
        <v>111</v>
      </c>
      <c r="D114" s="50" t="s">
        <v>160</v>
      </c>
      <c r="E114" s="28" t="s">
        <v>918</v>
      </c>
      <c r="F114" s="26" t="s">
        <v>932</v>
      </c>
      <c r="G114" s="49" t="s">
        <v>36</v>
      </c>
      <c r="H114" s="26">
        <v>30</v>
      </c>
      <c r="I114" s="26">
        <v>20</v>
      </c>
      <c r="J114" s="46">
        <v>0.26</v>
      </c>
      <c r="K114" s="47"/>
      <c r="L114" s="32">
        <f t="shared" si="2"/>
        <v>0</v>
      </c>
      <c r="M114" s="43" t="str">
        <f t="shared" si="3"/>
        <v>OK</v>
      </c>
      <c r="N114" s="44">
        <v>0</v>
      </c>
      <c r="O114" s="44">
        <v>0</v>
      </c>
      <c r="P114" s="44">
        <v>0</v>
      </c>
      <c r="Q114" s="44">
        <v>0</v>
      </c>
      <c r="R114" s="44">
        <v>0</v>
      </c>
      <c r="S114" s="44">
        <v>0</v>
      </c>
      <c r="T114" s="44">
        <v>0</v>
      </c>
      <c r="U114" s="44">
        <v>0</v>
      </c>
      <c r="V114" s="44">
        <v>0</v>
      </c>
      <c r="W114" s="44"/>
      <c r="X114" s="44"/>
      <c r="Y114" s="44"/>
      <c r="Z114" s="44"/>
      <c r="AA114" s="44"/>
      <c r="AB114" s="44"/>
      <c r="AC114" s="44"/>
      <c r="AD114" s="44"/>
      <c r="AE114" s="44"/>
      <c r="AF114" s="44"/>
      <c r="AG114" s="44"/>
      <c r="AH114" s="44"/>
      <c r="AI114" s="44"/>
      <c r="AJ114" s="44"/>
      <c r="AK114" s="44"/>
      <c r="AL114" s="44"/>
    </row>
    <row r="115" spans="1:38" ht="60" x14ac:dyDescent="0.25">
      <c r="A115" s="100"/>
      <c r="B115" s="90"/>
      <c r="C115" s="49">
        <v>112</v>
      </c>
      <c r="D115" s="50" t="s">
        <v>161</v>
      </c>
      <c r="E115" s="28" t="s">
        <v>918</v>
      </c>
      <c r="F115" s="26" t="s">
        <v>932</v>
      </c>
      <c r="G115" s="49" t="s">
        <v>36</v>
      </c>
      <c r="H115" s="26">
        <v>30</v>
      </c>
      <c r="I115" s="26">
        <v>20</v>
      </c>
      <c r="J115" s="46">
        <v>0.78</v>
      </c>
      <c r="K115" s="47"/>
      <c r="L115" s="32">
        <f t="shared" si="2"/>
        <v>0</v>
      </c>
      <c r="M115" s="43" t="str">
        <f t="shared" si="3"/>
        <v>OK</v>
      </c>
      <c r="N115" s="44">
        <v>0</v>
      </c>
      <c r="O115" s="44">
        <v>0</v>
      </c>
      <c r="P115" s="44">
        <v>0</v>
      </c>
      <c r="Q115" s="44">
        <v>0</v>
      </c>
      <c r="R115" s="44">
        <v>0</v>
      </c>
      <c r="S115" s="44">
        <v>0</v>
      </c>
      <c r="T115" s="44">
        <v>0</v>
      </c>
      <c r="U115" s="44">
        <v>0</v>
      </c>
      <c r="V115" s="44">
        <v>0</v>
      </c>
      <c r="W115" s="44"/>
      <c r="X115" s="44"/>
      <c r="Y115" s="44"/>
      <c r="Z115" s="44"/>
      <c r="AA115" s="44"/>
      <c r="AB115" s="44"/>
      <c r="AC115" s="44"/>
      <c r="AD115" s="44"/>
      <c r="AE115" s="44"/>
      <c r="AF115" s="44"/>
      <c r="AG115" s="44"/>
      <c r="AH115" s="44"/>
      <c r="AI115" s="44"/>
      <c r="AJ115" s="44"/>
      <c r="AK115" s="44"/>
      <c r="AL115" s="44"/>
    </row>
    <row r="116" spans="1:38" ht="60" x14ac:dyDescent="0.25">
      <c r="A116" s="100"/>
      <c r="B116" s="90"/>
      <c r="C116" s="49">
        <v>113</v>
      </c>
      <c r="D116" s="50" t="s">
        <v>162</v>
      </c>
      <c r="E116" s="28" t="s">
        <v>918</v>
      </c>
      <c r="F116" s="26" t="s">
        <v>932</v>
      </c>
      <c r="G116" s="49" t="s">
        <v>36</v>
      </c>
      <c r="H116" s="26">
        <v>30</v>
      </c>
      <c r="I116" s="26">
        <v>20</v>
      </c>
      <c r="J116" s="46">
        <v>1</v>
      </c>
      <c r="K116" s="47"/>
      <c r="L116" s="32">
        <f t="shared" si="2"/>
        <v>0</v>
      </c>
      <c r="M116" s="43" t="str">
        <f t="shared" si="3"/>
        <v>OK</v>
      </c>
      <c r="N116" s="44">
        <v>0</v>
      </c>
      <c r="O116" s="44">
        <v>0</v>
      </c>
      <c r="P116" s="44">
        <v>0</v>
      </c>
      <c r="Q116" s="44">
        <v>0</v>
      </c>
      <c r="R116" s="44">
        <v>0</v>
      </c>
      <c r="S116" s="44">
        <v>0</v>
      </c>
      <c r="T116" s="44">
        <v>0</v>
      </c>
      <c r="U116" s="44">
        <v>0</v>
      </c>
      <c r="V116" s="44">
        <v>0</v>
      </c>
      <c r="W116" s="44"/>
      <c r="X116" s="44"/>
      <c r="Y116" s="44"/>
      <c r="Z116" s="44"/>
      <c r="AA116" s="44"/>
      <c r="AB116" s="44"/>
      <c r="AC116" s="44"/>
      <c r="AD116" s="44"/>
      <c r="AE116" s="44"/>
      <c r="AF116" s="44"/>
      <c r="AG116" s="44"/>
      <c r="AH116" s="44"/>
      <c r="AI116" s="44"/>
      <c r="AJ116" s="44"/>
      <c r="AK116" s="44"/>
      <c r="AL116" s="44"/>
    </row>
    <row r="117" spans="1:38" ht="60" x14ac:dyDescent="0.25">
      <c r="A117" s="100"/>
      <c r="B117" s="90"/>
      <c r="C117" s="49">
        <v>114</v>
      </c>
      <c r="D117" s="50" t="s">
        <v>163</v>
      </c>
      <c r="E117" s="28" t="s">
        <v>918</v>
      </c>
      <c r="F117" s="26" t="s">
        <v>932</v>
      </c>
      <c r="G117" s="49" t="s">
        <v>36</v>
      </c>
      <c r="H117" s="26">
        <v>30</v>
      </c>
      <c r="I117" s="26">
        <v>20</v>
      </c>
      <c r="J117" s="46">
        <v>1.45</v>
      </c>
      <c r="K117" s="47"/>
      <c r="L117" s="32">
        <f t="shared" si="2"/>
        <v>0</v>
      </c>
      <c r="M117" s="43" t="str">
        <f t="shared" si="3"/>
        <v>OK</v>
      </c>
      <c r="N117" s="44">
        <v>0</v>
      </c>
      <c r="O117" s="44">
        <v>0</v>
      </c>
      <c r="P117" s="44">
        <v>0</v>
      </c>
      <c r="Q117" s="44">
        <v>0</v>
      </c>
      <c r="R117" s="44">
        <v>0</v>
      </c>
      <c r="S117" s="44">
        <v>0</v>
      </c>
      <c r="T117" s="44">
        <v>0</v>
      </c>
      <c r="U117" s="44">
        <v>0</v>
      </c>
      <c r="V117" s="44">
        <v>0</v>
      </c>
      <c r="W117" s="44"/>
      <c r="X117" s="44"/>
      <c r="Y117" s="44"/>
      <c r="Z117" s="44"/>
      <c r="AA117" s="44"/>
      <c r="AB117" s="44"/>
      <c r="AC117" s="44"/>
      <c r="AD117" s="44"/>
      <c r="AE117" s="44"/>
      <c r="AF117" s="44"/>
      <c r="AG117" s="44"/>
      <c r="AH117" s="44"/>
      <c r="AI117" s="44"/>
      <c r="AJ117" s="44"/>
      <c r="AK117" s="44"/>
      <c r="AL117" s="44"/>
    </row>
    <row r="118" spans="1:38" ht="60" x14ac:dyDescent="0.25">
      <c r="A118" s="100"/>
      <c r="B118" s="90"/>
      <c r="C118" s="49">
        <v>115</v>
      </c>
      <c r="D118" s="50" t="s">
        <v>164</v>
      </c>
      <c r="E118" s="28" t="s">
        <v>918</v>
      </c>
      <c r="F118" s="26" t="s">
        <v>932</v>
      </c>
      <c r="G118" s="49" t="s">
        <v>36</v>
      </c>
      <c r="H118" s="26">
        <v>30</v>
      </c>
      <c r="I118" s="26">
        <v>20</v>
      </c>
      <c r="J118" s="46">
        <v>1.33</v>
      </c>
      <c r="K118" s="47"/>
      <c r="L118" s="32">
        <f t="shared" si="2"/>
        <v>0</v>
      </c>
      <c r="M118" s="43" t="str">
        <f t="shared" si="3"/>
        <v>OK</v>
      </c>
      <c r="N118" s="44">
        <v>0</v>
      </c>
      <c r="O118" s="44">
        <v>0</v>
      </c>
      <c r="P118" s="44">
        <v>0</v>
      </c>
      <c r="Q118" s="44">
        <v>0</v>
      </c>
      <c r="R118" s="44">
        <v>0</v>
      </c>
      <c r="S118" s="44">
        <v>0</v>
      </c>
      <c r="T118" s="44">
        <v>0</v>
      </c>
      <c r="U118" s="44">
        <v>0</v>
      </c>
      <c r="V118" s="44">
        <v>0</v>
      </c>
      <c r="W118" s="44"/>
      <c r="X118" s="44"/>
      <c r="Y118" s="44"/>
      <c r="Z118" s="44"/>
      <c r="AA118" s="44"/>
      <c r="AB118" s="44"/>
      <c r="AC118" s="44"/>
      <c r="AD118" s="44"/>
      <c r="AE118" s="44"/>
      <c r="AF118" s="44"/>
      <c r="AG118" s="44"/>
      <c r="AH118" s="44"/>
      <c r="AI118" s="44"/>
      <c r="AJ118" s="44"/>
      <c r="AK118" s="44"/>
      <c r="AL118" s="44"/>
    </row>
    <row r="119" spans="1:38" ht="45" x14ac:dyDescent="0.25">
      <c r="A119" s="100"/>
      <c r="B119" s="90"/>
      <c r="C119" s="49">
        <v>116</v>
      </c>
      <c r="D119" s="50" t="s">
        <v>165</v>
      </c>
      <c r="E119" s="28" t="s">
        <v>918</v>
      </c>
      <c r="F119" s="26" t="s">
        <v>932</v>
      </c>
      <c r="G119" s="49" t="s">
        <v>36</v>
      </c>
      <c r="H119" s="26">
        <v>30</v>
      </c>
      <c r="I119" s="26">
        <v>20</v>
      </c>
      <c r="J119" s="46">
        <v>1.42</v>
      </c>
      <c r="K119" s="47"/>
      <c r="L119" s="32">
        <f t="shared" si="2"/>
        <v>0</v>
      </c>
      <c r="M119" s="43" t="str">
        <f t="shared" si="3"/>
        <v>OK</v>
      </c>
      <c r="N119" s="44">
        <v>0</v>
      </c>
      <c r="O119" s="44">
        <v>0</v>
      </c>
      <c r="P119" s="44">
        <v>0</v>
      </c>
      <c r="Q119" s="44">
        <v>0</v>
      </c>
      <c r="R119" s="44">
        <v>0</v>
      </c>
      <c r="S119" s="44">
        <v>0</v>
      </c>
      <c r="T119" s="44">
        <v>0</v>
      </c>
      <c r="U119" s="44">
        <v>0</v>
      </c>
      <c r="V119" s="44">
        <v>0</v>
      </c>
      <c r="W119" s="44"/>
      <c r="X119" s="44"/>
      <c r="Y119" s="44"/>
      <c r="Z119" s="44"/>
      <c r="AA119" s="44"/>
      <c r="AB119" s="44"/>
      <c r="AC119" s="44"/>
      <c r="AD119" s="44"/>
      <c r="AE119" s="44"/>
      <c r="AF119" s="44"/>
      <c r="AG119" s="44"/>
      <c r="AH119" s="44"/>
      <c r="AI119" s="44"/>
      <c r="AJ119" s="44"/>
      <c r="AK119" s="44"/>
      <c r="AL119" s="44"/>
    </row>
    <row r="120" spans="1:38" ht="45" x14ac:dyDescent="0.25">
      <c r="A120" s="100"/>
      <c r="B120" s="90"/>
      <c r="C120" s="49">
        <v>117</v>
      </c>
      <c r="D120" s="50" t="s">
        <v>166</v>
      </c>
      <c r="E120" s="28" t="s">
        <v>918</v>
      </c>
      <c r="F120" s="26" t="s">
        <v>932</v>
      </c>
      <c r="G120" s="49" t="s">
        <v>36</v>
      </c>
      <c r="H120" s="26">
        <v>30</v>
      </c>
      <c r="I120" s="26">
        <v>20</v>
      </c>
      <c r="J120" s="46">
        <v>0.39</v>
      </c>
      <c r="K120" s="47"/>
      <c r="L120" s="32">
        <f t="shared" si="2"/>
        <v>0</v>
      </c>
      <c r="M120" s="43" t="str">
        <f t="shared" si="3"/>
        <v>OK</v>
      </c>
      <c r="N120" s="44">
        <v>0</v>
      </c>
      <c r="O120" s="44">
        <v>0</v>
      </c>
      <c r="P120" s="44">
        <v>0</v>
      </c>
      <c r="Q120" s="44">
        <v>0</v>
      </c>
      <c r="R120" s="44">
        <v>0</v>
      </c>
      <c r="S120" s="44">
        <v>0</v>
      </c>
      <c r="T120" s="44">
        <v>0</v>
      </c>
      <c r="U120" s="44">
        <v>0</v>
      </c>
      <c r="V120" s="44">
        <v>0</v>
      </c>
      <c r="W120" s="44"/>
      <c r="X120" s="44"/>
      <c r="Y120" s="44"/>
      <c r="Z120" s="44"/>
      <c r="AA120" s="44"/>
      <c r="AB120" s="44"/>
      <c r="AC120" s="44"/>
      <c r="AD120" s="44"/>
      <c r="AE120" s="44"/>
      <c r="AF120" s="44"/>
      <c r="AG120" s="44"/>
      <c r="AH120" s="44"/>
      <c r="AI120" s="44"/>
      <c r="AJ120" s="44"/>
      <c r="AK120" s="44"/>
      <c r="AL120" s="44"/>
    </row>
    <row r="121" spans="1:38" ht="45" x14ac:dyDescent="0.25">
      <c r="A121" s="100"/>
      <c r="B121" s="90"/>
      <c r="C121" s="49">
        <v>118</v>
      </c>
      <c r="D121" s="50" t="s">
        <v>167</v>
      </c>
      <c r="E121" s="28" t="s">
        <v>918</v>
      </c>
      <c r="F121" s="26" t="s">
        <v>932</v>
      </c>
      <c r="G121" s="49" t="s">
        <v>36</v>
      </c>
      <c r="H121" s="26">
        <v>30</v>
      </c>
      <c r="I121" s="26">
        <v>20</v>
      </c>
      <c r="J121" s="46">
        <v>0.85</v>
      </c>
      <c r="K121" s="47"/>
      <c r="L121" s="32">
        <f t="shared" si="2"/>
        <v>0</v>
      </c>
      <c r="M121" s="43" t="str">
        <f t="shared" si="3"/>
        <v>OK</v>
      </c>
      <c r="N121" s="44">
        <v>0</v>
      </c>
      <c r="O121" s="44">
        <v>0</v>
      </c>
      <c r="P121" s="44">
        <v>0</v>
      </c>
      <c r="Q121" s="44">
        <v>0</v>
      </c>
      <c r="R121" s="44">
        <v>0</v>
      </c>
      <c r="S121" s="44">
        <v>0</v>
      </c>
      <c r="T121" s="44">
        <v>0</v>
      </c>
      <c r="U121" s="44">
        <v>0</v>
      </c>
      <c r="V121" s="44">
        <v>0</v>
      </c>
      <c r="W121" s="44"/>
      <c r="X121" s="44"/>
      <c r="Y121" s="44"/>
      <c r="Z121" s="44"/>
      <c r="AA121" s="44"/>
      <c r="AB121" s="44"/>
      <c r="AC121" s="44"/>
      <c r="AD121" s="44"/>
      <c r="AE121" s="44"/>
      <c r="AF121" s="44"/>
      <c r="AG121" s="44"/>
      <c r="AH121" s="44"/>
      <c r="AI121" s="44"/>
      <c r="AJ121" s="44"/>
      <c r="AK121" s="44"/>
      <c r="AL121" s="44"/>
    </row>
    <row r="122" spans="1:38" ht="45" x14ac:dyDescent="0.25">
      <c r="A122" s="100"/>
      <c r="B122" s="90"/>
      <c r="C122" s="49">
        <v>119</v>
      </c>
      <c r="D122" s="50" t="s">
        <v>168</v>
      </c>
      <c r="E122" s="28" t="s">
        <v>918</v>
      </c>
      <c r="F122" s="26" t="s">
        <v>932</v>
      </c>
      <c r="G122" s="49" t="s">
        <v>36</v>
      </c>
      <c r="H122" s="26">
        <v>30</v>
      </c>
      <c r="I122" s="26">
        <v>20</v>
      </c>
      <c r="J122" s="46">
        <v>1.1399999999999999</v>
      </c>
      <c r="K122" s="47"/>
      <c r="L122" s="32">
        <f t="shared" si="2"/>
        <v>0</v>
      </c>
      <c r="M122" s="43" t="str">
        <f t="shared" si="3"/>
        <v>OK</v>
      </c>
      <c r="N122" s="44">
        <v>0</v>
      </c>
      <c r="O122" s="44">
        <v>0</v>
      </c>
      <c r="P122" s="44">
        <v>0</v>
      </c>
      <c r="Q122" s="44">
        <v>0</v>
      </c>
      <c r="R122" s="44">
        <v>0</v>
      </c>
      <c r="S122" s="44">
        <v>0</v>
      </c>
      <c r="T122" s="44">
        <v>0</v>
      </c>
      <c r="U122" s="44">
        <v>0</v>
      </c>
      <c r="V122" s="44">
        <v>0</v>
      </c>
      <c r="W122" s="44"/>
      <c r="X122" s="44"/>
      <c r="Y122" s="44"/>
      <c r="Z122" s="44"/>
      <c r="AA122" s="44"/>
      <c r="AB122" s="44"/>
      <c r="AC122" s="44"/>
      <c r="AD122" s="44"/>
      <c r="AE122" s="44"/>
      <c r="AF122" s="44"/>
      <c r="AG122" s="44"/>
      <c r="AH122" s="44"/>
      <c r="AI122" s="44"/>
      <c r="AJ122" s="44"/>
      <c r="AK122" s="44"/>
      <c r="AL122" s="44"/>
    </row>
    <row r="123" spans="1:38" ht="45" x14ac:dyDescent="0.25">
      <c r="A123" s="100"/>
      <c r="B123" s="90"/>
      <c r="C123" s="49">
        <v>120</v>
      </c>
      <c r="D123" s="50" t="s">
        <v>169</v>
      </c>
      <c r="E123" s="28" t="s">
        <v>926</v>
      </c>
      <c r="F123" s="26" t="s">
        <v>932</v>
      </c>
      <c r="G123" s="49" t="s">
        <v>36</v>
      </c>
      <c r="H123" s="26">
        <v>30</v>
      </c>
      <c r="I123" s="26">
        <v>20</v>
      </c>
      <c r="J123" s="46">
        <v>1.19</v>
      </c>
      <c r="K123" s="47"/>
      <c r="L123" s="32">
        <f t="shared" si="2"/>
        <v>0</v>
      </c>
      <c r="M123" s="43" t="str">
        <f t="shared" si="3"/>
        <v>OK</v>
      </c>
      <c r="N123" s="44">
        <v>0</v>
      </c>
      <c r="O123" s="44">
        <v>0</v>
      </c>
      <c r="P123" s="44">
        <v>0</v>
      </c>
      <c r="Q123" s="44">
        <v>0</v>
      </c>
      <c r="R123" s="44">
        <v>0</v>
      </c>
      <c r="S123" s="44">
        <v>0</v>
      </c>
      <c r="T123" s="44">
        <v>0</v>
      </c>
      <c r="U123" s="44">
        <v>0</v>
      </c>
      <c r="V123" s="44">
        <v>0</v>
      </c>
      <c r="W123" s="44"/>
      <c r="X123" s="44"/>
      <c r="Y123" s="44"/>
      <c r="Z123" s="44"/>
      <c r="AA123" s="44"/>
      <c r="AB123" s="44"/>
      <c r="AC123" s="44"/>
      <c r="AD123" s="44"/>
      <c r="AE123" s="44"/>
      <c r="AF123" s="44"/>
      <c r="AG123" s="44"/>
      <c r="AH123" s="44"/>
      <c r="AI123" s="44"/>
      <c r="AJ123" s="44"/>
      <c r="AK123" s="44"/>
      <c r="AL123" s="44"/>
    </row>
    <row r="124" spans="1:38" ht="45" x14ac:dyDescent="0.25">
      <c r="A124" s="100"/>
      <c r="B124" s="90"/>
      <c r="C124" s="49">
        <v>121</v>
      </c>
      <c r="D124" s="50" t="s">
        <v>170</v>
      </c>
      <c r="E124" s="28" t="s">
        <v>926</v>
      </c>
      <c r="F124" s="26" t="s">
        <v>932</v>
      </c>
      <c r="G124" s="49" t="s">
        <v>36</v>
      </c>
      <c r="H124" s="26">
        <v>30</v>
      </c>
      <c r="I124" s="26">
        <v>20</v>
      </c>
      <c r="J124" s="46">
        <v>1.6</v>
      </c>
      <c r="K124" s="47"/>
      <c r="L124" s="32">
        <f t="shared" si="2"/>
        <v>0</v>
      </c>
      <c r="M124" s="43" t="str">
        <f t="shared" si="3"/>
        <v>OK</v>
      </c>
      <c r="N124" s="44">
        <v>0</v>
      </c>
      <c r="O124" s="44">
        <v>0</v>
      </c>
      <c r="P124" s="44">
        <v>0</v>
      </c>
      <c r="Q124" s="44">
        <v>0</v>
      </c>
      <c r="R124" s="44">
        <v>0</v>
      </c>
      <c r="S124" s="44">
        <v>0</v>
      </c>
      <c r="T124" s="44">
        <v>0</v>
      </c>
      <c r="U124" s="44">
        <v>0</v>
      </c>
      <c r="V124" s="44">
        <v>0</v>
      </c>
      <c r="W124" s="44"/>
      <c r="X124" s="44"/>
      <c r="Y124" s="44"/>
      <c r="Z124" s="44"/>
      <c r="AA124" s="44"/>
      <c r="AB124" s="44"/>
      <c r="AC124" s="44"/>
      <c r="AD124" s="44"/>
      <c r="AE124" s="44"/>
      <c r="AF124" s="44"/>
      <c r="AG124" s="44"/>
      <c r="AH124" s="44"/>
      <c r="AI124" s="44"/>
      <c r="AJ124" s="44"/>
      <c r="AK124" s="44"/>
      <c r="AL124" s="44"/>
    </row>
    <row r="125" spans="1:38" ht="45" x14ac:dyDescent="0.25">
      <c r="A125" s="100"/>
      <c r="B125" s="90"/>
      <c r="C125" s="49">
        <v>122</v>
      </c>
      <c r="D125" s="50" t="s">
        <v>171</v>
      </c>
      <c r="E125" s="28" t="s">
        <v>926</v>
      </c>
      <c r="F125" s="26" t="s">
        <v>932</v>
      </c>
      <c r="G125" s="49" t="s">
        <v>36</v>
      </c>
      <c r="H125" s="26">
        <v>30</v>
      </c>
      <c r="I125" s="26">
        <v>20</v>
      </c>
      <c r="J125" s="46">
        <v>0.93</v>
      </c>
      <c r="K125" s="47"/>
      <c r="L125" s="32">
        <f t="shared" si="2"/>
        <v>0</v>
      </c>
      <c r="M125" s="43" t="str">
        <f t="shared" si="3"/>
        <v>OK</v>
      </c>
      <c r="N125" s="44">
        <v>0</v>
      </c>
      <c r="O125" s="44">
        <v>0</v>
      </c>
      <c r="P125" s="44">
        <v>0</v>
      </c>
      <c r="Q125" s="44">
        <v>0</v>
      </c>
      <c r="R125" s="44">
        <v>0</v>
      </c>
      <c r="S125" s="44">
        <v>0</v>
      </c>
      <c r="T125" s="44">
        <v>0</v>
      </c>
      <c r="U125" s="44">
        <v>0</v>
      </c>
      <c r="V125" s="44">
        <v>0</v>
      </c>
      <c r="W125" s="44"/>
      <c r="X125" s="44"/>
      <c r="Y125" s="44"/>
      <c r="Z125" s="44"/>
      <c r="AA125" s="44"/>
      <c r="AB125" s="44"/>
      <c r="AC125" s="44"/>
      <c r="AD125" s="44"/>
      <c r="AE125" s="44"/>
      <c r="AF125" s="44"/>
      <c r="AG125" s="44"/>
      <c r="AH125" s="44"/>
      <c r="AI125" s="44"/>
      <c r="AJ125" s="44"/>
      <c r="AK125" s="44"/>
      <c r="AL125" s="44"/>
    </row>
    <row r="126" spans="1:38" ht="30" x14ac:dyDescent="0.25">
      <c r="A126" s="100"/>
      <c r="B126" s="90"/>
      <c r="C126" s="49">
        <v>123</v>
      </c>
      <c r="D126" s="50" t="s">
        <v>172</v>
      </c>
      <c r="E126" s="28" t="s">
        <v>926</v>
      </c>
      <c r="F126" s="26" t="s">
        <v>932</v>
      </c>
      <c r="G126" s="49" t="s">
        <v>36</v>
      </c>
      <c r="H126" s="26">
        <v>30</v>
      </c>
      <c r="I126" s="26">
        <v>20</v>
      </c>
      <c r="J126" s="46">
        <v>3.23</v>
      </c>
      <c r="K126" s="47"/>
      <c r="L126" s="32">
        <f t="shared" si="2"/>
        <v>0</v>
      </c>
      <c r="M126" s="43" t="str">
        <f t="shared" si="3"/>
        <v>OK</v>
      </c>
      <c r="N126" s="44">
        <v>0</v>
      </c>
      <c r="O126" s="44">
        <v>0</v>
      </c>
      <c r="P126" s="44">
        <v>0</v>
      </c>
      <c r="Q126" s="44">
        <v>0</v>
      </c>
      <c r="R126" s="44">
        <v>0</v>
      </c>
      <c r="S126" s="44">
        <v>0</v>
      </c>
      <c r="T126" s="44">
        <v>0</v>
      </c>
      <c r="U126" s="44">
        <v>0</v>
      </c>
      <c r="V126" s="44">
        <v>0</v>
      </c>
      <c r="W126" s="44"/>
      <c r="X126" s="44"/>
      <c r="Y126" s="44"/>
      <c r="Z126" s="44"/>
      <c r="AA126" s="44"/>
      <c r="AB126" s="44"/>
      <c r="AC126" s="44"/>
      <c r="AD126" s="44"/>
      <c r="AE126" s="44"/>
      <c r="AF126" s="44"/>
      <c r="AG126" s="44"/>
      <c r="AH126" s="44"/>
      <c r="AI126" s="44"/>
      <c r="AJ126" s="44"/>
      <c r="AK126" s="44"/>
      <c r="AL126" s="44"/>
    </row>
    <row r="127" spans="1:38" ht="45" x14ac:dyDescent="0.25">
      <c r="A127" s="100"/>
      <c r="B127" s="90"/>
      <c r="C127" s="49">
        <v>124</v>
      </c>
      <c r="D127" s="50" t="s">
        <v>173</v>
      </c>
      <c r="E127" s="28" t="s">
        <v>918</v>
      </c>
      <c r="F127" s="26" t="s">
        <v>932</v>
      </c>
      <c r="G127" s="49" t="s">
        <v>36</v>
      </c>
      <c r="H127" s="26">
        <v>30</v>
      </c>
      <c r="I127" s="26">
        <v>20</v>
      </c>
      <c r="J127" s="46">
        <v>0.2</v>
      </c>
      <c r="K127" s="47"/>
      <c r="L127" s="32">
        <f t="shared" si="2"/>
        <v>0</v>
      </c>
      <c r="M127" s="43" t="str">
        <f t="shared" si="3"/>
        <v>OK</v>
      </c>
      <c r="N127" s="44">
        <v>0</v>
      </c>
      <c r="O127" s="44">
        <v>0</v>
      </c>
      <c r="P127" s="44">
        <v>0</v>
      </c>
      <c r="Q127" s="44">
        <v>0</v>
      </c>
      <c r="R127" s="44">
        <v>0</v>
      </c>
      <c r="S127" s="44">
        <v>0</v>
      </c>
      <c r="T127" s="44">
        <v>0</v>
      </c>
      <c r="U127" s="44">
        <v>0</v>
      </c>
      <c r="V127" s="44">
        <v>0</v>
      </c>
      <c r="W127" s="44"/>
      <c r="X127" s="44"/>
      <c r="Y127" s="44"/>
      <c r="Z127" s="44"/>
      <c r="AA127" s="44"/>
      <c r="AB127" s="44"/>
      <c r="AC127" s="44"/>
      <c r="AD127" s="44"/>
      <c r="AE127" s="44"/>
      <c r="AF127" s="44"/>
      <c r="AG127" s="44"/>
      <c r="AH127" s="44"/>
      <c r="AI127" s="44"/>
      <c r="AJ127" s="44"/>
      <c r="AK127" s="44"/>
      <c r="AL127" s="44"/>
    </row>
    <row r="128" spans="1:38" ht="45" x14ac:dyDescent="0.25">
      <c r="A128" s="100"/>
      <c r="B128" s="90"/>
      <c r="C128" s="49">
        <v>125</v>
      </c>
      <c r="D128" s="50" t="s">
        <v>174</v>
      </c>
      <c r="E128" s="28" t="s">
        <v>918</v>
      </c>
      <c r="F128" s="26" t="s">
        <v>932</v>
      </c>
      <c r="G128" s="49" t="s">
        <v>36</v>
      </c>
      <c r="H128" s="26">
        <v>30</v>
      </c>
      <c r="I128" s="26">
        <v>20</v>
      </c>
      <c r="J128" s="46">
        <v>0.22</v>
      </c>
      <c r="K128" s="47"/>
      <c r="L128" s="32">
        <f t="shared" si="2"/>
        <v>0</v>
      </c>
      <c r="M128" s="43" t="str">
        <f t="shared" si="3"/>
        <v>OK</v>
      </c>
      <c r="N128" s="44">
        <v>0</v>
      </c>
      <c r="O128" s="44">
        <v>0</v>
      </c>
      <c r="P128" s="44">
        <v>0</v>
      </c>
      <c r="Q128" s="44">
        <v>0</v>
      </c>
      <c r="R128" s="44">
        <v>0</v>
      </c>
      <c r="S128" s="44">
        <v>0</v>
      </c>
      <c r="T128" s="44">
        <v>0</v>
      </c>
      <c r="U128" s="44">
        <v>0</v>
      </c>
      <c r="V128" s="44">
        <v>0</v>
      </c>
      <c r="W128" s="44"/>
      <c r="X128" s="44"/>
      <c r="Y128" s="44"/>
      <c r="Z128" s="44"/>
      <c r="AA128" s="44"/>
      <c r="AB128" s="44"/>
      <c r="AC128" s="44"/>
      <c r="AD128" s="44"/>
      <c r="AE128" s="44"/>
      <c r="AF128" s="44"/>
      <c r="AG128" s="44"/>
      <c r="AH128" s="44"/>
      <c r="AI128" s="44"/>
      <c r="AJ128" s="44"/>
      <c r="AK128" s="44"/>
      <c r="AL128" s="44"/>
    </row>
    <row r="129" spans="1:38" ht="45" x14ac:dyDescent="0.25">
      <c r="A129" s="100"/>
      <c r="B129" s="90"/>
      <c r="C129" s="49">
        <v>126</v>
      </c>
      <c r="D129" s="50" t="s">
        <v>175</v>
      </c>
      <c r="E129" s="28" t="s">
        <v>918</v>
      </c>
      <c r="F129" s="26" t="s">
        <v>932</v>
      </c>
      <c r="G129" s="49" t="s">
        <v>36</v>
      </c>
      <c r="H129" s="26">
        <v>30</v>
      </c>
      <c r="I129" s="26">
        <v>20</v>
      </c>
      <c r="J129" s="46">
        <v>0.18</v>
      </c>
      <c r="K129" s="47"/>
      <c r="L129" s="32">
        <f t="shared" si="2"/>
        <v>0</v>
      </c>
      <c r="M129" s="43" t="str">
        <f t="shared" si="3"/>
        <v>OK</v>
      </c>
      <c r="N129" s="44">
        <v>0</v>
      </c>
      <c r="O129" s="44">
        <v>0</v>
      </c>
      <c r="P129" s="44">
        <v>0</v>
      </c>
      <c r="Q129" s="44">
        <v>0</v>
      </c>
      <c r="R129" s="44">
        <v>0</v>
      </c>
      <c r="S129" s="44">
        <v>0</v>
      </c>
      <c r="T129" s="44">
        <v>0</v>
      </c>
      <c r="U129" s="44">
        <v>0</v>
      </c>
      <c r="V129" s="44">
        <v>0</v>
      </c>
      <c r="W129" s="44"/>
      <c r="X129" s="44"/>
      <c r="Y129" s="44"/>
      <c r="Z129" s="44"/>
      <c r="AA129" s="44"/>
      <c r="AB129" s="44"/>
      <c r="AC129" s="44"/>
      <c r="AD129" s="44"/>
      <c r="AE129" s="44"/>
      <c r="AF129" s="44"/>
      <c r="AG129" s="44"/>
      <c r="AH129" s="44"/>
      <c r="AI129" s="44"/>
      <c r="AJ129" s="44"/>
      <c r="AK129" s="44"/>
      <c r="AL129" s="44"/>
    </row>
    <row r="130" spans="1:38" ht="45" x14ac:dyDescent="0.25">
      <c r="A130" s="100"/>
      <c r="B130" s="90"/>
      <c r="C130" s="49">
        <v>127</v>
      </c>
      <c r="D130" s="50" t="s">
        <v>176</v>
      </c>
      <c r="E130" s="28" t="s">
        <v>918</v>
      </c>
      <c r="F130" s="26" t="s">
        <v>932</v>
      </c>
      <c r="G130" s="49" t="s">
        <v>36</v>
      </c>
      <c r="H130" s="26">
        <v>30</v>
      </c>
      <c r="I130" s="26">
        <v>20</v>
      </c>
      <c r="J130" s="46">
        <v>0.18</v>
      </c>
      <c r="K130" s="47"/>
      <c r="L130" s="32">
        <f t="shared" si="2"/>
        <v>0</v>
      </c>
      <c r="M130" s="43" t="str">
        <f t="shared" si="3"/>
        <v>OK</v>
      </c>
      <c r="N130" s="44">
        <v>0</v>
      </c>
      <c r="O130" s="44">
        <v>0</v>
      </c>
      <c r="P130" s="44">
        <v>0</v>
      </c>
      <c r="Q130" s="44">
        <v>0</v>
      </c>
      <c r="R130" s="44">
        <v>0</v>
      </c>
      <c r="S130" s="44">
        <v>0</v>
      </c>
      <c r="T130" s="44">
        <v>0</v>
      </c>
      <c r="U130" s="44">
        <v>0</v>
      </c>
      <c r="V130" s="44">
        <v>0</v>
      </c>
      <c r="W130" s="44"/>
      <c r="X130" s="44"/>
      <c r="Y130" s="44"/>
      <c r="Z130" s="44"/>
      <c r="AA130" s="44"/>
      <c r="AB130" s="44"/>
      <c r="AC130" s="44"/>
      <c r="AD130" s="44"/>
      <c r="AE130" s="44"/>
      <c r="AF130" s="44"/>
      <c r="AG130" s="44"/>
      <c r="AH130" s="44"/>
      <c r="AI130" s="44"/>
      <c r="AJ130" s="44"/>
      <c r="AK130" s="44"/>
      <c r="AL130" s="44"/>
    </row>
    <row r="131" spans="1:38" ht="30" x14ac:dyDescent="0.25">
      <c r="A131" s="100"/>
      <c r="B131" s="90"/>
      <c r="C131" s="49">
        <v>128</v>
      </c>
      <c r="D131" s="50" t="s">
        <v>177</v>
      </c>
      <c r="E131" s="28" t="s">
        <v>926</v>
      </c>
      <c r="F131" s="26" t="s">
        <v>932</v>
      </c>
      <c r="G131" s="49" t="s">
        <v>36</v>
      </c>
      <c r="H131" s="26">
        <v>30</v>
      </c>
      <c r="I131" s="26">
        <v>20</v>
      </c>
      <c r="J131" s="46">
        <v>2.17</v>
      </c>
      <c r="K131" s="47"/>
      <c r="L131" s="32">
        <f t="shared" si="2"/>
        <v>0</v>
      </c>
      <c r="M131" s="43" t="str">
        <f t="shared" si="3"/>
        <v>OK</v>
      </c>
      <c r="N131" s="44">
        <v>0</v>
      </c>
      <c r="O131" s="44">
        <v>0</v>
      </c>
      <c r="P131" s="44">
        <v>0</v>
      </c>
      <c r="Q131" s="44">
        <v>0</v>
      </c>
      <c r="R131" s="44">
        <v>0</v>
      </c>
      <c r="S131" s="44">
        <v>0</v>
      </c>
      <c r="T131" s="44">
        <v>0</v>
      </c>
      <c r="U131" s="44">
        <v>0</v>
      </c>
      <c r="V131" s="44">
        <v>0</v>
      </c>
      <c r="W131" s="44"/>
      <c r="X131" s="44"/>
      <c r="Y131" s="44"/>
      <c r="Z131" s="44"/>
      <c r="AA131" s="44"/>
      <c r="AB131" s="44"/>
      <c r="AC131" s="44"/>
      <c r="AD131" s="44"/>
      <c r="AE131" s="44"/>
      <c r="AF131" s="44"/>
      <c r="AG131" s="44"/>
      <c r="AH131" s="44"/>
      <c r="AI131" s="44"/>
      <c r="AJ131" s="44"/>
      <c r="AK131" s="44"/>
      <c r="AL131" s="44"/>
    </row>
    <row r="132" spans="1:38" ht="75" x14ac:dyDescent="0.25">
      <c r="A132" s="100"/>
      <c r="B132" s="90"/>
      <c r="C132" s="49">
        <v>129</v>
      </c>
      <c r="D132" s="50" t="s">
        <v>178</v>
      </c>
      <c r="E132" s="28" t="s">
        <v>918</v>
      </c>
      <c r="F132" s="26" t="s">
        <v>932</v>
      </c>
      <c r="G132" s="49" t="s">
        <v>899</v>
      </c>
      <c r="H132" s="26">
        <v>30</v>
      </c>
      <c r="I132" s="26">
        <v>20</v>
      </c>
      <c r="J132" s="46">
        <v>195</v>
      </c>
      <c r="K132" s="47"/>
      <c r="L132" s="32">
        <f t="shared" si="2"/>
        <v>0</v>
      </c>
      <c r="M132" s="43" t="str">
        <f t="shared" si="3"/>
        <v>OK</v>
      </c>
      <c r="N132" s="44">
        <v>0</v>
      </c>
      <c r="O132" s="44">
        <v>0</v>
      </c>
      <c r="P132" s="44">
        <v>0</v>
      </c>
      <c r="Q132" s="44">
        <v>0</v>
      </c>
      <c r="R132" s="44">
        <v>0</v>
      </c>
      <c r="S132" s="44">
        <v>0</v>
      </c>
      <c r="T132" s="44">
        <v>0</v>
      </c>
      <c r="U132" s="44">
        <v>0</v>
      </c>
      <c r="V132" s="44">
        <v>0</v>
      </c>
      <c r="W132" s="44"/>
      <c r="X132" s="44"/>
      <c r="Y132" s="44"/>
      <c r="Z132" s="44"/>
      <c r="AA132" s="44"/>
      <c r="AB132" s="44"/>
      <c r="AC132" s="44"/>
      <c r="AD132" s="44"/>
      <c r="AE132" s="44"/>
      <c r="AF132" s="44"/>
      <c r="AG132" s="44"/>
      <c r="AH132" s="44"/>
      <c r="AI132" s="44"/>
      <c r="AJ132" s="44"/>
      <c r="AK132" s="44"/>
      <c r="AL132" s="44"/>
    </row>
    <row r="133" spans="1:38" ht="75" x14ac:dyDescent="0.25">
      <c r="A133" s="100"/>
      <c r="B133" s="90"/>
      <c r="C133" s="49">
        <v>130</v>
      </c>
      <c r="D133" s="50" t="s">
        <v>179</v>
      </c>
      <c r="E133" s="28" t="s">
        <v>918</v>
      </c>
      <c r="F133" s="26" t="s">
        <v>932</v>
      </c>
      <c r="G133" s="49" t="s">
        <v>899</v>
      </c>
      <c r="H133" s="26">
        <v>30</v>
      </c>
      <c r="I133" s="26">
        <v>20</v>
      </c>
      <c r="J133" s="46">
        <v>350</v>
      </c>
      <c r="K133" s="47"/>
      <c r="L133" s="32">
        <f t="shared" ref="L133:L196" si="4">K133-(SUM(N133:Y133))</f>
        <v>0</v>
      </c>
      <c r="M133" s="43" t="str">
        <f t="shared" ref="M133:M196" si="5">IF(L133&lt;0,"ATENÇÃO","OK")</f>
        <v>OK</v>
      </c>
      <c r="N133" s="44">
        <v>0</v>
      </c>
      <c r="O133" s="44">
        <v>0</v>
      </c>
      <c r="P133" s="44">
        <v>0</v>
      </c>
      <c r="Q133" s="44">
        <v>0</v>
      </c>
      <c r="R133" s="44">
        <v>0</v>
      </c>
      <c r="S133" s="44">
        <v>0</v>
      </c>
      <c r="T133" s="44">
        <v>0</v>
      </c>
      <c r="U133" s="44">
        <v>0</v>
      </c>
      <c r="V133" s="44">
        <v>0</v>
      </c>
      <c r="W133" s="44"/>
      <c r="X133" s="44"/>
      <c r="Y133" s="44"/>
      <c r="Z133" s="44"/>
      <c r="AA133" s="44"/>
      <c r="AB133" s="44"/>
      <c r="AC133" s="44"/>
      <c r="AD133" s="44"/>
      <c r="AE133" s="44"/>
      <c r="AF133" s="44"/>
      <c r="AG133" s="44"/>
      <c r="AH133" s="44"/>
      <c r="AI133" s="44"/>
      <c r="AJ133" s="44"/>
      <c r="AK133" s="44"/>
      <c r="AL133" s="44"/>
    </row>
    <row r="134" spans="1:38" ht="75" x14ac:dyDescent="0.25">
      <c r="A134" s="100"/>
      <c r="B134" s="90"/>
      <c r="C134" s="49">
        <v>131</v>
      </c>
      <c r="D134" s="50" t="s">
        <v>180</v>
      </c>
      <c r="E134" s="28" t="s">
        <v>918</v>
      </c>
      <c r="F134" s="26" t="s">
        <v>932</v>
      </c>
      <c r="G134" s="49" t="s">
        <v>899</v>
      </c>
      <c r="H134" s="26">
        <v>30</v>
      </c>
      <c r="I134" s="26">
        <v>20</v>
      </c>
      <c r="J134" s="46">
        <v>600</v>
      </c>
      <c r="K134" s="47"/>
      <c r="L134" s="32">
        <f t="shared" si="4"/>
        <v>0</v>
      </c>
      <c r="M134" s="43" t="str">
        <f t="shared" si="5"/>
        <v>OK</v>
      </c>
      <c r="N134" s="44">
        <v>0</v>
      </c>
      <c r="O134" s="44">
        <v>0</v>
      </c>
      <c r="P134" s="44">
        <v>0</v>
      </c>
      <c r="Q134" s="44">
        <v>0</v>
      </c>
      <c r="R134" s="44">
        <v>0</v>
      </c>
      <c r="S134" s="44">
        <v>0</v>
      </c>
      <c r="T134" s="44">
        <v>0</v>
      </c>
      <c r="U134" s="44">
        <v>0</v>
      </c>
      <c r="V134" s="44">
        <v>0</v>
      </c>
      <c r="W134" s="44"/>
      <c r="X134" s="44"/>
      <c r="Y134" s="44"/>
      <c r="Z134" s="44"/>
      <c r="AA134" s="44"/>
      <c r="AB134" s="44"/>
      <c r="AC134" s="44"/>
      <c r="AD134" s="44"/>
      <c r="AE134" s="44"/>
      <c r="AF134" s="44"/>
      <c r="AG134" s="44"/>
      <c r="AH134" s="44"/>
      <c r="AI134" s="44"/>
      <c r="AJ134" s="44"/>
      <c r="AK134" s="44"/>
      <c r="AL134" s="44"/>
    </row>
    <row r="135" spans="1:38" ht="45" x14ac:dyDescent="0.25">
      <c r="A135" s="100"/>
      <c r="B135" s="90"/>
      <c r="C135" s="49">
        <v>132</v>
      </c>
      <c r="D135" s="50" t="s">
        <v>181</v>
      </c>
      <c r="E135" s="28" t="s">
        <v>918</v>
      </c>
      <c r="F135" s="26" t="s">
        <v>932</v>
      </c>
      <c r="G135" s="49" t="s">
        <v>899</v>
      </c>
      <c r="H135" s="26">
        <v>30</v>
      </c>
      <c r="I135" s="26">
        <v>20</v>
      </c>
      <c r="J135" s="46">
        <v>91</v>
      </c>
      <c r="K135" s="47"/>
      <c r="L135" s="32">
        <f t="shared" si="4"/>
        <v>0</v>
      </c>
      <c r="M135" s="43" t="str">
        <f t="shared" si="5"/>
        <v>OK</v>
      </c>
      <c r="N135" s="44">
        <v>0</v>
      </c>
      <c r="O135" s="44">
        <v>0</v>
      </c>
      <c r="P135" s="44">
        <v>0</v>
      </c>
      <c r="Q135" s="44">
        <v>0</v>
      </c>
      <c r="R135" s="44">
        <v>0</v>
      </c>
      <c r="S135" s="44">
        <v>0</v>
      </c>
      <c r="T135" s="44">
        <v>0</v>
      </c>
      <c r="U135" s="44">
        <v>0</v>
      </c>
      <c r="V135" s="44">
        <v>0</v>
      </c>
      <c r="W135" s="44"/>
      <c r="X135" s="44"/>
      <c r="Y135" s="44"/>
      <c r="Z135" s="44"/>
      <c r="AA135" s="44"/>
      <c r="AB135" s="44"/>
      <c r="AC135" s="44"/>
      <c r="AD135" s="44"/>
      <c r="AE135" s="44"/>
      <c r="AF135" s="44"/>
      <c r="AG135" s="44"/>
      <c r="AH135" s="44"/>
      <c r="AI135" s="44"/>
      <c r="AJ135" s="44"/>
      <c r="AK135" s="44"/>
      <c r="AL135" s="44"/>
    </row>
    <row r="136" spans="1:38" ht="45" x14ac:dyDescent="0.25">
      <c r="A136" s="100"/>
      <c r="B136" s="90"/>
      <c r="C136" s="49">
        <v>133</v>
      </c>
      <c r="D136" s="50" t="s">
        <v>182</v>
      </c>
      <c r="E136" s="28" t="s">
        <v>918</v>
      </c>
      <c r="F136" s="26" t="s">
        <v>932</v>
      </c>
      <c r="G136" s="49" t="s">
        <v>36</v>
      </c>
      <c r="H136" s="26">
        <v>30</v>
      </c>
      <c r="I136" s="26">
        <v>20</v>
      </c>
      <c r="J136" s="46">
        <v>6.17</v>
      </c>
      <c r="K136" s="47"/>
      <c r="L136" s="32">
        <f t="shared" si="4"/>
        <v>0</v>
      </c>
      <c r="M136" s="43" t="str">
        <f t="shared" si="5"/>
        <v>OK</v>
      </c>
      <c r="N136" s="44">
        <v>0</v>
      </c>
      <c r="O136" s="44">
        <v>0</v>
      </c>
      <c r="P136" s="44">
        <v>0</v>
      </c>
      <c r="Q136" s="44">
        <v>0</v>
      </c>
      <c r="R136" s="44">
        <v>0</v>
      </c>
      <c r="S136" s="44">
        <v>0</v>
      </c>
      <c r="T136" s="44">
        <v>0</v>
      </c>
      <c r="U136" s="44">
        <v>0</v>
      </c>
      <c r="V136" s="44">
        <v>0</v>
      </c>
      <c r="W136" s="44"/>
      <c r="X136" s="44"/>
      <c r="Y136" s="44"/>
      <c r="Z136" s="44"/>
      <c r="AA136" s="44"/>
      <c r="AB136" s="44"/>
      <c r="AC136" s="44"/>
      <c r="AD136" s="44"/>
      <c r="AE136" s="44"/>
      <c r="AF136" s="44"/>
      <c r="AG136" s="44"/>
      <c r="AH136" s="44"/>
      <c r="AI136" s="44"/>
      <c r="AJ136" s="44"/>
      <c r="AK136" s="44"/>
      <c r="AL136" s="44"/>
    </row>
    <row r="137" spans="1:38" ht="45" x14ac:dyDescent="0.25">
      <c r="A137" s="100"/>
      <c r="B137" s="90"/>
      <c r="C137" s="49">
        <v>134</v>
      </c>
      <c r="D137" s="50" t="s">
        <v>183</v>
      </c>
      <c r="E137" s="28" t="s">
        <v>918</v>
      </c>
      <c r="F137" s="26" t="s">
        <v>932</v>
      </c>
      <c r="G137" s="49" t="s">
        <v>36</v>
      </c>
      <c r="H137" s="26">
        <v>30</v>
      </c>
      <c r="I137" s="26">
        <v>20</v>
      </c>
      <c r="J137" s="46">
        <v>5.22</v>
      </c>
      <c r="K137" s="47"/>
      <c r="L137" s="32">
        <f t="shared" si="4"/>
        <v>0</v>
      </c>
      <c r="M137" s="43" t="str">
        <f t="shared" si="5"/>
        <v>OK</v>
      </c>
      <c r="N137" s="44">
        <v>0</v>
      </c>
      <c r="O137" s="44">
        <v>0</v>
      </c>
      <c r="P137" s="44">
        <v>0</v>
      </c>
      <c r="Q137" s="44">
        <v>0</v>
      </c>
      <c r="R137" s="44">
        <v>0</v>
      </c>
      <c r="S137" s="44">
        <v>0</v>
      </c>
      <c r="T137" s="44">
        <v>0</v>
      </c>
      <c r="U137" s="44">
        <v>0</v>
      </c>
      <c r="V137" s="44">
        <v>0</v>
      </c>
      <c r="W137" s="44"/>
      <c r="X137" s="44"/>
      <c r="Y137" s="44"/>
      <c r="Z137" s="44"/>
      <c r="AA137" s="44"/>
      <c r="AB137" s="44"/>
      <c r="AC137" s="44"/>
      <c r="AD137" s="44"/>
      <c r="AE137" s="44"/>
      <c r="AF137" s="44"/>
      <c r="AG137" s="44"/>
      <c r="AH137" s="44"/>
      <c r="AI137" s="44"/>
      <c r="AJ137" s="44"/>
      <c r="AK137" s="44"/>
      <c r="AL137" s="44"/>
    </row>
    <row r="138" spans="1:38" ht="45" x14ac:dyDescent="0.25">
      <c r="A138" s="100"/>
      <c r="B138" s="90"/>
      <c r="C138" s="49">
        <v>135</v>
      </c>
      <c r="D138" s="50" t="s">
        <v>184</v>
      </c>
      <c r="E138" s="28" t="s">
        <v>918</v>
      </c>
      <c r="F138" s="26" t="s">
        <v>932</v>
      </c>
      <c r="G138" s="49" t="s">
        <v>36</v>
      </c>
      <c r="H138" s="26">
        <v>30</v>
      </c>
      <c r="I138" s="26">
        <v>20</v>
      </c>
      <c r="J138" s="46">
        <v>8.33</v>
      </c>
      <c r="K138" s="47">
        <v>12</v>
      </c>
      <c r="L138" s="32">
        <f t="shared" si="4"/>
        <v>12</v>
      </c>
      <c r="M138" s="43" t="str">
        <f t="shared" si="5"/>
        <v>OK</v>
      </c>
      <c r="N138" s="44">
        <v>0</v>
      </c>
      <c r="O138" s="44">
        <v>0</v>
      </c>
      <c r="P138" s="44">
        <v>0</v>
      </c>
      <c r="Q138" s="44">
        <v>0</v>
      </c>
      <c r="R138" s="44">
        <v>0</v>
      </c>
      <c r="S138" s="44">
        <v>0</v>
      </c>
      <c r="T138" s="44">
        <v>0</v>
      </c>
      <c r="U138" s="44">
        <v>0</v>
      </c>
      <c r="V138" s="44">
        <v>0</v>
      </c>
      <c r="W138" s="44"/>
      <c r="X138" s="44"/>
      <c r="Y138" s="44"/>
      <c r="Z138" s="44"/>
      <c r="AA138" s="44"/>
      <c r="AB138" s="44"/>
      <c r="AC138" s="44"/>
      <c r="AD138" s="44"/>
      <c r="AE138" s="44"/>
      <c r="AF138" s="44">
        <v>6</v>
      </c>
      <c r="AG138" s="44"/>
      <c r="AH138" s="44"/>
      <c r="AI138" s="44"/>
      <c r="AJ138" s="44"/>
      <c r="AK138" s="44"/>
      <c r="AL138" s="44"/>
    </row>
    <row r="139" spans="1:38" ht="45" x14ac:dyDescent="0.25">
      <c r="A139" s="100"/>
      <c r="B139" s="90"/>
      <c r="C139" s="49">
        <v>136</v>
      </c>
      <c r="D139" s="50" t="s">
        <v>185</v>
      </c>
      <c r="E139" s="28" t="s">
        <v>918</v>
      </c>
      <c r="F139" s="26" t="s">
        <v>932</v>
      </c>
      <c r="G139" s="49" t="s">
        <v>36</v>
      </c>
      <c r="H139" s="26">
        <v>30</v>
      </c>
      <c r="I139" s="26">
        <v>20</v>
      </c>
      <c r="J139" s="46">
        <v>0.25</v>
      </c>
      <c r="K139" s="47"/>
      <c r="L139" s="32">
        <f t="shared" si="4"/>
        <v>0</v>
      </c>
      <c r="M139" s="43" t="str">
        <f t="shared" si="5"/>
        <v>OK</v>
      </c>
      <c r="N139" s="44">
        <v>0</v>
      </c>
      <c r="O139" s="44">
        <v>0</v>
      </c>
      <c r="P139" s="44">
        <v>0</v>
      </c>
      <c r="Q139" s="44">
        <v>0</v>
      </c>
      <c r="R139" s="44">
        <v>0</v>
      </c>
      <c r="S139" s="44">
        <v>0</v>
      </c>
      <c r="T139" s="44">
        <v>0</v>
      </c>
      <c r="U139" s="44">
        <v>0</v>
      </c>
      <c r="V139" s="44">
        <v>0</v>
      </c>
      <c r="W139" s="44"/>
      <c r="X139" s="44"/>
      <c r="Y139" s="44"/>
      <c r="Z139" s="44"/>
      <c r="AA139" s="44"/>
      <c r="AB139" s="44"/>
      <c r="AC139" s="44"/>
      <c r="AD139" s="44"/>
      <c r="AE139" s="44"/>
      <c r="AF139" s="44"/>
      <c r="AG139" s="44"/>
      <c r="AH139" s="44"/>
      <c r="AI139" s="44"/>
      <c r="AJ139" s="44"/>
      <c r="AK139" s="44"/>
      <c r="AL139" s="44"/>
    </row>
    <row r="140" spans="1:38" ht="60" x14ac:dyDescent="0.25">
      <c r="A140" s="100"/>
      <c r="B140" s="90"/>
      <c r="C140" s="49">
        <v>137</v>
      </c>
      <c r="D140" s="50" t="s">
        <v>186</v>
      </c>
      <c r="E140" s="28" t="s">
        <v>918</v>
      </c>
      <c r="F140" s="26" t="s">
        <v>932</v>
      </c>
      <c r="G140" s="49" t="s">
        <v>36</v>
      </c>
      <c r="H140" s="26">
        <v>30</v>
      </c>
      <c r="I140" s="26">
        <v>20</v>
      </c>
      <c r="J140" s="46">
        <v>0.2</v>
      </c>
      <c r="K140" s="47"/>
      <c r="L140" s="32">
        <f t="shared" si="4"/>
        <v>0</v>
      </c>
      <c r="M140" s="43" t="str">
        <f t="shared" si="5"/>
        <v>OK</v>
      </c>
      <c r="N140" s="44">
        <v>0</v>
      </c>
      <c r="O140" s="44">
        <v>0</v>
      </c>
      <c r="P140" s="44">
        <v>0</v>
      </c>
      <c r="Q140" s="44">
        <v>0</v>
      </c>
      <c r="R140" s="44">
        <v>0</v>
      </c>
      <c r="S140" s="44">
        <v>0</v>
      </c>
      <c r="T140" s="44">
        <v>0</v>
      </c>
      <c r="U140" s="44">
        <v>0</v>
      </c>
      <c r="V140" s="44">
        <v>0</v>
      </c>
      <c r="W140" s="44"/>
      <c r="X140" s="44"/>
      <c r="Y140" s="44"/>
      <c r="Z140" s="44"/>
      <c r="AA140" s="44"/>
      <c r="AB140" s="44"/>
      <c r="AC140" s="44"/>
      <c r="AD140" s="44"/>
      <c r="AE140" s="44"/>
      <c r="AF140" s="44"/>
      <c r="AG140" s="44"/>
      <c r="AH140" s="44"/>
      <c r="AI140" s="44"/>
      <c r="AJ140" s="44"/>
      <c r="AK140" s="44"/>
      <c r="AL140" s="44"/>
    </row>
    <row r="141" spans="1:38" ht="60" x14ac:dyDescent="0.25">
      <c r="A141" s="100"/>
      <c r="B141" s="90"/>
      <c r="C141" s="49">
        <v>138</v>
      </c>
      <c r="D141" s="50" t="s">
        <v>187</v>
      </c>
      <c r="E141" s="28" t="s">
        <v>918</v>
      </c>
      <c r="F141" s="26" t="s">
        <v>932</v>
      </c>
      <c r="G141" s="49" t="s">
        <v>36</v>
      </c>
      <c r="H141" s="26">
        <v>30</v>
      </c>
      <c r="I141" s="26">
        <v>20</v>
      </c>
      <c r="J141" s="46">
        <v>0.3</v>
      </c>
      <c r="K141" s="47"/>
      <c r="L141" s="32">
        <f t="shared" si="4"/>
        <v>0</v>
      </c>
      <c r="M141" s="43" t="str">
        <f t="shared" si="5"/>
        <v>OK</v>
      </c>
      <c r="N141" s="44">
        <v>0</v>
      </c>
      <c r="O141" s="44">
        <v>0</v>
      </c>
      <c r="P141" s="44">
        <v>0</v>
      </c>
      <c r="Q141" s="44">
        <v>0</v>
      </c>
      <c r="R141" s="44">
        <v>0</v>
      </c>
      <c r="S141" s="44">
        <v>0</v>
      </c>
      <c r="T141" s="44">
        <v>0</v>
      </c>
      <c r="U141" s="44">
        <v>0</v>
      </c>
      <c r="V141" s="44">
        <v>0</v>
      </c>
      <c r="W141" s="44"/>
      <c r="X141" s="44"/>
      <c r="Y141" s="44"/>
      <c r="Z141" s="44"/>
      <c r="AA141" s="44"/>
      <c r="AB141" s="44"/>
      <c r="AC141" s="44"/>
      <c r="AD141" s="44"/>
      <c r="AE141" s="44"/>
      <c r="AF141" s="44"/>
      <c r="AG141" s="44"/>
      <c r="AH141" s="44"/>
      <c r="AI141" s="44"/>
      <c r="AJ141" s="44"/>
      <c r="AK141" s="44"/>
      <c r="AL141" s="44"/>
    </row>
    <row r="142" spans="1:38" ht="60" x14ac:dyDescent="0.25">
      <c r="A142" s="100"/>
      <c r="B142" s="90"/>
      <c r="C142" s="49">
        <v>139</v>
      </c>
      <c r="D142" s="50" t="s">
        <v>188</v>
      </c>
      <c r="E142" s="28" t="s">
        <v>918</v>
      </c>
      <c r="F142" s="26" t="s">
        <v>932</v>
      </c>
      <c r="G142" s="49" t="s">
        <v>36</v>
      </c>
      <c r="H142" s="26">
        <v>30</v>
      </c>
      <c r="I142" s="26">
        <v>20</v>
      </c>
      <c r="J142" s="46">
        <v>7.16</v>
      </c>
      <c r="K142" s="47"/>
      <c r="L142" s="32">
        <f t="shared" si="4"/>
        <v>0</v>
      </c>
      <c r="M142" s="43" t="str">
        <f t="shared" si="5"/>
        <v>OK</v>
      </c>
      <c r="N142" s="44">
        <v>0</v>
      </c>
      <c r="O142" s="44">
        <v>0</v>
      </c>
      <c r="P142" s="44">
        <v>0</v>
      </c>
      <c r="Q142" s="44">
        <v>0</v>
      </c>
      <c r="R142" s="44">
        <v>0</v>
      </c>
      <c r="S142" s="44">
        <v>0</v>
      </c>
      <c r="T142" s="44">
        <v>0</v>
      </c>
      <c r="U142" s="44">
        <v>0</v>
      </c>
      <c r="V142" s="44">
        <v>0</v>
      </c>
      <c r="W142" s="44"/>
      <c r="X142" s="44"/>
      <c r="Y142" s="44"/>
      <c r="Z142" s="44"/>
      <c r="AA142" s="44"/>
      <c r="AB142" s="44"/>
      <c r="AC142" s="44"/>
      <c r="AD142" s="44"/>
      <c r="AE142" s="44"/>
      <c r="AF142" s="44"/>
      <c r="AG142" s="44"/>
      <c r="AH142" s="44"/>
      <c r="AI142" s="44"/>
      <c r="AJ142" s="44"/>
      <c r="AK142" s="44"/>
      <c r="AL142" s="44"/>
    </row>
    <row r="143" spans="1:38" ht="45" x14ac:dyDescent="0.25">
      <c r="A143" s="100"/>
      <c r="B143" s="90"/>
      <c r="C143" s="49">
        <v>140</v>
      </c>
      <c r="D143" s="50" t="s">
        <v>189</v>
      </c>
      <c r="E143" s="28" t="s">
        <v>918</v>
      </c>
      <c r="F143" s="26" t="s">
        <v>932</v>
      </c>
      <c r="G143" s="49" t="s">
        <v>36</v>
      </c>
      <c r="H143" s="26">
        <v>30</v>
      </c>
      <c r="I143" s="26">
        <v>20</v>
      </c>
      <c r="J143" s="46">
        <v>0.15</v>
      </c>
      <c r="K143" s="47"/>
      <c r="L143" s="32">
        <f t="shared" si="4"/>
        <v>0</v>
      </c>
      <c r="M143" s="43" t="str">
        <f t="shared" si="5"/>
        <v>OK</v>
      </c>
      <c r="N143" s="44">
        <v>0</v>
      </c>
      <c r="O143" s="44">
        <v>0</v>
      </c>
      <c r="P143" s="44">
        <v>0</v>
      </c>
      <c r="Q143" s="44">
        <v>0</v>
      </c>
      <c r="R143" s="44">
        <v>0</v>
      </c>
      <c r="S143" s="44">
        <v>0</v>
      </c>
      <c r="T143" s="44">
        <v>0</v>
      </c>
      <c r="U143" s="44">
        <v>0</v>
      </c>
      <c r="V143" s="44">
        <v>0</v>
      </c>
      <c r="W143" s="44"/>
      <c r="X143" s="44"/>
      <c r="Y143" s="44"/>
      <c r="Z143" s="44"/>
      <c r="AA143" s="44"/>
      <c r="AB143" s="44"/>
      <c r="AC143" s="44"/>
      <c r="AD143" s="44"/>
      <c r="AE143" s="44"/>
      <c r="AF143" s="44"/>
      <c r="AG143" s="44"/>
      <c r="AH143" s="44"/>
      <c r="AI143" s="44"/>
      <c r="AJ143" s="44"/>
      <c r="AK143" s="44"/>
      <c r="AL143" s="44"/>
    </row>
    <row r="144" spans="1:38" ht="45" x14ac:dyDescent="0.25">
      <c r="A144" s="100"/>
      <c r="B144" s="90"/>
      <c r="C144" s="49">
        <v>141</v>
      </c>
      <c r="D144" s="50" t="s">
        <v>190</v>
      </c>
      <c r="E144" s="28" t="s">
        <v>918</v>
      </c>
      <c r="F144" s="26" t="s">
        <v>932</v>
      </c>
      <c r="G144" s="49" t="s">
        <v>36</v>
      </c>
      <c r="H144" s="26">
        <v>30</v>
      </c>
      <c r="I144" s="26">
        <v>20</v>
      </c>
      <c r="J144" s="46">
        <v>0.15</v>
      </c>
      <c r="K144" s="47"/>
      <c r="L144" s="32">
        <f t="shared" si="4"/>
        <v>0</v>
      </c>
      <c r="M144" s="43" t="str">
        <f t="shared" si="5"/>
        <v>OK</v>
      </c>
      <c r="N144" s="44">
        <v>0</v>
      </c>
      <c r="O144" s="44">
        <v>0</v>
      </c>
      <c r="P144" s="44">
        <v>0</v>
      </c>
      <c r="Q144" s="44">
        <v>0</v>
      </c>
      <c r="R144" s="44">
        <v>0</v>
      </c>
      <c r="S144" s="44">
        <v>0</v>
      </c>
      <c r="T144" s="44">
        <v>0</v>
      </c>
      <c r="U144" s="44">
        <v>0</v>
      </c>
      <c r="V144" s="44">
        <v>0</v>
      </c>
      <c r="W144" s="44"/>
      <c r="X144" s="44"/>
      <c r="Y144" s="44"/>
      <c r="Z144" s="44"/>
      <c r="AA144" s="44"/>
      <c r="AB144" s="44"/>
      <c r="AC144" s="44"/>
      <c r="AD144" s="44"/>
      <c r="AE144" s="44"/>
      <c r="AF144" s="44"/>
      <c r="AG144" s="44"/>
      <c r="AH144" s="44"/>
      <c r="AI144" s="44"/>
      <c r="AJ144" s="44"/>
      <c r="AK144" s="44"/>
      <c r="AL144" s="44"/>
    </row>
    <row r="145" spans="1:38" ht="45" x14ac:dyDescent="0.25">
      <c r="A145" s="100"/>
      <c r="B145" s="90"/>
      <c r="C145" s="49">
        <v>142</v>
      </c>
      <c r="D145" s="50" t="s">
        <v>191</v>
      </c>
      <c r="E145" s="28" t="s">
        <v>918</v>
      </c>
      <c r="F145" s="26" t="s">
        <v>932</v>
      </c>
      <c r="G145" s="49" t="s">
        <v>36</v>
      </c>
      <c r="H145" s="26">
        <v>30</v>
      </c>
      <c r="I145" s="26">
        <v>20</v>
      </c>
      <c r="J145" s="46">
        <v>0.15</v>
      </c>
      <c r="K145" s="47"/>
      <c r="L145" s="32">
        <f t="shared" si="4"/>
        <v>0</v>
      </c>
      <c r="M145" s="43" t="str">
        <f t="shared" si="5"/>
        <v>OK</v>
      </c>
      <c r="N145" s="44">
        <v>0</v>
      </c>
      <c r="O145" s="44">
        <v>0</v>
      </c>
      <c r="P145" s="44">
        <v>0</v>
      </c>
      <c r="Q145" s="44">
        <v>0</v>
      </c>
      <c r="R145" s="44">
        <v>0</v>
      </c>
      <c r="S145" s="44">
        <v>0</v>
      </c>
      <c r="T145" s="44">
        <v>0</v>
      </c>
      <c r="U145" s="44">
        <v>0</v>
      </c>
      <c r="V145" s="44">
        <v>0</v>
      </c>
      <c r="W145" s="44"/>
      <c r="X145" s="44"/>
      <c r="Y145" s="44"/>
      <c r="Z145" s="44"/>
      <c r="AA145" s="44"/>
      <c r="AB145" s="44"/>
      <c r="AC145" s="44"/>
      <c r="AD145" s="44"/>
      <c r="AE145" s="44"/>
      <c r="AF145" s="44"/>
      <c r="AG145" s="44"/>
      <c r="AH145" s="44"/>
      <c r="AI145" s="44"/>
      <c r="AJ145" s="44"/>
      <c r="AK145" s="44"/>
      <c r="AL145" s="44"/>
    </row>
    <row r="146" spans="1:38" ht="45" x14ac:dyDescent="0.25">
      <c r="A146" s="100"/>
      <c r="B146" s="90"/>
      <c r="C146" s="49">
        <v>143</v>
      </c>
      <c r="D146" s="50" t="s">
        <v>192</v>
      </c>
      <c r="E146" s="28" t="s">
        <v>918</v>
      </c>
      <c r="F146" s="26" t="s">
        <v>932</v>
      </c>
      <c r="G146" s="49" t="s">
        <v>36</v>
      </c>
      <c r="H146" s="26">
        <v>30</v>
      </c>
      <c r="I146" s="26">
        <v>20</v>
      </c>
      <c r="J146" s="46">
        <v>0.11</v>
      </c>
      <c r="K146" s="47"/>
      <c r="L146" s="32">
        <f t="shared" si="4"/>
        <v>0</v>
      </c>
      <c r="M146" s="43" t="str">
        <f t="shared" si="5"/>
        <v>OK</v>
      </c>
      <c r="N146" s="44">
        <v>0</v>
      </c>
      <c r="O146" s="44">
        <v>0</v>
      </c>
      <c r="P146" s="44">
        <v>0</v>
      </c>
      <c r="Q146" s="44">
        <v>0</v>
      </c>
      <c r="R146" s="44">
        <v>0</v>
      </c>
      <c r="S146" s="44">
        <v>0</v>
      </c>
      <c r="T146" s="44">
        <v>0</v>
      </c>
      <c r="U146" s="44">
        <v>0</v>
      </c>
      <c r="V146" s="44">
        <v>0</v>
      </c>
      <c r="W146" s="44"/>
      <c r="X146" s="44"/>
      <c r="Y146" s="44"/>
      <c r="Z146" s="44"/>
      <c r="AA146" s="44"/>
      <c r="AB146" s="44"/>
      <c r="AC146" s="44"/>
      <c r="AD146" s="44"/>
      <c r="AE146" s="44"/>
      <c r="AF146" s="44"/>
      <c r="AG146" s="44"/>
      <c r="AH146" s="44"/>
      <c r="AI146" s="44"/>
      <c r="AJ146" s="44"/>
      <c r="AK146" s="44"/>
      <c r="AL146" s="44"/>
    </row>
    <row r="147" spans="1:38" ht="45" x14ac:dyDescent="0.25">
      <c r="A147" s="100"/>
      <c r="B147" s="90"/>
      <c r="C147" s="49">
        <v>144</v>
      </c>
      <c r="D147" s="50" t="s">
        <v>193</v>
      </c>
      <c r="E147" s="28" t="s">
        <v>918</v>
      </c>
      <c r="F147" s="26" t="s">
        <v>932</v>
      </c>
      <c r="G147" s="49" t="s">
        <v>36</v>
      </c>
      <c r="H147" s="26">
        <v>30</v>
      </c>
      <c r="I147" s="26">
        <v>20</v>
      </c>
      <c r="J147" s="46">
        <v>0.15</v>
      </c>
      <c r="K147" s="47"/>
      <c r="L147" s="32">
        <f t="shared" si="4"/>
        <v>0</v>
      </c>
      <c r="M147" s="43" t="str">
        <f t="shared" si="5"/>
        <v>OK</v>
      </c>
      <c r="N147" s="44">
        <v>0</v>
      </c>
      <c r="O147" s="44">
        <v>0</v>
      </c>
      <c r="P147" s="44">
        <v>0</v>
      </c>
      <c r="Q147" s="44">
        <v>0</v>
      </c>
      <c r="R147" s="44">
        <v>0</v>
      </c>
      <c r="S147" s="44">
        <v>0</v>
      </c>
      <c r="T147" s="44">
        <v>0</v>
      </c>
      <c r="U147" s="44">
        <v>0</v>
      </c>
      <c r="V147" s="44">
        <v>0</v>
      </c>
      <c r="W147" s="44"/>
      <c r="X147" s="44"/>
      <c r="Y147" s="44"/>
      <c r="Z147" s="44"/>
      <c r="AA147" s="44"/>
      <c r="AB147" s="44"/>
      <c r="AC147" s="44"/>
      <c r="AD147" s="44"/>
      <c r="AE147" s="44"/>
      <c r="AF147" s="44"/>
      <c r="AG147" s="44"/>
      <c r="AH147" s="44"/>
      <c r="AI147" s="44"/>
      <c r="AJ147" s="44"/>
      <c r="AK147" s="44"/>
      <c r="AL147" s="44"/>
    </row>
    <row r="148" spans="1:38" ht="45" x14ac:dyDescent="0.25">
      <c r="A148" s="100"/>
      <c r="B148" s="90"/>
      <c r="C148" s="49">
        <v>145</v>
      </c>
      <c r="D148" s="50" t="s">
        <v>194</v>
      </c>
      <c r="E148" s="28" t="s">
        <v>918</v>
      </c>
      <c r="F148" s="26" t="s">
        <v>932</v>
      </c>
      <c r="G148" s="49" t="s">
        <v>36</v>
      </c>
      <c r="H148" s="26">
        <v>30</v>
      </c>
      <c r="I148" s="26">
        <v>20</v>
      </c>
      <c r="J148" s="46">
        <v>0.25</v>
      </c>
      <c r="K148" s="47"/>
      <c r="L148" s="32">
        <f t="shared" si="4"/>
        <v>0</v>
      </c>
      <c r="M148" s="43" t="str">
        <f t="shared" si="5"/>
        <v>OK</v>
      </c>
      <c r="N148" s="44">
        <v>0</v>
      </c>
      <c r="O148" s="44">
        <v>0</v>
      </c>
      <c r="P148" s="44">
        <v>0</v>
      </c>
      <c r="Q148" s="44">
        <v>0</v>
      </c>
      <c r="R148" s="44">
        <v>0</v>
      </c>
      <c r="S148" s="44">
        <v>0</v>
      </c>
      <c r="T148" s="44">
        <v>0</v>
      </c>
      <c r="U148" s="44">
        <v>0</v>
      </c>
      <c r="V148" s="44">
        <v>0</v>
      </c>
      <c r="W148" s="44"/>
      <c r="X148" s="44"/>
      <c r="Y148" s="44"/>
      <c r="Z148" s="44"/>
      <c r="AA148" s="44"/>
      <c r="AB148" s="44"/>
      <c r="AC148" s="44"/>
      <c r="AD148" s="44"/>
      <c r="AE148" s="44"/>
      <c r="AF148" s="44"/>
      <c r="AG148" s="44"/>
      <c r="AH148" s="44"/>
      <c r="AI148" s="44"/>
      <c r="AJ148" s="44"/>
      <c r="AK148" s="44"/>
      <c r="AL148" s="44"/>
    </row>
    <row r="149" spans="1:38" ht="45" x14ac:dyDescent="0.25">
      <c r="A149" s="100"/>
      <c r="B149" s="90"/>
      <c r="C149" s="49">
        <v>146</v>
      </c>
      <c r="D149" s="50" t="s">
        <v>195</v>
      </c>
      <c r="E149" s="28" t="s">
        <v>918</v>
      </c>
      <c r="F149" s="26" t="s">
        <v>932</v>
      </c>
      <c r="G149" s="49" t="s">
        <v>36</v>
      </c>
      <c r="H149" s="26">
        <v>30</v>
      </c>
      <c r="I149" s="26">
        <v>20</v>
      </c>
      <c r="J149" s="46">
        <v>0.25</v>
      </c>
      <c r="K149" s="47"/>
      <c r="L149" s="32">
        <f t="shared" si="4"/>
        <v>0</v>
      </c>
      <c r="M149" s="43" t="str">
        <f t="shared" si="5"/>
        <v>OK</v>
      </c>
      <c r="N149" s="44">
        <v>0</v>
      </c>
      <c r="O149" s="44">
        <v>0</v>
      </c>
      <c r="P149" s="44">
        <v>0</v>
      </c>
      <c r="Q149" s="44">
        <v>0</v>
      </c>
      <c r="R149" s="44">
        <v>0</v>
      </c>
      <c r="S149" s="44">
        <v>0</v>
      </c>
      <c r="T149" s="44">
        <v>0</v>
      </c>
      <c r="U149" s="44">
        <v>0</v>
      </c>
      <c r="V149" s="44">
        <v>0</v>
      </c>
      <c r="W149" s="44"/>
      <c r="X149" s="44"/>
      <c r="Y149" s="44"/>
      <c r="Z149" s="44"/>
      <c r="AA149" s="44"/>
      <c r="AB149" s="44"/>
      <c r="AC149" s="44"/>
      <c r="AD149" s="44"/>
      <c r="AE149" s="44"/>
      <c r="AF149" s="44"/>
      <c r="AG149" s="44"/>
      <c r="AH149" s="44"/>
      <c r="AI149" s="44"/>
      <c r="AJ149" s="44"/>
      <c r="AK149" s="44"/>
      <c r="AL149" s="44"/>
    </row>
    <row r="150" spans="1:38" ht="45" x14ac:dyDescent="0.25">
      <c r="A150" s="100"/>
      <c r="B150" s="90"/>
      <c r="C150" s="49">
        <v>147</v>
      </c>
      <c r="D150" s="50" t="s">
        <v>196</v>
      </c>
      <c r="E150" s="28" t="s">
        <v>918</v>
      </c>
      <c r="F150" s="26" t="s">
        <v>932</v>
      </c>
      <c r="G150" s="49" t="s">
        <v>36</v>
      </c>
      <c r="H150" s="26">
        <v>30</v>
      </c>
      <c r="I150" s="26">
        <v>20</v>
      </c>
      <c r="J150" s="46">
        <v>0.28000000000000003</v>
      </c>
      <c r="K150" s="47"/>
      <c r="L150" s="32">
        <f t="shared" si="4"/>
        <v>0</v>
      </c>
      <c r="M150" s="43" t="str">
        <f t="shared" si="5"/>
        <v>OK</v>
      </c>
      <c r="N150" s="44">
        <v>0</v>
      </c>
      <c r="O150" s="44">
        <v>0</v>
      </c>
      <c r="P150" s="44">
        <v>0</v>
      </c>
      <c r="Q150" s="44">
        <v>0</v>
      </c>
      <c r="R150" s="44">
        <v>0</v>
      </c>
      <c r="S150" s="44">
        <v>0</v>
      </c>
      <c r="T150" s="44">
        <v>0</v>
      </c>
      <c r="U150" s="44">
        <v>0</v>
      </c>
      <c r="V150" s="44">
        <v>0</v>
      </c>
      <c r="W150" s="44"/>
      <c r="X150" s="44"/>
      <c r="Y150" s="44"/>
      <c r="Z150" s="44"/>
      <c r="AA150" s="44"/>
      <c r="AB150" s="44"/>
      <c r="AC150" s="44"/>
      <c r="AD150" s="44"/>
      <c r="AE150" s="44"/>
      <c r="AF150" s="44"/>
      <c r="AG150" s="44"/>
      <c r="AH150" s="44"/>
      <c r="AI150" s="44"/>
      <c r="AJ150" s="44"/>
      <c r="AK150" s="44"/>
      <c r="AL150" s="44"/>
    </row>
    <row r="151" spans="1:38" ht="60" x14ac:dyDescent="0.25">
      <c r="A151" s="100"/>
      <c r="B151" s="90"/>
      <c r="C151" s="49">
        <v>148</v>
      </c>
      <c r="D151" s="50" t="s">
        <v>197</v>
      </c>
      <c r="E151" s="28" t="s">
        <v>918</v>
      </c>
      <c r="F151" s="26" t="s">
        <v>932</v>
      </c>
      <c r="G151" s="49" t="s">
        <v>36</v>
      </c>
      <c r="H151" s="26">
        <v>30</v>
      </c>
      <c r="I151" s="26">
        <v>20</v>
      </c>
      <c r="J151" s="46">
        <v>0.15</v>
      </c>
      <c r="K151" s="47"/>
      <c r="L151" s="32">
        <f t="shared" si="4"/>
        <v>0</v>
      </c>
      <c r="M151" s="43" t="str">
        <f t="shared" si="5"/>
        <v>OK</v>
      </c>
      <c r="N151" s="44">
        <v>0</v>
      </c>
      <c r="O151" s="44">
        <v>0</v>
      </c>
      <c r="P151" s="44">
        <v>0</v>
      </c>
      <c r="Q151" s="44">
        <v>0</v>
      </c>
      <c r="R151" s="44">
        <v>0</v>
      </c>
      <c r="S151" s="44">
        <v>0</v>
      </c>
      <c r="T151" s="44">
        <v>0</v>
      </c>
      <c r="U151" s="44">
        <v>0</v>
      </c>
      <c r="V151" s="44">
        <v>0</v>
      </c>
      <c r="W151" s="44"/>
      <c r="X151" s="44"/>
      <c r="Y151" s="44"/>
      <c r="Z151" s="44"/>
      <c r="AA151" s="44"/>
      <c r="AB151" s="44"/>
      <c r="AC151" s="44"/>
      <c r="AD151" s="44"/>
      <c r="AE151" s="44"/>
      <c r="AF151" s="44"/>
      <c r="AG151" s="44"/>
      <c r="AH151" s="44"/>
      <c r="AI151" s="44"/>
      <c r="AJ151" s="44"/>
      <c r="AK151" s="44"/>
      <c r="AL151" s="44"/>
    </row>
    <row r="152" spans="1:38" ht="60" x14ac:dyDescent="0.25">
      <c r="A152" s="100"/>
      <c r="B152" s="90"/>
      <c r="C152" s="49">
        <v>149</v>
      </c>
      <c r="D152" s="50" t="s">
        <v>198</v>
      </c>
      <c r="E152" s="28" t="s">
        <v>918</v>
      </c>
      <c r="F152" s="26" t="s">
        <v>932</v>
      </c>
      <c r="G152" s="49" t="s">
        <v>36</v>
      </c>
      <c r="H152" s="26">
        <v>30</v>
      </c>
      <c r="I152" s="26">
        <v>20</v>
      </c>
      <c r="J152" s="46">
        <v>0.15</v>
      </c>
      <c r="K152" s="47"/>
      <c r="L152" s="32">
        <f t="shared" si="4"/>
        <v>0</v>
      </c>
      <c r="M152" s="43" t="str">
        <f t="shared" si="5"/>
        <v>OK</v>
      </c>
      <c r="N152" s="44">
        <v>0</v>
      </c>
      <c r="O152" s="44">
        <v>0</v>
      </c>
      <c r="P152" s="44">
        <v>0</v>
      </c>
      <c r="Q152" s="44">
        <v>0</v>
      </c>
      <c r="R152" s="44">
        <v>0</v>
      </c>
      <c r="S152" s="44">
        <v>0</v>
      </c>
      <c r="T152" s="44">
        <v>0</v>
      </c>
      <c r="U152" s="44">
        <v>0</v>
      </c>
      <c r="V152" s="44">
        <v>0</v>
      </c>
      <c r="W152" s="44"/>
      <c r="X152" s="44"/>
      <c r="Y152" s="44"/>
      <c r="Z152" s="44"/>
      <c r="AA152" s="44"/>
      <c r="AB152" s="44"/>
      <c r="AC152" s="44"/>
      <c r="AD152" s="44"/>
      <c r="AE152" s="44"/>
      <c r="AF152" s="44"/>
      <c r="AG152" s="44"/>
      <c r="AH152" s="44"/>
      <c r="AI152" s="44"/>
      <c r="AJ152" s="44"/>
      <c r="AK152" s="44"/>
      <c r="AL152" s="44"/>
    </row>
    <row r="153" spans="1:38" ht="45" x14ac:dyDescent="0.25">
      <c r="A153" s="100"/>
      <c r="B153" s="90"/>
      <c r="C153" s="49">
        <v>150</v>
      </c>
      <c r="D153" s="50" t="s">
        <v>199</v>
      </c>
      <c r="E153" s="28" t="s">
        <v>918</v>
      </c>
      <c r="F153" s="26" t="s">
        <v>932</v>
      </c>
      <c r="G153" s="49" t="s">
        <v>36</v>
      </c>
      <c r="H153" s="26">
        <v>30</v>
      </c>
      <c r="I153" s="26">
        <v>20</v>
      </c>
      <c r="J153" s="46">
        <v>9.9700000000000006</v>
      </c>
      <c r="K153" s="47"/>
      <c r="L153" s="32">
        <f t="shared" si="4"/>
        <v>0</v>
      </c>
      <c r="M153" s="43" t="str">
        <f t="shared" si="5"/>
        <v>OK</v>
      </c>
      <c r="N153" s="44">
        <v>0</v>
      </c>
      <c r="O153" s="44">
        <v>0</v>
      </c>
      <c r="P153" s="44">
        <v>0</v>
      </c>
      <c r="Q153" s="44">
        <v>0</v>
      </c>
      <c r="R153" s="44">
        <v>0</v>
      </c>
      <c r="S153" s="44">
        <v>0</v>
      </c>
      <c r="T153" s="44">
        <v>0</v>
      </c>
      <c r="U153" s="44">
        <v>0</v>
      </c>
      <c r="V153" s="44">
        <v>0</v>
      </c>
      <c r="W153" s="44"/>
      <c r="X153" s="44"/>
      <c r="Y153" s="44"/>
      <c r="Z153" s="44"/>
      <c r="AA153" s="44"/>
      <c r="AB153" s="44"/>
      <c r="AC153" s="44"/>
      <c r="AD153" s="44"/>
      <c r="AE153" s="44"/>
      <c r="AF153" s="44"/>
      <c r="AG153" s="44"/>
      <c r="AH153" s="44"/>
      <c r="AI153" s="44"/>
      <c r="AJ153" s="44"/>
      <c r="AK153" s="44"/>
      <c r="AL153" s="44"/>
    </row>
    <row r="154" spans="1:38" ht="15" x14ac:dyDescent="0.25">
      <c r="A154" s="100"/>
      <c r="B154" s="90"/>
      <c r="C154" s="49">
        <v>151</v>
      </c>
      <c r="D154" s="50" t="s">
        <v>200</v>
      </c>
      <c r="E154" s="28" t="s">
        <v>918</v>
      </c>
      <c r="F154" s="26" t="s">
        <v>932</v>
      </c>
      <c r="G154" s="49" t="s">
        <v>36</v>
      </c>
      <c r="H154" s="26">
        <v>30</v>
      </c>
      <c r="I154" s="26">
        <v>20</v>
      </c>
      <c r="J154" s="46">
        <v>0.16</v>
      </c>
      <c r="K154" s="47">
        <v>1000</v>
      </c>
      <c r="L154" s="32">
        <f t="shared" si="4"/>
        <v>1000</v>
      </c>
      <c r="M154" s="43" t="str">
        <f t="shared" si="5"/>
        <v>OK</v>
      </c>
      <c r="N154" s="44">
        <v>0</v>
      </c>
      <c r="O154" s="44">
        <v>0</v>
      </c>
      <c r="P154" s="44">
        <v>0</v>
      </c>
      <c r="Q154" s="44">
        <v>0</v>
      </c>
      <c r="R154" s="44">
        <v>0</v>
      </c>
      <c r="S154" s="44">
        <v>0</v>
      </c>
      <c r="T154" s="44">
        <v>0</v>
      </c>
      <c r="U154" s="44">
        <v>0</v>
      </c>
      <c r="V154" s="44">
        <v>0</v>
      </c>
      <c r="W154" s="44"/>
      <c r="X154" s="44"/>
      <c r="Y154" s="44"/>
      <c r="Z154" s="44"/>
      <c r="AA154" s="44"/>
      <c r="AB154" s="44"/>
      <c r="AC154" s="44"/>
      <c r="AD154" s="44"/>
      <c r="AE154" s="44"/>
      <c r="AF154" s="44">
        <v>500</v>
      </c>
      <c r="AG154" s="44"/>
      <c r="AH154" s="44"/>
      <c r="AI154" s="44"/>
      <c r="AJ154" s="44"/>
      <c r="AK154" s="44"/>
      <c r="AL154" s="44"/>
    </row>
    <row r="155" spans="1:38" ht="30" x14ac:dyDescent="0.25">
      <c r="A155" s="100"/>
      <c r="B155" s="90"/>
      <c r="C155" s="49">
        <v>152</v>
      </c>
      <c r="D155" s="50" t="s">
        <v>201</v>
      </c>
      <c r="E155" s="28" t="s">
        <v>918</v>
      </c>
      <c r="F155" s="26" t="s">
        <v>932</v>
      </c>
      <c r="G155" s="49" t="s">
        <v>36</v>
      </c>
      <c r="H155" s="26">
        <v>30</v>
      </c>
      <c r="I155" s="26">
        <v>20</v>
      </c>
      <c r="J155" s="46">
        <v>0.42</v>
      </c>
      <c r="K155" s="47">
        <v>400</v>
      </c>
      <c r="L155" s="32">
        <f t="shared" si="4"/>
        <v>400</v>
      </c>
      <c r="M155" s="43" t="str">
        <f t="shared" si="5"/>
        <v>OK</v>
      </c>
      <c r="N155" s="44">
        <v>0</v>
      </c>
      <c r="O155" s="44">
        <v>0</v>
      </c>
      <c r="P155" s="44">
        <v>0</v>
      </c>
      <c r="Q155" s="44">
        <v>0</v>
      </c>
      <c r="R155" s="44">
        <v>0</v>
      </c>
      <c r="S155" s="44">
        <v>0</v>
      </c>
      <c r="T155" s="44">
        <v>0</v>
      </c>
      <c r="U155" s="44">
        <v>0</v>
      </c>
      <c r="V155" s="44">
        <v>0</v>
      </c>
      <c r="W155" s="44"/>
      <c r="X155" s="44"/>
      <c r="Y155" s="44"/>
      <c r="Z155" s="44"/>
      <c r="AA155" s="44"/>
      <c r="AB155" s="44"/>
      <c r="AC155" s="44"/>
      <c r="AD155" s="44"/>
      <c r="AE155" s="44"/>
      <c r="AF155" s="44">
        <v>300</v>
      </c>
      <c r="AG155" s="44"/>
      <c r="AH155" s="44"/>
      <c r="AI155" s="44"/>
      <c r="AJ155" s="44"/>
      <c r="AK155" s="44"/>
      <c r="AL155" s="44"/>
    </row>
    <row r="156" spans="1:38" ht="45" x14ac:dyDescent="0.25">
      <c r="A156" s="100"/>
      <c r="B156" s="90"/>
      <c r="C156" s="49">
        <v>153</v>
      </c>
      <c r="D156" s="50" t="s">
        <v>202</v>
      </c>
      <c r="E156" s="28" t="s">
        <v>918</v>
      </c>
      <c r="F156" s="26" t="s">
        <v>932</v>
      </c>
      <c r="G156" s="49" t="s">
        <v>36</v>
      </c>
      <c r="H156" s="26">
        <v>30</v>
      </c>
      <c r="I156" s="26">
        <v>20</v>
      </c>
      <c r="J156" s="46">
        <v>0.8</v>
      </c>
      <c r="K156" s="47"/>
      <c r="L156" s="32">
        <f t="shared" si="4"/>
        <v>0</v>
      </c>
      <c r="M156" s="43" t="str">
        <f t="shared" si="5"/>
        <v>OK</v>
      </c>
      <c r="N156" s="44">
        <v>0</v>
      </c>
      <c r="O156" s="44">
        <v>0</v>
      </c>
      <c r="P156" s="44">
        <v>0</v>
      </c>
      <c r="Q156" s="44">
        <v>0</v>
      </c>
      <c r="R156" s="44">
        <v>0</v>
      </c>
      <c r="S156" s="44">
        <v>0</v>
      </c>
      <c r="T156" s="44">
        <v>0</v>
      </c>
      <c r="U156" s="44">
        <v>0</v>
      </c>
      <c r="V156" s="44">
        <v>0</v>
      </c>
      <c r="W156" s="44"/>
      <c r="X156" s="44"/>
      <c r="Y156" s="44"/>
      <c r="Z156" s="44"/>
      <c r="AA156" s="44"/>
      <c r="AB156" s="44"/>
      <c r="AC156" s="44"/>
      <c r="AD156" s="44"/>
      <c r="AE156" s="44"/>
      <c r="AF156" s="44"/>
      <c r="AG156" s="44"/>
      <c r="AH156" s="44"/>
      <c r="AI156" s="44"/>
      <c r="AJ156" s="44"/>
      <c r="AK156" s="44"/>
      <c r="AL156" s="44"/>
    </row>
    <row r="157" spans="1:38" ht="30" x14ac:dyDescent="0.25">
      <c r="A157" s="100"/>
      <c r="B157" s="90"/>
      <c r="C157" s="49">
        <v>154</v>
      </c>
      <c r="D157" s="50" t="s">
        <v>203</v>
      </c>
      <c r="E157" s="28" t="s">
        <v>918</v>
      </c>
      <c r="F157" s="26" t="s">
        <v>920</v>
      </c>
      <c r="G157" s="49" t="s">
        <v>36</v>
      </c>
      <c r="H157" s="26">
        <v>30</v>
      </c>
      <c r="I157" s="26">
        <v>20</v>
      </c>
      <c r="J157" s="46">
        <v>0.39</v>
      </c>
      <c r="K157" s="47"/>
      <c r="L157" s="32">
        <f t="shared" si="4"/>
        <v>0</v>
      </c>
      <c r="M157" s="43" t="str">
        <f t="shared" si="5"/>
        <v>OK</v>
      </c>
      <c r="N157" s="44">
        <v>0</v>
      </c>
      <c r="O157" s="44">
        <v>0</v>
      </c>
      <c r="P157" s="44">
        <v>0</v>
      </c>
      <c r="Q157" s="44">
        <v>0</v>
      </c>
      <c r="R157" s="44">
        <v>0</v>
      </c>
      <c r="S157" s="44">
        <v>0</v>
      </c>
      <c r="T157" s="44">
        <v>0</v>
      </c>
      <c r="U157" s="44">
        <v>0</v>
      </c>
      <c r="V157" s="44">
        <v>0</v>
      </c>
      <c r="W157" s="44"/>
      <c r="X157" s="44"/>
      <c r="Y157" s="44"/>
      <c r="Z157" s="44"/>
      <c r="AA157" s="44"/>
      <c r="AB157" s="44"/>
      <c r="AC157" s="44"/>
      <c r="AD157" s="44"/>
      <c r="AE157" s="44"/>
      <c r="AF157" s="44"/>
      <c r="AG157" s="44"/>
      <c r="AH157" s="44"/>
      <c r="AI157" s="44"/>
      <c r="AJ157" s="44"/>
      <c r="AK157" s="44"/>
      <c r="AL157" s="44"/>
    </row>
    <row r="158" spans="1:38" ht="30" x14ac:dyDescent="0.25">
      <c r="A158" s="100"/>
      <c r="B158" s="90"/>
      <c r="C158" s="49">
        <v>155</v>
      </c>
      <c r="D158" s="50" t="s">
        <v>204</v>
      </c>
      <c r="E158" s="28" t="s">
        <v>918</v>
      </c>
      <c r="F158" s="26" t="s">
        <v>920</v>
      </c>
      <c r="G158" s="49" t="s">
        <v>36</v>
      </c>
      <c r="H158" s="26">
        <v>30</v>
      </c>
      <c r="I158" s="26">
        <v>20</v>
      </c>
      <c r="J158" s="46">
        <v>0.59</v>
      </c>
      <c r="K158" s="47"/>
      <c r="L158" s="32">
        <f t="shared" si="4"/>
        <v>0</v>
      </c>
      <c r="M158" s="43" t="str">
        <f t="shared" si="5"/>
        <v>OK</v>
      </c>
      <c r="N158" s="44">
        <v>0</v>
      </c>
      <c r="O158" s="44">
        <v>0</v>
      </c>
      <c r="P158" s="44">
        <v>0</v>
      </c>
      <c r="Q158" s="44">
        <v>0</v>
      </c>
      <c r="R158" s="44">
        <v>0</v>
      </c>
      <c r="S158" s="44">
        <v>0</v>
      </c>
      <c r="T158" s="44">
        <v>0</v>
      </c>
      <c r="U158" s="44">
        <v>0</v>
      </c>
      <c r="V158" s="44">
        <v>0</v>
      </c>
      <c r="W158" s="44"/>
      <c r="X158" s="44"/>
      <c r="Y158" s="44"/>
      <c r="Z158" s="44"/>
      <c r="AA158" s="44"/>
      <c r="AB158" s="44"/>
      <c r="AC158" s="44"/>
      <c r="AD158" s="44"/>
      <c r="AE158" s="44"/>
      <c r="AF158" s="44"/>
      <c r="AG158" s="44"/>
      <c r="AH158" s="44"/>
      <c r="AI158" s="44"/>
      <c r="AJ158" s="44"/>
      <c r="AK158" s="44"/>
      <c r="AL158" s="44"/>
    </row>
    <row r="159" spans="1:38" ht="30" x14ac:dyDescent="0.25">
      <c r="A159" s="100"/>
      <c r="B159" s="90"/>
      <c r="C159" s="49">
        <v>156</v>
      </c>
      <c r="D159" s="50" t="s">
        <v>205</v>
      </c>
      <c r="E159" s="28" t="s">
        <v>918</v>
      </c>
      <c r="F159" s="26" t="s">
        <v>920</v>
      </c>
      <c r="G159" s="49" t="s">
        <v>36</v>
      </c>
      <c r="H159" s="26">
        <v>30</v>
      </c>
      <c r="I159" s="26">
        <v>20</v>
      </c>
      <c r="J159" s="46">
        <v>8.6199999999999992</v>
      </c>
      <c r="K159" s="47"/>
      <c r="L159" s="32">
        <f t="shared" si="4"/>
        <v>0</v>
      </c>
      <c r="M159" s="43" t="str">
        <f t="shared" si="5"/>
        <v>OK</v>
      </c>
      <c r="N159" s="44">
        <v>0</v>
      </c>
      <c r="O159" s="44">
        <v>0</v>
      </c>
      <c r="P159" s="44">
        <v>0</v>
      </c>
      <c r="Q159" s="44">
        <v>0</v>
      </c>
      <c r="R159" s="44">
        <v>0</v>
      </c>
      <c r="S159" s="44">
        <v>0</v>
      </c>
      <c r="T159" s="44">
        <v>0</v>
      </c>
      <c r="U159" s="44">
        <v>0</v>
      </c>
      <c r="V159" s="44">
        <v>0</v>
      </c>
      <c r="W159" s="44"/>
      <c r="X159" s="44"/>
      <c r="Y159" s="44"/>
      <c r="Z159" s="44"/>
      <c r="AA159" s="44"/>
      <c r="AB159" s="44"/>
      <c r="AC159" s="44"/>
      <c r="AD159" s="44"/>
      <c r="AE159" s="44"/>
      <c r="AF159" s="44"/>
      <c r="AG159" s="44"/>
      <c r="AH159" s="44"/>
      <c r="AI159" s="44"/>
      <c r="AJ159" s="44"/>
      <c r="AK159" s="44"/>
      <c r="AL159" s="44"/>
    </row>
    <row r="160" spans="1:38" ht="45" x14ac:dyDescent="0.25">
      <c r="A160" s="100"/>
      <c r="B160" s="90"/>
      <c r="C160" s="49">
        <v>157</v>
      </c>
      <c r="D160" s="50" t="s">
        <v>206</v>
      </c>
      <c r="E160" s="28" t="s">
        <v>918</v>
      </c>
      <c r="F160" s="26" t="s">
        <v>920</v>
      </c>
      <c r="G160" s="49" t="s">
        <v>36</v>
      </c>
      <c r="H160" s="26">
        <v>30</v>
      </c>
      <c r="I160" s="26">
        <v>20</v>
      </c>
      <c r="J160" s="46">
        <v>0.65</v>
      </c>
      <c r="K160" s="47"/>
      <c r="L160" s="32">
        <f t="shared" si="4"/>
        <v>0</v>
      </c>
      <c r="M160" s="43" t="str">
        <f t="shared" si="5"/>
        <v>OK</v>
      </c>
      <c r="N160" s="44">
        <v>0</v>
      </c>
      <c r="O160" s="44">
        <v>0</v>
      </c>
      <c r="P160" s="44">
        <v>0</v>
      </c>
      <c r="Q160" s="44">
        <v>0</v>
      </c>
      <c r="R160" s="44">
        <v>0</v>
      </c>
      <c r="S160" s="44">
        <v>0</v>
      </c>
      <c r="T160" s="44">
        <v>0</v>
      </c>
      <c r="U160" s="44">
        <v>0</v>
      </c>
      <c r="V160" s="44">
        <v>0</v>
      </c>
      <c r="W160" s="44"/>
      <c r="X160" s="44"/>
      <c r="Y160" s="44"/>
      <c r="Z160" s="44"/>
      <c r="AA160" s="44"/>
      <c r="AB160" s="44"/>
      <c r="AC160" s="44"/>
      <c r="AD160" s="44"/>
      <c r="AE160" s="44"/>
      <c r="AF160" s="44"/>
      <c r="AG160" s="44"/>
      <c r="AH160" s="44"/>
      <c r="AI160" s="44"/>
      <c r="AJ160" s="44"/>
      <c r="AK160" s="44"/>
      <c r="AL160" s="44"/>
    </row>
    <row r="161" spans="1:38" ht="15" x14ac:dyDescent="0.25">
      <c r="A161" s="100"/>
      <c r="B161" s="90"/>
      <c r="C161" s="49">
        <v>158</v>
      </c>
      <c r="D161" s="50" t="s">
        <v>207</v>
      </c>
      <c r="E161" s="28" t="s">
        <v>926</v>
      </c>
      <c r="F161" s="26" t="s">
        <v>920</v>
      </c>
      <c r="G161" s="49" t="s">
        <v>36</v>
      </c>
      <c r="H161" s="26">
        <v>30</v>
      </c>
      <c r="I161" s="26">
        <v>20</v>
      </c>
      <c r="J161" s="46">
        <v>0.6</v>
      </c>
      <c r="K161" s="47"/>
      <c r="L161" s="32">
        <f t="shared" si="4"/>
        <v>0</v>
      </c>
      <c r="M161" s="43" t="str">
        <f t="shared" si="5"/>
        <v>OK</v>
      </c>
      <c r="N161" s="44">
        <v>0</v>
      </c>
      <c r="O161" s="44">
        <v>0</v>
      </c>
      <c r="P161" s="44">
        <v>0</v>
      </c>
      <c r="Q161" s="44">
        <v>0</v>
      </c>
      <c r="R161" s="44">
        <v>0</v>
      </c>
      <c r="S161" s="44">
        <v>0</v>
      </c>
      <c r="T161" s="44">
        <v>0</v>
      </c>
      <c r="U161" s="44">
        <v>0</v>
      </c>
      <c r="V161" s="44">
        <v>0</v>
      </c>
      <c r="W161" s="44"/>
      <c r="X161" s="44"/>
      <c r="Y161" s="44"/>
      <c r="Z161" s="44"/>
      <c r="AA161" s="44"/>
      <c r="AB161" s="44"/>
      <c r="AC161" s="44"/>
      <c r="AD161" s="44"/>
      <c r="AE161" s="44"/>
      <c r="AF161" s="44"/>
      <c r="AG161" s="44"/>
      <c r="AH161" s="44"/>
      <c r="AI161" s="44"/>
      <c r="AJ161" s="44"/>
      <c r="AK161" s="44"/>
      <c r="AL161" s="44"/>
    </row>
    <row r="162" spans="1:38" ht="45" x14ac:dyDescent="0.25">
      <c r="A162" s="100"/>
      <c r="B162" s="90"/>
      <c r="C162" s="49">
        <v>159</v>
      </c>
      <c r="D162" s="50" t="s">
        <v>208</v>
      </c>
      <c r="E162" s="28" t="s">
        <v>918</v>
      </c>
      <c r="F162" s="26" t="s">
        <v>920</v>
      </c>
      <c r="G162" s="49" t="s">
        <v>36</v>
      </c>
      <c r="H162" s="26">
        <v>30</v>
      </c>
      <c r="I162" s="26">
        <v>20</v>
      </c>
      <c r="J162" s="46">
        <v>0.78</v>
      </c>
      <c r="K162" s="47"/>
      <c r="L162" s="32">
        <f t="shared" si="4"/>
        <v>0</v>
      </c>
      <c r="M162" s="43" t="str">
        <f t="shared" si="5"/>
        <v>OK</v>
      </c>
      <c r="N162" s="44">
        <v>0</v>
      </c>
      <c r="O162" s="44">
        <v>0</v>
      </c>
      <c r="P162" s="44">
        <v>0</v>
      </c>
      <c r="Q162" s="44">
        <v>0</v>
      </c>
      <c r="R162" s="44">
        <v>0</v>
      </c>
      <c r="S162" s="44">
        <v>0</v>
      </c>
      <c r="T162" s="44">
        <v>0</v>
      </c>
      <c r="U162" s="44">
        <v>0</v>
      </c>
      <c r="V162" s="44">
        <v>0</v>
      </c>
      <c r="W162" s="44"/>
      <c r="X162" s="44"/>
      <c r="Y162" s="44"/>
      <c r="Z162" s="44"/>
      <c r="AA162" s="44"/>
      <c r="AB162" s="44"/>
      <c r="AC162" s="44"/>
      <c r="AD162" s="44"/>
      <c r="AE162" s="44"/>
      <c r="AF162" s="44"/>
      <c r="AG162" s="44"/>
      <c r="AH162" s="44"/>
      <c r="AI162" s="44"/>
      <c r="AJ162" s="44"/>
      <c r="AK162" s="44"/>
      <c r="AL162" s="44"/>
    </row>
    <row r="163" spans="1:38" ht="30" x14ac:dyDescent="0.25">
      <c r="A163" s="100"/>
      <c r="B163" s="90"/>
      <c r="C163" s="49">
        <v>160</v>
      </c>
      <c r="D163" s="50" t="s">
        <v>209</v>
      </c>
      <c r="E163" s="28" t="s">
        <v>918</v>
      </c>
      <c r="F163" s="26" t="s">
        <v>920</v>
      </c>
      <c r="G163" s="49" t="s">
        <v>36</v>
      </c>
      <c r="H163" s="26">
        <v>30</v>
      </c>
      <c r="I163" s="26">
        <v>20</v>
      </c>
      <c r="J163" s="46">
        <v>0.36</v>
      </c>
      <c r="K163" s="47"/>
      <c r="L163" s="32">
        <f t="shared" si="4"/>
        <v>0</v>
      </c>
      <c r="M163" s="43" t="str">
        <f t="shared" si="5"/>
        <v>OK</v>
      </c>
      <c r="N163" s="44">
        <v>0</v>
      </c>
      <c r="O163" s="44">
        <v>0</v>
      </c>
      <c r="P163" s="44">
        <v>0</v>
      </c>
      <c r="Q163" s="44">
        <v>0</v>
      </c>
      <c r="R163" s="44">
        <v>0</v>
      </c>
      <c r="S163" s="44">
        <v>0</v>
      </c>
      <c r="T163" s="44">
        <v>0</v>
      </c>
      <c r="U163" s="44">
        <v>0</v>
      </c>
      <c r="V163" s="44">
        <v>0</v>
      </c>
      <c r="W163" s="44"/>
      <c r="X163" s="44"/>
      <c r="Y163" s="44"/>
      <c r="Z163" s="44"/>
      <c r="AA163" s="44"/>
      <c r="AB163" s="44"/>
      <c r="AC163" s="44"/>
      <c r="AD163" s="44"/>
      <c r="AE163" s="44"/>
      <c r="AF163" s="44"/>
      <c r="AG163" s="44"/>
      <c r="AH163" s="44"/>
      <c r="AI163" s="44"/>
      <c r="AJ163" s="44"/>
      <c r="AK163" s="44"/>
      <c r="AL163" s="44"/>
    </row>
    <row r="164" spans="1:38" ht="45" x14ac:dyDescent="0.25">
      <c r="A164" s="100"/>
      <c r="B164" s="90"/>
      <c r="C164" s="49">
        <v>161</v>
      </c>
      <c r="D164" s="50" t="s">
        <v>210</v>
      </c>
      <c r="E164" s="28" t="s">
        <v>918</v>
      </c>
      <c r="F164" s="26" t="s">
        <v>933</v>
      </c>
      <c r="G164" s="49" t="s">
        <v>898</v>
      </c>
      <c r="H164" s="26">
        <v>30</v>
      </c>
      <c r="I164" s="26">
        <v>20</v>
      </c>
      <c r="J164" s="46">
        <v>6.9</v>
      </c>
      <c r="K164" s="47"/>
      <c r="L164" s="32">
        <f t="shared" si="4"/>
        <v>0</v>
      </c>
      <c r="M164" s="43" t="str">
        <f t="shared" si="5"/>
        <v>OK</v>
      </c>
      <c r="N164" s="44">
        <v>0</v>
      </c>
      <c r="O164" s="44">
        <v>0</v>
      </c>
      <c r="P164" s="44">
        <v>0</v>
      </c>
      <c r="Q164" s="44">
        <v>0</v>
      </c>
      <c r="R164" s="44">
        <v>0</v>
      </c>
      <c r="S164" s="44">
        <v>0</v>
      </c>
      <c r="T164" s="44">
        <v>0</v>
      </c>
      <c r="U164" s="44">
        <v>0</v>
      </c>
      <c r="V164" s="44">
        <v>0</v>
      </c>
      <c r="W164" s="44"/>
      <c r="X164" s="44"/>
      <c r="Y164" s="44"/>
      <c r="Z164" s="44"/>
      <c r="AA164" s="44"/>
      <c r="AB164" s="44"/>
      <c r="AC164" s="44"/>
      <c r="AD164" s="44"/>
      <c r="AE164" s="44"/>
      <c r="AF164" s="44"/>
      <c r="AG164" s="44"/>
      <c r="AH164" s="44"/>
      <c r="AI164" s="44"/>
      <c r="AJ164" s="44"/>
      <c r="AK164" s="44"/>
      <c r="AL164" s="44"/>
    </row>
    <row r="165" spans="1:38" ht="15" x14ac:dyDescent="0.25">
      <c r="A165" s="100"/>
      <c r="B165" s="90"/>
      <c r="C165" s="49">
        <v>162</v>
      </c>
      <c r="D165" s="50" t="s">
        <v>211</v>
      </c>
      <c r="E165" s="28" t="s">
        <v>918</v>
      </c>
      <c r="F165" s="26" t="s">
        <v>933</v>
      </c>
      <c r="G165" s="49" t="s">
        <v>897</v>
      </c>
      <c r="H165" s="26">
        <v>30</v>
      </c>
      <c r="I165" s="26">
        <v>20</v>
      </c>
      <c r="J165" s="46">
        <v>21.76</v>
      </c>
      <c r="K165" s="47"/>
      <c r="L165" s="32">
        <f t="shared" si="4"/>
        <v>0</v>
      </c>
      <c r="M165" s="43" t="str">
        <f t="shared" si="5"/>
        <v>OK</v>
      </c>
      <c r="N165" s="44">
        <v>0</v>
      </c>
      <c r="O165" s="44">
        <v>0</v>
      </c>
      <c r="P165" s="44">
        <v>0</v>
      </c>
      <c r="Q165" s="44">
        <v>0</v>
      </c>
      <c r="R165" s="44">
        <v>0</v>
      </c>
      <c r="S165" s="44">
        <v>0</v>
      </c>
      <c r="T165" s="44">
        <v>0</v>
      </c>
      <c r="U165" s="44">
        <v>0</v>
      </c>
      <c r="V165" s="44">
        <v>0</v>
      </c>
      <c r="W165" s="44"/>
      <c r="X165" s="44"/>
      <c r="Y165" s="44"/>
      <c r="Z165" s="44"/>
      <c r="AA165" s="44"/>
      <c r="AB165" s="44"/>
      <c r="AC165" s="44"/>
      <c r="AD165" s="44"/>
      <c r="AE165" s="44"/>
      <c r="AF165" s="44"/>
      <c r="AG165" s="44"/>
      <c r="AH165" s="44"/>
      <c r="AI165" s="44"/>
      <c r="AJ165" s="44"/>
      <c r="AK165" s="44"/>
      <c r="AL165" s="44"/>
    </row>
    <row r="166" spans="1:38" ht="30" x14ac:dyDescent="0.25">
      <c r="A166" s="100"/>
      <c r="B166" s="90"/>
      <c r="C166" s="49">
        <v>163</v>
      </c>
      <c r="D166" s="50" t="s">
        <v>212</v>
      </c>
      <c r="E166" s="28" t="s">
        <v>918</v>
      </c>
      <c r="F166" s="26" t="s">
        <v>933</v>
      </c>
      <c r="G166" s="49" t="s">
        <v>897</v>
      </c>
      <c r="H166" s="26">
        <v>30</v>
      </c>
      <c r="I166" s="26">
        <v>20</v>
      </c>
      <c r="J166" s="46">
        <v>18.64</v>
      </c>
      <c r="K166" s="47">
        <v>1</v>
      </c>
      <c r="L166" s="32">
        <f t="shared" si="4"/>
        <v>0</v>
      </c>
      <c r="M166" s="43" t="str">
        <f t="shared" si="5"/>
        <v>OK</v>
      </c>
      <c r="N166" s="44">
        <v>0</v>
      </c>
      <c r="O166" s="44">
        <v>0</v>
      </c>
      <c r="P166" s="44">
        <v>1</v>
      </c>
      <c r="Q166" s="44">
        <v>0</v>
      </c>
      <c r="R166" s="44">
        <v>0</v>
      </c>
      <c r="S166" s="44">
        <v>0</v>
      </c>
      <c r="T166" s="44">
        <v>0</v>
      </c>
      <c r="U166" s="44">
        <v>0</v>
      </c>
      <c r="V166" s="44">
        <v>0</v>
      </c>
      <c r="W166" s="44"/>
      <c r="X166" s="44"/>
      <c r="Y166" s="44"/>
      <c r="Z166" s="44"/>
      <c r="AA166" s="44"/>
      <c r="AB166" s="44"/>
      <c r="AC166" s="44"/>
      <c r="AD166" s="44"/>
      <c r="AE166" s="44"/>
      <c r="AF166" s="44"/>
      <c r="AG166" s="44"/>
      <c r="AH166" s="44"/>
      <c r="AI166" s="44"/>
      <c r="AJ166" s="44"/>
      <c r="AK166" s="44"/>
      <c r="AL166" s="44"/>
    </row>
    <row r="167" spans="1:38" ht="15" x14ac:dyDescent="0.25">
      <c r="A167" s="100"/>
      <c r="B167" s="90"/>
      <c r="C167" s="49">
        <v>164</v>
      </c>
      <c r="D167" s="50" t="s">
        <v>213</v>
      </c>
      <c r="E167" s="28" t="s">
        <v>918</v>
      </c>
      <c r="F167" s="26" t="s">
        <v>933</v>
      </c>
      <c r="G167" s="49" t="s">
        <v>897</v>
      </c>
      <c r="H167" s="26">
        <v>30</v>
      </c>
      <c r="I167" s="26">
        <v>20</v>
      </c>
      <c r="J167" s="46">
        <v>35</v>
      </c>
      <c r="K167" s="47"/>
      <c r="L167" s="32">
        <f t="shared" si="4"/>
        <v>0</v>
      </c>
      <c r="M167" s="43" t="str">
        <f t="shared" si="5"/>
        <v>OK</v>
      </c>
      <c r="N167" s="44">
        <v>0</v>
      </c>
      <c r="O167" s="44">
        <v>0</v>
      </c>
      <c r="P167" s="44">
        <v>0</v>
      </c>
      <c r="Q167" s="44">
        <v>0</v>
      </c>
      <c r="R167" s="44">
        <v>0</v>
      </c>
      <c r="S167" s="44">
        <v>0</v>
      </c>
      <c r="T167" s="44">
        <v>0</v>
      </c>
      <c r="U167" s="44">
        <v>0</v>
      </c>
      <c r="V167" s="44">
        <v>0</v>
      </c>
      <c r="W167" s="44"/>
      <c r="X167" s="44"/>
      <c r="Y167" s="44"/>
      <c r="Z167" s="44"/>
      <c r="AA167" s="44"/>
      <c r="AB167" s="44"/>
      <c r="AC167" s="44"/>
      <c r="AD167" s="44"/>
      <c r="AE167" s="44"/>
      <c r="AF167" s="44"/>
      <c r="AG167" s="44"/>
      <c r="AH167" s="44"/>
      <c r="AI167" s="44"/>
      <c r="AJ167" s="44"/>
      <c r="AK167" s="44"/>
      <c r="AL167" s="44"/>
    </row>
    <row r="168" spans="1:38" ht="30" x14ac:dyDescent="0.25">
      <c r="A168" s="100"/>
      <c r="B168" s="90"/>
      <c r="C168" s="49">
        <v>165</v>
      </c>
      <c r="D168" s="50" t="s">
        <v>214</v>
      </c>
      <c r="E168" s="28" t="s">
        <v>918</v>
      </c>
      <c r="F168" s="26" t="s">
        <v>933</v>
      </c>
      <c r="G168" s="49" t="s">
        <v>897</v>
      </c>
      <c r="H168" s="26">
        <v>30</v>
      </c>
      <c r="I168" s="26">
        <v>20</v>
      </c>
      <c r="J168" s="46">
        <v>10.43</v>
      </c>
      <c r="K168" s="47">
        <v>4</v>
      </c>
      <c r="L168" s="32">
        <f t="shared" si="4"/>
        <v>2</v>
      </c>
      <c r="M168" s="43" t="str">
        <f t="shared" si="5"/>
        <v>OK</v>
      </c>
      <c r="N168" s="44">
        <v>0</v>
      </c>
      <c r="O168" s="44">
        <v>0</v>
      </c>
      <c r="P168" s="44">
        <v>2</v>
      </c>
      <c r="Q168" s="44">
        <v>0</v>
      </c>
      <c r="R168" s="44">
        <v>0</v>
      </c>
      <c r="S168" s="44">
        <v>0</v>
      </c>
      <c r="T168" s="44">
        <v>0</v>
      </c>
      <c r="U168" s="44">
        <v>0</v>
      </c>
      <c r="V168" s="44">
        <v>0</v>
      </c>
      <c r="W168" s="44"/>
      <c r="X168" s="44"/>
      <c r="Y168" s="44"/>
      <c r="Z168" s="44"/>
      <c r="AA168" s="44"/>
      <c r="AB168" s="44"/>
      <c r="AC168" s="44"/>
      <c r="AD168" s="44"/>
      <c r="AE168" s="44"/>
      <c r="AF168" s="44"/>
      <c r="AG168" s="44"/>
      <c r="AH168" s="44"/>
      <c r="AI168" s="44"/>
      <c r="AJ168" s="44"/>
      <c r="AK168" s="44"/>
      <c r="AL168" s="44"/>
    </row>
    <row r="169" spans="1:38" ht="30" x14ac:dyDescent="0.25">
      <c r="A169" s="100"/>
      <c r="B169" s="90"/>
      <c r="C169" s="49">
        <v>166</v>
      </c>
      <c r="D169" s="50" t="s">
        <v>215</v>
      </c>
      <c r="E169" s="28" t="s">
        <v>918</v>
      </c>
      <c r="F169" s="26" t="s">
        <v>933</v>
      </c>
      <c r="G169" s="49" t="s">
        <v>897</v>
      </c>
      <c r="H169" s="26">
        <v>30</v>
      </c>
      <c r="I169" s="26">
        <v>20</v>
      </c>
      <c r="J169" s="46">
        <v>15.37</v>
      </c>
      <c r="K169" s="47">
        <v>4</v>
      </c>
      <c r="L169" s="32">
        <f t="shared" si="4"/>
        <v>2</v>
      </c>
      <c r="M169" s="43" t="str">
        <f t="shared" si="5"/>
        <v>OK</v>
      </c>
      <c r="N169" s="44">
        <v>0</v>
      </c>
      <c r="O169" s="44">
        <v>0</v>
      </c>
      <c r="P169" s="44">
        <v>2</v>
      </c>
      <c r="Q169" s="44">
        <v>0</v>
      </c>
      <c r="R169" s="44">
        <v>0</v>
      </c>
      <c r="S169" s="44">
        <v>0</v>
      </c>
      <c r="T169" s="44">
        <v>0</v>
      </c>
      <c r="U169" s="44">
        <v>0</v>
      </c>
      <c r="V169" s="44">
        <v>0</v>
      </c>
      <c r="W169" s="44"/>
      <c r="X169" s="44"/>
      <c r="Y169" s="44"/>
      <c r="Z169" s="44"/>
      <c r="AA169" s="44"/>
      <c r="AB169" s="44"/>
      <c r="AC169" s="44"/>
      <c r="AD169" s="44"/>
      <c r="AE169" s="44"/>
      <c r="AF169" s="44"/>
      <c r="AG169" s="44"/>
      <c r="AH169" s="44"/>
      <c r="AI169" s="44"/>
      <c r="AJ169" s="44"/>
      <c r="AK169" s="44"/>
      <c r="AL169" s="44"/>
    </row>
    <row r="170" spans="1:38" ht="30" x14ac:dyDescent="0.25">
      <c r="A170" s="100"/>
      <c r="B170" s="90"/>
      <c r="C170" s="49">
        <v>167</v>
      </c>
      <c r="D170" s="50" t="s">
        <v>216</v>
      </c>
      <c r="E170" s="28" t="s">
        <v>918</v>
      </c>
      <c r="F170" s="26" t="s">
        <v>933</v>
      </c>
      <c r="G170" s="49" t="s">
        <v>897</v>
      </c>
      <c r="H170" s="26">
        <v>30</v>
      </c>
      <c r="I170" s="26">
        <v>20</v>
      </c>
      <c r="J170" s="46">
        <v>13.33</v>
      </c>
      <c r="K170" s="47">
        <v>3</v>
      </c>
      <c r="L170" s="32">
        <f t="shared" si="4"/>
        <v>0</v>
      </c>
      <c r="M170" s="43" t="str">
        <f t="shared" si="5"/>
        <v>OK</v>
      </c>
      <c r="N170" s="44">
        <v>0</v>
      </c>
      <c r="O170" s="44">
        <v>0</v>
      </c>
      <c r="P170" s="44">
        <v>3</v>
      </c>
      <c r="Q170" s="44">
        <v>0</v>
      </c>
      <c r="R170" s="44">
        <v>0</v>
      </c>
      <c r="S170" s="44">
        <v>0</v>
      </c>
      <c r="T170" s="44">
        <v>0</v>
      </c>
      <c r="U170" s="44">
        <v>0</v>
      </c>
      <c r="V170" s="44">
        <v>0</v>
      </c>
      <c r="W170" s="44"/>
      <c r="X170" s="44"/>
      <c r="Y170" s="44"/>
      <c r="Z170" s="44"/>
      <c r="AA170" s="44"/>
      <c r="AB170" s="44"/>
      <c r="AC170" s="44"/>
      <c r="AD170" s="44"/>
      <c r="AE170" s="44"/>
      <c r="AF170" s="44"/>
      <c r="AG170" s="44"/>
      <c r="AH170" s="44"/>
      <c r="AI170" s="44"/>
      <c r="AJ170" s="44"/>
      <c r="AK170" s="44"/>
      <c r="AL170" s="44"/>
    </row>
    <row r="171" spans="1:38" ht="45" x14ac:dyDescent="0.25">
      <c r="A171" s="100"/>
      <c r="B171" s="90"/>
      <c r="C171" s="49">
        <v>168</v>
      </c>
      <c r="D171" s="50" t="s">
        <v>217</v>
      </c>
      <c r="E171" s="28" t="s">
        <v>918</v>
      </c>
      <c r="F171" s="26" t="s">
        <v>933</v>
      </c>
      <c r="G171" s="49" t="s">
        <v>897</v>
      </c>
      <c r="H171" s="26">
        <v>30</v>
      </c>
      <c r="I171" s="26">
        <v>20</v>
      </c>
      <c r="J171" s="46">
        <v>10.9</v>
      </c>
      <c r="K171" s="47">
        <v>5</v>
      </c>
      <c r="L171" s="32">
        <f t="shared" si="4"/>
        <v>0</v>
      </c>
      <c r="M171" s="43" t="str">
        <f t="shared" si="5"/>
        <v>OK</v>
      </c>
      <c r="N171" s="44">
        <v>0</v>
      </c>
      <c r="O171" s="44">
        <v>0</v>
      </c>
      <c r="P171" s="44">
        <v>5</v>
      </c>
      <c r="Q171" s="44">
        <v>0</v>
      </c>
      <c r="R171" s="44">
        <v>0</v>
      </c>
      <c r="S171" s="44">
        <v>0</v>
      </c>
      <c r="T171" s="44">
        <v>0</v>
      </c>
      <c r="U171" s="44">
        <v>0</v>
      </c>
      <c r="V171" s="44">
        <v>0</v>
      </c>
      <c r="W171" s="44"/>
      <c r="X171" s="44"/>
      <c r="Y171" s="44"/>
      <c r="Z171" s="44"/>
      <c r="AA171" s="44"/>
      <c r="AB171" s="44"/>
      <c r="AC171" s="44"/>
      <c r="AD171" s="44"/>
      <c r="AE171" s="44"/>
      <c r="AF171" s="44"/>
      <c r="AG171" s="44"/>
      <c r="AH171" s="44"/>
      <c r="AI171" s="44"/>
      <c r="AJ171" s="44"/>
      <c r="AK171" s="44"/>
      <c r="AL171" s="44"/>
    </row>
    <row r="172" spans="1:38" ht="45" x14ac:dyDescent="0.25">
      <c r="A172" s="100"/>
      <c r="B172" s="90"/>
      <c r="C172" s="49">
        <v>169</v>
      </c>
      <c r="D172" s="50" t="s">
        <v>218</v>
      </c>
      <c r="E172" s="28" t="s">
        <v>918</v>
      </c>
      <c r="F172" s="26" t="s">
        <v>933</v>
      </c>
      <c r="G172" s="49" t="s">
        <v>897</v>
      </c>
      <c r="H172" s="26">
        <v>30</v>
      </c>
      <c r="I172" s="26">
        <v>20</v>
      </c>
      <c r="J172" s="46">
        <v>8.6999999999999993</v>
      </c>
      <c r="K172" s="47">
        <v>4</v>
      </c>
      <c r="L172" s="32">
        <f t="shared" si="4"/>
        <v>4</v>
      </c>
      <c r="M172" s="43" t="str">
        <f t="shared" si="5"/>
        <v>OK</v>
      </c>
      <c r="N172" s="44">
        <v>0</v>
      </c>
      <c r="O172" s="44">
        <v>0</v>
      </c>
      <c r="P172" s="44">
        <v>0</v>
      </c>
      <c r="Q172" s="44">
        <v>0</v>
      </c>
      <c r="R172" s="44">
        <v>0</v>
      </c>
      <c r="S172" s="44">
        <v>0</v>
      </c>
      <c r="T172" s="44">
        <v>0</v>
      </c>
      <c r="U172" s="44">
        <v>0</v>
      </c>
      <c r="V172" s="44">
        <v>0</v>
      </c>
      <c r="W172" s="44"/>
      <c r="X172" s="44"/>
      <c r="Y172" s="44"/>
      <c r="Z172" s="44"/>
      <c r="AA172" s="44"/>
      <c r="AB172" s="44"/>
      <c r="AC172" s="44"/>
      <c r="AD172" s="44"/>
      <c r="AE172" s="44"/>
      <c r="AF172" s="44">
        <v>2</v>
      </c>
      <c r="AG172" s="44"/>
      <c r="AH172" s="44"/>
      <c r="AI172" s="44"/>
      <c r="AJ172" s="44"/>
      <c r="AK172" s="44"/>
      <c r="AL172" s="44"/>
    </row>
    <row r="173" spans="1:38" ht="45" x14ac:dyDescent="0.25">
      <c r="A173" s="100"/>
      <c r="B173" s="90"/>
      <c r="C173" s="49">
        <v>170</v>
      </c>
      <c r="D173" s="50" t="s">
        <v>219</v>
      </c>
      <c r="E173" s="28" t="s">
        <v>918</v>
      </c>
      <c r="F173" s="26" t="s">
        <v>933</v>
      </c>
      <c r="G173" s="49" t="s">
        <v>36</v>
      </c>
      <c r="H173" s="26">
        <v>30</v>
      </c>
      <c r="I173" s="26">
        <v>20</v>
      </c>
      <c r="J173" s="46">
        <v>6.95</v>
      </c>
      <c r="K173" s="47"/>
      <c r="L173" s="32">
        <f t="shared" si="4"/>
        <v>0</v>
      </c>
      <c r="M173" s="43" t="str">
        <f t="shared" si="5"/>
        <v>OK</v>
      </c>
      <c r="N173" s="44">
        <v>0</v>
      </c>
      <c r="O173" s="44">
        <v>0</v>
      </c>
      <c r="P173" s="44">
        <v>0</v>
      </c>
      <c r="Q173" s="44">
        <v>0</v>
      </c>
      <c r="R173" s="44">
        <v>0</v>
      </c>
      <c r="S173" s="44">
        <v>0</v>
      </c>
      <c r="T173" s="44">
        <v>0</v>
      </c>
      <c r="U173" s="44">
        <v>0</v>
      </c>
      <c r="V173" s="44">
        <v>0</v>
      </c>
      <c r="W173" s="44"/>
      <c r="X173" s="44"/>
      <c r="Y173" s="44"/>
      <c r="Z173" s="44"/>
      <c r="AA173" s="44"/>
      <c r="AB173" s="44"/>
      <c r="AC173" s="44"/>
      <c r="AD173" s="44"/>
      <c r="AE173" s="44"/>
      <c r="AF173" s="44"/>
      <c r="AG173" s="44"/>
      <c r="AH173" s="44"/>
      <c r="AI173" s="44"/>
      <c r="AJ173" s="44"/>
      <c r="AK173" s="44"/>
      <c r="AL173" s="44"/>
    </row>
    <row r="174" spans="1:38" ht="45" x14ac:dyDescent="0.25">
      <c r="A174" s="100"/>
      <c r="B174" s="90"/>
      <c r="C174" s="49">
        <v>171</v>
      </c>
      <c r="D174" s="50" t="s">
        <v>220</v>
      </c>
      <c r="E174" s="28" t="s">
        <v>918</v>
      </c>
      <c r="F174" s="26" t="s">
        <v>933</v>
      </c>
      <c r="G174" s="49" t="s">
        <v>897</v>
      </c>
      <c r="H174" s="26">
        <v>30</v>
      </c>
      <c r="I174" s="26">
        <v>20</v>
      </c>
      <c r="J174" s="46">
        <v>10</v>
      </c>
      <c r="K174" s="47">
        <v>5</v>
      </c>
      <c r="L174" s="32">
        <f t="shared" si="4"/>
        <v>0</v>
      </c>
      <c r="M174" s="43" t="str">
        <f t="shared" si="5"/>
        <v>OK</v>
      </c>
      <c r="N174" s="44">
        <v>0</v>
      </c>
      <c r="O174" s="44">
        <v>0</v>
      </c>
      <c r="P174" s="44">
        <v>5</v>
      </c>
      <c r="Q174" s="44">
        <v>0</v>
      </c>
      <c r="R174" s="44">
        <v>0</v>
      </c>
      <c r="S174" s="44">
        <v>0</v>
      </c>
      <c r="T174" s="44">
        <v>0</v>
      </c>
      <c r="U174" s="44">
        <v>0</v>
      </c>
      <c r="V174" s="44">
        <v>0</v>
      </c>
      <c r="W174" s="44"/>
      <c r="X174" s="44"/>
      <c r="Y174" s="44"/>
      <c r="Z174" s="44"/>
      <c r="AA174" s="44"/>
      <c r="AB174" s="44"/>
      <c r="AC174" s="44"/>
      <c r="AD174" s="44"/>
      <c r="AE174" s="44"/>
      <c r="AF174" s="44"/>
      <c r="AG174" s="44"/>
      <c r="AH174" s="44"/>
      <c r="AI174" s="44"/>
      <c r="AJ174" s="44"/>
      <c r="AK174" s="44"/>
      <c r="AL174" s="44"/>
    </row>
    <row r="175" spans="1:38" ht="30" x14ac:dyDescent="0.25">
      <c r="A175" s="100"/>
      <c r="B175" s="90"/>
      <c r="C175" s="49">
        <v>172</v>
      </c>
      <c r="D175" s="50" t="s">
        <v>221</v>
      </c>
      <c r="E175" s="28" t="s">
        <v>918</v>
      </c>
      <c r="F175" s="26" t="s">
        <v>933</v>
      </c>
      <c r="G175" s="49" t="s">
        <v>897</v>
      </c>
      <c r="H175" s="26">
        <v>30</v>
      </c>
      <c r="I175" s="26">
        <v>20</v>
      </c>
      <c r="J175" s="46">
        <v>19.11</v>
      </c>
      <c r="K175" s="47">
        <v>3</v>
      </c>
      <c r="L175" s="32">
        <f t="shared" si="4"/>
        <v>0</v>
      </c>
      <c r="M175" s="43" t="str">
        <f t="shared" si="5"/>
        <v>OK</v>
      </c>
      <c r="N175" s="44">
        <v>0</v>
      </c>
      <c r="O175" s="44">
        <v>0</v>
      </c>
      <c r="P175" s="44">
        <v>3</v>
      </c>
      <c r="Q175" s="44">
        <v>0</v>
      </c>
      <c r="R175" s="44">
        <v>0</v>
      </c>
      <c r="S175" s="44">
        <v>0</v>
      </c>
      <c r="T175" s="44">
        <v>0</v>
      </c>
      <c r="U175" s="44">
        <v>0</v>
      </c>
      <c r="V175" s="44">
        <v>0</v>
      </c>
      <c r="W175" s="44"/>
      <c r="X175" s="44"/>
      <c r="Y175" s="44"/>
      <c r="Z175" s="44"/>
      <c r="AA175" s="44"/>
      <c r="AB175" s="44"/>
      <c r="AC175" s="44"/>
      <c r="AD175" s="44"/>
      <c r="AE175" s="44"/>
      <c r="AF175" s="44"/>
      <c r="AG175" s="44"/>
      <c r="AH175" s="44"/>
      <c r="AI175" s="44"/>
      <c r="AJ175" s="44"/>
      <c r="AK175" s="44"/>
      <c r="AL175" s="44"/>
    </row>
    <row r="176" spans="1:38" ht="60" x14ac:dyDescent="0.25">
      <c r="A176" s="100"/>
      <c r="B176" s="90"/>
      <c r="C176" s="49">
        <v>173</v>
      </c>
      <c r="D176" s="50" t="s">
        <v>222</v>
      </c>
      <c r="E176" s="28" t="s">
        <v>918</v>
      </c>
      <c r="F176" s="26" t="s">
        <v>933</v>
      </c>
      <c r="G176" s="49" t="s">
        <v>898</v>
      </c>
      <c r="H176" s="26">
        <v>30</v>
      </c>
      <c r="I176" s="26">
        <v>20</v>
      </c>
      <c r="J176" s="46">
        <v>8.42</v>
      </c>
      <c r="K176" s="47">
        <v>2</v>
      </c>
      <c r="L176" s="32">
        <f t="shared" si="4"/>
        <v>2</v>
      </c>
      <c r="M176" s="43" t="str">
        <f t="shared" si="5"/>
        <v>OK</v>
      </c>
      <c r="N176" s="44">
        <v>0</v>
      </c>
      <c r="O176" s="44">
        <v>0</v>
      </c>
      <c r="P176" s="44">
        <v>0</v>
      </c>
      <c r="Q176" s="44">
        <v>0</v>
      </c>
      <c r="R176" s="44">
        <v>0</v>
      </c>
      <c r="S176" s="44">
        <v>0</v>
      </c>
      <c r="T176" s="44">
        <v>0</v>
      </c>
      <c r="U176" s="44">
        <v>0</v>
      </c>
      <c r="V176" s="44">
        <v>0</v>
      </c>
      <c r="W176" s="44"/>
      <c r="X176" s="44"/>
      <c r="Y176" s="44"/>
      <c r="Z176" s="44"/>
      <c r="AA176" s="44"/>
      <c r="AB176" s="44"/>
      <c r="AC176" s="44"/>
      <c r="AD176" s="44"/>
      <c r="AE176" s="44"/>
      <c r="AF176" s="44"/>
      <c r="AG176" s="44"/>
      <c r="AH176" s="44"/>
      <c r="AI176" s="44"/>
      <c r="AJ176" s="44"/>
      <c r="AK176" s="44"/>
      <c r="AL176" s="44"/>
    </row>
    <row r="177" spans="1:38" ht="60" x14ac:dyDescent="0.25">
      <c r="A177" s="100"/>
      <c r="B177" s="90"/>
      <c r="C177" s="49">
        <v>174</v>
      </c>
      <c r="D177" s="50" t="s">
        <v>223</v>
      </c>
      <c r="E177" s="28" t="s">
        <v>918</v>
      </c>
      <c r="F177" s="26" t="s">
        <v>933</v>
      </c>
      <c r="G177" s="49" t="s">
        <v>898</v>
      </c>
      <c r="H177" s="26">
        <v>30</v>
      </c>
      <c r="I177" s="26">
        <v>20</v>
      </c>
      <c r="J177" s="46">
        <v>10.01</v>
      </c>
      <c r="K177" s="47"/>
      <c r="L177" s="32">
        <f t="shared" si="4"/>
        <v>0</v>
      </c>
      <c r="M177" s="43" t="str">
        <f t="shared" si="5"/>
        <v>OK</v>
      </c>
      <c r="N177" s="44">
        <v>0</v>
      </c>
      <c r="O177" s="44">
        <v>0</v>
      </c>
      <c r="P177" s="44">
        <v>0</v>
      </c>
      <c r="Q177" s="44">
        <v>0</v>
      </c>
      <c r="R177" s="44">
        <v>0</v>
      </c>
      <c r="S177" s="44">
        <v>0</v>
      </c>
      <c r="T177" s="44">
        <v>0</v>
      </c>
      <c r="U177" s="44">
        <v>0</v>
      </c>
      <c r="V177" s="44">
        <v>0</v>
      </c>
      <c r="W177" s="44"/>
      <c r="X177" s="44"/>
      <c r="Y177" s="44"/>
      <c r="Z177" s="44"/>
      <c r="AA177" s="44"/>
      <c r="AB177" s="44"/>
      <c r="AC177" s="44"/>
      <c r="AD177" s="44"/>
      <c r="AE177" s="44"/>
      <c r="AF177" s="44"/>
      <c r="AG177" s="44"/>
      <c r="AH177" s="44"/>
      <c r="AI177" s="44"/>
      <c r="AJ177" s="44"/>
      <c r="AK177" s="44"/>
      <c r="AL177" s="44"/>
    </row>
    <row r="178" spans="1:38" ht="15" x14ac:dyDescent="0.25">
      <c r="A178" s="100"/>
      <c r="B178" s="90"/>
      <c r="C178" s="49">
        <v>175</v>
      </c>
      <c r="D178" s="50" t="s">
        <v>224</v>
      </c>
      <c r="E178" s="28" t="s">
        <v>918</v>
      </c>
      <c r="F178" s="26" t="s">
        <v>933</v>
      </c>
      <c r="G178" s="49" t="s">
        <v>897</v>
      </c>
      <c r="H178" s="26">
        <v>30</v>
      </c>
      <c r="I178" s="26">
        <v>20</v>
      </c>
      <c r="J178" s="46">
        <v>9.33</v>
      </c>
      <c r="K178" s="47">
        <v>2</v>
      </c>
      <c r="L178" s="32">
        <f t="shared" si="4"/>
        <v>2</v>
      </c>
      <c r="M178" s="43" t="str">
        <f t="shared" si="5"/>
        <v>OK</v>
      </c>
      <c r="N178" s="44">
        <v>0</v>
      </c>
      <c r="O178" s="44">
        <v>0</v>
      </c>
      <c r="P178" s="44">
        <v>0</v>
      </c>
      <c r="Q178" s="44">
        <v>0</v>
      </c>
      <c r="R178" s="44">
        <v>0</v>
      </c>
      <c r="S178" s="44">
        <v>0</v>
      </c>
      <c r="T178" s="44">
        <v>0</v>
      </c>
      <c r="U178" s="44">
        <v>0</v>
      </c>
      <c r="V178" s="44">
        <v>0</v>
      </c>
      <c r="W178" s="44"/>
      <c r="X178" s="44"/>
      <c r="Y178" s="44"/>
      <c r="Z178" s="44"/>
      <c r="AA178" s="44"/>
      <c r="AB178" s="44"/>
      <c r="AC178" s="44"/>
      <c r="AD178" s="44"/>
      <c r="AE178" s="44"/>
      <c r="AF178" s="44"/>
      <c r="AG178" s="44"/>
      <c r="AH178" s="44"/>
      <c r="AI178" s="44"/>
      <c r="AJ178" s="44"/>
      <c r="AK178" s="44"/>
      <c r="AL178" s="44"/>
    </row>
    <row r="179" spans="1:38" ht="15" x14ac:dyDescent="0.25">
      <c r="A179" s="100"/>
      <c r="B179" s="90"/>
      <c r="C179" s="49">
        <v>176</v>
      </c>
      <c r="D179" s="50" t="s">
        <v>225</v>
      </c>
      <c r="E179" s="28" t="s">
        <v>918</v>
      </c>
      <c r="F179" s="26" t="s">
        <v>933</v>
      </c>
      <c r="G179" s="49" t="s">
        <v>897</v>
      </c>
      <c r="H179" s="26">
        <v>30</v>
      </c>
      <c r="I179" s="26">
        <v>20</v>
      </c>
      <c r="J179" s="46">
        <v>8.23</v>
      </c>
      <c r="K179" s="47"/>
      <c r="L179" s="32">
        <f t="shared" si="4"/>
        <v>0</v>
      </c>
      <c r="M179" s="43" t="str">
        <f t="shared" si="5"/>
        <v>OK</v>
      </c>
      <c r="N179" s="44">
        <v>0</v>
      </c>
      <c r="O179" s="44">
        <v>0</v>
      </c>
      <c r="P179" s="44">
        <v>0</v>
      </c>
      <c r="Q179" s="44">
        <v>0</v>
      </c>
      <c r="R179" s="44">
        <v>0</v>
      </c>
      <c r="S179" s="44">
        <v>0</v>
      </c>
      <c r="T179" s="44">
        <v>0</v>
      </c>
      <c r="U179" s="44">
        <v>0</v>
      </c>
      <c r="V179" s="44">
        <v>0</v>
      </c>
      <c r="W179" s="44"/>
      <c r="X179" s="44"/>
      <c r="Y179" s="44"/>
      <c r="Z179" s="44"/>
      <c r="AA179" s="44"/>
      <c r="AB179" s="44"/>
      <c r="AC179" s="44"/>
      <c r="AD179" s="44"/>
      <c r="AE179" s="44"/>
      <c r="AF179" s="44"/>
      <c r="AG179" s="44"/>
      <c r="AH179" s="44"/>
      <c r="AI179" s="44"/>
      <c r="AJ179" s="44"/>
      <c r="AK179" s="44"/>
      <c r="AL179" s="44"/>
    </row>
    <row r="180" spans="1:38" ht="30" x14ac:dyDescent="0.25">
      <c r="A180" s="100"/>
      <c r="B180" s="90"/>
      <c r="C180" s="49">
        <v>177</v>
      </c>
      <c r="D180" s="50" t="s">
        <v>226</v>
      </c>
      <c r="E180" s="28" t="s">
        <v>918</v>
      </c>
      <c r="F180" s="26" t="s">
        <v>933</v>
      </c>
      <c r="G180" s="49" t="s">
        <v>899</v>
      </c>
      <c r="H180" s="26">
        <v>30</v>
      </c>
      <c r="I180" s="26">
        <v>20</v>
      </c>
      <c r="J180" s="46">
        <v>3.5</v>
      </c>
      <c r="K180" s="47"/>
      <c r="L180" s="32">
        <f t="shared" si="4"/>
        <v>0</v>
      </c>
      <c r="M180" s="43" t="str">
        <f t="shared" si="5"/>
        <v>OK</v>
      </c>
      <c r="N180" s="44">
        <v>0</v>
      </c>
      <c r="O180" s="44">
        <v>0</v>
      </c>
      <c r="P180" s="44">
        <v>0</v>
      </c>
      <c r="Q180" s="44">
        <v>0</v>
      </c>
      <c r="R180" s="44">
        <v>0</v>
      </c>
      <c r="S180" s="44">
        <v>0</v>
      </c>
      <c r="T180" s="44">
        <v>0</v>
      </c>
      <c r="U180" s="44">
        <v>0</v>
      </c>
      <c r="V180" s="44">
        <v>0</v>
      </c>
      <c r="W180" s="44"/>
      <c r="X180" s="44"/>
      <c r="Y180" s="44"/>
      <c r="Z180" s="44"/>
      <c r="AA180" s="44"/>
      <c r="AB180" s="44"/>
      <c r="AC180" s="44"/>
      <c r="AD180" s="44"/>
      <c r="AE180" s="44"/>
      <c r="AF180" s="44"/>
      <c r="AG180" s="44"/>
      <c r="AH180" s="44"/>
      <c r="AI180" s="44"/>
      <c r="AJ180" s="44"/>
      <c r="AK180" s="44"/>
      <c r="AL180" s="44"/>
    </row>
    <row r="181" spans="1:38" ht="30" x14ac:dyDescent="0.25">
      <c r="A181" s="100"/>
      <c r="B181" s="90"/>
      <c r="C181" s="49">
        <v>178</v>
      </c>
      <c r="D181" s="50" t="s">
        <v>227</v>
      </c>
      <c r="E181" s="28" t="s">
        <v>918</v>
      </c>
      <c r="F181" s="26" t="s">
        <v>933</v>
      </c>
      <c r="G181" s="49" t="s">
        <v>899</v>
      </c>
      <c r="H181" s="26">
        <v>30</v>
      </c>
      <c r="I181" s="26">
        <v>20</v>
      </c>
      <c r="J181" s="46">
        <v>4.8099999999999996</v>
      </c>
      <c r="K181" s="47"/>
      <c r="L181" s="32">
        <f t="shared" si="4"/>
        <v>0</v>
      </c>
      <c r="M181" s="43" t="str">
        <f t="shared" si="5"/>
        <v>OK</v>
      </c>
      <c r="N181" s="44">
        <v>0</v>
      </c>
      <c r="O181" s="44">
        <v>0</v>
      </c>
      <c r="P181" s="44">
        <v>0</v>
      </c>
      <c r="Q181" s="44">
        <v>0</v>
      </c>
      <c r="R181" s="44">
        <v>0</v>
      </c>
      <c r="S181" s="44">
        <v>0</v>
      </c>
      <c r="T181" s="44">
        <v>0</v>
      </c>
      <c r="U181" s="44">
        <v>0</v>
      </c>
      <c r="V181" s="44">
        <v>0</v>
      </c>
      <c r="W181" s="44"/>
      <c r="X181" s="44"/>
      <c r="Y181" s="44"/>
      <c r="Z181" s="44"/>
      <c r="AA181" s="44"/>
      <c r="AB181" s="44"/>
      <c r="AC181" s="44"/>
      <c r="AD181" s="44"/>
      <c r="AE181" s="44"/>
      <c r="AF181" s="44"/>
      <c r="AG181" s="44"/>
      <c r="AH181" s="44"/>
      <c r="AI181" s="44"/>
      <c r="AJ181" s="44"/>
      <c r="AK181" s="44"/>
      <c r="AL181" s="44"/>
    </row>
    <row r="182" spans="1:38" ht="30" x14ac:dyDescent="0.25">
      <c r="A182" s="100"/>
      <c r="B182" s="90"/>
      <c r="C182" s="49">
        <v>179</v>
      </c>
      <c r="D182" s="50" t="s">
        <v>228</v>
      </c>
      <c r="E182" s="28" t="s">
        <v>918</v>
      </c>
      <c r="F182" s="26" t="s">
        <v>934</v>
      </c>
      <c r="G182" s="49" t="s">
        <v>36</v>
      </c>
      <c r="H182" s="26">
        <v>30</v>
      </c>
      <c r="I182" s="26">
        <v>20</v>
      </c>
      <c r="J182" s="46">
        <v>7.0000000000000007E-2</v>
      </c>
      <c r="K182" s="47"/>
      <c r="L182" s="32">
        <f t="shared" si="4"/>
        <v>0</v>
      </c>
      <c r="M182" s="43" t="str">
        <f t="shared" si="5"/>
        <v>OK</v>
      </c>
      <c r="N182" s="44">
        <v>0</v>
      </c>
      <c r="O182" s="44">
        <v>0</v>
      </c>
      <c r="P182" s="44">
        <v>0</v>
      </c>
      <c r="Q182" s="44">
        <v>0</v>
      </c>
      <c r="R182" s="44">
        <v>0</v>
      </c>
      <c r="S182" s="44">
        <v>0</v>
      </c>
      <c r="T182" s="44">
        <v>0</v>
      </c>
      <c r="U182" s="44">
        <v>0</v>
      </c>
      <c r="V182" s="44">
        <v>0</v>
      </c>
      <c r="W182" s="44"/>
      <c r="X182" s="44"/>
      <c r="Y182" s="44"/>
      <c r="Z182" s="44"/>
      <c r="AA182" s="44"/>
      <c r="AB182" s="44"/>
      <c r="AC182" s="44"/>
      <c r="AD182" s="44"/>
      <c r="AE182" s="44"/>
      <c r="AF182" s="44"/>
      <c r="AG182" s="44"/>
      <c r="AH182" s="44"/>
      <c r="AI182" s="44"/>
      <c r="AJ182" s="44"/>
      <c r="AK182" s="44"/>
      <c r="AL182" s="44"/>
    </row>
    <row r="183" spans="1:38" ht="30" x14ac:dyDescent="0.25">
      <c r="A183" s="100"/>
      <c r="B183" s="90"/>
      <c r="C183" s="49">
        <v>180</v>
      </c>
      <c r="D183" s="50" t="s">
        <v>229</v>
      </c>
      <c r="E183" s="28" t="s">
        <v>918</v>
      </c>
      <c r="F183" s="26" t="s">
        <v>934</v>
      </c>
      <c r="G183" s="49" t="s">
        <v>36</v>
      </c>
      <c r="H183" s="26">
        <v>30</v>
      </c>
      <c r="I183" s="26">
        <v>20</v>
      </c>
      <c r="J183" s="46">
        <v>41.67</v>
      </c>
      <c r="K183" s="47"/>
      <c r="L183" s="32">
        <f t="shared" si="4"/>
        <v>0</v>
      </c>
      <c r="M183" s="43" t="str">
        <f t="shared" si="5"/>
        <v>OK</v>
      </c>
      <c r="N183" s="44">
        <v>0</v>
      </c>
      <c r="O183" s="44">
        <v>0</v>
      </c>
      <c r="P183" s="44">
        <v>0</v>
      </c>
      <c r="Q183" s="44">
        <v>0</v>
      </c>
      <c r="R183" s="44">
        <v>0</v>
      </c>
      <c r="S183" s="44">
        <v>0</v>
      </c>
      <c r="T183" s="44">
        <v>0</v>
      </c>
      <c r="U183" s="44">
        <v>0</v>
      </c>
      <c r="V183" s="44">
        <v>0</v>
      </c>
      <c r="W183" s="44"/>
      <c r="X183" s="44"/>
      <c r="Y183" s="44"/>
      <c r="Z183" s="44"/>
      <c r="AA183" s="44"/>
      <c r="AB183" s="44"/>
      <c r="AC183" s="44"/>
      <c r="AD183" s="44"/>
      <c r="AE183" s="44"/>
      <c r="AF183" s="44"/>
      <c r="AG183" s="44"/>
      <c r="AH183" s="44"/>
      <c r="AI183" s="44"/>
      <c r="AJ183" s="44"/>
      <c r="AK183" s="44"/>
      <c r="AL183" s="44"/>
    </row>
    <row r="184" spans="1:38" ht="30" x14ac:dyDescent="0.25">
      <c r="A184" s="100"/>
      <c r="B184" s="90"/>
      <c r="C184" s="49">
        <v>181</v>
      </c>
      <c r="D184" s="50" t="s">
        <v>230</v>
      </c>
      <c r="E184" s="28" t="s">
        <v>918</v>
      </c>
      <c r="F184" s="26" t="s">
        <v>934</v>
      </c>
      <c r="G184" s="49" t="s">
        <v>36</v>
      </c>
      <c r="H184" s="26">
        <v>30</v>
      </c>
      <c r="I184" s="26">
        <v>20</v>
      </c>
      <c r="J184" s="46">
        <v>11.3</v>
      </c>
      <c r="K184" s="47"/>
      <c r="L184" s="32">
        <f t="shared" si="4"/>
        <v>0</v>
      </c>
      <c r="M184" s="43" t="str">
        <f t="shared" si="5"/>
        <v>OK</v>
      </c>
      <c r="N184" s="44">
        <v>0</v>
      </c>
      <c r="O184" s="44">
        <v>0</v>
      </c>
      <c r="P184" s="44">
        <v>0</v>
      </c>
      <c r="Q184" s="44">
        <v>0</v>
      </c>
      <c r="R184" s="44">
        <v>0</v>
      </c>
      <c r="S184" s="44">
        <v>0</v>
      </c>
      <c r="T184" s="44">
        <v>0</v>
      </c>
      <c r="U184" s="44">
        <v>0</v>
      </c>
      <c r="V184" s="44">
        <v>0</v>
      </c>
      <c r="W184" s="44"/>
      <c r="X184" s="44"/>
      <c r="Y184" s="44"/>
      <c r="Z184" s="44"/>
      <c r="AA184" s="44"/>
      <c r="AB184" s="44"/>
      <c r="AC184" s="44"/>
      <c r="AD184" s="44"/>
      <c r="AE184" s="44"/>
      <c r="AF184" s="44"/>
      <c r="AG184" s="44"/>
      <c r="AH184" s="44"/>
      <c r="AI184" s="44"/>
      <c r="AJ184" s="44"/>
      <c r="AK184" s="44"/>
      <c r="AL184" s="44"/>
    </row>
    <row r="185" spans="1:38" ht="45" x14ac:dyDescent="0.25">
      <c r="A185" s="100"/>
      <c r="B185" s="90"/>
      <c r="C185" s="49">
        <v>182</v>
      </c>
      <c r="D185" s="50" t="s">
        <v>231</v>
      </c>
      <c r="E185" s="28" t="s">
        <v>918</v>
      </c>
      <c r="F185" s="26" t="s">
        <v>934</v>
      </c>
      <c r="G185" s="49" t="s">
        <v>36</v>
      </c>
      <c r="H185" s="26">
        <v>30</v>
      </c>
      <c r="I185" s="26">
        <v>20</v>
      </c>
      <c r="J185" s="46">
        <v>47.86</v>
      </c>
      <c r="K185" s="47"/>
      <c r="L185" s="32">
        <f t="shared" si="4"/>
        <v>0</v>
      </c>
      <c r="M185" s="43" t="str">
        <f t="shared" si="5"/>
        <v>OK</v>
      </c>
      <c r="N185" s="44">
        <v>0</v>
      </c>
      <c r="O185" s="44">
        <v>0</v>
      </c>
      <c r="P185" s="44">
        <v>0</v>
      </c>
      <c r="Q185" s="44">
        <v>0</v>
      </c>
      <c r="R185" s="44">
        <v>0</v>
      </c>
      <c r="S185" s="44">
        <v>0</v>
      </c>
      <c r="T185" s="44">
        <v>0</v>
      </c>
      <c r="U185" s="44">
        <v>0</v>
      </c>
      <c r="V185" s="44">
        <v>0</v>
      </c>
      <c r="W185" s="44"/>
      <c r="X185" s="44"/>
      <c r="Y185" s="44"/>
      <c r="Z185" s="44"/>
      <c r="AA185" s="44"/>
      <c r="AB185" s="44"/>
      <c r="AC185" s="44"/>
      <c r="AD185" s="44"/>
      <c r="AE185" s="44"/>
      <c r="AF185" s="44"/>
      <c r="AG185" s="44"/>
      <c r="AH185" s="44"/>
      <c r="AI185" s="44"/>
      <c r="AJ185" s="44"/>
      <c r="AK185" s="44"/>
      <c r="AL185" s="44"/>
    </row>
    <row r="186" spans="1:38" ht="45" x14ac:dyDescent="0.25">
      <c r="A186" s="100"/>
      <c r="B186" s="90"/>
      <c r="C186" s="49">
        <v>183</v>
      </c>
      <c r="D186" s="50" t="s">
        <v>232</v>
      </c>
      <c r="E186" s="28" t="s">
        <v>918</v>
      </c>
      <c r="F186" s="26" t="s">
        <v>934</v>
      </c>
      <c r="G186" s="49" t="s">
        <v>36</v>
      </c>
      <c r="H186" s="26">
        <v>30</v>
      </c>
      <c r="I186" s="26">
        <v>20</v>
      </c>
      <c r="J186" s="46">
        <v>38.33</v>
      </c>
      <c r="K186" s="47"/>
      <c r="L186" s="32">
        <f t="shared" si="4"/>
        <v>0</v>
      </c>
      <c r="M186" s="43" t="str">
        <f t="shared" si="5"/>
        <v>OK</v>
      </c>
      <c r="N186" s="44">
        <v>0</v>
      </c>
      <c r="O186" s="44">
        <v>0</v>
      </c>
      <c r="P186" s="44">
        <v>0</v>
      </c>
      <c r="Q186" s="44">
        <v>0</v>
      </c>
      <c r="R186" s="44">
        <v>0</v>
      </c>
      <c r="S186" s="44">
        <v>0</v>
      </c>
      <c r="T186" s="44">
        <v>0</v>
      </c>
      <c r="U186" s="44">
        <v>0</v>
      </c>
      <c r="V186" s="44">
        <v>0</v>
      </c>
      <c r="W186" s="44"/>
      <c r="X186" s="44"/>
      <c r="Y186" s="44"/>
      <c r="Z186" s="44"/>
      <c r="AA186" s="44"/>
      <c r="AB186" s="44"/>
      <c r="AC186" s="44"/>
      <c r="AD186" s="44"/>
      <c r="AE186" s="44"/>
      <c r="AF186" s="44"/>
      <c r="AG186" s="44"/>
      <c r="AH186" s="44"/>
      <c r="AI186" s="44"/>
      <c r="AJ186" s="44"/>
      <c r="AK186" s="44"/>
      <c r="AL186" s="44"/>
    </row>
    <row r="187" spans="1:38" ht="45" x14ac:dyDescent="0.25">
      <c r="A187" s="100"/>
      <c r="B187" s="90"/>
      <c r="C187" s="49">
        <v>184</v>
      </c>
      <c r="D187" s="50" t="s">
        <v>233</v>
      </c>
      <c r="E187" s="28" t="s">
        <v>918</v>
      </c>
      <c r="F187" s="26" t="s">
        <v>934</v>
      </c>
      <c r="G187" s="49" t="s">
        <v>36</v>
      </c>
      <c r="H187" s="26">
        <v>30</v>
      </c>
      <c r="I187" s="26">
        <v>20</v>
      </c>
      <c r="J187" s="46">
        <v>34.99</v>
      </c>
      <c r="K187" s="47"/>
      <c r="L187" s="32">
        <f t="shared" si="4"/>
        <v>0</v>
      </c>
      <c r="M187" s="43" t="str">
        <f t="shared" si="5"/>
        <v>OK</v>
      </c>
      <c r="N187" s="44">
        <v>0</v>
      </c>
      <c r="O187" s="44">
        <v>0</v>
      </c>
      <c r="P187" s="44">
        <v>0</v>
      </c>
      <c r="Q187" s="44">
        <v>0</v>
      </c>
      <c r="R187" s="44">
        <v>0</v>
      </c>
      <c r="S187" s="44">
        <v>0</v>
      </c>
      <c r="T187" s="44">
        <v>0</v>
      </c>
      <c r="U187" s="44">
        <v>0</v>
      </c>
      <c r="V187" s="44">
        <v>0</v>
      </c>
      <c r="W187" s="44"/>
      <c r="X187" s="44"/>
      <c r="Y187" s="44"/>
      <c r="Z187" s="44"/>
      <c r="AA187" s="44"/>
      <c r="AB187" s="44"/>
      <c r="AC187" s="44"/>
      <c r="AD187" s="44"/>
      <c r="AE187" s="44"/>
      <c r="AF187" s="44"/>
      <c r="AG187" s="44"/>
      <c r="AH187" s="44"/>
      <c r="AI187" s="44"/>
      <c r="AJ187" s="44"/>
      <c r="AK187" s="44"/>
      <c r="AL187" s="44"/>
    </row>
    <row r="188" spans="1:38" ht="45" x14ac:dyDescent="0.25">
      <c r="A188" s="100"/>
      <c r="B188" s="90"/>
      <c r="C188" s="49">
        <v>185</v>
      </c>
      <c r="D188" s="50" t="s">
        <v>234</v>
      </c>
      <c r="E188" s="28" t="s">
        <v>918</v>
      </c>
      <c r="F188" s="26" t="s">
        <v>934</v>
      </c>
      <c r="G188" s="49" t="s">
        <v>36</v>
      </c>
      <c r="H188" s="26">
        <v>30</v>
      </c>
      <c r="I188" s="26">
        <v>20</v>
      </c>
      <c r="J188" s="46">
        <v>50</v>
      </c>
      <c r="K188" s="47"/>
      <c r="L188" s="32">
        <f t="shared" si="4"/>
        <v>0</v>
      </c>
      <c r="M188" s="43" t="str">
        <f t="shared" si="5"/>
        <v>OK</v>
      </c>
      <c r="N188" s="44">
        <v>0</v>
      </c>
      <c r="O188" s="44">
        <v>0</v>
      </c>
      <c r="P188" s="44">
        <v>0</v>
      </c>
      <c r="Q188" s="44">
        <v>0</v>
      </c>
      <c r="R188" s="44">
        <v>0</v>
      </c>
      <c r="S188" s="44">
        <v>0</v>
      </c>
      <c r="T188" s="44">
        <v>0</v>
      </c>
      <c r="U188" s="44">
        <v>0</v>
      </c>
      <c r="V188" s="44">
        <v>0</v>
      </c>
      <c r="W188" s="44"/>
      <c r="X188" s="44"/>
      <c r="Y188" s="44"/>
      <c r="Z188" s="44"/>
      <c r="AA188" s="44"/>
      <c r="AB188" s="44"/>
      <c r="AC188" s="44"/>
      <c r="AD188" s="44"/>
      <c r="AE188" s="44"/>
      <c r="AF188" s="44"/>
      <c r="AG188" s="44"/>
      <c r="AH188" s="44"/>
      <c r="AI188" s="44"/>
      <c r="AJ188" s="44"/>
      <c r="AK188" s="44"/>
      <c r="AL188" s="44"/>
    </row>
    <row r="189" spans="1:38" ht="45" x14ac:dyDescent="0.25">
      <c r="A189" s="100"/>
      <c r="B189" s="90"/>
      <c r="C189" s="49">
        <v>186</v>
      </c>
      <c r="D189" s="50" t="s">
        <v>235</v>
      </c>
      <c r="E189" s="28" t="s">
        <v>918</v>
      </c>
      <c r="F189" s="26" t="s">
        <v>934</v>
      </c>
      <c r="G189" s="49" t="s">
        <v>36</v>
      </c>
      <c r="H189" s="26">
        <v>30</v>
      </c>
      <c r="I189" s="26">
        <v>20</v>
      </c>
      <c r="J189" s="46">
        <v>61.7</v>
      </c>
      <c r="K189" s="47"/>
      <c r="L189" s="32">
        <f t="shared" si="4"/>
        <v>0</v>
      </c>
      <c r="M189" s="43" t="str">
        <f t="shared" si="5"/>
        <v>OK</v>
      </c>
      <c r="N189" s="44">
        <v>0</v>
      </c>
      <c r="O189" s="44">
        <v>0</v>
      </c>
      <c r="P189" s="44">
        <v>0</v>
      </c>
      <c r="Q189" s="44">
        <v>0</v>
      </c>
      <c r="R189" s="44">
        <v>0</v>
      </c>
      <c r="S189" s="44">
        <v>0</v>
      </c>
      <c r="T189" s="44">
        <v>0</v>
      </c>
      <c r="U189" s="44">
        <v>0</v>
      </c>
      <c r="V189" s="44">
        <v>0</v>
      </c>
      <c r="W189" s="44"/>
      <c r="X189" s="44"/>
      <c r="Y189" s="44"/>
      <c r="Z189" s="44"/>
      <c r="AA189" s="44"/>
      <c r="AB189" s="44"/>
      <c r="AC189" s="44"/>
      <c r="AD189" s="44"/>
      <c r="AE189" s="44"/>
      <c r="AF189" s="44"/>
      <c r="AG189" s="44"/>
      <c r="AH189" s="44"/>
      <c r="AI189" s="44"/>
      <c r="AJ189" s="44"/>
      <c r="AK189" s="44"/>
      <c r="AL189" s="44"/>
    </row>
    <row r="190" spans="1:38" ht="45" x14ac:dyDescent="0.25">
      <c r="A190" s="100"/>
      <c r="B190" s="90"/>
      <c r="C190" s="49">
        <v>187</v>
      </c>
      <c r="D190" s="50" t="s">
        <v>236</v>
      </c>
      <c r="E190" s="28" t="s">
        <v>918</v>
      </c>
      <c r="F190" s="26" t="s">
        <v>934</v>
      </c>
      <c r="G190" s="49" t="s">
        <v>36</v>
      </c>
      <c r="H190" s="26">
        <v>30</v>
      </c>
      <c r="I190" s="26">
        <v>20</v>
      </c>
      <c r="J190" s="46">
        <v>113.2</v>
      </c>
      <c r="K190" s="47">
        <v>1</v>
      </c>
      <c r="L190" s="32">
        <f t="shared" si="4"/>
        <v>1</v>
      </c>
      <c r="M190" s="43" t="str">
        <f t="shared" si="5"/>
        <v>OK</v>
      </c>
      <c r="N190" s="44">
        <v>0</v>
      </c>
      <c r="O190" s="44">
        <v>0</v>
      </c>
      <c r="P190" s="44">
        <v>0</v>
      </c>
      <c r="Q190" s="44">
        <v>0</v>
      </c>
      <c r="R190" s="44">
        <v>0</v>
      </c>
      <c r="S190" s="44">
        <v>0</v>
      </c>
      <c r="T190" s="44">
        <v>0</v>
      </c>
      <c r="U190" s="44">
        <v>0</v>
      </c>
      <c r="V190" s="44">
        <v>0</v>
      </c>
      <c r="W190" s="44"/>
      <c r="X190" s="44"/>
      <c r="Y190" s="44"/>
      <c r="Z190" s="44"/>
      <c r="AA190" s="44"/>
      <c r="AB190" s="44"/>
      <c r="AC190" s="44"/>
      <c r="AD190" s="44"/>
      <c r="AE190" s="44"/>
      <c r="AF190" s="44"/>
      <c r="AG190" s="44"/>
      <c r="AH190" s="44"/>
      <c r="AI190" s="44"/>
      <c r="AJ190" s="44"/>
      <c r="AK190" s="44"/>
      <c r="AL190" s="44"/>
    </row>
    <row r="191" spans="1:38" ht="75" x14ac:dyDescent="0.25">
      <c r="A191" s="100"/>
      <c r="B191" s="90"/>
      <c r="C191" s="49">
        <v>188</v>
      </c>
      <c r="D191" s="50" t="s">
        <v>237</v>
      </c>
      <c r="E191" s="28" t="s">
        <v>918</v>
      </c>
      <c r="F191" s="26" t="s">
        <v>933</v>
      </c>
      <c r="G191" s="49" t="s">
        <v>896</v>
      </c>
      <c r="H191" s="26">
        <v>30</v>
      </c>
      <c r="I191" s="26">
        <v>20</v>
      </c>
      <c r="J191" s="46">
        <v>840</v>
      </c>
      <c r="K191" s="47">
        <v>2</v>
      </c>
      <c r="L191" s="32">
        <f t="shared" si="4"/>
        <v>2</v>
      </c>
      <c r="M191" s="43" t="str">
        <f t="shared" si="5"/>
        <v>OK</v>
      </c>
      <c r="N191" s="44">
        <v>0</v>
      </c>
      <c r="O191" s="44">
        <v>0</v>
      </c>
      <c r="P191" s="44">
        <v>0</v>
      </c>
      <c r="Q191" s="44">
        <v>0</v>
      </c>
      <c r="R191" s="44">
        <v>0</v>
      </c>
      <c r="S191" s="44">
        <v>0</v>
      </c>
      <c r="T191" s="44">
        <v>0</v>
      </c>
      <c r="U191" s="44">
        <v>0</v>
      </c>
      <c r="V191" s="44">
        <v>0</v>
      </c>
      <c r="W191" s="44"/>
      <c r="X191" s="44"/>
      <c r="Y191" s="44"/>
      <c r="Z191" s="44"/>
      <c r="AA191" s="44"/>
      <c r="AB191" s="44"/>
      <c r="AC191" s="44"/>
      <c r="AD191" s="44"/>
      <c r="AE191" s="44"/>
      <c r="AF191" s="44"/>
      <c r="AG191" s="44"/>
      <c r="AH191" s="44"/>
      <c r="AI191" s="44"/>
      <c r="AJ191" s="44"/>
      <c r="AK191" s="44"/>
      <c r="AL191" s="44"/>
    </row>
    <row r="192" spans="1:38" ht="30" x14ac:dyDescent="0.25">
      <c r="A192" s="100"/>
      <c r="B192" s="90"/>
      <c r="C192" s="49">
        <v>189</v>
      </c>
      <c r="D192" s="50" t="s">
        <v>238</v>
      </c>
      <c r="E192" s="28" t="s">
        <v>918</v>
      </c>
      <c r="F192" s="26" t="s">
        <v>919</v>
      </c>
      <c r="G192" s="49" t="s">
        <v>36</v>
      </c>
      <c r="H192" s="26">
        <v>30</v>
      </c>
      <c r="I192" s="26">
        <v>20</v>
      </c>
      <c r="J192" s="46">
        <v>12.9</v>
      </c>
      <c r="K192" s="47"/>
      <c r="L192" s="32">
        <f t="shared" si="4"/>
        <v>0</v>
      </c>
      <c r="M192" s="43" t="str">
        <f t="shared" si="5"/>
        <v>OK</v>
      </c>
      <c r="N192" s="44">
        <v>0</v>
      </c>
      <c r="O192" s="44">
        <v>0</v>
      </c>
      <c r="P192" s="44">
        <v>0</v>
      </c>
      <c r="Q192" s="44">
        <v>0</v>
      </c>
      <c r="R192" s="44">
        <v>0</v>
      </c>
      <c r="S192" s="44">
        <v>0</v>
      </c>
      <c r="T192" s="44">
        <v>0</v>
      </c>
      <c r="U192" s="44">
        <v>0</v>
      </c>
      <c r="V192" s="44">
        <v>0</v>
      </c>
      <c r="W192" s="44"/>
      <c r="X192" s="44"/>
      <c r="Y192" s="44"/>
      <c r="Z192" s="44"/>
      <c r="AA192" s="44"/>
      <c r="AB192" s="44"/>
      <c r="AC192" s="44"/>
      <c r="AD192" s="44"/>
      <c r="AE192" s="44"/>
      <c r="AF192" s="44"/>
      <c r="AG192" s="44"/>
      <c r="AH192" s="44"/>
      <c r="AI192" s="44"/>
      <c r="AJ192" s="44"/>
      <c r="AK192" s="44"/>
      <c r="AL192" s="44"/>
    </row>
    <row r="193" spans="1:38" ht="75" x14ac:dyDescent="0.25">
      <c r="A193" s="100"/>
      <c r="B193" s="90"/>
      <c r="C193" s="49">
        <v>190</v>
      </c>
      <c r="D193" s="50" t="s">
        <v>239</v>
      </c>
      <c r="E193" s="28" t="s">
        <v>918</v>
      </c>
      <c r="F193" s="26" t="s">
        <v>935</v>
      </c>
      <c r="G193" s="49" t="s">
        <v>36</v>
      </c>
      <c r="H193" s="26">
        <v>30</v>
      </c>
      <c r="I193" s="26">
        <v>20</v>
      </c>
      <c r="J193" s="46">
        <v>1.1000000000000001</v>
      </c>
      <c r="K193" s="47"/>
      <c r="L193" s="32">
        <f t="shared" si="4"/>
        <v>0</v>
      </c>
      <c r="M193" s="43" t="str">
        <f t="shared" si="5"/>
        <v>OK</v>
      </c>
      <c r="N193" s="44">
        <v>0</v>
      </c>
      <c r="O193" s="44">
        <v>0</v>
      </c>
      <c r="P193" s="44">
        <v>0</v>
      </c>
      <c r="Q193" s="44">
        <v>0</v>
      </c>
      <c r="R193" s="44">
        <v>0</v>
      </c>
      <c r="S193" s="44">
        <v>0</v>
      </c>
      <c r="T193" s="44">
        <v>0</v>
      </c>
      <c r="U193" s="44">
        <v>0</v>
      </c>
      <c r="V193" s="44">
        <v>0</v>
      </c>
      <c r="W193" s="44"/>
      <c r="X193" s="44"/>
      <c r="Y193" s="44"/>
      <c r="Z193" s="44"/>
      <c r="AA193" s="44"/>
      <c r="AB193" s="44"/>
      <c r="AC193" s="44"/>
      <c r="AD193" s="44"/>
      <c r="AE193" s="44"/>
      <c r="AF193" s="44"/>
      <c r="AG193" s="44"/>
      <c r="AH193" s="44"/>
      <c r="AI193" s="44"/>
      <c r="AJ193" s="44"/>
      <c r="AK193" s="44"/>
      <c r="AL193" s="44"/>
    </row>
    <row r="194" spans="1:38" ht="75" x14ac:dyDescent="0.25">
      <c r="A194" s="100"/>
      <c r="B194" s="90"/>
      <c r="C194" s="49">
        <v>191</v>
      </c>
      <c r="D194" s="50" t="s">
        <v>240</v>
      </c>
      <c r="E194" s="28" t="s">
        <v>918</v>
      </c>
      <c r="F194" s="26" t="s">
        <v>935</v>
      </c>
      <c r="G194" s="49" t="s">
        <v>36</v>
      </c>
      <c r="H194" s="26">
        <v>30</v>
      </c>
      <c r="I194" s="26">
        <v>20</v>
      </c>
      <c r="J194" s="46">
        <v>2.82</v>
      </c>
      <c r="K194" s="47"/>
      <c r="L194" s="32">
        <f t="shared" si="4"/>
        <v>0</v>
      </c>
      <c r="M194" s="43" t="str">
        <f t="shared" si="5"/>
        <v>OK</v>
      </c>
      <c r="N194" s="44">
        <v>0</v>
      </c>
      <c r="O194" s="44">
        <v>0</v>
      </c>
      <c r="P194" s="44">
        <v>0</v>
      </c>
      <c r="Q194" s="44">
        <v>0</v>
      </c>
      <c r="R194" s="44">
        <v>0</v>
      </c>
      <c r="S194" s="44">
        <v>0</v>
      </c>
      <c r="T194" s="44">
        <v>0</v>
      </c>
      <c r="U194" s="44">
        <v>0</v>
      </c>
      <c r="V194" s="44">
        <v>0</v>
      </c>
      <c r="W194" s="44"/>
      <c r="X194" s="44"/>
      <c r="Y194" s="44"/>
      <c r="Z194" s="44"/>
      <c r="AA194" s="44"/>
      <c r="AB194" s="44"/>
      <c r="AC194" s="44"/>
      <c r="AD194" s="44"/>
      <c r="AE194" s="44"/>
      <c r="AF194" s="44"/>
      <c r="AG194" s="44"/>
      <c r="AH194" s="44"/>
      <c r="AI194" s="44"/>
      <c r="AJ194" s="44"/>
      <c r="AK194" s="44"/>
      <c r="AL194" s="44"/>
    </row>
    <row r="195" spans="1:38" ht="15" x14ac:dyDescent="0.25">
      <c r="A195" s="100"/>
      <c r="B195" s="90"/>
      <c r="C195" s="49">
        <v>192</v>
      </c>
      <c r="D195" s="50" t="s">
        <v>241</v>
      </c>
      <c r="E195" s="28" t="s">
        <v>936</v>
      </c>
      <c r="F195" s="26" t="s">
        <v>921</v>
      </c>
      <c r="G195" s="49" t="s">
        <v>36</v>
      </c>
      <c r="H195" s="26">
        <v>30</v>
      </c>
      <c r="I195" s="26">
        <v>20</v>
      </c>
      <c r="J195" s="46">
        <v>8.26</v>
      </c>
      <c r="K195" s="47"/>
      <c r="L195" s="32">
        <f t="shared" si="4"/>
        <v>0</v>
      </c>
      <c r="M195" s="43" t="str">
        <f t="shared" si="5"/>
        <v>OK</v>
      </c>
      <c r="N195" s="44">
        <v>0</v>
      </c>
      <c r="O195" s="44">
        <v>0</v>
      </c>
      <c r="P195" s="44">
        <v>0</v>
      </c>
      <c r="Q195" s="44">
        <v>0</v>
      </c>
      <c r="R195" s="44">
        <v>0</v>
      </c>
      <c r="S195" s="44">
        <v>0</v>
      </c>
      <c r="T195" s="44">
        <v>0</v>
      </c>
      <c r="U195" s="44">
        <v>0</v>
      </c>
      <c r="V195" s="44">
        <v>0</v>
      </c>
      <c r="W195" s="44"/>
      <c r="X195" s="44"/>
      <c r="Y195" s="44"/>
      <c r="Z195" s="44"/>
      <c r="AA195" s="44"/>
      <c r="AB195" s="44"/>
      <c r="AC195" s="44"/>
      <c r="AD195" s="44"/>
      <c r="AE195" s="44"/>
      <c r="AF195" s="44"/>
      <c r="AG195" s="44"/>
      <c r="AH195" s="44"/>
      <c r="AI195" s="44"/>
      <c r="AJ195" s="44"/>
      <c r="AK195" s="44"/>
      <c r="AL195" s="44"/>
    </row>
    <row r="196" spans="1:38" ht="45" x14ac:dyDescent="0.25">
      <c r="A196" s="97" t="s">
        <v>892</v>
      </c>
      <c r="B196" s="93">
        <v>2</v>
      </c>
      <c r="C196" s="49">
        <v>1</v>
      </c>
      <c r="D196" s="50" t="s">
        <v>242</v>
      </c>
      <c r="E196" s="28" t="s">
        <v>918</v>
      </c>
      <c r="F196" s="26" t="s">
        <v>937</v>
      </c>
      <c r="G196" s="49" t="s">
        <v>36</v>
      </c>
      <c r="H196" s="26">
        <v>30</v>
      </c>
      <c r="I196" s="26">
        <v>20</v>
      </c>
      <c r="J196" s="46">
        <v>28</v>
      </c>
      <c r="K196" s="47">
        <v>20</v>
      </c>
      <c r="L196" s="32">
        <f t="shared" si="4"/>
        <v>0</v>
      </c>
      <c r="M196" s="43" t="str">
        <f t="shared" si="5"/>
        <v>OK</v>
      </c>
      <c r="N196" s="44">
        <v>0</v>
      </c>
      <c r="O196" s="44">
        <v>0</v>
      </c>
      <c r="P196" s="44">
        <v>20</v>
      </c>
      <c r="Q196" s="44">
        <v>0</v>
      </c>
      <c r="R196" s="44">
        <v>0</v>
      </c>
      <c r="S196" s="44">
        <v>0</v>
      </c>
      <c r="T196" s="44">
        <v>0</v>
      </c>
      <c r="U196" s="44">
        <v>0</v>
      </c>
      <c r="V196" s="44">
        <v>0</v>
      </c>
      <c r="W196" s="44"/>
      <c r="X196" s="44"/>
      <c r="Y196" s="44"/>
      <c r="Z196" s="44"/>
      <c r="AA196" s="44"/>
      <c r="AB196" s="44"/>
      <c r="AC196" s="44"/>
      <c r="AD196" s="44"/>
      <c r="AE196" s="44"/>
      <c r="AF196" s="44"/>
      <c r="AG196" s="44"/>
      <c r="AH196" s="44"/>
      <c r="AI196" s="44"/>
      <c r="AJ196" s="44"/>
      <c r="AK196" s="44"/>
      <c r="AL196" s="44"/>
    </row>
    <row r="197" spans="1:38" ht="15" x14ac:dyDescent="0.25">
      <c r="A197" s="98"/>
      <c r="B197" s="94"/>
      <c r="C197" s="49">
        <v>2</v>
      </c>
      <c r="D197" s="50" t="s">
        <v>243</v>
      </c>
      <c r="E197" s="28" t="s">
        <v>918</v>
      </c>
      <c r="F197" s="26" t="s">
        <v>938</v>
      </c>
      <c r="G197" s="49" t="s">
        <v>36</v>
      </c>
      <c r="H197" s="26">
        <v>30</v>
      </c>
      <c r="I197" s="26">
        <v>20</v>
      </c>
      <c r="J197" s="46">
        <v>2</v>
      </c>
      <c r="K197" s="47">
        <v>10</v>
      </c>
      <c r="L197" s="32">
        <f t="shared" ref="L197:L260" si="6">K197-(SUM(N197:Y197))</f>
        <v>0</v>
      </c>
      <c r="M197" s="43" t="str">
        <f t="shared" ref="M197:M260" si="7">IF(L197&lt;0,"ATENÇÃO","OK")</f>
        <v>OK</v>
      </c>
      <c r="N197" s="44">
        <v>0</v>
      </c>
      <c r="O197" s="44">
        <v>0</v>
      </c>
      <c r="P197" s="44">
        <v>10</v>
      </c>
      <c r="Q197" s="44">
        <v>0</v>
      </c>
      <c r="R197" s="44">
        <v>0</v>
      </c>
      <c r="S197" s="44">
        <v>0</v>
      </c>
      <c r="T197" s="44">
        <v>0</v>
      </c>
      <c r="U197" s="44">
        <v>0</v>
      </c>
      <c r="V197" s="44">
        <v>0</v>
      </c>
      <c r="W197" s="44"/>
      <c r="X197" s="44"/>
      <c r="Y197" s="44"/>
      <c r="Z197" s="44"/>
      <c r="AA197" s="44"/>
      <c r="AB197" s="44"/>
      <c r="AC197" s="44"/>
      <c r="AD197" s="44"/>
      <c r="AE197" s="44"/>
      <c r="AF197" s="44"/>
      <c r="AG197" s="44"/>
      <c r="AH197" s="44"/>
      <c r="AI197" s="44"/>
      <c r="AJ197" s="44"/>
      <c r="AK197" s="44"/>
      <c r="AL197" s="44"/>
    </row>
    <row r="198" spans="1:38" ht="15" x14ac:dyDescent="0.25">
      <c r="A198" s="98"/>
      <c r="B198" s="94"/>
      <c r="C198" s="49">
        <v>3</v>
      </c>
      <c r="D198" s="50" t="s">
        <v>244</v>
      </c>
      <c r="E198" s="28" t="s">
        <v>918</v>
      </c>
      <c r="F198" s="26" t="s">
        <v>938</v>
      </c>
      <c r="G198" s="49" t="s">
        <v>36</v>
      </c>
      <c r="H198" s="26">
        <v>30</v>
      </c>
      <c r="I198" s="26">
        <v>20</v>
      </c>
      <c r="J198" s="46">
        <v>2</v>
      </c>
      <c r="K198" s="47">
        <v>335</v>
      </c>
      <c r="L198" s="32">
        <f t="shared" si="6"/>
        <v>335</v>
      </c>
      <c r="M198" s="43" t="str">
        <f t="shared" si="7"/>
        <v>OK</v>
      </c>
      <c r="N198" s="44">
        <v>0</v>
      </c>
      <c r="O198" s="44">
        <v>0</v>
      </c>
      <c r="P198" s="44">
        <v>0</v>
      </c>
      <c r="Q198" s="44">
        <v>0</v>
      </c>
      <c r="R198" s="44">
        <v>0</v>
      </c>
      <c r="S198" s="44">
        <v>0</v>
      </c>
      <c r="T198" s="44">
        <v>0</v>
      </c>
      <c r="U198" s="44">
        <v>0</v>
      </c>
      <c r="V198" s="44">
        <v>0</v>
      </c>
      <c r="W198" s="44"/>
      <c r="X198" s="44"/>
      <c r="Y198" s="44"/>
      <c r="Z198" s="44"/>
      <c r="AA198" s="44"/>
      <c r="AB198" s="44"/>
      <c r="AC198" s="44"/>
      <c r="AD198" s="44"/>
      <c r="AE198" s="44"/>
      <c r="AF198" s="44">
        <v>135</v>
      </c>
      <c r="AG198" s="44"/>
      <c r="AH198" s="44"/>
      <c r="AI198" s="44"/>
      <c r="AJ198" s="44"/>
      <c r="AK198" s="44"/>
      <c r="AL198" s="44"/>
    </row>
    <row r="199" spans="1:38" ht="15" x14ac:dyDescent="0.25">
      <c r="A199" s="98"/>
      <c r="B199" s="94"/>
      <c r="C199" s="49">
        <v>4</v>
      </c>
      <c r="D199" s="50" t="s">
        <v>245</v>
      </c>
      <c r="E199" s="28" t="s">
        <v>918</v>
      </c>
      <c r="F199" s="26" t="s">
        <v>938</v>
      </c>
      <c r="G199" s="49" t="s">
        <v>36</v>
      </c>
      <c r="H199" s="26">
        <v>30</v>
      </c>
      <c r="I199" s="26">
        <v>20</v>
      </c>
      <c r="J199" s="46">
        <v>2</v>
      </c>
      <c r="K199" s="47"/>
      <c r="L199" s="32">
        <f t="shared" si="6"/>
        <v>0</v>
      </c>
      <c r="M199" s="43" t="str">
        <f t="shared" si="7"/>
        <v>OK</v>
      </c>
      <c r="N199" s="44">
        <v>0</v>
      </c>
      <c r="O199" s="44">
        <v>0</v>
      </c>
      <c r="P199" s="44">
        <v>0</v>
      </c>
      <c r="Q199" s="44">
        <v>0</v>
      </c>
      <c r="R199" s="44">
        <v>0</v>
      </c>
      <c r="S199" s="44">
        <v>0</v>
      </c>
      <c r="T199" s="44">
        <v>0</v>
      </c>
      <c r="U199" s="44">
        <v>0</v>
      </c>
      <c r="V199" s="44">
        <v>0</v>
      </c>
      <c r="W199" s="44"/>
      <c r="X199" s="44"/>
      <c r="Y199" s="44"/>
      <c r="Z199" s="44"/>
      <c r="AA199" s="44"/>
      <c r="AB199" s="44"/>
      <c r="AC199" s="44"/>
      <c r="AD199" s="44"/>
      <c r="AE199" s="44"/>
      <c r="AF199" s="44"/>
      <c r="AG199" s="44"/>
      <c r="AH199" s="44"/>
      <c r="AI199" s="44"/>
      <c r="AJ199" s="44"/>
      <c r="AK199" s="44"/>
      <c r="AL199" s="44"/>
    </row>
    <row r="200" spans="1:38" ht="15" x14ac:dyDescent="0.25">
      <c r="A200" s="98"/>
      <c r="B200" s="94"/>
      <c r="C200" s="49">
        <v>5</v>
      </c>
      <c r="D200" s="50" t="s">
        <v>246</v>
      </c>
      <c r="E200" s="28" t="s">
        <v>918</v>
      </c>
      <c r="F200" s="26" t="s">
        <v>938</v>
      </c>
      <c r="G200" s="49" t="s">
        <v>36</v>
      </c>
      <c r="H200" s="26">
        <v>30</v>
      </c>
      <c r="I200" s="26">
        <v>20</v>
      </c>
      <c r="J200" s="46">
        <v>1.54</v>
      </c>
      <c r="K200" s="47">
        <v>145</v>
      </c>
      <c r="L200" s="32">
        <f t="shared" si="6"/>
        <v>135</v>
      </c>
      <c r="M200" s="43" t="str">
        <f t="shared" si="7"/>
        <v>OK</v>
      </c>
      <c r="N200" s="44">
        <v>0</v>
      </c>
      <c r="O200" s="44">
        <v>0</v>
      </c>
      <c r="P200" s="44">
        <v>10</v>
      </c>
      <c r="Q200" s="44">
        <v>0</v>
      </c>
      <c r="R200" s="44">
        <v>0</v>
      </c>
      <c r="S200" s="44">
        <v>0</v>
      </c>
      <c r="T200" s="44">
        <v>0</v>
      </c>
      <c r="U200" s="44">
        <v>0</v>
      </c>
      <c r="V200" s="44">
        <v>0</v>
      </c>
      <c r="W200" s="44"/>
      <c r="X200" s="44"/>
      <c r="Y200" s="44"/>
      <c r="Z200" s="44"/>
      <c r="AA200" s="44"/>
      <c r="AB200" s="44"/>
      <c r="AC200" s="44"/>
      <c r="AD200" s="44"/>
      <c r="AE200" s="44"/>
      <c r="AF200" s="44">
        <v>35</v>
      </c>
      <c r="AG200" s="44"/>
      <c r="AH200" s="44"/>
      <c r="AI200" s="44"/>
      <c r="AJ200" s="44"/>
      <c r="AK200" s="44"/>
      <c r="AL200" s="44"/>
    </row>
    <row r="201" spans="1:38" ht="30" x14ac:dyDescent="0.25">
      <c r="A201" s="98"/>
      <c r="B201" s="94"/>
      <c r="C201" s="49">
        <v>6</v>
      </c>
      <c r="D201" s="50" t="s">
        <v>247</v>
      </c>
      <c r="E201" s="28" t="s">
        <v>918</v>
      </c>
      <c r="F201" s="26" t="s">
        <v>938</v>
      </c>
      <c r="G201" s="49" t="s">
        <v>36</v>
      </c>
      <c r="H201" s="26">
        <v>30</v>
      </c>
      <c r="I201" s="26">
        <v>20</v>
      </c>
      <c r="J201" s="46">
        <v>1.84</v>
      </c>
      <c r="K201" s="47">
        <v>10</v>
      </c>
      <c r="L201" s="32">
        <f t="shared" si="6"/>
        <v>0</v>
      </c>
      <c r="M201" s="43" t="str">
        <f t="shared" si="7"/>
        <v>OK</v>
      </c>
      <c r="N201" s="44">
        <v>0</v>
      </c>
      <c r="O201" s="44">
        <v>0</v>
      </c>
      <c r="P201" s="44">
        <v>10</v>
      </c>
      <c r="Q201" s="44">
        <v>0</v>
      </c>
      <c r="R201" s="44">
        <v>0</v>
      </c>
      <c r="S201" s="44">
        <v>0</v>
      </c>
      <c r="T201" s="44">
        <v>0</v>
      </c>
      <c r="U201" s="44">
        <v>0</v>
      </c>
      <c r="V201" s="44">
        <v>0</v>
      </c>
      <c r="W201" s="44"/>
      <c r="X201" s="44"/>
      <c r="Y201" s="44"/>
      <c r="Z201" s="44"/>
      <c r="AA201" s="44"/>
      <c r="AB201" s="44"/>
      <c r="AC201" s="44"/>
      <c r="AD201" s="44"/>
      <c r="AE201" s="44"/>
      <c r="AF201" s="44"/>
      <c r="AG201" s="44"/>
      <c r="AH201" s="44"/>
      <c r="AI201" s="44"/>
      <c r="AJ201" s="44"/>
      <c r="AK201" s="44"/>
      <c r="AL201" s="44"/>
    </row>
    <row r="202" spans="1:38" ht="15" x14ac:dyDescent="0.25">
      <c r="A202" s="98"/>
      <c r="B202" s="94"/>
      <c r="C202" s="49">
        <v>7</v>
      </c>
      <c r="D202" s="50" t="s">
        <v>248</v>
      </c>
      <c r="E202" s="28" t="s">
        <v>918</v>
      </c>
      <c r="F202" s="26" t="s">
        <v>938</v>
      </c>
      <c r="G202" s="49" t="s">
        <v>36</v>
      </c>
      <c r="H202" s="26">
        <v>30</v>
      </c>
      <c r="I202" s="26">
        <v>20</v>
      </c>
      <c r="J202" s="46">
        <v>2</v>
      </c>
      <c r="K202" s="47">
        <v>170</v>
      </c>
      <c r="L202" s="32">
        <f t="shared" si="6"/>
        <v>170</v>
      </c>
      <c r="M202" s="43" t="str">
        <f t="shared" si="7"/>
        <v>OK</v>
      </c>
      <c r="N202" s="44">
        <v>0</v>
      </c>
      <c r="O202" s="44">
        <v>0</v>
      </c>
      <c r="P202" s="44">
        <v>0</v>
      </c>
      <c r="Q202" s="44">
        <v>0</v>
      </c>
      <c r="R202" s="44">
        <v>0</v>
      </c>
      <c r="S202" s="44">
        <v>0</v>
      </c>
      <c r="T202" s="44">
        <v>0</v>
      </c>
      <c r="U202" s="44">
        <v>0</v>
      </c>
      <c r="V202" s="44">
        <v>0</v>
      </c>
      <c r="W202" s="44"/>
      <c r="X202" s="44"/>
      <c r="Y202" s="44"/>
      <c r="Z202" s="44"/>
      <c r="AA202" s="44"/>
      <c r="AB202" s="44"/>
      <c r="AC202" s="44"/>
      <c r="AD202" s="44"/>
      <c r="AE202" s="44"/>
      <c r="AF202" s="44">
        <v>70</v>
      </c>
      <c r="AG202" s="44"/>
      <c r="AH202" s="44"/>
      <c r="AI202" s="44"/>
      <c r="AJ202" s="44"/>
      <c r="AK202" s="44"/>
      <c r="AL202" s="44"/>
    </row>
    <row r="203" spans="1:38" ht="15" x14ac:dyDescent="0.25">
      <c r="A203" s="98"/>
      <c r="B203" s="94"/>
      <c r="C203" s="49">
        <v>8</v>
      </c>
      <c r="D203" s="50" t="s">
        <v>249</v>
      </c>
      <c r="E203" s="28" t="s">
        <v>918</v>
      </c>
      <c r="F203" s="26" t="s">
        <v>938</v>
      </c>
      <c r="G203" s="49" t="s">
        <v>36</v>
      </c>
      <c r="H203" s="26">
        <v>30</v>
      </c>
      <c r="I203" s="26">
        <v>20</v>
      </c>
      <c r="J203" s="46">
        <v>2</v>
      </c>
      <c r="K203" s="47">
        <v>150</v>
      </c>
      <c r="L203" s="32">
        <f t="shared" si="6"/>
        <v>120</v>
      </c>
      <c r="M203" s="43" t="str">
        <f t="shared" si="7"/>
        <v>OK</v>
      </c>
      <c r="N203" s="44">
        <v>0</v>
      </c>
      <c r="O203" s="44">
        <v>0</v>
      </c>
      <c r="P203" s="44">
        <v>0</v>
      </c>
      <c r="Q203" s="44">
        <v>0</v>
      </c>
      <c r="R203" s="44">
        <v>0</v>
      </c>
      <c r="S203" s="44">
        <v>0</v>
      </c>
      <c r="T203" s="44">
        <v>0</v>
      </c>
      <c r="U203" s="44">
        <v>0</v>
      </c>
      <c r="V203" s="44">
        <v>30</v>
      </c>
      <c r="W203" s="44"/>
      <c r="X203" s="44"/>
      <c r="Y203" s="44"/>
      <c r="Z203" s="44"/>
      <c r="AA203" s="44"/>
      <c r="AB203" s="44"/>
      <c r="AC203" s="44"/>
      <c r="AD203" s="44"/>
      <c r="AE203" s="44"/>
      <c r="AF203" s="44">
        <v>50</v>
      </c>
      <c r="AG203" s="44"/>
      <c r="AH203" s="44"/>
      <c r="AI203" s="44"/>
      <c r="AJ203" s="44"/>
      <c r="AK203" s="44"/>
      <c r="AL203" s="44"/>
    </row>
    <row r="204" spans="1:38" ht="15" x14ac:dyDescent="0.25">
      <c r="A204" s="98"/>
      <c r="B204" s="94"/>
      <c r="C204" s="49">
        <v>9</v>
      </c>
      <c r="D204" s="50" t="s">
        <v>250</v>
      </c>
      <c r="E204" s="28" t="s">
        <v>918</v>
      </c>
      <c r="F204" s="26" t="s">
        <v>938</v>
      </c>
      <c r="G204" s="49" t="s">
        <v>36</v>
      </c>
      <c r="H204" s="26">
        <v>30</v>
      </c>
      <c r="I204" s="26">
        <v>20</v>
      </c>
      <c r="J204" s="46">
        <v>2</v>
      </c>
      <c r="K204" s="47">
        <v>10</v>
      </c>
      <c r="L204" s="32">
        <f t="shared" si="6"/>
        <v>0</v>
      </c>
      <c r="M204" s="43" t="str">
        <f t="shared" si="7"/>
        <v>OK</v>
      </c>
      <c r="N204" s="44">
        <v>0</v>
      </c>
      <c r="O204" s="44">
        <v>0</v>
      </c>
      <c r="P204" s="44">
        <v>10</v>
      </c>
      <c r="Q204" s="44">
        <v>0</v>
      </c>
      <c r="R204" s="44">
        <v>0</v>
      </c>
      <c r="S204" s="44">
        <v>0</v>
      </c>
      <c r="T204" s="44">
        <v>0</v>
      </c>
      <c r="U204" s="44">
        <v>0</v>
      </c>
      <c r="V204" s="44">
        <v>0</v>
      </c>
      <c r="W204" s="44"/>
      <c r="X204" s="44"/>
      <c r="Y204" s="44"/>
      <c r="Z204" s="44"/>
      <c r="AA204" s="44"/>
      <c r="AB204" s="44"/>
      <c r="AC204" s="44"/>
      <c r="AD204" s="44"/>
      <c r="AE204" s="44"/>
      <c r="AF204" s="44"/>
      <c r="AG204" s="44"/>
      <c r="AH204" s="44"/>
      <c r="AI204" s="44"/>
      <c r="AJ204" s="44"/>
      <c r="AK204" s="44"/>
      <c r="AL204" s="44"/>
    </row>
    <row r="205" spans="1:38" ht="15" x14ac:dyDescent="0.25">
      <c r="A205" s="98"/>
      <c r="B205" s="94"/>
      <c r="C205" s="49">
        <v>10</v>
      </c>
      <c r="D205" s="50" t="s">
        <v>251</v>
      </c>
      <c r="E205" s="28" t="s">
        <v>918</v>
      </c>
      <c r="F205" s="26" t="s">
        <v>938</v>
      </c>
      <c r="G205" s="49" t="s">
        <v>36</v>
      </c>
      <c r="H205" s="26">
        <v>30</v>
      </c>
      <c r="I205" s="26">
        <v>20</v>
      </c>
      <c r="J205" s="46">
        <v>2</v>
      </c>
      <c r="K205" s="47">
        <v>10</v>
      </c>
      <c r="L205" s="32">
        <f t="shared" si="6"/>
        <v>0</v>
      </c>
      <c r="M205" s="43" t="str">
        <f t="shared" si="7"/>
        <v>OK</v>
      </c>
      <c r="N205" s="44">
        <v>0</v>
      </c>
      <c r="O205" s="44">
        <v>0</v>
      </c>
      <c r="P205" s="44">
        <v>10</v>
      </c>
      <c r="Q205" s="44">
        <v>0</v>
      </c>
      <c r="R205" s="44">
        <v>0</v>
      </c>
      <c r="S205" s="44">
        <v>0</v>
      </c>
      <c r="T205" s="44">
        <v>0</v>
      </c>
      <c r="U205" s="44">
        <v>0</v>
      </c>
      <c r="V205" s="44">
        <v>0</v>
      </c>
      <c r="W205" s="44"/>
      <c r="X205" s="44"/>
      <c r="Y205" s="44"/>
      <c r="Z205" s="44"/>
      <c r="AA205" s="44"/>
      <c r="AB205" s="44"/>
      <c r="AC205" s="44"/>
      <c r="AD205" s="44"/>
      <c r="AE205" s="44"/>
      <c r="AF205" s="44"/>
      <c r="AG205" s="44"/>
      <c r="AH205" s="44"/>
      <c r="AI205" s="44"/>
      <c r="AJ205" s="44"/>
      <c r="AK205" s="44"/>
      <c r="AL205" s="44"/>
    </row>
    <row r="206" spans="1:38" ht="15" x14ac:dyDescent="0.25">
      <c r="A206" s="98"/>
      <c r="B206" s="94"/>
      <c r="C206" s="49">
        <v>11</v>
      </c>
      <c r="D206" s="50" t="s">
        <v>252</v>
      </c>
      <c r="E206" s="28" t="s">
        <v>918</v>
      </c>
      <c r="F206" s="26" t="s">
        <v>938</v>
      </c>
      <c r="G206" s="49" t="s">
        <v>36</v>
      </c>
      <c r="H206" s="26">
        <v>30</v>
      </c>
      <c r="I206" s="26">
        <v>20</v>
      </c>
      <c r="J206" s="46">
        <v>4.08</v>
      </c>
      <c r="K206" s="47">
        <v>10</v>
      </c>
      <c r="L206" s="32">
        <f t="shared" si="6"/>
        <v>0</v>
      </c>
      <c r="M206" s="43" t="str">
        <f t="shared" si="7"/>
        <v>OK</v>
      </c>
      <c r="N206" s="44">
        <v>0</v>
      </c>
      <c r="O206" s="44">
        <v>0</v>
      </c>
      <c r="P206" s="44">
        <v>10</v>
      </c>
      <c r="Q206" s="44">
        <v>0</v>
      </c>
      <c r="R206" s="44">
        <v>0</v>
      </c>
      <c r="S206" s="44">
        <v>0</v>
      </c>
      <c r="T206" s="44">
        <v>0</v>
      </c>
      <c r="U206" s="44">
        <v>0</v>
      </c>
      <c r="V206" s="44">
        <v>0</v>
      </c>
      <c r="W206" s="44"/>
      <c r="X206" s="44"/>
      <c r="Y206" s="44"/>
      <c r="Z206" s="44"/>
      <c r="AA206" s="44"/>
      <c r="AB206" s="44"/>
      <c r="AC206" s="44"/>
      <c r="AD206" s="44"/>
      <c r="AE206" s="44"/>
      <c r="AF206" s="44"/>
      <c r="AG206" s="44"/>
      <c r="AH206" s="44"/>
      <c r="AI206" s="44"/>
      <c r="AJ206" s="44"/>
      <c r="AK206" s="44"/>
      <c r="AL206" s="44"/>
    </row>
    <row r="207" spans="1:38" ht="30" x14ac:dyDescent="0.25">
      <c r="A207" s="98"/>
      <c r="B207" s="94"/>
      <c r="C207" s="49">
        <v>12</v>
      </c>
      <c r="D207" s="50" t="s">
        <v>253</v>
      </c>
      <c r="E207" s="28" t="s">
        <v>926</v>
      </c>
      <c r="F207" s="26" t="s">
        <v>937</v>
      </c>
      <c r="G207" s="49" t="s">
        <v>36</v>
      </c>
      <c r="H207" s="26">
        <v>30</v>
      </c>
      <c r="I207" s="26">
        <v>20</v>
      </c>
      <c r="J207" s="46">
        <v>20</v>
      </c>
      <c r="K207" s="47"/>
      <c r="L207" s="32">
        <f t="shared" si="6"/>
        <v>0</v>
      </c>
      <c r="M207" s="43" t="str">
        <f t="shared" si="7"/>
        <v>OK</v>
      </c>
      <c r="N207" s="44">
        <v>0</v>
      </c>
      <c r="O207" s="44">
        <v>0</v>
      </c>
      <c r="P207" s="44">
        <v>0</v>
      </c>
      <c r="Q207" s="44">
        <v>0</v>
      </c>
      <c r="R207" s="44">
        <v>0</v>
      </c>
      <c r="S207" s="44">
        <v>0</v>
      </c>
      <c r="T207" s="44">
        <v>0</v>
      </c>
      <c r="U207" s="44">
        <v>0</v>
      </c>
      <c r="V207" s="44">
        <v>0</v>
      </c>
      <c r="W207" s="44"/>
      <c r="X207" s="44"/>
      <c r="Y207" s="44"/>
      <c r="Z207" s="44"/>
      <c r="AA207" s="44"/>
      <c r="AB207" s="44"/>
      <c r="AC207" s="44"/>
      <c r="AD207" s="44"/>
      <c r="AE207" s="44"/>
      <c r="AF207" s="44"/>
      <c r="AG207" s="44"/>
      <c r="AH207" s="44"/>
      <c r="AI207" s="44"/>
      <c r="AJ207" s="44"/>
      <c r="AK207" s="44"/>
      <c r="AL207" s="44"/>
    </row>
    <row r="208" spans="1:38" ht="45" x14ac:dyDescent="0.25">
      <c r="A208" s="98"/>
      <c r="B208" s="94"/>
      <c r="C208" s="49">
        <v>13</v>
      </c>
      <c r="D208" s="50" t="s">
        <v>254</v>
      </c>
      <c r="E208" s="28" t="s">
        <v>926</v>
      </c>
      <c r="F208" s="26" t="s">
        <v>938</v>
      </c>
      <c r="G208" s="49" t="s">
        <v>36</v>
      </c>
      <c r="H208" s="26">
        <v>30</v>
      </c>
      <c r="I208" s="26">
        <v>20</v>
      </c>
      <c r="J208" s="46">
        <v>2.65</v>
      </c>
      <c r="K208" s="47">
        <v>60</v>
      </c>
      <c r="L208" s="32">
        <f t="shared" si="6"/>
        <v>37</v>
      </c>
      <c r="M208" s="43" t="str">
        <f t="shared" si="7"/>
        <v>OK</v>
      </c>
      <c r="N208" s="44">
        <v>0</v>
      </c>
      <c r="O208" s="44">
        <v>10</v>
      </c>
      <c r="P208" s="44">
        <v>0</v>
      </c>
      <c r="Q208" s="44">
        <v>0</v>
      </c>
      <c r="R208" s="44">
        <v>0</v>
      </c>
      <c r="S208" s="44">
        <v>0</v>
      </c>
      <c r="T208" s="44">
        <v>0</v>
      </c>
      <c r="U208" s="44">
        <v>0</v>
      </c>
      <c r="V208" s="44">
        <v>0</v>
      </c>
      <c r="W208" s="44"/>
      <c r="X208" s="44">
        <v>13</v>
      </c>
      <c r="Y208" s="44"/>
      <c r="Z208" s="44"/>
      <c r="AA208" s="44"/>
      <c r="AB208" s="44"/>
      <c r="AC208" s="44"/>
      <c r="AD208" s="44"/>
      <c r="AE208" s="44"/>
      <c r="AF208" s="44"/>
      <c r="AG208" s="44"/>
      <c r="AH208" s="44"/>
      <c r="AI208" s="44"/>
      <c r="AJ208" s="44">
        <v>25</v>
      </c>
      <c r="AK208" s="44"/>
      <c r="AL208" s="44"/>
    </row>
    <row r="209" spans="1:38" ht="45" x14ac:dyDescent="0.25">
      <c r="A209" s="98"/>
      <c r="B209" s="94"/>
      <c r="C209" s="49">
        <v>14</v>
      </c>
      <c r="D209" s="50" t="s">
        <v>255</v>
      </c>
      <c r="E209" s="28" t="s">
        <v>926</v>
      </c>
      <c r="F209" s="26" t="s">
        <v>938</v>
      </c>
      <c r="G209" s="49" t="s">
        <v>36</v>
      </c>
      <c r="H209" s="26">
        <v>30</v>
      </c>
      <c r="I209" s="26">
        <v>20</v>
      </c>
      <c r="J209" s="46">
        <v>3</v>
      </c>
      <c r="K209" s="47">
        <v>80</v>
      </c>
      <c r="L209" s="32">
        <f t="shared" si="6"/>
        <v>70</v>
      </c>
      <c r="M209" s="43" t="str">
        <f t="shared" si="7"/>
        <v>OK</v>
      </c>
      <c r="N209" s="44">
        <v>0</v>
      </c>
      <c r="O209" s="44">
        <v>10</v>
      </c>
      <c r="P209" s="44">
        <v>0</v>
      </c>
      <c r="Q209" s="44">
        <v>0</v>
      </c>
      <c r="R209" s="44">
        <v>0</v>
      </c>
      <c r="S209" s="44">
        <v>0</v>
      </c>
      <c r="T209" s="44">
        <v>0</v>
      </c>
      <c r="U209" s="44">
        <v>0</v>
      </c>
      <c r="V209" s="44">
        <v>0</v>
      </c>
      <c r="W209" s="44"/>
      <c r="X209" s="44"/>
      <c r="Y209" s="44"/>
      <c r="Z209" s="44"/>
      <c r="AA209" s="44"/>
      <c r="AB209" s="44"/>
      <c r="AC209" s="44"/>
      <c r="AD209" s="44"/>
      <c r="AE209" s="44"/>
      <c r="AF209" s="44"/>
      <c r="AG209" s="44"/>
      <c r="AH209" s="44"/>
      <c r="AI209" s="44"/>
      <c r="AJ209" s="44">
        <v>40</v>
      </c>
      <c r="AK209" s="44"/>
      <c r="AL209" s="44"/>
    </row>
    <row r="210" spans="1:38" ht="15" x14ac:dyDescent="0.25">
      <c r="A210" s="98"/>
      <c r="B210" s="94"/>
      <c r="C210" s="49">
        <v>15</v>
      </c>
      <c r="D210" s="50" t="s">
        <v>256</v>
      </c>
      <c r="E210" s="28" t="s">
        <v>918</v>
      </c>
      <c r="F210" s="26" t="s">
        <v>939</v>
      </c>
      <c r="G210" s="49" t="s">
        <v>36</v>
      </c>
      <c r="H210" s="26">
        <v>30</v>
      </c>
      <c r="I210" s="26">
        <v>20</v>
      </c>
      <c r="J210" s="46">
        <v>36.9</v>
      </c>
      <c r="K210" s="47"/>
      <c r="L210" s="32">
        <f t="shared" si="6"/>
        <v>0</v>
      </c>
      <c r="M210" s="43" t="str">
        <f t="shared" si="7"/>
        <v>OK</v>
      </c>
      <c r="N210" s="44">
        <v>0</v>
      </c>
      <c r="O210" s="44">
        <v>0</v>
      </c>
      <c r="P210" s="44">
        <v>0</v>
      </c>
      <c r="Q210" s="44">
        <v>0</v>
      </c>
      <c r="R210" s="44">
        <v>0</v>
      </c>
      <c r="S210" s="44">
        <v>0</v>
      </c>
      <c r="T210" s="44">
        <v>0</v>
      </c>
      <c r="U210" s="44">
        <v>0</v>
      </c>
      <c r="V210" s="44">
        <v>0</v>
      </c>
      <c r="W210" s="44"/>
      <c r="X210" s="44"/>
      <c r="Y210" s="44"/>
      <c r="Z210" s="44"/>
      <c r="AA210" s="44"/>
      <c r="AB210" s="44"/>
      <c r="AC210" s="44"/>
      <c r="AD210" s="44"/>
      <c r="AE210" s="44"/>
      <c r="AF210" s="44"/>
      <c r="AG210" s="44"/>
      <c r="AH210" s="44"/>
      <c r="AI210" s="44"/>
      <c r="AJ210" s="44"/>
      <c r="AK210" s="44"/>
      <c r="AL210" s="44"/>
    </row>
    <row r="211" spans="1:38" ht="15" x14ac:dyDescent="0.25">
      <c r="A211" s="98"/>
      <c r="B211" s="94"/>
      <c r="C211" s="49">
        <v>16</v>
      </c>
      <c r="D211" s="50" t="s">
        <v>257</v>
      </c>
      <c r="E211" s="28" t="s">
        <v>918</v>
      </c>
      <c r="F211" s="26" t="s">
        <v>939</v>
      </c>
      <c r="G211" s="49" t="s">
        <v>36</v>
      </c>
      <c r="H211" s="26">
        <v>30</v>
      </c>
      <c r="I211" s="26">
        <v>20</v>
      </c>
      <c r="J211" s="46">
        <v>1.0900000000000001</v>
      </c>
      <c r="K211" s="47"/>
      <c r="L211" s="32">
        <f t="shared" si="6"/>
        <v>0</v>
      </c>
      <c r="M211" s="43" t="str">
        <f t="shared" si="7"/>
        <v>OK</v>
      </c>
      <c r="N211" s="44">
        <v>0</v>
      </c>
      <c r="O211" s="44">
        <v>0</v>
      </c>
      <c r="P211" s="44">
        <v>0</v>
      </c>
      <c r="Q211" s="44">
        <v>0</v>
      </c>
      <c r="R211" s="44">
        <v>0</v>
      </c>
      <c r="S211" s="44">
        <v>0</v>
      </c>
      <c r="T211" s="44">
        <v>0</v>
      </c>
      <c r="U211" s="44">
        <v>0</v>
      </c>
      <c r="V211" s="44">
        <v>0</v>
      </c>
      <c r="W211" s="44"/>
      <c r="X211" s="44"/>
      <c r="Y211" s="44"/>
      <c r="Z211" s="44"/>
      <c r="AA211" s="44"/>
      <c r="AB211" s="44"/>
      <c r="AC211" s="44"/>
      <c r="AD211" s="44"/>
      <c r="AE211" s="44"/>
      <c r="AF211" s="44"/>
      <c r="AG211" s="44"/>
      <c r="AH211" s="44"/>
      <c r="AI211" s="44"/>
      <c r="AJ211" s="44"/>
      <c r="AK211" s="44"/>
      <c r="AL211" s="44"/>
    </row>
    <row r="212" spans="1:38" ht="30" x14ac:dyDescent="0.25">
      <c r="A212" s="98"/>
      <c r="B212" s="94"/>
      <c r="C212" s="49">
        <v>17</v>
      </c>
      <c r="D212" s="50" t="s">
        <v>258</v>
      </c>
      <c r="E212" s="28" t="s">
        <v>926</v>
      </c>
      <c r="F212" s="26" t="s">
        <v>939</v>
      </c>
      <c r="G212" s="49" t="s">
        <v>36</v>
      </c>
      <c r="H212" s="26">
        <v>30</v>
      </c>
      <c r="I212" s="26">
        <v>20</v>
      </c>
      <c r="J212" s="46">
        <v>42.91</v>
      </c>
      <c r="K212" s="47"/>
      <c r="L212" s="32">
        <f t="shared" si="6"/>
        <v>0</v>
      </c>
      <c r="M212" s="43" t="str">
        <f t="shared" si="7"/>
        <v>OK</v>
      </c>
      <c r="N212" s="44">
        <v>0</v>
      </c>
      <c r="O212" s="44">
        <v>0</v>
      </c>
      <c r="P212" s="44">
        <v>0</v>
      </c>
      <c r="Q212" s="44">
        <v>0</v>
      </c>
      <c r="R212" s="44">
        <v>0</v>
      </c>
      <c r="S212" s="44">
        <v>0</v>
      </c>
      <c r="T212" s="44">
        <v>0</v>
      </c>
      <c r="U212" s="44">
        <v>0</v>
      </c>
      <c r="V212" s="44">
        <v>0</v>
      </c>
      <c r="W212" s="44"/>
      <c r="X212" s="44"/>
      <c r="Y212" s="44"/>
      <c r="Z212" s="44"/>
      <c r="AA212" s="44"/>
      <c r="AB212" s="44"/>
      <c r="AC212" s="44"/>
      <c r="AD212" s="44"/>
      <c r="AE212" s="44"/>
      <c r="AF212" s="44"/>
      <c r="AG212" s="44"/>
      <c r="AH212" s="44"/>
      <c r="AI212" s="44"/>
      <c r="AJ212" s="44"/>
      <c r="AK212" s="44"/>
      <c r="AL212" s="44"/>
    </row>
    <row r="213" spans="1:38" ht="15" x14ac:dyDescent="0.25">
      <c r="A213" s="98"/>
      <c r="B213" s="94"/>
      <c r="C213" s="49">
        <v>18</v>
      </c>
      <c r="D213" s="50" t="s">
        <v>259</v>
      </c>
      <c r="E213" s="28" t="s">
        <v>918</v>
      </c>
      <c r="F213" s="26" t="s">
        <v>939</v>
      </c>
      <c r="G213" s="49" t="s">
        <v>900</v>
      </c>
      <c r="H213" s="26">
        <v>30</v>
      </c>
      <c r="I213" s="26">
        <v>20</v>
      </c>
      <c r="J213" s="46">
        <v>0.5</v>
      </c>
      <c r="K213" s="47">
        <v>330</v>
      </c>
      <c r="L213" s="32">
        <f t="shared" si="6"/>
        <v>300</v>
      </c>
      <c r="M213" s="43" t="str">
        <f t="shared" si="7"/>
        <v>OK</v>
      </c>
      <c r="N213" s="44">
        <v>0</v>
      </c>
      <c r="O213" s="44">
        <v>0</v>
      </c>
      <c r="P213" s="44">
        <v>30</v>
      </c>
      <c r="Q213" s="44">
        <v>0</v>
      </c>
      <c r="R213" s="44">
        <v>0</v>
      </c>
      <c r="S213" s="44">
        <v>0</v>
      </c>
      <c r="T213" s="44">
        <v>0</v>
      </c>
      <c r="U213" s="44">
        <v>0</v>
      </c>
      <c r="V213" s="44">
        <v>0</v>
      </c>
      <c r="W213" s="44"/>
      <c r="X213" s="44"/>
      <c r="Y213" s="44"/>
      <c r="Z213" s="44"/>
      <c r="AA213" s="44"/>
      <c r="AB213" s="44"/>
      <c r="AC213" s="44"/>
      <c r="AD213" s="44"/>
      <c r="AE213" s="44"/>
      <c r="AF213" s="44">
        <v>100</v>
      </c>
      <c r="AG213" s="44"/>
      <c r="AH213" s="44"/>
      <c r="AI213" s="44"/>
      <c r="AJ213" s="44"/>
      <c r="AK213" s="44"/>
      <c r="AL213" s="44"/>
    </row>
    <row r="214" spans="1:38" ht="15" x14ac:dyDescent="0.25">
      <c r="A214" s="98"/>
      <c r="B214" s="94"/>
      <c r="C214" s="49">
        <v>19</v>
      </c>
      <c r="D214" s="50" t="s">
        <v>260</v>
      </c>
      <c r="E214" s="28" t="s">
        <v>918</v>
      </c>
      <c r="F214" s="26" t="s">
        <v>939</v>
      </c>
      <c r="G214" s="49" t="s">
        <v>36</v>
      </c>
      <c r="H214" s="26">
        <v>30</v>
      </c>
      <c r="I214" s="26">
        <v>20</v>
      </c>
      <c r="J214" s="46">
        <v>2</v>
      </c>
      <c r="K214" s="47"/>
      <c r="L214" s="32">
        <f t="shared" si="6"/>
        <v>0</v>
      </c>
      <c r="M214" s="43" t="str">
        <f t="shared" si="7"/>
        <v>OK</v>
      </c>
      <c r="N214" s="44">
        <v>0</v>
      </c>
      <c r="O214" s="44">
        <v>0</v>
      </c>
      <c r="P214" s="44">
        <v>0</v>
      </c>
      <c r="Q214" s="44">
        <v>0</v>
      </c>
      <c r="R214" s="44">
        <v>0</v>
      </c>
      <c r="S214" s="44">
        <v>0</v>
      </c>
      <c r="T214" s="44">
        <v>0</v>
      </c>
      <c r="U214" s="44">
        <v>0</v>
      </c>
      <c r="V214" s="44">
        <v>0</v>
      </c>
      <c r="W214" s="44"/>
      <c r="X214" s="44"/>
      <c r="Y214" s="44"/>
      <c r="Z214" s="44"/>
      <c r="AA214" s="44"/>
      <c r="AB214" s="44"/>
      <c r="AC214" s="44"/>
      <c r="AD214" s="44"/>
      <c r="AE214" s="44"/>
      <c r="AF214" s="44"/>
      <c r="AG214" s="44"/>
      <c r="AH214" s="44"/>
      <c r="AI214" s="44"/>
      <c r="AJ214" s="44"/>
      <c r="AK214" s="44"/>
      <c r="AL214" s="44"/>
    </row>
    <row r="215" spans="1:38" ht="15" x14ac:dyDescent="0.25">
      <c r="A215" s="98"/>
      <c r="B215" s="94"/>
      <c r="C215" s="49">
        <v>20</v>
      </c>
      <c r="D215" s="50" t="s">
        <v>261</v>
      </c>
      <c r="E215" s="28" t="s">
        <v>918</v>
      </c>
      <c r="F215" s="26" t="s">
        <v>939</v>
      </c>
      <c r="G215" s="49" t="s">
        <v>36</v>
      </c>
      <c r="H215" s="26">
        <v>30</v>
      </c>
      <c r="I215" s="26">
        <v>20</v>
      </c>
      <c r="J215" s="46">
        <v>2</v>
      </c>
      <c r="K215" s="47">
        <v>10</v>
      </c>
      <c r="L215" s="32">
        <f t="shared" si="6"/>
        <v>0</v>
      </c>
      <c r="M215" s="43" t="str">
        <f t="shared" si="7"/>
        <v>OK</v>
      </c>
      <c r="N215" s="44">
        <v>0</v>
      </c>
      <c r="O215" s="44">
        <v>0</v>
      </c>
      <c r="P215" s="44">
        <v>10</v>
      </c>
      <c r="Q215" s="44">
        <v>0</v>
      </c>
      <c r="R215" s="44">
        <v>0</v>
      </c>
      <c r="S215" s="44">
        <v>0</v>
      </c>
      <c r="T215" s="44">
        <v>0</v>
      </c>
      <c r="U215" s="44">
        <v>0</v>
      </c>
      <c r="V215" s="44">
        <v>0</v>
      </c>
      <c r="W215" s="44"/>
      <c r="X215" s="44"/>
      <c r="Y215" s="44"/>
      <c r="Z215" s="44"/>
      <c r="AA215" s="44"/>
      <c r="AB215" s="44"/>
      <c r="AC215" s="44"/>
      <c r="AD215" s="44"/>
      <c r="AE215" s="44"/>
      <c r="AF215" s="44"/>
      <c r="AG215" s="44"/>
      <c r="AH215" s="44"/>
      <c r="AI215" s="44"/>
      <c r="AJ215" s="44"/>
      <c r="AK215" s="44"/>
      <c r="AL215" s="44"/>
    </row>
    <row r="216" spans="1:38" ht="15" x14ac:dyDescent="0.25">
      <c r="A216" s="98"/>
      <c r="B216" s="94"/>
      <c r="C216" s="49">
        <v>21</v>
      </c>
      <c r="D216" s="50" t="s">
        <v>262</v>
      </c>
      <c r="E216" s="28" t="s">
        <v>918</v>
      </c>
      <c r="F216" s="26" t="s">
        <v>939</v>
      </c>
      <c r="G216" s="49" t="s">
        <v>36</v>
      </c>
      <c r="H216" s="26">
        <v>30</v>
      </c>
      <c r="I216" s="26">
        <v>20</v>
      </c>
      <c r="J216" s="46">
        <v>0.64</v>
      </c>
      <c r="K216" s="47"/>
      <c r="L216" s="32">
        <f t="shared" si="6"/>
        <v>0</v>
      </c>
      <c r="M216" s="43" t="str">
        <f t="shared" si="7"/>
        <v>OK</v>
      </c>
      <c r="N216" s="44">
        <v>0</v>
      </c>
      <c r="O216" s="44">
        <v>0</v>
      </c>
      <c r="P216" s="44">
        <v>0</v>
      </c>
      <c r="Q216" s="44">
        <v>0</v>
      </c>
      <c r="R216" s="44">
        <v>0</v>
      </c>
      <c r="S216" s="44">
        <v>0</v>
      </c>
      <c r="T216" s="44">
        <v>0</v>
      </c>
      <c r="U216" s="44">
        <v>0</v>
      </c>
      <c r="V216" s="44">
        <v>0</v>
      </c>
      <c r="W216" s="44"/>
      <c r="X216" s="44"/>
      <c r="Y216" s="44"/>
      <c r="Z216" s="44"/>
      <c r="AA216" s="44"/>
      <c r="AB216" s="44"/>
      <c r="AC216" s="44"/>
      <c r="AD216" s="44"/>
      <c r="AE216" s="44"/>
      <c r="AF216" s="44"/>
      <c r="AG216" s="44"/>
      <c r="AH216" s="44"/>
      <c r="AI216" s="44"/>
      <c r="AJ216" s="44"/>
      <c r="AK216" s="44"/>
      <c r="AL216" s="44"/>
    </row>
    <row r="217" spans="1:38" ht="45" x14ac:dyDescent="0.25">
      <c r="A217" s="98"/>
      <c r="B217" s="94"/>
      <c r="C217" s="49">
        <v>22</v>
      </c>
      <c r="D217" s="50" t="s">
        <v>263</v>
      </c>
      <c r="E217" s="28" t="s">
        <v>940</v>
      </c>
      <c r="F217" s="26" t="s">
        <v>941</v>
      </c>
      <c r="G217" s="49" t="s">
        <v>36</v>
      </c>
      <c r="H217" s="26">
        <v>30</v>
      </c>
      <c r="I217" s="26">
        <v>20</v>
      </c>
      <c r="J217" s="46">
        <v>5</v>
      </c>
      <c r="K217" s="47">
        <v>20</v>
      </c>
      <c r="L217" s="32">
        <f t="shared" si="6"/>
        <v>10</v>
      </c>
      <c r="M217" s="43" t="str">
        <f t="shared" si="7"/>
        <v>OK</v>
      </c>
      <c r="N217" s="44">
        <v>0</v>
      </c>
      <c r="O217" s="44">
        <v>0</v>
      </c>
      <c r="P217" s="44">
        <v>0</v>
      </c>
      <c r="Q217" s="44">
        <v>0</v>
      </c>
      <c r="R217" s="44">
        <v>0</v>
      </c>
      <c r="S217" s="44">
        <v>0</v>
      </c>
      <c r="T217" s="44">
        <v>0</v>
      </c>
      <c r="U217" s="44">
        <v>4</v>
      </c>
      <c r="V217" s="44">
        <v>0</v>
      </c>
      <c r="W217" s="44">
        <v>6</v>
      </c>
      <c r="X217" s="44"/>
      <c r="Y217" s="44"/>
      <c r="Z217" s="44"/>
      <c r="AA217" s="44"/>
      <c r="AB217" s="44"/>
      <c r="AC217" s="44"/>
      <c r="AD217" s="44"/>
      <c r="AE217" s="44"/>
      <c r="AF217" s="44"/>
      <c r="AG217" s="44"/>
      <c r="AH217" s="44"/>
      <c r="AI217" s="44"/>
      <c r="AJ217" s="44"/>
      <c r="AK217" s="44"/>
      <c r="AL217" s="44"/>
    </row>
    <row r="218" spans="1:38" ht="30" x14ac:dyDescent="0.25">
      <c r="A218" s="98"/>
      <c r="B218" s="94"/>
      <c r="C218" s="49">
        <v>23</v>
      </c>
      <c r="D218" s="50" t="s">
        <v>264</v>
      </c>
      <c r="E218" s="28" t="s">
        <v>918</v>
      </c>
      <c r="F218" s="26" t="s">
        <v>941</v>
      </c>
      <c r="G218" s="49" t="s">
        <v>36</v>
      </c>
      <c r="H218" s="26">
        <v>30</v>
      </c>
      <c r="I218" s="26">
        <v>20</v>
      </c>
      <c r="J218" s="46">
        <v>10</v>
      </c>
      <c r="K218" s="47"/>
      <c r="L218" s="32">
        <f t="shared" si="6"/>
        <v>0</v>
      </c>
      <c r="M218" s="43" t="str">
        <f t="shared" si="7"/>
        <v>OK</v>
      </c>
      <c r="N218" s="44">
        <v>0</v>
      </c>
      <c r="O218" s="44">
        <v>0</v>
      </c>
      <c r="P218" s="44">
        <v>0</v>
      </c>
      <c r="Q218" s="44">
        <v>0</v>
      </c>
      <c r="R218" s="44">
        <v>0</v>
      </c>
      <c r="S218" s="44">
        <v>0</v>
      </c>
      <c r="T218" s="44">
        <v>0</v>
      </c>
      <c r="U218" s="44">
        <v>0</v>
      </c>
      <c r="V218" s="44">
        <v>0</v>
      </c>
      <c r="W218" s="44"/>
      <c r="X218" s="44"/>
      <c r="Y218" s="44"/>
      <c r="Z218" s="44"/>
      <c r="AA218" s="44"/>
      <c r="AB218" s="44"/>
      <c r="AC218" s="44"/>
      <c r="AD218" s="44"/>
      <c r="AE218" s="44"/>
      <c r="AF218" s="44"/>
      <c r="AG218" s="44"/>
      <c r="AH218" s="44"/>
      <c r="AI218" s="44"/>
      <c r="AJ218" s="44"/>
      <c r="AK218" s="44"/>
      <c r="AL218" s="44"/>
    </row>
    <row r="219" spans="1:38" ht="60" x14ac:dyDescent="0.25">
      <c r="A219" s="98"/>
      <c r="B219" s="94"/>
      <c r="C219" s="49">
        <v>24</v>
      </c>
      <c r="D219" s="50" t="s">
        <v>265</v>
      </c>
      <c r="E219" s="28" t="s">
        <v>918</v>
      </c>
      <c r="F219" s="26" t="s">
        <v>942</v>
      </c>
      <c r="G219" s="49" t="s">
        <v>901</v>
      </c>
      <c r="H219" s="26">
        <v>30</v>
      </c>
      <c r="I219" s="26">
        <v>20</v>
      </c>
      <c r="J219" s="46">
        <v>20</v>
      </c>
      <c r="K219" s="47">
        <v>35</v>
      </c>
      <c r="L219" s="32">
        <f t="shared" si="6"/>
        <v>29</v>
      </c>
      <c r="M219" s="43" t="str">
        <f t="shared" si="7"/>
        <v>OK</v>
      </c>
      <c r="N219" s="44">
        <v>0</v>
      </c>
      <c r="O219" s="44">
        <v>0</v>
      </c>
      <c r="P219" s="44">
        <v>1</v>
      </c>
      <c r="Q219" s="44">
        <v>0</v>
      </c>
      <c r="R219" s="44">
        <v>0</v>
      </c>
      <c r="S219" s="44">
        <v>0</v>
      </c>
      <c r="T219" s="44">
        <v>0</v>
      </c>
      <c r="U219" s="44">
        <v>0</v>
      </c>
      <c r="V219" s="44">
        <v>5</v>
      </c>
      <c r="W219" s="44"/>
      <c r="X219" s="44"/>
      <c r="Y219" s="44"/>
      <c r="Z219" s="44"/>
      <c r="AA219" s="44"/>
      <c r="AB219" s="44"/>
      <c r="AC219" s="44"/>
      <c r="AD219" s="44"/>
      <c r="AE219" s="44"/>
      <c r="AF219" s="44">
        <v>14</v>
      </c>
      <c r="AG219" s="44"/>
      <c r="AH219" s="44"/>
      <c r="AI219" s="44"/>
      <c r="AJ219" s="44"/>
      <c r="AK219" s="44"/>
      <c r="AL219" s="44"/>
    </row>
    <row r="220" spans="1:38" ht="15" x14ac:dyDescent="0.25">
      <c r="A220" s="98"/>
      <c r="B220" s="94"/>
      <c r="C220" s="49">
        <v>25</v>
      </c>
      <c r="D220" s="50" t="s">
        <v>266</v>
      </c>
      <c r="E220" s="28" t="s">
        <v>918</v>
      </c>
      <c r="F220" s="26" t="s">
        <v>942</v>
      </c>
      <c r="G220" s="49" t="s">
        <v>901</v>
      </c>
      <c r="H220" s="26">
        <v>30</v>
      </c>
      <c r="I220" s="26">
        <v>20</v>
      </c>
      <c r="J220" s="46">
        <v>53.43</v>
      </c>
      <c r="K220" s="47"/>
      <c r="L220" s="32">
        <f t="shared" si="6"/>
        <v>0</v>
      </c>
      <c r="M220" s="43" t="str">
        <f t="shared" si="7"/>
        <v>OK</v>
      </c>
      <c r="N220" s="44">
        <v>0</v>
      </c>
      <c r="O220" s="44">
        <v>0</v>
      </c>
      <c r="P220" s="44">
        <v>0</v>
      </c>
      <c r="Q220" s="44">
        <v>0</v>
      </c>
      <c r="R220" s="44">
        <v>0</v>
      </c>
      <c r="S220" s="44">
        <v>0</v>
      </c>
      <c r="T220" s="44">
        <v>0</v>
      </c>
      <c r="U220" s="44">
        <v>0</v>
      </c>
      <c r="V220" s="44">
        <v>0</v>
      </c>
      <c r="W220" s="44"/>
      <c r="X220" s="44"/>
      <c r="Y220" s="44"/>
      <c r="Z220" s="44"/>
      <c r="AA220" s="44"/>
      <c r="AB220" s="44"/>
      <c r="AC220" s="44"/>
      <c r="AD220" s="44"/>
      <c r="AE220" s="44"/>
      <c r="AF220" s="44"/>
      <c r="AG220" s="44"/>
      <c r="AH220" s="44"/>
      <c r="AI220" s="44"/>
      <c r="AJ220" s="44"/>
      <c r="AK220" s="44"/>
      <c r="AL220" s="44"/>
    </row>
    <row r="221" spans="1:38" ht="15" x14ac:dyDescent="0.25">
      <c r="A221" s="98"/>
      <c r="B221" s="94"/>
      <c r="C221" s="49">
        <v>26</v>
      </c>
      <c r="D221" s="50" t="s">
        <v>267</v>
      </c>
      <c r="E221" s="28" t="s">
        <v>918</v>
      </c>
      <c r="F221" s="26" t="s">
        <v>942</v>
      </c>
      <c r="G221" s="49" t="s">
        <v>36</v>
      </c>
      <c r="H221" s="26">
        <v>30</v>
      </c>
      <c r="I221" s="26">
        <v>20</v>
      </c>
      <c r="J221" s="46">
        <v>58.37</v>
      </c>
      <c r="K221" s="47">
        <v>1</v>
      </c>
      <c r="L221" s="32">
        <f t="shared" si="6"/>
        <v>0</v>
      </c>
      <c r="M221" s="43" t="str">
        <f t="shared" si="7"/>
        <v>OK</v>
      </c>
      <c r="N221" s="44">
        <v>0</v>
      </c>
      <c r="O221" s="44">
        <v>0</v>
      </c>
      <c r="P221" s="44">
        <v>1</v>
      </c>
      <c r="Q221" s="44">
        <v>0</v>
      </c>
      <c r="R221" s="44">
        <v>0</v>
      </c>
      <c r="S221" s="44">
        <v>0</v>
      </c>
      <c r="T221" s="44">
        <v>0</v>
      </c>
      <c r="U221" s="44">
        <v>0</v>
      </c>
      <c r="V221" s="44">
        <v>0</v>
      </c>
      <c r="W221" s="44"/>
      <c r="X221" s="44"/>
      <c r="Y221" s="44"/>
      <c r="Z221" s="44"/>
      <c r="AA221" s="44"/>
      <c r="AB221" s="44"/>
      <c r="AC221" s="44"/>
      <c r="AD221" s="44"/>
      <c r="AE221" s="44"/>
      <c r="AF221" s="44"/>
      <c r="AG221" s="44"/>
      <c r="AH221" s="44"/>
      <c r="AI221" s="44"/>
      <c r="AJ221" s="44"/>
      <c r="AK221" s="44"/>
      <c r="AL221" s="44"/>
    </row>
    <row r="222" spans="1:38" ht="45" x14ac:dyDescent="0.25">
      <c r="A222" s="98"/>
      <c r="B222" s="94"/>
      <c r="C222" s="49">
        <v>27</v>
      </c>
      <c r="D222" s="50" t="s">
        <v>268</v>
      </c>
      <c r="E222" s="28" t="s">
        <v>918</v>
      </c>
      <c r="F222" s="26" t="s">
        <v>919</v>
      </c>
      <c r="G222" s="49" t="s">
        <v>36</v>
      </c>
      <c r="H222" s="26">
        <v>30</v>
      </c>
      <c r="I222" s="26">
        <v>20</v>
      </c>
      <c r="J222" s="46">
        <v>8</v>
      </c>
      <c r="K222" s="47">
        <v>25</v>
      </c>
      <c r="L222" s="32">
        <f t="shared" si="6"/>
        <v>25</v>
      </c>
      <c r="M222" s="43" t="str">
        <f t="shared" si="7"/>
        <v>OK</v>
      </c>
      <c r="N222" s="44">
        <v>0</v>
      </c>
      <c r="O222" s="44">
        <v>0</v>
      </c>
      <c r="P222" s="44">
        <v>0</v>
      </c>
      <c r="Q222" s="44">
        <v>0</v>
      </c>
      <c r="R222" s="44">
        <v>0</v>
      </c>
      <c r="S222" s="44">
        <v>0</v>
      </c>
      <c r="T222" s="44">
        <v>0</v>
      </c>
      <c r="U222" s="44">
        <v>0</v>
      </c>
      <c r="V222" s="44">
        <v>0</v>
      </c>
      <c r="W222" s="44"/>
      <c r="X222" s="44"/>
      <c r="Y222" s="44"/>
      <c r="Z222" s="44"/>
      <c r="AA222" s="44"/>
      <c r="AB222" s="44"/>
      <c r="AC222" s="44"/>
      <c r="AD222" s="44"/>
      <c r="AE222" s="44"/>
      <c r="AF222" s="44">
        <v>25</v>
      </c>
      <c r="AG222" s="44"/>
      <c r="AH222" s="44"/>
      <c r="AI222" s="44"/>
      <c r="AJ222" s="44"/>
      <c r="AK222" s="44"/>
      <c r="AL222" s="44"/>
    </row>
    <row r="223" spans="1:38" ht="45" x14ac:dyDescent="0.25">
      <c r="A223" s="98"/>
      <c r="B223" s="94"/>
      <c r="C223" s="49">
        <v>28</v>
      </c>
      <c r="D223" s="50" t="s">
        <v>269</v>
      </c>
      <c r="E223" s="28" t="s">
        <v>918</v>
      </c>
      <c r="F223" s="26" t="s">
        <v>941</v>
      </c>
      <c r="G223" s="49" t="s">
        <v>36</v>
      </c>
      <c r="H223" s="26">
        <v>30</v>
      </c>
      <c r="I223" s="26">
        <v>20</v>
      </c>
      <c r="J223" s="46">
        <v>1.3</v>
      </c>
      <c r="K223" s="47">
        <v>25</v>
      </c>
      <c r="L223" s="32">
        <f t="shared" si="6"/>
        <v>24</v>
      </c>
      <c r="M223" s="43" t="str">
        <f t="shared" si="7"/>
        <v>OK</v>
      </c>
      <c r="N223" s="44">
        <v>0</v>
      </c>
      <c r="O223" s="44">
        <v>0</v>
      </c>
      <c r="P223" s="44">
        <v>1</v>
      </c>
      <c r="Q223" s="44">
        <v>0</v>
      </c>
      <c r="R223" s="44">
        <v>0</v>
      </c>
      <c r="S223" s="44">
        <v>0</v>
      </c>
      <c r="T223" s="44">
        <v>0</v>
      </c>
      <c r="U223" s="44">
        <v>0</v>
      </c>
      <c r="V223" s="44">
        <v>0</v>
      </c>
      <c r="W223" s="44"/>
      <c r="X223" s="44"/>
      <c r="Y223" s="44"/>
      <c r="Z223" s="44"/>
      <c r="AA223" s="44"/>
      <c r="AB223" s="44"/>
      <c r="AC223" s="44"/>
      <c r="AD223" s="44"/>
      <c r="AE223" s="44"/>
      <c r="AF223" s="44">
        <v>12</v>
      </c>
      <c r="AG223" s="44"/>
      <c r="AH223" s="44"/>
      <c r="AI223" s="44"/>
      <c r="AJ223" s="44"/>
      <c r="AK223" s="44"/>
      <c r="AL223" s="44"/>
    </row>
    <row r="224" spans="1:38" ht="15" x14ac:dyDescent="0.25">
      <c r="A224" s="98"/>
      <c r="B224" s="94"/>
      <c r="C224" s="49">
        <v>29</v>
      </c>
      <c r="D224" s="50" t="s">
        <v>270</v>
      </c>
      <c r="E224" s="28" t="s">
        <v>918</v>
      </c>
      <c r="F224" s="26" t="s">
        <v>941</v>
      </c>
      <c r="G224" s="49" t="s">
        <v>36</v>
      </c>
      <c r="H224" s="26">
        <v>30</v>
      </c>
      <c r="I224" s="26">
        <v>20</v>
      </c>
      <c r="J224" s="46">
        <v>1.28</v>
      </c>
      <c r="K224" s="47">
        <v>1</v>
      </c>
      <c r="L224" s="32">
        <f t="shared" si="6"/>
        <v>0</v>
      </c>
      <c r="M224" s="43" t="str">
        <f t="shared" si="7"/>
        <v>OK</v>
      </c>
      <c r="N224" s="44">
        <v>0</v>
      </c>
      <c r="O224" s="44">
        <v>0</v>
      </c>
      <c r="P224" s="44">
        <v>1</v>
      </c>
      <c r="Q224" s="44">
        <v>0</v>
      </c>
      <c r="R224" s="44">
        <v>0</v>
      </c>
      <c r="S224" s="44">
        <v>0</v>
      </c>
      <c r="T224" s="44">
        <v>0</v>
      </c>
      <c r="U224" s="44">
        <v>0</v>
      </c>
      <c r="V224" s="44">
        <v>0</v>
      </c>
      <c r="W224" s="44"/>
      <c r="X224" s="44"/>
      <c r="Y224" s="44"/>
      <c r="Z224" s="44"/>
      <c r="AA224" s="44"/>
      <c r="AB224" s="44"/>
      <c r="AC224" s="44"/>
      <c r="AD224" s="44"/>
      <c r="AE224" s="44"/>
      <c r="AF224" s="44"/>
      <c r="AG224" s="44"/>
      <c r="AH224" s="44"/>
      <c r="AI224" s="44"/>
      <c r="AJ224" s="44"/>
      <c r="AK224" s="44"/>
      <c r="AL224" s="44"/>
    </row>
    <row r="225" spans="1:38" ht="45" x14ac:dyDescent="0.25">
      <c r="A225" s="98"/>
      <c r="B225" s="94"/>
      <c r="C225" s="49">
        <v>30</v>
      </c>
      <c r="D225" s="50" t="s">
        <v>271</v>
      </c>
      <c r="E225" s="28" t="s">
        <v>918</v>
      </c>
      <c r="F225" s="26" t="s">
        <v>941</v>
      </c>
      <c r="G225" s="49" t="s">
        <v>36</v>
      </c>
      <c r="H225" s="26">
        <v>30</v>
      </c>
      <c r="I225" s="26">
        <v>20</v>
      </c>
      <c r="J225" s="46">
        <v>2.5499999999999998</v>
      </c>
      <c r="K225" s="47">
        <v>25</v>
      </c>
      <c r="L225" s="32">
        <f t="shared" si="6"/>
        <v>24</v>
      </c>
      <c r="M225" s="43" t="str">
        <f t="shared" si="7"/>
        <v>OK</v>
      </c>
      <c r="N225" s="44">
        <v>0</v>
      </c>
      <c r="O225" s="44">
        <v>0</v>
      </c>
      <c r="P225" s="44">
        <v>1</v>
      </c>
      <c r="Q225" s="44">
        <v>0</v>
      </c>
      <c r="R225" s="44">
        <v>0</v>
      </c>
      <c r="S225" s="44">
        <v>0</v>
      </c>
      <c r="T225" s="44">
        <v>0</v>
      </c>
      <c r="U225" s="44">
        <v>0</v>
      </c>
      <c r="V225" s="44">
        <v>0</v>
      </c>
      <c r="W225" s="44"/>
      <c r="X225" s="44"/>
      <c r="Y225" s="44"/>
      <c r="Z225" s="44"/>
      <c r="AA225" s="44"/>
      <c r="AB225" s="44"/>
      <c r="AC225" s="44"/>
      <c r="AD225" s="44"/>
      <c r="AE225" s="44"/>
      <c r="AF225" s="44">
        <v>12</v>
      </c>
      <c r="AG225" s="44"/>
      <c r="AH225" s="44"/>
      <c r="AI225" s="44"/>
      <c r="AJ225" s="44"/>
      <c r="AK225" s="44"/>
      <c r="AL225" s="44"/>
    </row>
    <row r="226" spans="1:38" ht="15" x14ac:dyDescent="0.25">
      <c r="A226" s="98"/>
      <c r="B226" s="94"/>
      <c r="C226" s="49">
        <v>31</v>
      </c>
      <c r="D226" s="50" t="s">
        <v>272</v>
      </c>
      <c r="E226" s="28" t="s">
        <v>918</v>
      </c>
      <c r="F226" s="26" t="s">
        <v>941</v>
      </c>
      <c r="G226" s="49" t="s">
        <v>36</v>
      </c>
      <c r="H226" s="26">
        <v>30</v>
      </c>
      <c r="I226" s="26">
        <v>20</v>
      </c>
      <c r="J226" s="46">
        <v>2.2999999999999998</v>
      </c>
      <c r="K226" s="47"/>
      <c r="L226" s="32">
        <f t="shared" si="6"/>
        <v>0</v>
      </c>
      <c r="M226" s="43" t="str">
        <f t="shared" si="7"/>
        <v>OK</v>
      </c>
      <c r="N226" s="44">
        <v>0</v>
      </c>
      <c r="O226" s="44">
        <v>0</v>
      </c>
      <c r="P226" s="44">
        <v>0</v>
      </c>
      <c r="Q226" s="44">
        <v>0</v>
      </c>
      <c r="R226" s="44">
        <v>0</v>
      </c>
      <c r="S226" s="44">
        <v>0</v>
      </c>
      <c r="T226" s="44">
        <v>0</v>
      </c>
      <c r="U226" s="44">
        <v>0</v>
      </c>
      <c r="V226" s="44">
        <v>0</v>
      </c>
      <c r="W226" s="44"/>
      <c r="X226" s="44"/>
      <c r="Y226" s="44"/>
      <c r="Z226" s="44"/>
      <c r="AA226" s="44"/>
      <c r="AB226" s="44"/>
      <c r="AC226" s="44"/>
      <c r="AD226" s="44"/>
      <c r="AE226" s="44"/>
      <c r="AF226" s="44"/>
      <c r="AG226" s="44"/>
      <c r="AH226" s="44"/>
      <c r="AI226" s="44"/>
      <c r="AJ226" s="44"/>
      <c r="AK226" s="44"/>
      <c r="AL226" s="44"/>
    </row>
    <row r="227" spans="1:38" ht="45" x14ac:dyDescent="0.25">
      <c r="A227" s="98"/>
      <c r="B227" s="94"/>
      <c r="C227" s="49">
        <v>32</v>
      </c>
      <c r="D227" s="50" t="s">
        <v>273</v>
      </c>
      <c r="E227" s="28" t="s">
        <v>918</v>
      </c>
      <c r="F227" s="26" t="s">
        <v>941</v>
      </c>
      <c r="G227" s="49" t="s">
        <v>36</v>
      </c>
      <c r="H227" s="26">
        <v>30</v>
      </c>
      <c r="I227" s="26">
        <v>20</v>
      </c>
      <c r="J227" s="46">
        <v>4.3499999999999996</v>
      </c>
      <c r="K227" s="47">
        <v>1</v>
      </c>
      <c r="L227" s="32">
        <f t="shared" si="6"/>
        <v>0</v>
      </c>
      <c r="M227" s="43" t="str">
        <f t="shared" si="7"/>
        <v>OK</v>
      </c>
      <c r="N227" s="44">
        <v>0</v>
      </c>
      <c r="O227" s="44">
        <v>0</v>
      </c>
      <c r="P227" s="44">
        <v>1</v>
      </c>
      <c r="Q227" s="44">
        <v>0</v>
      </c>
      <c r="R227" s="44">
        <v>0</v>
      </c>
      <c r="S227" s="44">
        <v>0</v>
      </c>
      <c r="T227" s="44">
        <v>0</v>
      </c>
      <c r="U227" s="44">
        <v>0</v>
      </c>
      <c r="V227" s="44">
        <v>0</v>
      </c>
      <c r="W227" s="44"/>
      <c r="X227" s="44"/>
      <c r="Y227" s="44"/>
      <c r="Z227" s="44"/>
      <c r="AA227" s="44"/>
      <c r="AB227" s="44"/>
      <c r="AC227" s="44"/>
      <c r="AD227" s="44"/>
      <c r="AE227" s="44"/>
      <c r="AF227" s="44"/>
      <c r="AG227" s="44"/>
      <c r="AH227" s="44"/>
      <c r="AI227" s="44"/>
      <c r="AJ227" s="44"/>
      <c r="AK227" s="44"/>
      <c r="AL227" s="44"/>
    </row>
    <row r="228" spans="1:38" ht="15" x14ac:dyDescent="0.25">
      <c r="A228" s="98"/>
      <c r="B228" s="94"/>
      <c r="C228" s="49">
        <v>33</v>
      </c>
      <c r="D228" s="50" t="s">
        <v>274</v>
      </c>
      <c r="E228" s="28" t="s">
        <v>918</v>
      </c>
      <c r="F228" s="26" t="s">
        <v>941</v>
      </c>
      <c r="G228" s="49" t="s">
        <v>36</v>
      </c>
      <c r="H228" s="26">
        <v>30</v>
      </c>
      <c r="I228" s="26">
        <v>20</v>
      </c>
      <c r="J228" s="46">
        <v>4.3499999999999996</v>
      </c>
      <c r="K228" s="47">
        <v>24</v>
      </c>
      <c r="L228" s="32">
        <f t="shared" si="6"/>
        <v>24</v>
      </c>
      <c r="M228" s="43" t="str">
        <f t="shared" si="7"/>
        <v>OK</v>
      </c>
      <c r="N228" s="44">
        <v>0</v>
      </c>
      <c r="O228" s="44">
        <v>0</v>
      </c>
      <c r="P228" s="44">
        <v>0</v>
      </c>
      <c r="Q228" s="44">
        <v>0</v>
      </c>
      <c r="R228" s="44">
        <v>0</v>
      </c>
      <c r="S228" s="44">
        <v>0</v>
      </c>
      <c r="T228" s="44">
        <v>0</v>
      </c>
      <c r="U228" s="44">
        <v>0</v>
      </c>
      <c r="V228" s="44">
        <v>0</v>
      </c>
      <c r="W228" s="44"/>
      <c r="X228" s="44"/>
      <c r="Y228" s="44"/>
      <c r="Z228" s="44"/>
      <c r="AA228" s="44"/>
      <c r="AB228" s="44"/>
      <c r="AC228" s="44"/>
      <c r="AD228" s="44"/>
      <c r="AE228" s="44"/>
      <c r="AF228" s="44">
        <v>12</v>
      </c>
      <c r="AG228" s="44"/>
      <c r="AH228" s="44"/>
      <c r="AI228" s="44"/>
      <c r="AJ228" s="44"/>
      <c r="AK228" s="44"/>
      <c r="AL228" s="44"/>
    </row>
    <row r="229" spans="1:38" ht="15" x14ac:dyDescent="0.25">
      <c r="A229" s="98"/>
      <c r="B229" s="94"/>
      <c r="C229" s="49">
        <v>34</v>
      </c>
      <c r="D229" s="50" t="s">
        <v>275</v>
      </c>
      <c r="E229" s="28" t="s">
        <v>926</v>
      </c>
      <c r="F229" s="26" t="s">
        <v>941</v>
      </c>
      <c r="G229" s="49" t="s">
        <v>36</v>
      </c>
      <c r="H229" s="26">
        <v>30</v>
      </c>
      <c r="I229" s="26">
        <v>20</v>
      </c>
      <c r="J229" s="46">
        <v>2</v>
      </c>
      <c r="K229" s="47">
        <v>1</v>
      </c>
      <c r="L229" s="32">
        <f t="shared" si="6"/>
        <v>0</v>
      </c>
      <c r="M229" s="43" t="str">
        <f t="shared" si="7"/>
        <v>OK</v>
      </c>
      <c r="N229" s="44">
        <v>0</v>
      </c>
      <c r="O229" s="44">
        <v>1</v>
      </c>
      <c r="P229" s="44">
        <v>0</v>
      </c>
      <c r="Q229" s="44">
        <v>0</v>
      </c>
      <c r="R229" s="44">
        <v>0</v>
      </c>
      <c r="S229" s="44">
        <v>0</v>
      </c>
      <c r="T229" s="44">
        <v>0</v>
      </c>
      <c r="U229" s="44">
        <v>0</v>
      </c>
      <c r="V229" s="44">
        <v>0</v>
      </c>
      <c r="W229" s="44"/>
      <c r="X229" s="44"/>
      <c r="Y229" s="44"/>
      <c r="Z229" s="44"/>
      <c r="AA229" s="44"/>
      <c r="AB229" s="44"/>
      <c r="AC229" s="44"/>
      <c r="AD229" s="44"/>
      <c r="AE229" s="44"/>
      <c r="AF229" s="44"/>
      <c r="AG229" s="44"/>
      <c r="AH229" s="44"/>
      <c r="AI229" s="44"/>
      <c r="AJ229" s="44"/>
      <c r="AK229" s="44"/>
      <c r="AL229" s="44"/>
    </row>
    <row r="230" spans="1:38" ht="15" x14ac:dyDescent="0.25">
      <c r="A230" s="98"/>
      <c r="B230" s="94"/>
      <c r="C230" s="49">
        <v>35</v>
      </c>
      <c r="D230" s="50" t="s">
        <v>276</v>
      </c>
      <c r="E230" s="28" t="s">
        <v>926</v>
      </c>
      <c r="F230" s="26" t="s">
        <v>941</v>
      </c>
      <c r="G230" s="49" t="s">
        <v>36</v>
      </c>
      <c r="H230" s="26">
        <v>30</v>
      </c>
      <c r="I230" s="26">
        <v>20</v>
      </c>
      <c r="J230" s="46">
        <v>2.5</v>
      </c>
      <c r="K230" s="47"/>
      <c r="L230" s="32">
        <f t="shared" si="6"/>
        <v>0</v>
      </c>
      <c r="M230" s="43" t="str">
        <f t="shared" si="7"/>
        <v>OK</v>
      </c>
      <c r="N230" s="44">
        <v>0</v>
      </c>
      <c r="O230" s="44">
        <v>0</v>
      </c>
      <c r="P230" s="44">
        <v>0</v>
      </c>
      <c r="Q230" s="44">
        <v>0</v>
      </c>
      <c r="R230" s="44">
        <v>0</v>
      </c>
      <c r="S230" s="44">
        <v>0</v>
      </c>
      <c r="T230" s="44">
        <v>0</v>
      </c>
      <c r="U230" s="44">
        <v>0</v>
      </c>
      <c r="V230" s="44">
        <v>0</v>
      </c>
      <c r="W230" s="44"/>
      <c r="X230" s="44"/>
      <c r="Y230" s="44"/>
      <c r="Z230" s="44"/>
      <c r="AA230" s="44"/>
      <c r="AB230" s="44"/>
      <c r="AC230" s="44"/>
      <c r="AD230" s="44"/>
      <c r="AE230" s="44"/>
      <c r="AF230" s="44"/>
      <c r="AG230" s="44"/>
      <c r="AH230" s="44"/>
      <c r="AI230" s="44"/>
      <c r="AJ230" s="44"/>
      <c r="AK230" s="44"/>
      <c r="AL230" s="44"/>
    </row>
    <row r="231" spans="1:38" ht="45" x14ac:dyDescent="0.25">
      <c r="A231" s="98"/>
      <c r="B231" s="94"/>
      <c r="C231" s="49">
        <v>36</v>
      </c>
      <c r="D231" s="50" t="s">
        <v>277</v>
      </c>
      <c r="E231" s="28" t="s">
        <v>918</v>
      </c>
      <c r="F231" s="26" t="s">
        <v>941</v>
      </c>
      <c r="G231" s="49" t="s">
        <v>36</v>
      </c>
      <c r="H231" s="26">
        <v>30</v>
      </c>
      <c r="I231" s="26">
        <v>20</v>
      </c>
      <c r="J231" s="46">
        <v>7</v>
      </c>
      <c r="K231" s="47"/>
      <c r="L231" s="32">
        <f t="shared" si="6"/>
        <v>0</v>
      </c>
      <c r="M231" s="43" t="str">
        <f t="shared" si="7"/>
        <v>OK</v>
      </c>
      <c r="N231" s="44">
        <v>0</v>
      </c>
      <c r="O231" s="44">
        <v>0</v>
      </c>
      <c r="P231" s="44">
        <v>0</v>
      </c>
      <c r="Q231" s="44">
        <v>0</v>
      </c>
      <c r="R231" s="44">
        <v>0</v>
      </c>
      <c r="S231" s="44">
        <v>0</v>
      </c>
      <c r="T231" s="44">
        <v>0</v>
      </c>
      <c r="U231" s="44">
        <v>0</v>
      </c>
      <c r="V231" s="44">
        <v>0</v>
      </c>
      <c r="W231" s="44"/>
      <c r="X231" s="44"/>
      <c r="Y231" s="44"/>
      <c r="Z231" s="44"/>
      <c r="AA231" s="44"/>
      <c r="AB231" s="44"/>
      <c r="AC231" s="44"/>
      <c r="AD231" s="44"/>
      <c r="AE231" s="44"/>
      <c r="AF231" s="44"/>
      <c r="AG231" s="44"/>
      <c r="AH231" s="44"/>
      <c r="AI231" s="44"/>
      <c r="AJ231" s="44"/>
      <c r="AK231" s="44"/>
      <c r="AL231" s="44"/>
    </row>
    <row r="232" spans="1:38" ht="30" x14ac:dyDescent="0.25">
      <c r="A232" s="98"/>
      <c r="B232" s="94"/>
      <c r="C232" s="49">
        <v>37</v>
      </c>
      <c r="D232" s="50" t="s">
        <v>278</v>
      </c>
      <c r="E232" s="28" t="s">
        <v>918</v>
      </c>
      <c r="F232" s="26" t="s">
        <v>941</v>
      </c>
      <c r="G232" s="49" t="s">
        <v>36</v>
      </c>
      <c r="H232" s="26">
        <v>30</v>
      </c>
      <c r="I232" s="26">
        <v>20</v>
      </c>
      <c r="J232" s="46">
        <v>10.72</v>
      </c>
      <c r="K232" s="47">
        <v>50</v>
      </c>
      <c r="L232" s="32">
        <f t="shared" si="6"/>
        <v>50</v>
      </c>
      <c r="M232" s="43" t="str">
        <f t="shared" si="7"/>
        <v>OK</v>
      </c>
      <c r="N232" s="44">
        <v>0</v>
      </c>
      <c r="O232" s="44">
        <v>0</v>
      </c>
      <c r="P232" s="44">
        <v>0</v>
      </c>
      <c r="Q232" s="44">
        <v>0</v>
      </c>
      <c r="R232" s="44">
        <v>0</v>
      </c>
      <c r="S232" s="44">
        <v>0</v>
      </c>
      <c r="T232" s="44">
        <v>0</v>
      </c>
      <c r="U232" s="44">
        <v>0</v>
      </c>
      <c r="V232" s="44">
        <v>0</v>
      </c>
      <c r="W232" s="44"/>
      <c r="X232" s="44"/>
      <c r="Y232" s="44"/>
      <c r="Z232" s="44"/>
      <c r="AA232" s="44"/>
      <c r="AB232" s="44"/>
      <c r="AC232" s="44"/>
      <c r="AD232" s="44"/>
      <c r="AE232" s="44"/>
      <c r="AF232" s="44">
        <v>25</v>
      </c>
      <c r="AG232" s="44"/>
      <c r="AH232" s="44"/>
      <c r="AI232" s="44"/>
      <c r="AJ232" s="44"/>
      <c r="AK232" s="44"/>
      <c r="AL232" s="44"/>
    </row>
    <row r="233" spans="1:38" ht="30" x14ac:dyDescent="0.25">
      <c r="A233" s="98"/>
      <c r="B233" s="94"/>
      <c r="C233" s="49">
        <v>38</v>
      </c>
      <c r="D233" s="50" t="s">
        <v>279</v>
      </c>
      <c r="E233" s="28" t="s">
        <v>926</v>
      </c>
      <c r="F233" s="26" t="s">
        <v>941</v>
      </c>
      <c r="G233" s="49" t="s">
        <v>36</v>
      </c>
      <c r="H233" s="26">
        <v>30</v>
      </c>
      <c r="I233" s="26">
        <v>20</v>
      </c>
      <c r="J233" s="46">
        <v>2.5</v>
      </c>
      <c r="K233" s="47">
        <v>43</v>
      </c>
      <c r="L233" s="32">
        <f t="shared" si="6"/>
        <v>40</v>
      </c>
      <c r="M233" s="43" t="str">
        <f t="shared" si="7"/>
        <v>OK</v>
      </c>
      <c r="N233" s="44">
        <v>0</v>
      </c>
      <c r="O233" s="44">
        <v>3</v>
      </c>
      <c r="P233" s="44">
        <v>0</v>
      </c>
      <c r="Q233" s="44">
        <v>0</v>
      </c>
      <c r="R233" s="44">
        <v>0</v>
      </c>
      <c r="S233" s="44">
        <v>0</v>
      </c>
      <c r="T233" s="44">
        <v>0</v>
      </c>
      <c r="U233" s="44">
        <v>0</v>
      </c>
      <c r="V233" s="44">
        <v>0</v>
      </c>
      <c r="W233" s="44"/>
      <c r="X233" s="44"/>
      <c r="Y233" s="44"/>
      <c r="Z233" s="44"/>
      <c r="AA233" s="44"/>
      <c r="AB233" s="44"/>
      <c r="AC233" s="44"/>
      <c r="AD233" s="44"/>
      <c r="AE233" s="44"/>
      <c r="AF233" s="44"/>
      <c r="AG233" s="44"/>
      <c r="AH233" s="44"/>
      <c r="AI233" s="44"/>
      <c r="AJ233" s="44">
        <v>20</v>
      </c>
      <c r="AK233" s="44"/>
      <c r="AL233" s="44"/>
    </row>
    <row r="234" spans="1:38" ht="45" x14ac:dyDescent="0.25">
      <c r="A234" s="98"/>
      <c r="B234" s="94"/>
      <c r="C234" s="49">
        <v>39</v>
      </c>
      <c r="D234" s="50" t="s">
        <v>280</v>
      </c>
      <c r="E234" s="28" t="s">
        <v>943</v>
      </c>
      <c r="F234" s="26" t="s">
        <v>942</v>
      </c>
      <c r="G234" s="49" t="s">
        <v>902</v>
      </c>
      <c r="H234" s="26">
        <v>30</v>
      </c>
      <c r="I234" s="26">
        <v>20</v>
      </c>
      <c r="J234" s="46">
        <v>7.5</v>
      </c>
      <c r="K234" s="47">
        <v>38</v>
      </c>
      <c r="L234" s="32">
        <f t="shared" si="6"/>
        <v>38</v>
      </c>
      <c r="M234" s="43" t="str">
        <f t="shared" si="7"/>
        <v>OK</v>
      </c>
      <c r="N234" s="44">
        <v>0</v>
      </c>
      <c r="O234" s="44">
        <v>0</v>
      </c>
      <c r="P234" s="44">
        <v>0</v>
      </c>
      <c r="Q234" s="44">
        <v>0</v>
      </c>
      <c r="R234" s="44">
        <v>0</v>
      </c>
      <c r="S234" s="44">
        <v>0</v>
      </c>
      <c r="T234" s="44">
        <v>0</v>
      </c>
      <c r="U234" s="44">
        <v>0</v>
      </c>
      <c r="V234" s="44">
        <v>0</v>
      </c>
      <c r="W234" s="44"/>
      <c r="X234" s="44"/>
      <c r="Y234" s="44"/>
      <c r="Z234" s="44"/>
      <c r="AA234" s="44"/>
      <c r="AB234" s="44"/>
      <c r="AC234" s="44"/>
      <c r="AD234" s="44"/>
      <c r="AE234" s="44"/>
      <c r="AF234" s="44"/>
      <c r="AG234" s="44"/>
      <c r="AH234" s="44"/>
      <c r="AI234" s="44">
        <v>18</v>
      </c>
      <c r="AJ234" s="44"/>
      <c r="AK234" s="44"/>
      <c r="AL234" s="44"/>
    </row>
    <row r="235" spans="1:38" ht="15" x14ac:dyDescent="0.25">
      <c r="A235" s="98"/>
      <c r="B235" s="94"/>
      <c r="C235" s="49">
        <v>40</v>
      </c>
      <c r="D235" s="50" t="s">
        <v>281</v>
      </c>
      <c r="E235" s="28" t="s">
        <v>918</v>
      </c>
      <c r="F235" s="26" t="s">
        <v>942</v>
      </c>
      <c r="G235" s="49" t="s">
        <v>36</v>
      </c>
      <c r="H235" s="26">
        <v>30</v>
      </c>
      <c r="I235" s="26">
        <v>20</v>
      </c>
      <c r="J235" s="46">
        <v>7.5</v>
      </c>
      <c r="K235" s="47">
        <v>2</v>
      </c>
      <c r="L235" s="32">
        <f t="shared" si="6"/>
        <v>0</v>
      </c>
      <c r="M235" s="43" t="str">
        <f t="shared" si="7"/>
        <v>OK</v>
      </c>
      <c r="N235" s="44">
        <v>0</v>
      </c>
      <c r="O235" s="44">
        <v>0</v>
      </c>
      <c r="P235" s="44">
        <v>2</v>
      </c>
      <c r="Q235" s="44">
        <v>0</v>
      </c>
      <c r="R235" s="44">
        <v>0</v>
      </c>
      <c r="S235" s="44">
        <v>0</v>
      </c>
      <c r="T235" s="44">
        <v>0</v>
      </c>
      <c r="U235" s="44">
        <v>0</v>
      </c>
      <c r="V235" s="44">
        <v>0</v>
      </c>
      <c r="W235" s="44"/>
      <c r="X235" s="44"/>
      <c r="Y235" s="44"/>
      <c r="Z235" s="44"/>
      <c r="AA235" s="44"/>
      <c r="AB235" s="44"/>
      <c r="AC235" s="44"/>
      <c r="AD235" s="44"/>
      <c r="AE235" s="44"/>
      <c r="AF235" s="44"/>
      <c r="AG235" s="44"/>
      <c r="AH235" s="44"/>
      <c r="AI235" s="44"/>
      <c r="AJ235" s="44"/>
      <c r="AK235" s="44"/>
      <c r="AL235" s="44"/>
    </row>
    <row r="236" spans="1:38" ht="15" x14ac:dyDescent="0.25">
      <c r="A236" s="98"/>
      <c r="B236" s="94"/>
      <c r="C236" s="49">
        <v>41</v>
      </c>
      <c r="D236" s="50" t="s">
        <v>282</v>
      </c>
      <c r="E236" s="28" t="s">
        <v>918</v>
      </c>
      <c r="F236" s="26" t="s">
        <v>942</v>
      </c>
      <c r="G236" s="49" t="s">
        <v>901</v>
      </c>
      <c r="H236" s="26">
        <v>30</v>
      </c>
      <c r="I236" s="26">
        <v>20</v>
      </c>
      <c r="J236" s="46">
        <v>7.77</v>
      </c>
      <c r="K236" s="47">
        <v>1</v>
      </c>
      <c r="L236" s="32">
        <f t="shared" si="6"/>
        <v>0</v>
      </c>
      <c r="M236" s="43" t="str">
        <f t="shared" si="7"/>
        <v>OK</v>
      </c>
      <c r="N236" s="44">
        <v>0</v>
      </c>
      <c r="O236" s="44">
        <v>0</v>
      </c>
      <c r="P236" s="44">
        <v>1</v>
      </c>
      <c r="Q236" s="44">
        <v>0</v>
      </c>
      <c r="R236" s="44">
        <v>0</v>
      </c>
      <c r="S236" s="44">
        <v>0</v>
      </c>
      <c r="T236" s="44">
        <v>0</v>
      </c>
      <c r="U236" s="44">
        <v>0</v>
      </c>
      <c r="V236" s="44">
        <v>0</v>
      </c>
      <c r="W236" s="44"/>
      <c r="X236" s="44"/>
      <c r="Y236" s="44"/>
      <c r="Z236" s="44"/>
      <c r="AA236" s="44"/>
      <c r="AB236" s="44"/>
      <c r="AC236" s="44"/>
      <c r="AD236" s="44"/>
      <c r="AE236" s="44"/>
      <c r="AF236" s="44"/>
      <c r="AG236" s="44"/>
      <c r="AH236" s="44"/>
      <c r="AI236" s="44"/>
      <c r="AJ236" s="44"/>
      <c r="AK236" s="44"/>
      <c r="AL236" s="44"/>
    </row>
    <row r="237" spans="1:38" ht="30" x14ac:dyDescent="0.25">
      <c r="A237" s="98"/>
      <c r="B237" s="94"/>
      <c r="C237" s="49">
        <v>42</v>
      </c>
      <c r="D237" s="50" t="s">
        <v>283</v>
      </c>
      <c r="E237" s="28" t="s">
        <v>918</v>
      </c>
      <c r="F237" s="26" t="s">
        <v>942</v>
      </c>
      <c r="G237" s="49" t="s">
        <v>36</v>
      </c>
      <c r="H237" s="26">
        <v>30</v>
      </c>
      <c r="I237" s="26">
        <v>20</v>
      </c>
      <c r="J237" s="46">
        <v>7.5</v>
      </c>
      <c r="K237" s="47">
        <v>101</v>
      </c>
      <c r="L237" s="32">
        <f t="shared" si="6"/>
        <v>100</v>
      </c>
      <c r="M237" s="43" t="str">
        <f t="shared" si="7"/>
        <v>OK</v>
      </c>
      <c r="N237" s="44">
        <v>0</v>
      </c>
      <c r="O237" s="44">
        <v>0</v>
      </c>
      <c r="P237" s="44">
        <v>1</v>
      </c>
      <c r="Q237" s="44">
        <v>0</v>
      </c>
      <c r="R237" s="44">
        <v>0</v>
      </c>
      <c r="S237" s="44">
        <v>0</v>
      </c>
      <c r="T237" s="44">
        <v>0</v>
      </c>
      <c r="U237" s="44">
        <v>0</v>
      </c>
      <c r="V237" s="44">
        <v>0</v>
      </c>
      <c r="W237" s="44"/>
      <c r="X237" s="44"/>
      <c r="Y237" s="44"/>
      <c r="Z237" s="44"/>
      <c r="AA237" s="44"/>
      <c r="AB237" s="44"/>
      <c r="AC237" s="44"/>
      <c r="AD237" s="44"/>
      <c r="AE237" s="44"/>
      <c r="AF237" s="44">
        <v>50</v>
      </c>
      <c r="AG237" s="44"/>
      <c r="AH237" s="44"/>
      <c r="AI237" s="44"/>
      <c r="AJ237" s="44"/>
      <c r="AK237" s="44"/>
      <c r="AL237" s="44"/>
    </row>
    <row r="238" spans="1:38" ht="15" x14ac:dyDescent="0.25">
      <c r="A238" s="98"/>
      <c r="B238" s="94"/>
      <c r="C238" s="49">
        <v>43</v>
      </c>
      <c r="D238" s="50" t="s">
        <v>284</v>
      </c>
      <c r="E238" s="28" t="s">
        <v>918</v>
      </c>
      <c r="F238" s="26" t="s">
        <v>942</v>
      </c>
      <c r="G238" s="49" t="s">
        <v>36</v>
      </c>
      <c r="H238" s="26">
        <v>30</v>
      </c>
      <c r="I238" s="26">
        <v>20</v>
      </c>
      <c r="J238" s="46">
        <v>7.5</v>
      </c>
      <c r="K238" s="47"/>
      <c r="L238" s="32">
        <f t="shared" si="6"/>
        <v>0</v>
      </c>
      <c r="M238" s="43" t="str">
        <f t="shared" si="7"/>
        <v>OK</v>
      </c>
      <c r="N238" s="44">
        <v>0</v>
      </c>
      <c r="O238" s="44">
        <v>0</v>
      </c>
      <c r="P238" s="44">
        <v>0</v>
      </c>
      <c r="Q238" s="44">
        <v>0</v>
      </c>
      <c r="R238" s="44">
        <v>0</v>
      </c>
      <c r="S238" s="44">
        <v>0</v>
      </c>
      <c r="T238" s="44">
        <v>0</v>
      </c>
      <c r="U238" s="44">
        <v>0</v>
      </c>
      <c r="V238" s="44">
        <v>0</v>
      </c>
      <c r="W238" s="44"/>
      <c r="X238" s="44"/>
      <c r="Y238" s="44"/>
      <c r="Z238" s="44"/>
      <c r="AA238" s="44"/>
      <c r="AB238" s="44"/>
      <c r="AC238" s="44"/>
      <c r="AD238" s="44"/>
      <c r="AE238" s="44"/>
      <c r="AF238" s="44"/>
      <c r="AG238" s="44"/>
      <c r="AH238" s="44"/>
      <c r="AI238" s="44"/>
      <c r="AJ238" s="44"/>
      <c r="AK238" s="44"/>
      <c r="AL238" s="44"/>
    </row>
    <row r="239" spans="1:38" ht="45" x14ac:dyDescent="0.25">
      <c r="A239" s="98"/>
      <c r="B239" s="94"/>
      <c r="C239" s="49">
        <v>44</v>
      </c>
      <c r="D239" s="50" t="s">
        <v>285</v>
      </c>
      <c r="E239" s="28" t="s">
        <v>918</v>
      </c>
      <c r="F239" s="26" t="s">
        <v>942</v>
      </c>
      <c r="G239" s="49" t="s">
        <v>36</v>
      </c>
      <c r="H239" s="26">
        <v>30</v>
      </c>
      <c r="I239" s="26">
        <v>20</v>
      </c>
      <c r="J239" s="46">
        <v>54.06</v>
      </c>
      <c r="K239" s="47">
        <v>30</v>
      </c>
      <c r="L239" s="32">
        <f t="shared" si="6"/>
        <v>20</v>
      </c>
      <c r="M239" s="43" t="str">
        <f t="shared" si="7"/>
        <v>OK</v>
      </c>
      <c r="N239" s="44">
        <v>0</v>
      </c>
      <c r="O239" s="44">
        <v>0</v>
      </c>
      <c r="P239" s="44">
        <v>0</v>
      </c>
      <c r="Q239" s="44">
        <v>0</v>
      </c>
      <c r="R239" s="44">
        <v>0</v>
      </c>
      <c r="S239" s="44">
        <v>0</v>
      </c>
      <c r="T239" s="44">
        <v>0</v>
      </c>
      <c r="U239" s="44">
        <v>0</v>
      </c>
      <c r="V239" s="44">
        <v>10</v>
      </c>
      <c r="W239" s="44"/>
      <c r="X239" s="44"/>
      <c r="Y239" s="44"/>
      <c r="Z239" s="44"/>
      <c r="AA239" s="44"/>
      <c r="AB239" s="44"/>
      <c r="AC239" s="44"/>
      <c r="AD239" s="44"/>
      <c r="AE239" s="44"/>
      <c r="AF239" s="44">
        <v>5</v>
      </c>
      <c r="AG239" s="44"/>
      <c r="AH239" s="44"/>
      <c r="AI239" s="44"/>
      <c r="AJ239" s="44"/>
      <c r="AK239" s="44"/>
      <c r="AL239" s="44"/>
    </row>
    <row r="240" spans="1:38" ht="105" x14ac:dyDescent="0.25">
      <c r="A240" s="98"/>
      <c r="B240" s="94"/>
      <c r="C240" s="49">
        <v>45</v>
      </c>
      <c r="D240" s="50" t="s">
        <v>286</v>
      </c>
      <c r="E240" s="28" t="s">
        <v>918</v>
      </c>
      <c r="F240" s="26" t="s">
        <v>944</v>
      </c>
      <c r="G240" s="49" t="s">
        <v>901</v>
      </c>
      <c r="H240" s="26">
        <v>30</v>
      </c>
      <c r="I240" s="26">
        <v>20</v>
      </c>
      <c r="J240" s="46">
        <v>225.26</v>
      </c>
      <c r="K240" s="47">
        <v>9</v>
      </c>
      <c r="L240" s="32">
        <f t="shared" si="6"/>
        <v>7</v>
      </c>
      <c r="M240" s="43" t="str">
        <f t="shared" si="7"/>
        <v>OK</v>
      </c>
      <c r="N240" s="44">
        <v>0</v>
      </c>
      <c r="O240" s="44">
        <v>0</v>
      </c>
      <c r="P240" s="44">
        <v>0</v>
      </c>
      <c r="Q240" s="44">
        <v>0</v>
      </c>
      <c r="R240" s="44">
        <v>0</v>
      </c>
      <c r="S240" s="44">
        <v>0</v>
      </c>
      <c r="T240" s="44">
        <v>0</v>
      </c>
      <c r="U240" s="44">
        <v>0</v>
      </c>
      <c r="V240" s="44">
        <v>2</v>
      </c>
      <c r="W240" s="44"/>
      <c r="X240" s="44"/>
      <c r="Y240" s="44"/>
      <c r="Z240" s="44"/>
      <c r="AA240" s="44"/>
      <c r="AB240" s="44"/>
      <c r="AC240" s="44"/>
      <c r="AD240" s="44"/>
      <c r="AE240" s="44"/>
      <c r="AF240" s="44"/>
      <c r="AG240" s="44"/>
      <c r="AH240" s="44"/>
      <c r="AI240" s="44"/>
      <c r="AJ240" s="44"/>
      <c r="AK240" s="44"/>
      <c r="AL240" s="44"/>
    </row>
    <row r="241" spans="1:38" ht="105" x14ac:dyDescent="0.25">
      <c r="A241" s="98"/>
      <c r="B241" s="94"/>
      <c r="C241" s="49">
        <v>46</v>
      </c>
      <c r="D241" s="50" t="s">
        <v>287</v>
      </c>
      <c r="E241" s="28" t="s">
        <v>918</v>
      </c>
      <c r="F241" s="26" t="s">
        <v>944</v>
      </c>
      <c r="G241" s="49" t="s">
        <v>901</v>
      </c>
      <c r="H241" s="26">
        <v>30</v>
      </c>
      <c r="I241" s="26">
        <v>20</v>
      </c>
      <c r="J241" s="46">
        <v>150.4</v>
      </c>
      <c r="K241" s="47">
        <v>6</v>
      </c>
      <c r="L241" s="32">
        <f t="shared" si="6"/>
        <v>6</v>
      </c>
      <c r="M241" s="43" t="str">
        <f t="shared" si="7"/>
        <v>OK</v>
      </c>
      <c r="N241" s="44">
        <v>0</v>
      </c>
      <c r="O241" s="44">
        <v>0</v>
      </c>
      <c r="P241" s="44">
        <v>0</v>
      </c>
      <c r="Q241" s="44">
        <v>0</v>
      </c>
      <c r="R241" s="44">
        <v>0</v>
      </c>
      <c r="S241" s="44">
        <v>0</v>
      </c>
      <c r="T241" s="44">
        <v>0</v>
      </c>
      <c r="U241" s="44">
        <v>0</v>
      </c>
      <c r="V241" s="44">
        <v>0</v>
      </c>
      <c r="W241" s="44"/>
      <c r="X241" s="44"/>
      <c r="Y241" s="44"/>
      <c r="Z241" s="44"/>
      <c r="AA241" s="44"/>
      <c r="AB241" s="44"/>
      <c r="AC241" s="44"/>
      <c r="AD241" s="44"/>
      <c r="AE241" s="44"/>
      <c r="AF241" s="44"/>
      <c r="AG241" s="44"/>
      <c r="AH241" s="44"/>
      <c r="AI241" s="44"/>
      <c r="AJ241" s="44"/>
      <c r="AK241" s="44"/>
      <c r="AL241" s="44"/>
    </row>
    <row r="242" spans="1:38" ht="45" x14ac:dyDescent="0.25">
      <c r="A242" s="98"/>
      <c r="B242" s="94"/>
      <c r="C242" s="49">
        <v>47</v>
      </c>
      <c r="D242" s="50" t="s">
        <v>288</v>
      </c>
      <c r="E242" s="28" t="s">
        <v>918</v>
      </c>
      <c r="F242" s="26" t="s">
        <v>944</v>
      </c>
      <c r="G242" s="49" t="s">
        <v>901</v>
      </c>
      <c r="H242" s="26">
        <v>30</v>
      </c>
      <c r="I242" s="26">
        <v>20</v>
      </c>
      <c r="J242" s="46">
        <v>249</v>
      </c>
      <c r="K242" s="47"/>
      <c r="L242" s="32">
        <f t="shared" si="6"/>
        <v>0</v>
      </c>
      <c r="M242" s="43" t="str">
        <f t="shared" si="7"/>
        <v>OK</v>
      </c>
      <c r="N242" s="44">
        <v>0</v>
      </c>
      <c r="O242" s="44">
        <v>0</v>
      </c>
      <c r="P242" s="44">
        <v>0</v>
      </c>
      <c r="Q242" s="44">
        <v>0</v>
      </c>
      <c r="R242" s="44">
        <v>0</v>
      </c>
      <c r="S242" s="44">
        <v>0</v>
      </c>
      <c r="T242" s="44">
        <v>0</v>
      </c>
      <c r="U242" s="44">
        <v>0</v>
      </c>
      <c r="V242" s="44">
        <v>0</v>
      </c>
      <c r="W242" s="44"/>
      <c r="X242" s="44"/>
      <c r="Y242" s="44"/>
      <c r="Z242" s="44"/>
      <c r="AA242" s="44"/>
      <c r="AB242" s="44"/>
      <c r="AC242" s="44"/>
      <c r="AD242" s="44"/>
      <c r="AE242" s="44"/>
      <c r="AF242" s="44"/>
      <c r="AG242" s="44"/>
      <c r="AH242" s="44"/>
      <c r="AI242" s="44"/>
      <c r="AJ242" s="44"/>
      <c r="AK242" s="44"/>
      <c r="AL242" s="44"/>
    </row>
    <row r="243" spans="1:38" ht="45" x14ac:dyDescent="0.25">
      <c r="A243" s="98"/>
      <c r="B243" s="94"/>
      <c r="C243" s="49">
        <v>48</v>
      </c>
      <c r="D243" s="50" t="s">
        <v>289</v>
      </c>
      <c r="E243" s="28" t="s">
        <v>918</v>
      </c>
      <c r="F243" s="26" t="s">
        <v>944</v>
      </c>
      <c r="G243" s="49" t="s">
        <v>901</v>
      </c>
      <c r="H243" s="26">
        <v>30</v>
      </c>
      <c r="I243" s="26">
        <v>20</v>
      </c>
      <c r="J243" s="46">
        <v>249</v>
      </c>
      <c r="K243" s="47"/>
      <c r="L243" s="32">
        <f t="shared" si="6"/>
        <v>0</v>
      </c>
      <c r="M243" s="43" t="str">
        <f t="shared" si="7"/>
        <v>OK</v>
      </c>
      <c r="N243" s="44">
        <v>0</v>
      </c>
      <c r="O243" s="44">
        <v>0</v>
      </c>
      <c r="P243" s="44">
        <v>0</v>
      </c>
      <c r="Q243" s="44">
        <v>0</v>
      </c>
      <c r="R243" s="44">
        <v>0</v>
      </c>
      <c r="S243" s="44">
        <v>0</v>
      </c>
      <c r="T243" s="44">
        <v>0</v>
      </c>
      <c r="U243" s="44">
        <v>0</v>
      </c>
      <c r="V243" s="44">
        <v>0</v>
      </c>
      <c r="W243" s="44"/>
      <c r="X243" s="44"/>
      <c r="Y243" s="44"/>
      <c r="Z243" s="44"/>
      <c r="AA243" s="44"/>
      <c r="AB243" s="44"/>
      <c r="AC243" s="44"/>
      <c r="AD243" s="44"/>
      <c r="AE243" s="44"/>
      <c r="AF243" s="44"/>
      <c r="AG243" s="44"/>
      <c r="AH243" s="44"/>
      <c r="AI243" s="44"/>
      <c r="AJ243" s="44"/>
      <c r="AK243" s="44"/>
      <c r="AL243" s="44"/>
    </row>
    <row r="244" spans="1:38" ht="45" x14ac:dyDescent="0.25">
      <c r="A244" s="98"/>
      <c r="B244" s="94"/>
      <c r="C244" s="49">
        <v>49</v>
      </c>
      <c r="D244" s="50" t="s">
        <v>290</v>
      </c>
      <c r="E244" s="28" t="s">
        <v>918</v>
      </c>
      <c r="F244" s="26" t="s">
        <v>942</v>
      </c>
      <c r="G244" s="49" t="s">
        <v>903</v>
      </c>
      <c r="H244" s="26">
        <v>30</v>
      </c>
      <c r="I244" s="26">
        <v>20</v>
      </c>
      <c r="J244" s="46">
        <v>200</v>
      </c>
      <c r="K244" s="47"/>
      <c r="L244" s="32">
        <f t="shared" si="6"/>
        <v>0</v>
      </c>
      <c r="M244" s="43" t="str">
        <f t="shared" si="7"/>
        <v>OK</v>
      </c>
      <c r="N244" s="44">
        <v>0</v>
      </c>
      <c r="O244" s="44">
        <v>0</v>
      </c>
      <c r="P244" s="44">
        <v>0</v>
      </c>
      <c r="Q244" s="44">
        <v>0</v>
      </c>
      <c r="R244" s="44">
        <v>0</v>
      </c>
      <c r="S244" s="44">
        <v>0</v>
      </c>
      <c r="T244" s="44">
        <v>0</v>
      </c>
      <c r="U244" s="44">
        <v>0</v>
      </c>
      <c r="V244" s="44">
        <v>0</v>
      </c>
      <c r="W244" s="44"/>
      <c r="X244" s="44"/>
      <c r="Y244" s="44"/>
      <c r="Z244" s="44"/>
      <c r="AA244" s="44"/>
      <c r="AB244" s="44"/>
      <c r="AC244" s="44"/>
      <c r="AD244" s="44"/>
      <c r="AE244" s="44"/>
      <c r="AF244" s="44"/>
      <c r="AG244" s="44"/>
      <c r="AH244" s="44"/>
      <c r="AI244" s="44"/>
      <c r="AJ244" s="44"/>
      <c r="AK244" s="44"/>
      <c r="AL244" s="44"/>
    </row>
    <row r="245" spans="1:38" ht="45" x14ac:dyDescent="0.25">
      <c r="A245" s="98"/>
      <c r="B245" s="94"/>
      <c r="C245" s="49">
        <v>50</v>
      </c>
      <c r="D245" s="50" t="s">
        <v>291</v>
      </c>
      <c r="E245" s="28" t="s">
        <v>918</v>
      </c>
      <c r="F245" s="26" t="s">
        <v>942</v>
      </c>
      <c r="G245" s="49" t="s">
        <v>903</v>
      </c>
      <c r="H245" s="26">
        <v>30</v>
      </c>
      <c r="I245" s="26">
        <v>20</v>
      </c>
      <c r="J245" s="46">
        <v>42</v>
      </c>
      <c r="K245" s="47"/>
      <c r="L245" s="32">
        <f t="shared" si="6"/>
        <v>0</v>
      </c>
      <c r="M245" s="43" t="str">
        <f t="shared" si="7"/>
        <v>OK</v>
      </c>
      <c r="N245" s="44">
        <v>0</v>
      </c>
      <c r="O245" s="44">
        <v>0</v>
      </c>
      <c r="P245" s="44">
        <v>0</v>
      </c>
      <c r="Q245" s="44">
        <v>0</v>
      </c>
      <c r="R245" s="44">
        <v>0</v>
      </c>
      <c r="S245" s="44">
        <v>0</v>
      </c>
      <c r="T245" s="44">
        <v>0</v>
      </c>
      <c r="U245" s="44">
        <v>0</v>
      </c>
      <c r="V245" s="44">
        <v>0</v>
      </c>
      <c r="W245" s="44"/>
      <c r="X245" s="44"/>
      <c r="Y245" s="44"/>
      <c r="Z245" s="44"/>
      <c r="AA245" s="44"/>
      <c r="AB245" s="44"/>
      <c r="AC245" s="44"/>
      <c r="AD245" s="44"/>
      <c r="AE245" s="44"/>
      <c r="AF245" s="44"/>
      <c r="AG245" s="44"/>
      <c r="AH245" s="44"/>
      <c r="AI245" s="44"/>
      <c r="AJ245" s="44"/>
      <c r="AK245" s="44"/>
      <c r="AL245" s="44"/>
    </row>
    <row r="246" spans="1:38" ht="15" x14ac:dyDescent="0.25">
      <c r="A246" s="98"/>
      <c r="B246" s="94"/>
      <c r="C246" s="49">
        <v>51</v>
      </c>
      <c r="D246" s="50" t="s">
        <v>292</v>
      </c>
      <c r="E246" s="28" t="s">
        <v>918</v>
      </c>
      <c r="F246" s="26" t="s">
        <v>942</v>
      </c>
      <c r="G246" s="49" t="s">
        <v>903</v>
      </c>
      <c r="H246" s="26">
        <v>30</v>
      </c>
      <c r="I246" s="26">
        <v>20</v>
      </c>
      <c r="J246" s="46">
        <v>178.23</v>
      </c>
      <c r="K246" s="47">
        <v>51</v>
      </c>
      <c r="L246" s="32">
        <f t="shared" si="6"/>
        <v>36</v>
      </c>
      <c r="M246" s="43" t="str">
        <f t="shared" si="7"/>
        <v>OK</v>
      </c>
      <c r="N246" s="44">
        <v>0</v>
      </c>
      <c r="O246" s="44">
        <v>0</v>
      </c>
      <c r="P246" s="44">
        <v>1</v>
      </c>
      <c r="Q246" s="44">
        <v>0</v>
      </c>
      <c r="R246" s="44">
        <v>0</v>
      </c>
      <c r="S246" s="44">
        <v>0</v>
      </c>
      <c r="T246" s="44">
        <v>0</v>
      </c>
      <c r="U246" s="44">
        <v>0</v>
      </c>
      <c r="V246" s="44">
        <v>14</v>
      </c>
      <c r="W246" s="44"/>
      <c r="X246" s="44"/>
      <c r="Y246" s="44"/>
      <c r="Z246" s="44"/>
      <c r="AA246" s="44"/>
      <c r="AB246" s="44"/>
      <c r="AC246" s="44"/>
      <c r="AD246" s="44"/>
      <c r="AE246" s="44"/>
      <c r="AF246" s="44">
        <v>20</v>
      </c>
      <c r="AG246" s="44"/>
      <c r="AH246" s="44"/>
      <c r="AI246" s="44"/>
      <c r="AJ246" s="44"/>
      <c r="AK246" s="44"/>
      <c r="AL246" s="44"/>
    </row>
    <row r="247" spans="1:38" ht="45" x14ac:dyDescent="0.25">
      <c r="A247" s="98"/>
      <c r="B247" s="94"/>
      <c r="C247" s="49">
        <v>52</v>
      </c>
      <c r="D247" s="50" t="s">
        <v>293</v>
      </c>
      <c r="E247" s="28" t="s">
        <v>918</v>
      </c>
      <c r="F247" s="26" t="s">
        <v>942</v>
      </c>
      <c r="G247" s="49" t="s">
        <v>903</v>
      </c>
      <c r="H247" s="26">
        <v>30</v>
      </c>
      <c r="I247" s="26">
        <v>20</v>
      </c>
      <c r="J247" s="46">
        <v>224.46</v>
      </c>
      <c r="K247" s="47"/>
      <c r="L247" s="32">
        <f t="shared" si="6"/>
        <v>0</v>
      </c>
      <c r="M247" s="43" t="str">
        <f t="shared" si="7"/>
        <v>OK</v>
      </c>
      <c r="N247" s="44">
        <v>0</v>
      </c>
      <c r="O247" s="44">
        <v>0</v>
      </c>
      <c r="P247" s="44">
        <v>0</v>
      </c>
      <c r="Q247" s="44">
        <v>0</v>
      </c>
      <c r="R247" s="44">
        <v>0</v>
      </c>
      <c r="S247" s="44">
        <v>0</v>
      </c>
      <c r="T247" s="44">
        <v>0</v>
      </c>
      <c r="U247" s="44">
        <v>0</v>
      </c>
      <c r="V247" s="44">
        <v>0</v>
      </c>
      <c r="W247" s="44"/>
      <c r="X247" s="44"/>
      <c r="Y247" s="44"/>
      <c r="Z247" s="44"/>
      <c r="AA247" s="44"/>
      <c r="AB247" s="44"/>
      <c r="AC247" s="44"/>
      <c r="AD247" s="44"/>
      <c r="AE247" s="44"/>
      <c r="AF247" s="44"/>
      <c r="AG247" s="44"/>
      <c r="AH247" s="44"/>
      <c r="AI247" s="44"/>
      <c r="AJ247" s="44"/>
      <c r="AK247" s="44"/>
      <c r="AL247" s="44"/>
    </row>
    <row r="248" spans="1:38" ht="30" x14ac:dyDescent="0.25">
      <c r="A248" s="98"/>
      <c r="B248" s="94"/>
      <c r="C248" s="49">
        <v>53</v>
      </c>
      <c r="D248" s="50" t="s">
        <v>294</v>
      </c>
      <c r="E248" s="28" t="s">
        <v>918</v>
      </c>
      <c r="F248" s="26" t="s">
        <v>942</v>
      </c>
      <c r="G248" s="49" t="s">
        <v>904</v>
      </c>
      <c r="H248" s="26">
        <v>30</v>
      </c>
      <c r="I248" s="26">
        <v>20</v>
      </c>
      <c r="J248" s="46">
        <v>9.1</v>
      </c>
      <c r="K248" s="47"/>
      <c r="L248" s="32">
        <f t="shared" si="6"/>
        <v>0</v>
      </c>
      <c r="M248" s="43" t="str">
        <f t="shared" si="7"/>
        <v>OK</v>
      </c>
      <c r="N248" s="44">
        <v>0</v>
      </c>
      <c r="O248" s="44">
        <v>0</v>
      </c>
      <c r="P248" s="44">
        <v>0</v>
      </c>
      <c r="Q248" s="44">
        <v>0</v>
      </c>
      <c r="R248" s="44">
        <v>0</v>
      </c>
      <c r="S248" s="44">
        <v>0</v>
      </c>
      <c r="T248" s="44">
        <v>0</v>
      </c>
      <c r="U248" s="44">
        <v>0</v>
      </c>
      <c r="V248" s="44">
        <v>0</v>
      </c>
      <c r="W248" s="44"/>
      <c r="X248" s="44"/>
      <c r="Y248" s="44"/>
      <c r="Z248" s="44"/>
      <c r="AA248" s="44"/>
      <c r="AB248" s="44"/>
      <c r="AC248" s="44"/>
      <c r="AD248" s="44"/>
      <c r="AE248" s="44"/>
      <c r="AF248" s="44"/>
      <c r="AG248" s="44"/>
      <c r="AH248" s="44"/>
      <c r="AI248" s="44"/>
      <c r="AJ248" s="44"/>
      <c r="AK248" s="44"/>
      <c r="AL248" s="44"/>
    </row>
    <row r="249" spans="1:38" ht="45" x14ac:dyDescent="0.25">
      <c r="A249" s="98"/>
      <c r="B249" s="94"/>
      <c r="C249" s="49">
        <v>54</v>
      </c>
      <c r="D249" s="50" t="s">
        <v>295</v>
      </c>
      <c r="E249" s="28" t="s">
        <v>918</v>
      </c>
      <c r="F249" s="26" t="s">
        <v>942</v>
      </c>
      <c r="G249" s="49" t="s">
        <v>901</v>
      </c>
      <c r="H249" s="26">
        <v>30</v>
      </c>
      <c r="I249" s="26">
        <v>20</v>
      </c>
      <c r="J249" s="46">
        <v>158.30000000000001</v>
      </c>
      <c r="K249" s="47"/>
      <c r="L249" s="32">
        <f t="shared" si="6"/>
        <v>0</v>
      </c>
      <c r="M249" s="43" t="str">
        <f t="shared" si="7"/>
        <v>OK</v>
      </c>
      <c r="N249" s="44">
        <v>0</v>
      </c>
      <c r="O249" s="44">
        <v>0</v>
      </c>
      <c r="P249" s="44">
        <v>0</v>
      </c>
      <c r="Q249" s="44">
        <v>0</v>
      </c>
      <c r="R249" s="44">
        <v>0</v>
      </c>
      <c r="S249" s="44">
        <v>0</v>
      </c>
      <c r="T249" s="44">
        <v>0</v>
      </c>
      <c r="U249" s="44">
        <v>0</v>
      </c>
      <c r="V249" s="44">
        <v>0</v>
      </c>
      <c r="W249" s="44"/>
      <c r="X249" s="44"/>
      <c r="Y249" s="44"/>
      <c r="Z249" s="44"/>
      <c r="AA249" s="44"/>
      <c r="AB249" s="44"/>
      <c r="AC249" s="44"/>
      <c r="AD249" s="44"/>
      <c r="AE249" s="44"/>
      <c r="AF249" s="44"/>
      <c r="AG249" s="44"/>
      <c r="AH249" s="44"/>
      <c r="AI249" s="44"/>
      <c r="AJ249" s="44"/>
      <c r="AK249" s="44"/>
      <c r="AL249" s="44"/>
    </row>
    <row r="250" spans="1:38" ht="45" x14ac:dyDescent="0.25">
      <c r="A250" s="98"/>
      <c r="B250" s="94"/>
      <c r="C250" s="49">
        <v>55</v>
      </c>
      <c r="D250" s="50" t="s">
        <v>296</v>
      </c>
      <c r="E250" s="28" t="s">
        <v>918</v>
      </c>
      <c r="F250" s="26" t="s">
        <v>942</v>
      </c>
      <c r="G250" s="49" t="s">
        <v>901</v>
      </c>
      <c r="H250" s="26">
        <v>30</v>
      </c>
      <c r="I250" s="26">
        <v>20</v>
      </c>
      <c r="J250" s="46">
        <v>199</v>
      </c>
      <c r="K250" s="47">
        <v>1</v>
      </c>
      <c r="L250" s="32">
        <f t="shared" si="6"/>
        <v>0</v>
      </c>
      <c r="M250" s="43" t="str">
        <f t="shared" si="7"/>
        <v>OK</v>
      </c>
      <c r="N250" s="44">
        <v>0</v>
      </c>
      <c r="O250" s="44">
        <v>0</v>
      </c>
      <c r="P250" s="44">
        <v>1</v>
      </c>
      <c r="Q250" s="44">
        <v>0</v>
      </c>
      <c r="R250" s="44">
        <v>0</v>
      </c>
      <c r="S250" s="44">
        <v>0</v>
      </c>
      <c r="T250" s="44">
        <v>0</v>
      </c>
      <c r="U250" s="44">
        <v>0</v>
      </c>
      <c r="V250" s="44">
        <v>0</v>
      </c>
      <c r="W250" s="44"/>
      <c r="X250" s="44"/>
      <c r="Y250" s="44"/>
      <c r="Z250" s="44"/>
      <c r="AA250" s="44"/>
      <c r="AB250" s="44"/>
      <c r="AC250" s="44"/>
      <c r="AD250" s="44"/>
      <c r="AE250" s="44"/>
      <c r="AF250" s="44"/>
      <c r="AG250" s="44"/>
      <c r="AH250" s="44"/>
      <c r="AI250" s="44"/>
      <c r="AJ250" s="44"/>
      <c r="AK250" s="44"/>
      <c r="AL250" s="44"/>
    </row>
    <row r="251" spans="1:38" ht="45" x14ac:dyDescent="0.25">
      <c r="A251" s="98"/>
      <c r="B251" s="94"/>
      <c r="C251" s="49">
        <v>56</v>
      </c>
      <c r="D251" s="50" t="s">
        <v>297</v>
      </c>
      <c r="E251" s="28" t="s">
        <v>918</v>
      </c>
      <c r="F251" s="26" t="s">
        <v>942</v>
      </c>
      <c r="G251" s="49" t="s">
        <v>901</v>
      </c>
      <c r="H251" s="26">
        <v>30</v>
      </c>
      <c r="I251" s="26">
        <v>20</v>
      </c>
      <c r="J251" s="46">
        <v>145</v>
      </c>
      <c r="K251" s="47">
        <v>12</v>
      </c>
      <c r="L251" s="32">
        <f t="shared" si="6"/>
        <v>6</v>
      </c>
      <c r="M251" s="43" t="str">
        <f t="shared" si="7"/>
        <v>OK</v>
      </c>
      <c r="N251" s="44">
        <v>0</v>
      </c>
      <c r="O251" s="44">
        <v>0</v>
      </c>
      <c r="P251" s="44">
        <v>0</v>
      </c>
      <c r="Q251" s="44">
        <v>0</v>
      </c>
      <c r="R251" s="44">
        <v>0</v>
      </c>
      <c r="S251" s="44">
        <v>0</v>
      </c>
      <c r="T251" s="44">
        <v>0</v>
      </c>
      <c r="U251" s="44">
        <v>0</v>
      </c>
      <c r="V251" s="44">
        <v>6</v>
      </c>
      <c r="W251" s="44"/>
      <c r="X251" s="44"/>
      <c r="Y251" s="44"/>
      <c r="Z251" s="44"/>
      <c r="AA251" s="44"/>
      <c r="AB251" s="44"/>
      <c r="AC251" s="44"/>
      <c r="AD251" s="44"/>
      <c r="AE251" s="44"/>
      <c r="AF251" s="44"/>
      <c r="AG251" s="44"/>
      <c r="AH251" s="44"/>
      <c r="AI251" s="44"/>
      <c r="AJ251" s="44"/>
      <c r="AK251" s="44"/>
      <c r="AL251" s="44"/>
    </row>
    <row r="252" spans="1:38" ht="30" x14ac:dyDescent="0.25">
      <c r="A252" s="98"/>
      <c r="B252" s="94"/>
      <c r="C252" s="49">
        <v>57</v>
      </c>
      <c r="D252" s="50" t="s">
        <v>298</v>
      </c>
      <c r="E252" s="28" t="s">
        <v>918</v>
      </c>
      <c r="F252" s="26" t="s">
        <v>942</v>
      </c>
      <c r="G252" s="49" t="s">
        <v>905</v>
      </c>
      <c r="H252" s="26">
        <v>30</v>
      </c>
      <c r="I252" s="26">
        <v>20</v>
      </c>
      <c r="J252" s="46">
        <v>39</v>
      </c>
      <c r="K252" s="47"/>
      <c r="L252" s="32">
        <f t="shared" si="6"/>
        <v>0</v>
      </c>
      <c r="M252" s="43" t="str">
        <f t="shared" si="7"/>
        <v>OK</v>
      </c>
      <c r="N252" s="44">
        <v>0</v>
      </c>
      <c r="O252" s="44">
        <v>0</v>
      </c>
      <c r="P252" s="44">
        <v>0</v>
      </c>
      <c r="Q252" s="44">
        <v>0</v>
      </c>
      <c r="R252" s="44">
        <v>0</v>
      </c>
      <c r="S252" s="44">
        <v>0</v>
      </c>
      <c r="T252" s="44">
        <v>0</v>
      </c>
      <c r="U252" s="44">
        <v>0</v>
      </c>
      <c r="V252" s="44">
        <v>0</v>
      </c>
      <c r="W252" s="44"/>
      <c r="X252" s="44"/>
      <c r="Y252" s="44"/>
      <c r="Z252" s="44"/>
      <c r="AA252" s="44"/>
      <c r="AB252" s="44"/>
      <c r="AC252" s="44"/>
      <c r="AD252" s="44"/>
      <c r="AE252" s="44"/>
      <c r="AF252" s="44"/>
      <c r="AG252" s="44"/>
      <c r="AH252" s="44"/>
      <c r="AI252" s="44"/>
      <c r="AJ252" s="44"/>
      <c r="AK252" s="44"/>
      <c r="AL252" s="44"/>
    </row>
    <row r="253" spans="1:38" ht="45" x14ac:dyDescent="0.25">
      <c r="A253" s="98"/>
      <c r="B253" s="94"/>
      <c r="C253" s="49">
        <v>58</v>
      </c>
      <c r="D253" s="50" t="s">
        <v>299</v>
      </c>
      <c r="E253" s="28" t="s">
        <v>918</v>
      </c>
      <c r="F253" s="26" t="s">
        <v>942</v>
      </c>
      <c r="G253" s="49" t="s">
        <v>36</v>
      </c>
      <c r="H253" s="26">
        <v>30</v>
      </c>
      <c r="I253" s="26">
        <v>20</v>
      </c>
      <c r="J253" s="46">
        <v>49</v>
      </c>
      <c r="K253" s="47"/>
      <c r="L253" s="32">
        <f t="shared" si="6"/>
        <v>0</v>
      </c>
      <c r="M253" s="43" t="str">
        <f t="shared" si="7"/>
        <v>OK</v>
      </c>
      <c r="N253" s="44">
        <v>0</v>
      </c>
      <c r="O253" s="44">
        <v>0</v>
      </c>
      <c r="P253" s="44">
        <v>0</v>
      </c>
      <c r="Q253" s="44">
        <v>0</v>
      </c>
      <c r="R253" s="44">
        <v>0</v>
      </c>
      <c r="S253" s="44">
        <v>0</v>
      </c>
      <c r="T253" s="44">
        <v>0</v>
      </c>
      <c r="U253" s="44">
        <v>0</v>
      </c>
      <c r="V253" s="44">
        <v>0</v>
      </c>
      <c r="W253" s="44"/>
      <c r="X253" s="44"/>
      <c r="Y253" s="44"/>
      <c r="Z253" s="44"/>
      <c r="AA253" s="44"/>
      <c r="AB253" s="44"/>
      <c r="AC253" s="44"/>
      <c r="AD253" s="44"/>
      <c r="AE253" s="44"/>
      <c r="AF253" s="44"/>
      <c r="AG253" s="44"/>
      <c r="AH253" s="44"/>
      <c r="AI253" s="44"/>
      <c r="AJ253" s="44"/>
      <c r="AK253" s="44"/>
      <c r="AL253" s="44"/>
    </row>
    <row r="254" spans="1:38" ht="30" x14ac:dyDescent="0.25">
      <c r="A254" s="98"/>
      <c r="B254" s="94"/>
      <c r="C254" s="49">
        <v>59</v>
      </c>
      <c r="D254" s="50" t="s">
        <v>300</v>
      </c>
      <c r="E254" s="28" t="s">
        <v>918</v>
      </c>
      <c r="F254" s="26" t="s">
        <v>942</v>
      </c>
      <c r="G254" s="49" t="s">
        <v>901</v>
      </c>
      <c r="H254" s="26">
        <v>30</v>
      </c>
      <c r="I254" s="26">
        <v>20</v>
      </c>
      <c r="J254" s="46">
        <v>45</v>
      </c>
      <c r="K254" s="47"/>
      <c r="L254" s="32">
        <f t="shared" si="6"/>
        <v>0</v>
      </c>
      <c r="M254" s="43" t="str">
        <f t="shared" si="7"/>
        <v>OK</v>
      </c>
      <c r="N254" s="44">
        <v>0</v>
      </c>
      <c r="O254" s="44">
        <v>0</v>
      </c>
      <c r="P254" s="44">
        <v>0</v>
      </c>
      <c r="Q254" s="44">
        <v>0</v>
      </c>
      <c r="R254" s="44">
        <v>0</v>
      </c>
      <c r="S254" s="44">
        <v>0</v>
      </c>
      <c r="T254" s="44">
        <v>0</v>
      </c>
      <c r="U254" s="44">
        <v>0</v>
      </c>
      <c r="V254" s="44">
        <v>0</v>
      </c>
      <c r="W254" s="44"/>
      <c r="X254" s="44"/>
      <c r="Y254" s="44"/>
      <c r="Z254" s="44"/>
      <c r="AA254" s="44"/>
      <c r="AB254" s="44"/>
      <c r="AC254" s="44"/>
      <c r="AD254" s="44"/>
      <c r="AE254" s="44"/>
      <c r="AF254" s="44"/>
      <c r="AG254" s="44"/>
      <c r="AH254" s="44"/>
      <c r="AI254" s="44"/>
      <c r="AJ254" s="44"/>
      <c r="AK254" s="44"/>
      <c r="AL254" s="44"/>
    </row>
    <row r="255" spans="1:38" ht="30" x14ac:dyDescent="0.25">
      <c r="A255" s="98"/>
      <c r="B255" s="94"/>
      <c r="C255" s="49">
        <v>60</v>
      </c>
      <c r="D255" s="50" t="s">
        <v>301</v>
      </c>
      <c r="E255" s="28" t="s">
        <v>918</v>
      </c>
      <c r="F255" s="26" t="s">
        <v>942</v>
      </c>
      <c r="G255" s="49" t="s">
        <v>901</v>
      </c>
      <c r="H255" s="26">
        <v>30</v>
      </c>
      <c r="I255" s="26">
        <v>20</v>
      </c>
      <c r="J255" s="46">
        <v>65</v>
      </c>
      <c r="K255" s="47">
        <v>30</v>
      </c>
      <c r="L255" s="32">
        <f t="shared" si="6"/>
        <v>20</v>
      </c>
      <c r="M255" s="43" t="str">
        <f t="shared" si="7"/>
        <v>OK</v>
      </c>
      <c r="N255" s="44">
        <v>0</v>
      </c>
      <c r="O255" s="44">
        <v>0</v>
      </c>
      <c r="P255" s="44">
        <v>0</v>
      </c>
      <c r="Q255" s="44">
        <v>0</v>
      </c>
      <c r="R255" s="44">
        <v>0</v>
      </c>
      <c r="S255" s="44">
        <v>0</v>
      </c>
      <c r="T255" s="44">
        <v>0</v>
      </c>
      <c r="U255" s="44">
        <v>0</v>
      </c>
      <c r="V255" s="44">
        <v>10</v>
      </c>
      <c r="W255" s="44"/>
      <c r="X255" s="44"/>
      <c r="Y255" s="44"/>
      <c r="Z255" s="44"/>
      <c r="AA255" s="44"/>
      <c r="AB255" s="44"/>
      <c r="AC255" s="44"/>
      <c r="AD255" s="44"/>
      <c r="AE255" s="44"/>
      <c r="AF255" s="44">
        <v>5</v>
      </c>
      <c r="AG255" s="44"/>
      <c r="AH255" s="44"/>
      <c r="AI255" s="44"/>
      <c r="AJ255" s="44"/>
      <c r="AK255" s="44"/>
      <c r="AL255" s="44"/>
    </row>
    <row r="256" spans="1:38" ht="45" x14ac:dyDescent="0.25">
      <c r="A256" s="98"/>
      <c r="B256" s="94"/>
      <c r="C256" s="49">
        <v>61</v>
      </c>
      <c r="D256" s="50" t="s">
        <v>302</v>
      </c>
      <c r="E256" s="28" t="s">
        <v>918</v>
      </c>
      <c r="F256" s="26" t="s">
        <v>942</v>
      </c>
      <c r="G256" s="49" t="s">
        <v>901</v>
      </c>
      <c r="H256" s="26">
        <v>30</v>
      </c>
      <c r="I256" s="26">
        <v>20</v>
      </c>
      <c r="J256" s="46">
        <v>49</v>
      </c>
      <c r="K256" s="47"/>
      <c r="L256" s="32">
        <f t="shared" si="6"/>
        <v>0</v>
      </c>
      <c r="M256" s="43" t="str">
        <f t="shared" si="7"/>
        <v>OK</v>
      </c>
      <c r="N256" s="44">
        <v>0</v>
      </c>
      <c r="O256" s="44">
        <v>0</v>
      </c>
      <c r="P256" s="44">
        <v>0</v>
      </c>
      <c r="Q256" s="44">
        <v>0</v>
      </c>
      <c r="R256" s="44">
        <v>0</v>
      </c>
      <c r="S256" s="44">
        <v>0</v>
      </c>
      <c r="T256" s="44">
        <v>0</v>
      </c>
      <c r="U256" s="44">
        <v>0</v>
      </c>
      <c r="V256" s="44">
        <v>0</v>
      </c>
      <c r="W256" s="44"/>
      <c r="X256" s="44"/>
      <c r="Y256" s="44"/>
      <c r="Z256" s="44"/>
      <c r="AA256" s="44"/>
      <c r="AB256" s="44"/>
      <c r="AC256" s="44"/>
      <c r="AD256" s="44"/>
      <c r="AE256" s="44"/>
      <c r="AF256" s="44"/>
      <c r="AG256" s="44"/>
      <c r="AH256" s="44"/>
      <c r="AI256" s="44"/>
      <c r="AJ256" s="44"/>
      <c r="AK256" s="44"/>
      <c r="AL256" s="44"/>
    </row>
    <row r="257" spans="1:38" ht="30" x14ac:dyDescent="0.25">
      <c r="A257" s="98"/>
      <c r="B257" s="94"/>
      <c r="C257" s="49">
        <v>62</v>
      </c>
      <c r="D257" s="50" t="s">
        <v>303</v>
      </c>
      <c r="E257" s="28" t="s">
        <v>918</v>
      </c>
      <c r="F257" s="26" t="s">
        <v>944</v>
      </c>
      <c r="G257" s="49" t="s">
        <v>904</v>
      </c>
      <c r="H257" s="26">
        <v>30</v>
      </c>
      <c r="I257" s="26">
        <v>20</v>
      </c>
      <c r="J257" s="46">
        <v>198</v>
      </c>
      <c r="K257" s="47"/>
      <c r="L257" s="32">
        <f t="shared" si="6"/>
        <v>0</v>
      </c>
      <c r="M257" s="43" t="str">
        <f t="shared" si="7"/>
        <v>OK</v>
      </c>
      <c r="N257" s="44">
        <v>0</v>
      </c>
      <c r="O257" s="44">
        <v>0</v>
      </c>
      <c r="P257" s="44">
        <v>0</v>
      </c>
      <c r="Q257" s="44">
        <v>0</v>
      </c>
      <c r="R257" s="44">
        <v>0</v>
      </c>
      <c r="S257" s="44">
        <v>0</v>
      </c>
      <c r="T257" s="44">
        <v>0</v>
      </c>
      <c r="U257" s="44">
        <v>0</v>
      </c>
      <c r="V257" s="44">
        <v>0</v>
      </c>
      <c r="W257" s="44"/>
      <c r="X257" s="44"/>
      <c r="Y257" s="44"/>
      <c r="Z257" s="44"/>
      <c r="AA257" s="44"/>
      <c r="AB257" s="44"/>
      <c r="AC257" s="44"/>
      <c r="AD257" s="44"/>
      <c r="AE257" s="44"/>
      <c r="AF257" s="44"/>
      <c r="AG257" s="44"/>
      <c r="AH257" s="44"/>
      <c r="AI257" s="44"/>
      <c r="AJ257" s="44"/>
      <c r="AK257" s="44"/>
      <c r="AL257" s="44"/>
    </row>
    <row r="258" spans="1:38" ht="30" x14ac:dyDescent="0.25">
      <c r="A258" s="98"/>
      <c r="B258" s="94"/>
      <c r="C258" s="49">
        <v>63</v>
      </c>
      <c r="D258" s="50" t="s">
        <v>304</v>
      </c>
      <c r="E258" s="28" t="s">
        <v>918</v>
      </c>
      <c r="F258" s="26" t="s">
        <v>942</v>
      </c>
      <c r="G258" s="49" t="s">
        <v>36</v>
      </c>
      <c r="H258" s="26">
        <v>30</v>
      </c>
      <c r="I258" s="26">
        <v>20</v>
      </c>
      <c r="J258" s="46">
        <v>1.98</v>
      </c>
      <c r="K258" s="47">
        <v>167</v>
      </c>
      <c r="L258" s="32">
        <f t="shared" si="6"/>
        <v>165</v>
      </c>
      <c r="M258" s="43" t="str">
        <f t="shared" si="7"/>
        <v>OK</v>
      </c>
      <c r="N258" s="44">
        <v>0</v>
      </c>
      <c r="O258" s="44">
        <v>0</v>
      </c>
      <c r="P258" s="44">
        <v>2</v>
      </c>
      <c r="Q258" s="44">
        <v>0</v>
      </c>
      <c r="R258" s="44">
        <v>0</v>
      </c>
      <c r="S258" s="44">
        <v>0</v>
      </c>
      <c r="T258" s="44">
        <v>0</v>
      </c>
      <c r="U258" s="44">
        <v>0</v>
      </c>
      <c r="V258" s="44">
        <v>0</v>
      </c>
      <c r="W258" s="44"/>
      <c r="X258" s="44"/>
      <c r="Y258" s="44"/>
      <c r="Z258" s="44"/>
      <c r="AA258" s="44"/>
      <c r="AB258" s="44"/>
      <c r="AC258" s="44"/>
      <c r="AD258" s="44"/>
      <c r="AE258" s="44"/>
      <c r="AF258" s="44">
        <v>110</v>
      </c>
      <c r="AG258" s="44"/>
      <c r="AH258" s="44"/>
      <c r="AI258" s="44"/>
      <c r="AJ258" s="44"/>
      <c r="AK258" s="44"/>
      <c r="AL258" s="44"/>
    </row>
    <row r="259" spans="1:38" ht="15" x14ac:dyDescent="0.25">
      <c r="A259" s="98"/>
      <c r="B259" s="94"/>
      <c r="C259" s="49">
        <v>64</v>
      </c>
      <c r="D259" s="50" t="s">
        <v>305</v>
      </c>
      <c r="E259" s="28" t="s">
        <v>918</v>
      </c>
      <c r="F259" s="26" t="s">
        <v>942</v>
      </c>
      <c r="G259" s="49" t="s">
        <v>36</v>
      </c>
      <c r="H259" s="26">
        <v>30</v>
      </c>
      <c r="I259" s="26">
        <v>20</v>
      </c>
      <c r="J259" s="46">
        <v>11</v>
      </c>
      <c r="K259" s="47">
        <v>25</v>
      </c>
      <c r="L259" s="32">
        <f t="shared" si="6"/>
        <v>25</v>
      </c>
      <c r="M259" s="43" t="str">
        <f t="shared" si="7"/>
        <v>OK</v>
      </c>
      <c r="N259" s="44">
        <v>0</v>
      </c>
      <c r="O259" s="44">
        <v>0</v>
      </c>
      <c r="P259" s="44">
        <v>0</v>
      </c>
      <c r="Q259" s="44">
        <v>0</v>
      </c>
      <c r="R259" s="44">
        <v>0</v>
      </c>
      <c r="S259" s="44">
        <v>0</v>
      </c>
      <c r="T259" s="44">
        <v>0</v>
      </c>
      <c r="U259" s="44">
        <v>0</v>
      </c>
      <c r="V259" s="44">
        <v>0</v>
      </c>
      <c r="W259" s="44"/>
      <c r="X259" s="44"/>
      <c r="Y259" s="44"/>
      <c r="Z259" s="44"/>
      <c r="AA259" s="44"/>
      <c r="AB259" s="44"/>
      <c r="AC259" s="44"/>
      <c r="AD259" s="44"/>
      <c r="AE259" s="44"/>
      <c r="AF259" s="44"/>
      <c r="AG259" s="44"/>
      <c r="AH259" s="44"/>
      <c r="AI259" s="44"/>
      <c r="AJ259" s="44"/>
      <c r="AK259" s="44"/>
      <c r="AL259" s="44"/>
    </row>
    <row r="260" spans="1:38" ht="30" x14ac:dyDescent="0.25">
      <c r="A260" s="98"/>
      <c r="B260" s="94"/>
      <c r="C260" s="49">
        <v>65</v>
      </c>
      <c r="D260" s="50" t="s">
        <v>306</v>
      </c>
      <c r="E260" s="28" t="s">
        <v>918</v>
      </c>
      <c r="F260" s="26" t="s">
        <v>941</v>
      </c>
      <c r="G260" s="49" t="s">
        <v>36</v>
      </c>
      <c r="H260" s="26">
        <v>30</v>
      </c>
      <c r="I260" s="26">
        <v>20</v>
      </c>
      <c r="J260" s="46">
        <v>2</v>
      </c>
      <c r="K260" s="47">
        <v>1</v>
      </c>
      <c r="L260" s="32">
        <f t="shared" si="6"/>
        <v>0</v>
      </c>
      <c r="M260" s="43" t="str">
        <f t="shared" si="7"/>
        <v>OK</v>
      </c>
      <c r="N260" s="44">
        <v>0</v>
      </c>
      <c r="O260" s="44">
        <v>0</v>
      </c>
      <c r="P260" s="44">
        <v>1</v>
      </c>
      <c r="Q260" s="44">
        <v>0</v>
      </c>
      <c r="R260" s="44">
        <v>0</v>
      </c>
      <c r="S260" s="44">
        <v>0</v>
      </c>
      <c r="T260" s="44">
        <v>0</v>
      </c>
      <c r="U260" s="44">
        <v>0</v>
      </c>
      <c r="V260" s="44">
        <v>0</v>
      </c>
      <c r="W260" s="44"/>
      <c r="X260" s="44"/>
      <c r="Y260" s="44"/>
      <c r="Z260" s="44"/>
      <c r="AA260" s="44"/>
      <c r="AB260" s="44"/>
      <c r="AC260" s="44"/>
      <c r="AD260" s="44"/>
      <c r="AE260" s="44"/>
      <c r="AF260" s="44"/>
      <c r="AG260" s="44"/>
      <c r="AH260" s="44"/>
      <c r="AI260" s="44"/>
      <c r="AJ260" s="44"/>
      <c r="AK260" s="44"/>
      <c r="AL260" s="44"/>
    </row>
    <row r="261" spans="1:38" ht="30" x14ac:dyDescent="0.25">
      <c r="A261" s="98"/>
      <c r="B261" s="94"/>
      <c r="C261" s="49">
        <v>66</v>
      </c>
      <c r="D261" s="50" t="s">
        <v>307</v>
      </c>
      <c r="E261" s="28" t="s">
        <v>918</v>
      </c>
      <c r="F261" s="26" t="s">
        <v>941</v>
      </c>
      <c r="G261" s="49" t="s">
        <v>36</v>
      </c>
      <c r="H261" s="26">
        <v>30</v>
      </c>
      <c r="I261" s="26">
        <v>20</v>
      </c>
      <c r="J261" s="46">
        <v>1.65</v>
      </c>
      <c r="K261" s="47"/>
      <c r="L261" s="32">
        <f t="shared" ref="L261:L324" si="8">K261-(SUM(N261:Y261))</f>
        <v>0</v>
      </c>
      <c r="M261" s="43" t="str">
        <f t="shared" ref="M261:M324" si="9">IF(L261&lt;0,"ATENÇÃO","OK")</f>
        <v>OK</v>
      </c>
      <c r="N261" s="44">
        <v>0</v>
      </c>
      <c r="O261" s="44">
        <v>0</v>
      </c>
      <c r="P261" s="44">
        <v>0</v>
      </c>
      <c r="Q261" s="44">
        <v>0</v>
      </c>
      <c r="R261" s="44">
        <v>0</v>
      </c>
      <c r="S261" s="44">
        <v>0</v>
      </c>
      <c r="T261" s="44">
        <v>0</v>
      </c>
      <c r="U261" s="44">
        <v>0</v>
      </c>
      <c r="V261" s="44">
        <v>0</v>
      </c>
      <c r="W261" s="44"/>
      <c r="X261" s="44"/>
      <c r="Y261" s="44"/>
      <c r="Z261" s="44"/>
      <c r="AA261" s="44"/>
      <c r="AB261" s="44"/>
      <c r="AC261" s="44"/>
      <c r="AD261" s="44"/>
      <c r="AE261" s="44"/>
      <c r="AF261" s="44"/>
      <c r="AG261" s="44"/>
      <c r="AH261" s="44"/>
      <c r="AI261" s="44"/>
      <c r="AJ261" s="44"/>
      <c r="AK261" s="44"/>
      <c r="AL261" s="44"/>
    </row>
    <row r="262" spans="1:38" ht="60" x14ac:dyDescent="0.25">
      <c r="A262" s="98"/>
      <c r="B262" s="94"/>
      <c r="C262" s="49">
        <v>67</v>
      </c>
      <c r="D262" s="50" t="s">
        <v>308</v>
      </c>
      <c r="E262" s="28" t="s">
        <v>926</v>
      </c>
      <c r="F262" s="26" t="s">
        <v>941</v>
      </c>
      <c r="G262" s="49" t="s">
        <v>36</v>
      </c>
      <c r="H262" s="26">
        <v>30</v>
      </c>
      <c r="I262" s="26">
        <v>20</v>
      </c>
      <c r="J262" s="46">
        <v>7.37</v>
      </c>
      <c r="K262" s="47">
        <v>10</v>
      </c>
      <c r="L262" s="32">
        <f t="shared" si="8"/>
        <v>0</v>
      </c>
      <c r="M262" s="43" t="str">
        <f t="shared" si="9"/>
        <v>OK</v>
      </c>
      <c r="N262" s="44">
        <v>0</v>
      </c>
      <c r="O262" s="44">
        <v>10</v>
      </c>
      <c r="P262" s="44">
        <v>0</v>
      </c>
      <c r="Q262" s="44">
        <v>0</v>
      </c>
      <c r="R262" s="44">
        <v>0</v>
      </c>
      <c r="S262" s="44">
        <v>0</v>
      </c>
      <c r="T262" s="44">
        <v>0</v>
      </c>
      <c r="U262" s="44">
        <v>0</v>
      </c>
      <c r="V262" s="44">
        <v>0</v>
      </c>
      <c r="W262" s="44"/>
      <c r="X262" s="44"/>
      <c r="Y262" s="44"/>
      <c r="Z262" s="44"/>
      <c r="AA262" s="44"/>
      <c r="AB262" s="44"/>
      <c r="AC262" s="44"/>
      <c r="AD262" s="44"/>
      <c r="AE262" s="44"/>
      <c r="AF262" s="44"/>
      <c r="AG262" s="44"/>
      <c r="AH262" s="44"/>
      <c r="AI262" s="44"/>
      <c r="AJ262" s="44"/>
      <c r="AK262" s="44"/>
      <c r="AL262" s="44"/>
    </row>
    <row r="263" spans="1:38" ht="15" x14ac:dyDescent="0.25">
      <c r="A263" s="98"/>
      <c r="B263" s="94"/>
      <c r="C263" s="49">
        <v>68</v>
      </c>
      <c r="D263" s="50" t="s">
        <v>309</v>
      </c>
      <c r="E263" s="28" t="s">
        <v>918</v>
      </c>
      <c r="F263" s="26" t="s">
        <v>945</v>
      </c>
      <c r="G263" s="49" t="s">
        <v>904</v>
      </c>
      <c r="H263" s="26">
        <v>30</v>
      </c>
      <c r="I263" s="26">
        <v>20</v>
      </c>
      <c r="J263" s="46">
        <v>15.32</v>
      </c>
      <c r="K263" s="47"/>
      <c r="L263" s="32">
        <f t="shared" si="8"/>
        <v>0</v>
      </c>
      <c r="M263" s="43" t="str">
        <f t="shared" si="9"/>
        <v>OK</v>
      </c>
      <c r="N263" s="44">
        <v>0</v>
      </c>
      <c r="O263" s="44">
        <v>0</v>
      </c>
      <c r="P263" s="44">
        <v>0</v>
      </c>
      <c r="Q263" s="44">
        <v>0</v>
      </c>
      <c r="R263" s="44">
        <v>0</v>
      </c>
      <c r="S263" s="44">
        <v>0</v>
      </c>
      <c r="T263" s="44">
        <v>0</v>
      </c>
      <c r="U263" s="44">
        <v>0</v>
      </c>
      <c r="V263" s="44">
        <v>0</v>
      </c>
      <c r="W263" s="44"/>
      <c r="X263" s="44"/>
      <c r="Y263" s="44"/>
      <c r="Z263" s="44"/>
      <c r="AA263" s="44"/>
      <c r="AB263" s="44"/>
      <c r="AC263" s="44"/>
      <c r="AD263" s="44"/>
      <c r="AE263" s="44"/>
      <c r="AF263" s="44"/>
      <c r="AG263" s="44"/>
      <c r="AH263" s="44"/>
      <c r="AI263" s="44"/>
      <c r="AJ263" s="44"/>
      <c r="AK263" s="44"/>
      <c r="AL263" s="44"/>
    </row>
    <row r="264" spans="1:38" ht="15" x14ac:dyDescent="0.25">
      <c r="A264" s="99"/>
      <c r="B264" s="95"/>
      <c r="C264" s="49">
        <v>69</v>
      </c>
      <c r="D264" s="50" t="s">
        <v>310</v>
      </c>
      <c r="E264" s="28" t="s">
        <v>918</v>
      </c>
      <c r="F264" s="26" t="s">
        <v>942</v>
      </c>
      <c r="G264" s="49" t="s">
        <v>902</v>
      </c>
      <c r="H264" s="26">
        <v>30</v>
      </c>
      <c r="I264" s="26">
        <v>20</v>
      </c>
      <c r="J264" s="46">
        <v>19.48</v>
      </c>
      <c r="K264" s="47">
        <v>19</v>
      </c>
      <c r="L264" s="32">
        <f t="shared" si="8"/>
        <v>15</v>
      </c>
      <c r="M264" s="43" t="str">
        <f t="shared" si="9"/>
        <v>OK</v>
      </c>
      <c r="N264" s="44">
        <v>0</v>
      </c>
      <c r="O264" s="44">
        <v>0</v>
      </c>
      <c r="P264" s="44">
        <v>4</v>
      </c>
      <c r="Q264" s="44">
        <v>0</v>
      </c>
      <c r="R264" s="44">
        <v>0</v>
      </c>
      <c r="S264" s="44">
        <v>0</v>
      </c>
      <c r="T264" s="44">
        <v>0</v>
      </c>
      <c r="U264" s="44">
        <v>0</v>
      </c>
      <c r="V264" s="44">
        <v>0</v>
      </c>
      <c r="W264" s="44"/>
      <c r="X264" s="44"/>
      <c r="Y264" s="44"/>
      <c r="Z264" s="44"/>
      <c r="AA264" s="44"/>
      <c r="AB264" s="44"/>
      <c r="AC264" s="44"/>
      <c r="AD264" s="44"/>
      <c r="AE264" s="44"/>
      <c r="AF264" s="44"/>
      <c r="AG264" s="44"/>
      <c r="AH264" s="44"/>
      <c r="AI264" s="44"/>
      <c r="AJ264" s="44"/>
      <c r="AK264" s="44"/>
      <c r="AL264" s="44"/>
    </row>
    <row r="265" spans="1:38" ht="15" x14ac:dyDescent="0.25">
      <c r="A265" s="97" t="s">
        <v>892</v>
      </c>
      <c r="B265" s="93">
        <v>3</v>
      </c>
      <c r="C265" s="49">
        <v>1</v>
      </c>
      <c r="D265" s="50" t="s">
        <v>311</v>
      </c>
      <c r="E265" s="28" t="s">
        <v>946</v>
      </c>
      <c r="F265" s="26" t="s">
        <v>947</v>
      </c>
      <c r="G265" s="49" t="s">
        <v>906</v>
      </c>
      <c r="H265" s="26">
        <v>30</v>
      </c>
      <c r="I265" s="26">
        <v>20</v>
      </c>
      <c r="J265" s="46">
        <v>11.57</v>
      </c>
      <c r="K265" s="47">
        <v>5</v>
      </c>
      <c r="L265" s="32">
        <f t="shared" si="8"/>
        <v>5</v>
      </c>
      <c r="M265" s="43" t="str">
        <f t="shared" si="9"/>
        <v>OK</v>
      </c>
      <c r="N265" s="44">
        <v>0</v>
      </c>
      <c r="O265" s="44">
        <v>0</v>
      </c>
      <c r="P265" s="44">
        <v>0</v>
      </c>
      <c r="Q265" s="44">
        <v>0</v>
      </c>
      <c r="R265" s="44">
        <v>0</v>
      </c>
      <c r="S265" s="44">
        <v>0</v>
      </c>
      <c r="T265" s="44">
        <v>0</v>
      </c>
      <c r="U265" s="44">
        <v>0</v>
      </c>
      <c r="V265" s="44">
        <v>0</v>
      </c>
      <c r="W265" s="44"/>
      <c r="X265" s="44"/>
      <c r="Y265" s="44"/>
      <c r="Z265" s="44"/>
      <c r="AA265" s="44"/>
      <c r="AB265" s="44"/>
      <c r="AC265" s="44"/>
      <c r="AD265" s="44">
        <v>5</v>
      </c>
      <c r="AE265" s="44"/>
      <c r="AF265" s="44"/>
      <c r="AG265" s="44"/>
      <c r="AH265" s="44"/>
      <c r="AI265" s="44"/>
      <c r="AJ265" s="44"/>
      <c r="AK265" s="44"/>
      <c r="AL265" s="44"/>
    </row>
    <row r="266" spans="1:38" ht="15" x14ac:dyDescent="0.25">
      <c r="A266" s="98"/>
      <c r="B266" s="94"/>
      <c r="C266" s="49">
        <v>2</v>
      </c>
      <c r="D266" s="50" t="s">
        <v>312</v>
      </c>
      <c r="E266" s="28" t="s">
        <v>922</v>
      </c>
      <c r="F266" s="26" t="s">
        <v>932</v>
      </c>
      <c r="G266" s="49" t="s">
        <v>36</v>
      </c>
      <c r="H266" s="26">
        <v>30</v>
      </c>
      <c r="I266" s="26">
        <v>20</v>
      </c>
      <c r="J266" s="46">
        <v>26</v>
      </c>
      <c r="K266" s="47"/>
      <c r="L266" s="32">
        <f t="shared" si="8"/>
        <v>0</v>
      </c>
      <c r="M266" s="43" t="str">
        <f t="shared" si="9"/>
        <v>OK</v>
      </c>
      <c r="N266" s="44">
        <v>0</v>
      </c>
      <c r="O266" s="44">
        <v>0</v>
      </c>
      <c r="P266" s="44">
        <v>0</v>
      </c>
      <c r="Q266" s="44">
        <v>0</v>
      </c>
      <c r="R266" s="44">
        <v>0</v>
      </c>
      <c r="S266" s="44">
        <v>0</v>
      </c>
      <c r="T266" s="44">
        <v>0</v>
      </c>
      <c r="U266" s="44">
        <v>0</v>
      </c>
      <c r="V266" s="44">
        <v>0</v>
      </c>
      <c r="W266" s="44"/>
      <c r="X266" s="44"/>
      <c r="Y266" s="44"/>
      <c r="Z266" s="44"/>
      <c r="AA266" s="44"/>
      <c r="AB266" s="44"/>
      <c r="AC266" s="44"/>
      <c r="AD266" s="44"/>
      <c r="AE266" s="44"/>
      <c r="AF266" s="44"/>
      <c r="AG266" s="44"/>
      <c r="AH266" s="44"/>
      <c r="AI266" s="44"/>
      <c r="AJ266" s="44"/>
      <c r="AK266" s="44"/>
      <c r="AL266" s="44"/>
    </row>
    <row r="267" spans="1:38" ht="30" x14ac:dyDescent="0.25">
      <c r="A267" s="98"/>
      <c r="B267" s="94"/>
      <c r="C267" s="49">
        <v>3</v>
      </c>
      <c r="D267" s="50" t="s">
        <v>313</v>
      </c>
      <c r="E267" s="28" t="s">
        <v>918</v>
      </c>
      <c r="F267" s="26" t="s">
        <v>932</v>
      </c>
      <c r="G267" s="49" t="s">
        <v>36</v>
      </c>
      <c r="H267" s="26">
        <v>30</v>
      </c>
      <c r="I267" s="26">
        <v>20</v>
      </c>
      <c r="J267" s="46">
        <v>40.340000000000003</v>
      </c>
      <c r="K267" s="47"/>
      <c r="L267" s="32">
        <f t="shared" si="8"/>
        <v>0</v>
      </c>
      <c r="M267" s="43" t="str">
        <f t="shared" si="9"/>
        <v>OK</v>
      </c>
      <c r="N267" s="44">
        <v>0</v>
      </c>
      <c r="O267" s="44">
        <v>0</v>
      </c>
      <c r="P267" s="44">
        <v>0</v>
      </c>
      <c r="Q267" s="44">
        <v>0</v>
      </c>
      <c r="R267" s="44">
        <v>0</v>
      </c>
      <c r="S267" s="44">
        <v>0</v>
      </c>
      <c r="T267" s="44">
        <v>0</v>
      </c>
      <c r="U267" s="44">
        <v>0</v>
      </c>
      <c r="V267" s="44">
        <v>0</v>
      </c>
      <c r="W267" s="44"/>
      <c r="X267" s="44"/>
      <c r="Y267" s="44"/>
      <c r="Z267" s="44"/>
      <c r="AA267" s="44"/>
      <c r="AB267" s="44"/>
      <c r="AC267" s="44"/>
      <c r="AD267" s="44"/>
      <c r="AE267" s="44"/>
      <c r="AF267" s="44"/>
      <c r="AG267" s="44"/>
      <c r="AH267" s="44"/>
      <c r="AI267" s="44"/>
      <c r="AJ267" s="44"/>
      <c r="AK267" s="44"/>
      <c r="AL267" s="44"/>
    </row>
    <row r="268" spans="1:38" ht="30" x14ac:dyDescent="0.25">
      <c r="A268" s="98"/>
      <c r="B268" s="94"/>
      <c r="C268" s="49">
        <v>4</v>
      </c>
      <c r="D268" s="50" t="s">
        <v>314</v>
      </c>
      <c r="E268" s="28" t="s">
        <v>946</v>
      </c>
      <c r="F268" s="26" t="s">
        <v>948</v>
      </c>
      <c r="G268" s="49" t="s">
        <v>896</v>
      </c>
      <c r="H268" s="26">
        <v>30</v>
      </c>
      <c r="I268" s="26">
        <v>20</v>
      </c>
      <c r="J268" s="46">
        <v>8.4499999999999993</v>
      </c>
      <c r="K268" s="47"/>
      <c r="L268" s="32">
        <f t="shared" si="8"/>
        <v>0</v>
      </c>
      <c r="M268" s="43" t="str">
        <f t="shared" si="9"/>
        <v>OK</v>
      </c>
      <c r="N268" s="44">
        <v>0</v>
      </c>
      <c r="O268" s="44">
        <v>0</v>
      </c>
      <c r="P268" s="44">
        <v>0</v>
      </c>
      <c r="Q268" s="44">
        <v>0</v>
      </c>
      <c r="R268" s="44">
        <v>0</v>
      </c>
      <c r="S268" s="44">
        <v>0</v>
      </c>
      <c r="T268" s="44">
        <v>0</v>
      </c>
      <c r="U268" s="44">
        <v>0</v>
      </c>
      <c r="V268" s="44">
        <v>0</v>
      </c>
      <c r="W268" s="44"/>
      <c r="X268" s="44"/>
      <c r="Y268" s="44"/>
      <c r="Z268" s="44"/>
      <c r="AA268" s="44"/>
      <c r="AB268" s="44"/>
      <c r="AC268" s="44"/>
      <c r="AD268" s="44"/>
      <c r="AE268" s="44"/>
      <c r="AF268" s="44"/>
      <c r="AG268" s="44"/>
      <c r="AH268" s="44"/>
      <c r="AI268" s="44"/>
      <c r="AJ268" s="44"/>
      <c r="AK268" s="44"/>
      <c r="AL268" s="44"/>
    </row>
    <row r="269" spans="1:38" ht="75" x14ac:dyDescent="0.25">
      <c r="A269" s="98"/>
      <c r="B269" s="94"/>
      <c r="C269" s="49">
        <v>5</v>
      </c>
      <c r="D269" s="50" t="s">
        <v>315</v>
      </c>
      <c r="E269" s="28" t="s">
        <v>918</v>
      </c>
      <c r="F269" s="26" t="s">
        <v>919</v>
      </c>
      <c r="G269" s="49" t="s">
        <v>36</v>
      </c>
      <c r="H269" s="26">
        <v>30</v>
      </c>
      <c r="I269" s="26">
        <v>20</v>
      </c>
      <c r="J269" s="46">
        <v>0.98</v>
      </c>
      <c r="K269" s="47">
        <v>1</v>
      </c>
      <c r="L269" s="32">
        <f t="shared" si="8"/>
        <v>0</v>
      </c>
      <c r="M269" s="43" t="str">
        <f t="shared" si="9"/>
        <v>OK</v>
      </c>
      <c r="N269" s="44">
        <v>0</v>
      </c>
      <c r="O269" s="44">
        <v>0</v>
      </c>
      <c r="P269" s="44">
        <v>1</v>
      </c>
      <c r="Q269" s="44">
        <v>0</v>
      </c>
      <c r="R269" s="44">
        <v>0</v>
      </c>
      <c r="S269" s="44">
        <v>0</v>
      </c>
      <c r="T269" s="44">
        <v>0</v>
      </c>
      <c r="U269" s="44">
        <v>0</v>
      </c>
      <c r="V269" s="44">
        <v>0</v>
      </c>
      <c r="W269" s="44"/>
      <c r="X269" s="44"/>
      <c r="Y269" s="44"/>
      <c r="Z269" s="44"/>
      <c r="AA269" s="44"/>
      <c r="AB269" s="44"/>
      <c r="AC269" s="44"/>
      <c r="AD269" s="44"/>
      <c r="AE269" s="44"/>
      <c r="AF269" s="44"/>
      <c r="AG269" s="44"/>
      <c r="AH269" s="44"/>
      <c r="AI269" s="44"/>
      <c r="AJ269" s="44"/>
      <c r="AK269" s="44"/>
      <c r="AL269" s="44"/>
    </row>
    <row r="270" spans="1:38" ht="30" x14ac:dyDescent="0.25">
      <c r="A270" s="98"/>
      <c r="B270" s="94"/>
      <c r="C270" s="49">
        <v>6</v>
      </c>
      <c r="D270" s="50" t="s">
        <v>316</v>
      </c>
      <c r="E270" s="28" t="s">
        <v>949</v>
      </c>
      <c r="F270" s="26" t="s">
        <v>921</v>
      </c>
      <c r="G270" s="49" t="s">
        <v>36</v>
      </c>
      <c r="H270" s="26">
        <v>30</v>
      </c>
      <c r="I270" s="26">
        <v>20</v>
      </c>
      <c r="J270" s="46">
        <v>13.44</v>
      </c>
      <c r="K270" s="47">
        <v>3</v>
      </c>
      <c r="L270" s="32">
        <f t="shared" si="8"/>
        <v>3</v>
      </c>
      <c r="M270" s="43" t="str">
        <f t="shared" si="9"/>
        <v>OK</v>
      </c>
      <c r="N270" s="44">
        <v>0</v>
      </c>
      <c r="O270" s="44">
        <v>0</v>
      </c>
      <c r="P270" s="44">
        <v>0</v>
      </c>
      <c r="Q270" s="44">
        <v>0</v>
      </c>
      <c r="R270" s="44">
        <v>0</v>
      </c>
      <c r="S270" s="44">
        <v>0</v>
      </c>
      <c r="T270" s="44">
        <v>0</v>
      </c>
      <c r="U270" s="44">
        <v>0</v>
      </c>
      <c r="V270" s="44">
        <v>0</v>
      </c>
      <c r="W270" s="44"/>
      <c r="X270" s="44"/>
      <c r="Y270" s="44"/>
      <c r="Z270" s="44"/>
      <c r="AA270" s="44"/>
      <c r="AB270" s="44"/>
      <c r="AC270" s="44"/>
      <c r="AD270" s="44"/>
      <c r="AE270" s="44"/>
      <c r="AF270" s="44"/>
      <c r="AG270" s="44"/>
      <c r="AH270" s="44"/>
      <c r="AI270" s="44"/>
      <c r="AJ270" s="44"/>
      <c r="AK270" s="44"/>
      <c r="AL270" s="44"/>
    </row>
    <row r="271" spans="1:38" ht="30" x14ac:dyDescent="0.25">
      <c r="A271" s="98"/>
      <c r="B271" s="94"/>
      <c r="C271" s="49">
        <v>7</v>
      </c>
      <c r="D271" s="50" t="s">
        <v>317</v>
      </c>
      <c r="E271" s="28" t="s">
        <v>950</v>
      </c>
      <c r="F271" s="26" t="s">
        <v>921</v>
      </c>
      <c r="G271" s="49" t="s">
        <v>36</v>
      </c>
      <c r="H271" s="26">
        <v>30</v>
      </c>
      <c r="I271" s="26">
        <v>20</v>
      </c>
      <c r="J271" s="46">
        <v>8.15</v>
      </c>
      <c r="K271" s="47"/>
      <c r="L271" s="32">
        <f t="shared" si="8"/>
        <v>0</v>
      </c>
      <c r="M271" s="43" t="str">
        <f t="shared" si="9"/>
        <v>OK</v>
      </c>
      <c r="N271" s="44">
        <v>0</v>
      </c>
      <c r="O271" s="44">
        <v>0</v>
      </c>
      <c r="P271" s="44">
        <v>0</v>
      </c>
      <c r="Q271" s="44">
        <v>0</v>
      </c>
      <c r="R271" s="44">
        <v>0</v>
      </c>
      <c r="S271" s="44">
        <v>0</v>
      </c>
      <c r="T271" s="44">
        <v>0</v>
      </c>
      <c r="U271" s="44">
        <v>0</v>
      </c>
      <c r="V271" s="44">
        <v>0</v>
      </c>
      <c r="W271" s="44"/>
      <c r="X271" s="44"/>
      <c r="Y271" s="44"/>
      <c r="Z271" s="44"/>
      <c r="AA271" s="44"/>
      <c r="AB271" s="44"/>
      <c r="AC271" s="44"/>
      <c r="AD271" s="44"/>
      <c r="AE271" s="44"/>
      <c r="AF271" s="44"/>
      <c r="AG271" s="44"/>
      <c r="AH271" s="44"/>
      <c r="AI271" s="44"/>
      <c r="AJ271" s="44"/>
      <c r="AK271" s="44"/>
      <c r="AL271" s="44"/>
    </row>
    <row r="272" spans="1:38" ht="45" x14ac:dyDescent="0.25">
      <c r="A272" s="98"/>
      <c r="B272" s="94"/>
      <c r="C272" s="49">
        <v>8</v>
      </c>
      <c r="D272" s="50" t="s">
        <v>318</v>
      </c>
      <c r="E272" s="28" t="s">
        <v>951</v>
      </c>
      <c r="F272" s="26" t="s">
        <v>921</v>
      </c>
      <c r="G272" s="49" t="s">
        <v>907</v>
      </c>
      <c r="H272" s="26">
        <v>30</v>
      </c>
      <c r="I272" s="26">
        <v>20</v>
      </c>
      <c r="J272" s="46">
        <v>4.8</v>
      </c>
      <c r="K272" s="47">
        <v>2</v>
      </c>
      <c r="L272" s="32">
        <f t="shared" si="8"/>
        <v>0</v>
      </c>
      <c r="M272" s="43" t="str">
        <f t="shared" si="9"/>
        <v>OK</v>
      </c>
      <c r="N272" s="44">
        <v>0</v>
      </c>
      <c r="O272" s="44">
        <v>0</v>
      </c>
      <c r="P272" s="44">
        <v>0</v>
      </c>
      <c r="Q272" s="44">
        <v>0</v>
      </c>
      <c r="R272" s="44">
        <v>0</v>
      </c>
      <c r="S272" s="44">
        <v>2</v>
      </c>
      <c r="T272" s="44">
        <v>0</v>
      </c>
      <c r="U272" s="44">
        <v>0</v>
      </c>
      <c r="V272" s="44">
        <v>0</v>
      </c>
      <c r="W272" s="44"/>
      <c r="X272" s="44"/>
      <c r="Y272" s="44"/>
      <c r="Z272" s="44"/>
      <c r="AA272" s="44"/>
      <c r="AB272" s="44"/>
      <c r="AC272" s="44"/>
      <c r="AD272" s="44"/>
      <c r="AE272" s="44"/>
      <c r="AF272" s="44"/>
      <c r="AG272" s="44"/>
      <c r="AH272" s="44"/>
      <c r="AI272" s="44"/>
      <c r="AJ272" s="44"/>
      <c r="AK272" s="44"/>
      <c r="AL272" s="44"/>
    </row>
    <row r="273" spans="1:38" ht="30" x14ac:dyDescent="0.25">
      <c r="A273" s="98"/>
      <c r="B273" s="94"/>
      <c r="C273" s="49">
        <v>9</v>
      </c>
      <c r="D273" s="50" t="s">
        <v>319</v>
      </c>
      <c r="E273" s="28" t="s">
        <v>951</v>
      </c>
      <c r="F273" s="26" t="s">
        <v>952</v>
      </c>
      <c r="G273" s="49" t="s">
        <v>908</v>
      </c>
      <c r="H273" s="26">
        <v>30</v>
      </c>
      <c r="I273" s="26">
        <v>20</v>
      </c>
      <c r="J273" s="46">
        <v>1.74</v>
      </c>
      <c r="K273" s="47">
        <v>9</v>
      </c>
      <c r="L273" s="32">
        <f t="shared" si="8"/>
        <v>0</v>
      </c>
      <c r="M273" s="43" t="str">
        <f t="shared" si="9"/>
        <v>OK</v>
      </c>
      <c r="N273" s="44">
        <v>0</v>
      </c>
      <c r="O273" s="44">
        <v>0</v>
      </c>
      <c r="P273" s="44">
        <v>0</v>
      </c>
      <c r="Q273" s="44">
        <v>0</v>
      </c>
      <c r="R273" s="44">
        <v>0</v>
      </c>
      <c r="S273" s="44">
        <v>9</v>
      </c>
      <c r="T273" s="44">
        <v>0</v>
      </c>
      <c r="U273" s="44">
        <v>0</v>
      </c>
      <c r="V273" s="44">
        <v>0</v>
      </c>
      <c r="W273" s="44"/>
      <c r="X273" s="44"/>
      <c r="Y273" s="44"/>
      <c r="Z273" s="44"/>
      <c r="AA273" s="44"/>
      <c r="AB273" s="44"/>
      <c r="AC273" s="44"/>
      <c r="AD273" s="44"/>
      <c r="AE273" s="44"/>
      <c r="AF273" s="44"/>
      <c r="AG273" s="44"/>
      <c r="AH273" s="44"/>
      <c r="AI273" s="44"/>
      <c r="AJ273" s="44"/>
      <c r="AK273" s="44"/>
      <c r="AL273" s="44"/>
    </row>
    <row r="274" spans="1:38" ht="30" x14ac:dyDescent="0.25">
      <c r="A274" s="98"/>
      <c r="B274" s="94"/>
      <c r="C274" s="49">
        <v>10</v>
      </c>
      <c r="D274" s="50" t="s">
        <v>320</v>
      </c>
      <c r="E274" s="28" t="s">
        <v>918</v>
      </c>
      <c r="F274" s="26" t="s">
        <v>953</v>
      </c>
      <c r="G274" s="49" t="s">
        <v>36</v>
      </c>
      <c r="H274" s="26">
        <v>30</v>
      </c>
      <c r="I274" s="26">
        <v>20</v>
      </c>
      <c r="J274" s="46">
        <v>8.82</v>
      </c>
      <c r="K274" s="47">
        <v>46</v>
      </c>
      <c r="L274" s="32">
        <f t="shared" si="8"/>
        <v>41</v>
      </c>
      <c r="M274" s="43" t="str">
        <f t="shared" si="9"/>
        <v>OK</v>
      </c>
      <c r="N274" s="44">
        <v>0</v>
      </c>
      <c r="O274" s="44">
        <v>0</v>
      </c>
      <c r="P274" s="44">
        <v>0</v>
      </c>
      <c r="Q274" s="44">
        <v>0</v>
      </c>
      <c r="R274" s="44">
        <v>0</v>
      </c>
      <c r="S274" s="44">
        <v>0</v>
      </c>
      <c r="T274" s="44">
        <v>0</v>
      </c>
      <c r="U274" s="44">
        <v>0</v>
      </c>
      <c r="V274" s="44">
        <v>5</v>
      </c>
      <c r="W274" s="44"/>
      <c r="X274" s="44"/>
      <c r="Y274" s="44"/>
      <c r="Z274" s="44"/>
      <c r="AA274" s="44"/>
      <c r="AB274" s="44"/>
      <c r="AC274" s="44"/>
      <c r="AD274" s="44"/>
      <c r="AE274" s="44"/>
      <c r="AF274" s="44">
        <v>23</v>
      </c>
      <c r="AG274" s="44"/>
      <c r="AH274" s="44"/>
      <c r="AI274" s="44"/>
      <c r="AJ274" s="44"/>
      <c r="AK274" s="44"/>
      <c r="AL274" s="44"/>
    </row>
    <row r="275" spans="1:38" ht="30" x14ac:dyDescent="0.25">
      <c r="A275" s="98"/>
      <c r="B275" s="94"/>
      <c r="C275" s="49">
        <v>11</v>
      </c>
      <c r="D275" s="50" t="s">
        <v>321</v>
      </c>
      <c r="E275" s="28" t="s">
        <v>918</v>
      </c>
      <c r="F275" s="26" t="s">
        <v>954</v>
      </c>
      <c r="G275" s="49" t="s">
        <v>906</v>
      </c>
      <c r="H275" s="26">
        <v>30</v>
      </c>
      <c r="I275" s="26">
        <v>20</v>
      </c>
      <c r="J275" s="46">
        <v>24.9</v>
      </c>
      <c r="K275" s="47"/>
      <c r="L275" s="32">
        <f t="shared" si="8"/>
        <v>0</v>
      </c>
      <c r="M275" s="43" t="str">
        <f t="shared" si="9"/>
        <v>OK</v>
      </c>
      <c r="N275" s="44">
        <v>0</v>
      </c>
      <c r="O275" s="44">
        <v>0</v>
      </c>
      <c r="P275" s="44">
        <v>0</v>
      </c>
      <c r="Q275" s="44">
        <v>0</v>
      </c>
      <c r="R275" s="44">
        <v>0</v>
      </c>
      <c r="S275" s="44">
        <v>0</v>
      </c>
      <c r="T275" s="44">
        <v>0</v>
      </c>
      <c r="U275" s="44">
        <v>0</v>
      </c>
      <c r="V275" s="44">
        <v>0</v>
      </c>
      <c r="W275" s="44"/>
      <c r="X275" s="44"/>
      <c r="Y275" s="44"/>
      <c r="Z275" s="44"/>
      <c r="AA275" s="44"/>
      <c r="AB275" s="44"/>
      <c r="AC275" s="44"/>
      <c r="AD275" s="44"/>
      <c r="AE275" s="44"/>
      <c r="AF275" s="44"/>
      <c r="AG275" s="44"/>
      <c r="AH275" s="44"/>
      <c r="AI275" s="44"/>
      <c r="AJ275" s="44"/>
      <c r="AK275" s="44"/>
      <c r="AL275" s="44"/>
    </row>
    <row r="276" spans="1:38" ht="30" x14ac:dyDescent="0.25">
      <c r="A276" s="98"/>
      <c r="B276" s="94"/>
      <c r="C276" s="49">
        <v>12</v>
      </c>
      <c r="D276" s="50" t="s">
        <v>322</v>
      </c>
      <c r="E276" s="28" t="s">
        <v>918</v>
      </c>
      <c r="F276" s="26" t="s">
        <v>930</v>
      </c>
      <c r="G276" s="49" t="s">
        <v>36</v>
      </c>
      <c r="H276" s="26">
        <v>30</v>
      </c>
      <c r="I276" s="26">
        <v>20</v>
      </c>
      <c r="J276" s="46">
        <v>48.66</v>
      </c>
      <c r="K276" s="47">
        <v>1</v>
      </c>
      <c r="L276" s="32">
        <f t="shared" si="8"/>
        <v>0</v>
      </c>
      <c r="M276" s="43" t="str">
        <f t="shared" si="9"/>
        <v>OK</v>
      </c>
      <c r="N276" s="44">
        <v>0</v>
      </c>
      <c r="O276" s="44">
        <v>0</v>
      </c>
      <c r="P276" s="44">
        <v>1</v>
      </c>
      <c r="Q276" s="44">
        <v>0</v>
      </c>
      <c r="R276" s="44">
        <v>0</v>
      </c>
      <c r="S276" s="44">
        <v>0</v>
      </c>
      <c r="T276" s="44">
        <v>0</v>
      </c>
      <c r="U276" s="44">
        <v>0</v>
      </c>
      <c r="V276" s="44">
        <v>0</v>
      </c>
      <c r="W276" s="44"/>
      <c r="X276" s="44"/>
      <c r="Y276" s="44"/>
      <c r="Z276" s="44"/>
      <c r="AA276" s="44"/>
      <c r="AB276" s="44"/>
      <c r="AC276" s="44"/>
      <c r="AD276" s="44"/>
      <c r="AE276" s="44"/>
      <c r="AF276" s="44"/>
      <c r="AG276" s="44"/>
      <c r="AH276" s="44"/>
      <c r="AI276" s="44"/>
      <c r="AJ276" s="44"/>
      <c r="AK276" s="44"/>
      <c r="AL276" s="44"/>
    </row>
    <row r="277" spans="1:38" ht="60" x14ac:dyDescent="0.25">
      <c r="A277" s="98"/>
      <c r="B277" s="94"/>
      <c r="C277" s="49">
        <v>13</v>
      </c>
      <c r="D277" s="50" t="s">
        <v>323</v>
      </c>
      <c r="E277" s="28" t="s">
        <v>918</v>
      </c>
      <c r="F277" s="26" t="s">
        <v>947</v>
      </c>
      <c r="G277" s="49" t="s">
        <v>36</v>
      </c>
      <c r="H277" s="26">
        <v>30</v>
      </c>
      <c r="I277" s="26">
        <v>20</v>
      </c>
      <c r="J277" s="46">
        <v>10.58</v>
      </c>
      <c r="K277" s="47"/>
      <c r="L277" s="32">
        <f t="shared" si="8"/>
        <v>0</v>
      </c>
      <c r="M277" s="43" t="str">
        <f t="shared" si="9"/>
        <v>OK</v>
      </c>
      <c r="N277" s="44">
        <v>0</v>
      </c>
      <c r="O277" s="44">
        <v>0</v>
      </c>
      <c r="P277" s="44">
        <v>0</v>
      </c>
      <c r="Q277" s="44">
        <v>0</v>
      </c>
      <c r="R277" s="44">
        <v>0</v>
      </c>
      <c r="S277" s="44">
        <v>0</v>
      </c>
      <c r="T277" s="44">
        <v>0</v>
      </c>
      <c r="U277" s="44">
        <v>0</v>
      </c>
      <c r="V277" s="44">
        <v>0</v>
      </c>
      <c r="W277" s="44"/>
      <c r="X277" s="44"/>
      <c r="Y277" s="44"/>
      <c r="Z277" s="44"/>
      <c r="AA277" s="44"/>
      <c r="AB277" s="44"/>
      <c r="AC277" s="44"/>
      <c r="AD277" s="44"/>
      <c r="AE277" s="44"/>
      <c r="AF277" s="44"/>
      <c r="AG277" s="44"/>
      <c r="AH277" s="44"/>
      <c r="AI277" s="44"/>
      <c r="AJ277" s="44"/>
      <c r="AK277" s="44"/>
      <c r="AL277" s="44"/>
    </row>
    <row r="278" spans="1:38" ht="45" x14ac:dyDescent="0.25">
      <c r="A278" s="98"/>
      <c r="B278" s="94"/>
      <c r="C278" s="49">
        <v>14</v>
      </c>
      <c r="D278" s="50" t="s">
        <v>324</v>
      </c>
      <c r="E278" s="28" t="s">
        <v>918</v>
      </c>
      <c r="F278" s="26" t="s">
        <v>921</v>
      </c>
      <c r="G278" s="49" t="s">
        <v>36</v>
      </c>
      <c r="H278" s="26">
        <v>30</v>
      </c>
      <c r="I278" s="26">
        <v>20</v>
      </c>
      <c r="J278" s="46">
        <v>14.66</v>
      </c>
      <c r="K278" s="47">
        <v>9</v>
      </c>
      <c r="L278" s="32">
        <f t="shared" si="8"/>
        <v>8</v>
      </c>
      <c r="M278" s="43" t="str">
        <f t="shared" si="9"/>
        <v>OK</v>
      </c>
      <c r="N278" s="44">
        <v>0</v>
      </c>
      <c r="O278" s="44">
        <v>0</v>
      </c>
      <c r="P278" s="44">
        <v>1</v>
      </c>
      <c r="Q278" s="44">
        <v>0</v>
      </c>
      <c r="R278" s="44">
        <v>0</v>
      </c>
      <c r="S278" s="44">
        <v>0</v>
      </c>
      <c r="T278" s="44">
        <v>0</v>
      </c>
      <c r="U278" s="44">
        <v>0</v>
      </c>
      <c r="V278" s="44">
        <v>0</v>
      </c>
      <c r="W278" s="44"/>
      <c r="X278" s="44"/>
      <c r="Y278" s="44"/>
      <c r="Z278" s="44"/>
      <c r="AA278" s="44"/>
      <c r="AB278" s="44"/>
      <c r="AC278" s="44"/>
      <c r="AD278" s="44"/>
      <c r="AE278" s="44"/>
      <c r="AF278" s="44">
        <v>4</v>
      </c>
      <c r="AG278" s="44"/>
      <c r="AH278" s="44"/>
      <c r="AI278" s="44"/>
      <c r="AJ278" s="44"/>
      <c r="AK278" s="44"/>
      <c r="AL278" s="44"/>
    </row>
    <row r="279" spans="1:38" ht="30" x14ac:dyDescent="0.25">
      <c r="A279" s="98"/>
      <c r="B279" s="94"/>
      <c r="C279" s="49">
        <v>15</v>
      </c>
      <c r="D279" s="50" t="s">
        <v>325</v>
      </c>
      <c r="E279" s="28" t="s">
        <v>955</v>
      </c>
      <c r="F279" s="26" t="s">
        <v>956</v>
      </c>
      <c r="G279" s="49" t="s">
        <v>36</v>
      </c>
      <c r="H279" s="26">
        <v>30</v>
      </c>
      <c r="I279" s="26">
        <v>20</v>
      </c>
      <c r="J279" s="46">
        <v>11.66</v>
      </c>
      <c r="K279" s="47">
        <v>5</v>
      </c>
      <c r="L279" s="32">
        <f t="shared" si="8"/>
        <v>5</v>
      </c>
      <c r="M279" s="43" t="str">
        <f t="shared" si="9"/>
        <v>OK</v>
      </c>
      <c r="N279" s="44">
        <v>0</v>
      </c>
      <c r="O279" s="44">
        <v>0</v>
      </c>
      <c r="P279" s="44">
        <v>0</v>
      </c>
      <c r="Q279" s="44">
        <v>0</v>
      </c>
      <c r="R279" s="44">
        <v>0</v>
      </c>
      <c r="S279" s="44">
        <v>0</v>
      </c>
      <c r="T279" s="44">
        <v>0</v>
      </c>
      <c r="U279" s="44">
        <v>0</v>
      </c>
      <c r="V279" s="44">
        <v>0</v>
      </c>
      <c r="W279" s="44"/>
      <c r="X279" s="44"/>
      <c r="Y279" s="44"/>
      <c r="Z279" s="44"/>
      <c r="AA279" s="44"/>
      <c r="AB279" s="44"/>
      <c r="AC279" s="44"/>
      <c r="AD279" s="44"/>
      <c r="AE279" s="44">
        <v>3</v>
      </c>
      <c r="AF279" s="44"/>
      <c r="AG279" s="44"/>
      <c r="AH279" s="44"/>
      <c r="AI279" s="44"/>
      <c r="AJ279" s="44"/>
      <c r="AK279" s="44"/>
      <c r="AL279" s="44"/>
    </row>
    <row r="280" spans="1:38" ht="75" x14ac:dyDescent="0.25">
      <c r="A280" s="98"/>
      <c r="B280" s="94"/>
      <c r="C280" s="49">
        <v>16</v>
      </c>
      <c r="D280" s="50" t="s">
        <v>326</v>
      </c>
      <c r="E280" s="28" t="s">
        <v>955</v>
      </c>
      <c r="F280" s="26" t="s">
        <v>957</v>
      </c>
      <c r="G280" s="49" t="s">
        <v>36</v>
      </c>
      <c r="H280" s="26">
        <v>30</v>
      </c>
      <c r="I280" s="26">
        <v>20</v>
      </c>
      <c r="J280" s="46">
        <v>377</v>
      </c>
      <c r="K280" s="47">
        <v>2</v>
      </c>
      <c r="L280" s="32">
        <f t="shared" si="8"/>
        <v>2</v>
      </c>
      <c r="M280" s="43" t="str">
        <f t="shared" si="9"/>
        <v>OK</v>
      </c>
      <c r="N280" s="44">
        <v>0</v>
      </c>
      <c r="O280" s="44">
        <v>0</v>
      </c>
      <c r="P280" s="44">
        <v>0</v>
      </c>
      <c r="Q280" s="44">
        <v>0</v>
      </c>
      <c r="R280" s="44">
        <v>0</v>
      </c>
      <c r="S280" s="44">
        <v>0</v>
      </c>
      <c r="T280" s="44">
        <v>0</v>
      </c>
      <c r="U280" s="44">
        <v>0</v>
      </c>
      <c r="V280" s="44">
        <v>0</v>
      </c>
      <c r="W280" s="44"/>
      <c r="X280" s="44"/>
      <c r="Y280" s="44"/>
      <c r="Z280" s="44"/>
      <c r="AA280" s="44"/>
      <c r="AB280" s="44"/>
      <c r="AC280" s="44"/>
      <c r="AD280" s="44"/>
      <c r="AE280" s="44"/>
      <c r="AF280" s="44"/>
      <c r="AG280" s="44"/>
      <c r="AH280" s="44"/>
      <c r="AI280" s="44"/>
      <c r="AJ280" s="44"/>
      <c r="AK280" s="44"/>
      <c r="AL280" s="44"/>
    </row>
    <row r="281" spans="1:38" ht="90" x14ac:dyDescent="0.25">
      <c r="A281" s="98"/>
      <c r="B281" s="94"/>
      <c r="C281" s="49">
        <v>17</v>
      </c>
      <c r="D281" s="50" t="s">
        <v>327</v>
      </c>
      <c r="E281" s="28" t="s">
        <v>918</v>
      </c>
      <c r="F281" s="26" t="s">
        <v>958</v>
      </c>
      <c r="G281" s="49" t="s">
        <v>36</v>
      </c>
      <c r="H281" s="26">
        <v>30</v>
      </c>
      <c r="I281" s="26">
        <v>20</v>
      </c>
      <c r="J281" s="46">
        <v>15.35</v>
      </c>
      <c r="K281" s="47"/>
      <c r="L281" s="32">
        <f t="shared" si="8"/>
        <v>0</v>
      </c>
      <c r="M281" s="43" t="str">
        <f t="shared" si="9"/>
        <v>OK</v>
      </c>
      <c r="N281" s="44">
        <v>0</v>
      </c>
      <c r="O281" s="44">
        <v>0</v>
      </c>
      <c r="P281" s="44">
        <v>0</v>
      </c>
      <c r="Q281" s="44">
        <v>0</v>
      </c>
      <c r="R281" s="44">
        <v>0</v>
      </c>
      <c r="S281" s="44">
        <v>0</v>
      </c>
      <c r="T281" s="44">
        <v>0</v>
      </c>
      <c r="U281" s="44">
        <v>0</v>
      </c>
      <c r="V281" s="44">
        <v>0</v>
      </c>
      <c r="W281" s="44"/>
      <c r="X281" s="44"/>
      <c r="Y281" s="44"/>
      <c r="Z281" s="44"/>
      <c r="AA281" s="44"/>
      <c r="AB281" s="44"/>
      <c r="AC281" s="44"/>
      <c r="AD281" s="44"/>
      <c r="AE281" s="44"/>
      <c r="AF281" s="44"/>
      <c r="AG281" s="44"/>
      <c r="AH281" s="44"/>
      <c r="AI281" s="44"/>
      <c r="AJ281" s="44"/>
      <c r="AK281" s="44"/>
      <c r="AL281" s="44"/>
    </row>
    <row r="282" spans="1:38" ht="15" x14ac:dyDescent="0.25">
      <c r="A282" s="98"/>
      <c r="B282" s="94"/>
      <c r="C282" s="49">
        <v>18</v>
      </c>
      <c r="D282" s="50" t="s">
        <v>328</v>
      </c>
      <c r="E282" s="28" t="s">
        <v>918</v>
      </c>
      <c r="F282" s="26" t="s">
        <v>953</v>
      </c>
      <c r="G282" s="49" t="s">
        <v>36</v>
      </c>
      <c r="H282" s="26">
        <v>30</v>
      </c>
      <c r="I282" s="26">
        <v>20</v>
      </c>
      <c r="J282" s="46">
        <v>12.1</v>
      </c>
      <c r="K282" s="47"/>
      <c r="L282" s="32">
        <f t="shared" si="8"/>
        <v>0</v>
      </c>
      <c r="M282" s="43" t="str">
        <f t="shared" si="9"/>
        <v>OK</v>
      </c>
      <c r="N282" s="44">
        <v>0</v>
      </c>
      <c r="O282" s="44">
        <v>0</v>
      </c>
      <c r="P282" s="44">
        <v>0</v>
      </c>
      <c r="Q282" s="44">
        <v>0</v>
      </c>
      <c r="R282" s="44">
        <v>0</v>
      </c>
      <c r="S282" s="44">
        <v>0</v>
      </c>
      <c r="T282" s="44">
        <v>0</v>
      </c>
      <c r="U282" s="44">
        <v>0</v>
      </c>
      <c r="V282" s="44">
        <v>0</v>
      </c>
      <c r="W282" s="44"/>
      <c r="X282" s="44"/>
      <c r="Y282" s="44"/>
      <c r="Z282" s="44"/>
      <c r="AA282" s="44"/>
      <c r="AB282" s="44"/>
      <c r="AC282" s="44"/>
      <c r="AD282" s="44"/>
      <c r="AE282" s="44"/>
      <c r="AF282" s="44"/>
      <c r="AG282" s="44"/>
      <c r="AH282" s="44"/>
      <c r="AI282" s="44"/>
      <c r="AJ282" s="44"/>
      <c r="AK282" s="44"/>
      <c r="AL282" s="44"/>
    </row>
    <row r="283" spans="1:38" ht="45" x14ac:dyDescent="0.25">
      <c r="A283" s="98"/>
      <c r="B283" s="94"/>
      <c r="C283" s="49">
        <v>19</v>
      </c>
      <c r="D283" s="50" t="s">
        <v>329</v>
      </c>
      <c r="E283" s="28" t="s">
        <v>918</v>
      </c>
      <c r="F283" s="26" t="s">
        <v>931</v>
      </c>
      <c r="G283" s="49" t="s">
        <v>909</v>
      </c>
      <c r="H283" s="26">
        <v>30</v>
      </c>
      <c r="I283" s="26">
        <v>20</v>
      </c>
      <c r="J283" s="46">
        <v>5.81</v>
      </c>
      <c r="K283" s="47">
        <v>1</v>
      </c>
      <c r="L283" s="32">
        <f t="shared" si="8"/>
        <v>0</v>
      </c>
      <c r="M283" s="43" t="str">
        <f t="shared" si="9"/>
        <v>OK</v>
      </c>
      <c r="N283" s="44">
        <v>0</v>
      </c>
      <c r="O283" s="44">
        <v>0</v>
      </c>
      <c r="P283" s="44">
        <v>1</v>
      </c>
      <c r="Q283" s="44">
        <v>0</v>
      </c>
      <c r="R283" s="44">
        <v>0</v>
      </c>
      <c r="S283" s="44">
        <v>0</v>
      </c>
      <c r="T283" s="44">
        <v>0</v>
      </c>
      <c r="U283" s="44">
        <v>0</v>
      </c>
      <c r="V283" s="44">
        <v>0</v>
      </c>
      <c r="W283" s="44"/>
      <c r="X283" s="44"/>
      <c r="Y283" s="44"/>
      <c r="Z283" s="44"/>
      <c r="AA283" s="44"/>
      <c r="AB283" s="44"/>
      <c r="AC283" s="44"/>
      <c r="AD283" s="44"/>
      <c r="AE283" s="44"/>
      <c r="AF283" s="44"/>
      <c r="AG283" s="44"/>
      <c r="AH283" s="44"/>
      <c r="AI283" s="44"/>
      <c r="AJ283" s="44"/>
      <c r="AK283" s="44"/>
      <c r="AL283" s="44"/>
    </row>
    <row r="284" spans="1:38" ht="30" x14ac:dyDescent="0.25">
      <c r="A284" s="98"/>
      <c r="B284" s="94"/>
      <c r="C284" s="49">
        <v>20</v>
      </c>
      <c r="D284" s="50" t="s">
        <v>330</v>
      </c>
      <c r="E284" s="28" t="s">
        <v>918</v>
      </c>
      <c r="F284" s="26" t="s">
        <v>931</v>
      </c>
      <c r="G284" s="49" t="s">
        <v>36</v>
      </c>
      <c r="H284" s="26">
        <v>30</v>
      </c>
      <c r="I284" s="26">
        <v>20</v>
      </c>
      <c r="J284" s="46">
        <v>3.82</v>
      </c>
      <c r="K284" s="47"/>
      <c r="L284" s="32">
        <f t="shared" si="8"/>
        <v>0</v>
      </c>
      <c r="M284" s="43" t="str">
        <f t="shared" si="9"/>
        <v>OK</v>
      </c>
      <c r="N284" s="44">
        <v>0</v>
      </c>
      <c r="O284" s="44">
        <v>0</v>
      </c>
      <c r="P284" s="44">
        <v>0</v>
      </c>
      <c r="Q284" s="44">
        <v>0</v>
      </c>
      <c r="R284" s="44">
        <v>0</v>
      </c>
      <c r="S284" s="44">
        <v>0</v>
      </c>
      <c r="T284" s="44">
        <v>0</v>
      </c>
      <c r="U284" s="44">
        <v>0</v>
      </c>
      <c r="V284" s="44">
        <v>0</v>
      </c>
      <c r="W284" s="44"/>
      <c r="X284" s="44"/>
      <c r="Y284" s="44"/>
      <c r="Z284" s="44"/>
      <c r="AA284" s="44"/>
      <c r="AB284" s="44"/>
      <c r="AC284" s="44"/>
      <c r="AD284" s="44"/>
      <c r="AE284" s="44"/>
      <c r="AF284" s="44"/>
      <c r="AG284" s="44"/>
      <c r="AH284" s="44"/>
      <c r="AI284" s="44"/>
      <c r="AJ284" s="44"/>
      <c r="AK284" s="44"/>
      <c r="AL284" s="44"/>
    </row>
    <row r="285" spans="1:38" ht="30" x14ac:dyDescent="0.25">
      <c r="A285" s="98"/>
      <c r="B285" s="94"/>
      <c r="C285" s="49">
        <v>21</v>
      </c>
      <c r="D285" s="50" t="s">
        <v>331</v>
      </c>
      <c r="E285" s="28" t="s">
        <v>918</v>
      </c>
      <c r="F285" s="26" t="s">
        <v>947</v>
      </c>
      <c r="G285" s="49" t="s">
        <v>36</v>
      </c>
      <c r="H285" s="26">
        <v>30</v>
      </c>
      <c r="I285" s="26">
        <v>20</v>
      </c>
      <c r="J285" s="46">
        <v>9.92</v>
      </c>
      <c r="K285" s="47"/>
      <c r="L285" s="32">
        <f t="shared" si="8"/>
        <v>0</v>
      </c>
      <c r="M285" s="43" t="str">
        <f t="shared" si="9"/>
        <v>OK</v>
      </c>
      <c r="N285" s="44">
        <v>0</v>
      </c>
      <c r="O285" s="44">
        <v>0</v>
      </c>
      <c r="P285" s="44">
        <v>0</v>
      </c>
      <c r="Q285" s="44">
        <v>0</v>
      </c>
      <c r="R285" s="44">
        <v>0</v>
      </c>
      <c r="S285" s="44">
        <v>0</v>
      </c>
      <c r="T285" s="44">
        <v>0</v>
      </c>
      <c r="U285" s="44">
        <v>0</v>
      </c>
      <c r="V285" s="44">
        <v>0</v>
      </c>
      <c r="W285" s="44"/>
      <c r="X285" s="44"/>
      <c r="Y285" s="44"/>
      <c r="Z285" s="44"/>
      <c r="AA285" s="44"/>
      <c r="AB285" s="44"/>
      <c r="AC285" s="44"/>
      <c r="AD285" s="44"/>
      <c r="AE285" s="44"/>
      <c r="AF285" s="44"/>
      <c r="AG285" s="44"/>
      <c r="AH285" s="44"/>
      <c r="AI285" s="44"/>
      <c r="AJ285" s="44"/>
      <c r="AK285" s="44"/>
      <c r="AL285" s="44"/>
    </row>
    <row r="286" spans="1:38" ht="30" x14ac:dyDescent="0.25">
      <c r="A286" s="98"/>
      <c r="B286" s="94"/>
      <c r="C286" s="49">
        <v>22</v>
      </c>
      <c r="D286" s="50" t="s">
        <v>332</v>
      </c>
      <c r="E286" s="28" t="s">
        <v>918</v>
      </c>
      <c r="F286" s="26" t="s">
        <v>959</v>
      </c>
      <c r="G286" s="49" t="s">
        <v>36</v>
      </c>
      <c r="H286" s="26">
        <v>30</v>
      </c>
      <c r="I286" s="26">
        <v>20</v>
      </c>
      <c r="J286" s="46">
        <v>7.44</v>
      </c>
      <c r="K286" s="47"/>
      <c r="L286" s="32">
        <f t="shared" si="8"/>
        <v>0</v>
      </c>
      <c r="M286" s="43" t="str">
        <f t="shared" si="9"/>
        <v>OK</v>
      </c>
      <c r="N286" s="44">
        <v>0</v>
      </c>
      <c r="O286" s="44">
        <v>0</v>
      </c>
      <c r="P286" s="44">
        <v>0</v>
      </c>
      <c r="Q286" s="44">
        <v>0</v>
      </c>
      <c r="R286" s="44">
        <v>0</v>
      </c>
      <c r="S286" s="44">
        <v>0</v>
      </c>
      <c r="T286" s="44">
        <v>0</v>
      </c>
      <c r="U286" s="44">
        <v>0</v>
      </c>
      <c r="V286" s="44">
        <v>0</v>
      </c>
      <c r="W286" s="44"/>
      <c r="X286" s="44"/>
      <c r="Y286" s="44"/>
      <c r="Z286" s="44"/>
      <c r="AA286" s="44"/>
      <c r="AB286" s="44"/>
      <c r="AC286" s="44"/>
      <c r="AD286" s="44"/>
      <c r="AE286" s="44"/>
      <c r="AF286" s="44"/>
      <c r="AG286" s="44"/>
      <c r="AH286" s="44"/>
      <c r="AI286" s="44"/>
      <c r="AJ286" s="44"/>
      <c r="AK286" s="44"/>
      <c r="AL286" s="44"/>
    </row>
    <row r="287" spans="1:38" ht="30" x14ac:dyDescent="0.25">
      <c r="A287" s="98"/>
      <c r="B287" s="94"/>
      <c r="C287" s="49">
        <v>23</v>
      </c>
      <c r="D287" s="50" t="s">
        <v>333</v>
      </c>
      <c r="E287" s="28" t="s">
        <v>918</v>
      </c>
      <c r="F287" s="26" t="s">
        <v>947</v>
      </c>
      <c r="G287" s="49" t="s">
        <v>36</v>
      </c>
      <c r="H287" s="26">
        <v>30</v>
      </c>
      <c r="I287" s="26">
        <v>20</v>
      </c>
      <c r="J287" s="46">
        <v>66.400000000000006</v>
      </c>
      <c r="K287" s="47"/>
      <c r="L287" s="32">
        <f t="shared" si="8"/>
        <v>0</v>
      </c>
      <c r="M287" s="43" t="str">
        <f t="shared" si="9"/>
        <v>OK</v>
      </c>
      <c r="N287" s="44">
        <v>0</v>
      </c>
      <c r="O287" s="44">
        <v>0</v>
      </c>
      <c r="P287" s="44">
        <v>0</v>
      </c>
      <c r="Q287" s="44">
        <v>0</v>
      </c>
      <c r="R287" s="44">
        <v>0</v>
      </c>
      <c r="S287" s="44">
        <v>0</v>
      </c>
      <c r="T287" s="44">
        <v>0</v>
      </c>
      <c r="U287" s="44">
        <v>0</v>
      </c>
      <c r="V287" s="44">
        <v>0</v>
      </c>
      <c r="W287" s="44"/>
      <c r="X287" s="44"/>
      <c r="Y287" s="44"/>
      <c r="Z287" s="44"/>
      <c r="AA287" s="44"/>
      <c r="AB287" s="44"/>
      <c r="AC287" s="44"/>
      <c r="AD287" s="44"/>
      <c r="AE287" s="44"/>
      <c r="AF287" s="44"/>
      <c r="AG287" s="44"/>
      <c r="AH287" s="44"/>
      <c r="AI287" s="44"/>
      <c r="AJ287" s="44"/>
      <c r="AK287" s="44"/>
      <c r="AL287" s="44"/>
    </row>
    <row r="288" spans="1:38" ht="30" x14ac:dyDescent="0.25">
      <c r="A288" s="98"/>
      <c r="B288" s="94"/>
      <c r="C288" s="49">
        <v>24</v>
      </c>
      <c r="D288" s="50" t="s">
        <v>334</v>
      </c>
      <c r="E288" s="28" t="s">
        <v>946</v>
      </c>
      <c r="F288" s="26" t="s">
        <v>947</v>
      </c>
      <c r="G288" s="49" t="s">
        <v>36</v>
      </c>
      <c r="H288" s="26">
        <v>30</v>
      </c>
      <c r="I288" s="26">
        <v>20</v>
      </c>
      <c r="J288" s="46">
        <v>16.09</v>
      </c>
      <c r="K288" s="47">
        <v>1</v>
      </c>
      <c r="L288" s="32">
        <f t="shared" si="8"/>
        <v>1</v>
      </c>
      <c r="M288" s="43" t="str">
        <f t="shared" si="9"/>
        <v>OK</v>
      </c>
      <c r="N288" s="44">
        <v>0</v>
      </c>
      <c r="O288" s="44">
        <v>0</v>
      </c>
      <c r="P288" s="44">
        <v>0</v>
      </c>
      <c r="Q288" s="44">
        <v>0</v>
      </c>
      <c r="R288" s="44">
        <v>0</v>
      </c>
      <c r="S288" s="44">
        <v>0</v>
      </c>
      <c r="T288" s="44">
        <v>0</v>
      </c>
      <c r="U288" s="44">
        <v>0</v>
      </c>
      <c r="V288" s="44">
        <v>0</v>
      </c>
      <c r="W288" s="44"/>
      <c r="X288" s="44"/>
      <c r="Y288" s="44"/>
      <c r="Z288" s="44"/>
      <c r="AA288" s="44"/>
      <c r="AB288" s="44"/>
      <c r="AC288" s="44"/>
      <c r="AD288" s="44"/>
      <c r="AE288" s="44"/>
      <c r="AF288" s="44"/>
      <c r="AG288" s="44"/>
      <c r="AH288" s="44"/>
      <c r="AI288" s="44"/>
      <c r="AJ288" s="44"/>
      <c r="AK288" s="44"/>
      <c r="AL288" s="44"/>
    </row>
    <row r="289" spans="1:38" ht="30" x14ac:dyDescent="0.25">
      <c r="A289" s="98"/>
      <c r="B289" s="94"/>
      <c r="C289" s="49">
        <v>25</v>
      </c>
      <c r="D289" s="50" t="s">
        <v>335</v>
      </c>
      <c r="E289" s="28" t="s">
        <v>918</v>
      </c>
      <c r="F289" s="26" t="s">
        <v>960</v>
      </c>
      <c r="G289" s="49" t="s">
        <v>36</v>
      </c>
      <c r="H289" s="26">
        <v>30</v>
      </c>
      <c r="I289" s="26">
        <v>20</v>
      </c>
      <c r="J289" s="46">
        <v>6.55</v>
      </c>
      <c r="K289" s="47"/>
      <c r="L289" s="32">
        <f t="shared" si="8"/>
        <v>0</v>
      </c>
      <c r="M289" s="43" t="str">
        <f t="shared" si="9"/>
        <v>OK</v>
      </c>
      <c r="N289" s="44">
        <v>0</v>
      </c>
      <c r="O289" s="44">
        <v>0</v>
      </c>
      <c r="P289" s="44">
        <v>0</v>
      </c>
      <c r="Q289" s="44">
        <v>0</v>
      </c>
      <c r="R289" s="44">
        <v>0</v>
      </c>
      <c r="S289" s="44">
        <v>0</v>
      </c>
      <c r="T289" s="44">
        <v>0</v>
      </c>
      <c r="U289" s="44">
        <v>0</v>
      </c>
      <c r="V289" s="44">
        <v>0</v>
      </c>
      <c r="W289" s="44"/>
      <c r="X289" s="44"/>
      <c r="Y289" s="44"/>
      <c r="Z289" s="44"/>
      <c r="AA289" s="44"/>
      <c r="AB289" s="44"/>
      <c r="AC289" s="44"/>
      <c r="AD289" s="44"/>
      <c r="AE289" s="44"/>
      <c r="AF289" s="44"/>
      <c r="AG289" s="44"/>
      <c r="AH289" s="44"/>
      <c r="AI289" s="44"/>
      <c r="AJ289" s="44"/>
      <c r="AK289" s="44"/>
      <c r="AL289" s="44"/>
    </row>
    <row r="290" spans="1:38" ht="45" x14ac:dyDescent="0.25">
      <c r="A290" s="98"/>
      <c r="B290" s="94"/>
      <c r="C290" s="49">
        <v>26</v>
      </c>
      <c r="D290" s="50" t="s">
        <v>336</v>
      </c>
      <c r="E290" s="28" t="s">
        <v>918</v>
      </c>
      <c r="F290" s="26" t="s">
        <v>959</v>
      </c>
      <c r="G290" s="49" t="s">
        <v>36</v>
      </c>
      <c r="H290" s="26">
        <v>30</v>
      </c>
      <c r="I290" s="26">
        <v>20</v>
      </c>
      <c r="J290" s="46">
        <v>7.45</v>
      </c>
      <c r="K290" s="47">
        <v>1</v>
      </c>
      <c r="L290" s="32">
        <f t="shared" si="8"/>
        <v>0</v>
      </c>
      <c r="M290" s="43" t="str">
        <f t="shared" si="9"/>
        <v>OK</v>
      </c>
      <c r="N290" s="44">
        <v>0</v>
      </c>
      <c r="O290" s="44">
        <v>0</v>
      </c>
      <c r="P290" s="44">
        <v>1</v>
      </c>
      <c r="Q290" s="44">
        <v>0</v>
      </c>
      <c r="R290" s="44">
        <v>0</v>
      </c>
      <c r="S290" s="44">
        <v>0</v>
      </c>
      <c r="T290" s="44">
        <v>0</v>
      </c>
      <c r="U290" s="44">
        <v>0</v>
      </c>
      <c r="V290" s="44">
        <v>0</v>
      </c>
      <c r="W290" s="44"/>
      <c r="X290" s="44"/>
      <c r="Y290" s="44"/>
      <c r="Z290" s="44"/>
      <c r="AA290" s="44"/>
      <c r="AB290" s="44"/>
      <c r="AC290" s="44"/>
      <c r="AD290" s="44"/>
      <c r="AE290" s="44"/>
      <c r="AF290" s="44"/>
      <c r="AG290" s="44"/>
      <c r="AH290" s="44"/>
      <c r="AI290" s="44"/>
      <c r="AJ290" s="44"/>
      <c r="AK290" s="44"/>
      <c r="AL290" s="44"/>
    </row>
    <row r="291" spans="1:38" ht="15" x14ac:dyDescent="0.25">
      <c r="A291" s="98"/>
      <c r="B291" s="94"/>
      <c r="C291" s="49">
        <v>27</v>
      </c>
      <c r="D291" s="50" t="s">
        <v>337</v>
      </c>
      <c r="E291" s="28" t="s">
        <v>918</v>
      </c>
      <c r="F291" s="26" t="s">
        <v>947</v>
      </c>
      <c r="G291" s="49" t="s">
        <v>910</v>
      </c>
      <c r="H291" s="26">
        <v>30</v>
      </c>
      <c r="I291" s="26">
        <v>20</v>
      </c>
      <c r="J291" s="46">
        <v>13.03</v>
      </c>
      <c r="K291" s="47">
        <v>1</v>
      </c>
      <c r="L291" s="32">
        <f t="shared" si="8"/>
        <v>0</v>
      </c>
      <c r="M291" s="43" t="str">
        <f t="shared" si="9"/>
        <v>OK</v>
      </c>
      <c r="N291" s="44">
        <v>0</v>
      </c>
      <c r="O291" s="44">
        <v>0</v>
      </c>
      <c r="P291" s="44">
        <v>1</v>
      </c>
      <c r="Q291" s="44">
        <v>0</v>
      </c>
      <c r="R291" s="44">
        <v>0</v>
      </c>
      <c r="S291" s="44">
        <v>0</v>
      </c>
      <c r="T291" s="44">
        <v>0</v>
      </c>
      <c r="U291" s="44">
        <v>0</v>
      </c>
      <c r="V291" s="44">
        <v>0</v>
      </c>
      <c r="W291" s="44"/>
      <c r="X291" s="44"/>
      <c r="Y291" s="44"/>
      <c r="Z291" s="44"/>
      <c r="AA291" s="44"/>
      <c r="AB291" s="44"/>
      <c r="AC291" s="44"/>
      <c r="AD291" s="44"/>
      <c r="AE291" s="44"/>
      <c r="AF291" s="44"/>
      <c r="AG291" s="44"/>
      <c r="AH291" s="44"/>
      <c r="AI291" s="44"/>
      <c r="AJ291" s="44"/>
      <c r="AK291" s="44"/>
      <c r="AL291" s="44"/>
    </row>
    <row r="292" spans="1:38" ht="30" x14ac:dyDescent="0.25">
      <c r="A292" s="98"/>
      <c r="B292" s="94"/>
      <c r="C292" s="49">
        <v>28</v>
      </c>
      <c r="D292" s="50" t="s">
        <v>338</v>
      </c>
      <c r="E292" s="28" t="s">
        <v>918</v>
      </c>
      <c r="F292" s="26" t="s">
        <v>953</v>
      </c>
      <c r="G292" s="49" t="s">
        <v>36</v>
      </c>
      <c r="H292" s="26">
        <v>30</v>
      </c>
      <c r="I292" s="26">
        <v>20</v>
      </c>
      <c r="J292" s="46">
        <v>7.23</v>
      </c>
      <c r="K292" s="47">
        <v>52</v>
      </c>
      <c r="L292" s="32">
        <f t="shared" si="8"/>
        <v>45</v>
      </c>
      <c r="M292" s="43" t="str">
        <f t="shared" si="9"/>
        <v>OK</v>
      </c>
      <c r="N292" s="44">
        <v>0</v>
      </c>
      <c r="O292" s="44">
        <v>0</v>
      </c>
      <c r="P292" s="44">
        <v>2</v>
      </c>
      <c r="Q292" s="44">
        <v>0</v>
      </c>
      <c r="R292" s="44">
        <v>0</v>
      </c>
      <c r="S292" s="44">
        <v>0</v>
      </c>
      <c r="T292" s="44">
        <v>0</v>
      </c>
      <c r="U292" s="44">
        <v>0</v>
      </c>
      <c r="V292" s="44">
        <v>5</v>
      </c>
      <c r="W292" s="44"/>
      <c r="X292" s="44"/>
      <c r="Y292" s="44"/>
      <c r="Z292" s="44"/>
      <c r="AA292" s="44"/>
      <c r="AB292" s="44"/>
      <c r="AC292" s="44"/>
      <c r="AD292" s="44"/>
      <c r="AE292" s="44"/>
      <c r="AF292" s="44">
        <v>20</v>
      </c>
      <c r="AG292" s="44"/>
      <c r="AH292" s="44"/>
      <c r="AI292" s="44"/>
      <c r="AJ292" s="44"/>
      <c r="AK292" s="44"/>
      <c r="AL292" s="44"/>
    </row>
    <row r="293" spans="1:38" ht="30" x14ac:dyDescent="0.25">
      <c r="A293" s="98"/>
      <c r="B293" s="94"/>
      <c r="C293" s="49">
        <v>29</v>
      </c>
      <c r="D293" s="50" t="s">
        <v>339</v>
      </c>
      <c r="E293" s="28" t="s">
        <v>918</v>
      </c>
      <c r="F293" s="26" t="s">
        <v>960</v>
      </c>
      <c r="G293" s="49" t="s">
        <v>36</v>
      </c>
      <c r="H293" s="26">
        <v>30</v>
      </c>
      <c r="I293" s="26">
        <v>20</v>
      </c>
      <c r="J293" s="46">
        <v>5.21</v>
      </c>
      <c r="K293" s="47"/>
      <c r="L293" s="32">
        <f t="shared" si="8"/>
        <v>0</v>
      </c>
      <c r="M293" s="43" t="str">
        <f t="shared" si="9"/>
        <v>OK</v>
      </c>
      <c r="N293" s="44">
        <v>0</v>
      </c>
      <c r="O293" s="44">
        <v>0</v>
      </c>
      <c r="P293" s="44">
        <v>0</v>
      </c>
      <c r="Q293" s="44">
        <v>0</v>
      </c>
      <c r="R293" s="44">
        <v>0</v>
      </c>
      <c r="S293" s="44">
        <v>0</v>
      </c>
      <c r="T293" s="44">
        <v>0</v>
      </c>
      <c r="U293" s="44">
        <v>0</v>
      </c>
      <c r="V293" s="44">
        <v>0</v>
      </c>
      <c r="W293" s="44"/>
      <c r="X293" s="44"/>
      <c r="Y293" s="44"/>
      <c r="Z293" s="44"/>
      <c r="AA293" s="44"/>
      <c r="AB293" s="44"/>
      <c r="AC293" s="44"/>
      <c r="AD293" s="44"/>
      <c r="AE293" s="44"/>
      <c r="AF293" s="44"/>
      <c r="AG293" s="44"/>
      <c r="AH293" s="44"/>
      <c r="AI293" s="44"/>
      <c r="AJ293" s="44"/>
      <c r="AK293" s="44"/>
      <c r="AL293" s="44"/>
    </row>
    <row r="294" spans="1:38" ht="30" x14ac:dyDescent="0.25">
      <c r="A294" s="98"/>
      <c r="B294" s="94"/>
      <c r="C294" s="49">
        <v>30</v>
      </c>
      <c r="D294" s="50" t="s">
        <v>340</v>
      </c>
      <c r="E294" s="28" t="s">
        <v>946</v>
      </c>
      <c r="F294" s="26" t="s">
        <v>953</v>
      </c>
      <c r="G294" s="49" t="s">
        <v>36</v>
      </c>
      <c r="H294" s="26">
        <v>30</v>
      </c>
      <c r="I294" s="26">
        <v>20</v>
      </c>
      <c r="J294" s="46">
        <v>6.95</v>
      </c>
      <c r="K294" s="47">
        <v>20</v>
      </c>
      <c r="L294" s="32">
        <f t="shared" si="8"/>
        <v>20</v>
      </c>
      <c r="M294" s="43" t="str">
        <f t="shared" si="9"/>
        <v>OK</v>
      </c>
      <c r="N294" s="44">
        <v>0</v>
      </c>
      <c r="O294" s="44">
        <v>0</v>
      </c>
      <c r="P294" s="44">
        <v>0</v>
      </c>
      <c r="Q294" s="44">
        <v>0</v>
      </c>
      <c r="R294" s="44">
        <v>0</v>
      </c>
      <c r="S294" s="44">
        <v>0</v>
      </c>
      <c r="T294" s="44">
        <v>0</v>
      </c>
      <c r="U294" s="44">
        <v>0</v>
      </c>
      <c r="V294" s="44">
        <v>0</v>
      </c>
      <c r="W294" s="44"/>
      <c r="X294" s="44"/>
      <c r="Y294" s="44"/>
      <c r="Z294" s="44"/>
      <c r="AA294" s="44"/>
      <c r="AB294" s="44"/>
      <c r="AC294" s="44"/>
      <c r="AD294" s="44">
        <v>20</v>
      </c>
      <c r="AE294" s="44"/>
      <c r="AF294" s="44"/>
      <c r="AG294" s="44"/>
      <c r="AH294" s="44"/>
      <c r="AI294" s="44"/>
      <c r="AJ294" s="44"/>
      <c r="AK294" s="44"/>
      <c r="AL294" s="44"/>
    </row>
    <row r="295" spans="1:38" ht="45" x14ac:dyDescent="0.25">
      <c r="A295" s="98"/>
      <c r="B295" s="94"/>
      <c r="C295" s="49">
        <v>31</v>
      </c>
      <c r="D295" s="50" t="s">
        <v>341</v>
      </c>
      <c r="E295" s="28" t="s">
        <v>918</v>
      </c>
      <c r="F295" s="26" t="s">
        <v>960</v>
      </c>
      <c r="G295" s="49" t="s">
        <v>36</v>
      </c>
      <c r="H295" s="26">
        <v>30</v>
      </c>
      <c r="I295" s="26">
        <v>20</v>
      </c>
      <c r="J295" s="46">
        <v>5.26</v>
      </c>
      <c r="K295" s="47">
        <v>2</v>
      </c>
      <c r="L295" s="32">
        <f t="shared" si="8"/>
        <v>0</v>
      </c>
      <c r="M295" s="43" t="str">
        <f t="shared" si="9"/>
        <v>OK</v>
      </c>
      <c r="N295" s="44">
        <v>0</v>
      </c>
      <c r="O295" s="44">
        <v>0</v>
      </c>
      <c r="P295" s="44">
        <v>2</v>
      </c>
      <c r="Q295" s="44">
        <v>0</v>
      </c>
      <c r="R295" s="44">
        <v>0</v>
      </c>
      <c r="S295" s="44">
        <v>0</v>
      </c>
      <c r="T295" s="44">
        <v>0</v>
      </c>
      <c r="U295" s="44">
        <v>0</v>
      </c>
      <c r="V295" s="44">
        <v>0</v>
      </c>
      <c r="W295" s="44"/>
      <c r="X295" s="44"/>
      <c r="Y295" s="44"/>
      <c r="Z295" s="44"/>
      <c r="AA295" s="44"/>
      <c r="AB295" s="44"/>
      <c r="AC295" s="44"/>
      <c r="AD295" s="44"/>
      <c r="AE295" s="44"/>
      <c r="AF295" s="44"/>
      <c r="AG295" s="44"/>
      <c r="AH295" s="44"/>
      <c r="AI295" s="44"/>
      <c r="AJ295" s="44"/>
      <c r="AK295" s="44"/>
      <c r="AL295" s="44"/>
    </row>
    <row r="296" spans="1:38" ht="30" x14ac:dyDescent="0.25">
      <c r="A296" s="98"/>
      <c r="B296" s="94"/>
      <c r="C296" s="49">
        <v>32</v>
      </c>
      <c r="D296" s="50" t="s">
        <v>342</v>
      </c>
      <c r="E296" s="28" t="s">
        <v>918</v>
      </c>
      <c r="F296" s="26" t="s">
        <v>947</v>
      </c>
      <c r="G296" s="49" t="s">
        <v>36</v>
      </c>
      <c r="H296" s="26">
        <v>30</v>
      </c>
      <c r="I296" s="26">
        <v>20</v>
      </c>
      <c r="J296" s="46">
        <v>3</v>
      </c>
      <c r="K296" s="47"/>
      <c r="L296" s="32">
        <f t="shared" si="8"/>
        <v>0</v>
      </c>
      <c r="M296" s="43" t="str">
        <f t="shared" si="9"/>
        <v>OK</v>
      </c>
      <c r="N296" s="44">
        <v>0</v>
      </c>
      <c r="O296" s="44">
        <v>0</v>
      </c>
      <c r="P296" s="44">
        <v>0</v>
      </c>
      <c r="Q296" s="44">
        <v>0</v>
      </c>
      <c r="R296" s="44">
        <v>0</v>
      </c>
      <c r="S296" s="44">
        <v>0</v>
      </c>
      <c r="T296" s="44">
        <v>0</v>
      </c>
      <c r="U296" s="44">
        <v>0</v>
      </c>
      <c r="V296" s="44">
        <v>0</v>
      </c>
      <c r="W296" s="44"/>
      <c r="X296" s="44"/>
      <c r="Y296" s="44"/>
      <c r="Z296" s="44"/>
      <c r="AA296" s="44"/>
      <c r="AB296" s="44"/>
      <c r="AC296" s="44"/>
      <c r="AD296" s="44"/>
      <c r="AE296" s="44"/>
      <c r="AF296" s="44"/>
      <c r="AG296" s="44"/>
      <c r="AH296" s="44"/>
      <c r="AI296" s="44"/>
      <c r="AJ296" s="44"/>
      <c r="AK296" s="44"/>
      <c r="AL296" s="44"/>
    </row>
    <row r="297" spans="1:38" ht="15" x14ac:dyDescent="0.25">
      <c r="A297" s="98"/>
      <c r="B297" s="94"/>
      <c r="C297" s="49">
        <v>33</v>
      </c>
      <c r="D297" s="50" t="s">
        <v>343</v>
      </c>
      <c r="E297" s="28" t="s">
        <v>918</v>
      </c>
      <c r="F297" s="26" t="s">
        <v>947</v>
      </c>
      <c r="G297" s="49" t="s">
        <v>36</v>
      </c>
      <c r="H297" s="26">
        <v>30</v>
      </c>
      <c r="I297" s="26">
        <v>20</v>
      </c>
      <c r="J297" s="46">
        <v>5.34</v>
      </c>
      <c r="K297" s="47">
        <v>16</v>
      </c>
      <c r="L297" s="32">
        <f t="shared" si="8"/>
        <v>16</v>
      </c>
      <c r="M297" s="43" t="str">
        <f t="shared" si="9"/>
        <v>OK</v>
      </c>
      <c r="N297" s="44">
        <v>0</v>
      </c>
      <c r="O297" s="44">
        <v>0</v>
      </c>
      <c r="P297" s="44">
        <v>0</v>
      </c>
      <c r="Q297" s="44">
        <v>0</v>
      </c>
      <c r="R297" s="44">
        <v>0</v>
      </c>
      <c r="S297" s="44">
        <v>0</v>
      </c>
      <c r="T297" s="44">
        <v>0</v>
      </c>
      <c r="U297" s="44">
        <v>0</v>
      </c>
      <c r="V297" s="44">
        <v>0</v>
      </c>
      <c r="W297" s="44"/>
      <c r="X297" s="44"/>
      <c r="Y297" s="44"/>
      <c r="Z297" s="44"/>
      <c r="AA297" s="44"/>
      <c r="AB297" s="44"/>
      <c r="AC297" s="44"/>
      <c r="AD297" s="44"/>
      <c r="AE297" s="44"/>
      <c r="AF297" s="44"/>
      <c r="AG297" s="44"/>
      <c r="AH297" s="44"/>
      <c r="AI297" s="44"/>
      <c r="AJ297" s="44"/>
      <c r="AK297" s="44"/>
      <c r="AL297" s="44"/>
    </row>
    <row r="298" spans="1:38" ht="105" x14ac:dyDescent="0.25">
      <c r="A298" s="98"/>
      <c r="B298" s="94"/>
      <c r="C298" s="49">
        <v>34</v>
      </c>
      <c r="D298" s="50" t="s">
        <v>344</v>
      </c>
      <c r="E298" s="28" t="s">
        <v>918</v>
      </c>
      <c r="F298" s="26" t="s">
        <v>953</v>
      </c>
      <c r="G298" s="49" t="s">
        <v>36</v>
      </c>
      <c r="H298" s="26">
        <v>30</v>
      </c>
      <c r="I298" s="26">
        <v>20</v>
      </c>
      <c r="J298" s="46">
        <v>9.92</v>
      </c>
      <c r="K298" s="47"/>
      <c r="L298" s="32">
        <f t="shared" si="8"/>
        <v>0</v>
      </c>
      <c r="M298" s="43" t="str">
        <f t="shared" si="9"/>
        <v>OK</v>
      </c>
      <c r="N298" s="44">
        <v>0</v>
      </c>
      <c r="O298" s="44">
        <v>0</v>
      </c>
      <c r="P298" s="44">
        <v>0</v>
      </c>
      <c r="Q298" s="44">
        <v>0</v>
      </c>
      <c r="R298" s="44">
        <v>0</v>
      </c>
      <c r="S298" s="44">
        <v>0</v>
      </c>
      <c r="T298" s="44">
        <v>0</v>
      </c>
      <c r="U298" s="44">
        <v>0</v>
      </c>
      <c r="V298" s="44">
        <v>0</v>
      </c>
      <c r="W298" s="44"/>
      <c r="X298" s="44"/>
      <c r="Y298" s="44"/>
      <c r="Z298" s="44"/>
      <c r="AA298" s="44"/>
      <c r="AB298" s="44"/>
      <c r="AC298" s="44"/>
      <c r="AD298" s="44"/>
      <c r="AE298" s="44"/>
      <c r="AF298" s="44"/>
      <c r="AG298" s="44"/>
      <c r="AH298" s="44"/>
      <c r="AI298" s="44"/>
      <c r="AJ298" s="44"/>
      <c r="AK298" s="44"/>
      <c r="AL298" s="44"/>
    </row>
    <row r="299" spans="1:38" ht="45" x14ac:dyDescent="0.25">
      <c r="A299" s="98"/>
      <c r="B299" s="94"/>
      <c r="C299" s="49">
        <v>35</v>
      </c>
      <c r="D299" s="50" t="s">
        <v>345</v>
      </c>
      <c r="E299" s="28" t="s">
        <v>918</v>
      </c>
      <c r="F299" s="26" t="s">
        <v>953</v>
      </c>
      <c r="G299" s="49" t="s">
        <v>36</v>
      </c>
      <c r="H299" s="26">
        <v>30</v>
      </c>
      <c r="I299" s="26">
        <v>20</v>
      </c>
      <c r="J299" s="46">
        <v>37.729999999999997</v>
      </c>
      <c r="K299" s="47"/>
      <c r="L299" s="32">
        <f t="shared" si="8"/>
        <v>0</v>
      </c>
      <c r="M299" s="43" t="str">
        <f t="shared" si="9"/>
        <v>OK</v>
      </c>
      <c r="N299" s="44">
        <v>0</v>
      </c>
      <c r="O299" s="44">
        <v>0</v>
      </c>
      <c r="P299" s="44">
        <v>0</v>
      </c>
      <c r="Q299" s="44">
        <v>0</v>
      </c>
      <c r="R299" s="44">
        <v>0</v>
      </c>
      <c r="S299" s="44">
        <v>0</v>
      </c>
      <c r="T299" s="44">
        <v>0</v>
      </c>
      <c r="U299" s="44">
        <v>0</v>
      </c>
      <c r="V299" s="44">
        <v>0</v>
      </c>
      <c r="W299" s="44"/>
      <c r="X299" s="44"/>
      <c r="Y299" s="44"/>
      <c r="Z299" s="44"/>
      <c r="AA299" s="44"/>
      <c r="AB299" s="44"/>
      <c r="AC299" s="44"/>
      <c r="AD299" s="44"/>
      <c r="AE299" s="44"/>
      <c r="AF299" s="44"/>
      <c r="AG299" s="44"/>
      <c r="AH299" s="44"/>
      <c r="AI299" s="44"/>
      <c r="AJ299" s="44"/>
      <c r="AK299" s="44"/>
      <c r="AL299" s="44"/>
    </row>
    <row r="300" spans="1:38" ht="45" x14ac:dyDescent="0.25">
      <c r="A300" s="98"/>
      <c r="B300" s="94"/>
      <c r="C300" s="49">
        <v>36</v>
      </c>
      <c r="D300" s="50" t="s">
        <v>346</v>
      </c>
      <c r="E300" s="28" t="s">
        <v>961</v>
      </c>
      <c r="F300" s="26" t="s">
        <v>931</v>
      </c>
      <c r="G300" s="49" t="s">
        <v>36</v>
      </c>
      <c r="H300" s="26">
        <v>30</v>
      </c>
      <c r="I300" s="26">
        <v>20</v>
      </c>
      <c r="J300" s="46">
        <v>1.38</v>
      </c>
      <c r="K300" s="47">
        <v>1</v>
      </c>
      <c r="L300" s="32">
        <f t="shared" si="8"/>
        <v>0</v>
      </c>
      <c r="M300" s="43" t="str">
        <f t="shared" si="9"/>
        <v>OK</v>
      </c>
      <c r="N300" s="44">
        <v>0</v>
      </c>
      <c r="O300" s="44">
        <v>0</v>
      </c>
      <c r="P300" s="44">
        <v>1</v>
      </c>
      <c r="Q300" s="44">
        <v>0</v>
      </c>
      <c r="R300" s="44">
        <v>0</v>
      </c>
      <c r="S300" s="44">
        <v>0</v>
      </c>
      <c r="T300" s="44">
        <v>0</v>
      </c>
      <c r="U300" s="44">
        <v>0</v>
      </c>
      <c r="V300" s="44">
        <v>0</v>
      </c>
      <c r="W300" s="44"/>
      <c r="X300" s="44"/>
      <c r="Y300" s="44"/>
      <c r="Z300" s="44"/>
      <c r="AA300" s="44"/>
      <c r="AB300" s="44"/>
      <c r="AC300" s="44"/>
      <c r="AD300" s="44"/>
      <c r="AE300" s="44"/>
      <c r="AF300" s="44"/>
      <c r="AG300" s="44"/>
      <c r="AH300" s="44"/>
      <c r="AI300" s="44"/>
      <c r="AJ300" s="44"/>
      <c r="AK300" s="44"/>
      <c r="AL300" s="44"/>
    </row>
    <row r="301" spans="1:38" ht="120" x14ac:dyDescent="0.25">
      <c r="A301" s="98"/>
      <c r="B301" s="94"/>
      <c r="C301" s="49">
        <v>37</v>
      </c>
      <c r="D301" s="50" t="s">
        <v>347</v>
      </c>
      <c r="E301" s="28" t="s">
        <v>918</v>
      </c>
      <c r="F301" s="26" t="s">
        <v>962</v>
      </c>
      <c r="G301" s="49" t="s">
        <v>36</v>
      </c>
      <c r="H301" s="26">
        <v>30</v>
      </c>
      <c r="I301" s="26">
        <v>20</v>
      </c>
      <c r="J301" s="46">
        <v>18.8</v>
      </c>
      <c r="K301" s="47">
        <v>40</v>
      </c>
      <c r="L301" s="32">
        <f t="shared" si="8"/>
        <v>40</v>
      </c>
      <c r="M301" s="43" t="str">
        <f t="shared" si="9"/>
        <v>OK</v>
      </c>
      <c r="N301" s="44">
        <v>0</v>
      </c>
      <c r="O301" s="44">
        <v>0</v>
      </c>
      <c r="P301" s="44">
        <v>0</v>
      </c>
      <c r="Q301" s="44">
        <v>0</v>
      </c>
      <c r="R301" s="44">
        <v>0</v>
      </c>
      <c r="S301" s="44">
        <v>0</v>
      </c>
      <c r="T301" s="44">
        <v>0</v>
      </c>
      <c r="U301" s="44">
        <v>0</v>
      </c>
      <c r="V301" s="44">
        <v>0</v>
      </c>
      <c r="W301" s="44"/>
      <c r="X301" s="44"/>
      <c r="Y301" s="44"/>
      <c r="Z301" s="44"/>
      <c r="AA301" s="44"/>
      <c r="AB301" s="44"/>
      <c r="AC301" s="44"/>
      <c r="AD301" s="44"/>
      <c r="AE301" s="44"/>
      <c r="AF301" s="44">
        <v>20</v>
      </c>
      <c r="AG301" s="44"/>
      <c r="AH301" s="44"/>
      <c r="AI301" s="44"/>
      <c r="AJ301" s="44"/>
      <c r="AK301" s="44"/>
      <c r="AL301" s="44"/>
    </row>
    <row r="302" spans="1:38" ht="60" x14ac:dyDescent="0.25">
      <c r="A302" s="98"/>
      <c r="B302" s="94"/>
      <c r="C302" s="49">
        <v>38</v>
      </c>
      <c r="D302" s="50" t="s">
        <v>348</v>
      </c>
      <c r="E302" s="28" t="s">
        <v>918</v>
      </c>
      <c r="F302" s="26" t="s">
        <v>963</v>
      </c>
      <c r="G302" s="49" t="s">
        <v>36</v>
      </c>
      <c r="H302" s="26">
        <v>30</v>
      </c>
      <c r="I302" s="26">
        <v>20</v>
      </c>
      <c r="J302" s="46">
        <v>36.340000000000003</v>
      </c>
      <c r="K302" s="47">
        <v>37</v>
      </c>
      <c r="L302" s="32">
        <f t="shared" si="8"/>
        <v>27</v>
      </c>
      <c r="M302" s="43" t="str">
        <f t="shared" si="9"/>
        <v>OK</v>
      </c>
      <c r="N302" s="44">
        <v>0</v>
      </c>
      <c r="O302" s="44">
        <v>0</v>
      </c>
      <c r="P302" s="44">
        <v>5</v>
      </c>
      <c r="Q302" s="44">
        <v>0</v>
      </c>
      <c r="R302" s="44">
        <v>0</v>
      </c>
      <c r="S302" s="44">
        <v>0</v>
      </c>
      <c r="T302" s="44">
        <v>0</v>
      </c>
      <c r="U302" s="44">
        <v>0</v>
      </c>
      <c r="V302" s="44">
        <v>5</v>
      </c>
      <c r="W302" s="44"/>
      <c r="X302" s="44"/>
      <c r="Y302" s="44"/>
      <c r="Z302" s="44"/>
      <c r="AA302" s="44"/>
      <c r="AB302" s="44"/>
      <c r="AC302" s="44"/>
      <c r="AD302" s="44"/>
      <c r="AE302" s="44"/>
      <c r="AF302" s="44">
        <v>12</v>
      </c>
      <c r="AG302" s="44"/>
      <c r="AH302" s="44"/>
      <c r="AI302" s="44"/>
      <c r="AJ302" s="44"/>
      <c r="AK302" s="44"/>
      <c r="AL302" s="44"/>
    </row>
    <row r="303" spans="1:38" ht="15" x14ac:dyDescent="0.25">
      <c r="A303" s="98"/>
      <c r="B303" s="94"/>
      <c r="C303" s="49">
        <v>39</v>
      </c>
      <c r="D303" s="50" t="s">
        <v>349</v>
      </c>
      <c r="E303" s="28" t="s">
        <v>961</v>
      </c>
      <c r="F303" s="26" t="s">
        <v>964</v>
      </c>
      <c r="G303" s="49" t="s">
        <v>36</v>
      </c>
      <c r="H303" s="26">
        <v>30</v>
      </c>
      <c r="I303" s="26">
        <v>20</v>
      </c>
      <c r="J303" s="46">
        <v>70.03</v>
      </c>
      <c r="K303" s="47"/>
      <c r="L303" s="32">
        <f t="shared" si="8"/>
        <v>0</v>
      </c>
      <c r="M303" s="43" t="str">
        <f t="shared" si="9"/>
        <v>OK</v>
      </c>
      <c r="N303" s="44">
        <v>0</v>
      </c>
      <c r="O303" s="44">
        <v>0</v>
      </c>
      <c r="P303" s="44">
        <v>0</v>
      </c>
      <c r="Q303" s="44">
        <v>0</v>
      </c>
      <c r="R303" s="44">
        <v>0</v>
      </c>
      <c r="S303" s="44">
        <v>0</v>
      </c>
      <c r="T303" s="44">
        <v>0</v>
      </c>
      <c r="U303" s="44">
        <v>0</v>
      </c>
      <c r="V303" s="44">
        <v>0</v>
      </c>
      <c r="W303" s="44"/>
      <c r="X303" s="44"/>
      <c r="Y303" s="44"/>
      <c r="Z303" s="44"/>
      <c r="AA303" s="44"/>
      <c r="AB303" s="44"/>
      <c r="AC303" s="44"/>
      <c r="AD303" s="44"/>
      <c r="AE303" s="44"/>
      <c r="AF303" s="44"/>
      <c r="AG303" s="44"/>
      <c r="AH303" s="44"/>
      <c r="AI303" s="44"/>
      <c r="AJ303" s="44"/>
      <c r="AK303" s="44"/>
      <c r="AL303" s="44"/>
    </row>
    <row r="304" spans="1:38" ht="30" x14ac:dyDescent="0.25">
      <c r="A304" s="98"/>
      <c r="B304" s="94"/>
      <c r="C304" s="49">
        <v>40</v>
      </c>
      <c r="D304" s="50" t="s">
        <v>350</v>
      </c>
      <c r="E304" s="28" t="s">
        <v>918</v>
      </c>
      <c r="F304" s="26" t="s">
        <v>953</v>
      </c>
      <c r="G304" s="49" t="s">
        <v>36</v>
      </c>
      <c r="H304" s="26">
        <v>30</v>
      </c>
      <c r="I304" s="26">
        <v>20</v>
      </c>
      <c r="J304" s="46">
        <v>14.36</v>
      </c>
      <c r="K304" s="47">
        <v>1</v>
      </c>
      <c r="L304" s="32">
        <f t="shared" si="8"/>
        <v>0</v>
      </c>
      <c r="M304" s="43" t="str">
        <f t="shared" si="9"/>
        <v>OK</v>
      </c>
      <c r="N304" s="44">
        <v>0</v>
      </c>
      <c r="O304" s="44">
        <v>0</v>
      </c>
      <c r="P304" s="44">
        <v>1</v>
      </c>
      <c r="Q304" s="44">
        <v>0</v>
      </c>
      <c r="R304" s="44">
        <v>0</v>
      </c>
      <c r="S304" s="44">
        <v>0</v>
      </c>
      <c r="T304" s="44">
        <v>0</v>
      </c>
      <c r="U304" s="44">
        <v>0</v>
      </c>
      <c r="V304" s="44">
        <v>0</v>
      </c>
      <c r="W304" s="44"/>
      <c r="X304" s="44"/>
      <c r="Y304" s="44"/>
      <c r="Z304" s="44"/>
      <c r="AA304" s="44"/>
      <c r="AB304" s="44"/>
      <c r="AC304" s="44"/>
      <c r="AD304" s="44"/>
      <c r="AE304" s="44"/>
      <c r="AF304" s="44"/>
      <c r="AG304" s="44"/>
      <c r="AH304" s="44"/>
      <c r="AI304" s="44"/>
      <c r="AJ304" s="44"/>
      <c r="AK304" s="44"/>
      <c r="AL304" s="44"/>
    </row>
    <row r="305" spans="1:38" ht="30" x14ac:dyDescent="0.25">
      <c r="A305" s="98"/>
      <c r="B305" s="94"/>
      <c r="C305" s="49">
        <v>41</v>
      </c>
      <c r="D305" s="50" t="s">
        <v>351</v>
      </c>
      <c r="E305" s="28" t="s">
        <v>918</v>
      </c>
      <c r="F305" s="26" t="s">
        <v>965</v>
      </c>
      <c r="G305" s="49" t="s">
        <v>36</v>
      </c>
      <c r="H305" s="26">
        <v>30</v>
      </c>
      <c r="I305" s="26">
        <v>20</v>
      </c>
      <c r="J305" s="46">
        <v>43.5</v>
      </c>
      <c r="K305" s="47"/>
      <c r="L305" s="32">
        <f t="shared" si="8"/>
        <v>0</v>
      </c>
      <c r="M305" s="43" t="str">
        <f t="shared" si="9"/>
        <v>OK</v>
      </c>
      <c r="N305" s="44">
        <v>0</v>
      </c>
      <c r="O305" s="44">
        <v>0</v>
      </c>
      <c r="P305" s="44">
        <v>0</v>
      </c>
      <c r="Q305" s="44">
        <v>0</v>
      </c>
      <c r="R305" s="44">
        <v>0</v>
      </c>
      <c r="S305" s="44">
        <v>0</v>
      </c>
      <c r="T305" s="44">
        <v>0</v>
      </c>
      <c r="U305" s="44">
        <v>0</v>
      </c>
      <c r="V305" s="44">
        <v>0</v>
      </c>
      <c r="W305" s="44"/>
      <c r="X305" s="44"/>
      <c r="Y305" s="44"/>
      <c r="Z305" s="44"/>
      <c r="AA305" s="44"/>
      <c r="AB305" s="44"/>
      <c r="AC305" s="44"/>
      <c r="AD305" s="44"/>
      <c r="AE305" s="44"/>
      <c r="AF305" s="44"/>
      <c r="AG305" s="44"/>
      <c r="AH305" s="44"/>
      <c r="AI305" s="44"/>
      <c r="AJ305" s="44"/>
      <c r="AK305" s="44"/>
      <c r="AL305" s="44"/>
    </row>
    <row r="306" spans="1:38" ht="30" x14ac:dyDescent="0.25">
      <c r="A306" s="98"/>
      <c r="B306" s="94"/>
      <c r="C306" s="49">
        <v>42</v>
      </c>
      <c r="D306" s="50" t="s">
        <v>352</v>
      </c>
      <c r="E306" s="28" t="s">
        <v>918</v>
      </c>
      <c r="F306" s="26" t="s">
        <v>958</v>
      </c>
      <c r="G306" s="49" t="s">
        <v>36</v>
      </c>
      <c r="H306" s="26">
        <v>30</v>
      </c>
      <c r="I306" s="26">
        <v>20</v>
      </c>
      <c r="J306" s="46">
        <v>14.9</v>
      </c>
      <c r="K306" s="47"/>
      <c r="L306" s="32">
        <f t="shared" si="8"/>
        <v>0</v>
      </c>
      <c r="M306" s="43" t="str">
        <f t="shared" si="9"/>
        <v>OK</v>
      </c>
      <c r="N306" s="44">
        <v>0</v>
      </c>
      <c r="O306" s="44">
        <v>0</v>
      </c>
      <c r="P306" s="44">
        <v>0</v>
      </c>
      <c r="Q306" s="44">
        <v>0</v>
      </c>
      <c r="R306" s="44">
        <v>0</v>
      </c>
      <c r="S306" s="44">
        <v>0</v>
      </c>
      <c r="T306" s="44">
        <v>0</v>
      </c>
      <c r="U306" s="44">
        <v>0</v>
      </c>
      <c r="V306" s="44">
        <v>0</v>
      </c>
      <c r="W306" s="44"/>
      <c r="X306" s="44"/>
      <c r="Y306" s="44"/>
      <c r="Z306" s="44"/>
      <c r="AA306" s="44"/>
      <c r="AB306" s="44"/>
      <c r="AC306" s="44"/>
      <c r="AD306" s="44"/>
      <c r="AE306" s="44"/>
      <c r="AF306" s="44"/>
      <c r="AG306" s="44"/>
      <c r="AH306" s="44"/>
      <c r="AI306" s="44"/>
      <c r="AJ306" s="44"/>
      <c r="AK306" s="44"/>
      <c r="AL306" s="44"/>
    </row>
    <row r="307" spans="1:38" ht="30" x14ac:dyDescent="0.25">
      <c r="A307" s="99"/>
      <c r="B307" s="95"/>
      <c r="C307" s="49">
        <v>43</v>
      </c>
      <c r="D307" s="50" t="s">
        <v>353</v>
      </c>
      <c r="E307" s="28" t="s">
        <v>918</v>
      </c>
      <c r="F307" s="26" t="s">
        <v>958</v>
      </c>
      <c r="G307" s="49" t="s">
        <v>36</v>
      </c>
      <c r="H307" s="26">
        <v>30</v>
      </c>
      <c r="I307" s="26">
        <v>20</v>
      </c>
      <c r="J307" s="46">
        <v>32.5</v>
      </c>
      <c r="K307" s="47"/>
      <c r="L307" s="32">
        <f t="shared" si="8"/>
        <v>0</v>
      </c>
      <c r="M307" s="43" t="str">
        <f t="shared" si="9"/>
        <v>OK</v>
      </c>
      <c r="N307" s="44">
        <v>0</v>
      </c>
      <c r="O307" s="44">
        <v>0</v>
      </c>
      <c r="P307" s="44">
        <v>0</v>
      </c>
      <c r="Q307" s="44">
        <v>0</v>
      </c>
      <c r="R307" s="44">
        <v>0</v>
      </c>
      <c r="S307" s="44">
        <v>0</v>
      </c>
      <c r="T307" s="44">
        <v>0</v>
      </c>
      <c r="U307" s="44">
        <v>0</v>
      </c>
      <c r="V307" s="44">
        <v>0</v>
      </c>
      <c r="W307" s="44"/>
      <c r="X307" s="44"/>
      <c r="Y307" s="44"/>
      <c r="Z307" s="44"/>
      <c r="AA307" s="44"/>
      <c r="AB307" s="44"/>
      <c r="AC307" s="44"/>
      <c r="AD307" s="44"/>
      <c r="AE307" s="44"/>
      <c r="AF307" s="44"/>
      <c r="AG307" s="44"/>
      <c r="AH307" s="44"/>
      <c r="AI307" s="44"/>
      <c r="AJ307" s="44"/>
      <c r="AK307" s="44"/>
      <c r="AL307" s="44"/>
    </row>
    <row r="308" spans="1:38" ht="255" x14ac:dyDescent="0.25">
      <c r="A308" s="97" t="s">
        <v>892</v>
      </c>
      <c r="B308" s="93">
        <v>4</v>
      </c>
      <c r="C308" s="49">
        <v>1</v>
      </c>
      <c r="D308" s="50" t="s">
        <v>354</v>
      </c>
      <c r="E308" s="28" t="s">
        <v>918</v>
      </c>
      <c r="F308" s="26" t="s">
        <v>966</v>
      </c>
      <c r="G308" s="49" t="s">
        <v>36</v>
      </c>
      <c r="H308" s="26">
        <v>30</v>
      </c>
      <c r="I308" s="26">
        <v>20</v>
      </c>
      <c r="J308" s="46">
        <v>51</v>
      </c>
      <c r="K308" s="47"/>
      <c r="L308" s="32">
        <f t="shared" si="8"/>
        <v>0</v>
      </c>
      <c r="M308" s="43" t="str">
        <f t="shared" si="9"/>
        <v>OK</v>
      </c>
      <c r="N308" s="44">
        <v>0</v>
      </c>
      <c r="O308" s="44">
        <v>0</v>
      </c>
      <c r="P308" s="44">
        <v>0</v>
      </c>
      <c r="Q308" s="44">
        <v>0</v>
      </c>
      <c r="R308" s="44">
        <v>0</v>
      </c>
      <c r="S308" s="44">
        <v>0</v>
      </c>
      <c r="T308" s="44">
        <v>0</v>
      </c>
      <c r="U308" s="44">
        <v>0</v>
      </c>
      <c r="V308" s="44">
        <v>0</v>
      </c>
      <c r="W308" s="44"/>
      <c r="X308" s="44"/>
      <c r="Y308" s="44"/>
      <c r="Z308" s="44"/>
      <c r="AA308" s="44"/>
      <c r="AB308" s="44"/>
      <c r="AC308" s="44"/>
      <c r="AD308" s="44"/>
      <c r="AE308" s="44"/>
      <c r="AF308" s="44"/>
      <c r="AG308" s="44"/>
      <c r="AH308" s="44"/>
      <c r="AI308" s="44"/>
      <c r="AJ308" s="44"/>
      <c r="AK308" s="44"/>
      <c r="AL308" s="44"/>
    </row>
    <row r="309" spans="1:38" ht="90" x14ac:dyDescent="0.25">
      <c r="A309" s="98"/>
      <c r="B309" s="94"/>
      <c r="C309" s="49">
        <v>2</v>
      </c>
      <c r="D309" s="50" t="s">
        <v>355</v>
      </c>
      <c r="E309" s="28" t="s">
        <v>967</v>
      </c>
      <c r="F309" s="26" t="s">
        <v>966</v>
      </c>
      <c r="G309" s="49" t="s">
        <v>36</v>
      </c>
      <c r="H309" s="26">
        <v>30</v>
      </c>
      <c r="I309" s="26">
        <v>20</v>
      </c>
      <c r="J309" s="46">
        <v>50.01</v>
      </c>
      <c r="K309" s="47"/>
      <c r="L309" s="32">
        <f t="shared" si="8"/>
        <v>0</v>
      </c>
      <c r="M309" s="43" t="str">
        <f t="shared" si="9"/>
        <v>OK</v>
      </c>
      <c r="N309" s="44">
        <v>0</v>
      </c>
      <c r="O309" s="44">
        <v>0</v>
      </c>
      <c r="P309" s="44">
        <v>0</v>
      </c>
      <c r="Q309" s="44">
        <v>0</v>
      </c>
      <c r="R309" s="44">
        <v>0</v>
      </c>
      <c r="S309" s="44">
        <v>0</v>
      </c>
      <c r="T309" s="44">
        <v>0</v>
      </c>
      <c r="U309" s="44">
        <v>0</v>
      </c>
      <c r="V309" s="44">
        <v>0</v>
      </c>
      <c r="W309" s="44"/>
      <c r="X309" s="44"/>
      <c r="Y309" s="44"/>
      <c r="Z309" s="44"/>
      <c r="AA309" s="44"/>
      <c r="AB309" s="44"/>
      <c r="AC309" s="44"/>
      <c r="AD309" s="44"/>
      <c r="AE309" s="44"/>
      <c r="AF309" s="44"/>
      <c r="AG309" s="44"/>
      <c r="AH309" s="44"/>
      <c r="AI309" s="44"/>
      <c r="AJ309" s="44"/>
      <c r="AK309" s="44"/>
      <c r="AL309" s="44"/>
    </row>
    <row r="310" spans="1:38" ht="30" x14ac:dyDescent="0.25">
      <c r="A310" s="98"/>
      <c r="B310" s="94"/>
      <c r="C310" s="49">
        <v>3</v>
      </c>
      <c r="D310" s="50" t="s">
        <v>356</v>
      </c>
      <c r="E310" s="28" t="s">
        <v>918</v>
      </c>
      <c r="F310" s="26" t="s">
        <v>919</v>
      </c>
      <c r="G310" s="49" t="s">
        <v>896</v>
      </c>
      <c r="H310" s="26">
        <v>30</v>
      </c>
      <c r="I310" s="26">
        <v>20</v>
      </c>
      <c r="J310" s="46">
        <v>25.07</v>
      </c>
      <c r="K310" s="47">
        <v>4</v>
      </c>
      <c r="L310" s="32">
        <f t="shared" si="8"/>
        <v>2</v>
      </c>
      <c r="M310" s="43" t="str">
        <f t="shared" si="9"/>
        <v>OK</v>
      </c>
      <c r="N310" s="44">
        <v>0</v>
      </c>
      <c r="O310" s="44">
        <v>0</v>
      </c>
      <c r="P310" s="44">
        <v>0</v>
      </c>
      <c r="Q310" s="44">
        <v>0</v>
      </c>
      <c r="R310" s="44">
        <v>0</v>
      </c>
      <c r="S310" s="44">
        <v>0</v>
      </c>
      <c r="T310" s="44">
        <v>0</v>
      </c>
      <c r="U310" s="44">
        <v>0</v>
      </c>
      <c r="V310" s="44">
        <v>2</v>
      </c>
      <c r="W310" s="44"/>
      <c r="X310" s="44"/>
      <c r="Y310" s="44"/>
      <c r="Z310" s="44"/>
      <c r="AA310" s="44"/>
      <c r="AB310" s="44"/>
      <c r="AC310" s="44"/>
      <c r="AD310" s="44"/>
      <c r="AE310" s="44"/>
      <c r="AF310" s="44"/>
      <c r="AG310" s="44"/>
      <c r="AH310" s="44"/>
      <c r="AI310" s="44"/>
      <c r="AJ310" s="44"/>
      <c r="AK310" s="44"/>
      <c r="AL310" s="44"/>
    </row>
    <row r="311" spans="1:38" ht="30" x14ac:dyDescent="0.25">
      <c r="A311" s="98"/>
      <c r="B311" s="94"/>
      <c r="C311" s="49">
        <v>4</v>
      </c>
      <c r="D311" s="50" t="s">
        <v>357</v>
      </c>
      <c r="E311" s="28" t="s">
        <v>918</v>
      </c>
      <c r="F311" s="26" t="s">
        <v>968</v>
      </c>
      <c r="G311" s="49" t="s">
        <v>898</v>
      </c>
      <c r="H311" s="26">
        <v>30</v>
      </c>
      <c r="I311" s="26">
        <v>20</v>
      </c>
      <c r="J311" s="46">
        <v>21.2</v>
      </c>
      <c r="K311" s="47"/>
      <c r="L311" s="32">
        <f t="shared" si="8"/>
        <v>0</v>
      </c>
      <c r="M311" s="43" t="str">
        <f t="shared" si="9"/>
        <v>OK</v>
      </c>
      <c r="N311" s="44">
        <v>0</v>
      </c>
      <c r="O311" s="44">
        <v>0</v>
      </c>
      <c r="P311" s="44">
        <v>0</v>
      </c>
      <c r="Q311" s="44">
        <v>0</v>
      </c>
      <c r="R311" s="44">
        <v>0</v>
      </c>
      <c r="S311" s="44">
        <v>0</v>
      </c>
      <c r="T311" s="44">
        <v>0</v>
      </c>
      <c r="U311" s="44">
        <v>0</v>
      </c>
      <c r="V311" s="44">
        <v>0</v>
      </c>
      <c r="W311" s="44"/>
      <c r="X311" s="44"/>
      <c r="Y311" s="44"/>
      <c r="Z311" s="44"/>
      <c r="AA311" s="44"/>
      <c r="AB311" s="44"/>
      <c r="AC311" s="44"/>
      <c r="AD311" s="44"/>
      <c r="AE311" s="44"/>
      <c r="AF311" s="44"/>
      <c r="AG311" s="44"/>
      <c r="AH311" s="44"/>
      <c r="AI311" s="44"/>
      <c r="AJ311" s="44"/>
      <c r="AK311" s="44"/>
      <c r="AL311" s="44"/>
    </row>
    <row r="312" spans="1:38" ht="15" x14ac:dyDescent="0.25">
      <c r="A312" s="98"/>
      <c r="B312" s="94"/>
      <c r="C312" s="49">
        <v>5</v>
      </c>
      <c r="D312" s="50" t="s">
        <v>358</v>
      </c>
      <c r="E312" s="28" t="s">
        <v>969</v>
      </c>
      <c r="F312" s="26" t="s">
        <v>968</v>
      </c>
      <c r="G312" s="49" t="s">
        <v>36</v>
      </c>
      <c r="H312" s="26">
        <v>30</v>
      </c>
      <c r="I312" s="26">
        <v>20</v>
      </c>
      <c r="J312" s="46">
        <v>1</v>
      </c>
      <c r="K312" s="47">
        <v>300</v>
      </c>
      <c r="L312" s="32">
        <f t="shared" si="8"/>
        <v>300</v>
      </c>
      <c r="M312" s="43" t="str">
        <f t="shared" si="9"/>
        <v>OK</v>
      </c>
      <c r="N312" s="44">
        <v>0</v>
      </c>
      <c r="O312" s="44">
        <v>0</v>
      </c>
      <c r="P312" s="44">
        <v>0</v>
      </c>
      <c r="Q312" s="44">
        <v>0</v>
      </c>
      <c r="R312" s="44">
        <v>0</v>
      </c>
      <c r="S312" s="44">
        <v>0</v>
      </c>
      <c r="T312" s="44">
        <v>0</v>
      </c>
      <c r="U312" s="44">
        <v>0</v>
      </c>
      <c r="V312" s="44">
        <v>0</v>
      </c>
      <c r="W312" s="44"/>
      <c r="X312" s="44"/>
      <c r="Y312" s="44"/>
      <c r="Z312" s="44"/>
      <c r="AA312" s="44"/>
      <c r="AB312" s="44"/>
      <c r="AC312" s="44"/>
      <c r="AD312" s="44"/>
      <c r="AE312" s="44"/>
      <c r="AF312" s="44"/>
      <c r="AG312" s="44">
        <v>300</v>
      </c>
      <c r="AH312" s="44"/>
      <c r="AI312" s="44"/>
      <c r="AJ312" s="44"/>
      <c r="AK312" s="44"/>
      <c r="AL312" s="44"/>
    </row>
    <row r="313" spans="1:38" ht="30" x14ac:dyDescent="0.25">
      <c r="A313" s="98"/>
      <c r="B313" s="94"/>
      <c r="C313" s="49">
        <v>6</v>
      </c>
      <c r="D313" s="50" t="s">
        <v>359</v>
      </c>
      <c r="E313" s="28" t="s">
        <v>918</v>
      </c>
      <c r="F313" s="26" t="s">
        <v>968</v>
      </c>
      <c r="G313" s="49" t="s">
        <v>36</v>
      </c>
      <c r="H313" s="26">
        <v>30</v>
      </c>
      <c r="I313" s="26">
        <v>20</v>
      </c>
      <c r="J313" s="46">
        <v>15</v>
      </c>
      <c r="K313" s="47">
        <v>5</v>
      </c>
      <c r="L313" s="32">
        <f t="shared" si="8"/>
        <v>5</v>
      </c>
      <c r="M313" s="43" t="str">
        <f t="shared" si="9"/>
        <v>OK</v>
      </c>
      <c r="N313" s="44">
        <v>0</v>
      </c>
      <c r="O313" s="44">
        <v>0</v>
      </c>
      <c r="P313" s="44">
        <v>0</v>
      </c>
      <c r="Q313" s="44">
        <v>0</v>
      </c>
      <c r="R313" s="44">
        <v>0</v>
      </c>
      <c r="S313" s="44">
        <v>0</v>
      </c>
      <c r="T313" s="44">
        <v>0</v>
      </c>
      <c r="U313" s="44">
        <v>0</v>
      </c>
      <c r="V313" s="44">
        <v>0</v>
      </c>
      <c r="W313" s="44"/>
      <c r="X313" s="44"/>
      <c r="Y313" s="44"/>
      <c r="Z313" s="44"/>
      <c r="AA313" s="44"/>
      <c r="AB313" s="44"/>
      <c r="AC313" s="44"/>
      <c r="AD313" s="44"/>
      <c r="AE313" s="44"/>
      <c r="AF313" s="44">
        <v>5</v>
      </c>
      <c r="AG313" s="44"/>
      <c r="AH313" s="44"/>
      <c r="AI313" s="44"/>
      <c r="AJ313" s="44"/>
      <c r="AK313" s="44"/>
      <c r="AL313" s="44"/>
    </row>
    <row r="314" spans="1:38" ht="30" x14ac:dyDescent="0.25">
      <c r="A314" s="98"/>
      <c r="B314" s="94"/>
      <c r="C314" s="49">
        <v>7</v>
      </c>
      <c r="D314" s="50" t="s">
        <v>360</v>
      </c>
      <c r="E314" s="28" t="s">
        <v>969</v>
      </c>
      <c r="F314" s="26" t="s">
        <v>968</v>
      </c>
      <c r="G314" s="49" t="s">
        <v>36</v>
      </c>
      <c r="H314" s="26">
        <v>30</v>
      </c>
      <c r="I314" s="26">
        <v>20</v>
      </c>
      <c r="J314" s="46">
        <v>29.02</v>
      </c>
      <c r="K314" s="47">
        <v>3</v>
      </c>
      <c r="L314" s="32">
        <f t="shared" si="8"/>
        <v>3</v>
      </c>
      <c r="M314" s="43" t="str">
        <f t="shared" si="9"/>
        <v>OK</v>
      </c>
      <c r="N314" s="44">
        <v>0</v>
      </c>
      <c r="O314" s="44">
        <v>0</v>
      </c>
      <c r="P314" s="44">
        <v>0</v>
      </c>
      <c r="Q314" s="44">
        <v>0</v>
      </c>
      <c r="R314" s="44">
        <v>0</v>
      </c>
      <c r="S314" s="44">
        <v>0</v>
      </c>
      <c r="T314" s="44">
        <v>0</v>
      </c>
      <c r="U314" s="44">
        <v>0</v>
      </c>
      <c r="V314" s="44">
        <v>0</v>
      </c>
      <c r="W314" s="44"/>
      <c r="X314" s="44"/>
      <c r="Y314" s="44"/>
      <c r="Z314" s="44"/>
      <c r="AA314" s="44"/>
      <c r="AB314" s="44"/>
      <c r="AC314" s="44"/>
      <c r="AD314" s="44"/>
      <c r="AE314" s="44"/>
      <c r="AF314" s="44"/>
      <c r="AG314" s="44">
        <v>3</v>
      </c>
      <c r="AH314" s="44"/>
      <c r="AI314" s="44"/>
      <c r="AJ314" s="44"/>
      <c r="AK314" s="44"/>
      <c r="AL314" s="44"/>
    </row>
    <row r="315" spans="1:38" ht="15" x14ac:dyDescent="0.25">
      <c r="A315" s="99"/>
      <c r="B315" s="95"/>
      <c r="C315" s="49">
        <v>8</v>
      </c>
      <c r="D315" s="50" t="s">
        <v>361</v>
      </c>
      <c r="E315" s="28" t="s">
        <v>969</v>
      </c>
      <c r="F315" s="26" t="s">
        <v>970</v>
      </c>
      <c r="G315" s="49" t="s">
        <v>36</v>
      </c>
      <c r="H315" s="26">
        <v>30</v>
      </c>
      <c r="I315" s="26">
        <v>20</v>
      </c>
      <c r="J315" s="46">
        <v>0.54</v>
      </c>
      <c r="K315" s="47"/>
      <c r="L315" s="32">
        <f t="shared" si="8"/>
        <v>0</v>
      </c>
      <c r="M315" s="43" t="str">
        <f t="shared" si="9"/>
        <v>OK</v>
      </c>
      <c r="N315" s="44">
        <v>0</v>
      </c>
      <c r="O315" s="44">
        <v>0</v>
      </c>
      <c r="P315" s="44">
        <v>0</v>
      </c>
      <c r="Q315" s="44">
        <v>0</v>
      </c>
      <c r="R315" s="44">
        <v>0</v>
      </c>
      <c r="S315" s="44">
        <v>0</v>
      </c>
      <c r="T315" s="44">
        <v>0</v>
      </c>
      <c r="U315" s="44">
        <v>0</v>
      </c>
      <c r="V315" s="44">
        <v>0</v>
      </c>
      <c r="W315" s="44"/>
      <c r="X315" s="44"/>
      <c r="Y315" s="44"/>
      <c r="Z315" s="44"/>
      <c r="AA315" s="44"/>
      <c r="AB315" s="44"/>
      <c r="AC315" s="44"/>
      <c r="AD315" s="44"/>
      <c r="AE315" s="44"/>
      <c r="AF315" s="44"/>
      <c r="AG315" s="44"/>
      <c r="AH315" s="44"/>
      <c r="AI315" s="44"/>
      <c r="AJ315" s="44"/>
      <c r="AK315" s="44"/>
      <c r="AL315" s="44"/>
    </row>
    <row r="316" spans="1:38" ht="30" x14ac:dyDescent="0.25">
      <c r="A316" s="97" t="s">
        <v>892</v>
      </c>
      <c r="B316" s="93">
        <v>5</v>
      </c>
      <c r="C316" s="49">
        <v>1</v>
      </c>
      <c r="D316" s="50" t="s">
        <v>362</v>
      </c>
      <c r="E316" s="28" t="s">
        <v>926</v>
      </c>
      <c r="F316" s="26" t="s">
        <v>921</v>
      </c>
      <c r="G316" s="49" t="s">
        <v>36</v>
      </c>
      <c r="H316" s="26">
        <v>30</v>
      </c>
      <c r="I316" s="26">
        <v>20</v>
      </c>
      <c r="J316" s="46">
        <v>9</v>
      </c>
      <c r="K316" s="47"/>
      <c r="L316" s="32">
        <f t="shared" si="8"/>
        <v>0</v>
      </c>
      <c r="M316" s="43" t="str">
        <f t="shared" si="9"/>
        <v>OK</v>
      </c>
      <c r="N316" s="44">
        <v>0</v>
      </c>
      <c r="O316" s="44">
        <v>0</v>
      </c>
      <c r="P316" s="44">
        <v>0</v>
      </c>
      <c r="Q316" s="44">
        <v>0</v>
      </c>
      <c r="R316" s="44">
        <v>0</v>
      </c>
      <c r="S316" s="44">
        <v>0</v>
      </c>
      <c r="T316" s="44">
        <v>0</v>
      </c>
      <c r="U316" s="44">
        <v>0</v>
      </c>
      <c r="V316" s="44">
        <v>0</v>
      </c>
      <c r="W316" s="44"/>
      <c r="X316" s="44"/>
      <c r="Y316" s="44"/>
      <c r="Z316" s="44"/>
      <c r="AA316" s="44"/>
      <c r="AB316" s="44"/>
      <c r="AC316" s="44"/>
      <c r="AD316" s="44"/>
      <c r="AE316" s="44"/>
      <c r="AF316" s="44"/>
      <c r="AG316" s="44"/>
      <c r="AH316" s="44"/>
      <c r="AI316" s="44"/>
      <c r="AJ316" s="44"/>
      <c r="AK316" s="44"/>
      <c r="AL316" s="44"/>
    </row>
    <row r="317" spans="1:38" ht="30" x14ac:dyDescent="0.25">
      <c r="A317" s="98"/>
      <c r="B317" s="94"/>
      <c r="C317" s="49">
        <v>2</v>
      </c>
      <c r="D317" s="50" t="s">
        <v>363</v>
      </c>
      <c r="E317" s="28" t="s">
        <v>918</v>
      </c>
      <c r="F317" s="26" t="s">
        <v>921</v>
      </c>
      <c r="G317" s="49" t="s">
        <v>36</v>
      </c>
      <c r="H317" s="26">
        <v>30</v>
      </c>
      <c r="I317" s="26">
        <v>20</v>
      </c>
      <c r="J317" s="46">
        <v>13.9</v>
      </c>
      <c r="K317" s="47"/>
      <c r="L317" s="32">
        <f t="shared" si="8"/>
        <v>0</v>
      </c>
      <c r="M317" s="43" t="str">
        <f t="shared" si="9"/>
        <v>OK</v>
      </c>
      <c r="N317" s="44">
        <v>0</v>
      </c>
      <c r="O317" s="44">
        <v>0</v>
      </c>
      <c r="P317" s="44">
        <v>0</v>
      </c>
      <c r="Q317" s="44">
        <v>0</v>
      </c>
      <c r="R317" s="44">
        <v>0</v>
      </c>
      <c r="S317" s="44">
        <v>0</v>
      </c>
      <c r="T317" s="44">
        <v>0</v>
      </c>
      <c r="U317" s="44">
        <v>0</v>
      </c>
      <c r="V317" s="44">
        <v>0</v>
      </c>
      <c r="W317" s="44"/>
      <c r="X317" s="44"/>
      <c r="Y317" s="44"/>
      <c r="Z317" s="44"/>
      <c r="AA317" s="44"/>
      <c r="AB317" s="44"/>
      <c r="AC317" s="44"/>
      <c r="AD317" s="44"/>
      <c r="AE317" s="44"/>
      <c r="AF317" s="44"/>
      <c r="AG317" s="44"/>
      <c r="AH317" s="44"/>
      <c r="AI317" s="44"/>
      <c r="AJ317" s="44"/>
      <c r="AK317" s="44"/>
      <c r="AL317" s="44"/>
    </row>
    <row r="318" spans="1:38" ht="30" x14ac:dyDescent="0.25">
      <c r="A318" s="98"/>
      <c r="B318" s="94"/>
      <c r="C318" s="49">
        <v>3</v>
      </c>
      <c r="D318" s="50" t="s">
        <v>364</v>
      </c>
      <c r="E318" s="28" t="s">
        <v>926</v>
      </c>
      <c r="F318" s="26" t="s">
        <v>921</v>
      </c>
      <c r="G318" s="49" t="s">
        <v>36</v>
      </c>
      <c r="H318" s="26">
        <v>30</v>
      </c>
      <c r="I318" s="26">
        <v>20</v>
      </c>
      <c r="J318" s="46">
        <v>26.6</v>
      </c>
      <c r="K318" s="47">
        <v>14</v>
      </c>
      <c r="L318" s="32">
        <f t="shared" si="8"/>
        <v>14</v>
      </c>
      <c r="M318" s="43" t="str">
        <f t="shared" si="9"/>
        <v>OK</v>
      </c>
      <c r="N318" s="44">
        <v>0</v>
      </c>
      <c r="O318" s="44">
        <v>0</v>
      </c>
      <c r="P318" s="44">
        <v>0</v>
      </c>
      <c r="Q318" s="44">
        <v>0</v>
      </c>
      <c r="R318" s="44">
        <v>0</v>
      </c>
      <c r="S318" s="44">
        <v>0</v>
      </c>
      <c r="T318" s="44">
        <v>0</v>
      </c>
      <c r="U318" s="44">
        <v>0</v>
      </c>
      <c r="V318" s="44">
        <v>0</v>
      </c>
      <c r="W318" s="44"/>
      <c r="X318" s="44"/>
      <c r="Y318" s="44"/>
      <c r="Z318" s="44"/>
      <c r="AA318" s="44"/>
      <c r="AB318" s="44"/>
      <c r="AC318" s="44"/>
      <c r="AD318" s="44"/>
      <c r="AE318" s="44"/>
      <c r="AF318" s="44"/>
      <c r="AG318" s="44"/>
      <c r="AH318" s="44"/>
      <c r="AI318" s="44"/>
      <c r="AJ318" s="44">
        <v>6</v>
      </c>
      <c r="AK318" s="44"/>
      <c r="AL318" s="44"/>
    </row>
    <row r="319" spans="1:38" ht="15" x14ac:dyDescent="0.25">
      <c r="A319" s="98"/>
      <c r="B319" s="94"/>
      <c r="C319" s="49">
        <v>4</v>
      </c>
      <c r="D319" s="50" t="s">
        <v>365</v>
      </c>
      <c r="E319" s="28" t="s">
        <v>926</v>
      </c>
      <c r="F319" s="26" t="s">
        <v>921</v>
      </c>
      <c r="G319" s="49" t="s">
        <v>36</v>
      </c>
      <c r="H319" s="26">
        <v>30</v>
      </c>
      <c r="I319" s="26">
        <v>20</v>
      </c>
      <c r="J319" s="46">
        <v>1.5</v>
      </c>
      <c r="K319" s="47">
        <v>18</v>
      </c>
      <c r="L319" s="32">
        <f t="shared" si="8"/>
        <v>10</v>
      </c>
      <c r="M319" s="43" t="str">
        <f t="shared" si="9"/>
        <v>OK</v>
      </c>
      <c r="N319" s="44">
        <v>0</v>
      </c>
      <c r="O319" s="44">
        <v>3</v>
      </c>
      <c r="P319" s="44">
        <v>0</v>
      </c>
      <c r="Q319" s="44">
        <v>0</v>
      </c>
      <c r="R319" s="44">
        <v>0</v>
      </c>
      <c r="S319" s="44">
        <v>0</v>
      </c>
      <c r="T319" s="44">
        <v>0</v>
      </c>
      <c r="U319" s="44">
        <v>0</v>
      </c>
      <c r="V319" s="44">
        <v>0</v>
      </c>
      <c r="W319" s="44"/>
      <c r="X319" s="44">
        <v>5</v>
      </c>
      <c r="Y319" s="44"/>
      <c r="Z319" s="44"/>
      <c r="AA319" s="44"/>
      <c r="AB319" s="44"/>
      <c r="AC319" s="44"/>
      <c r="AD319" s="44"/>
      <c r="AE319" s="44"/>
      <c r="AF319" s="44"/>
      <c r="AG319" s="44"/>
      <c r="AH319" s="44"/>
      <c r="AI319" s="44"/>
      <c r="AJ319" s="44"/>
      <c r="AK319" s="44"/>
      <c r="AL319" s="44"/>
    </row>
    <row r="320" spans="1:38" ht="30" x14ac:dyDescent="0.25">
      <c r="A320" s="98"/>
      <c r="B320" s="94"/>
      <c r="C320" s="49">
        <v>5</v>
      </c>
      <c r="D320" s="50" t="s">
        <v>366</v>
      </c>
      <c r="E320" s="28" t="s">
        <v>918</v>
      </c>
      <c r="F320" s="26" t="s">
        <v>921</v>
      </c>
      <c r="G320" s="49" t="s">
        <v>36</v>
      </c>
      <c r="H320" s="26">
        <v>30</v>
      </c>
      <c r="I320" s="26">
        <v>20</v>
      </c>
      <c r="J320" s="46">
        <v>8.6999999999999993</v>
      </c>
      <c r="K320" s="47"/>
      <c r="L320" s="32">
        <f t="shared" si="8"/>
        <v>0</v>
      </c>
      <c r="M320" s="43" t="str">
        <f t="shared" si="9"/>
        <v>OK</v>
      </c>
      <c r="N320" s="44">
        <v>0</v>
      </c>
      <c r="O320" s="44">
        <v>0</v>
      </c>
      <c r="P320" s="44">
        <v>0</v>
      </c>
      <c r="Q320" s="44">
        <v>0</v>
      </c>
      <c r="R320" s="44">
        <v>0</v>
      </c>
      <c r="S320" s="44">
        <v>0</v>
      </c>
      <c r="T320" s="44">
        <v>0</v>
      </c>
      <c r="U320" s="44">
        <v>0</v>
      </c>
      <c r="V320" s="44">
        <v>0</v>
      </c>
      <c r="W320" s="44"/>
      <c r="X320" s="44"/>
      <c r="Y320" s="44"/>
      <c r="Z320" s="44"/>
      <c r="AA320" s="44"/>
      <c r="AB320" s="44"/>
      <c r="AC320" s="44"/>
      <c r="AD320" s="44"/>
      <c r="AE320" s="44"/>
      <c r="AF320" s="44"/>
      <c r="AG320" s="44"/>
      <c r="AH320" s="44"/>
      <c r="AI320" s="44"/>
      <c r="AJ320" s="44"/>
      <c r="AK320" s="44"/>
      <c r="AL320" s="44"/>
    </row>
    <row r="321" spans="1:38" ht="30" x14ac:dyDescent="0.25">
      <c r="A321" s="98"/>
      <c r="B321" s="94"/>
      <c r="C321" s="49">
        <v>6</v>
      </c>
      <c r="D321" s="50" t="s">
        <v>367</v>
      </c>
      <c r="E321" s="28" t="s">
        <v>918</v>
      </c>
      <c r="F321" s="26" t="s">
        <v>921</v>
      </c>
      <c r="G321" s="49" t="s">
        <v>36</v>
      </c>
      <c r="H321" s="26">
        <v>30</v>
      </c>
      <c r="I321" s="26">
        <v>20</v>
      </c>
      <c r="J321" s="46">
        <v>11</v>
      </c>
      <c r="K321" s="47"/>
      <c r="L321" s="32">
        <f t="shared" si="8"/>
        <v>0</v>
      </c>
      <c r="M321" s="43" t="str">
        <f t="shared" si="9"/>
        <v>OK</v>
      </c>
      <c r="N321" s="44">
        <v>0</v>
      </c>
      <c r="O321" s="44">
        <v>0</v>
      </c>
      <c r="P321" s="44">
        <v>0</v>
      </c>
      <c r="Q321" s="44">
        <v>0</v>
      </c>
      <c r="R321" s="44">
        <v>0</v>
      </c>
      <c r="S321" s="44">
        <v>0</v>
      </c>
      <c r="T321" s="44">
        <v>0</v>
      </c>
      <c r="U321" s="44">
        <v>0</v>
      </c>
      <c r="V321" s="44">
        <v>0</v>
      </c>
      <c r="W321" s="44"/>
      <c r="X321" s="44"/>
      <c r="Y321" s="44"/>
      <c r="Z321" s="44"/>
      <c r="AA321" s="44"/>
      <c r="AB321" s="44"/>
      <c r="AC321" s="44"/>
      <c r="AD321" s="44"/>
      <c r="AE321" s="44"/>
      <c r="AF321" s="44"/>
      <c r="AG321" s="44"/>
      <c r="AH321" s="44"/>
      <c r="AI321" s="44"/>
      <c r="AJ321" s="44"/>
      <c r="AK321" s="44"/>
      <c r="AL321" s="44"/>
    </row>
    <row r="322" spans="1:38" ht="30" x14ac:dyDescent="0.25">
      <c r="A322" s="98"/>
      <c r="B322" s="94"/>
      <c r="C322" s="49">
        <v>7</v>
      </c>
      <c r="D322" s="50" t="s">
        <v>368</v>
      </c>
      <c r="E322" s="28" t="s">
        <v>918</v>
      </c>
      <c r="F322" s="26" t="s">
        <v>921</v>
      </c>
      <c r="G322" s="49" t="s">
        <v>907</v>
      </c>
      <c r="H322" s="26">
        <v>30</v>
      </c>
      <c r="I322" s="26">
        <v>20</v>
      </c>
      <c r="J322" s="46">
        <v>8</v>
      </c>
      <c r="K322" s="47"/>
      <c r="L322" s="32">
        <f t="shared" si="8"/>
        <v>0</v>
      </c>
      <c r="M322" s="43" t="str">
        <f t="shared" si="9"/>
        <v>OK</v>
      </c>
      <c r="N322" s="44">
        <v>0</v>
      </c>
      <c r="O322" s="44">
        <v>0</v>
      </c>
      <c r="P322" s="44">
        <v>0</v>
      </c>
      <c r="Q322" s="44">
        <v>0</v>
      </c>
      <c r="R322" s="44">
        <v>0</v>
      </c>
      <c r="S322" s="44">
        <v>0</v>
      </c>
      <c r="T322" s="44">
        <v>0</v>
      </c>
      <c r="U322" s="44">
        <v>0</v>
      </c>
      <c r="V322" s="44">
        <v>0</v>
      </c>
      <c r="W322" s="44"/>
      <c r="X322" s="44"/>
      <c r="Y322" s="44"/>
      <c r="Z322" s="44"/>
      <c r="AA322" s="44"/>
      <c r="AB322" s="44"/>
      <c r="AC322" s="44"/>
      <c r="AD322" s="44"/>
      <c r="AE322" s="44"/>
      <c r="AF322" s="44"/>
      <c r="AG322" s="44"/>
      <c r="AH322" s="44"/>
      <c r="AI322" s="44"/>
      <c r="AJ322" s="44"/>
      <c r="AK322" s="44"/>
      <c r="AL322" s="44"/>
    </row>
    <row r="323" spans="1:38" ht="75" x14ac:dyDescent="0.25">
      <c r="A323" s="98"/>
      <c r="B323" s="94"/>
      <c r="C323" s="49">
        <v>8</v>
      </c>
      <c r="D323" s="50" t="s">
        <v>369</v>
      </c>
      <c r="E323" s="28" t="s">
        <v>926</v>
      </c>
      <c r="F323" s="26" t="s">
        <v>930</v>
      </c>
      <c r="G323" s="49" t="s">
        <v>36</v>
      </c>
      <c r="H323" s="26">
        <v>30</v>
      </c>
      <c r="I323" s="26">
        <v>20</v>
      </c>
      <c r="J323" s="46">
        <v>54</v>
      </c>
      <c r="K323" s="47">
        <v>4</v>
      </c>
      <c r="L323" s="32">
        <f t="shared" si="8"/>
        <v>0</v>
      </c>
      <c r="M323" s="43" t="str">
        <f t="shared" si="9"/>
        <v>OK</v>
      </c>
      <c r="N323" s="44">
        <v>0</v>
      </c>
      <c r="O323" s="44">
        <v>4</v>
      </c>
      <c r="P323" s="44">
        <v>0</v>
      </c>
      <c r="Q323" s="44">
        <v>0</v>
      </c>
      <c r="R323" s="44">
        <v>0</v>
      </c>
      <c r="S323" s="44">
        <v>0</v>
      </c>
      <c r="T323" s="44">
        <v>0</v>
      </c>
      <c r="U323" s="44">
        <v>0</v>
      </c>
      <c r="V323" s="44">
        <v>0</v>
      </c>
      <c r="W323" s="44"/>
      <c r="X323" s="44"/>
      <c r="Y323" s="44"/>
      <c r="Z323" s="44"/>
      <c r="AA323" s="44"/>
      <c r="AB323" s="44"/>
      <c r="AC323" s="44"/>
      <c r="AD323" s="44"/>
      <c r="AE323" s="44"/>
      <c r="AF323" s="44"/>
      <c r="AG323" s="44"/>
      <c r="AH323" s="44"/>
      <c r="AI323" s="44"/>
      <c r="AJ323" s="44"/>
      <c r="AK323" s="44"/>
      <c r="AL323" s="44"/>
    </row>
    <row r="324" spans="1:38" ht="45" x14ac:dyDescent="0.25">
      <c r="A324" s="98"/>
      <c r="B324" s="94"/>
      <c r="C324" s="49">
        <v>9</v>
      </c>
      <c r="D324" s="50" t="s">
        <v>370</v>
      </c>
      <c r="E324" s="28" t="s">
        <v>918</v>
      </c>
      <c r="F324" s="26" t="s">
        <v>932</v>
      </c>
      <c r="G324" s="49" t="s">
        <v>36</v>
      </c>
      <c r="H324" s="26">
        <v>30</v>
      </c>
      <c r="I324" s="26">
        <v>20</v>
      </c>
      <c r="J324" s="46">
        <v>21</v>
      </c>
      <c r="K324" s="47"/>
      <c r="L324" s="32">
        <f t="shared" si="8"/>
        <v>0</v>
      </c>
      <c r="M324" s="43" t="str">
        <f t="shared" si="9"/>
        <v>OK</v>
      </c>
      <c r="N324" s="44">
        <v>0</v>
      </c>
      <c r="O324" s="44">
        <v>0</v>
      </c>
      <c r="P324" s="44">
        <v>0</v>
      </c>
      <c r="Q324" s="44">
        <v>0</v>
      </c>
      <c r="R324" s="44">
        <v>0</v>
      </c>
      <c r="S324" s="44">
        <v>0</v>
      </c>
      <c r="T324" s="44">
        <v>0</v>
      </c>
      <c r="U324" s="44">
        <v>0</v>
      </c>
      <c r="V324" s="44">
        <v>0</v>
      </c>
      <c r="W324" s="44"/>
      <c r="X324" s="44"/>
      <c r="Y324" s="44"/>
      <c r="Z324" s="44"/>
      <c r="AA324" s="44"/>
      <c r="AB324" s="44"/>
      <c r="AC324" s="44"/>
      <c r="AD324" s="44"/>
      <c r="AE324" s="44"/>
      <c r="AF324" s="44"/>
      <c r="AG324" s="44"/>
      <c r="AH324" s="44"/>
      <c r="AI324" s="44"/>
      <c r="AJ324" s="44"/>
      <c r="AK324" s="44"/>
      <c r="AL324" s="44"/>
    </row>
    <row r="325" spans="1:38" ht="90" x14ac:dyDescent="0.25">
      <c r="A325" s="98"/>
      <c r="B325" s="94"/>
      <c r="C325" s="49">
        <v>10</v>
      </c>
      <c r="D325" s="50" t="s">
        <v>371</v>
      </c>
      <c r="E325" s="28" t="s">
        <v>926</v>
      </c>
      <c r="F325" s="26" t="s">
        <v>932</v>
      </c>
      <c r="G325" s="49" t="s">
        <v>36</v>
      </c>
      <c r="H325" s="26">
        <v>30</v>
      </c>
      <c r="I325" s="26">
        <v>20</v>
      </c>
      <c r="J325" s="46">
        <v>24</v>
      </c>
      <c r="K325" s="47"/>
      <c r="L325" s="32">
        <f t="shared" ref="L325:L388" si="10">K325-(SUM(N325:Y325))</f>
        <v>0</v>
      </c>
      <c r="M325" s="43" t="str">
        <f t="shared" ref="M325:M388" si="11">IF(L325&lt;0,"ATENÇÃO","OK")</f>
        <v>OK</v>
      </c>
      <c r="N325" s="44">
        <v>0</v>
      </c>
      <c r="O325" s="44">
        <v>0</v>
      </c>
      <c r="P325" s="44">
        <v>0</v>
      </c>
      <c r="Q325" s="44">
        <v>0</v>
      </c>
      <c r="R325" s="44">
        <v>0</v>
      </c>
      <c r="S325" s="44">
        <v>0</v>
      </c>
      <c r="T325" s="44">
        <v>0</v>
      </c>
      <c r="U325" s="44">
        <v>0</v>
      </c>
      <c r="V325" s="44">
        <v>0</v>
      </c>
      <c r="W325" s="44"/>
      <c r="X325" s="44"/>
      <c r="Y325" s="44"/>
      <c r="Z325" s="44"/>
      <c r="AA325" s="44"/>
      <c r="AB325" s="44"/>
      <c r="AC325" s="44"/>
      <c r="AD325" s="44"/>
      <c r="AE325" s="44"/>
      <c r="AF325" s="44"/>
      <c r="AG325" s="44"/>
      <c r="AH325" s="44"/>
      <c r="AI325" s="44"/>
      <c r="AJ325" s="44"/>
      <c r="AK325" s="44"/>
      <c r="AL325" s="44"/>
    </row>
    <row r="326" spans="1:38" ht="30" x14ac:dyDescent="0.25">
      <c r="A326" s="98"/>
      <c r="B326" s="94"/>
      <c r="C326" s="49">
        <v>11</v>
      </c>
      <c r="D326" s="50" t="s">
        <v>372</v>
      </c>
      <c r="E326" s="28" t="s">
        <v>918</v>
      </c>
      <c r="F326" s="26" t="s">
        <v>921</v>
      </c>
      <c r="G326" s="49" t="s">
        <v>36</v>
      </c>
      <c r="H326" s="26">
        <v>30</v>
      </c>
      <c r="I326" s="26">
        <v>20</v>
      </c>
      <c r="J326" s="46">
        <v>6.88</v>
      </c>
      <c r="K326" s="47"/>
      <c r="L326" s="32">
        <f t="shared" si="10"/>
        <v>0</v>
      </c>
      <c r="M326" s="43" t="str">
        <f t="shared" si="11"/>
        <v>OK</v>
      </c>
      <c r="N326" s="44">
        <v>0</v>
      </c>
      <c r="O326" s="44">
        <v>0</v>
      </c>
      <c r="P326" s="44">
        <v>0</v>
      </c>
      <c r="Q326" s="44">
        <v>0</v>
      </c>
      <c r="R326" s="44">
        <v>0</v>
      </c>
      <c r="S326" s="44">
        <v>0</v>
      </c>
      <c r="T326" s="44">
        <v>0</v>
      </c>
      <c r="U326" s="44">
        <v>0</v>
      </c>
      <c r="V326" s="44">
        <v>0</v>
      </c>
      <c r="W326" s="44"/>
      <c r="X326" s="44"/>
      <c r="Y326" s="44"/>
      <c r="Z326" s="44"/>
      <c r="AA326" s="44"/>
      <c r="AB326" s="44"/>
      <c r="AC326" s="44"/>
      <c r="AD326" s="44"/>
      <c r="AE326" s="44"/>
      <c r="AF326" s="44"/>
      <c r="AG326" s="44"/>
      <c r="AH326" s="44"/>
      <c r="AI326" s="44"/>
      <c r="AJ326" s="44"/>
      <c r="AK326" s="44"/>
      <c r="AL326" s="44"/>
    </row>
    <row r="327" spans="1:38" ht="60" x14ac:dyDescent="0.25">
      <c r="A327" s="98"/>
      <c r="B327" s="94"/>
      <c r="C327" s="49">
        <v>12</v>
      </c>
      <c r="D327" s="50" t="s">
        <v>373</v>
      </c>
      <c r="E327" s="28" t="s">
        <v>918</v>
      </c>
      <c r="F327" s="26" t="s">
        <v>971</v>
      </c>
      <c r="G327" s="49" t="s">
        <v>36</v>
      </c>
      <c r="H327" s="26">
        <v>30</v>
      </c>
      <c r="I327" s="26">
        <v>20</v>
      </c>
      <c r="J327" s="46">
        <v>18</v>
      </c>
      <c r="K327" s="47"/>
      <c r="L327" s="32">
        <f t="shared" si="10"/>
        <v>0</v>
      </c>
      <c r="M327" s="43" t="str">
        <f t="shared" si="11"/>
        <v>OK</v>
      </c>
      <c r="N327" s="44">
        <v>0</v>
      </c>
      <c r="O327" s="44">
        <v>0</v>
      </c>
      <c r="P327" s="44">
        <v>0</v>
      </c>
      <c r="Q327" s="44">
        <v>0</v>
      </c>
      <c r="R327" s="44">
        <v>0</v>
      </c>
      <c r="S327" s="44">
        <v>0</v>
      </c>
      <c r="T327" s="44">
        <v>0</v>
      </c>
      <c r="U327" s="44">
        <v>0</v>
      </c>
      <c r="V327" s="44">
        <v>0</v>
      </c>
      <c r="W327" s="44"/>
      <c r="X327" s="44"/>
      <c r="Y327" s="44"/>
      <c r="Z327" s="44"/>
      <c r="AA327" s="44"/>
      <c r="AB327" s="44"/>
      <c r="AC327" s="44"/>
      <c r="AD327" s="44"/>
      <c r="AE327" s="44"/>
      <c r="AF327" s="44"/>
      <c r="AG327" s="44"/>
      <c r="AH327" s="44"/>
      <c r="AI327" s="44"/>
      <c r="AJ327" s="44"/>
      <c r="AK327" s="44"/>
      <c r="AL327" s="44"/>
    </row>
    <row r="328" spans="1:38" ht="30" x14ac:dyDescent="0.25">
      <c r="A328" s="98"/>
      <c r="B328" s="94"/>
      <c r="C328" s="49">
        <v>13</v>
      </c>
      <c r="D328" s="50" t="s">
        <v>374</v>
      </c>
      <c r="E328" s="28" t="s">
        <v>926</v>
      </c>
      <c r="F328" s="26" t="s">
        <v>971</v>
      </c>
      <c r="G328" s="49" t="s">
        <v>36</v>
      </c>
      <c r="H328" s="26">
        <v>30</v>
      </c>
      <c r="I328" s="26">
        <v>20</v>
      </c>
      <c r="J328" s="46">
        <v>58</v>
      </c>
      <c r="K328" s="47"/>
      <c r="L328" s="32">
        <f t="shared" si="10"/>
        <v>0</v>
      </c>
      <c r="M328" s="43" t="str">
        <f t="shared" si="11"/>
        <v>OK</v>
      </c>
      <c r="N328" s="44">
        <v>0</v>
      </c>
      <c r="O328" s="44">
        <v>0</v>
      </c>
      <c r="P328" s="44">
        <v>0</v>
      </c>
      <c r="Q328" s="44">
        <v>0</v>
      </c>
      <c r="R328" s="44">
        <v>0</v>
      </c>
      <c r="S328" s="44">
        <v>0</v>
      </c>
      <c r="T328" s="44">
        <v>0</v>
      </c>
      <c r="U328" s="44">
        <v>0</v>
      </c>
      <c r="V328" s="44">
        <v>0</v>
      </c>
      <c r="W328" s="44"/>
      <c r="X328" s="44"/>
      <c r="Y328" s="44"/>
      <c r="Z328" s="44"/>
      <c r="AA328" s="44"/>
      <c r="AB328" s="44"/>
      <c r="AC328" s="44"/>
      <c r="AD328" s="44"/>
      <c r="AE328" s="44"/>
      <c r="AF328" s="44"/>
      <c r="AG328" s="44"/>
      <c r="AH328" s="44"/>
      <c r="AI328" s="44"/>
      <c r="AJ328" s="44"/>
      <c r="AK328" s="44"/>
      <c r="AL328" s="44"/>
    </row>
    <row r="329" spans="1:38" ht="30" x14ac:dyDescent="0.25">
      <c r="A329" s="98"/>
      <c r="B329" s="94"/>
      <c r="C329" s="49">
        <v>14</v>
      </c>
      <c r="D329" s="50" t="s">
        <v>375</v>
      </c>
      <c r="E329" s="28" t="s">
        <v>926</v>
      </c>
      <c r="F329" s="26" t="s">
        <v>921</v>
      </c>
      <c r="G329" s="49" t="s">
        <v>36</v>
      </c>
      <c r="H329" s="26">
        <v>30</v>
      </c>
      <c r="I329" s="26">
        <v>20</v>
      </c>
      <c r="J329" s="46">
        <v>10</v>
      </c>
      <c r="K329" s="47">
        <v>5</v>
      </c>
      <c r="L329" s="32">
        <f t="shared" si="10"/>
        <v>3</v>
      </c>
      <c r="M329" s="43" t="str">
        <f t="shared" si="11"/>
        <v>OK</v>
      </c>
      <c r="N329" s="44">
        <v>0</v>
      </c>
      <c r="O329" s="44">
        <v>0</v>
      </c>
      <c r="P329" s="44">
        <v>0</v>
      </c>
      <c r="Q329" s="44">
        <v>0</v>
      </c>
      <c r="R329" s="44">
        <v>0</v>
      </c>
      <c r="S329" s="44">
        <v>0</v>
      </c>
      <c r="T329" s="44">
        <v>0</v>
      </c>
      <c r="U329" s="44">
        <v>0</v>
      </c>
      <c r="V329" s="44">
        <v>0</v>
      </c>
      <c r="W329" s="44"/>
      <c r="X329" s="44">
        <v>2</v>
      </c>
      <c r="Y329" s="44"/>
      <c r="Z329" s="44"/>
      <c r="AA329" s="44"/>
      <c r="AB329" s="44"/>
      <c r="AC329" s="44"/>
      <c r="AD329" s="44"/>
      <c r="AE329" s="44"/>
      <c r="AF329" s="44"/>
      <c r="AG329" s="44"/>
      <c r="AH329" s="44"/>
      <c r="AI329" s="44"/>
      <c r="AJ329" s="44"/>
      <c r="AK329" s="44"/>
      <c r="AL329" s="44"/>
    </row>
    <row r="330" spans="1:38" ht="60" x14ac:dyDescent="0.25">
      <c r="A330" s="98"/>
      <c r="B330" s="94"/>
      <c r="C330" s="49">
        <v>15</v>
      </c>
      <c r="D330" s="50" t="s">
        <v>376</v>
      </c>
      <c r="E330" s="28" t="s">
        <v>918</v>
      </c>
      <c r="F330" s="26" t="s">
        <v>971</v>
      </c>
      <c r="G330" s="49" t="s">
        <v>36</v>
      </c>
      <c r="H330" s="26">
        <v>30</v>
      </c>
      <c r="I330" s="26">
        <v>20</v>
      </c>
      <c r="J330" s="46">
        <v>18</v>
      </c>
      <c r="K330" s="47"/>
      <c r="L330" s="32">
        <f t="shared" si="10"/>
        <v>0</v>
      </c>
      <c r="M330" s="43" t="str">
        <f t="shared" si="11"/>
        <v>OK</v>
      </c>
      <c r="N330" s="44">
        <v>0</v>
      </c>
      <c r="O330" s="44">
        <v>0</v>
      </c>
      <c r="P330" s="44">
        <v>0</v>
      </c>
      <c r="Q330" s="44">
        <v>0</v>
      </c>
      <c r="R330" s="44">
        <v>0</v>
      </c>
      <c r="S330" s="44">
        <v>0</v>
      </c>
      <c r="T330" s="44">
        <v>0</v>
      </c>
      <c r="U330" s="44">
        <v>0</v>
      </c>
      <c r="V330" s="44">
        <v>0</v>
      </c>
      <c r="W330" s="44"/>
      <c r="X330" s="44"/>
      <c r="Y330" s="44"/>
      <c r="Z330" s="44"/>
      <c r="AA330" s="44"/>
      <c r="AB330" s="44"/>
      <c r="AC330" s="44"/>
      <c r="AD330" s="44"/>
      <c r="AE330" s="44"/>
      <c r="AF330" s="44"/>
      <c r="AG330" s="44"/>
      <c r="AH330" s="44"/>
      <c r="AI330" s="44"/>
      <c r="AJ330" s="44"/>
      <c r="AK330" s="44"/>
      <c r="AL330" s="44"/>
    </row>
    <row r="331" spans="1:38" ht="45" x14ac:dyDescent="0.25">
      <c r="A331" s="98"/>
      <c r="B331" s="94"/>
      <c r="C331" s="49">
        <v>16</v>
      </c>
      <c r="D331" s="50" t="s">
        <v>377</v>
      </c>
      <c r="E331" s="28" t="s">
        <v>926</v>
      </c>
      <c r="F331" s="26" t="s">
        <v>971</v>
      </c>
      <c r="G331" s="49" t="s">
        <v>36</v>
      </c>
      <c r="H331" s="26">
        <v>30</v>
      </c>
      <c r="I331" s="26">
        <v>20</v>
      </c>
      <c r="J331" s="46">
        <v>19</v>
      </c>
      <c r="K331" s="47"/>
      <c r="L331" s="32">
        <f t="shared" si="10"/>
        <v>0</v>
      </c>
      <c r="M331" s="43" t="str">
        <f t="shared" si="11"/>
        <v>OK</v>
      </c>
      <c r="N331" s="44">
        <v>0</v>
      </c>
      <c r="O331" s="44">
        <v>0</v>
      </c>
      <c r="P331" s="44">
        <v>0</v>
      </c>
      <c r="Q331" s="44">
        <v>0</v>
      </c>
      <c r="R331" s="44">
        <v>0</v>
      </c>
      <c r="S331" s="44">
        <v>0</v>
      </c>
      <c r="T331" s="44">
        <v>0</v>
      </c>
      <c r="U331" s="44">
        <v>0</v>
      </c>
      <c r="V331" s="44">
        <v>0</v>
      </c>
      <c r="W331" s="44"/>
      <c r="X331" s="44"/>
      <c r="Y331" s="44"/>
      <c r="Z331" s="44"/>
      <c r="AA331" s="44"/>
      <c r="AB331" s="44"/>
      <c r="AC331" s="44"/>
      <c r="AD331" s="44"/>
      <c r="AE331" s="44"/>
      <c r="AF331" s="44"/>
      <c r="AG331" s="44"/>
      <c r="AH331" s="44"/>
      <c r="AI331" s="44"/>
      <c r="AJ331" s="44"/>
      <c r="AK331" s="44"/>
      <c r="AL331" s="44"/>
    </row>
    <row r="332" spans="1:38" ht="75" x14ac:dyDescent="0.25">
      <c r="A332" s="98"/>
      <c r="B332" s="94"/>
      <c r="C332" s="49">
        <v>17</v>
      </c>
      <c r="D332" s="50" t="s">
        <v>378</v>
      </c>
      <c r="E332" s="28" t="s">
        <v>918</v>
      </c>
      <c r="F332" s="26" t="s">
        <v>971</v>
      </c>
      <c r="G332" s="49" t="s">
        <v>36</v>
      </c>
      <c r="H332" s="26">
        <v>30</v>
      </c>
      <c r="I332" s="26">
        <v>20</v>
      </c>
      <c r="J332" s="46">
        <v>20</v>
      </c>
      <c r="K332" s="47"/>
      <c r="L332" s="32">
        <f t="shared" si="10"/>
        <v>0</v>
      </c>
      <c r="M332" s="43" t="str">
        <f t="shared" si="11"/>
        <v>OK</v>
      </c>
      <c r="N332" s="44">
        <v>0</v>
      </c>
      <c r="O332" s="44">
        <v>0</v>
      </c>
      <c r="P332" s="44">
        <v>0</v>
      </c>
      <c r="Q332" s="44">
        <v>0</v>
      </c>
      <c r="R332" s="44">
        <v>0</v>
      </c>
      <c r="S332" s="44">
        <v>0</v>
      </c>
      <c r="T332" s="44">
        <v>0</v>
      </c>
      <c r="U332" s="44">
        <v>0</v>
      </c>
      <c r="V332" s="44">
        <v>0</v>
      </c>
      <c r="W332" s="44"/>
      <c r="X332" s="44"/>
      <c r="Y332" s="44"/>
      <c r="Z332" s="44"/>
      <c r="AA332" s="44"/>
      <c r="AB332" s="44"/>
      <c r="AC332" s="44"/>
      <c r="AD332" s="44"/>
      <c r="AE332" s="44"/>
      <c r="AF332" s="44"/>
      <c r="AG332" s="44"/>
      <c r="AH332" s="44"/>
      <c r="AI332" s="44"/>
      <c r="AJ332" s="44"/>
      <c r="AK332" s="44"/>
      <c r="AL332" s="44"/>
    </row>
    <row r="333" spans="1:38" ht="15" x14ac:dyDescent="0.25">
      <c r="A333" s="98"/>
      <c r="B333" s="94"/>
      <c r="C333" s="49">
        <v>18</v>
      </c>
      <c r="D333" s="50" t="s">
        <v>379</v>
      </c>
      <c r="E333" s="28" t="s">
        <v>926</v>
      </c>
      <c r="F333" s="26" t="s">
        <v>941</v>
      </c>
      <c r="G333" s="49" t="s">
        <v>36</v>
      </c>
      <c r="H333" s="26">
        <v>30</v>
      </c>
      <c r="I333" s="26">
        <v>20</v>
      </c>
      <c r="J333" s="46">
        <v>4.66</v>
      </c>
      <c r="K333" s="47"/>
      <c r="L333" s="32">
        <f t="shared" si="10"/>
        <v>0</v>
      </c>
      <c r="M333" s="43" t="str">
        <f t="shared" si="11"/>
        <v>OK</v>
      </c>
      <c r="N333" s="44">
        <v>0</v>
      </c>
      <c r="O333" s="44">
        <v>0</v>
      </c>
      <c r="P333" s="44">
        <v>0</v>
      </c>
      <c r="Q333" s="44">
        <v>0</v>
      </c>
      <c r="R333" s="44">
        <v>0</v>
      </c>
      <c r="S333" s="44">
        <v>0</v>
      </c>
      <c r="T333" s="44">
        <v>0</v>
      </c>
      <c r="U333" s="44">
        <v>0</v>
      </c>
      <c r="V333" s="44">
        <v>0</v>
      </c>
      <c r="W333" s="44"/>
      <c r="X333" s="44"/>
      <c r="Y333" s="44"/>
      <c r="Z333" s="44"/>
      <c r="AA333" s="44"/>
      <c r="AB333" s="44"/>
      <c r="AC333" s="44"/>
      <c r="AD333" s="44"/>
      <c r="AE333" s="44"/>
      <c r="AF333" s="44"/>
      <c r="AG333" s="44"/>
      <c r="AH333" s="44"/>
      <c r="AI333" s="44"/>
      <c r="AJ333" s="44"/>
      <c r="AK333" s="44"/>
      <c r="AL333" s="44"/>
    </row>
    <row r="334" spans="1:38" ht="15" x14ac:dyDescent="0.25">
      <c r="A334" s="98"/>
      <c r="B334" s="94"/>
      <c r="C334" s="49">
        <v>19</v>
      </c>
      <c r="D334" s="50" t="s">
        <v>380</v>
      </c>
      <c r="E334" s="28" t="s">
        <v>926</v>
      </c>
      <c r="F334" s="26" t="s">
        <v>941</v>
      </c>
      <c r="G334" s="49" t="s">
        <v>36</v>
      </c>
      <c r="H334" s="26">
        <v>30</v>
      </c>
      <c r="I334" s="26">
        <v>20</v>
      </c>
      <c r="J334" s="46">
        <v>11</v>
      </c>
      <c r="K334" s="47"/>
      <c r="L334" s="32">
        <f t="shared" si="10"/>
        <v>0</v>
      </c>
      <c r="M334" s="43" t="str">
        <f t="shared" si="11"/>
        <v>OK</v>
      </c>
      <c r="N334" s="44">
        <v>0</v>
      </c>
      <c r="O334" s="44">
        <v>0</v>
      </c>
      <c r="P334" s="44">
        <v>0</v>
      </c>
      <c r="Q334" s="44">
        <v>0</v>
      </c>
      <c r="R334" s="44">
        <v>0</v>
      </c>
      <c r="S334" s="44">
        <v>0</v>
      </c>
      <c r="T334" s="44">
        <v>0</v>
      </c>
      <c r="U334" s="44">
        <v>0</v>
      </c>
      <c r="V334" s="44">
        <v>0</v>
      </c>
      <c r="W334" s="44"/>
      <c r="X334" s="44"/>
      <c r="Y334" s="44"/>
      <c r="Z334" s="44"/>
      <c r="AA334" s="44"/>
      <c r="AB334" s="44"/>
      <c r="AC334" s="44"/>
      <c r="AD334" s="44"/>
      <c r="AE334" s="44"/>
      <c r="AF334" s="44"/>
      <c r="AG334" s="44"/>
      <c r="AH334" s="44"/>
      <c r="AI334" s="44"/>
      <c r="AJ334" s="44"/>
      <c r="AK334" s="44"/>
      <c r="AL334" s="44"/>
    </row>
    <row r="335" spans="1:38" ht="30" x14ac:dyDescent="0.25">
      <c r="A335" s="98"/>
      <c r="B335" s="94"/>
      <c r="C335" s="49">
        <v>20</v>
      </c>
      <c r="D335" s="50" t="s">
        <v>381</v>
      </c>
      <c r="E335" s="28" t="s">
        <v>926</v>
      </c>
      <c r="F335" s="26" t="s">
        <v>941</v>
      </c>
      <c r="G335" s="49" t="s">
        <v>36</v>
      </c>
      <c r="H335" s="26">
        <v>30</v>
      </c>
      <c r="I335" s="26">
        <v>20</v>
      </c>
      <c r="J335" s="46">
        <v>15</v>
      </c>
      <c r="K335" s="47"/>
      <c r="L335" s="32">
        <f t="shared" si="10"/>
        <v>0</v>
      </c>
      <c r="M335" s="43" t="str">
        <f t="shared" si="11"/>
        <v>OK</v>
      </c>
      <c r="N335" s="44">
        <v>0</v>
      </c>
      <c r="O335" s="44">
        <v>0</v>
      </c>
      <c r="P335" s="44">
        <v>0</v>
      </c>
      <c r="Q335" s="44">
        <v>0</v>
      </c>
      <c r="R335" s="44">
        <v>0</v>
      </c>
      <c r="S335" s="44">
        <v>0</v>
      </c>
      <c r="T335" s="44">
        <v>0</v>
      </c>
      <c r="U335" s="44">
        <v>0</v>
      </c>
      <c r="V335" s="44">
        <v>0</v>
      </c>
      <c r="W335" s="44"/>
      <c r="X335" s="44"/>
      <c r="Y335" s="44"/>
      <c r="Z335" s="44"/>
      <c r="AA335" s="44"/>
      <c r="AB335" s="44"/>
      <c r="AC335" s="44"/>
      <c r="AD335" s="44"/>
      <c r="AE335" s="44"/>
      <c r="AF335" s="44"/>
      <c r="AG335" s="44"/>
      <c r="AH335" s="44"/>
      <c r="AI335" s="44"/>
      <c r="AJ335" s="44"/>
      <c r="AK335" s="44"/>
      <c r="AL335" s="44"/>
    </row>
    <row r="336" spans="1:38" ht="45" x14ac:dyDescent="0.25">
      <c r="A336" s="98"/>
      <c r="B336" s="94"/>
      <c r="C336" s="49">
        <v>21</v>
      </c>
      <c r="D336" s="50" t="s">
        <v>382</v>
      </c>
      <c r="E336" s="28" t="s">
        <v>926</v>
      </c>
      <c r="F336" s="26" t="s">
        <v>941</v>
      </c>
      <c r="G336" s="49" t="s">
        <v>36</v>
      </c>
      <c r="H336" s="26">
        <v>30</v>
      </c>
      <c r="I336" s="26">
        <v>20</v>
      </c>
      <c r="J336" s="46">
        <v>7</v>
      </c>
      <c r="K336" s="47"/>
      <c r="L336" s="32">
        <f t="shared" si="10"/>
        <v>0</v>
      </c>
      <c r="M336" s="43" t="str">
        <f t="shared" si="11"/>
        <v>OK</v>
      </c>
      <c r="N336" s="44">
        <v>0</v>
      </c>
      <c r="O336" s="44">
        <v>0</v>
      </c>
      <c r="P336" s="44">
        <v>0</v>
      </c>
      <c r="Q336" s="44">
        <v>0</v>
      </c>
      <c r="R336" s="44">
        <v>0</v>
      </c>
      <c r="S336" s="44">
        <v>0</v>
      </c>
      <c r="T336" s="44">
        <v>0</v>
      </c>
      <c r="U336" s="44">
        <v>0</v>
      </c>
      <c r="V336" s="44">
        <v>0</v>
      </c>
      <c r="W336" s="44"/>
      <c r="X336" s="44"/>
      <c r="Y336" s="44"/>
      <c r="Z336" s="44"/>
      <c r="AA336" s="44"/>
      <c r="AB336" s="44"/>
      <c r="AC336" s="44"/>
      <c r="AD336" s="44"/>
      <c r="AE336" s="44"/>
      <c r="AF336" s="44"/>
      <c r="AG336" s="44"/>
      <c r="AH336" s="44"/>
      <c r="AI336" s="44"/>
      <c r="AJ336" s="44"/>
      <c r="AK336" s="44"/>
      <c r="AL336" s="44"/>
    </row>
    <row r="337" spans="1:38" ht="30" x14ac:dyDescent="0.25">
      <c r="A337" s="98"/>
      <c r="B337" s="94"/>
      <c r="C337" s="49">
        <v>22</v>
      </c>
      <c r="D337" s="50" t="s">
        <v>383</v>
      </c>
      <c r="E337" s="28" t="s">
        <v>918</v>
      </c>
      <c r="F337" s="26" t="s">
        <v>941</v>
      </c>
      <c r="G337" s="49" t="s">
        <v>36</v>
      </c>
      <c r="H337" s="26">
        <v>30</v>
      </c>
      <c r="I337" s="26">
        <v>20</v>
      </c>
      <c r="J337" s="46">
        <v>4.9000000000000004</v>
      </c>
      <c r="K337" s="47"/>
      <c r="L337" s="32">
        <f t="shared" si="10"/>
        <v>0</v>
      </c>
      <c r="M337" s="43" t="str">
        <f t="shared" si="11"/>
        <v>OK</v>
      </c>
      <c r="N337" s="44">
        <v>0</v>
      </c>
      <c r="O337" s="44">
        <v>0</v>
      </c>
      <c r="P337" s="44">
        <v>0</v>
      </c>
      <c r="Q337" s="44">
        <v>0</v>
      </c>
      <c r="R337" s="44">
        <v>0</v>
      </c>
      <c r="S337" s="44">
        <v>0</v>
      </c>
      <c r="T337" s="44">
        <v>0</v>
      </c>
      <c r="U337" s="44">
        <v>0</v>
      </c>
      <c r="V337" s="44">
        <v>0</v>
      </c>
      <c r="W337" s="44"/>
      <c r="X337" s="44"/>
      <c r="Y337" s="44"/>
      <c r="Z337" s="44"/>
      <c r="AA337" s="44"/>
      <c r="AB337" s="44"/>
      <c r="AC337" s="44"/>
      <c r="AD337" s="44"/>
      <c r="AE337" s="44"/>
      <c r="AF337" s="44"/>
      <c r="AG337" s="44"/>
      <c r="AH337" s="44"/>
      <c r="AI337" s="44"/>
      <c r="AJ337" s="44"/>
      <c r="AK337" s="44"/>
      <c r="AL337" s="44"/>
    </row>
    <row r="338" spans="1:38" ht="15" x14ac:dyDescent="0.25">
      <c r="A338" s="98"/>
      <c r="B338" s="94"/>
      <c r="C338" s="49">
        <v>23</v>
      </c>
      <c r="D338" s="50" t="s">
        <v>384</v>
      </c>
      <c r="E338" s="28" t="s">
        <v>918</v>
      </c>
      <c r="F338" s="26" t="s">
        <v>921</v>
      </c>
      <c r="G338" s="49" t="s">
        <v>36</v>
      </c>
      <c r="H338" s="26">
        <v>30</v>
      </c>
      <c r="I338" s="26">
        <v>20</v>
      </c>
      <c r="J338" s="46">
        <v>23</v>
      </c>
      <c r="K338" s="47">
        <v>1</v>
      </c>
      <c r="L338" s="32">
        <f t="shared" si="10"/>
        <v>0</v>
      </c>
      <c r="M338" s="43" t="str">
        <f t="shared" si="11"/>
        <v>OK</v>
      </c>
      <c r="N338" s="44">
        <v>0</v>
      </c>
      <c r="O338" s="44">
        <v>0</v>
      </c>
      <c r="P338" s="44">
        <v>1</v>
      </c>
      <c r="Q338" s="44">
        <v>0</v>
      </c>
      <c r="R338" s="44">
        <v>0</v>
      </c>
      <c r="S338" s="44">
        <v>0</v>
      </c>
      <c r="T338" s="44">
        <v>0</v>
      </c>
      <c r="U338" s="44">
        <v>0</v>
      </c>
      <c r="V338" s="44">
        <v>0</v>
      </c>
      <c r="W338" s="44"/>
      <c r="X338" s="44"/>
      <c r="Y338" s="44"/>
      <c r="Z338" s="44"/>
      <c r="AA338" s="44"/>
      <c r="AB338" s="44"/>
      <c r="AC338" s="44"/>
      <c r="AD338" s="44"/>
      <c r="AE338" s="44"/>
      <c r="AF338" s="44"/>
      <c r="AG338" s="44"/>
      <c r="AH338" s="44"/>
      <c r="AI338" s="44"/>
      <c r="AJ338" s="44"/>
      <c r="AK338" s="44"/>
      <c r="AL338" s="44"/>
    </row>
    <row r="339" spans="1:38" ht="30" x14ac:dyDescent="0.25">
      <c r="A339" s="98"/>
      <c r="B339" s="94"/>
      <c r="C339" s="49">
        <v>24</v>
      </c>
      <c r="D339" s="50" t="s">
        <v>385</v>
      </c>
      <c r="E339" s="28" t="s">
        <v>926</v>
      </c>
      <c r="F339" s="26" t="s">
        <v>971</v>
      </c>
      <c r="G339" s="49" t="s">
        <v>36</v>
      </c>
      <c r="H339" s="26">
        <v>30</v>
      </c>
      <c r="I339" s="26">
        <v>20</v>
      </c>
      <c r="J339" s="46">
        <v>19</v>
      </c>
      <c r="K339" s="47">
        <v>1</v>
      </c>
      <c r="L339" s="32">
        <f t="shared" si="10"/>
        <v>1</v>
      </c>
      <c r="M339" s="43" t="str">
        <f t="shared" si="11"/>
        <v>OK</v>
      </c>
      <c r="N339" s="44">
        <v>0</v>
      </c>
      <c r="O339" s="44">
        <v>0</v>
      </c>
      <c r="P339" s="44">
        <v>0</v>
      </c>
      <c r="Q339" s="44">
        <v>0</v>
      </c>
      <c r="R339" s="44">
        <v>0</v>
      </c>
      <c r="S339" s="44">
        <v>0</v>
      </c>
      <c r="T339" s="44">
        <v>0</v>
      </c>
      <c r="U339" s="44">
        <v>0</v>
      </c>
      <c r="V339" s="44">
        <v>0</v>
      </c>
      <c r="W339" s="44"/>
      <c r="X339" s="44"/>
      <c r="Y339" s="44"/>
      <c r="Z339" s="44"/>
      <c r="AA339" s="44"/>
      <c r="AB339" s="44"/>
      <c r="AC339" s="44"/>
      <c r="AD339" s="44"/>
      <c r="AE339" s="44"/>
      <c r="AF339" s="44"/>
      <c r="AG339" s="44"/>
      <c r="AH339" s="44"/>
      <c r="AI339" s="44"/>
      <c r="AJ339" s="44"/>
      <c r="AK339" s="44"/>
      <c r="AL339" s="44"/>
    </row>
    <row r="340" spans="1:38" ht="45" x14ac:dyDescent="0.25">
      <c r="A340" s="98"/>
      <c r="B340" s="94"/>
      <c r="C340" s="49">
        <v>25</v>
      </c>
      <c r="D340" s="50" t="s">
        <v>386</v>
      </c>
      <c r="E340" s="28" t="s">
        <v>918</v>
      </c>
      <c r="F340" s="26" t="s">
        <v>971</v>
      </c>
      <c r="G340" s="49" t="s">
        <v>36</v>
      </c>
      <c r="H340" s="26">
        <v>30</v>
      </c>
      <c r="I340" s="26">
        <v>20</v>
      </c>
      <c r="J340" s="46">
        <v>19</v>
      </c>
      <c r="K340" s="47"/>
      <c r="L340" s="32">
        <f t="shared" si="10"/>
        <v>0</v>
      </c>
      <c r="M340" s="43" t="str">
        <f t="shared" si="11"/>
        <v>OK</v>
      </c>
      <c r="N340" s="44">
        <v>0</v>
      </c>
      <c r="O340" s="44">
        <v>0</v>
      </c>
      <c r="P340" s="44">
        <v>0</v>
      </c>
      <c r="Q340" s="44">
        <v>0</v>
      </c>
      <c r="R340" s="44">
        <v>0</v>
      </c>
      <c r="S340" s="44">
        <v>0</v>
      </c>
      <c r="T340" s="44">
        <v>0</v>
      </c>
      <c r="U340" s="44">
        <v>0</v>
      </c>
      <c r="V340" s="44">
        <v>0</v>
      </c>
      <c r="W340" s="44"/>
      <c r="X340" s="44"/>
      <c r="Y340" s="44"/>
      <c r="Z340" s="44"/>
      <c r="AA340" s="44"/>
      <c r="AB340" s="44"/>
      <c r="AC340" s="44"/>
      <c r="AD340" s="44"/>
      <c r="AE340" s="44"/>
      <c r="AF340" s="44"/>
      <c r="AG340" s="44"/>
      <c r="AH340" s="44"/>
      <c r="AI340" s="44"/>
      <c r="AJ340" s="44"/>
      <c r="AK340" s="44"/>
      <c r="AL340" s="44"/>
    </row>
    <row r="341" spans="1:38" ht="30" x14ac:dyDescent="0.25">
      <c r="A341" s="98"/>
      <c r="B341" s="94"/>
      <c r="C341" s="49">
        <v>26</v>
      </c>
      <c r="D341" s="50" t="s">
        <v>387</v>
      </c>
      <c r="E341" s="28" t="s">
        <v>926</v>
      </c>
      <c r="F341" s="26" t="s">
        <v>921</v>
      </c>
      <c r="G341" s="49" t="s">
        <v>36</v>
      </c>
      <c r="H341" s="26">
        <v>30</v>
      </c>
      <c r="I341" s="26">
        <v>20</v>
      </c>
      <c r="J341" s="46">
        <v>14</v>
      </c>
      <c r="K341" s="47"/>
      <c r="L341" s="32">
        <f t="shared" si="10"/>
        <v>0</v>
      </c>
      <c r="M341" s="43" t="str">
        <f t="shared" si="11"/>
        <v>OK</v>
      </c>
      <c r="N341" s="44">
        <v>0</v>
      </c>
      <c r="O341" s="44">
        <v>0</v>
      </c>
      <c r="P341" s="44">
        <v>0</v>
      </c>
      <c r="Q341" s="44">
        <v>0</v>
      </c>
      <c r="R341" s="44">
        <v>0</v>
      </c>
      <c r="S341" s="44">
        <v>0</v>
      </c>
      <c r="T341" s="44">
        <v>0</v>
      </c>
      <c r="U341" s="44">
        <v>0</v>
      </c>
      <c r="V341" s="44">
        <v>0</v>
      </c>
      <c r="W341" s="44"/>
      <c r="X341" s="44"/>
      <c r="Y341" s="44"/>
      <c r="Z341" s="44"/>
      <c r="AA341" s="44"/>
      <c r="AB341" s="44"/>
      <c r="AC341" s="44"/>
      <c r="AD341" s="44"/>
      <c r="AE341" s="44"/>
      <c r="AF341" s="44"/>
      <c r="AG341" s="44"/>
      <c r="AH341" s="44"/>
      <c r="AI341" s="44"/>
      <c r="AJ341" s="44"/>
      <c r="AK341" s="44"/>
      <c r="AL341" s="44"/>
    </row>
    <row r="342" spans="1:38" ht="30" x14ac:dyDescent="0.25">
      <c r="A342" s="98"/>
      <c r="B342" s="94"/>
      <c r="C342" s="49">
        <v>27</v>
      </c>
      <c r="D342" s="50" t="s">
        <v>388</v>
      </c>
      <c r="E342" s="28" t="s">
        <v>926</v>
      </c>
      <c r="F342" s="26" t="s">
        <v>921</v>
      </c>
      <c r="G342" s="49" t="s">
        <v>36</v>
      </c>
      <c r="H342" s="26">
        <v>30</v>
      </c>
      <c r="I342" s="26">
        <v>20</v>
      </c>
      <c r="J342" s="46">
        <v>16.5</v>
      </c>
      <c r="K342" s="47"/>
      <c r="L342" s="32">
        <f t="shared" si="10"/>
        <v>0</v>
      </c>
      <c r="M342" s="43" t="str">
        <f t="shared" si="11"/>
        <v>OK</v>
      </c>
      <c r="N342" s="44">
        <v>0</v>
      </c>
      <c r="O342" s="44">
        <v>0</v>
      </c>
      <c r="P342" s="44">
        <v>0</v>
      </c>
      <c r="Q342" s="44">
        <v>0</v>
      </c>
      <c r="R342" s="44">
        <v>0</v>
      </c>
      <c r="S342" s="44">
        <v>0</v>
      </c>
      <c r="T342" s="44">
        <v>0</v>
      </c>
      <c r="U342" s="44">
        <v>0</v>
      </c>
      <c r="V342" s="44">
        <v>0</v>
      </c>
      <c r="W342" s="44"/>
      <c r="X342" s="44"/>
      <c r="Y342" s="44"/>
      <c r="Z342" s="44"/>
      <c r="AA342" s="44"/>
      <c r="AB342" s="44"/>
      <c r="AC342" s="44"/>
      <c r="AD342" s="44"/>
      <c r="AE342" s="44"/>
      <c r="AF342" s="44"/>
      <c r="AG342" s="44"/>
      <c r="AH342" s="44"/>
      <c r="AI342" s="44"/>
      <c r="AJ342" s="44"/>
      <c r="AK342" s="44"/>
      <c r="AL342" s="44"/>
    </row>
    <row r="343" spans="1:38" ht="30" x14ac:dyDescent="0.25">
      <c r="A343" s="98"/>
      <c r="B343" s="94"/>
      <c r="C343" s="49">
        <v>28</v>
      </c>
      <c r="D343" s="50" t="s">
        <v>389</v>
      </c>
      <c r="E343" s="28" t="s">
        <v>926</v>
      </c>
      <c r="F343" s="26" t="s">
        <v>921</v>
      </c>
      <c r="G343" s="49" t="s">
        <v>36</v>
      </c>
      <c r="H343" s="26">
        <v>30</v>
      </c>
      <c r="I343" s="26">
        <v>20</v>
      </c>
      <c r="J343" s="46">
        <v>16.46</v>
      </c>
      <c r="K343" s="47"/>
      <c r="L343" s="32">
        <f t="shared" si="10"/>
        <v>0</v>
      </c>
      <c r="M343" s="43" t="str">
        <f t="shared" si="11"/>
        <v>OK</v>
      </c>
      <c r="N343" s="44">
        <v>0</v>
      </c>
      <c r="O343" s="44">
        <v>0</v>
      </c>
      <c r="P343" s="44">
        <v>0</v>
      </c>
      <c r="Q343" s="44">
        <v>0</v>
      </c>
      <c r="R343" s="44">
        <v>0</v>
      </c>
      <c r="S343" s="44">
        <v>0</v>
      </c>
      <c r="T343" s="44">
        <v>0</v>
      </c>
      <c r="U343" s="44">
        <v>0</v>
      </c>
      <c r="V343" s="44">
        <v>0</v>
      </c>
      <c r="W343" s="44"/>
      <c r="X343" s="44"/>
      <c r="Y343" s="44"/>
      <c r="Z343" s="44"/>
      <c r="AA343" s="44"/>
      <c r="AB343" s="44"/>
      <c r="AC343" s="44"/>
      <c r="AD343" s="44"/>
      <c r="AE343" s="44"/>
      <c r="AF343" s="44"/>
      <c r="AG343" s="44"/>
      <c r="AH343" s="44"/>
      <c r="AI343" s="44"/>
      <c r="AJ343" s="44"/>
      <c r="AK343" s="44"/>
      <c r="AL343" s="44"/>
    </row>
    <row r="344" spans="1:38" ht="30" x14ac:dyDescent="0.25">
      <c r="A344" s="98"/>
      <c r="B344" s="94"/>
      <c r="C344" s="49">
        <v>29</v>
      </c>
      <c r="D344" s="50" t="s">
        <v>390</v>
      </c>
      <c r="E344" s="28" t="s">
        <v>926</v>
      </c>
      <c r="F344" s="26" t="s">
        <v>921</v>
      </c>
      <c r="G344" s="49" t="s">
        <v>36</v>
      </c>
      <c r="H344" s="26">
        <v>30</v>
      </c>
      <c r="I344" s="26">
        <v>20</v>
      </c>
      <c r="J344" s="46">
        <v>12.6</v>
      </c>
      <c r="K344" s="47">
        <v>2</v>
      </c>
      <c r="L344" s="32">
        <f t="shared" si="10"/>
        <v>0</v>
      </c>
      <c r="M344" s="43" t="str">
        <f t="shared" si="11"/>
        <v>OK</v>
      </c>
      <c r="N344" s="44">
        <v>0</v>
      </c>
      <c r="O344" s="44">
        <v>2</v>
      </c>
      <c r="P344" s="44">
        <v>0</v>
      </c>
      <c r="Q344" s="44">
        <v>0</v>
      </c>
      <c r="R344" s="44">
        <v>0</v>
      </c>
      <c r="S344" s="44">
        <v>0</v>
      </c>
      <c r="T344" s="44">
        <v>0</v>
      </c>
      <c r="U344" s="44">
        <v>0</v>
      </c>
      <c r="V344" s="44">
        <v>0</v>
      </c>
      <c r="W344" s="44"/>
      <c r="X344" s="44"/>
      <c r="Y344" s="44"/>
      <c r="Z344" s="44"/>
      <c r="AA344" s="44"/>
      <c r="AB344" s="44"/>
      <c r="AC344" s="44"/>
      <c r="AD344" s="44"/>
      <c r="AE344" s="44"/>
      <c r="AF344" s="44"/>
      <c r="AG344" s="44"/>
      <c r="AH344" s="44"/>
      <c r="AI344" s="44"/>
      <c r="AJ344" s="44"/>
      <c r="AK344" s="44"/>
      <c r="AL344" s="44"/>
    </row>
    <row r="345" spans="1:38" ht="30" x14ac:dyDescent="0.25">
      <c r="A345" s="98"/>
      <c r="B345" s="94"/>
      <c r="C345" s="49">
        <v>30</v>
      </c>
      <c r="D345" s="50" t="s">
        <v>391</v>
      </c>
      <c r="E345" s="28" t="s">
        <v>926</v>
      </c>
      <c r="F345" s="26" t="s">
        <v>921</v>
      </c>
      <c r="G345" s="49" t="s">
        <v>36</v>
      </c>
      <c r="H345" s="26">
        <v>30</v>
      </c>
      <c r="I345" s="26">
        <v>20</v>
      </c>
      <c r="J345" s="46">
        <v>6.2</v>
      </c>
      <c r="K345" s="47"/>
      <c r="L345" s="32">
        <f t="shared" si="10"/>
        <v>0</v>
      </c>
      <c r="M345" s="43" t="str">
        <f t="shared" si="11"/>
        <v>OK</v>
      </c>
      <c r="N345" s="44">
        <v>0</v>
      </c>
      <c r="O345" s="44">
        <v>0</v>
      </c>
      <c r="P345" s="44">
        <v>0</v>
      </c>
      <c r="Q345" s="44">
        <v>0</v>
      </c>
      <c r="R345" s="44">
        <v>0</v>
      </c>
      <c r="S345" s="44">
        <v>0</v>
      </c>
      <c r="T345" s="44">
        <v>0</v>
      </c>
      <c r="U345" s="44">
        <v>0</v>
      </c>
      <c r="V345" s="44">
        <v>0</v>
      </c>
      <c r="W345" s="44"/>
      <c r="X345" s="44"/>
      <c r="Y345" s="44"/>
      <c r="Z345" s="44"/>
      <c r="AA345" s="44"/>
      <c r="AB345" s="44"/>
      <c r="AC345" s="44"/>
      <c r="AD345" s="44"/>
      <c r="AE345" s="44"/>
      <c r="AF345" s="44"/>
      <c r="AG345" s="44"/>
      <c r="AH345" s="44"/>
      <c r="AI345" s="44"/>
      <c r="AJ345" s="44"/>
      <c r="AK345" s="44"/>
      <c r="AL345" s="44"/>
    </row>
    <row r="346" spans="1:38" ht="45" x14ac:dyDescent="0.25">
      <c r="A346" s="98"/>
      <c r="B346" s="94"/>
      <c r="C346" s="49">
        <v>31</v>
      </c>
      <c r="D346" s="50" t="s">
        <v>392</v>
      </c>
      <c r="E346" s="28" t="s">
        <v>926</v>
      </c>
      <c r="F346" s="26" t="s">
        <v>921</v>
      </c>
      <c r="G346" s="49" t="s">
        <v>36</v>
      </c>
      <c r="H346" s="26">
        <v>30</v>
      </c>
      <c r="I346" s="26">
        <v>20</v>
      </c>
      <c r="J346" s="46">
        <v>14.65</v>
      </c>
      <c r="K346" s="47">
        <v>2</v>
      </c>
      <c r="L346" s="32">
        <f t="shared" si="10"/>
        <v>0</v>
      </c>
      <c r="M346" s="43" t="str">
        <f t="shared" si="11"/>
        <v>OK</v>
      </c>
      <c r="N346" s="44">
        <v>0</v>
      </c>
      <c r="O346" s="44">
        <v>2</v>
      </c>
      <c r="P346" s="44">
        <v>0</v>
      </c>
      <c r="Q346" s="44">
        <v>0</v>
      </c>
      <c r="R346" s="44">
        <v>0</v>
      </c>
      <c r="S346" s="44">
        <v>0</v>
      </c>
      <c r="T346" s="44">
        <v>0</v>
      </c>
      <c r="U346" s="44">
        <v>0</v>
      </c>
      <c r="V346" s="44">
        <v>0</v>
      </c>
      <c r="W346" s="44"/>
      <c r="X346" s="44"/>
      <c r="Y346" s="44"/>
      <c r="Z346" s="44"/>
      <c r="AA346" s="44"/>
      <c r="AB346" s="44"/>
      <c r="AC346" s="44"/>
      <c r="AD346" s="44"/>
      <c r="AE346" s="44"/>
      <c r="AF346" s="44"/>
      <c r="AG346" s="44"/>
      <c r="AH346" s="44"/>
      <c r="AI346" s="44"/>
      <c r="AJ346" s="44"/>
      <c r="AK346" s="44"/>
      <c r="AL346" s="44"/>
    </row>
    <row r="347" spans="1:38" ht="30" x14ac:dyDescent="0.25">
      <c r="A347" s="98"/>
      <c r="B347" s="94"/>
      <c r="C347" s="49">
        <v>32</v>
      </c>
      <c r="D347" s="50" t="s">
        <v>393</v>
      </c>
      <c r="E347" s="28" t="s">
        <v>926</v>
      </c>
      <c r="F347" s="26" t="s">
        <v>921</v>
      </c>
      <c r="G347" s="49" t="s">
        <v>36</v>
      </c>
      <c r="H347" s="26">
        <v>30</v>
      </c>
      <c r="I347" s="26">
        <v>20</v>
      </c>
      <c r="J347" s="46">
        <v>5.5</v>
      </c>
      <c r="K347" s="47"/>
      <c r="L347" s="32">
        <f t="shared" si="10"/>
        <v>0</v>
      </c>
      <c r="M347" s="43" t="str">
        <f t="shared" si="11"/>
        <v>OK</v>
      </c>
      <c r="N347" s="44">
        <v>0</v>
      </c>
      <c r="O347" s="44">
        <v>0</v>
      </c>
      <c r="P347" s="44">
        <v>0</v>
      </c>
      <c r="Q347" s="44">
        <v>0</v>
      </c>
      <c r="R347" s="44">
        <v>0</v>
      </c>
      <c r="S347" s="44">
        <v>0</v>
      </c>
      <c r="T347" s="44">
        <v>0</v>
      </c>
      <c r="U347" s="44">
        <v>0</v>
      </c>
      <c r="V347" s="44">
        <v>0</v>
      </c>
      <c r="W347" s="44"/>
      <c r="X347" s="44"/>
      <c r="Y347" s="44"/>
      <c r="Z347" s="44"/>
      <c r="AA347" s="44"/>
      <c r="AB347" s="44"/>
      <c r="AC347" s="44"/>
      <c r="AD347" s="44"/>
      <c r="AE347" s="44"/>
      <c r="AF347" s="44"/>
      <c r="AG347" s="44"/>
      <c r="AH347" s="44"/>
      <c r="AI347" s="44"/>
      <c r="AJ347" s="44"/>
      <c r="AK347" s="44"/>
      <c r="AL347" s="44"/>
    </row>
    <row r="348" spans="1:38" ht="45" x14ac:dyDescent="0.25">
      <c r="A348" s="98"/>
      <c r="B348" s="94"/>
      <c r="C348" s="49">
        <v>33</v>
      </c>
      <c r="D348" s="50" t="s">
        <v>394</v>
      </c>
      <c r="E348" s="28" t="s">
        <v>926</v>
      </c>
      <c r="F348" s="26" t="s">
        <v>921</v>
      </c>
      <c r="G348" s="49" t="s">
        <v>36</v>
      </c>
      <c r="H348" s="26">
        <v>30</v>
      </c>
      <c r="I348" s="26">
        <v>20</v>
      </c>
      <c r="J348" s="46">
        <v>16</v>
      </c>
      <c r="K348" s="47"/>
      <c r="L348" s="32">
        <f t="shared" si="10"/>
        <v>0</v>
      </c>
      <c r="M348" s="43" t="str">
        <f t="shared" si="11"/>
        <v>OK</v>
      </c>
      <c r="N348" s="44">
        <v>0</v>
      </c>
      <c r="O348" s="44">
        <v>0</v>
      </c>
      <c r="P348" s="44">
        <v>0</v>
      </c>
      <c r="Q348" s="44">
        <v>0</v>
      </c>
      <c r="R348" s="44">
        <v>0</v>
      </c>
      <c r="S348" s="44">
        <v>0</v>
      </c>
      <c r="T348" s="44">
        <v>0</v>
      </c>
      <c r="U348" s="44">
        <v>0</v>
      </c>
      <c r="V348" s="44">
        <v>0</v>
      </c>
      <c r="W348" s="44"/>
      <c r="X348" s="44"/>
      <c r="Y348" s="44"/>
      <c r="Z348" s="44"/>
      <c r="AA348" s="44"/>
      <c r="AB348" s="44"/>
      <c r="AC348" s="44"/>
      <c r="AD348" s="44"/>
      <c r="AE348" s="44"/>
      <c r="AF348" s="44"/>
      <c r="AG348" s="44"/>
      <c r="AH348" s="44"/>
      <c r="AI348" s="44"/>
      <c r="AJ348" s="44"/>
      <c r="AK348" s="44"/>
      <c r="AL348" s="44"/>
    </row>
    <row r="349" spans="1:38" ht="30" x14ac:dyDescent="0.25">
      <c r="A349" s="98"/>
      <c r="B349" s="94"/>
      <c r="C349" s="49">
        <v>34</v>
      </c>
      <c r="D349" s="50" t="s">
        <v>395</v>
      </c>
      <c r="E349" s="28" t="s">
        <v>972</v>
      </c>
      <c r="F349" s="26" t="s">
        <v>921</v>
      </c>
      <c r="G349" s="49" t="s">
        <v>36</v>
      </c>
      <c r="H349" s="26">
        <v>30</v>
      </c>
      <c r="I349" s="26">
        <v>20</v>
      </c>
      <c r="J349" s="46">
        <v>3.7</v>
      </c>
      <c r="K349" s="47"/>
      <c r="L349" s="32">
        <f t="shared" si="10"/>
        <v>0</v>
      </c>
      <c r="M349" s="43" t="str">
        <f t="shared" si="11"/>
        <v>OK</v>
      </c>
      <c r="N349" s="44">
        <v>0</v>
      </c>
      <c r="O349" s="44">
        <v>0</v>
      </c>
      <c r="P349" s="44">
        <v>0</v>
      </c>
      <c r="Q349" s="44">
        <v>0</v>
      </c>
      <c r="R349" s="44">
        <v>0</v>
      </c>
      <c r="S349" s="44">
        <v>0</v>
      </c>
      <c r="T349" s="44">
        <v>0</v>
      </c>
      <c r="U349" s="44">
        <v>0</v>
      </c>
      <c r="V349" s="44">
        <v>0</v>
      </c>
      <c r="W349" s="44"/>
      <c r="X349" s="44"/>
      <c r="Y349" s="44"/>
      <c r="Z349" s="44"/>
      <c r="AA349" s="44"/>
      <c r="AB349" s="44"/>
      <c r="AC349" s="44"/>
      <c r="AD349" s="44"/>
      <c r="AE349" s="44"/>
      <c r="AF349" s="44"/>
      <c r="AG349" s="44"/>
      <c r="AH349" s="44"/>
      <c r="AI349" s="44"/>
      <c r="AJ349" s="44"/>
      <c r="AK349" s="44"/>
      <c r="AL349" s="44"/>
    </row>
    <row r="350" spans="1:38" ht="30" x14ac:dyDescent="0.25">
      <c r="A350" s="98"/>
      <c r="B350" s="94"/>
      <c r="C350" s="49">
        <v>35</v>
      </c>
      <c r="D350" s="50" t="s">
        <v>396</v>
      </c>
      <c r="E350" s="28" t="s">
        <v>926</v>
      </c>
      <c r="F350" s="26" t="s">
        <v>921</v>
      </c>
      <c r="G350" s="49" t="s">
        <v>36</v>
      </c>
      <c r="H350" s="26">
        <v>30</v>
      </c>
      <c r="I350" s="26">
        <v>20</v>
      </c>
      <c r="J350" s="46">
        <v>6</v>
      </c>
      <c r="K350" s="47"/>
      <c r="L350" s="32">
        <f t="shared" si="10"/>
        <v>0</v>
      </c>
      <c r="M350" s="43" t="str">
        <f t="shared" si="11"/>
        <v>OK</v>
      </c>
      <c r="N350" s="44">
        <v>0</v>
      </c>
      <c r="O350" s="44">
        <v>0</v>
      </c>
      <c r="P350" s="44">
        <v>0</v>
      </c>
      <c r="Q350" s="44">
        <v>0</v>
      </c>
      <c r="R350" s="44">
        <v>0</v>
      </c>
      <c r="S350" s="44">
        <v>0</v>
      </c>
      <c r="T350" s="44">
        <v>0</v>
      </c>
      <c r="U350" s="44">
        <v>0</v>
      </c>
      <c r="V350" s="44">
        <v>0</v>
      </c>
      <c r="W350" s="44"/>
      <c r="X350" s="44"/>
      <c r="Y350" s="44"/>
      <c r="Z350" s="44"/>
      <c r="AA350" s="44"/>
      <c r="AB350" s="44"/>
      <c r="AC350" s="44"/>
      <c r="AD350" s="44"/>
      <c r="AE350" s="44"/>
      <c r="AF350" s="44"/>
      <c r="AG350" s="44"/>
      <c r="AH350" s="44"/>
      <c r="AI350" s="44"/>
      <c r="AJ350" s="44"/>
      <c r="AK350" s="44"/>
      <c r="AL350" s="44"/>
    </row>
    <row r="351" spans="1:38" ht="45" x14ac:dyDescent="0.25">
      <c r="A351" s="98"/>
      <c r="B351" s="94"/>
      <c r="C351" s="49">
        <v>36</v>
      </c>
      <c r="D351" s="50" t="s">
        <v>397</v>
      </c>
      <c r="E351" s="28" t="s">
        <v>926</v>
      </c>
      <c r="F351" s="26" t="s">
        <v>921</v>
      </c>
      <c r="G351" s="49" t="s">
        <v>36</v>
      </c>
      <c r="H351" s="26">
        <v>30</v>
      </c>
      <c r="I351" s="26">
        <v>20</v>
      </c>
      <c r="J351" s="46">
        <v>12</v>
      </c>
      <c r="K351" s="47">
        <v>2</v>
      </c>
      <c r="L351" s="32">
        <f t="shared" si="10"/>
        <v>0</v>
      </c>
      <c r="M351" s="43" t="str">
        <f t="shared" si="11"/>
        <v>OK</v>
      </c>
      <c r="N351" s="44">
        <v>0</v>
      </c>
      <c r="O351" s="44">
        <v>2</v>
      </c>
      <c r="P351" s="44">
        <v>0</v>
      </c>
      <c r="Q351" s="44">
        <v>0</v>
      </c>
      <c r="R351" s="44">
        <v>0</v>
      </c>
      <c r="S351" s="44">
        <v>0</v>
      </c>
      <c r="T351" s="44">
        <v>0</v>
      </c>
      <c r="U351" s="44">
        <v>0</v>
      </c>
      <c r="V351" s="44">
        <v>0</v>
      </c>
      <c r="W351" s="44"/>
      <c r="X351" s="44"/>
      <c r="Y351" s="44"/>
      <c r="Z351" s="44"/>
      <c r="AA351" s="44"/>
      <c r="AB351" s="44"/>
      <c r="AC351" s="44"/>
      <c r="AD351" s="44"/>
      <c r="AE351" s="44"/>
      <c r="AF351" s="44"/>
      <c r="AG351" s="44"/>
      <c r="AH351" s="44"/>
      <c r="AI351" s="44"/>
      <c r="AJ351" s="44"/>
      <c r="AK351" s="44"/>
      <c r="AL351" s="44"/>
    </row>
    <row r="352" spans="1:38" ht="30" x14ac:dyDescent="0.25">
      <c r="A352" s="98"/>
      <c r="B352" s="94"/>
      <c r="C352" s="49">
        <v>37</v>
      </c>
      <c r="D352" s="50" t="s">
        <v>398</v>
      </c>
      <c r="E352" s="28" t="s">
        <v>926</v>
      </c>
      <c r="F352" s="26" t="s">
        <v>921</v>
      </c>
      <c r="G352" s="49" t="s">
        <v>36</v>
      </c>
      <c r="H352" s="26">
        <v>30</v>
      </c>
      <c r="I352" s="26">
        <v>20</v>
      </c>
      <c r="J352" s="46">
        <v>5.9</v>
      </c>
      <c r="K352" s="47"/>
      <c r="L352" s="32">
        <f t="shared" si="10"/>
        <v>0</v>
      </c>
      <c r="M352" s="43" t="str">
        <f t="shared" si="11"/>
        <v>OK</v>
      </c>
      <c r="N352" s="44">
        <v>0</v>
      </c>
      <c r="O352" s="44">
        <v>0</v>
      </c>
      <c r="P352" s="44">
        <v>0</v>
      </c>
      <c r="Q352" s="44">
        <v>0</v>
      </c>
      <c r="R352" s="44">
        <v>0</v>
      </c>
      <c r="S352" s="44">
        <v>0</v>
      </c>
      <c r="T352" s="44">
        <v>0</v>
      </c>
      <c r="U352" s="44">
        <v>0</v>
      </c>
      <c r="V352" s="44">
        <v>0</v>
      </c>
      <c r="W352" s="44"/>
      <c r="X352" s="44"/>
      <c r="Y352" s="44"/>
      <c r="Z352" s="44"/>
      <c r="AA352" s="44"/>
      <c r="AB352" s="44"/>
      <c r="AC352" s="44"/>
      <c r="AD352" s="44"/>
      <c r="AE352" s="44"/>
      <c r="AF352" s="44"/>
      <c r="AG352" s="44"/>
      <c r="AH352" s="44"/>
      <c r="AI352" s="44"/>
      <c r="AJ352" s="44"/>
      <c r="AK352" s="44"/>
      <c r="AL352" s="44"/>
    </row>
    <row r="353" spans="1:38" ht="45" x14ac:dyDescent="0.25">
      <c r="A353" s="98"/>
      <c r="B353" s="94"/>
      <c r="C353" s="49">
        <v>38</v>
      </c>
      <c r="D353" s="50" t="s">
        <v>399</v>
      </c>
      <c r="E353" s="28" t="s">
        <v>926</v>
      </c>
      <c r="F353" s="26" t="s">
        <v>921</v>
      </c>
      <c r="G353" s="49" t="s">
        <v>36</v>
      </c>
      <c r="H353" s="26">
        <v>30</v>
      </c>
      <c r="I353" s="26">
        <v>20</v>
      </c>
      <c r="J353" s="46">
        <v>19</v>
      </c>
      <c r="K353" s="47"/>
      <c r="L353" s="32">
        <f t="shared" si="10"/>
        <v>0</v>
      </c>
      <c r="M353" s="43" t="str">
        <f t="shared" si="11"/>
        <v>OK</v>
      </c>
      <c r="N353" s="44">
        <v>0</v>
      </c>
      <c r="O353" s="44">
        <v>0</v>
      </c>
      <c r="P353" s="44">
        <v>0</v>
      </c>
      <c r="Q353" s="44">
        <v>0</v>
      </c>
      <c r="R353" s="44">
        <v>0</v>
      </c>
      <c r="S353" s="44">
        <v>0</v>
      </c>
      <c r="T353" s="44">
        <v>0</v>
      </c>
      <c r="U353" s="44">
        <v>0</v>
      </c>
      <c r="V353" s="44">
        <v>0</v>
      </c>
      <c r="W353" s="44"/>
      <c r="X353" s="44"/>
      <c r="Y353" s="44"/>
      <c r="Z353" s="44"/>
      <c r="AA353" s="44"/>
      <c r="AB353" s="44"/>
      <c r="AC353" s="44"/>
      <c r="AD353" s="44"/>
      <c r="AE353" s="44"/>
      <c r="AF353" s="44"/>
      <c r="AG353" s="44"/>
      <c r="AH353" s="44"/>
      <c r="AI353" s="44"/>
      <c r="AJ353" s="44"/>
      <c r="AK353" s="44"/>
      <c r="AL353" s="44"/>
    </row>
    <row r="354" spans="1:38" ht="30" x14ac:dyDescent="0.25">
      <c r="A354" s="98"/>
      <c r="B354" s="94"/>
      <c r="C354" s="49">
        <v>39</v>
      </c>
      <c r="D354" s="50" t="s">
        <v>400</v>
      </c>
      <c r="E354" s="28" t="s">
        <v>926</v>
      </c>
      <c r="F354" s="26" t="s">
        <v>921</v>
      </c>
      <c r="G354" s="49" t="s">
        <v>36</v>
      </c>
      <c r="H354" s="26">
        <v>30</v>
      </c>
      <c r="I354" s="26">
        <v>20</v>
      </c>
      <c r="J354" s="46">
        <v>19</v>
      </c>
      <c r="K354" s="47"/>
      <c r="L354" s="32">
        <f t="shared" si="10"/>
        <v>0</v>
      </c>
      <c r="M354" s="43" t="str">
        <f t="shared" si="11"/>
        <v>OK</v>
      </c>
      <c r="N354" s="44">
        <v>0</v>
      </c>
      <c r="O354" s="44">
        <v>0</v>
      </c>
      <c r="P354" s="44">
        <v>0</v>
      </c>
      <c r="Q354" s="44">
        <v>0</v>
      </c>
      <c r="R354" s="44">
        <v>0</v>
      </c>
      <c r="S354" s="44">
        <v>0</v>
      </c>
      <c r="T354" s="44">
        <v>0</v>
      </c>
      <c r="U354" s="44">
        <v>0</v>
      </c>
      <c r="V354" s="44">
        <v>0</v>
      </c>
      <c r="W354" s="44"/>
      <c r="X354" s="44"/>
      <c r="Y354" s="44"/>
      <c r="Z354" s="44"/>
      <c r="AA354" s="44"/>
      <c r="AB354" s="44"/>
      <c r="AC354" s="44"/>
      <c r="AD354" s="44"/>
      <c r="AE354" s="44"/>
      <c r="AF354" s="44"/>
      <c r="AG354" s="44"/>
      <c r="AH354" s="44"/>
      <c r="AI354" s="44"/>
      <c r="AJ354" s="44"/>
      <c r="AK354" s="44"/>
      <c r="AL354" s="44"/>
    </row>
    <row r="355" spans="1:38" ht="15" x14ac:dyDescent="0.25">
      <c r="A355" s="98"/>
      <c r="B355" s="94"/>
      <c r="C355" s="49">
        <v>40</v>
      </c>
      <c r="D355" s="50" t="s">
        <v>401</v>
      </c>
      <c r="E355" s="28" t="s">
        <v>926</v>
      </c>
      <c r="F355" s="26" t="s">
        <v>930</v>
      </c>
      <c r="G355" s="49" t="s">
        <v>36</v>
      </c>
      <c r="H355" s="26">
        <v>30</v>
      </c>
      <c r="I355" s="26">
        <v>20</v>
      </c>
      <c r="J355" s="46">
        <v>85</v>
      </c>
      <c r="K355" s="47">
        <v>4</v>
      </c>
      <c r="L355" s="32">
        <f t="shared" si="10"/>
        <v>4</v>
      </c>
      <c r="M355" s="43" t="str">
        <f t="shared" si="11"/>
        <v>OK</v>
      </c>
      <c r="N355" s="44">
        <v>0</v>
      </c>
      <c r="O355" s="44">
        <v>0</v>
      </c>
      <c r="P355" s="44">
        <v>0</v>
      </c>
      <c r="Q355" s="44">
        <v>0</v>
      </c>
      <c r="R355" s="44">
        <v>0</v>
      </c>
      <c r="S355" s="44">
        <v>0</v>
      </c>
      <c r="T355" s="44">
        <v>0</v>
      </c>
      <c r="U355" s="44">
        <v>0</v>
      </c>
      <c r="V355" s="44">
        <v>0</v>
      </c>
      <c r="W355" s="44"/>
      <c r="X355" s="44"/>
      <c r="Y355" s="44"/>
      <c r="Z355" s="44"/>
      <c r="AA355" s="44"/>
      <c r="AB355" s="44"/>
      <c r="AC355" s="44"/>
      <c r="AD355" s="44"/>
      <c r="AE355" s="44"/>
      <c r="AF355" s="44"/>
      <c r="AG355" s="44"/>
      <c r="AH355" s="44"/>
      <c r="AI355" s="44"/>
      <c r="AJ355" s="44">
        <v>2</v>
      </c>
      <c r="AK355" s="44"/>
      <c r="AL355" s="44"/>
    </row>
    <row r="356" spans="1:38" ht="15" x14ac:dyDescent="0.25">
      <c r="A356" s="98"/>
      <c r="B356" s="94"/>
      <c r="C356" s="49">
        <v>41</v>
      </c>
      <c r="D356" s="50" t="s">
        <v>402</v>
      </c>
      <c r="E356" s="28" t="s">
        <v>926</v>
      </c>
      <c r="F356" s="26" t="s">
        <v>930</v>
      </c>
      <c r="G356" s="49" t="s">
        <v>36</v>
      </c>
      <c r="H356" s="26">
        <v>30</v>
      </c>
      <c r="I356" s="26">
        <v>20</v>
      </c>
      <c r="J356" s="46">
        <v>70</v>
      </c>
      <c r="K356" s="47">
        <v>4</v>
      </c>
      <c r="L356" s="32">
        <f t="shared" si="10"/>
        <v>4</v>
      </c>
      <c r="M356" s="43" t="str">
        <f t="shared" si="11"/>
        <v>OK</v>
      </c>
      <c r="N356" s="44">
        <v>0</v>
      </c>
      <c r="O356" s="44">
        <v>0</v>
      </c>
      <c r="P356" s="44">
        <v>0</v>
      </c>
      <c r="Q356" s="44">
        <v>0</v>
      </c>
      <c r="R356" s="44">
        <v>0</v>
      </c>
      <c r="S356" s="44">
        <v>0</v>
      </c>
      <c r="T356" s="44">
        <v>0</v>
      </c>
      <c r="U356" s="44">
        <v>0</v>
      </c>
      <c r="V356" s="44">
        <v>0</v>
      </c>
      <c r="W356" s="44"/>
      <c r="X356" s="44"/>
      <c r="Y356" s="44"/>
      <c r="Z356" s="44"/>
      <c r="AA356" s="44"/>
      <c r="AB356" s="44"/>
      <c r="AC356" s="44"/>
      <c r="AD356" s="44"/>
      <c r="AE356" s="44"/>
      <c r="AF356" s="44"/>
      <c r="AG356" s="44"/>
      <c r="AH356" s="44"/>
      <c r="AI356" s="44"/>
      <c r="AJ356" s="44">
        <v>2</v>
      </c>
      <c r="AK356" s="44"/>
      <c r="AL356" s="44"/>
    </row>
    <row r="357" spans="1:38" ht="15" x14ac:dyDescent="0.25">
      <c r="A357" s="98"/>
      <c r="B357" s="94"/>
      <c r="C357" s="49">
        <v>42</v>
      </c>
      <c r="D357" s="50" t="s">
        <v>403</v>
      </c>
      <c r="E357" s="28" t="s">
        <v>926</v>
      </c>
      <c r="F357" s="26" t="s">
        <v>930</v>
      </c>
      <c r="G357" s="49" t="s">
        <v>36</v>
      </c>
      <c r="H357" s="26">
        <v>30</v>
      </c>
      <c r="I357" s="26">
        <v>20</v>
      </c>
      <c r="J357" s="46">
        <v>75</v>
      </c>
      <c r="K357" s="47">
        <v>4</v>
      </c>
      <c r="L357" s="32">
        <f t="shared" si="10"/>
        <v>4</v>
      </c>
      <c r="M357" s="43" t="str">
        <f t="shared" si="11"/>
        <v>OK</v>
      </c>
      <c r="N357" s="44">
        <v>0</v>
      </c>
      <c r="O357" s="44">
        <v>0</v>
      </c>
      <c r="P357" s="44">
        <v>0</v>
      </c>
      <c r="Q357" s="44">
        <v>0</v>
      </c>
      <c r="R357" s="44">
        <v>0</v>
      </c>
      <c r="S357" s="44">
        <v>0</v>
      </c>
      <c r="T357" s="44">
        <v>0</v>
      </c>
      <c r="U357" s="44">
        <v>0</v>
      </c>
      <c r="V357" s="44">
        <v>0</v>
      </c>
      <c r="W357" s="44"/>
      <c r="X357" s="44"/>
      <c r="Y357" s="44"/>
      <c r="Z357" s="44"/>
      <c r="AA357" s="44"/>
      <c r="AB357" s="44"/>
      <c r="AC357" s="44"/>
      <c r="AD357" s="44"/>
      <c r="AE357" s="44"/>
      <c r="AF357" s="44"/>
      <c r="AG357" s="44"/>
      <c r="AH357" s="44"/>
      <c r="AI357" s="44"/>
      <c r="AJ357" s="44">
        <v>2</v>
      </c>
      <c r="AK357" s="44"/>
      <c r="AL357" s="44"/>
    </row>
    <row r="358" spans="1:38" ht="45" x14ac:dyDescent="0.25">
      <c r="A358" s="98"/>
      <c r="B358" s="94"/>
      <c r="C358" s="49">
        <v>43</v>
      </c>
      <c r="D358" s="50" t="s">
        <v>404</v>
      </c>
      <c r="E358" s="28" t="s">
        <v>926</v>
      </c>
      <c r="F358" s="26" t="s">
        <v>930</v>
      </c>
      <c r="G358" s="49" t="s">
        <v>36</v>
      </c>
      <c r="H358" s="26">
        <v>30</v>
      </c>
      <c r="I358" s="26">
        <v>20</v>
      </c>
      <c r="J358" s="46">
        <v>30</v>
      </c>
      <c r="K358" s="47">
        <v>7</v>
      </c>
      <c r="L358" s="32">
        <f t="shared" si="10"/>
        <v>7</v>
      </c>
      <c r="M358" s="43" t="str">
        <f t="shared" si="11"/>
        <v>OK</v>
      </c>
      <c r="N358" s="44">
        <v>0</v>
      </c>
      <c r="O358" s="44">
        <v>0</v>
      </c>
      <c r="P358" s="44">
        <v>0</v>
      </c>
      <c r="Q358" s="44">
        <v>0</v>
      </c>
      <c r="R358" s="44">
        <v>0</v>
      </c>
      <c r="S358" s="44">
        <v>0</v>
      </c>
      <c r="T358" s="44">
        <v>0</v>
      </c>
      <c r="U358" s="44">
        <v>0</v>
      </c>
      <c r="V358" s="44">
        <v>0</v>
      </c>
      <c r="W358" s="44"/>
      <c r="X358" s="44"/>
      <c r="Y358" s="44"/>
      <c r="Z358" s="44"/>
      <c r="AA358" s="44"/>
      <c r="AB358" s="44"/>
      <c r="AC358" s="44"/>
      <c r="AD358" s="44"/>
      <c r="AE358" s="44"/>
      <c r="AF358" s="44"/>
      <c r="AG358" s="44"/>
      <c r="AH358" s="44"/>
      <c r="AI358" s="44"/>
      <c r="AJ358" s="44">
        <v>5</v>
      </c>
      <c r="AK358" s="44"/>
      <c r="AL358" s="44"/>
    </row>
    <row r="359" spans="1:38" ht="15" x14ac:dyDescent="0.25">
      <c r="A359" s="98"/>
      <c r="B359" s="94"/>
      <c r="C359" s="49">
        <v>44</v>
      </c>
      <c r="D359" s="50" t="s">
        <v>405</v>
      </c>
      <c r="E359" s="28" t="s">
        <v>926</v>
      </c>
      <c r="F359" s="26" t="s">
        <v>973</v>
      </c>
      <c r="G359" s="49" t="s">
        <v>36</v>
      </c>
      <c r="H359" s="26">
        <v>30</v>
      </c>
      <c r="I359" s="26">
        <v>20</v>
      </c>
      <c r="J359" s="46">
        <v>29.99</v>
      </c>
      <c r="K359" s="47">
        <v>2</v>
      </c>
      <c r="L359" s="32">
        <f t="shared" si="10"/>
        <v>0</v>
      </c>
      <c r="M359" s="43" t="str">
        <f t="shared" si="11"/>
        <v>OK</v>
      </c>
      <c r="N359" s="44">
        <v>0</v>
      </c>
      <c r="O359" s="44">
        <v>2</v>
      </c>
      <c r="P359" s="44">
        <v>0</v>
      </c>
      <c r="Q359" s="44">
        <v>0</v>
      </c>
      <c r="R359" s="44">
        <v>0</v>
      </c>
      <c r="S359" s="44">
        <v>0</v>
      </c>
      <c r="T359" s="44">
        <v>0</v>
      </c>
      <c r="U359" s="44">
        <v>0</v>
      </c>
      <c r="V359" s="44">
        <v>0</v>
      </c>
      <c r="W359" s="44"/>
      <c r="X359" s="44"/>
      <c r="Y359" s="44"/>
      <c r="Z359" s="44"/>
      <c r="AA359" s="44"/>
      <c r="AB359" s="44"/>
      <c r="AC359" s="44"/>
      <c r="AD359" s="44"/>
      <c r="AE359" s="44"/>
      <c r="AF359" s="44"/>
      <c r="AG359" s="44"/>
      <c r="AH359" s="44"/>
      <c r="AI359" s="44"/>
      <c r="AJ359" s="44"/>
      <c r="AK359" s="44"/>
      <c r="AL359" s="44"/>
    </row>
    <row r="360" spans="1:38" ht="30" x14ac:dyDescent="0.25">
      <c r="A360" s="98"/>
      <c r="B360" s="94"/>
      <c r="C360" s="49">
        <v>45</v>
      </c>
      <c r="D360" s="50" t="s">
        <v>406</v>
      </c>
      <c r="E360" s="28" t="s">
        <v>926</v>
      </c>
      <c r="F360" s="26" t="s">
        <v>973</v>
      </c>
      <c r="G360" s="49" t="s">
        <v>36</v>
      </c>
      <c r="H360" s="26">
        <v>30</v>
      </c>
      <c r="I360" s="26">
        <v>20</v>
      </c>
      <c r="J360" s="46">
        <v>4.2</v>
      </c>
      <c r="K360" s="47">
        <v>20</v>
      </c>
      <c r="L360" s="32">
        <f t="shared" si="10"/>
        <v>20</v>
      </c>
      <c r="M360" s="43" t="str">
        <f t="shared" si="11"/>
        <v>OK</v>
      </c>
      <c r="N360" s="44">
        <v>0</v>
      </c>
      <c r="O360" s="44">
        <v>0</v>
      </c>
      <c r="P360" s="44">
        <v>0</v>
      </c>
      <c r="Q360" s="44">
        <v>0</v>
      </c>
      <c r="R360" s="44">
        <v>0</v>
      </c>
      <c r="S360" s="44">
        <v>0</v>
      </c>
      <c r="T360" s="44">
        <v>0</v>
      </c>
      <c r="U360" s="44">
        <v>0</v>
      </c>
      <c r="V360" s="44">
        <v>0</v>
      </c>
      <c r="W360" s="44"/>
      <c r="X360" s="44"/>
      <c r="Y360" s="44"/>
      <c r="Z360" s="44"/>
      <c r="AA360" s="44"/>
      <c r="AB360" s="44"/>
      <c r="AC360" s="44"/>
      <c r="AD360" s="44"/>
      <c r="AE360" s="44"/>
      <c r="AF360" s="44"/>
      <c r="AG360" s="44"/>
      <c r="AH360" s="44"/>
      <c r="AI360" s="44"/>
      <c r="AJ360" s="44"/>
      <c r="AK360" s="44"/>
      <c r="AL360" s="44"/>
    </row>
    <row r="361" spans="1:38" ht="30" x14ac:dyDescent="0.25">
      <c r="A361" s="98"/>
      <c r="B361" s="94"/>
      <c r="C361" s="49">
        <v>46</v>
      </c>
      <c r="D361" s="50" t="s">
        <v>407</v>
      </c>
      <c r="E361" s="28" t="s">
        <v>926</v>
      </c>
      <c r="F361" s="26" t="s">
        <v>930</v>
      </c>
      <c r="G361" s="49" t="s">
        <v>36</v>
      </c>
      <c r="H361" s="26">
        <v>30</v>
      </c>
      <c r="I361" s="26">
        <v>20</v>
      </c>
      <c r="J361" s="46">
        <v>12.02</v>
      </c>
      <c r="K361" s="47"/>
      <c r="L361" s="32">
        <f t="shared" si="10"/>
        <v>0</v>
      </c>
      <c r="M361" s="43" t="str">
        <f t="shared" si="11"/>
        <v>OK</v>
      </c>
      <c r="N361" s="44">
        <v>0</v>
      </c>
      <c r="O361" s="44">
        <v>0</v>
      </c>
      <c r="P361" s="44">
        <v>0</v>
      </c>
      <c r="Q361" s="44">
        <v>0</v>
      </c>
      <c r="R361" s="44">
        <v>0</v>
      </c>
      <c r="S361" s="44">
        <v>0</v>
      </c>
      <c r="T361" s="44">
        <v>0</v>
      </c>
      <c r="U361" s="44">
        <v>0</v>
      </c>
      <c r="V361" s="44">
        <v>0</v>
      </c>
      <c r="W361" s="44"/>
      <c r="X361" s="44"/>
      <c r="Y361" s="44"/>
      <c r="Z361" s="44"/>
      <c r="AA361" s="44"/>
      <c r="AB361" s="44"/>
      <c r="AC361" s="44"/>
      <c r="AD361" s="44"/>
      <c r="AE361" s="44"/>
      <c r="AF361" s="44"/>
      <c r="AG361" s="44"/>
      <c r="AH361" s="44"/>
      <c r="AI361" s="44"/>
      <c r="AJ361" s="44"/>
      <c r="AK361" s="44"/>
      <c r="AL361" s="44"/>
    </row>
    <row r="362" spans="1:38" ht="15" x14ac:dyDescent="0.25">
      <c r="A362" s="98"/>
      <c r="B362" s="94"/>
      <c r="C362" s="49">
        <v>47</v>
      </c>
      <c r="D362" s="50" t="s">
        <v>408</v>
      </c>
      <c r="E362" s="28" t="s">
        <v>926</v>
      </c>
      <c r="F362" s="26" t="s">
        <v>930</v>
      </c>
      <c r="G362" s="49" t="s">
        <v>36</v>
      </c>
      <c r="H362" s="26">
        <v>30</v>
      </c>
      <c r="I362" s="26">
        <v>20</v>
      </c>
      <c r="J362" s="46">
        <v>13.08</v>
      </c>
      <c r="K362" s="47">
        <v>5</v>
      </c>
      <c r="L362" s="32">
        <f t="shared" si="10"/>
        <v>5</v>
      </c>
      <c r="M362" s="43" t="str">
        <f t="shared" si="11"/>
        <v>OK</v>
      </c>
      <c r="N362" s="44">
        <v>0</v>
      </c>
      <c r="O362" s="44">
        <v>0</v>
      </c>
      <c r="P362" s="44">
        <v>0</v>
      </c>
      <c r="Q362" s="44">
        <v>0</v>
      </c>
      <c r="R362" s="44">
        <v>0</v>
      </c>
      <c r="S362" s="44">
        <v>0</v>
      </c>
      <c r="T362" s="44">
        <v>0</v>
      </c>
      <c r="U362" s="44">
        <v>0</v>
      </c>
      <c r="V362" s="44">
        <v>0</v>
      </c>
      <c r="W362" s="44"/>
      <c r="X362" s="44"/>
      <c r="Y362" s="44"/>
      <c r="Z362" s="44"/>
      <c r="AA362" s="44"/>
      <c r="AB362" s="44"/>
      <c r="AC362" s="44"/>
      <c r="AD362" s="44"/>
      <c r="AE362" s="44"/>
      <c r="AF362" s="44"/>
      <c r="AG362" s="44"/>
      <c r="AH362" s="44"/>
      <c r="AI362" s="44"/>
      <c r="AJ362" s="44">
        <v>3</v>
      </c>
      <c r="AK362" s="44"/>
      <c r="AL362" s="44"/>
    </row>
    <row r="363" spans="1:38" ht="30" x14ac:dyDescent="0.25">
      <c r="A363" s="98"/>
      <c r="B363" s="94"/>
      <c r="C363" s="49">
        <v>48</v>
      </c>
      <c r="D363" s="50" t="s">
        <v>409</v>
      </c>
      <c r="E363" s="28" t="s">
        <v>926</v>
      </c>
      <c r="F363" s="26" t="s">
        <v>930</v>
      </c>
      <c r="G363" s="49" t="s">
        <v>36</v>
      </c>
      <c r="H363" s="26">
        <v>30</v>
      </c>
      <c r="I363" s="26">
        <v>20</v>
      </c>
      <c r="J363" s="46">
        <v>24.13</v>
      </c>
      <c r="K363" s="47"/>
      <c r="L363" s="32">
        <f t="shared" si="10"/>
        <v>0</v>
      </c>
      <c r="M363" s="43" t="str">
        <f t="shared" si="11"/>
        <v>OK</v>
      </c>
      <c r="N363" s="44">
        <v>0</v>
      </c>
      <c r="O363" s="44">
        <v>0</v>
      </c>
      <c r="P363" s="44">
        <v>0</v>
      </c>
      <c r="Q363" s="44">
        <v>0</v>
      </c>
      <c r="R363" s="44">
        <v>0</v>
      </c>
      <c r="S363" s="44">
        <v>0</v>
      </c>
      <c r="T363" s="44">
        <v>0</v>
      </c>
      <c r="U363" s="44">
        <v>0</v>
      </c>
      <c r="V363" s="44">
        <v>0</v>
      </c>
      <c r="W363" s="44"/>
      <c r="X363" s="44"/>
      <c r="Y363" s="44"/>
      <c r="Z363" s="44"/>
      <c r="AA363" s="44"/>
      <c r="AB363" s="44"/>
      <c r="AC363" s="44"/>
      <c r="AD363" s="44"/>
      <c r="AE363" s="44"/>
      <c r="AF363" s="44"/>
      <c r="AG363" s="44"/>
      <c r="AH363" s="44"/>
      <c r="AI363" s="44"/>
      <c r="AJ363" s="44"/>
      <c r="AK363" s="44"/>
      <c r="AL363" s="44"/>
    </row>
    <row r="364" spans="1:38" ht="30" x14ac:dyDescent="0.25">
      <c r="A364" s="98"/>
      <c r="B364" s="94"/>
      <c r="C364" s="49">
        <v>49</v>
      </c>
      <c r="D364" s="50" t="s">
        <v>410</v>
      </c>
      <c r="E364" s="28" t="s">
        <v>926</v>
      </c>
      <c r="F364" s="26" t="s">
        <v>930</v>
      </c>
      <c r="G364" s="49" t="s">
        <v>36</v>
      </c>
      <c r="H364" s="26">
        <v>30</v>
      </c>
      <c r="I364" s="26">
        <v>20</v>
      </c>
      <c r="J364" s="46">
        <v>42.63</v>
      </c>
      <c r="K364" s="47"/>
      <c r="L364" s="32">
        <f t="shared" si="10"/>
        <v>0</v>
      </c>
      <c r="M364" s="43" t="str">
        <f t="shared" si="11"/>
        <v>OK</v>
      </c>
      <c r="N364" s="44">
        <v>0</v>
      </c>
      <c r="O364" s="44">
        <v>0</v>
      </c>
      <c r="P364" s="44">
        <v>0</v>
      </c>
      <c r="Q364" s="44">
        <v>0</v>
      </c>
      <c r="R364" s="44">
        <v>0</v>
      </c>
      <c r="S364" s="44">
        <v>0</v>
      </c>
      <c r="T364" s="44">
        <v>0</v>
      </c>
      <c r="U364" s="44">
        <v>0</v>
      </c>
      <c r="V364" s="44">
        <v>0</v>
      </c>
      <c r="W364" s="44"/>
      <c r="X364" s="44"/>
      <c r="Y364" s="44"/>
      <c r="Z364" s="44"/>
      <c r="AA364" s="44"/>
      <c r="AB364" s="44"/>
      <c r="AC364" s="44"/>
      <c r="AD364" s="44"/>
      <c r="AE364" s="44"/>
      <c r="AF364" s="44"/>
      <c r="AG364" s="44"/>
      <c r="AH364" s="44"/>
      <c r="AI364" s="44"/>
      <c r="AJ364" s="44"/>
      <c r="AK364" s="44"/>
      <c r="AL364" s="44"/>
    </row>
    <row r="365" spans="1:38" ht="30" x14ac:dyDescent="0.25">
      <c r="A365" s="98"/>
      <c r="B365" s="94"/>
      <c r="C365" s="49">
        <v>50</v>
      </c>
      <c r="D365" s="50" t="s">
        <v>411</v>
      </c>
      <c r="E365" s="28" t="s">
        <v>926</v>
      </c>
      <c r="F365" s="26" t="s">
        <v>930</v>
      </c>
      <c r="G365" s="49" t="s">
        <v>36</v>
      </c>
      <c r="H365" s="26">
        <v>30</v>
      </c>
      <c r="I365" s="26">
        <v>20</v>
      </c>
      <c r="J365" s="46">
        <v>29.27</v>
      </c>
      <c r="K365" s="47">
        <v>2</v>
      </c>
      <c r="L365" s="32">
        <f t="shared" si="10"/>
        <v>0</v>
      </c>
      <c r="M365" s="43" t="str">
        <f t="shared" si="11"/>
        <v>OK</v>
      </c>
      <c r="N365" s="44">
        <v>0</v>
      </c>
      <c r="O365" s="44">
        <v>2</v>
      </c>
      <c r="P365" s="44">
        <v>0</v>
      </c>
      <c r="Q365" s="44">
        <v>0</v>
      </c>
      <c r="R365" s="44">
        <v>0</v>
      </c>
      <c r="S365" s="44">
        <v>0</v>
      </c>
      <c r="T365" s="44">
        <v>0</v>
      </c>
      <c r="U365" s="44">
        <v>0</v>
      </c>
      <c r="V365" s="44">
        <v>0</v>
      </c>
      <c r="W365" s="44"/>
      <c r="X365" s="44"/>
      <c r="Y365" s="44"/>
      <c r="Z365" s="44"/>
      <c r="AA365" s="44"/>
      <c r="AB365" s="44"/>
      <c r="AC365" s="44"/>
      <c r="AD365" s="44"/>
      <c r="AE365" s="44"/>
      <c r="AF365" s="44"/>
      <c r="AG365" s="44"/>
      <c r="AH365" s="44"/>
      <c r="AI365" s="44"/>
      <c r="AJ365" s="44"/>
      <c r="AK365" s="44"/>
      <c r="AL365" s="44"/>
    </row>
    <row r="366" spans="1:38" ht="15" x14ac:dyDescent="0.25">
      <c r="A366" s="98"/>
      <c r="B366" s="94"/>
      <c r="C366" s="49">
        <v>51</v>
      </c>
      <c r="D366" s="50" t="s">
        <v>412</v>
      </c>
      <c r="E366" s="28" t="s">
        <v>926</v>
      </c>
      <c r="F366" s="26" t="s">
        <v>971</v>
      </c>
      <c r="G366" s="49" t="s">
        <v>36</v>
      </c>
      <c r="H366" s="26">
        <v>30</v>
      </c>
      <c r="I366" s="26">
        <v>20</v>
      </c>
      <c r="J366" s="46">
        <v>27.7</v>
      </c>
      <c r="K366" s="47">
        <v>2</v>
      </c>
      <c r="L366" s="32">
        <f t="shared" si="10"/>
        <v>0</v>
      </c>
      <c r="M366" s="43" t="str">
        <f t="shared" si="11"/>
        <v>OK</v>
      </c>
      <c r="N366" s="44">
        <v>0</v>
      </c>
      <c r="O366" s="44">
        <v>2</v>
      </c>
      <c r="P366" s="44">
        <v>0</v>
      </c>
      <c r="Q366" s="44">
        <v>0</v>
      </c>
      <c r="R366" s="44">
        <v>0</v>
      </c>
      <c r="S366" s="44">
        <v>0</v>
      </c>
      <c r="T366" s="44">
        <v>0</v>
      </c>
      <c r="U366" s="44">
        <v>0</v>
      </c>
      <c r="V366" s="44">
        <v>0</v>
      </c>
      <c r="W366" s="44"/>
      <c r="X366" s="44"/>
      <c r="Y366" s="44"/>
      <c r="Z366" s="44"/>
      <c r="AA366" s="44"/>
      <c r="AB366" s="44"/>
      <c r="AC366" s="44"/>
      <c r="AD366" s="44"/>
      <c r="AE366" s="44"/>
      <c r="AF366" s="44"/>
      <c r="AG366" s="44"/>
      <c r="AH366" s="44"/>
      <c r="AI366" s="44"/>
      <c r="AJ366" s="44"/>
      <c r="AK366" s="44"/>
      <c r="AL366" s="44"/>
    </row>
    <row r="367" spans="1:38" ht="15" x14ac:dyDescent="0.25">
      <c r="A367" s="98"/>
      <c r="B367" s="94"/>
      <c r="C367" s="49">
        <v>52</v>
      </c>
      <c r="D367" s="50" t="s">
        <v>413</v>
      </c>
      <c r="E367" s="28" t="s">
        <v>926</v>
      </c>
      <c r="F367" s="26" t="s">
        <v>971</v>
      </c>
      <c r="G367" s="49" t="s">
        <v>36</v>
      </c>
      <c r="H367" s="26">
        <v>30</v>
      </c>
      <c r="I367" s="26">
        <v>20</v>
      </c>
      <c r="J367" s="46">
        <v>63.5</v>
      </c>
      <c r="K367" s="47">
        <v>2</v>
      </c>
      <c r="L367" s="32">
        <f t="shared" si="10"/>
        <v>2</v>
      </c>
      <c r="M367" s="43" t="str">
        <f t="shared" si="11"/>
        <v>OK</v>
      </c>
      <c r="N367" s="44">
        <v>0</v>
      </c>
      <c r="O367" s="44">
        <v>0</v>
      </c>
      <c r="P367" s="44">
        <v>0</v>
      </c>
      <c r="Q367" s="44">
        <v>0</v>
      </c>
      <c r="R367" s="44">
        <v>0</v>
      </c>
      <c r="S367" s="44">
        <v>0</v>
      </c>
      <c r="T367" s="44">
        <v>0</v>
      </c>
      <c r="U367" s="44">
        <v>0</v>
      </c>
      <c r="V367" s="44">
        <v>0</v>
      </c>
      <c r="W367" s="44"/>
      <c r="X367" s="44"/>
      <c r="Y367" s="44"/>
      <c r="Z367" s="44"/>
      <c r="AA367" s="44"/>
      <c r="AB367" s="44"/>
      <c r="AC367" s="44"/>
      <c r="AD367" s="44"/>
      <c r="AE367" s="44"/>
      <c r="AF367" s="44"/>
      <c r="AG367" s="44"/>
      <c r="AH367" s="44"/>
      <c r="AI367" s="44"/>
      <c r="AJ367" s="44">
        <v>1</v>
      </c>
      <c r="AK367" s="44"/>
      <c r="AL367" s="44"/>
    </row>
    <row r="368" spans="1:38" ht="30" x14ac:dyDescent="0.25">
      <c r="A368" s="98"/>
      <c r="B368" s="94"/>
      <c r="C368" s="49">
        <v>53</v>
      </c>
      <c r="D368" s="50" t="s">
        <v>414</v>
      </c>
      <c r="E368" s="28" t="s">
        <v>918</v>
      </c>
      <c r="F368" s="26" t="s">
        <v>971</v>
      </c>
      <c r="G368" s="49" t="s">
        <v>36</v>
      </c>
      <c r="H368" s="26">
        <v>30</v>
      </c>
      <c r="I368" s="26">
        <v>20</v>
      </c>
      <c r="J368" s="46">
        <v>76.400000000000006</v>
      </c>
      <c r="K368" s="47"/>
      <c r="L368" s="32">
        <f t="shared" si="10"/>
        <v>0</v>
      </c>
      <c r="M368" s="43" t="str">
        <f t="shared" si="11"/>
        <v>OK</v>
      </c>
      <c r="N368" s="44">
        <v>0</v>
      </c>
      <c r="O368" s="44">
        <v>0</v>
      </c>
      <c r="P368" s="44">
        <v>0</v>
      </c>
      <c r="Q368" s="44">
        <v>0</v>
      </c>
      <c r="R368" s="44">
        <v>0</v>
      </c>
      <c r="S368" s="44">
        <v>0</v>
      </c>
      <c r="T368" s="44">
        <v>0</v>
      </c>
      <c r="U368" s="44">
        <v>0</v>
      </c>
      <c r="V368" s="44">
        <v>0</v>
      </c>
      <c r="W368" s="44"/>
      <c r="X368" s="44"/>
      <c r="Y368" s="44"/>
      <c r="Z368" s="44"/>
      <c r="AA368" s="44"/>
      <c r="AB368" s="44"/>
      <c r="AC368" s="44"/>
      <c r="AD368" s="44"/>
      <c r="AE368" s="44"/>
      <c r="AF368" s="44"/>
      <c r="AG368" s="44"/>
      <c r="AH368" s="44"/>
      <c r="AI368" s="44"/>
      <c r="AJ368" s="44"/>
      <c r="AK368" s="44"/>
      <c r="AL368" s="44"/>
    </row>
    <row r="369" spans="1:38" ht="45" x14ac:dyDescent="0.25">
      <c r="A369" s="98"/>
      <c r="B369" s="94"/>
      <c r="C369" s="49">
        <v>54</v>
      </c>
      <c r="D369" s="50" t="s">
        <v>415</v>
      </c>
      <c r="E369" s="28" t="s">
        <v>918</v>
      </c>
      <c r="F369" s="26" t="s">
        <v>921</v>
      </c>
      <c r="G369" s="49" t="s">
        <v>36</v>
      </c>
      <c r="H369" s="26">
        <v>30</v>
      </c>
      <c r="I369" s="26">
        <v>20</v>
      </c>
      <c r="J369" s="46">
        <v>34.25</v>
      </c>
      <c r="K369" s="47"/>
      <c r="L369" s="32">
        <f t="shared" si="10"/>
        <v>0</v>
      </c>
      <c r="M369" s="43" t="str">
        <f t="shared" si="11"/>
        <v>OK</v>
      </c>
      <c r="N369" s="44">
        <v>0</v>
      </c>
      <c r="O369" s="44">
        <v>0</v>
      </c>
      <c r="P369" s="44">
        <v>0</v>
      </c>
      <c r="Q369" s="44">
        <v>0</v>
      </c>
      <c r="R369" s="44">
        <v>0</v>
      </c>
      <c r="S369" s="44">
        <v>0</v>
      </c>
      <c r="T369" s="44">
        <v>0</v>
      </c>
      <c r="U369" s="44">
        <v>0</v>
      </c>
      <c r="V369" s="44">
        <v>0</v>
      </c>
      <c r="W369" s="44"/>
      <c r="X369" s="44"/>
      <c r="Y369" s="44"/>
      <c r="Z369" s="44"/>
      <c r="AA369" s="44"/>
      <c r="AB369" s="44"/>
      <c r="AC369" s="44"/>
      <c r="AD369" s="44"/>
      <c r="AE369" s="44"/>
      <c r="AF369" s="44"/>
      <c r="AG369" s="44"/>
      <c r="AH369" s="44"/>
      <c r="AI369" s="44"/>
      <c r="AJ369" s="44"/>
      <c r="AK369" s="44"/>
      <c r="AL369" s="44"/>
    </row>
    <row r="370" spans="1:38" ht="45" x14ac:dyDescent="0.25">
      <c r="A370" s="98"/>
      <c r="B370" s="94"/>
      <c r="C370" s="49">
        <v>55</v>
      </c>
      <c r="D370" s="50" t="s">
        <v>416</v>
      </c>
      <c r="E370" s="28" t="s">
        <v>926</v>
      </c>
      <c r="F370" s="26" t="s">
        <v>932</v>
      </c>
      <c r="G370" s="49" t="s">
        <v>36</v>
      </c>
      <c r="H370" s="26">
        <v>30</v>
      </c>
      <c r="I370" s="26">
        <v>20</v>
      </c>
      <c r="J370" s="46">
        <v>36.76</v>
      </c>
      <c r="K370" s="47">
        <v>1</v>
      </c>
      <c r="L370" s="32">
        <f t="shared" si="10"/>
        <v>0</v>
      </c>
      <c r="M370" s="43" t="str">
        <f t="shared" si="11"/>
        <v>OK</v>
      </c>
      <c r="N370" s="44">
        <v>1</v>
      </c>
      <c r="O370" s="44">
        <v>0</v>
      </c>
      <c r="P370" s="44">
        <v>0</v>
      </c>
      <c r="Q370" s="44">
        <v>0</v>
      </c>
      <c r="R370" s="44">
        <v>0</v>
      </c>
      <c r="S370" s="44">
        <v>0</v>
      </c>
      <c r="T370" s="44">
        <v>0</v>
      </c>
      <c r="U370" s="44">
        <v>0</v>
      </c>
      <c r="V370" s="44">
        <v>0</v>
      </c>
      <c r="W370" s="44"/>
      <c r="X370" s="44"/>
      <c r="Y370" s="44"/>
      <c r="Z370" s="44"/>
      <c r="AA370" s="44"/>
      <c r="AB370" s="44"/>
      <c r="AC370" s="44"/>
      <c r="AD370" s="44"/>
      <c r="AE370" s="44"/>
      <c r="AF370" s="44"/>
      <c r="AG370" s="44"/>
      <c r="AH370" s="44"/>
      <c r="AI370" s="44"/>
      <c r="AJ370" s="44"/>
      <c r="AK370" s="44"/>
      <c r="AL370" s="44"/>
    </row>
    <row r="371" spans="1:38" ht="45" x14ac:dyDescent="0.25">
      <c r="A371" s="98"/>
      <c r="B371" s="94"/>
      <c r="C371" s="49">
        <v>56</v>
      </c>
      <c r="D371" s="50" t="s">
        <v>417</v>
      </c>
      <c r="E371" s="28" t="s">
        <v>926</v>
      </c>
      <c r="F371" s="26" t="s">
        <v>921</v>
      </c>
      <c r="G371" s="49" t="s">
        <v>36</v>
      </c>
      <c r="H371" s="26">
        <v>30</v>
      </c>
      <c r="I371" s="26">
        <v>20</v>
      </c>
      <c r="J371" s="46">
        <v>21</v>
      </c>
      <c r="K371" s="47">
        <v>1</v>
      </c>
      <c r="L371" s="32">
        <f t="shared" si="10"/>
        <v>0</v>
      </c>
      <c r="M371" s="43" t="str">
        <f t="shared" si="11"/>
        <v>OK</v>
      </c>
      <c r="N371" s="44">
        <v>1</v>
      </c>
      <c r="O371" s="44">
        <v>0</v>
      </c>
      <c r="P371" s="44">
        <v>0</v>
      </c>
      <c r="Q371" s="44">
        <v>0</v>
      </c>
      <c r="R371" s="44">
        <v>0</v>
      </c>
      <c r="S371" s="44">
        <v>0</v>
      </c>
      <c r="T371" s="44">
        <v>0</v>
      </c>
      <c r="U371" s="44">
        <v>0</v>
      </c>
      <c r="V371" s="44">
        <v>0</v>
      </c>
      <c r="W371" s="44"/>
      <c r="X371" s="44"/>
      <c r="Y371" s="44"/>
      <c r="Z371" s="44"/>
      <c r="AA371" s="44"/>
      <c r="AB371" s="44"/>
      <c r="AC371" s="44"/>
      <c r="AD371" s="44"/>
      <c r="AE371" s="44"/>
      <c r="AF371" s="44"/>
      <c r="AG371" s="44"/>
      <c r="AH371" s="44"/>
      <c r="AI371" s="44"/>
      <c r="AJ371" s="44"/>
      <c r="AK371" s="44"/>
      <c r="AL371" s="44"/>
    </row>
    <row r="372" spans="1:38" ht="45" x14ac:dyDescent="0.25">
      <c r="A372" s="98"/>
      <c r="B372" s="94"/>
      <c r="C372" s="49">
        <v>57</v>
      </c>
      <c r="D372" s="50" t="s">
        <v>418</v>
      </c>
      <c r="E372" s="28" t="s">
        <v>926</v>
      </c>
      <c r="F372" s="26" t="s">
        <v>921</v>
      </c>
      <c r="G372" s="49" t="s">
        <v>36</v>
      </c>
      <c r="H372" s="26">
        <v>30</v>
      </c>
      <c r="I372" s="26">
        <v>20</v>
      </c>
      <c r="J372" s="46">
        <v>20.239999999999998</v>
      </c>
      <c r="K372" s="47">
        <v>12</v>
      </c>
      <c r="L372" s="32">
        <f t="shared" si="10"/>
        <v>10</v>
      </c>
      <c r="M372" s="43" t="str">
        <f t="shared" si="11"/>
        <v>OK</v>
      </c>
      <c r="N372" s="44">
        <v>0</v>
      </c>
      <c r="O372" s="44">
        <v>2</v>
      </c>
      <c r="P372" s="44">
        <v>0</v>
      </c>
      <c r="Q372" s="44">
        <v>0</v>
      </c>
      <c r="R372" s="44">
        <v>0</v>
      </c>
      <c r="S372" s="44">
        <v>0</v>
      </c>
      <c r="T372" s="44">
        <v>0</v>
      </c>
      <c r="U372" s="44">
        <v>0</v>
      </c>
      <c r="V372" s="44">
        <v>0</v>
      </c>
      <c r="W372" s="44"/>
      <c r="X372" s="44"/>
      <c r="Y372" s="44"/>
      <c r="Z372" s="44"/>
      <c r="AA372" s="44"/>
      <c r="AB372" s="44"/>
      <c r="AC372" s="44"/>
      <c r="AD372" s="44"/>
      <c r="AE372" s="44"/>
      <c r="AF372" s="44"/>
      <c r="AG372" s="44"/>
      <c r="AH372" s="44"/>
      <c r="AI372" s="44"/>
      <c r="AJ372" s="44">
        <v>8</v>
      </c>
      <c r="AK372" s="44"/>
      <c r="AL372" s="44"/>
    </row>
    <row r="373" spans="1:38" ht="30" x14ac:dyDescent="0.25">
      <c r="A373" s="98"/>
      <c r="B373" s="94"/>
      <c r="C373" s="49">
        <v>58</v>
      </c>
      <c r="D373" s="50" t="s">
        <v>419</v>
      </c>
      <c r="E373" s="28" t="s">
        <v>926</v>
      </c>
      <c r="F373" s="26" t="s">
        <v>921</v>
      </c>
      <c r="G373" s="49" t="s">
        <v>36</v>
      </c>
      <c r="H373" s="26">
        <v>30</v>
      </c>
      <c r="I373" s="26">
        <v>20</v>
      </c>
      <c r="J373" s="46">
        <v>9.69</v>
      </c>
      <c r="K373" s="47">
        <v>1</v>
      </c>
      <c r="L373" s="32">
        <f t="shared" si="10"/>
        <v>0</v>
      </c>
      <c r="M373" s="43" t="str">
        <f t="shared" si="11"/>
        <v>OK</v>
      </c>
      <c r="N373" s="44">
        <v>0</v>
      </c>
      <c r="O373" s="44">
        <v>1</v>
      </c>
      <c r="P373" s="44">
        <v>0</v>
      </c>
      <c r="Q373" s="44">
        <v>0</v>
      </c>
      <c r="R373" s="44">
        <v>0</v>
      </c>
      <c r="S373" s="44">
        <v>0</v>
      </c>
      <c r="T373" s="44">
        <v>0</v>
      </c>
      <c r="U373" s="44">
        <v>0</v>
      </c>
      <c r="V373" s="44">
        <v>0</v>
      </c>
      <c r="W373" s="44"/>
      <c r="X373" s="44"/>
      <c r="Y373" s="44"/>
      <c r="Z373" s="44"/>
      <c r="AA373" s="44"/>
      <c r="AB373" s="44"/>
      <c r="AC373" s="44"/>
      <c r="AD373" s="44"/>
      <c r="AE373" s="44"/>
      <c r="AF373" s="44"/>
      <c r="AG373" s="44"/>
      <c r="AH373" s="44"/>
      <c r="AI373" s="44"/>
      <c r="AJ373" s="44"/>
      <c r="AK373" s="44"/>
      <c r="AL373" s="44"/>
    </row>
    <row r="374" spans="1:38" ht="60" x14ac:dyDescent="0.25">
      <c r="A374" s="98"/>
      <c r="B374" s="94"/>
      <c r="C374" s="49">
        <v>59</v>
      </c>
      <c r="D374" s="50" t="s">
        <v>420</v>
      </c>
      <c r="E374" s="28" t="s">
        <v>926</v>
      </c>
      <c r="F374" s="26" t="s">
        <v>921</v>
      </c>
      <c r="G374" s="49" t="s">
        <v>36</v>
      </c>
      <c r="H374" s="26">
        <v>30</v>
      </c>
      <c r="I374" s="26">
        <v>20</v>
      </c>
      <c r="J374" s="46">
        <v>27</v>
      </c>
      <c r="K374" s="47">
        <v>3</v>
      </c>
      <c r="L374" s="32">
        <f t="shared" si="10"/>
        <v>0</v>
      </c>
      <c r="M374" s="43" t="str">
        <f t="shared" si="11"/>
        <v>OK</v>
      </c>
      <c r="N374" s="44">
        <v>1</v>
      </c>
      <c r="O374" s="44">
        <v>2</v>
      </c>
      <c r="P374" s="44">
        <v>0</v>
      </c>
      <c r="Q374" s="44">
        <v>0</v>
      </c>
      <c r="R374" s="44">
        <v>0</v>
      </c>
      <c r="S374" s="44">
        <v>0</v>
      </c>
      <c r="T374" s="44">
        <v>0</v>
      </c>
      <c r="U374" s="44">
        <v>0</v>
      </c>
      <c r="V374" s="44">
        <v>0</v>
      </c>
      <c r="W374" s="44"/>
      <c r="X374" s="44"/>
      <c r="Y374" s="44"/>
      <c r="Z374" s="44"/>
      <c r="AA374" s="44"/>
      <c r="AB374" s="44"/>
      <c r="AC374" s="44"/>
      <c r="AD374" s="44"/>
      <c r="AE374" s="44"/>
      <c r="AF374" s="44"/>
      <c r="AG374" s="44"/>
      <c r="AH374" s="44"/>
      <c r="AI374" s="44"/>
      <c r="AJ374" s="44"/>
      <c r="AK374" s="44"/>
      <c r="AL374" s="44"/>
    </row>
    <row r="375" spans="1:38" ht="60" x14ac:dyDescent="0.25">
      <c r="A375" s="98"/>
      <c r="B375" s="94"/>
      <c r="C375" s="49">
        <v>60</v>
      </c>
      <c r="D375" s="50" t="s">
        <v>421</v>
      </c>
      <c r="E375" s="28" t="s">
        <v>926</v>
      </c>
      <c r="F375" s="26" t="s">
        <v>921</v>
      </c>
      <c r="G375" s="49" t="s">
        <v>36</v>
      </c>
      <c r="H375" s="26">
        <v>30</v>
      </c>
      <c r="I375" s="26">
        <v>20</v>
      </c>
      <c r="J375" s="46">
        <v>24.48</v>
      </c>
      <c r="K375" s="47">
        <v>1</v>
      </c>
      <c r="L375" s="32">
        <f t="shared" si="10"/>
        <v>0</v>
      </c>
      <c r="M375" s="43" t="str">
        <f t="shared" si="11"/>
        <v>OK</v>
      </c>
      <c r="N375" s="44">
        <v>1</v>
      </c>
      <c r="O375" s="44">
        <v>0</v>
      </c>
      <c r="P375" s="44">
        <v>0</v>
      </c>
      <c r="Q375" s="44">
        <v>0</v>
      </c>
      <c r="R375" s="44">
        <v>0</v>
      </c>
      <c r="S375" s="44">
        <v>0</v>
      </c>
      <c r="T375" s="44">
        <v>0</v>
      </c>
      <c r="U375" s="44">
        <v>0</v>
      </c>
      <c r="V375" s="44">
        <v>0</v>
      </c>
      <c r="W375" s="44"/>
      <c r="X375" s="44"/>
      <c r="Y375" s="44"/>
      <c r="Z375" s="44"/>
      <c r="AA375" s="44"/>
      <c r="AB375" s="44"/>
      <c r="AC375" s="44"/>
      <c r="AD375" s="44"/>
      <c r="AE375" s="44"/>
      <c r="AF375" s="44"/>
      <c r="AG375" s="44"/>
      <c r="AH375" s="44"/>
      <c r="AI375" s="44"/>
      <c r="AJ375" s="44"/>
      <c r="AK375" s="44"/>
      <c r="AL375" s="44"/>
    </row>
    <row r="376" spans="1:38" ht="30" x14ac:dyDescent="0.25">
      <c r="A376" s="98"/>
      <c r="B376" s="94"/>
      <c r="C376" s="49">
        <v>61</v>
      </c>
      <c r="D376" s="50" t="s">
        <v>422</v>
      </c>
      <c r="E376" s="28" t="s">
        <v>918</v>
      </c>
      <c r="F376" s="26" t="s">
        <v>921</v>
      </c>
      <c r="G376" s="49" t="s">
        <v>36</v>
      </c>
      <c r="H376" s="26">
        <v>30</v>
      </c>
      <c r="I376" s="26">
        <v>20</v>
      </c>
      <c r="J376" s="46">
        <v>28.82</v>
      </c>
      <c r="K376" s="47"/>
      <c r="L376" s="32">
        <f t="shared" si="10"/>
        <v>0</v>
      </c>
      <c r="M376" s="43" t="str">
        <f t="shared" si="11"/>
        <v>OK</v>
      </c>
      <c r="N376" s="44">
        <v>0</v>
      </c>
      <c r="O376" s="44">
        <v>0</v>
      </c>
      <c r="P376" s="44">
        <v>0</v>
      </c>
      <c r="Q376" s="44">
        <v>0</v>
      </c>
      <c r="R376" s="44">
        <v>0</v>
      </c>
      <c r="S376" s="44">
        <v>0</v>
      </c>
      <c r="T376" s="44">
        <v>0</v>
      </c>
      <c r="U376" s="44">
        <v>0</v>
      </c>
      <c r="V376" s="44">
        <v>0</v>
      </c>
      <c r="W376" s="44"/>
      <c r="X376" s="44"/>
      <c r="Y376" s="44"/>
      <c r="Z376" s="44"/>
      <c r="AA376" s="44"/>
      <c r="AB376" s="44"/>
      <c r="AC376" s="44"/>
      <c r="AD376" s="44"/>
      <c r="AE376" s="44"/>
      <c r="AF376" s="44"/>
      <c r="AG376" s="44"/>
      <c r="AH376" s="44"/>
      <c r="AI376" s="44"/>
      <c r="AJ376" s="44"/>
      <c r="AK376" s="44"/>
      <c r="AL376" s="44"/>
    </row>
    <row r="377" spans="1:38" ht="165" x14ac:dyDescent="0.25">
      <c r="A377" s="98"/>
      <c r="B377" s="94"/>
      <c r="C377" s="49">
        <v>62</v>
      </c>
      <c r="D377" s="50" t="s">
        <v>423</v>
      </c>
      <c r="E377" s="28" t="s">
        <v>918</v>
      </c>
      <c r="F377" s="26" t="s">
        <v>974</v>
      </c>
      <c r="G377" s="49" t="s">
        <v>36</v>
      </c>
      <c r="H377" s="26">
        <v>30</v>
      </c>
      <c r="I377" s="26">
        <v>20</v>
      </c>
      <c r="J377" s="46">
        <v>560.5</v>
      </c>
      <c r="K377" s="47"/>
      <c r="L377" s="32">
        <f t="shared" si="10"/>
        <v>0</v>
      </c>
      <c r="M377" s="43" t="str">
        <f t="shared" si="11"/>
        <v>OK</v>
      </c>
      <c r="N377" s="44">
        <v>0</v>
      </c>
      <c r="O377" s="44">
        <v>0</v>
      </c>
      <c r="P377" s="44">
        <v>0</v>
      </c>
      <c r="Q377" s="44">
        <v>0</v>
      </c>
      <c r="R377" s="44">
        <v>0</v>
      </c>
      <c r="S377" s="44">
        <v>0</v>
      </c>
      <c r="T377" s="44">
        <v>0</v>
      </c>
      <c r="U377" s="44">
        <v>0</v>
      </c>
      <c r="V377" s="44">
        <v>0</v>
      </c>
      <c r="W377" s="44"/>
      <c r="X377" s="44"/>
      <c r="Y377" s="44"/>
      <c r="Z377" s="44"/>
      <c r="AA377" s="44"/>
      <c r="AB377" s="44"/>
      <c r="AC377" s="44"/>
      <c r="AD377" s="44"/>
      <c r="AE377" s="44"/>
      <c r="AF377" s="44"/>
      <c r="AG377" s="44"/>
      <c r="AH377" s="44"/>
      <c r="AI377" s="44"/>
      <c r="AJ377" s="44"/>
      <c r="AK377" s="44"/>
      <c r="AL377" s="44"/>
    </row>
    <row r="378" spans="1:38" ht="30" x14ac:dyDescent="0.25">
      <c r="A378" s="98"/>
      <c r="B378" s="94"/>
      <c r="C378" s="49">
        <v>63</v>
      </c>
      <c r="D378" s="50" t="s">
        <v>424</v>
      </c>
      <c r="E378" s="28" t="s">
        <v>926</v>
      </c>
      <c r="F378" s="26" t="s">
        <v>921</v>
      </c>
      <c r="G378" s="49" t="s">
        <v>36</v>
      </c>
      <c r="H378" s="26">
        <v>30</v>
      </c>
      <c r="I378" s="26">
        <v>20</v>
      </c>
      <c r="J378" s="46">
        <v>79.66</v>
      </c>
      <c r="K378" s="47"/>
      <c r="L378" s="32">
        <f t="shared" si="10"/>
        <v>0</v>
      </c>
      <c r="M378" s="43" t="str">
        <f t="shared" si="11"/>
        <v>OK</v>
      </c>
      <c r="N378" s="44">
        <v>0</v>
      </c>
      <c r="O378" s="44">
        <v>0</v>
      </c>
      <c r="P378" s="44">
        <v>0</v>
      </c>
      <c r="Q378" s="44">
        <v>0</v>
      </c>
      <c r="R378" s="44">
        <v>0</v>
      </c>
      <c r="S378" s="44">
        <v>0</v>
      </c>
      <c r="T378" s="44">
        <v>0</v>
      </c>
      <c r="U378" s="44">
        <v>0</v>
      </c>
      <c r="V378" s="44">
        <v>0</v>
      </c>
      <c r="W378" s="44"/>
      <c r="X378" s="44"/>
      <c r="Y378" s="44"/>
      <c r="Z378" s="44"/>
      <c r="AA378" s="44"/>
      <c r="AB378" s="44"/>
      <c r="AC378" s="44"/>
      <c r="AD378" s="44"/>
      <c r="AE378" s="44"/>
      <c r="AF378" s="44"/>
      <c r="AG378" s="44"/>
      <c r="AH378" s="44"/>
      <c r="AI378" s="44"/>
      <c r="AJ378" s="44"/>
      <c r="AK378" s="44"/>
      <c r="AL378" s="44"/>
    </row>
    <row r="379" spans="1:38" ht="45" x14ac:dyDescent="0.25">
      <c r="A379" s="98"/>
      <c r="B379" s="94"/>
      <c r="C379" s="49">
        <v>64</v>
      </c>
      <c r="D379" s="50" t="s">
        <v>425</v>
      </c>
      <c r="E379" s="28" t="s">
        <v>918</v>
      </c>
      <c r="F379" s="26" t="s">
        <v>919</v>
      </c>
      <c r="G379" s="49" t="s">
        <v>36</v>
      </c>
      <c r="H379" s="26">
        <v>30</v>
      </c>
      <c r="I379" s="26">
        <v>20</v>
      </c>
      <c r="J379" s="46">
        <v>0.25</v>
      </c>
      <c r="K379" s="47"/>
      <c r="L379" s="32">
        <f t="shared" si="10"/>
        <v>0</v>
      </c>
      <c r="M379" s="43" t="str">
        <f t="shared" si="11"/>
        <v>OK</v>
      </c>
      <c r="N379" s="44">
        <v>0</v>
      </c>
      <c r="O379" s="44">
        <v>0</v>
      </c>
      <c r="P379" s="44">
        <v>0</v>
      </c>
      <c r="Q379" s="44">
        <v>0</v>
      </c>
      <c r="R379" s="44">
        <v>0</v>
      </c>
      <c r="S379" s="44">
        <v>0</v>
      </c>
      <c r="T379" s="44">
        <v>0</v>
      </c>
      <c r="U379" s="44">
        <v>0</v>
      </c>
      <c r="V379" s="44">
        <v>0</v>
      </c>
      <c r="W379" s="44"/>
      <c r="X379" s="44"/>
      <c r="Y379" s="44"/>
      <c r="Z379" s="44"/>
      <c r="AA379" s="44"/>
      <c r="AB379" s="44"/>
      <c r="AC379" s="44"/>
      <c r="AD379" s="44"/>
      <c r="AE379" s="44"/>
      <c r="AF379" s="44"/>
      <c r="AG379" s="44"/>
      <c r="AH379" s="44"/>
      <c r="AI379" s="44"/>
      <c r="AJ379" s="44"/>
      <c r="AK379" s="44"/>
      <c r="AL379" s="44"/>
    </row>
    <row r="380" spans="1:38" ht="45" x14ac:dyDescent="0.25">
      <c r="A380" s="98"/>
      <c r="B380" s="94"/>
      <c r="C380" s="49">
        <v>65</v>
      </c>
      <c r="D380" s="50" t="s">
        <v>426</v>
      </c>
      <c r="E380" s="28" t="s">
        <v>926</v>
      </c>
      <c r="F380" s="26" t="s">
        <v>971</v>
      </c>
      <c r="G380" s="49" t="s">
        <v>36</v>
      </c>
      <c r="H380" s="26">
        <v>30</v>
      </c>
      <c r="I380" s="26">
        <v>20</v>
      </c>
      <c r="J380" s="46">
        <v>28.22</v>
      </c>
      <c r="K380" s="47">
        <v>1</v>
      </c>
      <c r="L380" s="32">
        <f t="shared" si="10"/>
        <v>1</v>
      </c>
      <c r="M380" s="43" t="str">
        <f t="shared" si="11"/>
        <v>OK</v>
      </c>
      <c r="N380" s="44">
        <v>0</v>
      </c>
      <c r="O380" s="44">
        <v>0</v>
      </c>
      <c r="P380" s="44">
        <v>0</v>
      </c>
      <c r="Q380" s="44">
        <v>0</v>
      </c>
      <c r="R380" s="44">
        <v>0</v>
      </c>
      <c r="S380" s="44">
        <v>0</v>
      </c>
      <c r="T380" s="44">
        <v>0</v>
      </c>
      <c r="U380" s="44">
        <v>0</v>
      </c>
      <c r="V380" s="44">
        <v>0</v>
      </c>
      <c r="W380" s="44"/>
      <c r="X380" s="44"/>
      <c r="Y380" s="44"/>
      <c r="Z380" s="44"/>
      <c r="AA380" s="44"/>
      <c r="AB380" s="44"/>
      <c r="AC380" s="44"/>
      <c r="AD380" s="44"/>
      <c r="AE380" s="44"/>
      <c r="AF380" s="44"/>
      <c r="AG380" s="44"/>
      <c r="AH380" s="44"/>
      <c r="AI380" s="44"/>
      <c r="AJ380" s="44"/>
      <c r="AK380" s="44"/>
      <c r="AL380" s="44"/>
    </row>
    <row r="381" spans="1:38" ht="60" x14ac:dyDescent="0.25">
      <c r="A381" s="98"/>
      <c r="B381" s="94"/>
      <c r="C381" s="49">
        <v>66</v>
      </c>
      <c r="D381" s="50" t="s">
        <v>427</v>
      </c>
      <c r="E381" s="28" t="s">
        <v>918</v>
      </c>
      <c r="F381" s="26" t="s">
        <v>971</v>
      </c>
      <c r="G381" s="49" t="s">
        <v>36</v>
      </c>
      <c r="H381" s="26">
        <v>30</v>
      </c>
      <c r="I381" s="26">
        <v>20</v>
      </c>
      <c r="J381" s="46">
        <v>43</v>
      </c>
      <c r="K381" s="47"/>
      <c r="L381" s="32">
        <f t="shared" si="10"/>
        <v>0</v>
      </c>
      <c r="M381" s="43" t="str">
        <f t="shared" si="11"/>
        <v>OK</v>
      </c>
      <c r="N381" s="44">
        <v>0</v>
      </c>
      <c r="O381" s="44">
        <v>0</v>
      </c>
      <c r="P381" s="44">
        <v>0</v>
      </c>
      <c r="Q381" s="44">
        <v>0</v>
      </c>
      <c r="R381" s="44">
        <v>0</v>
      </c>
      <c r="S381" s="44">
        <v>0</v>
      </c>
      <c r="T381" s="44">
        <v>0</v>
      </c>
      <c r="U381" s="44">
        <v>0</v>
      </c>
      <c r="V381" s="44">
        <v>0</v>
      </c>
      <c r="W381" s="44"/>
      <c r="X381" s="44"/>
      <c r="Y381" s="44"/>
      <c r="Z381" s="44"/>
      <c r="AA381" s="44"/>
      <c r="AB381" s="44"/>
      <c r="AC381" s="44"/>
      <c r="AD381" s="44"/>
      <c r="AE381" s="44"/>
      <c r="AF381" s="44"/>
      <c r="AG381" s="44"/>
      <c r="AH381" s="44"/>
      <c r="AI381" s="44"/>
      <c r="AJ381" s="44"/>
      <c r="AK381" s="44"/>
      <c r="AL381" s="44"/>
    </row>
    <row r="382" spans="1:38" ht="30" x14ac:dyDescent="0.25">
      <c r="A382" s="98"/>
      <c r="B382" s="94"/>
      <c r="C382" s="49">
        <v>67</v>
      </c>
      <c r="D382" s="50" t="s">
        <v>428</v>
      </c>
      <c r="E382" s="28" t="s">
        <v>926</v>
      </c>
      <c r="F382" s="26" t="s">
        <v>919</v>
      </c>
      <c r="G382" s="49" t="s">
        <v>36</v>
      </c>
      <c r="H382" s="26">
        <v>30</v>
      </c>
      <c r="I382" s="26">
        <v>20</v>
      </c>
      <c r="J382" s="46">
        <v>25.96</v>
      </c>
      <c r="K382" s="47"/>
      <c r="L382" s="32">
        <f t="shared" si="10"/>
        <v>0</v>
      </c>
      <c r="M382" s="43" t="str">
        <f t="shared" si="11"/>
        <v>OK</v>
      </c>
      <c r="N382" s="44">
        <v>0</v>
      </c>
      <c r="O382" s="44">
        <v>0</v>
      </c>
      <c r="P382" s="44">
        <v>0</v>
      </c>
      <c r="Q382" s="44">
        <v>0</v>
      </c>
      <c r="R382" s="44">
        <v>0</v>
      </c>
      <c r="S382" s="44">
        <v>0</v>
      </c>
      <c r="T382" s="44">
        <v>0</v>
      </c>
      <c r="U382" s="44">
        <v>0</v>
      </c>
      <c r="V382" s="44">
        <v>0</v>
      </c>
      <c r="W382" s="44"/>
      <c r="X382" s="44"/>
      <c r="Y382" s="44"/>
      <c r="Z382" s="44"/>
      <c r="AA382" s="44"/>
      <c r="AB382" s="44"/>
      <c r="AC382" s="44"/>
      <c r="AD382" s="44"/>
      <c r="AE382" s="44"/>
      <c r="AF382" s="44"/>
      <c r="AG382" s="44"/>
      <c r="AH382" s="44"/>
      <c r="AI382" s="44"/>
      <c r="AJ382" s="44"/>
      <c r="AK382" s="44"/>
      <c r="AL382" s="44"/>
    </row>
    <row r="383" spans="1:38" ht="60" x14ac:dyDescent="0.25">
      <c r="A383" s="98"/>
      <c r="B383" s="94"/>
      <c r="C383" s="49">
        <v>68</v>
      </c>
      <c r="D383" s="50" t="s">
        <v>429</v>
      </c>
      <c r="E383" s="28" t="s">
        <v>918</v>
      </c>
      <c r="F383" s="26" t="s">
        <v>919</v>
      </c>
      <c r="G383" s="49" t="s">
        <v>36</v>
      </c>
      <c r="H383" s="26">
        <v>30</v>
      </c>
      <c r="I383" s="26">
        <v>20</v>
      </c>
      <c r="J383" s="46">
        <v>53.42</v>
      </c>
      <c r="K383" s="47">
        <v>2</v>
      </c>
      <c r="L383" s="32">
        <f t="shared" si="10"/>
        <v>2</v>
      </c>
      <c r="M383" s="43" t="str">
        <f t="shared" si="11"/>
        <v>OK</v>
      </c>
      <c r="N383" s="44">
        <v>0</v>
      </c>
      <c r="O383" s="44">
        <v>0</v>
      </c>
      <c r="P383" s="44">
        <v>0</v>
      </c>
      <c r="Q383" s="44">
        <v>0</v>
      </c>
      <c r="R383" s="44">
        <v>0</v>
      </c>
      <c r="S383" s="44">
        <v>0</v>
      </c>
      <c r="T383" s="44">
        <v>0</v>
      </c>
      <c r="U383" s="44">
        <v>0</v>
      </c>
      <c r="V383" s="44">
        <v>0</v>
      </c>
      <c r="W383" s="44"/>
      <c r="X383" s="44"/>
      <c r="Y383" s="44"/>
      <c r="Z383" s="44"/>
      <c r="AA383" s="44"/>
      <c r="AB383" s="44"/>
      <c r="AC383" s="44"/>
      <c r="AD383" s="44"/>
      <c r="AE383" s="44"/>
      <c r="AF383" s="44"/>
      <c r="AG383" s="44"/>
      <c r="AH383" s="44"/>
      <c r="AI383" s="44"/>
      <c r="AJ383" s="44"/>
      <c r="AK383" s="44"/>
      <c r="AL383" s="44"/>
    </row>
    <row r="384" spans="1:38" ht="60" x14ac:dyDescent="0.25">
      <c r="A384" s="98"/>
      <c r="B384" s="94"/>
      <c r="C384" s="49">
        <v>69</v>
      </c>
      <c r="D384" s="50" t="s">
        <v>430</v>
      </c>
      <c r="E384" s="28" t="s">
        <v>918</v>
      </c>
      <c r="F384" s="26" t="s">
        <v>932</v>
      </c>
      <c r="G384" s="49" t="s">
        <v>36</v>
      </c>
      <c r="H384" s="26">
        <v>30</v>
      </c>
      <c r="I384" s="26">
        <v>20</v>
      </c>
      <c r="J384" s="46">
        <v>36.200000000000003</v>
      </c>
      <c r="K384" s="47"/>
      <c r="L384" s="32">
        <f t="shared" si="10"/>
        <v>0</v>
      </c>
      <c r="M384" s="43" t="str">
        <f t="shared" si="11"/>
        <v>OK</v>
      </c>
      <c r="N384" s="44">
        <v>0</v>
      </c>
      <c r="O384" s="44">
        <v>0</v>
      </c>
      <c r="P384" s="44">
        <v>0</v>
      </c>
      <c r="Q384" s="44">
        <v>0</v>
      </c>
      <c r="R384" s="44">
        <v>0</v>
      </c>
      <c r="S384" s="44">
        <v>0</v>
      </c>
      <c r="T384" s="44">
        <v>0</v>
      </c>
      <c r="U384" s="44">
        <v>0</v>
      </c>
      <c r="V384" s="44">
        <v>0</v>
      </c>
      <c r="W384" s="44"/>
      <c r="X384" s="44"/>
      <c r="Y384" s="44"/>
      <c r="Z384" s="44"/>
      <c r="AA384" s="44"/>
      <c r="AB384" s="44"/>
      <c r="AC384" s="44"/>
      <c r="AD384" s="44"/>
      <c r="AE384" s="44"/>
      <c r="AF384" s="44"/>
      <c r="AG384" s="44"/>
      <c r="AH384" s="44"/>
      <c r="AI384" s="44"/>
      <c r="AJ384" s="44"/>
      <c r="AK384" s="44"/>
      <c r="AL384" s="44"/>
    </row>
    <row r="385" spans="1:38" ht="15" x14ac:dyDescent="0.25">
      <c r="A385" s="98"/>
      <c r="B385" s="94"/>
      <c r="C385" s="49">
        <v>70</v>
      </c>
      <c r="D385" s="50" t="s">
        <v>431</v>
      </c>
      <c r="E385" s="28" t="s">
        <v>926</v>
      </c>
      <c r="F385" s="26" t="s">
        <v>932</v>
      </c>
      <c r="G385" s="49" t="s">
        <v>36</v>
      </c>
      <c r="H385" s="26">
        <v>30</v>
      </c>
      <c r="I385" s="26">
        <v>20</v>
      </c>
      <c r="J385" s="46">
        <v>29.42</v>
      </c>
      <c r="K385" s="47">
        <v>5</v>
      </c>
      <c r="L385" s="32">
        <f t="shared" si="10"/>
        <v>5</v>
      </c>
      <c r="M385" s="43" t="str">
        <f t="shared" si="11"/>
        <v>OK</v>
      </c>
      <c r="N385" s="44">
        <v>0</v>
      </c>
      <c r="O385" s="44">
        <v>0</v>
      </c>
      <c r="P385" s="44">
        <v>0</v>
      </c>
      <c r="Q385" s="44">
        <v>0</v>
      </c>
      <c r="R385" s="44">
        <v>0</v>
      </c>
      <c r="S385" s="44">
        <v>0</v>
      </c>
      <c r="T385" s="44">
        <v>0</v>
      </c>
      <c r="U385" s="44">
        <v>0</v>
      </c>
      <c r="V385" s="44">
        <v>0</v>
      </c>
      <c r="W385" s="44"/>
      <c r="X385" s="44"/>
      <c r="Y385" s="44"/>
      <c r="Z385" s="44"/>
      <c r="AA385" s="44"/>
      <c r="AB385" s="44"/>
      <c r="AC385" s="44"/>
      <c r="AD385" s="44"/>
      <c r="AE385" s="44"/>
      <c r="AF385" s="44"/>
      <c r="AG385" s="44"/>
      <c r="AH385" s="44"/>
      <c r="AI385" s="44"/>
      <c r="AJ385" s="44">
        <v>2</v>
      </c>
      <c r="AK385" s="44"/>
      <c r="AL385" s="44"/>
    </row>
    <row r="386" spans="1:38" ht="30" x14ac:dyDescent="0.25">
      <c r="A386" s="98"/>
      <c r="B386" s="94"/>
      <c r="C386" s="49">
        <v>71</v>
      </c>
      <c r="D386" s="50" t="s">
        <v>432</v>
      </c>
      <c r="E386" s="28" t="s">
        <v>918</v>
      </c>
      <c r="F386" s="26" t="s">
        <v>932</v>
      </c>
      <c r="G386" s="49" t="s">
        <v>36</v>
      </c>
      <c r="H386" s="26">
        <v>30</v>
      </c>
      <c r="I386" s="26">
        <v>20</v>
      </c>
      <c r="J386" s="46">
        <v>11</v>
      </c>
      <c r="K386" s="47"/>
      <c r="L386" s="32">
        <f t="shared" si="10"/>
        <v>0</v>
      </c>
      <c r="M386" s="43" t="str">
        <f t="shared" si="11"/>
        <v>OK</v>
      </c>
      <c r="N386" s="44">
        <v>0</v>
      </c>
      <c r="O386" s="44">
        <v>0</v>
      </c>
      <c r="P386" s="44">
        <v>0</v>
      </c>
      <c r="Q386" s="44">
        <v>0</v>
      </c>
      <c r="R386" s="44">
        <v>0</v>
      </c>
      <c r="S386" s="44">
        <v>0</v>
      </c>
      <c r="T386" s="44">
        <v>0</v>
      </c>
      <c r="U386" s="44">
        <v>0</v>
      </c>
      <c r="V386" s="44">
        <v>0</v>
      </c>
      <c r="W386" s="44"/>
      <c r="X386" s="44"/>
      <c r="Y386" s="44"/>
      <c r="Z386" s="44"/>
      <c r="AA386" s="44"/>
      <c r="AB386" s="44"/>
      <c r="AC386" s="44"/>
      <c r="AD386" s="44"/>
      <c r="AE386" s="44"/>
      <c r="AF386" s="44"/>
      <c r="AG386" s="44"/>
      <c r="AH386" s="44"/>
      <c r="AI386" s="44"/>
      <c r="AJ386" s="44"/>
      <c r="AK386" s="44"/>
      <c r="AL386" s="44"/>
    </row>
    <row r="387" spans="1:38" ht="30" x14ac:dyDescent="0.25">
      <c r="A387" s="98"/>
      <c r="B387" s="94"/>
      <c r="C387" s="49">
        <v>72</v>
      </c>
      <c r="D387" s="50" t="s">
        <v>433</v>
      </c>
      <c r="E387" s="28" t="s">
        <v>918</v>
      </c>
      <c r="F387" s="26" t="s">
        <v>930</v>
      </c>
      <c r="G387" s="49" t="s">
        <v>36</v>
      </c>
      <c r="H387" s="26">
        <v>30</v>
      </c>
      <c r="I387" s="26">
        <v>20</v>
      </c>
      <c r="J387" s="46">
        <v>10.25</v>
      </c>
      <c r="K387" s="47"/>
      <c r="L387" s="32">
        <f t="shared" si="10"/>
        <v>0</v>
      </c>
      <c r="M387" s="43" t="str">
        <f t="shared" si="11"/>
        <v>OK</v>
      </c>
      <c r="N387" s="44">
        <v>0</v>
      </c>
      <c r="O387" s="44">
        <v>0</v>
      </c>
      <c r="P387" s="44">
        <v>0</v>
      </c>
      <c r="Q387" s="44">
        <v>0</v>
      </c>
      <c r="R387" s="44">
        <v>0</v>
      </c>
      <c r="S387" s="44">
        <v>0</v>
      </c>
      <c r="T387" s="44">
        <v>0</v>
      </c>
      <c r="U387" s="44">
        <v>0</v>
      </c>
      <c r="V387" s="44">
        <v>0</v>
      </c>
      <c r="W387" s="44"/>
      <c r="X387" s="44"/>
      <c r="Y387" s="44"/>
      <c r="Z387" s="44"/>
      <c r="AA387" s="44"/>
      <c r="AB387" s="44"/>
      <c r="AC387" s="44"/>
      <c r="AD387" s="44"/>
      <c r="AE387" s="44"/>
      <c r="AF387" s="44"/>
      <c r="AG387" s="44"/>
      <c r="AH387" s="44"/>
      <c r="AI387" s="44"/>
      <c r="AJ387" s="44"/>
      <c r="AK387" s="44"/>
      <c r="AL387" s="44"/>
    </row>
    <row r="388" spans="1:38" ht="30" x14ac:dyDescent="0.25">
      <c r="A388" s="98"/>
      <c r="B388" s="94"/>
      <c r="C388" s="49">
        <v>73</v>
      </c>
      <c r="D388" s="50" t="s">
        <v>434</v>
      </c>
      <c r="E388" s="28" t="s">
        <v>918</v>
      </c>
      <c r="F388" s="26" t="s">
        <v>930</v>
      </c>
      <c r="G388" s="49" t="s">
        <v>36</v>
      </c>
      <c r="H388" s="26">
        <v>30</v>
      </c>
      <c r="I388" s="26">
        <v>20</v>
      </c>
      <c r="J388" s="46">
        <v>12.58</v>
      </c>
      <c r="K388" s="47"/>
      <c r="L388" s="32">
        <f t="shared" si="10"/>
        <v>0</v>
      </c>
      <c r="M388" s="43" t="str">
        <f t="shared" si="11"/>
        <v>OK</v>
      </c>
      <c r="N388" s="44">
        <v>0</v>
      </c>
      <c r="O388" s="44">
        <v>0</v>
      </c>
      <c r="P388" s="44">
        <v>0</v>
      </c>
      <c r="Q388" s="44">
        <v>0</v>
      </c>
      <c r="R388" s="44">
        <v>0</v>
      </c>
      <c r="S388" s="44">
        <v>0</v>
      </c>
      <c r="T388" s="44">
        <v>0</v>
      </c>
      <c r="U388" s="44">
        <v>0</v>
      </c>
      <c r="V388" s="44">
        <v>0</v>
      </c>
      <c r="W388" s="44"/>
      <c r="X388" s="44"/>
      <c r="Y388" s="44"/>
      <c r="Z388" s="44"/>
      <c r="AA388" s="44"/>
      <c r="AB388" s="44"/>
      <c r="AC388" s="44"/>
      <c r="AD388" s="44"/>
      <c r="AE388" s="44"/>
      <c r="AF388" s="44"/>
      <c r="AG388" s="44"/>
      <c r="AH388" s="44"/>
      <c r="AI388" s="44"/>
      <c r="AJ388" s="44"/>
      <c r="AK388" s="44"/>
      <c r="AL388" s="44"/>
    </row>
    <row r="389" spans="1:38" ht="30" x14ac:dyDescent="0.25">
      <c r="A389" s="98"/>
      <c r="B389" s="94"/>
      <c r="C389" s="49">
        <v>74</v>
      </c>
      <c r="D389" s="50" t="s">
        <v>435</v>
      </c>
      <c r="E389" s="28" t="s">
        <v>918</v>
      </c>
      <c r="F389" s="26" t="s">
        <v>930</v>
      </c>
      <c r="G389" s="49" t="s">
        <v>36</v>
      </c>
      <c r="H389" s="26">
        <v>30</v>
      </c>
      <c r="I389" s="26">
        <v>20</v>
      </c>
      <c r="J389" s="46">
        <v>12.58</v>
      </c>
      <c r="K389" s="47"/>
      <c r="L389" s="32">
        <f t="shared" ref="L389:L452" si="12">K389-(SUM(N389:Y389))</f>
        <v>0</v>
      </c>
      <c r="M389" s="43" t="str">
        <f t="shared" ref="M389:M452" si="13">IF(L389&lt;0,"ATENÇÃO","OK")</f>
        <v>OK</v>
      </c>
      <c r="N389" s="44">
        <v>0</v>
      </c>
      <c r="O389" s="44">
        <v>0</v>
      </c>
      <c r="P389" s="44">
        <v>0</v>
      </c>
      <c r="Q389" s="44">
        <v>0</v>
      </c>
      <c r="R389" s="44">
        <v>0</v>
      </c>
      <c r="S389" s="44">
        <v>0</v>
      </c>
      <c r="T389" s="44">
        <v>0</v>
      </c>
      <c r="U389" s="44">
        <v>0</v>
      </c>
      <c r="V389" s="44">
        <v>0</v>
      </c>
      <c r="W389" s="44"/>
      <c r="X389" s="44"/>
      <c r="Y389" s="44"/>
      <c r="Z389" s="44"/>
      <c r="AA389" s="44"/>
      <c r="AB389" s="44"/>
      <c r="AC389" s="44"/>
      <c r="AD389" s="44"/>
      <c r="AE389" s="44"/>
      <c r="AF389" s="44"/>
      <c r="AG389" s="44"/>
      <c r="AH389" s="44"/>
      <c r="AI389" s="44"/>
      <c r="AJ389" s="44"/>
      <c r="AK389" s="44"/>
      <c r="AL389" s="44"/>
    </row>
    <row r="390" spans="1:38" ht="30" x14ac:dyDescent="0.25">
      <c r="A390" s="98"/>
      <c r="B390" s="94"/>
      <c r="C390" s="49">
        <v>75</v>
      </c>
      <c r="D390" s="50" t="s">
        <v>436</v>
      </c>
      <c r="E390" s="28" t="s">
        <v>918</v>
      </c>
      <c r="F390" s="26" t="s">
        <v>930</v>
      </c>
      <c r="G390" s="49" t="s">
        <v>36</v>
      </c>
      <c r="H390" s="26">
        <v>30</v>
      </c>
      <c r="I390" s="26">
        <v>20</v>
      </c>
      <c r="J390" s="46">
        <v>10.6</v>
      </c>
      <c r="K390" s="47"/>
      <c r="L390" s="32">
        <f t="shared" si="12"/>
        <v>0</v>
      </c>
      <c r="M390" s="43" t="str">
        <f t="shared" si="13"/>
        <v>OK</v>
      </c>
      <c r="N390" s="44">
        <v>0</v>
      </c>
      <c r="O390" s="44">
        <v>0</v>
      </c>
      <c r="P390" s="44">
        <v>0</v>
      </c>
      <c r="Q390" s="44">
        <v>0</v>
      </c>
      <c r="R390" s="44">
        <v>0</v>
      </c>
      <c r="S390" s="44">
        <v>0</v>
      </c>
      <c r="T390" s="44">
        <v>0</v>
      </c>
      <c r="U390" s="44">
        <v>0</v>
      </c>
      <c r="V390" s="44">
        <v>0</v>
      </c>
      <c r="W390" s="44"/>
      <c r="X390" s="44"/>
      <c r="Y390" s="44"/>
      <c r="Z390" s="44"/>
      <c r="AA390" s="44"/>
      <c r="AB390" s="44"/>
      <c r="AC390" s="44"/>
      <c r="AD390" s="44"/>
      <c r="AE390" s="44"/>
      <c r="AF390" s="44"/>
      <c r="AG390" s="44"/>
      <c r="AH390" s="44"/>
      <c r="AI390" s="44"/>
      <c r="AJ390" s="44"/>
      <c r="AK390" s="44"/>
      <c r="AL390" s="44"/>
    </row>
    <row r="391" spans="1:38" ht="30" x14ac:dyDescent="0.25">
      <c r="A391" s="98"/>
      <c r="B391" s="94"/>
      <c r="C391" s="49">
        <v>76</v>
      </c>
      <c r="D391" s="50" t="s">
        <v>437</v>
      </c>
      <c r="E391" s="28" t="s">
        <v>918</v>
      </c>
      <c r="F391" s="26" t="s">
        <v>930</v>
      </c>
      <c r="G391" s="49" t="s">
        <v>36</v>
      </c>
      <c r="H391" s="26">
        <v>30</v>
      </c>
      <c r="I391" s="26">
        <v>20</v>
      </c>
      <c r="J391" s="46">
        <v>14.86</v>
      </c>
      <c r="K391" s="47"/>
      <c r="L391" s="32">
        <f t="shared" si="12"/>
        <v>0</v>
      </c>
      <c r="M391" s="43" t="str">
        <f t="shared" si="13"/>
        <v>OK</v>
      </c>
      <c r="N391" s="44">
        <v>0</v>
      </c>
      <c r="O391" s="44">
        <v>0</v>
      </c>
      <c r="P391" s="44">
        <v>0</v>
      </c>
      <c r="Q391" s="44">
        <v>0</v>
      </c>
      <c r="R391" s="44">
        <v>0</v>
      </c>
      <c r="S391" s="44">
        <v>0</v>
      </c>
      <c r="T391" s="44">
        <v>0</v>
      </c>
      <c r="U391" s="44">
        <v>0</v>
      </c>
      <c r="V391" s="44">
        <v>0</v>
      </c>
      <c r="W391" s="44"/>
      <c r="X391" s="44"/>
      <c r="Y391" s="44"/>
      <c r="Z391" s="44"/>
      <c r="AA391" s="44"/>
      <c r="AB391" s="44"/>
      <c r="AC391" s="44"/>
      <c r="AD391" s="44"/>
      <c r="AE391" s="44"/>
      <c r="AF391" s="44"/>
      <c r="AG391" s="44"/>
      <c r="AH391" s="44"/>
      <c r="AI391" s="44"/>
      <c r="AJ391" s="44"/>
      <c r="AK391" s="44"/>
      <c r="AL391" s="44"/>
    </row>
    <row r="392" spans="1:38" ht="30" x14ac:dyDescent="0.25">
      <c r="A392" s="98"/>
      <c r="B392" s="94"/>
      <c r="C392" s="49">
        <v>77</v>
      </c>
      <c r="D392" s="50" t="s">
        <v>438</v>
      </c>
      <c r="E392" s="28" t="s">
        <v>918</v>
      </c>
      <c r="F392" s="26" t="s">
        <v>930</v>
      </c>
      <c r="G392" s="49" t="s">
        <v>36</v>
      </c>
      <c r="H392" s="26">
        <v>30</v>
      </c>
      <c r="I392" s="26">
        <v>20</v>
      </c>
      <c r="J392" s="46">
        <v>15.25</v>
      </c>
      <c r="K392" s="47"/>
      <c r="L392" s="32">
        <f t="shared" si="12"/>
        <v>0</v>
      </c>
      <c r="M392" s="43" t="str">
        <f t="shared" si="13"/>
        <v>OK</v>
      </c>
      <c r="N392" s="44">
        <v>0</v>
      </c>
      <c r="O392" s="44">
        <v>0</v>
      </c>
      <c r="P392" s="44">
        <v>0</v>
      </c>
      <c r="Q392" s="44">
        <v>0</v>
      </c>
      <c r="R392" s="44">
        <v>0</v>
      </c>
      <c r="S392" s="44">
        <v>0</v>
      </c>
      <c r="T392" s="44">
        <v>0</v>
      </c>
      <c r="U392" s="44">
        <v>0</v>
      </c>
      <c r="V392" s="44">
        <v>0</v>
      </c>
      <c r="W392" s="44"/>
      <c r="X392" s="44"/>
      <c r="Y392" s="44"/>
      <c r="Z392" s="44"/>
      <c r="AA392" s="44"/>
      <c r="AB392" s="44"/>
      <c r="AC392" s="44"/>
      <c r="AD392" s="44"/>
      <c r="AE392" s="44"/>
      <c r="AF392" s="44"/>
      <c r="AG392" s="44"/>
      <c r="AH392" s="44"/>
      <c r="AI392" s="44"/>
      <c r="AJ392" s="44"/>
      <c r="AK392" s="44"/>
      <c r="AL392" s="44"/>
    </row>
    <row r="393" spans="1:38" ht="30" x14ac:dyDescent="0.25">
      <c r="A393" s="98"/>
      <c r="B393" s="94"/>
      <c r="C393" s="49">
        <v>78</v>
      </c>
      <c r="D393" s="50" t="s">
        <v>439</v>
      </c>
      <c r="E393" s="28" t="s">
        <v>918</v>
      </c>
      <c r="F393" s="26" t="s">
        <v>930</v>
      </c>
      <c r="G393" s="49" t="s">
        <v>36</v>
      </c>
      <c r="H393" s="26">
        <v>30</v>
      </c>
      <c r="I393" s="26">
        <v>20</v>
      </c>
      <c r="J393" s="46">
        <v>10</v>
      </c>
      <c r="K393" s="47"/>
      <c r="L393" s="32">
        <f t="shared" si="12"/>
        <v>0</v>
      </c>
      <c r="M393" s="43" t="str">
        <f t="shared" si="13"/>
        <v>OK</v>
      </c>
      <c r="N393" s="44">
        <v>0</v>
      </c>
      <c r="O393" s="44">
        <v>0</v>
      </c>
      <c r="P393" s="44">
        <v>0</v>
      </c>
      <c r="Q393" s="44">
        <v>0</v>
      </c>
      <c r="R393" s="44">
        <v>0</v>
      </c>
      <c r="S393" s="44">
        <v>0</v>
      </c>
      <c r="T393" s="44">
        <v>0</v>
      </c>
      <c r="U393" s="44">
        <v>0</v>
      </c>
      <c r="V393" s="44">
        <v>0</v>
      </c>
      <c r="W393" s="44"/>
      <c r="X393" s="44"/>
      <c r="Y393" s="44"/>
      <c r="Z393" s="44"/>
      <c r="AA393" s="44"/>
      <c r="AB393" s="44"/>
      <c r="AC393" s="44"/>
      <c r="AD393" s="44"/>
      <c r="AE393" s="44"/>
      <c r="AF393" s="44"/>
      <c r="AG393" s="44"/>
      <c r="AH393" s="44"/>
      <c r="AI393" s="44"/>
      <c r="AJ393" s="44"/>
      <c r="AK393" s="44"/>
      <c r="AL393" s="44"/>
    </row>
    <row r="394" spans="1:38" ht="15" x14ac:dyDescent="0.25">
      <c r="A394" s="98"/>
      <c r="B394" s="94"/>
      <c r="C394" s="49">
        <v>79</v>
      </c>
      <c r="D394" s="50" t="s">
        <v>440</v>
      </c>
      <c r="E394" s="28" t="s">
        <v>926</v>
      </c>
      <c r="F394" s="26" t="s">
        <v>930</v>
      </c>
      <c r="G394" s="49" t="s">
        <v>36</v>
      </c>
      <c r="H394" s="26">
        <v>30</v>
      </c>
      <c r="I394" s="26">
        <v>20</v>
      </c>
      <c r="J394" s="46">
        <v>77</v>
      </c>
      <c r="K394" s="47"/>
      <c r="L394" s="32">
        <f t="shared" si="12"/>
        <v>0</v>
      </c>
      <c r="M394" s="43" t="str">
        <f t="shared" si="13"/>
        <v>OK</v>
      </c>
      <c r="N394" s="44">
        <v>0</v>
      </c>
      <c r="O394" s="44">
        <v>0</v>
      </c>
      <c r="P394" s="44">
        <v>0</v>
      </c>
      <c r="Q394" s="44">
        <v>0</v>
      </c>
      <c r="R394" s="44">
        <v>0</v>
      </c>
      <c r="S394" s="44">
        <v>0</v>
      </c>
      <c r="T394" s="44">
        <v>0</v>
      </c>
      <c r="U394" s="44">
        <v>0</v>
      </c>
      <c r="V394" s="44">
        <v>0</v>
      </c>
      <c r="W394" s="44"/>
      <c r="X394" s="44"/>
      <c r="Y394" s="44"/>
      <c r="Z394" s="44"/>
      <c r="AA394" s="44"/>
      <c r="AB394" s="44"/>
      <c r="AC394" s="44"/>
      <c r="AD394" s="44"/>
      <c r="AE394" s="44"/>
      <c r="AF394" s="44"/>
      <c r="AG394" s="44"/>
      <c r="AH394" s="44"/>
      <c r="AI394" s="44"/>
      <c r="AJ394" s="44"/>
      <c r="AK394" s="44"/>
      <c r="AL394" s="44"/>
    </row>
    <row r="395" spans="1:38" ht="60" x14ac:dyDescent="0.25">
      <c r="A395" s="98"/>
      <c r="B395" s="94"/>
      <c r="C395" s="49">
        <v>80</v>
      </c>
      <c r="D395" s="50" t="s">
        <v>441</v>
      </c>
      <c r="E395" s="28" t="s">
        <v>926</v>
      </c>
      <c r="F395" s="26" t="s">
        <v>921</v>
      </c>
      <c r="G395" s="49" t="s">
        <v>36</v>
      </c>
      <c r="H395" s="26">
        <v>30</v>
      </c>
      <c r="I395" s="26">
        <v>20</v>
      </c>
      <c r="J395" s="46">
        <v>53.23</v>
      </c>
      <c r="K395" s="47"/>
      <c r="L395" s="32">
        <f t="shared" si="12"/>
        <v>0</v>
      </c>
      <c r="M395" s="43" t="str">
        <f t="shared" si="13"/>
        <v>OK</v>
      </c>
      <c r="N395" s="44">
        <v>0</v>
      </c>
      <c r="O395" s="44">
        <v>0</v>
      </c>
      <c r="P395" s="44">
        <v>0</v>
      </c>
      <c r="Q395" s="44">
        <v>0</v>
      </c>
      <c r="R395" s="44">
        <v>0</v>
      </c>
      <c r="S395" s="44">
        <v>0</v>
      </c>
      <c r="T395" s="44">
        <v>0</v>
      </c>
      <c r="U395" s="44">
        <v>0</v>
      </c>
      <c r="V395" s="44">
        <v>0</v>
      </c>
      <c r="W395" s="44"/>
      <c r="X395" s="44"/>
      <c r="Y395" s="44"/>
      <c r="Z395" s="44"/>
      <c r="AA395" s="44"/>
      <c r="AB395" s="44"/>
      <c r="AC395" s="44"/>
      <c r="AD395" s="44"/>
      <c r="AE395" s="44"/>
      <c r="AF395" s="44"/>
      <c r="AG395" s="44"/>
      <c r="AH395" s="44"/>
      <c r="AI395" s="44"/>
      <c r="AJ395" s="44"/>
      <c r="AK395" s="44"/>
      <c r="AL395" s="44"/>
    </row>
    <row r="396" spans="1:38" ht="90" x14ac:dyDescent="0.25">
      <c r="A396" s="98"/>
      <c r="B396" s="94"/>
      <c r="C396" s="49">
        <v>81</v>
      </c>
      <c r="D396" s="50" t="s">
        <v>442</v>
      </c>
      <c r="E396" s="28" t="s">
        <v>926</v>
      </c>
      <c r="F396" s="26" t="s">
        <v>921</v>
      </c>
      <c r="G396" s="49" t="s">
        <v>36</v>
      </c>
      <c r="H396" s="26">
        <v>30</v>
      </c>
      <c r="I396" s="26">
        <v>20</v>
      </c>
      <c r="J396" s="46">
        <v>58.36</v>
      </c>
      <c r="K396" s="47"/>
      <c r="L396" s="32">
        <f t="shared" si="12"/>
        <v>0</v>
      </c>
      <c r="M396" s="43" t="str">
        <f t="shared" si="13"/>
        <v>OK</v>
      </c>
      <c r="N396" s="44">
        <v>0</v>
      </c>
      <c r="O396" s="44">
        <v>0</v>
      </c>
      <c r="P396" s="44">
        <v>0</v>
      </c>
      <c r="Q396" s="44">
        <v>0</v>
      </c>
      <c r="R396" s="44">
        <v>0</v>
      </c>
      <c r="S396" s="44">
        <v>0</v>
      </c>
      <c r="T396" s="44">
        <v>0</v>
      </c>
      <c r="U396" s="44">
        <v>0</v>
      </c>
      <c r="V396" s="44">
        <v>0</v>
      </c>
      <c r="W396" s="44"/>
      <c r="X396" s="44"/>
      <c r="Y396" s="44"/>
      <c r="Z396" s="44"/>
      <c r="AA396" s="44"/>
      <c r="AB396" s="44"/>
      <c r="AC396" s="44"/>
      <c r="AD396" s="44"/>
      <c r="AE396" s="44"/>
      <c r="AF396" s="44"/>
      <c r="AG396" s="44"/>
      <c r="AH396" s="44"/>
      <c r="AI396" s="44"/>
      <c r="AJ396" s="44"/>
      <c r="AK396" s="44"/>
      <c r="AL396" s="44"/>
    </row>
    <row r="397" spans="1:38" ht="15" x14ac:dyDescent="0.25">
      <c r="A397" s="98"/>
      <c r="B397" s="94"/>
      <c r="C397" s="49">
        <v>82</v>
      </c>
      <c r="D397" s="50" t="s">
        <v>443</v>
      </c>
      <c r="E397" s="28" t="s">
        <v>926</v>
      </c>
      <c r="F397" s="26" t="s">
        <v>930</v>
      </c>
      <c r="G397" s="49" t="s">
        <v>36</v>
      </c>
      <c r="H397" s="26">
        <v>30</v>
      </c>
      <c r="I397" s="26">
        <v>20</v>
      </c>
      <c r="J397" s="46">
        <v>7.18</v>
      </c>
      <c r="K397" s="47">
        <v>5</v>
      </c>
      <c r="L397" s="32">
        <f t="shared" si="12"/>
        <v>5</v>
      </c>
      <c r="M397" s="43" t="str">
        <f t="shared" si="13"/>
        <v>OK</v>
      </c>
      <c r="N397" s="44">
        <v>0</v>
      </c>
      <c r="O397" s="44">
        <v>0</v>
      </c>
      <c r="P397" s="44">
        <v>0</v>
      </c>
      <c r="Q397" s="44">
        <v>0</v>
      </c>
      <c r="R397" s="44">
        <v>0</v>
      </c>
      <c r="S397" s="44">
        <v>0</v>
      </c>
      <c r="T397" s="44">
        <v>0</v>
      </c>
      <c r="U397" s="44">
        <v>0</v>
      </c>
      <c r="V397" s="44">
        <v>0</v>
      </c>
      <c r="W397" s="44"/>
      <c r="X397" s="44"/>
      <c r="Y397" s="44"/>
      <c r="Z397" s="44"/>
      <c r="AA397" s="44"/>
      <c r="AB397" s="44"/>
      <c r="AC397" s="44"/>
      <c r="AD397" s="44"/>
      <c r="AE397" s="44"/>
      <c r="AF397" s="44"/>
      <c r="AG397" s="44"/>
      <c r="AH397" s="44"/>
      <c r="AI397" s="44"/>
      <c r="AJ397" s="44"/>
      <c r="AK397" s="44"/>
      <c r="AL397" s="44"/>
    </row>
    <row r="398" spans="1:38" ht="45" x14ac:dyDescent="0.25">
      <c r="A398" s="98"/>
      <c r="B398" s="94"/>
      <c r="C398" s="49">
        <v>83</v>
      </c>
      <c r="D398" s="50" t="s">
        <v>444</v>
      </c>
      <c r="E398" s="28" t="s">
        <v>926</v>
      </c>
      <c r="F398" s="26" t="s">
        <v>921</v>
      </c>
      <c r="G398" s="49" t="s">
        <v>36</v>
      </c>
      <c r="H398" s="26">
        <v>30</v>
      </c>
      <c r="I398" s="26">
        <v>20</v>
      </c>
      <c r="J398" s="46">
        <v>11.72</v>
      </c>
      <c r="K398" s="47">
        <v>1</v>
      </c>
      <c r="L398" s="32">
        <f t="shared" si="12"/>
        <v>0</v>
      </c>
      <c r="M398" s="43" t="str">
        <f t="shared" si="13"/>
        <v>OK</v>
      </c>
      <c r="N398" s="44">
        <v>0</v>
      </c>
      <c r="O398" s="44">
        <v>1</v>
      </c>
      <c r="P398" s="44">
        <v>0</v>
      </c>
      <c r="Q398" s="44">
        <v>0</v>
      </c>
      <c r="R398" s="44">
        <v>0</v>
      </c>
      <c r="S398" s="44">
        <v>0</v>
      </c>
      <c r="T398" s="44">
        <v>0</v>
      </c>
      <c r="U398" s="44">
        <v>0</v>
      </c>
      <c r="V398" s="44">
        <v>0</v>
      </c>
      <c r="W398" s="44"/>
      <c r="X398" s="44"/>
      <c r="Y398" s="44"/>
      <c r="Z398" s="44"/>
      <c r="AA398" s="44"/>
      <c r="AB398" s="44"/>
      <c r="AC398" s="44"/>
      <c r="AD398" s="44"/>
      <c r="AE398" s="44"/>
      <c r="AF398" s="44"/>
      <c r="AG398" s="44"/>
      <c r="AH398" s="44"/>
      <c r="AI398" s="44"/>
      <c r="AJ398" s="44"/>
      <c r="AK398" s="44"/>
      <c r="AL398" s="44"/>
    </row>
    <row r="399" spans="1:38" ht="15" x14ac:dyDescent="0.25">
      <c r="A399" s="98"/>
      <c r="B399" s="94"/>
      <c r="C399" s="49">
        <v>84</v>
      </c>
      <c r="D399" s="50" t="s">
        <v>445</v>
      </c>
      <c r="E399" s="28" t="s">
        <v>918</v>
      </c>
      <c r="F399" s="26" t="s">
        <v>928</v>
      </c>
      <c r="G399" s="49" t="s">
        <v>36</v>
      </c>
      <c r="H399" s="26">
        <v>30</v>
      </c>
      <c r="I399" s="26">
        <v>20</v>
      </c>
      <c r="J399" s="46">
        <v>5.82</v>
      </c>
      <c r="K399" s="47">
        <v>30</v>
      </c>
      <c r="L399" s="32">
        <f t="shared" si="12"/>
        <v>25</v>
      </c>
      <c r="M399" s="43" t="str">
        <f t="shared" si="13"/>
        <v>OK</v>
      </c>
      <c r="N399" s="44">
        <v>0</v>
      </c>
      <c r="O399" s="44">
        <v>0</v>
      </c>
      <c r="P399" s="44">
        <v>0</v>
      </c>
      <c r="Q399" s="44">
        <v>0</v>
      </c>
      <c r="R399" s="44">
        <v>0</v>
      </c>
      <c r="S399" s="44">
        <v>0</v>
      </c>
      <c r="T399" s="44">
        <v>0</v>
      </c>
      <c r="U399" s="44">
        <v>0</v>
      </c>
      <c r="V399" s="44">
        <v>5</v>
      </c>
      <c r="W399" s="44"/>
      <c r="X399" s="44"/>
      <c r="Y399" s="44"/>
      <c r="Z399" s="44"/>
      <c r="AA399" s="44"/>
      <c r="AB399" s="44"/>
      <c r="AC399" s="44"/>
      <c r="AD399" s="44"/>
      <c r="AE399" s="44"/>
      <c r="AF399" s="44">
        <v>15</v>
      </c>
      <c r="AG399" s="44"/>
      <c r="AH399" s="44"/>
      <c r="AI399" s="44"/>
      <c r="AJ399" s="44"/>
      <c r="AK399" s="44"/>
      <c r="AL399" s="44"/>
    </row>
    <row r="400" spans="1:38" ht="15" x14ac:dyDescent="0.25">
      <c r="A400" s="98"/>
      <c r="B400" s="94"/>
      <c r="C400" s="49">
        <v>85</v>
      </c>
      <c r="D400" s="50" t="s">
        <v>446</v>
      </c>
      <c r="E400" s="28" t="s">
        <v>918</v>
      </c>
      <c r="F400" s="26" t="s">
        <v>928</v>
      </c>
      <c r="G400" s="49" t="s">
        <v>36</v>
      </c>
      <c r="H400" s="26">
        <v>30</v>
      </c>
      <c r="I400" s="26">
        <v>20</v>
      </c>
      <c r="J400" s="46">
        <v>22.7</v>
      </c>
      <c r="K400" s="47">
        <v>32</v>
      </c>
      <c r="L400" s="32">
        <f t="shared" si="12"/>
        <v>26</v>
      </c>
      <c r="M400" s="43" t="str">
        <f t="shared" si="13"/>
        <v>OK</v>
      </c>
      <c r="N400" s="44">
        <v>0</v>
      </c>
      <c r="O400" s="44">
        <v>0</v>
      </c>
      <c r="P400" s="44">
        <v>0</v>
      </c>
      <c r="Q400" s="44">
        <v>0</v>
      </c>
      <c r="R400" s="44">
        <v>0</v>
      </c>
      <c r="S400" s="44">
        <v>0</v>
      </c>
      <c r="T400" s="44">
        <v>0</v>
      </c>
      <c r="U400" s="44">
        <v>0</v>
      </c>
      <c r="V400" s="44">
        <v>6</v>
      </c>
      <c r="W400" s="44"/>
      <c r="X400" s="44"/>
      <c r="Y400" s="44"/>
      <c r="Z400" s="44"/>
      <c r="AA400" s="44"/>
      <c r="AB400" s="44"/>
      <c r="AC400" s="44"/>
      <c r="AD400" s="44"/>
      <c r="AE400" s="44"/>
      <c r="AF400" s="44">
        <v>16</v>
      </c>
      <c r="AG400" s="44"/>
      <c r="AH400" s="44"/>
      <c r="AI400" s="44"/>
      <c r="AJ400" s="44"/>
      <c r="AK400" s="44"/>
      <c r="AL400" s="44"/>
    </row>
    <row r="401" spans="1:38" ht="30" x14ac:dyDescent="0.25">
      <c r="A401" s="98"/>
      <c r="B401" s="94"/>
      <c r="C401" s="49">
        <v>86</v>
      </c>
      <c r="D401" s="50" t="s">
        <v>447</v>
      </c>
      <c r="E401" s="28" t="s">
        <v>926</v>
      </c>
      <c r="F401" s="26" t="s">
        <v>920</v>
      </c>
      <c r="G401" s="49" t="s">
        <v>36</v>
      </c>
      <c r="H401" s="26">
        <v>30</v>
      </c>
      <c r="I401" s="26">
        <v>20</v>
      </c>
      <c r="J401" s="46">
        <v>17.43</v>
      </c>
      <c r="K401" s="47"/>
      <c r="L401" s="32">
        <f t="shared" si="12"/>
        <v>0</v>
      </c>
      <c r="M401" s="43" t="str">
        <f t="shared" si="13"/>
        <v>OK</v>
      </c>
      <c r="N401" s="44">
        <v>0</v>
      </c>
      <c r="O401" s="44">
        <v>0</v>
      </c>
      <c r="P401" s="44">
        <v>0</v>
      </c>
      <c r="Q401" s="44">
        <v>0</v>
      </c>
      <c r="R401" s="44">
        <v>0</v>
      </c>
      <c r="S401" s="44">
        <v>0</v>
      </c>
      <c r="T401" s="44">
        <v>0</v>
      </c>
      <c r="U401" s="44">
        <v>0</v>
      </c>
      <c r="V401" s="44">
        <v>0</v>
      </c>
      <c r="W401" s="44"/>
      <c r="X401" s="44"/>
      <c r="Y401" s="44"/>
      <c r="Z401" s="44"/>
      <c r="AA401" s="44"/>
      <c r="AB401" s="44"/>
      <c r="AC401" s="44"/>
      <c r="AD401" s="44"/>
      <c r="AE401" s="44"/>
      <c r="AF401" s="44"/>
      <c r="AG401" s="44"/>
      <c r="AH401" s="44"/>
      <c r="AI401" s="44"/>
      <c r="AJ401" s="44"/>
      <c r="AK401" s="44"/>
      <c r="AL401" s="44"/>
    </row>
    <row r="402" spans="1:38" ht="30" x14ac:dyDescent="0.25">
      <c r="A402" s="98"/>
      <c r="B402" s="94"/>
      <c r="C402" s="49">
        <v>87</v>
      </c>
      <c r="D402" s="50" t="s">
        <v>448</v>
      </c>
      <c r="E402" s="28" t="s">
        <v>918</v>
      </c>
      <c r="F402" s="26" t="s">
        <v>975</v>
      </c>
      <c r="G402" s="49" t="s">
        <v>36</v>
      </c>
      <c r="H402" s="26">
        <v>30</v>
      </c>
      <c r="I402" s="26">
        <v>20</v>
      </c>
      <c r="J402" s="46">
        <v>2.62</v>
      </c>
      <c r="K402" s="47"/>
      <c r="L402" s="32">
        <f t="shared" si="12"/>
        <v>0</v>
      </c>
      <c r="M402" s="43" t="str">
        <f t="shared" si="13"/>
        <v>OK</v>
      </c>
      <c r="N402" s="44">
        <v>0</v>
      </c>
      <c r="O402" s="44">
        <v>0</v>
      </c>
      <c r="P402" s="44">
        <v>0</v>
      </c>
      <c r="Q402" s="44">
        <v>0</v>
      </c>
      <c r="R402" s="44">
        <v>0</v>
      </c>
      <c r="S402" s="44">
        <v>0</v>
      </c>
      <c r="T402" s="44">
        <v>0</v>
      </c>
      <c r="U402" s="44">
        <v>0</v>
      </c>
      <c r="V402" s="44">
        <v>0</v>
      </c>
      <c r="W402" s="44"/>
      <c r="X402" s="44"/>
      <c r="Y402" s="44"/>
      <c r="Z402" s="44"/>
      <c r="AA402" s="44"/>
      <c r="AB402" s="44"/>
      <c r="AC402" s="44"/>
      <c r="AD402" s="44"/>
      <c r="AE402" s="44"/>
      <c r="AF402" s="44"/>
      <c r="AG402" s="44"/>
      <c r="AH402" s="44"/>
      <c r="AI402" s="44"/>
      <c r="AJ402" s="44"/>
      <c r="AK402" s="44"/>
      <c r="AL402" s="44"/>
    </row>
    <row r="403" spans="1:38" ht="30" x14ac:dyDescent="0.25">
      <c r="A403" s="98"/>
      <c r="B403" s="94"/>
      <c r="C403" s="49">
        <v>88</v>
      </c>
      <c r="D403" s="50" t="s">
        <v>449</v>
      </c>
      <c r="E403" s="28" t="s">
        <v>918</v>
      </c>
      <c r="F403" s="26" t="s">
        <v>975</v>
      </c>
      <c r="G403" s="49" t="s">
        <v>36</v>
      </c>
      <c r="H403" s="26">
        <v>30</v>
      </c>
      <c r="I403" s="26">
        <v>20</v>
      </c>
      <c r="J403" s="46">
        <v>3.85</v>
      </c>
      <c r="K403" s="47"/>
      <c r="L403" s="32">
        <f t="shared" si="12"/>
        <v>0</v>
      </c>
      <c r="M403" s="43" t="str">
        <f t="shared" si="13"/>
        <v>OK</v>
      </c>
      <c r="N403" s="44">
        <v>0</v>
      </c>
      <c r="O403" s="44">
        <v>0</v>
      </c>
      <c r="P403" s="44">
        <v>0</v>
      </c>
      <c r="Q403" s="44">
        <v>0</v>
      </c>
      <c r="R403" s="44">
        <v>0</v>
      </c>
      <c r="S403" s="44">
        <v>0</v>
      </c>
      <c r="T403" s="44">
        <v>0</v>
      </c>
      <c r="U403" s="44">
        <v>0</v>
      </c>
      <c r="V403" s="44">
        <v>0</v>
      </c>
      <c r="W403" s="44"/>
      <c r="X403" s="44"/>
      <c r="Y403" s="44"/>
      <c r="Z403" s="44"/>
      <c r="AA403" s="44"/>
      <c r="AB403" s="44"/>
      <c r="AC403" s="44"/>
      <c r="AD403" s="44"/>
      <c r="AE403" s="44"/>
      <c r="AF403" s="44"/>
      <c r="AG403" s="44"/>
      <c r="AH403" s="44"/>
      <c r="AI403" s="44"/>
      <c r="AJ403" s="44"/>
      <c r="AK403" s="44"/>
      <c r="AL403" s="44"/>
    </row>
    <row r="404" spans="1:38" ht="60" x14ac:dyDescent="0.25">
      <c r="A404" s="98"/>
      <c r="B404" s="94"/>
      <c r="C404" s="49">
        <v>89</v>
      </c>
      <c r="D404" s="50" t="s">
        <v>450</v>
      </c>
      <c r="E404" s="28" t="s">
        <v>918</v>
      </c>
      <c r="F404" s="26" t="s">
        <v>976</v>
      </c>
      <c r="G404" s="49" t="s">
        <v>36</v>
      </c>
      <c r="H404" s="26">
        <v>30</v>
      </c>
      <c r="I404" s="26">
        <v>20</v>
      </c>
      <c r="J404" s="46">
        <v>17.7</v>
      </c>
      <c r="K404" s="47"/>
      <c r="L404" s="32">
        <f t="shared" si="12"/>
        <v>0</v>
      </c>
      <c r="M404" s="43" t="str">
        <f t="shared" si="13"/>
        <v>OK</v>
      </c>
      <c r="N404" s="44">
        <v>0</v>
      </c>
      <c r="O404" s="44">
        <v>0</v>
      </c>
      <c r="P404" s="44">
        <v>0</v>
      </c>
      <c r="Q404" s="44">
        <v>0</v>
      </c>
      <c r="R404" s="44">
        <v>0</v>
      </c>
      <c r="S404" s="44">
        <v>0</v>
      </c>
      <c r="T404" s="44">
        <v>0</v>
      </c>
      <c r="U404" s="44">
        <v>0</v>
      </c>
      <c r="V404" s="44">
        <v>0</v>
      </c>
      <c r="W404" s="44"/>
      <c r="X404" s="44"/>
      <c r="Y404" s="44"/>
      <c r="Z404" s="44"/>
      <c r="AA404" s="44"/>
      <c r="AB404" s="44"/>
      <c r="AC404" s="44"/>
      <c r="AD404" s="44"/>
      <c r="AE404" s="44"/>
      <c r="AF404" s="44"/>
      <c r="AG404" s="44"/>
      <c r="AH404" s="44"/>
      <c r="AI404" s="44"/>
      <c r="AJ404" s="44"/>
      <c r="AK404" s="44"/>
      <c r="AL404" s="44"/>
    </row>
    <row r="405" spans="1:38" ht="60" x14ac:dyDescent="0.25">
      <c r="A405" s="98"/>
      <c r="B405" s="94"/>
      <c r="C405" s="49">
        <v>90</v>
      </c>
      <c r="D405" s="50" t="s">
        <v>451</v>
      </c>
      <c r="E405" s="28" t="s">
        <v>918</v>
      </c>
      <c r="F405" s="26" t="s">
        <v>976</v>
      </c>
      <c r="G405" s="49" t="s">
        <v>36</v>
      </c>
      <c r="H405" s="26">
        <v>30</v>
      </c>
      <c r="I405" s="26">
        <v>20</v>
      </c>
      <c r="J405" s="46">
        <v>17.7</v>
      </c>
      <c r="K405" s="47"/>
      <c r="L405" s="32">
        <f t="shared" si="12"/>
        <v>0</v>
      </c>
      <c r="M405" s="43" t="str">
        <f t="shared" si="13"/>
        <v>OK</v>
      </c>
      <c r="N405" s="44">
        <v>0</v>
      </c>
      <c r="O405" s="44">
        <v>0</v>
      </c>
      <c r="P405" s="44">
        <v>0</v>
      </c>
      <c r="Q405" s="44">
        <v>0</v>
      </c>
      <c r="R405" s="44">
        <v>0</v>
      </c>
      <c r="S405" s="44">
        <v>0</v>
      </c>
      <c r="T405" s="44">
        <v>0</v>
      </c>
      <c r="U405" s="44">
        <v>0</v>
      </c>
      <c r="V405" s="44">
        <v>0</v>
      </c>
      <c r="W405" s="44"/>
      <c r="X405" s="44"/>
      <c r="Y405" s="44"/>
      <c r="Z405" s="44"/>
      <c r="AA405" s="44"/>
      <c r="AB405" s="44"/>
      <c r="AC405" s="44"/>
      <c r="AD405" s="44"/>
      <c r="AE405" s="44"/>
      <c r="AF405" s="44"/>
      <c r="AG405" s="44"/>
      <c r="AH405" s="44"/>
      <c r="AI405" s="44"/>
      <c r="AJ405" s="44"/>
      <c r="AK405" s="44"/>
      <c r="AL405" s="44"/>
    </row>
    <row r="406" spans="1:38" ht="45" x14ac:dyDescent="0.25">
      <c r="A406" s="98"/>
      <c r="B406" s="94"/>
      <c r="C406" s="49">
        <v>91</v>
      </c>
      <c r="D406" s="50" t="s">
        <v>452</v>
      </c>
      <c r="E406" s="28" t="s">
        <v>918</v>
      </c>
      <c r="F406" s="26" t="s">
        <v>977</v>
      </c>
      <c r="G406" s="49" t="s">
        <v>36</v>
      </c>
      <c r="H406" s="26">
        <v>30</v>
      </c>
      <c r="I406" s="26">
        <v>20</v>
      </c>
      <c r="J406" s="46">
        <v>9.65</v>
      </c>
      <c r="K406" s="47"/>
      <c r="L406" s="32">
        <f t="shared" si="12"/>
        <v>0</v>
      </c>
      <c r="M406" s="43" t="str">
        <f t="shared" si="13"/>
        <v>OK</v>
      </c>
      <c r="N406" s="44">
        <v>0</v>
      </c>
      <c r="O406" s="44">
        <v>0</v>
      </c>
      <c r="P406" s="44">
        <v>0</v>
      </c>
      <c r="Q406" s="44">
        <v>0</v>
      </c>
      <c r="R406" s="44">
        <v>0</v>
      </c>
      <c r="S406" s="44">
        <v>0</v>
      </c>
      <c r="T406" s="44">
        <v>0</v>
      </c>
      <c r="U406" s="44">
        <v>0</v>
      </c>
      <c r="V406" s="44">
        <v>0</v>
      </c>
      <c r="W406" s="44"/>
      <c r="X406" s="44"/>
      <c r="Y406" s="44"/>
      <c r="Z406" s="44"/>
      <c r="AA406" s="44"/>
      <c r="AB406" s="44"/>
      <c r="AC406" s="44"/>
      <c r="AD406" s="44"/>
      <c r="AE406" s="44"/>
      <c r="AF406" s="44"/>
      <c r="AG406" s="44"/>
      <c r="AH406" s="44"/>
      <c r="AI406" s="44"/>
      <c r="AJ406" s="44"/>
      <c r="AK406" s="44"/>
      <c r="AL406" s="44"/>
    </row>
    <row r="407" spans="1:38" ht="45" x14ac:dyDescent="0.25">
      <c r="A407" s="98"/>
      <c r="B407" s="94"/>
      <c r="C407" s="49">
        <v>92</v>
      </c>
      <c r="D407" s="50" t="s">
        <v>453</v>
      </c>
      <c r="E407" s="28" t="s">
        <v>918</v>
      </c>
      <c r="F407" s="26" t="s">
        <v>941</v>
      </c>
      <c r="G407" s="49" t="s">
        <v>36</v>
      </c>
      <c r="H407" s="26">
        <v>30</v>
      </c>
      <c r="I407" s="26">
        <v>20</v>
      </c>
      <c r="J407" s="46">
        <v>18.760000000000002</v>
      </c>
      <c r="K407" s="47">
        <v>2</v>
      </c>
      <c r="L407" s="32">
        <f t="shared" si="12"/>
        <v>2</v>
      </c>
      <c r="M407" s="43" t="str">
        <f t="shared" si="13"/>
        <v>OK</v>
      </c>
      <c r="N407" s="44">
        <v>0</v>
      </c>
      <c r="O407" s="44">
        <v>0</v>
      </c>
      <c r="P407" s="44">
        <v>0</v>
      </c>
      <c r="Q407" s="44">
        <v>0</v>
      </c>
      <c r="R407" s="44">
        <v>0</v>
      </c>
      <c r="S407" s="44">
        <v>0</v>
      </c>
      <c r="T407" s="44">
        <v>0</v>
      </c>
      <c r="U407" s="44">
        <v>0</v>
      </c>
      <c r="V407" s="44">
        <v>0</v>
      </c>
      <c r="W407" s="44"/>
      <c r="X407" s="44"/>
      <c r="Y407" s="44"/>
      <c r="Z407" s="44"/>
      <c r="AA407" s="44"/>
      <c r="AB407" s="44"/>
      <c r="AC407" s="44"/>
      <c r="AD407" s="44"/>
      <c r="AE407" s="44"/>
      <c r="AF407" s="44"/>
      <c r="AG407" s="44"/>
      <c r="AH407" s="44"/>
      <c r="AI407" s="44"/>
      <c r="AJ407" s="44"/>
      <c r="AK407" s="44"/>
      <c r="AL407" s="44"/>
    </row>
    <row r="408" spans="1:38" ht="15" x14ac:dyDescent="0.25">
      <c r="A408" s="98"/>
      <c r="B408" s="94"/>
      <c r="C408" s="49">
        <v>93</v>
      </c>
      <c r="D408" s="50" t="s">
        <v>454</v>
      </c>
      <c r="E408" s="28" t="s">
        <v>936</v>
      </c>
      <c r="F408" s="26" t="s">
        <v>978</v>
      </c>
      <c r="G408" s="49" t="s">
        <v>36</v>
      </c>
      <c r="H408" s="26">
        <v>30</v>
      </c>
      <c r="I408" s="26">
        <v>20</v>
      </c>
      <c r="J408" s="46">
        <v>456</v>
      </c>
      <c r="K408" s="47"/>
      <c r="L408" s="32">
        <f t="shared" si="12"/>
        <v>0</v>
      </c>
      <c r="M408" s="43" t="str">
        <f t="shared" si="13"/>
        <v>OK</v>
      </c>
      <c r="N408" s="44">
        <v>0</v>
      </c>
      <c r="O408" s="44">
        <v>0</v>
      </c>
      <c r="P408" s="44">
        <v>0</v>
      </c>
      <c r="Q408" s="44">
        <v>0</v>
      </c>
      <c r="R408" s="44">
        <v>0</v>
      </c>
      <c r="S408" s="44">
        <v>0</v>
      </c>
      <c r="T408" s="44">
        <v>0</v>
      </c>
      <c r="U408" s="44">
        <v>0</v>
      </c>
      <c r="V408" s="44">
        <v>0</v>
      </c>
      <c r="W408" s="44"/>
      <c r="X408" s="44"/>
      <c r="Y408" s="44"/>
      <c r="Z408" s="44"/>
      <c r="AA408" s="44"/>
      <c r="AB408" s="44"/>
      <c r="AC408" s="44"/>
      <c r="AD408" s="44"/>
      <c r="AE408" s="44"/>
      <c r="AF408" s="44"/>
      <c r="AG408" s="44"/>
      <c r="AH408" s="44"/>
      <c r="AI408" s="44"/>
      <c r="AJ408" s="44"/>
      <c r="AK408" s="44"/>
      <c r="AL408" s="44"/>
    </row>
    <row r="409" spans="1:38" ht="60" x14ac:dyDescent="0.25">
      <c r="A409" s="98"/>
      <c r="B409" s="94"/>
      <c r="C409" s="49">
        <v>94</v>
      </c>
      <c r="D409" s="50" t="s">
        <v>455</v>
      </c>
      <c r="E409" s="28" t="s">
        <v>936</v>
      </c>
      <c r="F409" s="26" t="s">
        <v>971</v>
      </c>
      <c r="G409" s="49" t="s">
        <v>36</v>
      </c>
      <c r="H409" s="26">
        <v>30</v>
      </c>
      <c r="I409" s="26">
        <v>20</v>
      </c>
      <c r="J409" s="46">
        <v>28.9</v>
      </c>
      <c r="K409" s="47"/>
      <c r="L409" s="32">
        <f t="shared" si="12"/>
        <v>0</v>
      </c>
      <c r="M409" s="43" t="str">
        <f t="shared" si="13"/>
        <v>OK</v>
      </c>
      <c r="N409" s="44">
        <v>0</v>
      </c>
      <c r="O409" s="44">
        <v>0</v>
      </c>
      <c r="P409" s="44">
        <v>0</v>
      </c>
      <c r="Q409" s="44">
        <v>0</v>
      </c>
      <c r="R409" s="44">
        <v>0</v>
      </c>
      <c r="S409" s="44">
        <v>0</v>
      </c>
      <c r="T409" s="44">
        <v>0</v>
      </c>
      <c r="U409" s="44">
        <v>0</v>
      </c>
      <c r="V409" s="44">
        <v>0</v>
      </c>
      <c r="W409" s="44"/>
      <c r="X409" s="44"/>
      <c r="Y409" s="44"/>
      <c r="Z409" s="44"/>
      <c r="AA409" s="44"/>
      <c r="AB409" s="44"/>
      <c r="AC409" s="44"/>
      <c r="AD409" s="44"/>
      <c r="AE409" s="44"/>
      <c r="AF409" s="44"/>
      <c r="AG409" s="44"/>
      <c r="AH409" s="44"/>
      <c r="AI409" s="44"/>
      <c r="AJ409" s="44"/>
      <c r="AK409" s="44"/>
      <c r="AL409" s="44"/>
    </row>
    <row r="410" spans="1:38" ht="75" x14ac:dyDescent="0.25">
      <c r="A410" s="98"/>
      <c r="B410" s="94"/>
      <c r="C410" s="49">
        <v>95</v>
      </c>
      <c r="D410" s="50" t="s">
        <v>456</v>
      </c>
      <c r="E410" s="28" t="s">
        <v>936</v>
      </c>
      <c r="F410" s="26" t="s">
        <v>971</v>
      </c>
      <c r="G410" s="49" t="s">
        <v>36</v>
      </c>
      <c r="H410" s="26">
        <v>30</v>
      </c>
      <c r="I410" s="26">
        <v>20</v>
      </c>
      <c r="J410" s="46">
        <v>41.9</v>
      </c>
      <c r="K410" s="47"/>
      <c r="L410" s="32">
        <f t="shared" si="12"/>
        <v>0</v>
      </c>
      <c r="M410" s="43" t="str">
        <f t="shared" si="13"/>
        <v>OK</v>
      </c>
      <c r="N410" s="44">
        <v>0</v>
      </c>
      <c r="O410" s="44">
        <v>0</v>
      </c>
      <c r="P410" s="44">
        <v>0</v>
      </c>
      <c r="Q410" s="44">
        <v>0</v>
      </c>
      <c r="R410" s="44">
        <v>0</v>
      </c>
      <c r="S410" s="44">
        <v>0</v>
      </c>
      <c r="T410" s="44">
        <v>0</v>
      </c>
      <c r="U410" s="44">
        <v>0</v>
      </c>
      <c r="V410" s="44">
        <v>0</v>
      </c>
      <c r="W410" s="44"/>
      <c r="X410" s="44"/>
      <c r="Y410" s="44"/>
      <c r="Z410" s="44"/>
      <c r="AA410" s="44"/>
      <c r="AB410" s="44"/>
      <c r="AC410" s="44"/>
      <c r="AD410" s="44"/>
      <c r="AE410" s="44"/>
      <c r="AF410" s="44"/>
      <c r="AG410" s="44"/>
      <c r="AH410" s="44"/>
      <c r="AI410" s="44"/>
      <c r="AJ410" s="44"/>
      <c r="AK410" s="44"/>
      <c r="AL410" s="44"/>
    </row>
    <row r="411" spans="1:38" ht="75" x14ac:dyDescent="0.25">
      <c r="A411" s="98"/>
      <c r="B411" s="94"/>
      <c r="C411" s="49">
        <v>96</v>
      </c>
      <c r="D411" s="50" t="s">
        <v>457</v>
      </c>
      <c r="E411" s="28" t="s">
        <v>936</v>
      </c>
      <c r="F411" s="26" t="s">
        <v>971</v>
      </c>
      <c r="G411" s="49" t="s">
        <v>36</v>
      </c>
      <c r="H411" s="26">
        <v>30</v>
      </c>
      <c r="I411" s="26">
        <v>20</v>
      </c>
      <c r="J411" s="46">
        <v>34.85</v>
      </c>
      <c r="K411" s="47"/>
      <c r="L411" s="32">
        <f t="shared" si="12"/>
        <v>0</v>
      </c>
      <c r="M411" s="43" t="str">
        <f t="shared" si="13"/>
        <v>OK</v>
      </c>
      <c r="N411" s="44">
        <v>0</v>
      </c>
      <c r="O411" s="44">
        <v>0</v>
      </c>
      <c r="P411" s="44">
        <v>0</v>
      </c>
      <c r="Q411" s="44">
        <v>0</v>
      </c>
      <c r="R411" s="44">
        <v>0</v>
      </c>
      <c r="S411" s="44">
        <v>0</v>
      </c>
      <c r="T411" s="44">
        <v>0</v>
      </c>
      <c r="U411" s="44">
        <v>0</v>
      </c>
      <c r="V411" s="44">
        <v>0</v>
      </c>
      <c r="W411" s="44"/>
      <c r="X411" s="44"/>
      <c r="Y411" s="44"/>
      <c r="Z411" s="44"/>
      <c r="AA411" s="44"/>
      <c r="AB411" s="44"/>
      <c r="AC411" s="44"/>
      <c r="AD411" s="44"/>
      <c r="AE411" s="44"/>
      <c r="AF411" s="44"/>
      <c r="AG411" s="44"/>
      <c r="AH411" s="44"/>
      <c r="AI411" s="44"/>
      <c r="AJ411" s="44"/>
      <c r="AK411" s="44"/>
      <c r="AL411" s="44"/>
    </row>
    <row r="412" spans="1:38" ht="15" x14ac:dyDescent="0.25">
      <c r="A412" s="98"/>
      <c r="B412" s="94"/>
      <c r="C412" s="49">
        <v>97</v>
      </c>
      <c r="D412" s="50" t="s">
        <v>458</v>
      </c>
      <c r="E412" s="28" t="s">
        <v>979</v>
      </c>
      <c r="F412" s="26" t="s">
        <v>932</v>
      </c>
      <c r="G412" s="49" t="s">
        <v>36</v>
      </c>
      <c r="H412" s="26">
        <v>30</v>
      </c>
      <c r="I412" s="26">
        <v>20</v>
      </c>
      <c r="J412" s="46">
        <v>155.04</v>
      </c>
      <c r="K412" s="47">
        <v>1</v>
      </c>
      <c r="L412" s="32">
        <f t="shared" si="12"/>
        <v>1</v>
      </c>
      <c r="M412" s="43" t="str">
        <f t="shared" si="13"/>
        <v>OK</v>
      </c>
      <c r="N412" s="44">
        <v>0</v>
      </c>
      <c r="O412" s="44">
        <v>0</v>
      </c>
      <c r="P412" s="44">
        <v>0</v>
      </c>
      <c r="Q412" s="44">
        <v>0</v>
      </c>
      <c r="R412" s="44">
        <v>0</v>
      </c>
      <c r="S412" s="44">
        <v>0</v>
      </c>
      <c r="T412" s="44">
        <v>0</v>
      </c>
      <c r="U412" s="44">
        <v>0</v>
      </c>
      <c r="V412" s="44">
        <v>0</v>
      </c>
      <c r="W412" s="44"/>
      <c r="X412" s="44"/>
      <c r="Y412" s="44"/>
      <c r="Z412" s="44"/>
      <c r="AA412" s="44"/>
      <c r="AB412" s="44"/>
      <c r="AC412" s="44"/>
      <c r="AD412" s="44"/>
      <c r="AE412" s="44"/>
      <c r="AF412" s="44"/>
      <c r="AG412" s="44"/>
      <c r="AH412" s="44"/>
      <c r="AI412" s="44"/>
      <c r="AJ412" s="44"/>
      <c r="AK412" s="44"/>
      <c r="AL412" s="44"/>
    </row>
    <row r="413" spans="1:38" ht="60" x14ac:dyDescent="0.25">
      <c r="A413" s="98"/>
      <c r="B413" s="94"/>
      <c r="C413" s="49">
        <v>98</v>
      </c>
      <c r="D413" s="50" t="s">
        <v>459</v>
      </c>
      <c r="E413" s="28" t="s">
        <v>980</v>
      </c>
      <c r="F413" s="26" t="s">
        <v>932</v>
      </c>
      <c r="G413" s="49" t="s">
        <v>36</v>
      </c>
      <c r="H413" s="26">
        <v>30</v>
      </c>
      <c r="I413" s="26">
        <v>20</v>
      </c>
      <c r="J413" s="46">
        <v>40.619999999999997</v>
      </c>
      <c r="K413" s="47"/>
      <c r="L413" s="32">
        <f t="shared" si="12"/>
        <v>0</v>
      </c>
      <c r="M413" s="43" t="str">
        <f t="shared" si="13"/>
        <v>OK</v>
      </c>
      <c r="N413" s="44">
        <v>0</v>
      </c>
      <c r="O413" s="44">
        <v>0</v>
      </c>
      <c r="P413" s="44">
        <v>0</v>
      </c>
      <c r="Q413" s="44">
        <v>0</v>
      </c>
      <c r="R413" s="44">
        <v>0</v>
      </c>
      <c r="S413" s="44">
        <v>0</v>
      </c>
      <c r="T413" s="44">
        <v>0</v>
      </c>
      <c r="U413" s="44">
        <v>0</v>
      </c>
      <c r="V413" s="44">
        <v>0</v>
      </c>
      <c r="W413" s="44"/>
      <c r="X413" s="44"/>
      <c r="Y413" s="44"/>
      <c r="Z413" s="44"/>
      <c r="AA413" s="44"/>
      <c r="AB413" s="44"/>
      <c r="AC413" s="44"/>
      <c r="AD413" s="44"/>
      <c r="AE413" s="44"/>
      <c r="AF413" s="44"/>
      <c r="AG413" s="44"/>
      <c r="AH413" s="44"/>
      <c r="AI413" s="44"/>
      <c r="AJ413" s="44"/>
      <c r="AK413" s="44"/>
      <c r="AL413" s="44"/>
    </row>
    <row r="414" spans="1:38" ht="30" x14ac:dyDescent="0.25">
      <c r="A414" s="98"/>
      <c r="B414" s="94"/>
      <c r="C414" s="49">
        <v>99</v>
      </c>
      <c r="D414" s="50" t="s">
        <v>460</v>
      </c>
      <c r="E414" s="28" t="s">
        <v>936</v>
      </c>
      <c r="F414" s="26" t="s">
        <v>932</v>
      </c>
      <c r="G414" s="49" t="s">
        <v>36</v>
      </c>
      <c r="H414" s="26">
        <v>30</v>
      </c>
      <c r="I414" s="26">
        <v>20</v>
      </c>
      <c r="J414" s="46">
        <v>61.68</v>
      </c>
      <c r="K414" s="47"/>
      <c r="L414" s="32">
        <f t="shared" si="12"/>
        <v>0</v>
      </c>
      <c r="M414" s="43" t="str">
        <f t="shared" si="13"/>
        <v>OK</v>
      </c>
      <c r="N414" s="44">
        <v>0</v>
      </c>
      <c r="O414" s="44">
        <v>0</v>
      </c>
      <c r="P414" s="44">
        <v>0</v>
      </c>
      <c r="Q414" s="44">
        <v>0</v>
      </c>
      <c r="R414" s="44">
        <v>0</v>
      </c>
      <c r="S414" s="44">
        <v>0</v>
      </c>
      <c r="T414" s="44">
        <v>0</v>
      </c>
      <c r="U414" s="44">
        <v>0</v>
      </c>
      <c r="V414" s="44">
        <v>0</v>
      </c>
      <c r="W414" s="44"/>
      <c r="X414" s="44"/>
      <c r="Y414" s="44"/>
      <c r="Z414" s="44"/>
      <c r="AA414" s="44"/>
      <c r="AB414" s="44"/>
      <c r="AC414" s="44"/>
      <c r="AD414" s="44"/>
      <c r="AE414" s="44"/>
      <c r="AF414" s="44"/>
      <c r="AG414" s="44"/>
      <c r="AH414" s="44"/>
      <c r="AI414" s="44"/>
      <c r="AJ414" s="44"/>
      <c r="AK414" s="44"/>
      <c r="AL414" s="44"/>
    </row>
    <row r="415" spans="1:38" ht="60" x14ac:dyDescent="0.25">
      <c r="A415" s="98"/>
      <c r="B415" s="94"/>
      <c r="C415" s="49">
        <v>100</v>
      </c>
      <c r="D415" s="50" t="s">
        <v>461</v>
      </c>
      <c r="E415" s="28" t="s">
        <v>936</v>
      </c>
      <c r="F415" s="26" t="s">
        <v>981</v>
      </c>
      <c r="G415" s="49" t="s">
        <v>36</v>
      </c>
      <c r="H415" s="26">
        <v>30</v>
      </c>
      <c r="I415" s="26">
        <v>20</v>
      </c>
      <c r="J415" s="46">
        <v>84.33</v>
      </c>
      <c r="K415" s="47"/>
      <c r="L415" s="32">
        <f t="shared" si="12"/>
        <v>0</v>
      </c>
      <c r="M415" s="43" t="str">
        <f t="shared" si="13"/>
        <v>OK</v>
      </c>
      <c r="N415" s="44">
        <v>0</v>
      </c>
      <c r="O415" s="44">
        <v>0</v>
      </c>
      <c r="P415" s="44">
        <v>0</v>
      </c>
      <c r="Q415" s="44">
        <v>0</v>
      </c>
      <c r="R415" s="44">
        <v>0</v>
      </c>
      <c r="S415" s="44">
        <v>0</v>
      </c>
      <c r="T415" s="44">
        <v>0</v>
      </c>
      <c r="U415" s="44">
        <v>0</v>
      </c>
      <c r="V415" s="44">
        <v>0</v>
      </c>
      <c r="W415" s="44"/>
      <c r="X415" s="44"/>
      <c r="Y415" s="44"/>
      <c r="Z415" s="44"/>
      <c r="AA415" s="44"/>
      <c r="AB415" s="44"/>
      <c r="AC415" s="44"/>
      <c r="AD415" s="44"/>
      <c r="AE415" s="44"/>
      <c r="AF415" s="44"/>
      <c r="AG415" s="44"/>
      <c r="AH415" s="44"/>
      <c r="AI415" s="44"/>
      <c r="AJ415" s="44"/>
      <c r="AK415" s="44"/>
      <c r="AL415" s="44"/>
    </row>
    <row r="416" spans="1:38" ht="90" x14ac:dyDescent="0.25">
      <c r="A416" s="98"/>
      <c r="B416" s="94"/>
      <c r="C416" s="49">
        <v>101</v>
      </c>
      <c r="D416" s="50" t="s">
        <v>462</v>
      </c>
      <c r="E416" s="28" t="s">
        <v>982</v>
      </c>
      <c r="F416" s="26" t="s">
        <v>983</v>
      </c>
      <c r="G416" s="49" t="s">
        <v>36</v>
      </c>
      <c r="H416" s="26">
        <v>30</v>
      </c>
      <c r="I416" s="26">
        <v>20</v>
      </c>
      <c r="J416" s="46">
        <v>38.1</v>
      </c>
      <c r="K416" s="47"/>
      <c r="L416" s="32">
        <f t="shared" si="12"/>
        <v>0</v>
      </c>
      <c r="M416" s="43" t="str">
        <f t="shared" si="13"/>
        <v>OK</v>
      </c>
      <c r="N416" s="44">
        <v>0</v>
      </c>
      <c r="O416" s="44">
        <v>0</v>
      </c>
      <c r="P416" s="44">
        <v>0</v>
      </c>
      <c r="Q416" s="44">
        <v>0</v>
      </c>
      <c r="R416" s="44">
        <v>0</v>
      </c>
      <c r="S416" s="44">
        <v>0</v>
      </c>
      <c r="T416" s="44">
        <v>0</v>
      </c>
      <c r="U416" s="44">
        <v>0</v>
      </c>
      <c r="V416" s="44">
        <v>0</v>
      </c>
      <c r="W416" s="44"/>
      <c r="X416" s="44"/>
      <c r="Y416" s="44"/>
      <c r="Z416" s="44"/>
      <c r="AA416" s="44"/>
      <c r="AB416" s="44"/>
      <c r="AC416" s="44"/>
      <c r="AD416" s="44"/>
      <c r="AE416" s="44"/>
      <c r="AF416" s="44"/>
      <c r="AG416" s="44"/>
      <c r="AH416" s="44"/>
      <c r="AI416" s="44"/>
      <c r="AJ416" s="44"/>
      <c r="AK416" s="44"/>
      <c r="AL416" s="44"/>
    </row>
    <row r="417" spans="1:38" ht="45" x14ac:dyDescent="0.25">
      <c r="A417" s="99"/>
      <c r="B417" s="95"/>
      <c r="C417" s="49">
        <v>102</v>
      </c>
      <c r="D417" s="50" t="s">
        <v>463</v>
      </c>
      <c r="E417" s="28" t="s">
        <v>982</v>
      </c>
      <c r="F417" s="26" t="s">
        <v>983</v>
      </c>
      <c r="G417" s="49" t="s">
        <v>36</v>
      </c>
      <c r="H417" s="26">
        <v>30</v>
      </c>
      <c r="I417" s="26">
        <v>20</v>
      </c>
      <c r="J417" s="46">
        <v>9.9</v>
      </c>
      <c r="K417" s="47"/>
      <c r="L417" s="32">
        <f t="shared" si="12"/>
        <v>0</v>
      </c>
      <c r="M417" s="43" t="str">
        <f t="shared" si="13"/>
        <v>OK</v>
      </c>
      <c r="N417" s="44">
        <v>0</v>
      </c>
      <c r="O417" s="44">
        <v>0</v>
      </c>
      <c r="P417" s="44">
        <v>0</v>
      </c>
      <c r="Q417" s="44">
        <v>0</v>
      </c>
      <c r="R417" s="44">
        <v>0</v>
      </c>
      <c r="S417" s="44">
        <v>0</v>
      </c>
      <c r="T417" s="44">
        <v>0</v>
      </c>
      <c r="U417" s="44">
        <v>0</v>
      </c>
      <c r="V417" s="44">
        <v>0</v>
      </c>
      <c r="W417" s="44"/>
      <c r="X417" s="44"/>
      <c r="Y417" s="44"/>
      <c r="Z417" s="44"/>
      <c r="AA417" s="44"/>
      <c r="AB417" s="44"/>
      <c r="AC417" s="44"/>
      <c r="AD417" s="44"/>
      <c r="AE417" s="44"/>
      <c r="AF417" s="44"/>
      <c r="AG417" s="44"/>
      <c r="AH417" s="44"/>
      <c r="AI417" s="44"/>
      <c r="AJ417" s="44"/>
      <c r="AK417" s="44"/>
      <c r="AL417" s="44"/>
    </row>
    <row r="418" spans="1:38" ht="15" x14ac:dyDescent="0.25">
      <c r="A418" s="100" t="s">
        <v>890</v>
      </c>
      <c r="B418" s="96">
        <v>6</v>
      </c>
      <c r="C418" s="49">
        <v>1</v>
      </c>
      <c r="D418" s="50" t="s">
        <v>464</v>
      </c>
      <c r="E418" s="28" t="s">
        <v>918</v>
      </c>
      <c r="F418" s="26" t="s">
        <v>984</v>
      </c>
      <c r="G418" s="49" t="s">
        <v>911</v>
      </c>
      <c r="H418" s="26">
        <v>30</v>
      </c>
      <c r="I418" s="26">
        <v>20</v>
      </c>
      <c r="J418" s="46">
        <v>105</v>
      </c>
      <c r="K418" s="47"/>
      <c r="L418" s="32">
        <f t="shared" si="12"/>
        <v>0</v>
      </c>
      <c r="M418" s="43" t="str">
        <f t="shared" si="13"/>
        <v>OK</v>
      </c>
      <c r="N418" s="44">
        <v>0</v>
      </c>
      <c r="O418" s="44">
        <v>0</v>
      </c>
      <c r="P418" s="44">
        <v>0</v>
      </c>
      <c r="Q418" s="44">
        <v>0</v>
      </c>
      <c r="R418" s="44">
        <v>0</v>
      </c>
      <c r="S418" s="44">
        <v>0</v>
      </c>
      <c r="T418" s="44">
        <v>0</v>
      </c>
      <c r="U418" s="44">
        <v>0</v>
      </c>
      <c r="V418" s="44">
        <v>0</v>
      </c>
      <c r="W418" s="44"/>
      <c r="X418" s="44"/>
      <c r="Y418" s="44"/>
      <c r="Z418" s="44"/>
      <c r="AA418" s="44"/>
      <c r="AB418" s="44"/>
      <c r="AC418" s="44"/>
      <c r="AD418" s="44"/>
      <c r="AE418" s="44"/>
      <c r="AF418" s="44"/>
      <c r="AG418" s="44"/>
      <c r="AH418" s="44"/>
      <c r="AI418" s="44"/>
      <c r="AJ418" s="44"/>
      <c r="AK418" s="44"/>
      <c r="AL418" s="44"/>
    </row>
    <row r="419" spans="1:38" ht="15" x14ac:dyDescent="0.25">
      <c r="A419" s="100"/>
      <c r="B419" s="96"/>
      <c r="C419" s="49">
        <v>2</v>
      </c>
      <c r="D419" s="50" t="s">
        <v>465</v>
      </c>
      <c r="E419" s="28" t="s">
        <v>918</v>
      </c>
      <c r="F419" s="26" t="s">
        <v>985</v>
      </c>
      <c r="G419" s="49" t="s">
        <v>911</v>
      </c>
      <c r="H419" s="26">
        <v>30</v>
      </c>
      <c r="I419" s="26">
        <v>20</v>
      </c>
      <c r="J419" s="46">
        <v>109</v>
      </c>
      <c r="K419" s="47">
        <v>8</v>
      </c>
      <c r="L419" s="32">
        <f t="shared" si="12"/>
        <v>8</v>
      </c>
      <c r="M419" s="43" t="str">
        <f t="shared" si="13"/>
        <v>OK</v>
      </c>
      <c r="N419" s="44">
        <v>0</v>
      </c>
      <c r="O419" s="44">
        <v>0</v>
      </c>
      <c r="P419" s="44">
        <v>0</v>
      </c>
      <c r="Q419" s="44">
        <v>0</v>
      </c>
      <c r="R419" s="44">
        <v>0</v>
      </c>
      <c r="S419" s="44">
        <v>0</v>
      </c>
      <c r="T419" s="44">
        <v>0</v>
      </c>
      <c r="U419" s="44">
        <v>0</v>
      </c>
      <c r="V419" s="44">
        <v>0</v>
      </c>
      <c r="W419" s="44"/>
      <c r="X419" s="44"/>
      <c r="Y419" s="44"/>
      <c r="Z419" s="44"/>
      <c r="AA419" s="44"/>
      <c r="AB419" s="44"/>
      <c r="AC419" s="44"/>
      <c r="AD419" s="44"/>
      <c r="AE419" s="44"/>
      <c r="AF419" s="44"/>
      <c r="AG419" s="44"/>
      <c r="AH419" s="44"/>
      <c r="AI419" s="44"/>
      <c r="AJ419" s="44"/>
      <c r="AK419" s="44"/>
      <c r="AL419" s="44">
        <v>0</v>
      </c>
    </row>
    <row r="420" spans="1:38" ht="15" x14ac:dyDescent="0.25">
      <c r="A420" s="100"/>
      <c r="B420" s="96"/>
      <c r="C420" s="49">
        <v>3</v>
      </c>
      <c r="D420" s="50" t="s">
        <v>466</v>
      </c>
      <c r="E420" s="28" t="s">
        <v>918</v>
      </c>
      <c r="F420" s="26" t="s">
        <v>986</v>
      </c>
      <c r="G420" s="49" t="s">
        <v>911</v>
      </c>
      <c r="H420" s="26">
        <v>30</v>
      </c>
      <c r="I420" s="26">
        <v>20</v>
      </c>
      <c r="J420" s="46">
        <v>69</v>
      </c>
      <c r="K420" s="47">
        <v>10</v>
      </c>
      <c r="L420" s="32">
        <f t="shared" si="12"/>
        <v>10</v>
      </c>
      <c r="M420" s="43" t="str">
        <f t="shared" si="13"/>
        <v>OK</v>
      </c>
      <c r="N420" s="44">
        <v>0</v>
      </c>
      <c r="O420" s="44">
        <v>0</v>
      </c>
      <c r="P420" s="44">
        <v>0</v>
      </c>
      <c r="Q420" s="44">
        <v>0</v>
      </c>
      <c r="R420" s="44">
        <v>0</v>
      </c>
      <c r="S420" s="44">
        <v>0</v>
      </c>
      <c r="T420" s="44">
        <v>0</v>
      </c>
      <c r="U420" s="44">
        <v>0</v>
      </c>
      <c r="V420" s="44">
        <v>0</v>
      </c>
      <c r="W420" s="44"/>
      <c r="X420" s="44"/>
      <c r="Y420" s="44"/>
      <c r="Z420" s="44"/>
      <c r="AA420" s="44"/>
      <c r="AB420" s="44">
        <v>2</v>
      </c>
      <c r="AC420" s="44"/>
      <c r="AD420" s="44"/>
      <c r="AE420" s="44"/>
      <c r="AF420" s="44"/>
      <c r="AG420" s="44"/>
      <c r="AH420" s="44"/>
      <c r="AI420" s="44"/>
      <c r="AJ420" s="44"/>
      <c r="AK420" s="44"/>
      <c r="AL420" s="44">
        <v>8</v>
      </c>
    </row>
    <row r="421" spans="1:38" ht="15" x14ac:dyDescent="0.25">
      <c r="A421" s="100"/>
      <c r="B421" s="96"/>
      <c r="C421" s="49">
        <v>4</v>
      </c>
      <c r="D421" s="50" t="s">
        <v>467</v>
      </c>
      <c r="E421" s="28" t="s">
        <v>918</v>
      </c>
      <c r="F421" s="26" t="s">
        <v>987</v>
      </c>
      <c r="G421" s="49" t="s">
        <v>36</v>
      </c>
      <c r="H421" s="26">
        <v>30</v>
      </c>
      <c r="I421" s="26">
        <v>20</v>
      </c>
      <c r="J421" s="46">
        <v>28.4</v>
      </c>
      <c r="K421" s="47">
        <v>32</v>
      </c>
      <c r="L421" s="32">
        <f t="shared" si="12"/>
        <v>32</v>
      </c>
      <c r="M421" s="43" t="str">
        <f t="shared" si="13"/>
        <v>OK</v>
      </c>
      <c r="N421" s="44">
        <v>0</v>
      </c>
      <c r="O421" s="44">
        <v>0</v>
      </c>
      <c r="P421" s="44">
        <v>0</v>
      </c>
      <c r="Q421" s="44">
        <v>0</v>
      </c>
      <c r="R421" s="44">
        <v>0</v>
      </c>
      <c r="S421" s="44">
        <v>0</v>
      </c>
      <c r="T421" s="44">
        <v>0</v>
      </c>
      <c r="U421" s="44">
        <v>0</v>
      </c>
      <c r="V421" s="44">
        <v>0</v>
      </c>
      <c r="W421" s="44"/>
      <c r="X421" s="44"/>
      <c r="Y421" s="44"/>
      <c r="Z421" s="44"/>
      <c r="AA421" s="44"/>
      <c r="AB421" s="44"/>
      <c r="AC421" s="44"/>
      <c r="AD421" s="44"/>
      <c r="AE421" s="44"/>
      <c r="AF421" s="44"/>
      <c r="AG421" s="44"/>
      <c r="AH421" s="44"/>
      <c r="AI421" s="44"/>
      <c r="AJ421" s="44"/>
      <c r="AK421" s="44"/>
      <c r="AL421" s="44">
        <v>10</v>
      </c>
    </row>
    <row r="422" spans="1:38" ht="15" x14ac:dyDescent="0.25">
      <c r="A422" s="100"/>
      <c r="B422" s="96"/>
      <c r="C422" s="49">
        <v>5</v>
      </c>
      <c r="D422" s="50" t="s">
        <v>468</v>
      </c>
      <c r="E422" s="28" t="s">
        <v>918</v>
      </c>
      <c r="F422" s="26" t="s">
        <v>988</v>
      </c>
      <c r="G422" s="49" t="s">
        <v>912</v>
      </c>
      <c r="H422" s="26">
        <v>30</v>
      </c>
      <c r="I422" s="26">
        <v>20</v>
      </c>
      <c r="J422" s="46">
        <v>2.75</v>
      </c>
      <c r="K422" s="47"/>
      <c r="L422" s="32">
        <f t="shared" si="12"/>
        <v>0</v>
      </c>
      <c r="M422" s="43" t="str">
        <f t="shared" si="13"/>
        <v>OK</v>
      </c>
      <c r="N422" s="44">
        <v>0</v>
      </c>
      <c r="O422" s="44">
        <v>0</v>
      </c>
      <c r="P422" s="44">
        <v>0</v>
      </c>
      <c r="Q422" s="44">
        <v>0</v>
      </c>
      <c r="R422" s="44">
        <v>0</v>
      </c>
      <c r="S422" s="44">
        <v>0</v>
      </c>
      <c r="T422" s="44">
        <v>0</v>
      </c>
      <c r="U422" s="44">
        <v>0</v>
      </c>
      <c r="V422" s="44">
        <v>0</v>
      </c>
      <c r="W422" s="44"/>
      <c r="X422" s="44"/>
      <c r="Y422" s="44"/>
      <c r="Z422" s="44"/>
      <c r="AA422" s="44"/>
      <c r="AB422" s="44"/>
      <c r="AC422" s="44"/>
      <c r="AD422" s="44"/>
      <c r="AE422" s="44"/>
      <c r="AF422" s="44"/>
      <c r="AG422" s="44"/>
      <c r="AH422" s="44"/>
      <c r="AI422" s="44"/>
      <c r="AJ422" s="44"/>
      <c r="AK422" s="44"/>
      <c r="AL422" s="44"/>
    </row>
    <row r="423" spans="1:38" ht="15" x14ac:dyDescent="0.25">
      <c r="A423" s="100"/>
      <c r="B423" s="96"/>
      <c r="C423" s="49">
        <v>6</v>
      </c>
      <c r="D423" s="50" t="s">
        <v>469</v>
      </c>
      <c r="E423" s="28" t="s">
        <v>918</v>
      </c>
      <c r="F423" s="26" t="s">
        <v>989</v>
      </c>
      <c r="G423" s="49" t="s">
        <v>911</v>
      </c>
      <c r="H423" s="26">
        <v>30</v>
      </c>
      <c r="I423" s="26">
        <v>20</v>
      </c>
      <c r="J423" s="46">
        <v>71.97</v>
      </c>
      <c r="K423" s="47">
        <v>10</v>
      </c>
      <c r="L423" s="32">
        <f t="shared" si="12"/>
        <v>10</v>
      </c>
      <c r="M423" s="43" t="str">
        <f t="shared" si="13"/>
        <v>OK</v>
      </c>
      <c r="N423" s="44">
        <v>0</v>
      </c>
      <c r="O423" s="44">
        <v>0</v>
      </c>
      <c r="P423" s="44">
        <v>0</v>
      </c>
      <c r="Q423" s="44">
        <v>0</v>
      </c>
      <c r="R423" s="44">
        <v>0</v>
      </c>
      <c r="S423" s="44">
        <v>0</v>
      </c>
      <c r="T423" s="44">
        <v>0</v>
      </c>
      <c r="U423" s="44">
        <v>0</v>
      </c>
      <c r="V423" s="44">
        <v>0</v>
      </c>
      <c r="W423" s="44"/>
      <c r="X423" s="44"/>
      <c r="Y423" s="44"/>
      <c r="Z423" s="44"/>
      <c r="AA423" s="44"/>
      <c r="AB423" s="44">
        <v>2</v>
      </c>
      <c r="AC423" s="44"/>
      <c r="AD423" s="44"/>
      <c r="AE423" s="44"/>
      <c r="AF423" s="44"/>
      <c r="AG423" s="44"/>
      <c r="AH423" s="44"/>
      <c r="AI423" s="44"/>
      <c r="AJ423" s="44"/>
      <c r="AK423" s="44"/>
      <c r="AL423" s="44">
        <v>8</v>
      </c>
    </row>
    <row r="424" spans="1:38" ht="15" x14ac:dyDescent="0.25">
      <c r="A424" s="100"/>
      <c r="B424" s="96"/>
      <c r="C424" s="49">
        <v>7</v>
      </c>
      <c r="D424" s="50" t="s">
        <v>470</v>
      </c>
      <c r="E424" s="28" t="s">
        <v>918</v>
      </c>
      <c r="F424" s="26" t="s">
        <v>990</v>
      </c>
      <c r="G424" s="49" t="s">
        <v>912</v>
      </c>
      <c r="H424" s="26">
        <v>30</v>
      </c>
      <c r="I424" s="26">
        <v>20</v>
      </c>
      <c r="J424" s="46">
        <v>9.6300000000000008</v>
      </c>
      <c r="K424" s="47"/>
      <c r="L424" s="32">
        <f t="shared" si="12"/>
        <v>0</v>
      </c>
      <c r="M424" s="43" t="str">
        <f t="shared" si="13"/>
        <v>OK</v>
      </c>
      <c r="N424" s="44">
        <v>0</v>
      </c>
      <c r="O424" s="44">
        <v>0</v>
      </c>
      <c r="P424" s="44">
        <v>0</v>
      </c>
      <c r="Q424" s="44">
        <v>0</v>
      </c>
      <c r="R424" s="44">
        <v>0</v>
      </c>
      <c r="S424" s="44">
        <v>0</v>
      </c>
      <c r="T424" s="44">
        <v>0</v>
      </c>
      <c r="U424" s="44">
        <v>0</v>
      </c>
      <c r="V424" s="44">
        <v>0</v>
      </c>
      <c r="W424" s="44"/>
      <c r="X424" s="44"/>
      <c r="Y424" s="44"/>
      <c r="Z424" s="44"/>
      <c r="AA424" s="44"/>
      <c r="AB424" s="44"/>
      <c r="AC424" s="44"/>
      <c r="AD424" s="44"/>
      <c r="AE424" s="44"/>
      <c r="AF424" s="44"/>
      <c r="AG424" s="44"/>
      <c r="AH424" s="44"/>
      <c r="AI424" s="44"/>
      <c r="AJ424" s="44"/>
      <c r="AK424" s="44"/>
      <c r="AL424" s="44"/>
    </row>
    <row r="425" spans="1:38" ht="15" x14ac:dyDescent="0.25">
      <c r="A425" s="100"/>
      <c r="B425" s="96"/>
      <c r="C425" s="49">
        <v>8</v>
      </c>
      <c r="D425" s="50" t="s">
        <v>471</v>
      </c>
      <c r="E425" s="28" t="s">
        <v>918</v>
      </c>
      <c r="F425" s="26" t="s">
        <v>991</v>
      </c>
      <c r="G425" s="49" t="s">
        <v>913</v>
      </c>
      <c r="H425" s="26">
        <v>30</v>
      </c>
      <c r="I425" s="26">
        <v>20</v>
      </c>
      <c r="J425" s="46">
        <v>16.72</v>
      </c>
      <c r="K425" s="47"/>
      <c r="L425" s="32">
        <f t="shared" si="12"/>
        <v>0</v>
      </c>
      <c r="M425" s="43" t="str">
        <f t="shared" si="13"/>
        <v>OK</v>
      </c>
      <c r="N425" s="44">
        <v>0</v>
      </c>
      <c r="O425" s="44">
        <v>0</v>
      </c>
      <c r="P425" s="44">
        <v>0</v>
      </c>
      <c r="Q425" s="44">
        <v>0</v>
      </c>
      <c r="R425" s="44">
        <v>0</v>
      </c>
      <c r="S425" s="44">
        <v>0</v>
      </c>
      <c r="T425" s="44">
        <v>0</v>
      </c>
      <c r="U425" s="44">
        <v>0</v>
      </c>
      <c r="V425" s="44">
        <v>0</v>
      </c>
      <c r="W425" s="44"/>
      <c r="X425" s="44"/>
      <c r="Y425" s="44"/>
      <c r="Z425" s="44"/>
      <c r="AA425" s="44"/>
      <c r="AB425" s="44"/>
      <c r="AC425" s="44"/>
      <c r="AD425" s="44"/>
      <c r="AE425" s="44"/>
      <c r="AF425" s="44"/>
      <c r="AG425" s="44"/>
      <c r="AH425" s="44"/>
      <c r="AI425" s="44"/>
      <c r="AJ425" s="44"/>
      <c r="AK425" s="44"/>
      <c r="AL425" s="44"/>
    </row>
    <row r="426" spans="1:38" ht="15" x14ac:dyDescent="0.25">
      <c r="A426" s="100"/>
      <c r="B426" s="96"/>
      <c r="C426" s="49">
        <v>9</v>
      </c>
      <c r="D426" s="50" t="s">
        <v>472</v>
      </c>
      <c r="E426" s="28" t="s">
        <v>918</v>
      </c>
      <c r="F426" s="26" t="s">
        <v>992</v>
      </c>
      <c r="G426" s="49" t="s">
        <v>912</v>
      </c>
      <c r="H426" s="26">
        <v>30</v>
      </c>
      <c r="I426" s="26">
        <v>20</v>
      </c>
      <c r="J426" s="46">
        <v>23.06</v>
      </c>
      <c r="K426" s="47">
        <v>64</v>
      </c>
      <c r="L426" s="32">
        <f t="shared" si="12"/>
        <v>64</v>
      </c>
      <c r="M426" s="43" t="str">
        <f t="shared" si="13"/>
        <v>OK</v>
      </c>
      <c r="N426" s="44">
        <v>0</v>
      </c>
      <c r="O426" s="44">
        <v>0</v>
      </c>
      <c r="P426" s="44">
        <v>0</v>
      </c>
      <c r="Q426" s="44">
        <v>0</v>
      </c>
      <c r="R426" s="44">
        <v>0</v>
      </c>
      <c r="S426" s="44">
        <v>0</v>
      </c>
      <c r="T426" s="44">
        <v>0</v>
      </c>
      <c r="U426" s="44">
        <v>0</v>
      </c>
      <c r="V426" s="44">
        <v>0</v>
      </c>
      <c r="W426" s="44"/>
      <c r="X426" s="44"/>
      <c r="Y426" s="44"/>
      <c r="Z426" s="44"/>
      <c r="AA426" s="44"/>
      <c r="AB426" s="44">
        <v>20</v>
      </c>
      <c r="AC426" s="44"/>
      <c r="AD426" s="44"/>
      <c r="AE426" s="44"/>
      <c r="AF426" s="44"/>
      <c r="AG426" s="44"/>
      <c r="AH426" s="44"/>
      <c r="AI426" s="44"/>
      <c r="AJ426" s="44"/>
      <c r="AK426" s="44"/>
      <c r="AL426" s="44">
        <v>35</v>
      </c>
    </row>
    <row r="427" spans="1:38" ht="60" x14ac:dyDescent="0.25">
      <c r="A427" s="100"/>
      <c r="B427" s="96"/>
      <c r="C427" s="49">
        <v>10</v>
      </c>
      <c r="D427" s="50" t="s">
        <v>473</v>
      </c>
      <c r="E427" s="28" t="s">
        <v>918</v>
      </c>
      <c r="F427" s="26" t="s">
        <v>993</v>
      </c>
      <c r="G427" s="49" t="s">
        <v>36</v>
      </c>
      <c r="H427" s="26">
        <v>30</v>
      </c>
      <c r="I427" s="26">
        <v>20</v>
      </c>
      <c r="J427" s="46">
        <v>3.12</v>
      </c>
      <c r="K427" s="47">
        <v>16</v>
      </c>
      <c r="L427" s="32">
        <f t="shared" si="12"/>
        <v>16</v>
      </c>
      <c r="M427" s="43" t="str">
        <f t="shared" si="13"/>
        <v>OK</v>
      </c>
      <c r="N427" s="44">
        <v>0</v>
      </c>
      <c r="O427" s="44">
        <v>0</v>
      </c>
      <c r="P427" s="44">
        <v>0</v>
      </c>
      <c r="Q427" s="44">
        <v>0</v>
      </c>
      <c r="R427" s="44">
        <v>0</v>
      </c>
      <c r="S427" s="44">
        <v>0</v>
      </c>
      <c r="T427" s="44">
        <v>0</v>
      </c>
      <c r="U427" s="44">
        <v>0</v>
      </c>
      <c r="V427" s="44">
        <v>0</v>
      </c>
      <c r="W427" s="44"/>
      <c r="X427" s="44"/>
      <c r="Y427" s="44"/>
      <c r="Z427" s="44"/>
      <c r="AA427" s="44"/>
      <c r="AB427" s="44"/>
      <c r="AC427" s="44"/>
      <c r="AD427" s="44"/>
      <c r="AE427" s="44"/>
      <c r="AF427" s="44"/>
      <c r="AG427" s="44"/>
      <c r="AH427" s="44"/>
      <c r="AI427" s="44"/>
      <c r="AJ427" s="44"/>
      <c r="AK427" s="44"/>
      <c r="AL427" s="44">
        <v>10</v>
      </c>
    </row>
    <row r="428" spans="1:38" ht="60" x14ac:dyDescent="0.25">
      <c r="A428" s="100"/>
      <c r="B428" s="96"/>
      <c r="C428" s="49">
        <v>11</v>
      </c>
      <c r="D428" s="50" t="s">
        <v>474</v>
      </c>
      <c r="E428" s="28" t="s">
        <v>918</v>
      </c>
      <c r="F428" s="26" t="s">
        <v>993</v>
      </c>
      <c r="G428" s="49" t="s">
        <v>36</v>
      </c>
      <c r="H428" s="26">
        <v>30</v>
      </c>
      <c r="I428" s="26">
        <v>20</v>
      </c>
      <c r="J428" s="46">
        <v>42.99</v>
      </c>
      <c r="K428" s="47"/>
      <c r="L428" s="32">
        <f t="shared" si="12"/>
        <v>0</v>
      </c>
      <c r="M428" s="43" t="str">
        <f t="shared" si="13"/>
        <v>OK</v>
      </c>
      <c r="N428" s="44">
        <v>0</v>
      </c>
      <c r="O428" s="44">
        <v>0</v>
      </c>
      <c r="P428" s="44">
        <v>0</v>
      </c>
      <c r="Q428" s="44">
        <v>0</v>
      </c>
      <c r="R428" s="44">
        <v>0</v>
      </c>
      <c r="S428" s="44">
        <v>0</v>
      </c>
      <c r="T428" s="44">
        <v>0</v>
      </c>
      <c r="U428" s="44">
        <v>0</v>
      </c>
      <c r="V428" s="44">
        <v>0</v>
      </c>
      <c r="W428" s="44"/>
      <c r="X428" s="44"/>
      <c r="Y428" s="44"/>
      <c r="Z428" s="44"/>
      <c r="AA428" s="44"/>
      <c r="AB428" s="44"/>
      <c r="AC428" s="44"/>
      <c r="AD428" s="44"/>
      <c r="AE428" s="44"/>
      <c r="AF428" s="44"/>
      <c r="AG428" s="44"/>
      <c r="AH428" s="44"/>
      <c r="AI428" s="44"/>
      <c r="AJ428" s="44"/>
      <c r="AK428" s="44"/>
      <c r="AL428" s="44"/>
    </row>
    <row r="429" spans="1:38" ht="60" x14ac:dyDescent="0.25">
      <c r="A429" s="100"/>
      <c r="B429" s="96"/>
      <c r="C429" s="49">
        <v>12</v>
      </c>
      <c r="D429" s="50" t="s">
        <v>475</v>
      </c>
      <c r="E429" s="28" t="s">
        <v>918</v>
      </c>
      <c r="F429" s="26" t="s">
        <v>993</v>
      </c>
      <c r="G429" s="49" t="s">
        <v>36</v>
      </c>
      <c r="H429" s="26">
        <v>30</v>
      </c>
      <c r="I429" s="26">
        <v>20</v>
      </c>
      <c r="J429" s="46">
        <v>45.24</v>
      </c>
      <c r="K429" s="47"/>
      <c r="L429" s="32">
        <f t="shared" si="12"/>
        <v>0</v>
      </c>
      <c r="M429" s="43" t="str">
        <f t="shared" si="13"/>
        <v>OK</v>
      </c>
      <c r="N429" s="44">
        <v>0</v>
      </c>
      <c r="O429" s="44">
        <v>0</v>
      </c>
      <c r="P429" s="44">
        <v>0</v>
      </c>
      <c r="Q429" s="44">
        <v>0</v>
      </c>
      <c r="R429" s="44">
        <v>0</v>
      </c>
      <c r="S429" s="44">
        <v>0</v>
      </c>
      <c r="T429" s="44">
        <v>0</v>
      </c>
      <c r="U429" s="44">
        <v>0</v>
      </c>
      <c r="V429" s="44">
        <v>0</v>
      </c>
      <c r="W429" s="44"/>
      <c r="X429" s="44"/>
      <c r="Y429" s="44"/>
      <c r="Z429" s="44"/>
      <c r="AA429" s="44"/>
      <c r="AB429" s="44"/>
      <c r="AC429" s="44"/>
      <c r="AD429" s="44"/>
      <c r="AE429" s="44"/>
      <c r="AF429" s="44"/>
      <c r="AG429" s="44"/>
      <c r="AH429" s="44"/>
      <c r="AI429" s="44"/>
      <c r="AJ429" s="44"/>
      <c r="AK429" s="44"/>
      <c r="AL429" s="44"/>
    </row>
    <row r="430" spans="1:38" ht="60" x14ac:dyDescent="0.25">
      <c r="A430" s="100"/>
      <c r="B430" s="96"/>
      <c r="C430" s="49">
        <v>13</v>
      </c>
      <c r="D430" s="50" t="s">
        <v>476</v>
      </c>
      <c r="E430" s="28" t="s">
        <v>918</v>
      </c>
      <c r="F430" s="26" t="s">
        <v>993</v>
      </c>
      <c r="G430" s="49" t="s">
        <v>36</v>
      </c>
      <c r="H430" s="26">
        <v>30</v>
      </c>
      <c r="I430" s="26">
        <v>20</v>
      </c>
      <c r="J430" s="46">
        <v>60.37</v>
      </c>
      <c r="K430" s="47"/>
      <c r="L430" s="32">
        <f t="shared" si="12"/>
        <v>0</v>
      </c>
      <c r="M430" s="43" t="str">
        <f t="shared" si="13"/>
        <v>OK</v>
      </c>
      <c r="N430" s="44">
        <v>0</v>
      </c>
      <c r="O430" s="44">
        <v>0</v>
      </c>
      <c r="P430" s="44">
        <v>0</v>
      </c>
      <c r="Q430" s="44">
        <v>0</v>
      </c>
      <c r="R430" s="44">
        <v>0</v>
      </c>
      <c r="S430" s="44">
        <v>0</v>
      </c>
      <c r="T430" s="44">
        <v>0</v>
      </c>
      <c r="U430" s="44">
        <v>0</v>
      </c>
      <c r="V430" s="44">
        <v>0</v>
      </c>
      <c r="W430" s="44"/>
      <c r="X430" s="44"/>
      <c r="Y430" s="44"/>
      <c r="Z430" s="44"/>
      <c r="AA430" s="44"/>
      <c r="AB430" s="44"/>
      <c r="AC430" s="44"/>
      <c r="AD430" s="44"/>
      <c r="AE430" s="44"/>
      <c r="AF430" s="44"/>
      <c r="AG430" s="44"/>
      <c r="AH430" s="44"/>
      <c r="AI430" s="44"/>
      <c r="AJ430" s="44"/>
      <c r="AK430" s="44"/>
      <c r="AL430" s="44"/>
    </row>
    <row r="431" spans="1:38" ht="45" x14ac:dyDescent="0.25">
      <c r="A431" s="100"/>
      <c r="B431" s="96"/>
      <c r="C431" s="49">
        <v>14</v>
      </c>
      <c r="D431" s="50" t="s">
        <v>477</v>
      </c>
      <c r="E431" s="28" t="s">
        <v>918</v>
      </c>
      <c r="F431" s="26" t="s">
        <v>994</v>
      </c>
      <c r="G431" s="49" t="s">
        <v>914</v>
      </c>
      <c r="H431" s="26">
        <v>30</v>
      </c>
      <c r="I431" s="26">
        <v>20</v>
      </c>
      <c r="J431" s="46">
        <v>18.899999999999999</v>
      </c>
      <c r="K431" s="47"/>
      <c r="L431" s="32">
        <f t="shared" si="12"/>
        <v>0</v>
      </c>
      <c r="M431" s="43" t="str">
        <f t="shared" si="13"/>
        <v>OK</v>
      </c>
      <c r="N431" s="44">
        <v>0</v>
      </c>
      <c r="O431" s="44">
        <v>0</v>
      </c>
      <c r="P431" s="44">
        <v>0</v>
      </c>
      <c r="Q431" s="44">
        <v>0</v>
      </c>
      <c r="R431" s="44">
        <v>0</v>
      </c>
      <c r="S431" s="44">
        <v>0</v>
      </c>
      <c r="T431" s="44">
        <v>0</v>
      </c>
      <c r="U431" s="44">
        <v>0</v>
      </c>
      <c r="V431" s="44">
        <v>0</v>
      </c>
      <c r="W431" s="44"/>
      <c r="X431" s="44"/>
      <c r="Y431" s="44"/>
      <c r="Z431" s="44"/>
      <c r="AA431" s="44"/>
      <c r="AB431" s="44"/>
      <c r="AC431" s="44"/>
      <c r="AD431" s="44"/>
      <c r="AE431" s="44"/>
      <c r="AF431" s="44"/>
      <c r="AG431" s="44"/>
      <c r="AH431" s="44"/>
      <c r="AI431" s="44"/>
      <c r="AJ431" s="44"/>
      <c r="AK431" s="44"/>
      <c r="AL431" s="44"/>
    </row>
    <row r="432" spans="1:38" ht="15" x14ac:dyDescent="0.25">
      <c r="A432" s="100"/>
      <c r="B432" s="96"/>
      <c r="C432" s="49">
        <v>15</v>
      </c>
      <c r="D432" s="50" t="s">
        <v>478</v>
      </c>
      <c r="E432" s="28" t="s">
        <v>918</v>
      </c>
      <c r="F432" s="26" t="s">
        <v>995</v>
      </c>
      <c r="G432" s="49" t="s">
        <v>915</v>
      </c>
      <c r="H432" s="26">
        <v>30</v>
      </c>
      <c r="I432" s="26">
        <v>20</v>
      </c>
      <c r="J432" s="46">
        <v>16.48</v>
      </c>
      <c r="K432" s="47"/>
      <c r="L432" s="32">
        <f t="shared" si="12"/>
        <v>0</v>
      </c>
      <c r="M432" s="43" t="str">
        <f t="shared" si="13"/>
        <v>OK</v>
      </c>
      <c r="N432" s="44">
        <v>0</v>
      </c>
      <c r="O432" s="44">
        <v>0</v>
      </c>
      <c r="P432" s="44">
        <v>0</v>
      </c>
      <c r="Q432" s="44">
        <v>0</v>
      </c>
      <c r="R432" s="44">
        <v>0</v>
      </c>
      <c r="S432" s="44">
        <v>0</v>
      </c>
      <c r="T432" s="44">
        <v>0</v>
      </c>
      <c r="U432" s="44">
        <v>0</v>
      </c>
      <c r="V432" s="44">
        <v>0</v>
      </c>
      <c r="W432" s="44"/>
      <c r="X432" s="44"/>
      <c r="Y432" s="44"/>
      <c r="Z432" s="44"/>
      <c r="AA432" s="44"/>
      <c r="AB432" s="44"/>
      <c r="AC432" s="44"/>
      <c r="AD432" s="44"/>
      <c r="AE432" s="44"/>
      <c r="AF432" s="44"/>
      <c r="AG432" s="44"/>
      <c r="AH432" s="44"/>
      <c r="AI432" s="44"/>
      <c r="AJ432" s="44"/>
      <c r="AK432" s="44"/>
      <c r="AL432" s="44"/>
    </row>
    <row r="433" spans="1:38" ht="15" x14ac:dyDescent="0.25">
      <c r="A433" s="100"/>
      <c r="B433" s="96"/>
      <c r="C433" s="49">
        <v>16</v>
      </c>
      <c r="D433" s="50" t="s">
        <v>479</v>
      </c>
      <c r="E433" s="28" t="s">
        <v>918</v>
      </c>
      <c r="F433" s="26" t="s">
        <v>987</v>
      </c>
      <c r="G433" s="49" t="s">
        <v>897</v>
      </c>
      <c r="H433" s="26">
        <v>30</v>
      </c>
      <c r="I433" s="26">
        <v>20</v>
      </c>
      <c r="J433" s="46">
        <v>2.62</v>
      </c>
      <c r="K433" s="47">
        <v>12</v>
      </c>
      <c r="L433" s="32">
        <f t="shared" si="12"/>
        <v>12</v>
      </c>
      <c r="M433" s="43" t="str">
        <f t="shared" si="13"/>
        <v>OK</v>
      </c>
      <c r="N433" s="44">
        <v>0</v>
      </c>
      <c r="O433" s="44">
        <v>0</v>
      </c>
      <c r="P433" s="44">
        <v>0</v>
      </c>
      <c r="Q433" s="44">
        <v>0</v>
      </c>
      <c r="R433" s="44">
        <v>0</v>
      </c>
      <c r="S433" s="44">
        <v>0</v>
      </c>
      <c r="T433" s="44">
        <v>0</v>
      </c>
      <c r="U433" s="44">
        <v>0</v>
      </c>
      <c r="V433" s="44">
        <v>0</v>
      </c>
      <c r="W433" s="44"/>
      <c r="X433" s="44"/>
      <c r="Y433" s="44"/>
      <c r="Z433" s="44"/>
      <c r="AA433" s="44"/>
      <c r="AB433" s="44"/>
      <c r="AC433" s="44"/>
      <c r="AD433" s="44"/>
      <c r="AE433" s="44"/>
      <c r="AF433" s="44"/>
      <c r="AG433" s="44"/>
      <c r="AH433" s="44"/>
      <c r="AI433" s="44"/>
      <c r="AJ433" s="44"/>
      <c r="AK433" s="44"/>
      <c r="AL433" s="44">
        <v>0</v>
      </c>
    </row>
    <row r="434" spans="1:38" ht="30" x14ac:dyDescent="0.25">
      <c r="A434" s="100"/>
      <c r="B434" s="96"/>
      <c r="C434" s="49">
        <v>17</v>
      </c>
      <c r="D434" s="50" t="s">
        <v>480</v>
      </c>
      <c r="E434" s="28" t="s">
        <v>918</v>
      </c>
      <c r="F434" s="26" t="s">
        <v>996</v>
      </c>
      <c r="G434" s="49" t="s">
        <v>36</v>
      </c>
      <c r="H434" s="26">
        <v>30</v>
      </c>
      <c r="I434" s="26">
        <v>20</v>
      </c>
      <c r="J434" s="46">
        <v>48.15</v>
      </c>
      <c r="K434" s="47"/>
      <c r="L434" s="32">
        <f t="shared" si="12"/>
        <v>0</v>
      </c>
      <c r="M434" s="43" t="str">
        <f t="shared" si="13"/>
        <v>OK</v>
      </c>
      <c r="N434" s="44">
        <v>0</v>
      </c>
      <c r="O434" s="44">
        <v>0</v>
      </c>
      <c r="P434" s="44">
        <v>0</v>
      </c>
      <c r="Q434" s="44">
        <v>0</v>
      </c>
      <c r="R434" s="44">
        <v>0</v>
      </c>
      <c r="S434" s="44">
        <v>0</v>
      </c>
      <c r="T434" s="44">
        <v>0</v>
      </c>
      <c r="U434" s="44">
        <v>0</v>
      </c>
      <c r="V434" s="44">
        <v>0</v>
      </c>
      <c r="W434" s="44"/>
      <c r="X434" s="44"/>
      <c r="Y434" s="44"/>
      <c r="Z434" s="44"/>
      <c r="AA434" s="44"/>
      <c r="AB434" s="44"/>
      <c r="AC434" s="44"/>
      <c r="AD434" s="44"/>
      <c r="AE434" s="44"/>
      <c r="AF434" s="44"/>
      <c r="AG434" s="44"/>
      <c r="AH434" s="44"/>
      <c r="AI434" s="44"/>
      <c r="AJ434" s="44"/>
      <c r="AK434" s="44"/>
      <c r="AL434" s="44"/>
    </row>
    <row r="435" spans="1:38" ht="45" x14ac:dyDescent="0.25">
      <c r="A435" s="100"/>
      <c r="B435" s="96"/>
      <c r="C435" s="49">
        <v>18</v>
      </c>
      <c r="D435" s="50" t="s">
        <v>481</v>
      </c>
      <c r="E435" s="28" t="s">
        <v>918</v>
      </c>
      <c r="F435" s="26" t="s">
        <v>996</v>
      </c>
      <c r="G435" s="49" t="s">
        <v>36</v>
      </c>
      <c r="H435" s="26">
        <v>30</v>
      </c>
      <c r="I435" s="26">
        <v>20</v>
      </c>
      <c r="J435" s="46">
        <v>29.09</v>
      </c>
      <c r="K435" s="47"/>
      <c r="L435" s="32">
        <f t="shared" si="12"/>
        <v>0</v>
      </c>
      <c r="M435" s="43" t="str">
        <f t="shared" si="13"/>
        <v>OK</v>
      </c>
      <c r="N435" s="44">
        <v>0</v>
      </c>
      <c r="O435" s="44">
        <v>0</v>
      </c>
      <c r="P435" s="44">
        <v>0</v>
      </c>
      <c r="Q435" s="44">
        <v>0</v>
      </c>
      <c r="R435" s="44">
        <v>0</v>
      </c>
      <c r="S435" s="44">
        <v>0</v>
      </c>
      <c r="T435" s="44">
        <v>0</v>
      </c>
      <c r="U435" s="44">
        <v>0</v>
      </c>
      <c r="V435" s="44">
        <v>0</v>
      </c>
      <c r="W435" s="44"/>
      <c r="X435" s="44"/>
      <c r="Y435" s="44"/>
      <c r="Z435" s="44"/>
      <c r="AA435" s="44"/>
      <c r="AB435" s="44"/>
      <c r="AC435" s="44"/>
      <c r="AD435" s="44"/>
      <c r="AE435" s="44"/>
      <c r="AF435" s="44"/>
      <c r="AG435" s="44"/>
      <c r="AH435" s="44"/>
      <c r="AI435" s="44"/>
      <c r="AJ435" s="44"/>
      <c r="AK435" s="44"/>
      <c r="AL435" s="44"/>
    </row>
    <row r="436" spans="1:38" ht="45" x14ac:dyDescent="0.25">
      <c r="A436" s="100"/>
      <c r="B436" s="96"/>
      <c r="C436" s="49">
        <v>19</v>
      </c>
      <c r="D436" s="50" t="s">
        <v>482</v>
      </c>
      <c r="E436" s="28" t="s">
        <v>918</v>
      </c>
      <c r="F436" s="26" t="s">
        <v>996</v>
      </c>
      <c r="G436" s="49" t="s">
        <v>36</v>
      </c>
      <c r="H436" s="26">
        <v>30</v>
      </c>
      <c r="I436" s="26">
        <v>20</v>
      </c>
      <c r="J436" s="46">
        <v>37.06</v>
      </c>
      <c r="K436" s="47"/>
      <c r="L436" s="32">
        <f t="shared" si="12"/>
        <v>0</v>
      </c>
      <c r="M436" s="43" t="str">
        <f t="shared" si="13"/>
        <v>OK</v>
      </c>
      <c r="N436" s="44">
        <v>0</v>
      </c>
      <c r="O436" s="44">
        <v>0</v>
      </c>
      <c r="P436" s="44">
        <v>0</v>
      </c>
      <c r="Q436" s="44">
        <v>0</v>
      </c>
      <c r="R436" s="44">
        <v>0</v>
      </c>
      <c r="S436" s="44">
        <v>0</v>
      </c>
      <c r="T436" s="44">
        <v>0</v>
      </c>
      <c r="U436" s="44">
        <v>0</v>
      </c>
      <c r="V436" s="44">
        <v>0</v>
      </c>
      <c r="W436" s="44"/>
      <c r="X436" s="44"/>
      <c r="Y436" s="44"/>
      <c r="Z436" s="44"/>
      <c r="AA436" s="44"/>
      <c r="AB436" s="44"/>
      <c r="AC436" s="44"/>
      <c r="AD436" s="44"/>
      <c r="AE436" s="44"/>
      <c r="AF436" s="44"/>
      <c r="AG436" s="44"/>
      <c r="AH436" s="44"/>
      <c r="AI436" s="44"/>
      <c r="AJ436" s="44"/>
      <c r="AK436" s="44"/>
      <c r="AL436" s="44"/>
    </row>
    <row r="437" spans="1:38" ht="15" x14ac:dyDescent="0.25">
      <c r="A437" s="100"/>
      <c r="B437" s="96"/>
      <c r="C437" s="49">
        <v>20</v>
      </c>
      <c r="D437" s="50" t="s">
        <v>483</v>
      </c>
      <c r="E437" s="28" t="s">
        <v>918</v>
      </c>
      <c r="F437" s="26" t="s">
        <v>997</v>
      </c>
      <c r="G437" s="49" t="s">
        <v>36</v>
      </c>
      <c r="H437" s="26">
        <v>30</v>
      </c>
      <c r="I437" s="26">
        <v>20</v>
      </c>
      <c r="J437" s="46">
        <v>0.8</v>
      </c>
      <c r="K437" s="47"/>
      <c r="L437" s="32">
        <f t="shared" si="12"/>
        <v>0</v>
      </c>
      <c r="M437" s="43" t="str">
        <f t="shared" si="13"/>
        <v>OK</v>
      </c>
      <c r="N437" s="44">
        <v>0</v>
      </c>
      <c r="O437" s="44">
        <v>0</v>
      </c>
      <c r="P437" s="44">
        <v>0</v>
      </c>
      <c r="Q437" s="44">
        <v>0</v>
      </c>
      <c r="R437" s="44">
        <v>0</v>
      </c>
      <c r="S437" s="44">
        <v>0</v>
      </c>
      <c r="T437" s="44">
        <v>0</v>
      </c>
      <c r="U437" s="44">
        <v>0</v>
      </c>
      <c r="V437" s="44">
        <v>0</v>
      </c>
      <c r="W437" s="44"/>
      <c r="X437" s="44"/>
      <c r="Y437" s="44"/>
      <c r="Z437" s="44"/>
      <c r="AA437" s="44"/>
      <c r="AB437" s="44"/>
      <c r="AC437" s="44"/>
      <c r="AD437" s="44"/>
      <c r="AE437" s="44"/>
      <c r="AF437" s="44"/>
      <c r="AG437" s="44"/>
      <c r="AH437" s="44"/>
      <c r="AI437" s="44"/>
      <c r="AJ437" s="44"/>
      <c r="AK437" s="44"/>
      <c r="AL437" s="44"/>
    </row>
    <row r="438" spans="1:38" ht="30" x14ac:dyDescent="0.25">
      <c r="A438" s="100"/>
      <c r="B438" s="96"/>
      <c r="C438" s="49">
        <v>21</v>
      </c>
      <c r="D438" s="50" t="s">
        <v>484</v>
      </c>
      <c r="E438" s="28" t="s">
        <v>918</v>
      </c>
      <c r="F438" s="26" t="s">
        <v>998</v>
      </c>
      <c r="G438" s="49" t="s">
        <v>36</v>
      </c>
      <c r="H438" s="26">
        <v>30</v>
      </c>
      <c r="I438" s="26">
        <v>20</v>
      </c>
      <c r="J438" s="46">
        <v>0.39</v>
      </c>
      <c r="K438" s="47">
        <v>6000</v>
      </c>
      <c r="L438" s="32">
        <f t="shared" si="12"/>
        <v>6000</v>
      </c>
      <c r="M438" s="43" t="str">
        <f t="shared" si="13"/>
        <v>OK</v>
      </c>
      <c r="N438" s="44">
        <v>0</v>
      </c>
      <c r="O438" s="44">
        <v>0</v>
      </c>
      <c r="P438" s="44">
        <v>0</v>
      </c>
      <c r="Q438" s="44">
        <v>0</v>
      </c>
      <c r="R438" s="44">
        <v>0</v>
      </c>
      <c r="S438" s="44">
        <v>0</v>
      </c>
      <c r="T438" s="44">
        <v>0</v>
      </c>
      <c r="U438" s="44">
        <v>0</v>
      </c>
      <c r="V438" s="44">
        <v>0</v>
      </c>
      <c r="W438" s="44"/>
      <c r="X438" s="44"/>
      <c r="Y438" s="44"/>
      <c r="Z438" s="44"/>
      <c r="AA438" s="44"/>
      <c r="AB438" s="44"/>
      <c r="AC438" s="44"/>
      <c r="AD438" s="44"/>
      <c r="AE438" s="44"/>
      <c r="AF438" s="44"/>
      <c r="AG438" s="44"/>
      <c r="AH438" s="44"/>
      <c r="AI438" s="44"/>
      <c r="AJ438" s="44"/>
      <c r="AK438" s="44"/>
      <c r="AL438" s="44">
        <v>0</v>
      </c>
    </row>
    <row r="439" spans="1:38" ht="30" x14ac:dyDescent="0.25">
      <c r="A439" s="100"/>
      <c r="B439" s="96"/>
      <c r="C439" s="49">
        <v>22</v>
      </c>
      <c r="D439" s="50" t="s">
        <v>485</v>
      </c>
      <c r="E439" s="28" t="s">
        <v>918</v>
      </c>
      <c r="F439" s="26" t="s">
        <v>998</v>
      </c>
      <c r="G439" s="49" t="s">
        <v>36</v>
      </c>
      <c r="H439" s="26">
        <v>30</v>
      </c>
      <c r="I439" s="26">
        <v>20</v>
      </c>
      <c r="J439" s="46">
        <v>0.34</v>
      </c>
      <c r="K439" s="47"/>
      <c r="L439" s="32">
        <f t="shared" si="12"/>
        <v>0</v>
      </c>
      <c r="M439" s="43" t="str">
        <f t="shared" si="13"/>
        <v>OK</v>
      </c>
      <c r="N439" s="44">
        <v>0</v>
      </c>
      <c r="O439" s="44">
        <v>0</v>
      </c>
      <c r="P439" s="44">
        <v>0</v>
      </c>
      <c r="Q439" s="44">
        <v>0</v>
      </c>
      <c r="R439" s="44">
        <v>0</v>
      </c>
      <c r="S439" s="44">
        <v>0</v>
      </c>
      <c r="T439" s="44">
        <v>0</v>
      </c>
      <c r="U439" s="44">
        <v>0</v>
      </c>
      <c r="V439" s="44">
        <v>0</v>
      </c>
      <c r="W439" s="44"/>
      <c r="X439" s="44"/>
      <c r="Y439" s="44"/>
      <c r="Z439" s="44"/>
      <c r="AA439" s="44"/>
      <c r="AB439" s="44"/>
      <c r="AC439" s="44"/>
      <c r="AD439" s="44"/>
      <c r="AE439" s="44"/>
      <c r="AF439" s="44"/>
      <c r="AG439" s="44"/>
      <c r="AH439" s="44"/>
      <c r="AI439" s="44"/>
      <c r="AJ439" s="44"/>
      <c r="AK439" s="44"/>
      <c r="AL439" s="44"/>
    </row>
    <row r="440" spans="1:38" ht="30" x14ac:dyDescent="0.25">
      <c r="A440" s="100" t="s">
        <v>892</v>
      </c>
      <c r="B440" s="96">
        <v>7</v>
      </c>
      <c r="C440" s="49">
        <v>1</v>
      </c>
      <c r="D440" s="50" t="s">
        <v>486</v>
      </c>
      <c r="E440" s="28" t="s">
        <v>999</v>
      </c>
      <c r="F440" s="26" t="s">
        <v>1000</v>
      </c>
      <c r="G440" s="49" t="s">
        <v>36</v>
      </c>
      <c r="H440" s="26">
        <v>30</v>
      </c>
      <c r="I440" s="26">
        <v>20</v>
      </c>
      <c r="J440" s="46">
        <v>19.989999999999998</v>
      </c>
      <c r="K440" s="47">
        <v>16</v>
      </c>
      <c r="L440" s="32">
        <f t="shared" si="12"/>
        <v>16</v>
      </c>
      <c r="M440" s="43" t="str">
        <f t="shared" si="13"/>
        <v>OK</v>
      </c>
      <c r="N440" s="44">
        <v>0</v>
      </c>
      <c r="O440" s="44">
        <v>0</v>
      </c>
      <c r="P440" s="44">
        <v>0</v>
      </c>
      <c r="Q440" s="44">
        <v>0</v>
      </c>
      <c r="R440" s="44">
        <v>0</v>
      </c>
      <c r="S440" s="44">
        <v>0</v>
      </c>
      <c r="T440" s="44">
        <v>0</v>
      </c>
      <c r="U440" s="44">
        <v>0</v>
      </c>
      <c r="V440" s="44">
        <v>0</v>
      </c>
      <c r="W440" s="44"/>
      <c r="X440" s="44"/>
      <c r="Y440" s="44"/>
      <c r="Z440" s="44"/>
      <c r="AA440" s="44"/>
      <c r="AB440" s="44"/>
      <c r="AC440" s="44"/>
      <c r="AD440" s="44"/>
      <c r="AE440" s="44"/>
      <c r="AF440" s="44"/>
      <c r="AG440" s="44"/>
      <c r="AH440" s="44"/>
      <c r="AI440" s="44"/>
      <c r="AJ440" s="44"/>
      <c r="AK440" s="44"/>
      <c r="AL440" s="44"/>
    </row>
    <row r="441" spans="1:38" ht="45" x14ac:dyDescent="0.25">
      <c r="A441" s="100"/>
      <c r="B441" s="96"/>
      <c r="C441" s="49">
        <v>2</v>
      </c>
      <c r="D441" s="50" t="s">
        <v>487</v>
      </c>
      <c r="E441" s="28" t="s">
        <v>940</v>
      </c>
      <c r="F441" s="26" t="s">
        <v>1000</v>
      </c>
      <c r="G441" s="49" t="s">
        <v>36</v>
      </c>
      <c r="H441" s="26">
        <v>30</v>
      </c>
      <c r="I441" s="26">
        <v>20</v>
      </c>
      <c r="J441" s="46">
        <v>27.27</v>
      </c>
      <c r="K441" s="47"/>
      <c r="L441" s="32">
        <f t="shared" si="12"/>
        <v>0</v>
      </c>
      <c r="M441" s="43" t="str">
        <f t="shared" si="13"/>
        <v>OK</v>
      </c>
      <c r="N441" s="44">
        <v>0</v>
      </c>
      <c r="O441" s="44">
        <v>0</v>
      </c>
      <c r="P441" s="44">
        <v>0</v>
      </c>
      <c r="Q441" s="44">
        <v>0</v>
      </c>
      <c r="R441" s="44">
        <v>0</v>
      </c>
      <c r="S441" s="44">
        <v>0</v>
      </c>
      <c r="T441" s="44">
        <v>0</v>
      </c>
      <c r="U441" s="44">
        <v>0</v>
      </c>
      <c r="V441" s="44">
        <v>0</v>
      </c>
      <c r="W441" s="44"/>
      <c r="X441" s="44"/>
      <c r="Y441" s="44"/>
      <c r="Z441" s="44"/>
      <c r="AA441" s="44"/>
      <c r="AB441" s="44"/>
      <c r="AC441" s="44"/>
      <c r="AD441" s="44"/>
      <c r="AE441" s="44"/>
      <c r="AF441" s="44"/>
      <c r="AG441" s="44"/>
      <c r="AH441" s="44"/>
      <c r="AI441" s="44"/>
      <c r="AJ441" s="44"/>
      <c r="AK441" s="44"/>
      <c r="AL441" s="44"/>
    </row>
    <row r="442" spans="1:38" ht="30" x14ac:dyDescent="0.25">
      <c r="A442" s="100"/>
      <c r="B442" s="96"/>
      <c r="C442" s="49">
        <v>3</v>
      </c>
      <c r="D442" s="50" t="s">
        <v>488</v>
      </c>
      <c r="E442" s="28" t="s">
        <v>972</v>
      </c>
      <c r="F442" s="26" t="s">
        <v>921</v>
      </c>
      <c r="G442" s="49" t="s">
        <v>36</v>
      </c>
      <c r="H442" s="26">
        <v>30</v>
      </c>
      <c r="I442" s="26">
        <v>20</v>
      </c>
      <c r="J442" s="46">
        <v>15.99</v>
      </c>
      <c r="K442" s="47"/>
      <c r="L442" s="32">
        <f t="shared" si="12"/>
        <v>0</v>
      </c>
      <c r="M442" s="43" t="str">
        <f t="shared" si="13"/>
        <v>OK</v>
      </c>
      <c r="N442" s="44">
        <v>0</v>
      </c>
      <c r="O442" s="44">
        <v>0</v>
      </c>
      <c r="P442" s="44">
        <v>0</v>
      </c>
      <c r="Q442" s="44">
        <v>0</v>
      </c>
      <c r="R442" s="44">
        <v>0</v>
      </c>
      <c r="S442" s="44">
        <v>0</v>
      </c>
      <c r="T442" s="44">
        <v>0</v>
      </c>
      <c r="U442" s="44">
        <v>0</v>
      </c>
      <c r="V442" s="44">
        <v>0</v>
      </c>
      <c r="W442" s="44"/>
      <c r="X442" s="44"/>
      <c r="Y442" s="44"/>
      <c r="Z442" s="44"/>
      <c r="AA442" s="44"/>
      <c r="AB442" s="44"/>
      <c r="AC442" s="44"/>
      <c r="AD442" s="44"/>
      <c r="AE442" s="44"/>
      <c r="AF442" s="44"/>
      <c r="AG442" s="44"/>
      <c r="AH442" s="44"/>
      <c r="AI442" s="44"/>
      <c r="AJ442" s="44"/>
      <c r="AK442" s="44"/>
      <c r="AL442" s="44"/>
    </row>
    <row r="443" spans="1:38" ht="45" x14ac:dyDescent="0.25">
      <c r="A443" s="100"/>
      <c r="B443" s="96"/>
      <c r="C443" s="49">
        <v>4</v>
      </c>
      <c r="D443" s="50" t="s">
        <v>489</v>
      </c>
      <c r="E443" s="28" t="s">
        <v>972</v>
      </c>
      <c r="F443" s="26" t="s">
        <v>921</v>
      </c>
      <c r="G443" s="49" t="s">
        <v>36</v>
      </c>
      <c r="H443" s="26">
        <v>30</v>
      </c>
      <c r="I443" s="26">
        <v>20</v>
      </c>
      <c r="J443" s="46">
        <v>7.56</v>
      </c>
      <c r="K443" s="47">
        <v>28</v>
      </c>
      <c r="L443" s="32">
        <f t="shared" si="12"/>
        <v>28</v>
      </c>
      <c r="M443" s="43" t="str">
        <f t="shared" si="13"/>
        <v>OK</v>
      </c>
      <c r="N443" s="44">
        <v>0</v>
      </c>
      <c r="O443" s="44">
        <v>0</v>
      </c>
      <c r="P443" s="44">
        <v>0</v>
      </c>
      <c r="Q443" s="44">
        <v>0</v>
      </c>
      <c r="R443" s="44">
        <v>0</v>
      </c>
      <c r="S443" s="44">
        <v>0</v>
      </c>
      <c r="T443" s="44">
        <v>0</v>
      </c>
      <c r="U443" s="44">
        <v>0</v>
      </c>
      <c r="V443" s="44">
        <v>0</v>
      </c>
      <c r="W443" s="44"/>
      <c r="X443" s="44"/>
      <c r="Y443" s="44"/>
      <c r="Z443" s="44"/>
      <c r="AA443" s="44"/>
      <c r="AB443" s="44"/>
      <c r="AC443" s="44"/>
      <c r="AD443" s="44"/>
      <c r="AE443" s="44"/>
      <c r="AF443" s="44"/>
      <c r="AG443" s="44"/>
      <c r="AH443" s="44"/>
      <c r="AI443" s="44"/>
      <c r="AJ443" s="44"/>
      <c r="AK443" s="44">
        <v>8</v>
      </c>
      <c r="AL443" s="44"/>
    </row>
    <row r="444" spans="1:38" ht="30" x14ac:dyDescent="0.25">
      <c r="A444" s="100"/>
      <c r="B444" s="96"/>
      <c r="C444" s="49">
        <v>5</v>
      </c>
      <c r="D444" s="50" t="s">
        <v>490</v>
      </c>
      <c r="E444" s="28" t="s">
        <v>972</v>
      </c>
      <c r="F444" s="26" t="s">
        <v>921</v>
      </c>
      <c r="G444" s="49" t="s">
        <v>36</v>
      </c>
      <c r="H444" s="26">
        <v>30</v>
      </c>
      <c r="I444" s="26">
        <v>20</v>
      </c>
      <c r="J444" s="46">
        <v>8.98</v>
      </c>
      <c r="K444" s="47"/>
      <c r="L444" s="32">
        <f t="shared" si="12"/>
        <v>0</v>
      </c>
      <c r="M444" s="43" t="str">
        <f t="shared" si="13"/>
        <v>OK</v>
      </c>
      <c r="N444" s="44">
        <v>0</v>
      </c>
      <c r="O444" s="44">
        <v>0</v>
      </c>
      <c r="P444" s="44">
        <v>0</v>
      </c>
      <c r="Q444" s="44">
        <v>0</v>
      </c>
      <c r="R444" s="44">
        <v>0</v>
      </c>
      <c r="S444" s="44">
        <v>0</v>
      </c>
      <c r="T444" s="44">
        <v>0</v>
      </c>
      <c r="U444" s="44">
        <v>0</v>
      </c>
      <c r="V444" s="44">
        <v>0</v>
      </c>
      <c r="W444" s="44"/>
      <c r="X444" s="44"/>
      <c r="Y444" s="44"/>
      <c r="Z444" s="44"/>
      <c r="AA444" s="44"/>
      <c r="AB444" s="44"/>
      <c r="AC444" s="44"/>
      <c r="AD444" s="44"/>
      <c r="AE444" s="44"/>
      <c r="AF444" s="44"/>
      <c r="AG444" s="44"/>
      <c r="AH444" s="44"/>
      <c r="AI444" s="44"/>
      <c r="AJ444" s="44"/>
      <c r="AK444" s="44"/>
      <c r="AL444" s="44"/>
    </row>
    <row r="445" spans="1:38" ht="75" x14ac:dyDescent="0.25">
      <c r="A445" s="100"/>
      <c r="B445" s="96"/>
      <c r="C445" s="49">
        <v>6</v>
      </c>
      <c r="D445" s="50" t="s">
        <v>491</v>
      </c>
      <c r="E445" s="28" t="s">
        <v>972</v>
      </c>
      <c r="F445" s="26" t="s">
        <v>1001</v>
      </c>
      <c r="G445" s="49" t="s">
        <v>36</v>
      </c>
      <c r="H445" s="26">
        <v>30</v>
      </c>
      <c r="I445" s="26">
        <v>20</v>
      </c>
      <c r="J445" s="46">
        <v>66.95</v>
      </c>
      <c r="K445" s="47"/>
      <c r="L445" s="32">
        <f t="shared" si="12"/>
        <v>0</v>
      </c>
      <c r="M445" s="43" t="str">
        <f t="shared" si="13"/>
        <v>OK</v>
      </c>
      <c r="N445" s="44">
        <v>0</v>
      </c>
      <c r="O445" s="44">
        <v>0</v>
      </c>
      <c r="P445" s="44">
        <v>0</v>
      </c>
      <c r="Q445" s="44">
        <v>0</v>
      </c>
      <c r="R445" s="44">
        <v>0</v>
      </c>
      <c r="S445" s="44">
        <v>0</v>
      </c>
      <c r="T445" s="44">
        <v>0</v>
      </c>
      <c r="U445" s="44">
        <v>0</v>
      </c>
      <c r="V445" s="44">
        <v>0</v>
      </c>
      <c r="W445" s="44"/>
      <c r="X445" s="44"/>
      <c r="Y445" s="44"/>
      <c r="Z445" s="44"/>
      <c r="AA445" s="44"/>
      <c r="AB445" s="44"/>
      <c r="AC445" s="44"/>
      <c r="AD445" s="44"/>
      <c r="AE445" s="44"/>
      <c r="AF445" s="44"/>
      <c r="AG445" s="44"/>
      <c r="AH445" s="44"/>
      <c r="AI445" s="44"/>
      <c r="AJ445" s="44"/>
      <c r="AK445" s="44"/>
      <c r="AL445" s="44"/>
    </row>
    <row r="446" spans="1:38" ht="60" x14ac:dyDescent="0.25">
      <c r="A446" s="100"/>
      <c r="B446" s="96"/>
      <c r="C446" s="49">
        <v>7</v>
      </c>
      <c r="D446" s="50" t="s">
        <v>492</v>
      </c>
      <c r="E446" s="28" t="s">
        <v>972</v>
      </c>
      <c r="F446" s="26" t="s">
        <v>1001</v>
      </c>
      <c r="G446" s="49" t="s">
        <v>36</v>
      </c>
      <c r="H446" s="26">
        <v>30</v>
      </c>
      <c r="I446" s="26">
        <v>20</v>
      </c>
      <c r="J446" s="46">
        <v>66.95</v>
      </c>
      <c r="K446" s="47"/>
      <c r="L446" s="32">
        <f t="shared" si="12"/>
        <v>0</v>
      </c>
      <c r="M446" s="43" t="str">
        <f t="shared" si="13"/>
        <v>OK</v>
      </c>
      <c r="N446" s="44">
        <v>0</v>
      </c>
      <c r="O446" s="44">
        <v>0</v>
      </c>
      <c r="P446" s="44">
        <v>0</v>
      </c>
      <c r="Q446" s="44">
        <v>0</v>
      </c>
      <c r="R446" s="44">
        <v>0</v>
      </c>
      <c r="S446" s="44">
        <v>0</v>
      </c>
      <c r="T446" s="44">
        <v>0</v>
      </c>
      <c r="U446" s="44">
        <v>0</v>
      </c>
      <c r="V446" s="44">
        <v>0</v>
      </c>
      <c r="W446" s="44"/>
      <c r="X446" s="44"/>
      <c r="Y446" s="44"/>
      <c r="Z446" s="44"/>
      <c r="AA446" s="44"/>
      <c r="AB446" s="44"/>
      <c r="AC446" s="44"/>
      <c r="AD446" s="44"/>
      <c r="AE446" s="44"/>
      <c r="AF446" s="44"/>
      <c r="AG446" s="44"/>
      <c r="AH446" s="44"/>
      <c r="AI446" s="44"/>
      <c r="AJ446" s="44"/>
      <c r="AK446" s="44"/>
      <c r="AL446" s="44"/>
    </row>
    <row r="447" spans="1:38" ht="75" x14ac:dyDescent="0.25">
      <c r="A447" s="100"/>
      <c r="B447" s="96"/>
      <c r="C447" s="49">
        <v>8</v>
      </c>
      <c r="D447" s="50" t="s">
        <v>493</v>
      </c>
      <c r="E447" s="28" t="s">
        <v>972</v>
      </c>
      <c r="F447" s="26" t="s">
        <v>1001</v>
      </c>
      <c r="G447" s="49" t="s">
        <v>36</v>
      </c>
      <c r="H447" s="26">
        <v>30</v>
      </c>
      <c r="I447" s="26">
        <v>20</v>
      </c>
      <c r="J447" s="46">
        <v>241.75</v>
      </c>
      <c r="K447" s="47"/>
      <c r="L447" s="32">
        <f t="shared" si="12"/>
        <v>0</v>
      </c>
      <c r="M447" s="43" t="str">
        <f t="shared" si="13"/>
        <v>OK</v>
      </c>
      <c r="N447" s="44">
        <v>0</v>
      </c>
      <c r="O447" s="44">
        <v>0</v>
      </c>
      <c r="P447" s="44">
        <v>0</v>
      </c>
      <c r="Q447" s="44">
        <v>0</v>
      </c>
      <c r="R447" s="44">
        <v>0</v>
      </c>
      <c r="S447" s="44">
        <v>0</v>
      </c>
      <c r="T447" s="44">
        <v>0</v>
      </c>
      <c r="U447" s="44">
        <v>0</v>
      </c>
      <c r="V447" s="44">
        <v>0</v>
      </c>
      <c r="W447" s="44"/>
      <c r="X447" s="44"/>
      <c r="Y447" s="44"/>
      <c r="Z447" s="44"/>
      <c r="AA447" s="44"/>
      <c r="AB447" s="44"/>
      <c r="AC447" s="44"/>
      <c r="AD447" s="44"/>
      <c r="AE447" s="44"/>
      <c r="AF447" s="44"/>
      <c r="AG447" s="44"/>
      <c r="AH447" s="44"/>
      <c r="AI447" s="44"/>
      <c r="AJ447" s="44"/>
      <c r="AK447" s="44"/>
      <c r="AL447" s="44"/>
    </row>
    <row r="448" spans="1:38" ht="60" x14ac:dyDescent="0.25">
      <c r="A448" s="100"/>
      <c r="B448" s="96"/>
      <c r="C448" s="49">
        <v>9</v>
      </c>
      <c r="D448" s="50" t="s">
        <v>494</v>
      </c>
      <c r="E448" s="28" t="s">
        <v>972</v>
      </c>
      <c r="F448" s="26" t="s">
        <v>1001</v>
      </c>
      <c r="G448" s="49" t="s">
        <v>36</v>
      </c>
      <c r="H448" s="26">
        <v>30</v>
      </c>
      <c r="I448" s="26">
        <v>20</v>
      </c>
      <c r="J448" s="46">
        <v>66.95</v>
      </c>
      <c r="K448" s="47"/>
      <c r="L448" s="32">
        <f t="shared" si="12"/>
        <v>0</v>
      </c>
      <c r="M448" s="43" t="str">
        <f t="shared" si="13"/>
        <v>OK</v>
      </c>
      <c r="N448" s="44">
        <v>0</v>
      </c>
      <c r="O448" s="44">
        <v>0</v>
      </c>
      <c r="P448" s="44">
        <v>0</v>
      </c>
      <c r="Q448" s="44">
        <v>0</v>
      </c>
      <c r="R448" s="44">
        <v>0</v>
      </c>
      <c r="S448" s="44">
        <v>0</v>
      </c>
      <c r="T448" s="44">
        <v>0</v>
      </c>
      <c r="U448" s="44">
        <v>0</v>
      </c>
      <c r="V448" s="44">
        <v>0</v>
      </c>
      <c r="W448" s="44"/>
      <c r="X448" s="44"/>
      <c r="Y448" s="44"/>
      <c r="Z448" s="44"/>
      <c r="AA448" s="44"/>
      <c r="AB448" s="44"/>
      <c r="AC448" s="44"/>
      <c r="AD448" s="44"/>
      <c r="AE448" s="44"/>
      <c r="AF448" s="44"/>
      <c r="AG448" s="44"/>
      <c r="AH448" s="44"/>
      <c r="AI448" s="44"/>
      <c r="AJ448" s="44"/>
      <c r="AK448" s="44"/>
      <c r="AL448" s="44"/>
    </row>
    <row r="449" spans="1:38" ht="75" x14ac:dyDescent="0.25">
      <c r="A449" s="100"/>
      <c r="B449" s="96"/>
      <c r="C449" s="49">
        <v>10</v>
      </c>
      <c r="D449" s="50" t="s">
        <v>495</v>
      </c>
      <c r="E449" s="28" t="s">
        <v>972</v>
      </c>
      <c r="F449" s="26" t="s">
        <v>1001</v>
      </c>
      <c r="G449" s="49" t="s">
        <v>36</v>
      </c>
      <c r="H449" s="26">
        <v>30</v>
      </c>
      <c r="I449" s="26">
        <v>20</v>
      </c>
      <c r="J449" s="46">
        <v>176.87</v>
      </c>
      <c r="K449" s="47"/>
      <c r="L449" s="32">
        <f t="shared" si="12"/>
        <v>0</v>
      </c>
      <c r="M449" s="43" t="str">
        <f t="shared" si="13"/>
        <v>OK</v>
      </c>
      <c r="N449" s="44">
        <v>0</v>
      </c>
      <c r="O449" s="44">
        <v>0</v>
      </c>
      <c r="P449" s="44">
        <v>0</v>
      </c>
      <c r="Q449" s="44">
        <v>0</v>
      </c>
      <c r="R449" s="44">
        <v>0</v>
      </c>
      <c r="S449" s="44">
        <v>0</v>
      </c>
      <c r="T449" s="44">
        <v>0</v>
      </c>
      <c r="U449" s="44">
        <v>0</v>
      </c>
      <c r="V449" s="44">
        <v>0</v>
      </c>
      <c r="W449" s="44"/>
      <c r="X449" s="44"/>
      <c r="Y449" s="44"/>
      <c r="Z449" s="44"/>
      <c r="AA449" s="44"/>
      <c r="AB449" s="44"/>
      <c r="AC449" s="44"/>
      <c r="AD449" s="44"/>
      <c r="AE449" s="44"/>
      <c r="AF449" s="44"/>
      <c r="AG449" s="44"/>
      <c r="AH449" s="44"/>
      <c r="AI449" s="44"/>
      <c r="AJ449" s="44"/>
      <c r="AK449" s="44"/>
      <c r="AL449" s="44"/>
    </row>
    <row r="450" spans="1:38" ht="60" x14ac:dyDescent="0.25">
      <c r="A450" s="100"/>
      <c r="B450" s="96"/>
      <c r="C450" s="49">
        <v>11</v>
      </c>
      <c r="D450" s="50" t="s">
        <v>496</v>
      </c>
      <c r="E450" s="28" t="s">
        <v>1002</v>
      </c>
      <c r="F450" s="26" t="s">
        <v>1001</v>
      </c>
      <c r="G450" s="49" t="s">
        <v>36</v>
      </c>
      <c r="H450" s="26">
        <v>30</v>
      </c>
      <c r="I450" s="26">
        <v>20</v>
      </c>
      <c r="J450" s="46">
        <v>66.95</v>
      </c>
      <c r="K450" s="47"/>
      <c r="L450" s="32">
        <f t="shared" si="12"/>
        <v>0</v>
      </c>
      <c r="M450" s="43" t="str">
        <f t="shared" si="13"/>
        <v>OK</v>
      </c>
      <c r="N450" s="44">
        <v>0</v>
      </c>
      <c r="O450" s="44">
        <v>0</v>
      </c>
      <c r="P450" s="44">
        <v>0</v>
      </c>
      <c r="Q450" s="44">
        <v>0</v>
      </c>
      <c r="R450" s="44">
        <v>0</v>
      </c>
      <c r="S450" s="44">
        <v>0</v>
      </c>
      <c r="T450" s="44">
        <v>0</v>
      </c>
      <c r="U450" s="44">
        <v>0</v>
      </c>
      <c r="V450" s="44">
        <v>0</v>
      </c>
      <c r="W450" s="44"/>
      <c r="X450" s="44"/>
      <c r="Y450" s="44"/>
      <c r="Z450" s="44"/>
      <c r="AA450" s="44"/>
      <c r="AB450" s="44"/>
      <c r="AC450" s="44"/>
      <c r="AD450" s="44"/>
      <c r="AE450" s="44"/>
      <c r="AF450" s="44"/>
      <c r="AG450" s="44"/>
      <c r="AH450" s="44"/>
      <c r="AI450" s="44"/>
      <c r="AJ450" s="44"/>
      <c r="AK450" s="44"/>
      <c r="AL450" s="44"/>
    </row>
    <row r="451" spans="1:38" ht="75" x14ac:dyDescent="0.25">
      <c r="A451" s="100"/>
      <c r="B451" s="96"/>
      <c r="C451" s="49">
        <v>12</v>
      </c>
      <c r="D451" s="50" t="s">
        <v>497</v>
      </c>
      <c r="E451" s="28" t="s">
        <v>972</v>
      </c>
      <c r="F451" s="26" t="s">
        <v>1003</v>
      </c>
      <c r="G451" s="49" t="s">
        <v>36</v>
      </c>
      <c r="H451" s="26">
        <v>30</v>
      </c>
      <c r="I451" s="26">
        <v>20</v>
      </c>
      <c r="J451" s="46">
        <v>20.79</v>
      </c>
      <c r="K451" s="47"/>
      <c r="L451" s="32">
        <f t="shared" si="12"/>
        <v>0</v>
      </c>
      <c r="M451" s="43" t="str">
        <f t="shared" si="13"/>
        <v>OK</v>
      </c>
      <c r="N451" s="44">
        <v>0</v>
      </c>
      <c r="O451" s="44">
        <v>0</v>
      </c>
      <c r="P451" s="44">
        <v>0</v>
      </c>
      <c r="Q451" s="44">
        <v>0</v>
      </c>
      <c r="R451" s="44">
        <v>0</v>
      </c>
      <c r="S451" s="44">
        <v>0</v>
      </c>
      <c r="T451" s="44">
        <v>0</v>
      </c>
      <c r="U451" s="44">
        <v>0</v>
      </c>
      <c r="V451" s="44">
        <v>0</v>
      </c>
      <c r="W451" s="44"/>
      <c r="X451" s="44"/>
      <c r="Y451" s="44"/>
      <c r="Z451" s="44"/>
      <c r="AA451" s="44"/>
      <c r="AB451" s="44"/>
      <c r="AC451" s="44"/>
      <c r="AD451" s="44"/>
      <c r="AE451" s="44"/>
      <c r="AF451" s="44"/>
      <c r="AG451" s="44"/>
      <c r="AH451" s="44"/>
      <c r="AI451" s="44"/>
      <c r="AJ451" s="44"/>
      <c r="AK451" s="44"/>
      <c r="AL451" s="44"/>
    </row>
    <row r="452" spans="1:38" ht="45" x14ac:dyDescent="0.25">
      <c r="A452" s="100"/>
      <c r="B452" s="96"/>
      <c r="C452" s="49">
        <v>13</v>
      </c>
      <c r="D452" s="50" t="s">
        <v>498</v>
      </c>
      <c r="E452" s="28" t="s">
        <v>1004</v>
      </c>
      <c r="F452" s="26" t="s">
        <v>1001</v>
      </c>
      <c r="G452" s="49" t="s">
        <v>36</v>
      </c>
      <c r="H452" s="26">
        <v>30</v>
      </c>
      <c r="I452" s="26">
        <v>20</v>
      </c>
      <c r="J452" s="46">
        <v>66.95</v>
      </c>
      <c r="K452" s="47"/>
      <c r="L452" s="32">
        <f t="shared" si="12"/>
        <v>0</v>
      </c>
      <c r="M452" s="43" t="str">
        <f t="shared" si="13"/>
        <v>OK</v>
      </c>
      <c r="N452" s="44">
        <v>0</v>
      </c>
      <c r="O452" s="44">
        <v>0</v>
      </c>
      <c r="P452" s="44">
        <v>0</v>
      </c>
      <c r="Q452" s="44">
        <v>0</v>
      </c>
      <c r="R452" s="44">
        <v>0</v>
      </c>
      <c r="S452" s="44">
        <v>0</v>
      </c>
      <c r="T452" s="44">
        <v>0</v>
      </c>
      <c r="U452" s="44">
        <v>0</v>
      </c>
      <c r="V452" s="44">
        <v>0</v>
      </c>
      <c r="W452" s="44"/>
      <c r="X452" s="44"/>
      <c r="Y452" s="44"/>
      <c r="Z452" s="44"/>
      <c r="AA452" s="44"/>
      <c r="AB452" s="44"/>
      <c r="AC452" s="44"/>
      <c r="AD452" s="44"/>
      <c r="AE452" s="44"/>
      <c r="AF452" s="44"/>
      <c r="AG452" s="44"/>
      <c r="AH452" s="44"/>
      <c r="AI452" s="44"/>
      <c r="AJ452" s="44"/>
      <c r="AK452" s="44"/>
      <c r="AL452" s="44"/>
    </row>
    <row r="453" spans="1:38" ht="60" x14ac:dyDescent="0.25">
      <c r="A453" s="100"/>
      <c r="B453" s="96"/>
      <c r="C453" s="49">
        <v>14</v>
      </c>
      <c r="D453" s="50" t="s">
        <v>499</v>
      </c>
      <c r="E453" s="28" t="s">
        <v>1004</v>
      </c>
      <c r="F453" s="26" t="s">
        <v>1001</v>
      </c>
      <c r="G453" s="49" t="s">
        <v>36</v>
      </c>
      <c r="H453" s="26">
        <v>30</v>
      </c>
      <c r="I453" s="26">
        <v>20</v>
      </c>
      <c r="J453" s="46">
        <v>66.95</v>
      </c>
      <c r="K453" s="47"/>
      <c r="L453" s="32">
        <f t="shared" ref="L453:L516" si="14">K453-(SUM(N453:Y453))</f>
        <v>0</v>
      </c>
      <c r="M453" s="43" t="str">
        <f t="shared" ref="M453:M516" si="15">IF(L453&lt;0,"ATENÇÃO","OK")</f>
        <v>OK</v>
      </c>
      <c r="N453" s="44">
        <v>0</v>
      </c>
      <c r="O453" s="44">
        <v>0</v>
      </c>
      <c r="P453" s="44">
        <v>0</v>
      </c>
      <c r="Q453" s="44">
        <v>0</v>
      </c>
      <c r="R453" s="44">
        <v>0</v>
      </c>
      <c r="S453" s="44">
        <v>0</v>
      </c>
      <c r="T453" s="44">
        <v>0</v>
      </c>
      <c r="U453" s="44">
        <v>0</v>
      </c>
      <c r="V453" s="44">
        <v>0</v>
      </c>
      <c r="W453" s="44"/>
      <c r="X453" s="44"/>
      <c r="Y453" s="44"/>
      <c r="Z453" s="44"/>
      <c r="AA453" s="44"/>
      <c r="AB453" s="44"/>
      <c r="AC453" s="44"/>
      <c r="AD453" s="44"/>
      <c r="AE453" s="44"/>
      <c r="AF453" s="44"/>
      <c r="AG453" s="44"/>
      <c r="AH453" s="44"/>
      <c r="AI453" s="44"/>
      <c r="AJ453" s="44"/>
      <c r="AK453" s="44"/>
      <c r="AL453" s="44"/>
    </row>
    <row r="454" spans="1:38" ht="60" x14ac:dyDescent="0.25">
      <c r="A454" s="100"/>
      <c r="B454" s="96"/>
      <c r="C454" s="49">
        <v>15</v>
      </c>
      <c r="D454" s="50" t="s">
        <v>500</v>
      </c>
      <c r="E454" s="28" t="s">
        <v>1004</v>
      </c>
      <c r="F454" s="26" t="s">
        <v>1001</v>
      </c>
      <c r="G454" s="49" t="s">
        <v>36</v>
      </c>
      <c r="H454" s="26">
        <v>30</v>
      </c>
      <c r="I454" s="26">
        <v>20</v>
      </c>
      <c r="J454" s="46">
        <v>66.95</v>
      </c>
      <c r="K454" s="47"/>
      <c r="L454" s="32">
        <f t="shared" si="14"/>
        <v>0</v>
      </c>
      <c r="M454" s="43" t="str">
        <f t="shared" si="15"/>
        <v>OK</v>
      </c>
      <c r="N454" s="44">
        <v>0</v>
      </c>
      <c r="O454" s="44">
        <v>0</v>
      </c>
      <c r="P454" s="44">
        <v>0</v>
      </c>
      <c r="Q454" s="44">
        <v>0</v>
      </c>
      <c r="R454" s="44">
        <v>0</v>
      </c>
      <c r="S454" s="44">
        <v>0</v>
      </c>
      <c r="T454" s="44">
        <v>0</v>
      </c>
      <c r="U454" s="44">
        <v>0</v>
      </c>
      <c r="V454" s="44">
        <v>0</v>
      </c>
      <c r="W454" s="44"/>
      <c r="X454" s="44"/>
      <c r="Y454" s="44"/>
      <c r="Z454" s="44"/>
      <c r="AA454" s="44"/>
      <c r="AB454" s="44"/>
      <c r="AC454" s="44"/>
      <c r="AD454" s="44"/>
      <c r="AE454" s="44"/>
      <c r="AF454" s="44"/>
      <c r="AG454" s="44"/>
      <c r="AH454" s="44"/>
      <c r="AI454" s="44"/>
      <c r="AJ454" s="44"/>
      <c r="AK454" s="44"/>
      <c r="AL454" s="44"/>
    </row>
    <row r="455" spans="1:38" ht="105" x14ac:dyDescent="0.25">
      <c r="A455" s="100" t="s">
        <v>892</v>
      </c>
      <c r="B455" s="96">
        <v>8</v>
      </c>
      <c r="C455" s="49">
        <v>1</v>
      </c>
      <c r="D455" s="50" t="s">
        <v>501</v>
      </c>
      <c r="E455" s="28" t="s">
        <v>955</v>
      </c>
      <c r="F455" s="26" t="s">
        <v>919</v>
      </c>
      <c r="G455" s="49" t="s">
        <v>36</v>
      </c>
      <c r="H455" s="26">
        <v>30</v>
      </c>
      <c r="I455" s="26">
        <v>20</v>
      </c>
      <c r="J455" s="46">
        <v>46.95</v>
      </c>
      <c r="K455" s="47">
        <v>2</v>
      </c>
      <c r="L455" s="32">
        <f t="shared" si="14"/>
        <v>0</v>
      </c>
      <c r="M455" s="43" t="str">
        <f t="shared" si="15"/>
        <v>OK</v>
      </c>
      <c r="N455" s="44">
        <v>0</v>
      </c>
      <c r="O455" s="44">
        <v>0</v>
      </c>
      <c r="P455" s="44">
        <v>0</v>
      </c>
      <c r="Q455" s="44">
        <v>0</v>
      </c>
      <c r="R455" s="44">
        <v>2</v>
      </c>
      <c r="S455" s="44">
        <v>0</v>
      </c>
      <c r="T455" s="44">
        <v>0</v>
      </c>
      <c r="U455" s="44">
        <v>0</v>
      </c>
      <c r="V455" s="44">
        <v>0</v>
      </c>
      <c r="W455" s="44"/>
      <c r="X455" s="44"/>
      <c r="Y455" s="44"/>
      <c r="Z455" s="44"/>
      <c r="AA455" s="44"/>
      <c r="AB455" s="44"/>
      <c r="AC455" s="44"/>
      <c r="AD455" s="44"/>
      <c r="AE455" s="44"/>
      <c r="AF455" s="44"/>
      <c r="AG455" s="44"/>
      <c r="AH455" s="44"/>
      <c r="AI455" s="44"/>
      <c r="AJ455" s="44"/>
      <c r="AK455" s="44"/>
      <c r="AL455" s="44"/>
    </row>
    <row r="456" spans="1:38" ht="45" x14ac:dyDescent="0.25">
      <c r="A456" s="100"/>
      <c r="B456" s="96"/>
      <c r="C456" s="49">
        <v>2</v>
      </c>
      <c r="D456" s="50" t="s">
        <v>502</v>
      </c>
      <c r="E456" s="28" t="s">
        <v>969</v>
      </c>
      <c r="F456" s="26" t="s">
        <v>1005</v>
      </c>
      <c r="G456" s="49" t="s">
        <v>36</v>
      </c>
      <c r="H456" s="26">
        <v>30</v>
      </c>
      <c r="I456" s="26">
        <v>20</v>
      </c>
      <c r="J456" s="46">
        <v>55</v>
      </c>
      <c r="K456" s="47">
        <v>2</v>
      </c>
      <c r="L456" s="32">
        <f t="shared" si="14"/>
        <v>2</v>
      </c>
      <c r="M456" s="43" t="str">
        <f t="shared" si="15"/>
        <v>OK</v>
      </c>
      <c r="N456" s="44">
        <v>0</v>
      </c>
      <c r="O456" s="44">
        <v>0</v>
      </c>
      <c r="P456" s="44">
        <v>0</v>
      </c>
      <c r="Q456" s="44">
        <v>0</v>
      </c>
      <c r="R456" s="44">
        <v>0</v>
      </c>
      <c r="S456" s="44">
        <v>0</v>
      </c>
      <c r="T456" s="44">
        <v>0</v>
      </c>
      <c r="U456" s="44">
        <v>0</v>
      </c>
      <c r="V456" s="44">
        <v>0</v>
      </c>
      <c r="W456" s="44"/>
      <c r="X456" s="44"/>
      <c r="Y456" s="44"/>
      <c r="Z456" s="44"/>
      <c r="AA456" s="44"/>
      <c r="AB456" s="44"/>
      <c r="AC456" s="44"/>
      <c r="AD456" s="44"/>
      <c r="AE456" s="44"/>
      <c r="AF456" s="44"/>
      <c r="AG456" s="44"/>
      <c r="AH456" s="44"/>
      <c r="AI456" s="44"/>
      <c r="AJ456" s="44"/>
      <c r="AK456" s="44"/>
      <c r="AL456" s="44"/>
    </row>
    <row r="457" spans="1:38" ht="60" x14ac:dyDescent="0.25">
      <c r="A457" s="100"/>
      <c r="B457" s="96"/>
      <c r="C457" s="49">
        <v>3</v>
      </c>
      <c r="D457" s="50" t="s">
        <v>503</v>
      </c>
      <c r="E457" s="28" t="s">
        <v>926</v>
      </c>
      <c r="F457" s="26" t="s">
        <v>930</v>
      </c>
      <c r="G457" s="49" t="s">
        <v>36</v>
      </c>
      <c r="H457" s="26">
        <v>30</v>
      </c>
      <c r="I457" s="26">
        <v>20</v>
      </c>
      <c r="J457" s="46">
        <v>30</v>
      </c>
      <c r="K457" s="47">
        <v>13</v>
      </c>
      <c r="L457" s="32">
        <f t="shared" si="14"/>
        <v>6</v>
      </c>
      <c r="M457" s="43" t="str">
        <f t="shared" si="15"/>
        <v>OK</v>
      </c>
      <c r="N457" s="44">
        <v>0</v>
      </c>
      <c r="O457" s="44">
        <v>7</v>
      </c>
      <c r="P457" s="44">
        <v>0</v>
      </c>
      <c r="Q457" s="44">
        <v>0</v>
      </c>
      <c r="R457" s="44">
        <v>0</v>
      </c>
      <c r="S457" s="44">
        <v>0</v>
      </c>
      <c r="T457" s="44">
        <v>0</v>
      </c>
      <c r="U457" s="44">
        <v>0</v>
      </c>
      <c r="V457" s="44">
        <v>0</v>
      </c>
      <c r="W457" s="44"/>
      <c r="X457" s="44"/>
      <c r="Y457" s="44"/>
      <c r="Z457" s="44"/>
      <c r="AA457" s="44"/>
      <c r="AB457" s="44"/>
      <c r="AC457" s="44"/>
      <c r="AD457" s="44"/>
      <c r="AE457" s="44"/>
      <c r="AF457" s="44"/>
      <c r="AG457" s="44"/>
      <c r="AH457" s="44"/>
      <c r="AI457" s="44"/>
      <c r="AJ457" s="44"/>
      <c r="AK457" s="44"/>
      <c r="AL457" s="44"/>
    </row>
    <row r="458" spans="1:38" ht="90" x14ac:dyDescent="0.25">
      <c r="A458" s="100"/>
      <c r="B458" s="96"/>
      <c r="C458" s="49">
        <v>4</v>
      </c>
      <c r="D458" s="50" t="s">
        <v>504</v>
      </c>
      <c r="E458" s="28" t="s">
        <v>926</v>
      </c>
      <c r="F458" s="26" t="s">
        <v>1006</v>
      </c>
      <c r="G458" s="49" t="s">
        <v>36</v>
      </c>
      <c r="H458" s="26">
        <v>30</v>
      </c>
      <c r="I458" s="26">
        <v>20</v>
      </c>
      <c r="J458" s="46">
        <v>40</v>
      </c>
      <c r="K458" s="47">
        <v>1</v>
      </c>
      <c r="L458" s="32">
        <f t="shared" si="14"/>
        <v>0</v>
      </c>
      <c r="M458" s="43" t="str">
        <f t="shared" si="15"/>
        <v>OK</v>
      </c>
      <c r="N458" s="44">
        <v>1</v>
      </c>
      <c r="O458" s="44">
        <v>0</v>
      </c>
      <c r="P458" s="44">
        <v>0</v>
      </c>
      <c r="Q458" s="44">
        <v>0</v>
      </c>
      <c r="R458" s="44">
        <v>0</v>
      </c>
      <c r="S458" s="44">
        <v>0</v>
      </c>
      <c r="T458" s="44">
        <v>0</v>
      </c>
      <c r="U458" s="44">
        <v>0</v>
      </c>
      <c r="V458" s="44">
        <v>0</v>
      </c>
      <c r="W458" s="44"/>
      <c r="X458" s="44"/>
      <c r="Y458" s="44"/>
      <c r="Z458" s="44"/>
      <c r="AA458" s="44"/>
      <c r="AB458" s="44"/>
      <c r="AC458" s="44"/>
      <c r="AD458" s="44"/>
      <c r="AE458" s="44"/>
      <c r="AF458" s="44"/>
      <c r="AG458" s="44"/>
      <c r="AH458" s="44"/>
      <c r="AI458" s="44"/>
      <c r="AJ458" s="44"/>
      <c r="AK458" s="44"/>
      <c r="AL458" s="44"/>
    </row>
    <row r="459" spans="1:38" ht="45" x14ac:dyDescent="0.25">
      <c r="A459" s="100"/>
      <c r="B459" s="96"/>
      <c r="C459" s="49">
        <v>5</v>
      </c>
      <c r="D459" s="50" t="s">
        <v>505</v>
      </c>
      <c r="E459" s="28" t="s">
        <v>926</v>
      </c>
      <c r="F459" s="26" t="s">
        <v>932</v>
      </c>
      <c r="G459" s="49" t="s">
        <v>36</v>
      </c>
      <c r="H459" s="26">
        <v>30</v>
      </c>
      <c r="I459" s="26">
        <v>20</v>
      </c>
      <c r="J459" s="46">
        <v>30</v>
      </c>
      <c r="K459" s="47">
        <v>2</v>
      </c>
      <c r="L459" s="32">
        <f t="shared" si="14"/>
        <v>0</v>
      </c>
      <c r="M459" s="43" t="str">
        <f t="shared" si="15"/>
        <v>OK</v>
      </c>
      <c r="N459" s="44">
        <v>0</v>
      </c>
      <c r="O459" s="44">
        <v>2</v>
      </c>
      <c r="P459" s="44">
        <v>0</v>
      </c>
      <c r="Q459" s="44">
        <v>0</v>
      </c>
      <c r="R459" s="44">
        <v>0</v>
      </c>
      <c r="S459" s="44">
        <v>0</v>
      </c>
      <c r="T459" s="44">
        <v>0</v>
      </c>
      <c r="U459" s="44">
        <v>0</v>
      </c>
      <c r="V459" s="44">
        <v>0</v>
      </c>
      <c r="W459" s="44"/>
      <c r="X459" s="44"/>
      <c r="Y459" s="44"/>
      <c r="Z459" s="44"/>
      <c r="AA459" s="44"/>
      <c r="AB459" s="44"/>
      <c r="AC459" s="44"/>
      <c r="AD459" s="44"/>
      <c r="AE459" s="44"/>
      <c r="AF459" s="44"/>
      <c r="AG459" s="44"/>
      <c r="AH459" s="44"/>
      <c r="AI459" s="44"/>
      <c r="AJ459" s="44"/>
      <c r="AK459" s="44"/>
      <c r="AL459" s="44"/>
    </row>
    <row r="460" spans="1:38" ht="45" x14ac:dyDescent="0.25">
      <c r="A460" s="100"/>
      <c r="B460" s="96"/>
      <c r="C460" s="49">
        <v>6</v>
      </c>
      <c r="D460" s="50" t="s">
        <v>506</v>
      </c>
      <c r="E460" s="28" t="s">
        <v>926</v>
      </c>
      <c r="F460" s="26" t="s">
        <v>930</v>
      </c>
      <c r="G460" s="49" t="s">
        <v>36</v>
      </c>
      <c r="H460" s="26">
        <v>30</v>
      </c>
      <c r="I460" s="26">
        <v>20</v>
      </c>
      <c r="J460" s="46">
        <v>23.8</v>
      </c>
      <c r="K460" s="47"/>
      <c r="L460" s="32">
        <f t="shared" si="14"/>
        <v>0</v>
      </c>
      <c r="M460" s="43" t="str">
        <f t="shared" si="15"/>
        <v>OK</v>
      </c>
      <c r="N460" s="44">
        <v>0</v>
      </c>
      <c r="O460" s="44">
        <v>0</v>
      </c>
      <c r="P460" s="44">
        <v>0</v>
      </c>
      <c r="Q460" s="44">
        <v>0</v>
      </c>
      <c r="R460" s="44">
        <v>0</v>
      </c>
      <c r="S460" s="44">
        <v>0</v>
      </c>
      <c r="T460" s="44">
        <v>0</v>
      </c>
      <c r="U460" s="44">
        <v>0</v>
      </c>
      <c r="V460" s="44">
        <v>0</v>
      </c>
      <c r="W460" s="44"/>
      <c r="X460" s="44"/>
      <c r="Y460" s="44"/>
      <c r="Z460" s="44"/>
      <c r="AA460" s="44"/>
      <c r="AB460" s="44"/>
      <c r="AC460" s="44"/>
      <c r="AD460" s="44"/>
      <c r="AE460" s="44"/>
      <c r="AF460" s="44"/>
      <c r="AG460" s="44"/>
      <c r="AH460" s="44"/>
      <c r="AI460" s="44"/>
      <c r="AJ460" s="44"/>
      <c r="AK460" s="44"/>
      <c r="AL460" s="44"/>
    </row>
    <row r="461" spans="1:38" ht="60" x14ac:dyDescent="0.25">
      <c r="A461" s="100"/>
      <c r="B461" s="96"/>
      <c r="C461" s="49">
        <v>7</v>
      </c>
      <c r="D461" s="50" t="s">
        <v>507</v>
      </c>
      <c r="E461" s="28" t="s">
        <v>926</v>
      </c>
      <c r="F461" s="26" t="s">
        <v>921</v>
      </c>
      <c r="G461" s="49" t="s">
        <v>36</v>
      </c>
      <c r="H461" s="26">
        <v>30</v>
      </c>
      <c r="I461" s="26">
        <v>20</v>
      </c>
      <c r="J461" s="46">
        <v>12</v>
      </c>
      <c r="K461" s="47">
        <v>2</v>
      </c>
      <c r="L461" s="32">
        <f t="shared" si="14"/>
        <v>0</v>
      </c>
      <c r="M461" s="43" t="str">
        <f t="shared" si="15"/>
        <v>OK</v>
      </c>
      <c r="N461" s="44">
        <v>0</v>
      </c>
      <c r="O461" s="44">
        <v>2</v>
      </c>
      <c r="P461" s="44">
        <v>0</v>
      </c>
      <c r="Q461" s="44">
        <v>0</v>
      </c>
      <c r="R461" s="44">
        <v>0</v>
      </c>
      <c r="S461" s="44">
        <v>0</v>
      </c>
      <c r="T461" s="44">
        <v>0</v>
      </c>
      <c r="U461" s="44">
        <v>0</v>
      </c>
      <c r="V461" s="44">
        <v>0</v>
      </c>
      <c r="W461" s="44"/>
      <c r="X461" s="44"/>
      <c r="Y461" s="44"/>
      <c r="Z461" s="44"/>
      <c r="AA461" s="44"/>
      <c r="AB461" s="44"/>
      <c r="AC461" s="44"/>
      <c r="AD461" s="44"/>
      <c r="AE461" s="44"/>
      <c r="AF461" s="44"/>
      <c r="AG461" s="44"/>
      <c r="AH461" s="44"/>
      <c r="AI461" s="44"/>
      <c r="AJ461" s="44"/>
      <c r="AK461" s="44"/>
      <c r="AL461" s="44"/>
    </row>
    <row r="462" spans="1:38" ht="45" x14ac:dyDescent="0.25">
      <c r="A462" s="100"/>
      <c r="B462" s="96"/>
      <c r="C462" s="49">
        <v>8</v>
      </c>
      <c r="D462" s="50" t="s">
        <v>508</v>
      </c>
      <c r="E462" s="28" t="s">
        <v>926</v>
      </c>
      <c r="F462" s="26" t="s">
        <v>930</v>
      </c>
      <c r="G462" s="49" t="s">
        <v>36</v>
      </c>
      <c r="H462" s="26">
        <v>30</v>
      </c>
      <c r="I462" s="26">
        <v>20</v>
      </c>
      <c r="J462" s="46">
        <v>13.43</v>
      </c>
      <c r="K462" s="47"/>
      <c r="L462" s="32">
        <f t="shared" si="14"/>
        <v>0</v>
      </c>
      <c r="M462" s="43" t="str">
        <f t="shared" si="15"/>
        <v>OK</v>
      </c>
      <c r="N462" s="44">
        <v>0</v>
      </c>
      <c r="O462" s="44">
        <v>0</v>
      </c>
      <c r="P462" s="44">
        <v>0</v>
      </c>
      <c r="Q462" s="44">
        <v>0</v>
      </c>
      <c r="R462" s="44">
        <v>0</v>
      </c>
      <c r="S462" s="44">
        <v>0</v>
      </c>
      <c r="T462" s="44">
        <v>0</v>
      </c>
      <c r="U462" s="44">
        <v>0</v>
      </c>
      <c r="V462" s="44">
        <v>0</v>
      </c>
      <c r="W462" s="44"/>
      <c r="X462" s="44"/>
      <c r="Y462" s="44"/>
      <c r="Z462" s="44"/>
      <c r="AA462" s="44"/>
      <c r="AB462" s="44"/>
      <c r="AC462" s="44"/>
      <c r="AD462" s="44"/>
      <c r="AE462" s="44"/>
      <c r="AF462" s="44"/>
      <c r="AG462" s="44"/>
      <c r="AH462" s="44"/>
      <c r="AI462" s="44"/>
      <c r="AJ462" s="44"/>
      <c r="AK462" s="44"/>
      <c r="AL462" s="44"/>
    </row>
    <row r="463" spans="1:38" ht="105" x14ac:dyDescent="0.25">
      <c r="A463" s="100"/>
      <c r="B463" s="96"/>
      <c r="C463" s="49">
        <v>9</v>
      </c>
      <c r="D463" s="50" t="s">
        <v>509</v>
      </c>
      <c r="E463" s="28" t="s">
        <v>926</v>
      </c>
      <c r="F463" s="26" t="s">
        <v>930</v>
      </c>
      <c r="G463" s="49" t="s">
        <v>36</v>
      </c>
      <c r="H463" s="26">
        <v>30</v>
      </c>
      <c r="I463" s="26">
        <v>20</v>
      </c>
      <c r="J463" s="46">
        <v>32</v>
      </c>
      <c r="K463" s="47">
        <v>6</v>
      </c>
      <c r="L463" s="32">
        <f t="shared" si="14"/>
        <v>5</v>
      </c>
      <c r="M463" s="43" t="str">
        <f t="shared" si="15"/>
        <v>OK</v>
      </c>
      <c r="N463" s="44">
        <v>0</v>
      </c>
      <c r="O463" s="44">
        <v>1</v>
      </c>
      <c r="P463" s="44">
        <v>0</v>
      </c>
      <c r="Q463" s="44">
        <v>0</v>
      </c>
      <c r="R463" s="44">
        <v>0</v>
      </c>
      <c r="S463" s="44">
        <v>0</v>
      </c>
      <c r="T463" s="44">
        <v>0</v>
      </c>
      <c r="U463" s="44">
        <v>0</v>
      </c>
      <c r="V463" s="44">
        <v>0</v>
      </c>
      <c r="W463" s="44"/>
      <c r="X463" s="44"/>
      <c r="Y463" s="44"/>
      <c r="Z463" s="44"/>
      <c r="AA463" s="44"/>
      <c r="AB463" s="44"/>
      <c r="AC463" s="44"/>
      <c r="AD463" s="44"/>
      <c r="AE463" s="44"/>
      <c r="AF463" s="44"/>
      <c r="AG463" s="44"/>
      <c r="AH463" s="44"/>
      <c r="AI463" s="44"/>
      <c r="AJ463" s="44"/>
      <c r="AK463" s="44"/>
      <c r="AL463" s="44"/>
    </row>
    <row r="464" spans="1:38" ht="60" x14ac:dyDescent="0.25">
      <c r="A464" s="100"/>
      <c r="B464" s="96"/>
      <c r="C464" s="49">
        <v>10</v>
      </c>
      <c r="D464" s="50" t="s">
        <v>510</v>
      </c>
      <c r="E464" s="28" t="s">
        <v>926</v>
      </c>
      <c r="F464" s="26" t="s">
        <v>921</v>
      </c>
      <c r="G464" s="49" t="s">
        <v>36</v>
      </c>
      <c r="H464" s="26">
        <v>30</v>
      </c>
      <c r="I464" s="26">
        <v>20</v>
      </c>
      <c r="J464" s="46">
        <v>12.31</v>
      </c>
      <c r="K464" s="47"/>
      <c r="L464" s="32">
        <f t="shared" si="14"/>
        <v>0</v>
      </c>
      <c r="M464" s="43" t="str">
        <f t="shared" si="15"/>
        <v>OK</v>
      </c>
      <c r="N464" s="44">
        <v>0</v>
      </c>
      <c r="O464" s="44">
        <v>0</v>
      </c>
      <c r="P464" s="44">
        <v>0</v>
      </c>
      <c r="Q464" s="44">
        <v>0</v>
      </c>
      <c r="R464" s="44">
        <v>0</v>
      </c>
      <c r="S464" s="44">
        <v>0</v>
      </c>
      <c r="T464" s="44">
        <v>0</v>
      </c>
      <c r="U464" s="44">
        <v>0</v>
      </c>
      <c r="V464" s="44">
        <v>0</v>
      </c>
      <c r="W464" s="44"/>
      <c r="X464" s="44"/>
      <c r="Y464" s="44"/>
      <c r="Z464" s="44"/>
      <c r="AA464" s="44"/>
      <c r="AB464" s="44"/>
      <c r="AC464" s="44"/>
      <c r="AD464" s="44"/>
      <c r="AE464" s="44"/>
      <c r="AF464" s="44"/>
      <c r="AG464" s="44"/>
      <c r="AH464" s="44"/>
      <c r="AI464" s="44"/>
      <c r="AJ464" s="44"/>
      <c r="AK464" s="44"/>
      <c r="AL464" s="44"/>
    </row>
    <row r="465" spans="1:38" ht="60" x14ac:dyDescent="0.25">
      <c r="A465" s="100"/>
      <c r="B465" s="96"/>
      <c r="C465" s="49">
        <v>11</v>
      </c>
      <c r="D465" s="50" t="s">
        <v>511</v>
      </c>
      <c r="E465" s="28" t="s">
        <v>926</v>
      </c>
      <c r="F465" s="26" t="s">
        <v>921</v>
      </c>
      <c r="G465" s="49" t="s">
        <v>36</v>
      </c>
      <c r="H465" s="26">
        <v>30</v>
      </c>
      <c r="I465" s="26">
        <v>20</v>
      </c>
      <c r="J465" s="46">
        <v>9.5</v>
      </c>
      <c r="K465" s="47">
        <v>2</v>
      </c>
      <c r="L465" s="32">
        <f t="shared" si="14"/>
        <v>0</v>
      </c>
      <c r="M465" s="43" t="str">
        <f t="shared" si="15"/>
        <v>OK</v>
      </c>
      <c r="N465" s="44">
        <v>0</v>
      </c>
      <c r="O465" s="44">
        <v>2</v>
      </c>
      <c r="P465" s="44">
        <v>0</v>
      </c>
      <c r="Q465" s="44">
        <v>0</v>
      </c>
      <c r="R465" s="44">
        <v>0</v>
      </c>
      <c r="S465" s="44">
        <v>0</v>
      </c>
      <c r="T465" s="44">
        <v>0</v>
      </c>
      <c r="U465" s="44">
        <v>0</v>
      </c>
      <c r="V465" s="44">
        <v>0</v>
      </c>
      <c r="W465" s="44"/>
      <c r="X465" s="44"/>
      <c r="Y465" s="44"/>
      <c r="Z465" s="44"/>
      <c r="AA465" s="44"/>
      <c r="AB465" s="44"/>
      <c r="AC465" s="44"/>
      <c r="AD465" s="44"/>
      <c r="AE465" s="44"/>
      <c r="AF465" s="44"/>
      <c r="AG465" s="44"/>
      <c r="AH465" s="44"/>
      <c r="AI465" s="44"/>
      <c r="AJ465" s="44"/>
      <c r="AK465" s="44"/>
      <c r="AL465" s="44"/>
    </row>
    <row r="466" spans="1:38" ht="15" x14ac:dyDescent="0.25">
      <c r="A466" s="100"/>
      <c r="B466" s="96"/>
      <c r="C466" s="49">
        <v>12</v>
      </c>
      <c r="D466" s="50" t="s">
        <v>512</v>
      </c>
      <c r="E466" s="28" t="s">
        <v>926</v>
      </c>
      <c r="F466" s="26" t="s">
        <v>921</v>
      </c>
      <c r="G466" s="49" t="s">
        <v>36</v>
      </c>
      <c r="H466" s="26">
        <v>30</v>
      </c>
      <c r="I466" s="26">
        <v>20</v>
      </c>
      <c r="J466" s="46">
        <v>30</v>
      </c>
      <c r="K466" s="47">
        <v>4</v>
      </c>
      <c r="L466" s="32">
        <f t="shared" si="14"/>
        <v>0</v>
      </c>
      <c r="M466" s="43" t="str">
        <f t="shared" si="15"/>
        <v>OK</v>
      </c>
      <c r="N466" s="44">
        <v>0</v>
      </c>
      <c r="O466" s="44">
        <v>4</v>
      </c>
      <c r="P466" s="44">
        <v>0</v>
      </c>
      <c r="Q466" s="44">
        <v>0</v>
      </c>
      <c r="R466" s="44">
        <v>0</v>
      </c>
      <c r="S466" s="44">
        <v>0</v>
      </c>
      <c r="T466" s="44">
        <v>0</v>
      </c>
      <c r="U466" s="44">
        <v>0</v>
      </c>
      <c r="V466" s="44">
        <v>0</v>
      </c>
      <c r="W466" s="44"/>
      <c r="X466" s="44"/>
      <c r="Y466" s="44"/>
      <c r="Z466" s="44"/>
      <c r="AA466" s="44"/>
      <c r="AB466" s="44"/>
      <c r="AC466" s="44"/>
      <c r="AD466" s="44"/>
      <c r="AE466" s="44"/>
      <c r="AF466" s="44"/>
      <c r="AG466" s="44"/>
      <c r="AH466" s="44"/>
      <c r="AI466" s="44"/>
      <c r="AJ466" s="44"/>
      <c r="AK466" s="44"/>
      <c r="AL466" s="44"/>
    </row>
    <row r="467" spans="1:38" ht="45" x14ac:dyDescent="0.25">
      <c r="A467" s="100"/>
      <c r="B467" s="96"/>
      <c r="C467" s="49">
        <v>13</v>
      </c>
      <c r="D467" s="50" t="s">
        <v>513</v>
      </c>
      <c r="E467" s="28" t="s">
        <v>926</v>
      </c>
      <c r="F467" s="26" t="s">
        <v>921</v>
      </c>
      <c r="G467" s="49" t="s">
        <v>36</v>
      </c>
      <c r="H467" s="26">
        <v>30</v>
      </c>
      <c r="I467" s="26">
        <v>20</v>
      </c>
      <c r="J467" s="46">
        <v>85</v>
      </c>
      <c r="K467" s="47"/>
      <c r="L467" s="32">
        <f t="shared" si="14"/>
        <v>0</v>
      </c>
      <c r="M467" s="43" t="str">
        <f t="shared" si="15"/>
        <v>OK</v>
      </c>
      <c r="N467" s="44">
        <v>0</v>
      </c>
      <c r="O467" s="44">
        <v>0</v>
      </c>
      <c r="P467" s="44">
        <v>0</v>
      </c>
      <c r="Q467" s="44">
        <v>0</v>
      </c>
      <c r="R467" s="44">
        <v>0</v>
      </c>
      <c r="S467" s="44">
        <v>0</v>
      </c>
      <c r="T467" s="44">
        <v>0</v>
      </c>
      <c r="U467" s="44">
        <v>0</v>
      </c>
      <c r="V467" s="44">
        <v>0</v>
      </c>
      <c r="W467" s="44"/>
      <c r="X467" s="44"/>
      <c r="Y467" s="44"/>
      <c r="Z467" s="44"/>
      <c r="AA467" s="44"/>
      <c r="AB467" s="44"/>
      <c r="AC467" s="44"/>
      <c r="AD467" s="44"/>
      <c r="AE467" s="44"/>
      <c r="AF467" s="44"/>
      <c r="AG467" s="44"/>
      <c r="AH467" s="44"/>
      <c r="AI467" s="44"/>
      <c r="AJ467" s="44"/>
      <c r="AK467" s="44"/>
      <c r="AL467" s="44"/>
    </row>
    <row r="468" spans="1:38" ht="60" x14ac:dyDescent="0.25">
      <c r="A468" s="100"/>
      <c r="B468" s="96"/>
      <c r="C468" s="49">
        <v>14</v>
      </c>
      <c r="D468" s="50" t="s">
        <v>514</v>
      </c>
      <c r="E468" s="28" t="s">
        <v>926</v>
      </c>
      <c r="F468" s="26" t="s">
        <v>919</v>
      </c>
      <c r="G468" s="49" t="s">
        <v>36</v>
      </c>
      <c r="H468" s="26">
        <v>30</v>
      </c>
      <c r="I468" s="26">
        <v>20</v>
      </c>
      <c r="J468" s="46">
        <v>10.3</v>
      </c>
      <c r="K468" s="47">
        <v>2</v>
      </c>
      <c r="L468" s="32">
        <f t="shared" si="14"/>
        <v>0</v>
      </c>
      <c r="M468" s="43" t="str">
        <f t="shared" si="15"/>
        <v>OK</v>
      </c>
      <c r="N468" s="44">
        <v>0</v>
      </c>
      <c r="O468" s="44">
        <v>2</v>
      </c>
      <c r="P468" s="44">
        <v>0</v>
      </c>
      <c r="Q468" s="44">
        <v>0</v>
      </c>
      <c r="R468" s="44">
        <v>0</v>
      </c>
      <c r="S468" s="44">
        <v>0</v>
      </c>
      <c r="T468" s="44">
        <v>0</v>
      </c>
      <c r="U468" s="44">
        <v>0</v>
      </c>
      <c r="V468" s="44">
        <v>0</v>
      </c>
      <c r="W468" s="44"/>
      <c r="X468" s="44"/>
      <c r="Y468" s="44"/>
      <c r="Z468" s="44"/>
      <c r="AA468" s="44"/>
      <c r="AB468" s="44"/>
      <c r="AC468" s="44"/>
      <c r="AD468" s="44"/>
      <c r="AE468" s="44"/>
      <c r="AF468" s="44"/>
      <c r="AG468" s="44"/>
      <c r="AH468" s="44"/>
      <c r="AI468" s="44"/>
      <c r="AJ468" s="44"/>
      <c r="AK468" s="44"/>
      <c r="AL468" s="44"/>
    </row>
    <row r="469" spans="1:38" ht="105" x14ac:dyDescent="0.25">
      <c r="A469" s="100"/>
      <c r="B469" s="96"/>
      <c r="C469" s="49">
        <v>15</v>
      </c>
      <c r="D469" s="50" t="s">
        <v>515</v>
      </c>
      <c r="E469" s="28" t="s">
        <v>926</v>
      </c>
      <c r="F469" s="26" t="s">
        <v>932</v>
      </c>
      <c r="G469" s="49" t="s">
        <v>36</v>
      </c>
      <c r="H469" s="26">
        <v>30</v>
      </c>
      <c r="I469" s="26">
        <v>20</v>
      </c>
      <c r="J469" s="46">
        <v>31.61</v>
      </c>
      <c r="K469" s="47"/>
      <c r="L469" s="32">
        <f t="shared" si="14"/>
        <v>0</v>
      </c>
      <c r="M469" s="43" t="str">
        <f t="shared" si="15"/>
        <v>OK</v>
      </c>
      <c r="N469" s="44">
        <v>0</v>
      </c>
      <c r="O469" s="44">
        <v>0</v>
      </c>
      <c r="P469" s="44">
        <v>0</v>
      </c>
      <c r="Q469" s="44">
        <v>0</v>
      </c>
      <c r="R469" s="44">
        <v>0</v>
      </c>
      <c r="S469" s="44">
        <v>0</v>
      </c>
      <c r="T469" s="44">
        <v>0</v>
      </c>
      <c r="U469" s="44">
        <v>0</v>
      </c>
      <c r="V469" s="44">
        <v>0</v>
      </c>
      <c r="W469" s="44"/>
      <c r="X469" s="44"/>
      <c r="Y469" s="44"/>
      <c r="Z469" s="44"/>
      <c r="AA469" s="44"/>
      <c r="AB469" s="44"/>
      <c r="AC469" s="44"/>
      <c r="AD469" s="44"/>
      <c r="AE469" s="44"/>
      <c r="AF469" s="44"/>
      <c r="AG469" s="44"/>
      <c r="AH469" s="44"/>
      <c r="AI469" s="44"/>
      <c r="AJ469" s="44"/>
      <c r="AK469" s="44"/>
      <c r="AL469" s="44"/>
    </row>
    <row r="470" spans="1:38" ht="45" x14ac:dyDescent="0.25">
      <c r="A470" s="100"/>
      <c r="B470" s="96"/>
      <c r="C470" s="49">
        <v>16</v>
      </c>
      <c r="D470" s="50" t="s">
        <v>516</v>
      </c>
      <c r="E470" s="28" t="s">
        <v>926</v>
      </c>
      <c r="F470" s="26" t="s">
        <v>932</v>
      </c>
      <c r="G470" s="49" t="s">
        <v>36</v>
      </c>
      <c r="H470" s="26">
        <v>30</v>
      </c>
      <c r="I470" s="26">
        <v>20</v>
      </c>
      <c r="J470" s="46">
        <v>23.4</v>
      </c>
      <c r="K470" s="47"/>
      <c r="L470" s="32">
        <f t="shared" si="14"/>
        <v>0</v>
      </c>
      <c r="M470" s="43" t="str">
        <f t="shared" si="15"/>
        <v>OK</v>
      </c>
      <c r="N470" s="44">
        <v>0</v>
      </c>
      <c r="O470" s="44">
        <v>0</v>
      </c>
      <c r="P470" s="44">
        <v>0</v>
      </c>
      <c r="Q470" s="44">
        <v>0</v>
      </c>
      <c r="R470" s="44">
        <v>0</v>
      </c>
      <c r="S470" s="44">
        <v>0</v>
      </c>
      <c r="T470" s="44">
        <v>0</v>
      </c>
      <c r="U470" s="44">
        <v>0</v>
      </c>
      <c r="V470" s="44">
        <v>0</v>
      </c>
      <c r="W470" s="44"/>
      <c r="X470" s="44"/>
      <c r="Y470" s="44"/>
      <c r="Z470" s="44"/>
      <c r="AA470" s="44"/>
      <c r="AB470" s="44"/>
      <c r="AC470" s="44"/>
      <c r="AD470" s="44"/>
      <c r="AE470" s="44"/>
      <c r="AF470" s="44"/>
      <c r="AG470" s="44"/>
      <c r="AH470" s="44"/>
      <c r="AI470" s="44"/>
      <c r="AJ470" s="44"/>
      <c r="AK470" s="44"/>
      <c r="AL470" s="44"/>
    </row>
    <row r="471" spans="1:38" ht="45" x14ac:dyDescent="0.25">
      <c r="A471" s="100"/>
      <c r="B471" s="96"/>
      <c r="C471" s="49">
        <v>17</v>
      </c>
      <c r="D471" s="50" t="s">
        <v>517</v>
      </c>
      <c r="E471" s="28" t="s">
        <v>926</v>
      </c>
      <c r="F471" s="26" t="s">
        <v>932</v>
      </c>
      <c r="G471" s="49" t="s">
        <v>36</v>
      </c>
      <c r="H471" s="26">
        <v>30</v>
      </c>
      <c r="I471" s="26">
        <v>20</v>
      </c>
      <c r="J471" s="46">
        <v>28.23</v>
      </c>
      <c r="K471" s="47"/>
      <c r="L471" s="32">
        <f t="shared" si="14"/>
        <v>0</v>
      </c>
      <c r="M471" s="43" t="str">
        <f t="shared" si="15"/>
        <v>OK</v>
      </c>
      <c r="N471" s="44">
        <v>0</v>
      </c>
      <c r="O471" s="44">
        <v>0</v>
      </c>
      <c r="P471" s="44">
        <v>0</v>
      </c>
      <c r="Q471" s="44">
        <v>0</v>
      </c>
      <c r="R471" s="44">
        <v>0</v>
      </c>
      <c r="S471" s="44">
        <v>0</v>
      </c>
      <c r="T471" s="44">
        <v>0</v>
      </c>
      <c r="U471" s="44">
        <v>0</v>
      </c>
      <c r="V471" s="44">
        <v>0</v>
      </c>
      <c r="W471" s="44"/>
      <c r="X471" s="44"/>
      <c r="Y471" s="44"/>
      <c r="Z471" s="44"/>
      <c r="AA471" s="44"/>
      <c r="AB471" s="44"/>
      <c r="AC471" s="44"/>
      <c r="AD471" s="44"/>
      <c r="AE471" s="44"/>
      <c r="AF471" s="44"/>
      <c r="AG471" s="44"/>
      <c r="AH471" s="44"/>
      <c r="AI471" s="44"/>
      <c r="AJ471" s="44"/>
      <c r="AK471" s="44"/>
      <c r="AL471" s="44"/>
    </row>
    <row r="472" spans="1:38" ht="45" x14ac:dyDescent="0.25">
      <c r="A472" s="100"/>
      <c r="B472" s="96"/>
      <c r="C472" s="49">
        <v>18</v>
      </c>
      <c r="D472" s="50" t="s">
        <v>518</v>
      </c>
      <c r="E472" s="28" t="s">
        <v>926</v>
      </c>
      <c r="F472" s="26" t="s">
        <v>932</v>
      </c>
      <c r="G472" s="49" t="s">
        <v>36</v>
      </c>
      <c r="H472" s="26">
        <v>30</v>
      </c>
      <c r="I472" s="26">
        <v>20</v>
      </c>
      <c r="J472" s="46">
        <v>68.900000000000006</v>
      </c>
      <c r="K472" s="47"/>
      <c r="L472" s="32">
        <f t="shared" si="14"/>
        <v>0</v>
      </c>
      <c r="M472" s="43" t="str">
        <f t="shared" si="15"/>
        <v>OK</v>
      </c>
      <c r="N472" s="44">
        <v>0</v>
      </c>
      <c r="O472" s="44">
        <v>0</v>
      </c>
      <c r="P472" s="44">
        <v>0</v>
      </c>
      <c r="Q472" s="44">
        <v>0</v>
      </c>
      <c r="R472" s="44">
        <v>0</v>
      </c>
      <c r="S472" s="44">
        <v>0</v>
      </c>
      <c r="T472" s="44">
        <v>0</v>
      </c>
      <c r="U472" s="44">
        <v>0</v>
      </c>
      <c r="V472" s="44">
        <v>0</v>
      </c>
      <c r="W472" s="44"/>
      <c r="X472" s="44"/>
      <c r="Y472" s="44"/>
      <c r="Z472" s="44"/>
      <c r="AA472" s="44"/>
      <c r="AB472" s="44"/>
      <c r="AC472" s="44"/>
      <c r="AD472" s="44"/>
      <c r="AE472" s="44"/>
      <c r="AF472" s="44"/>
      <c r="AG472" s="44"/>
      <c r="AH472" s="44"/>
      <c r="AI472" s="44"/>
      <c r="AJ472" s="44"/>
      <c r="AK472" s="44"/>
      <c r="AL472" s="44"/>
    </row>
    <row r="473" spans="1:38" ht="15" x14ac:dyDescent="0.25">
      <c r="A473" s="100"/>
      <c r="B473" s="96"/>
      <c r="C473" s="49">
        <v>19</v>
      </c>
      <c r="D473" s="50" t="s">
        <v>519</v>
      </c>
      <c r="E473" s="28" t="s">
        <v>926</v>
      </c>
      <c r="F473" s="26" t="s">
        <v>932</v>
      </c>
      <c r="G473" s="49" t="s">
        <v>36</v>
      </c>
      <c r="H473" s="26">
        <v>30</v>
      </c>
      <c r="I473" s="26">
        <v>20</v>
      </c>
      <c r="J473" s="46">
        <v>26.8</v>
      </c>
      <c r="K473" s="47">
        <v>8</v>
      </c>
      <c r="L473" s="32">
        <f t="shared" si="14"/>
        <v>8</v>
      </c>
      <c r="M473" s="43" t="str">
        <f t="shared" si="15"/>
        <v>OK</v>
      </c>
      <c r="N473" s="44">
        <v>0</v>
      </c>
      <c r="O473" s="44">
        <v>0</v>
      </c>
      <c r="P473" s="44">
        <v>0</v>
      </c>
      <c r="Q473" s="44">
        <v>0</v>
      </c>
      <c r="R473" s="44">
        <v>0</v>
      </c>
      <c r="S473" s="44">
        <v>0</v>
      </c>
      <c r="T473" s="44">
        <v>0</v>
      </c>
      <c r="U473" s="44">
        <v>0</v>
      </c>
      <c r="V473" s="44">
        <v>0</v>
      </c>
      <c r="W473" s="44"/>
      <c r="X473" s="44"/>
      <c r="Y473" s="44"/>
      <c r="Z473" s="44"/>
      <c r="AA473" s="44"/>
      <c r="AB473" s="44"/>
      <c r="AC473" s="44"/>
      <c r="AD473" s="44"/>
      <c r="AE473" s="44"/>
      <c r="AF473" s="44"/>
      <c r="AG473" s="44"/>
      <c r="AH473" s="44"/>
      <c r="AI473" s="44"/>
      <c r="AJ473" s="44"/>
      <c r="AK473" s="44"/>
      <c r="AL473" s="44"/>
    </row>
    <row r="474" spans="1:38" ht="75" x14ac:dyDescent="0.25">
      <c r="A474" s="100"/>
      <c r="B474" s="96"/>
      <c r="C474" s="49">
        <v>20</v>
      </c>
      <c r="D474" s="50" t="s">
        <v>520</v>
      </c>
      <c r="E474" s="28" t="s">
        <v>926</v>
      </c>
      <c r="F474" s="26" t="s">
        <v>976</v>
      </c>
      <c r="G474" s="49" t="s">
        <v>36</v>
      </c>
      <c r="H474" s="26">
        <v>30</v>
      </c>
      <c r="I474" s="26">
        <v>20</v>
      </c>
      <c r="J474" s="46">
        <v>47.9</v>
      </c>
      <c r="K474" s="47">
        <v>1</v>
      </c>
      <c r="L474" s="32">
        <f t="shared" si="14"/>
        <v>0</v>
      </c>
      <c r="M474" s="43" t="str">
        <f t="shared" si="15"/>
        <v>OK</v>
      </c>
      <c r="N474" s="44">
        <v>1</v>
      </c>
      <c r="O474" s="44">
        <v>0</v>
      </c>
      <c r="P474" s="44">
        <v>0</v>
      </c>
      <c r="Q474" s="44">
        <v>0</v>
      </c>
      <c r="R474" s="44">
        <v>0</v>
      </c>
      <c r="S474" s="44">
        <v>0</v>
      </c>
      <c r="T474" s="44">
        <v>0</v>
      </c>
      <c r="U474" s="44">
        <v>0</v>
      </c>
      <c r="V474" s="44">
        <v>0</v>
      </c>
      <c r="W474" s="44"/>
      <c r="X474" s="44"/>
      <c r="Y474" s="44"/>
      <c r="Z474" s="44"/>
      <c r="AA474" s="44"/>
      <c r="AB474" s="44"/>
      <c r="AC474" s="44"/>
      <c r="AD474" s="44"/>
      <c r="AE474" s="44"/>
      <c r="AF474" s="44"/>
      <c r="AG474" s="44"/>
      <c r="AH474" s="44"/>
      <c r="AI474" s="44"/>
      <c r="AJ474" s="44"/>
      <c r="AK474" s="44"/>
      <c r="AL474" s="44"/>
    </row>
    <row r="475" spans="1:38" ht="45" x14ac:dyDescent="0.25">
      <c r="A475" s="100"/>
      <c r="B475" s="96"/>
      <c r="C475" s="49">
        <v>21</v>
      </c>
      <c r="D475" s="50" t="s">
        <v>521</v>
      </c>
      <c r="E475" s="28" t="s">
        <v>926</v>
      </c>
      <c r="F475" s="26" t="s">
        <v>1007</v>
      </c>
      <c r="G475" s="49" t="s">
        <v>36</v>
      </c>
      <c r="H475" s="26">
        <v>30</v>
      </c>
      <c r="I475" s="26">
        <v>20</v>
      </c>
      <c r="J475" s="46">
        <v>48.76</v>
      </c>
      <c r="K475" s="47">
        <v>1</v>
      </c>
      <c r="L475" s="32">
        <f t="shared" si="14"/>
        <v>0</v>
      </c>
      <c r="M475" s="43" t="str">
        <f t="shared" si="15"/>
        <v>OK</v>
      </c>
      <c r="N475" s="44">
        <v>0</v>
      </c>
      <c r="O475" s="44">
        <v>1</v>
      </c>
      <c r="P475" s="44">
        <v>0</v>
      </c>
      <c r="Q475" s="44">
        <v>0</v>
      </c>
      <c r="R475" s="44">
        <v>0</v>
      </c>
      <c r="S475" s="44">
        <v>0</v>
      </c>
      <c r="T475" s="44">
        <v>0</v>
      </c>
      <c r="U475" s="44">
        <v>0</v>
      </c>
      <c r="V475" s="44">
        <v>0</v>
      </c>
      <c r="W475" s="44"/>
      <c r="X475" s="44"/>
      <c r="Y475" s="44"/>
      <c r="Z475" s="44"/>
      <c r="AA475" s="44"/>
      <c r="AB475" s="44"/>
      <c r="AC475" s="44"/>
      <c r="AD475" s="44"/>
      <c r="AE475" s="44"/>
      <c r="AF475" s="44"/>
      <c r="AG475" s="44"/>
      <c r="AH475" s="44"/>
      <c r="AI475" s="44"/>
      <c r="AJ475" s="44"/>
      <c r="AK475" s="44"/>
      <c r="AL475" s="44"/>
    </row>
    <row r="476" spans="1:38" ht="75" x14ac:dyDescent="0.25">
      <c r="A476" s="100"/>
      <c r="B476" s="96"/>
      <c r="C476" s="49">
        <v>22</v>
      </c>
      <c r="D476" s="50" t="s">
        <v>522</v>
      </c>
      <c r="E476" s="28" t="s">
        <v>918</v>
      </c>
      <c r="F476" s="26" t="s">
        <v>1007</v>
      </c>
      <c r="G476" s="49" t="s">
        <v>36</v>
      </c>
      <c r="H476" s="26">
        <v>30</v>
      </c>
      <c r="I476" s="26">
        <v>20</v>
      </c>
      <c r="J476" s="46">
        <v>66.66</v>
      </c>
      <c r="K476" s="47"/>
      <c r="L476" s="32">
        <f t="shared" si="14"/>
        <v>0</v>
      </c>
      <c r="M476" s="43" t="str">
        <f t="shared" si="15"/>
        <v>OK</v>
      </c>
      <c r="N476" s="44">
        <v>0</v>
      </c>
      <c r="O476" s="44">
        <v>0</v>
      </c>
      <c r="P476" s="44">
        <v>0</v>
      </c>
      <c r="Q476" s="44">
        <v>0</v>
      </c>
      <c r="R476" s="44">
        <v>0</v>
      </c>
      <c r="S476" s="44">
        <v>0</v>
      </c>
      <c r="T476" s="44">
        <v>0</v>
      </c>
      <c r="U476" s="44">
        <v>0</v>
      </c>
      <c r="V476" s="44">
        <v>0</v>
      </c>
      <c r="W476" s="44"/>
      <c r="X476" s="44"/>
      <c r="Y476" s="44"/>
      <c r="Z476" s="44"/>
      <c r="AA476" s="44"/>
      <c r="AB476" s="44"/>
      <c r="AC476" s="44"/>
      <c r="AD476" s="44"/>
      <c r="AE476" s="44"/>
      <c r="AF476" s="44"/>
      <c r="AG476" s="44"/>
      <c r="AH476" s="44"/>
      <c r="AI476" s="44"/>
      <c r="AJ476" s="44"/>
      <c r="AK476" s="44"/>
      <c r="AL476" s="44"/>
    </row>
    <row r="477" spans="1:38" ht="60" x14ac:dyDescent="0.25">
      <c r="A477" s="100"/>
      <c r="B477" s="96"/>
      <c r="C477" s="49">
        <v>23</v>
      </c>
      <c r="D477" s="50" t="s">
        <v>523</v>
      </c>
      <c r="E477" s="28" t="s">
        <v>926</v>
      </c>
      <c r="F477" s="26" t="s">
        <v>1008</v>
      </c>
      <c r="G477" s="49" t="s">
        <v>36</v>
      </c>
      <c r="H477" s="26">
        <v>30</v>
      </c>
      <c r="I477" s="26">
        <v>20</v>
      </c>
      <c r="J477" s="46">
        <v>27.31</v>
      </c>
      <c r="K477" s="47"/>
      <c r="L477" s="32">
        <f t="shared" si="14"/>
        <v>0</v>
      </c>
      <c r="M477" s="43" t="str">
        <f t="shared" si="15"/>
        <v>OK</v>
      </c>
      <c r="N477" s="44">
        <v>0</v>
      </c>
      <c r="O477" s="44">
        <v>0</v>
      </c>
      <c r="P477" s="44">
        <v>0</v>
      </c>
      <c r="Q477" s="44">
        <v>0</v>
      </c>
      <c r="R477" s="44">
        <v>0</v>
      </c>
      <c r="S477" s="44">
        <v>0</v>
      </c>
      <c r="T477" s="44">
        <v>0</v>
      </c>
      <c r="U477" s="44">
        <v>0</v>
      </c>
      <c r="V477" s="44">
        <v>0</v>
      </c>
      <c r="W477" s="44"/>
      <c r="X477" s="44"/>
      <c r="Y477" s="44"/>
      <c r="Z477" s="44"/>
      <c r="AA477" s="44"/>
      <c r="AB477" s="44"/>
      <c r="AC477" s="44"/>
      <c r="AD477" s="44"/>
      <c r="AE477" s="44"/>
      <c r="AF477" s="44"/>
      <c r="AG477" s="44"/>
      <c r="AH477" s="44"/>
      <c r="AI477" s="44"/>
      <c r="AJ477" s="44"/>
      <c r="AK477" s="44"/>
      <c r="AL477" s="44"/>
    </row>
    <row r="478" spans="1:38" ht="165" x14ac:dyDescent="0.25">
      <c r="A478" s="100"/>
      <c r="B478" s="96"/>
      <c r="C478" s="49">
        <v>24</v>
      </c>
      <c r="D478" s="50" t="s">
        <v>524</v>
      </c>
      <c r="E478" s="28" t="s">
        <v>926</v>
      </c>
      <c r="F478" s="26" t="s">
        <v>930</v>
      </c>
      <c r="G478" s="49" t="s">
        <v>36</v>
      </c>
      <c r="H478" s="26">
        <v>30</v>
      </c>
      <c r="I478" s="26">
        <v>20</v>
      </c>
      <c r="J478" s="46">
        <v>119.48</v>
      </c>
      <c r="K478" s="47"/>
      <c r="L478" s="32">
        <f t="shared" si="14"/>
        <v>0</v>
      </c>
      <c r="M478" s="43" t="str">
        <f t="shared" si="15"/>
        <v>OK</v>
      </c>
      <c r="N478" s="44">
        <v>0</v>
      </c>
      <c r="O478" s="44">
        <v>0</v>
      </c>
      <c r="P478" s="44">
        <v>0</v>
      </c>
      <c r="Q478" s="44">
        <v>0</v>
      </c>
      <c r="R478" s="44">
        <v>0</v>
      </c>
      <c r="S478" s="44">
        <v>0</v>
      </c>
      <c r="T478" s="44">
        <v>0</v>
      </c>
      <c r="U478" s="44">
        <v>0</v>
      </c>
      <c r="V478" s="44">
        <v>0</v>
      </c>
      <c r="W478" s="44"/>
      <c r="X478" s="44"/>
      <c r="Y478" s="44"/>
      <c r="Z478" s="44"/>
      <c r="AA478" s="44"/>
      <c r="AB478" s="44"/>
      <c r="AC478" s="44"/>
      <c r="AD478" s="44"/>
      <c r="AE478" s="44"/>
      <c r="AF478" s="44"/>
      <c r="AG478" s="44"/>
      <c r="AH478" s="44"/>
      <c r="AI478" s="44"/>
      <c r="AJ478" s="44"/>
      <c r="AK478" s="44"/>
      <c r="AL478" s="44"/>
    </row>
    <row r="479" spans="1:38" ht="45" x14ac:dyDescent="0.25">
      <c r="A479" s="100"/>
      <c r="B479" s="96"/>
      <c r="C479" s="49">
        <v>25</v>
      </c>
      <c r="D479" s="50" t="s">
        <v>525</v>
      </c>
      <c r="E479" s="28" t="s">
        <v>926</v>
      </c>
      <c r="F479" s="26" t="s">
        <v>921</v>
      </c>
      <c r="G479" s="49" t="s">
        <v>36</v>
      </c>
      <c r="H479" s="26">
        <v>30</v>
      </c>
      <c r="I479" s="26">
        <v>20</v>
      </c>
      <c r="J479" s="46">
        <v>27.82</v>
      </c>
      <c r="K479" s="47"/>
      <c r="L479" s="32">
        <f t="shared" si="14"/>
        <v>0</v>
      </c>
      <c r="M479" s="43" t="str">
        <f t="shared" si="15"/>
        <v>OK</v>
      </c>
      <c r="N479" s="44">
        <v>0</v>
      </c>
      <c r="O479" s="44">
        <v>0</v>
      </c>
      <c r="P479" s="44">
        <v>0</v>
      </c>
      <c r="Q479" s="44">
        <v>0</v>
      </c>
      <c r="R479" s="44">
        <v>0</v>
      </c>
      <c r="S479" s="44">
        <v>0</v>
      </c>
      <c r="T479" s="44">
        <v>0</v>
      </c>
      <c r="U479" s="44">
        <v>0</v>
      </c>
      <c r="V479" s="44">
        <v>0</v>
      </c>
      <c r="W479" s="44"/>
      <c r="X479" s="44"/>
      <c r="Y479" s="44"/>
      <c r="Z479" s="44"/>
      <c r="AA479" s="44"/>
      <c r="AB479" s="44"/>
      <c r="AC479" s="44"/>
      <c r="AD479" s="44"/>
      <c r="AE479" s="44"/>
      <c r="AF479" s="44"/>
      <c r="AG479" s="44"/>
      <c r="AH479" s="44"/>
      <c r="AI479" s="44"/>
      <c r="AJ479" s="44"/>
      <c r="AK479" s="44"/>
      <c r="AL479" s="44"/>
    </row>
    <row r="480" spans="1:38" ht="45" x14ac:dyDescent="0.25">
      <c r="A480" s="100"/>
      <c r="B480" s="96"/>
      <c r="C480" s="49">
        <v>26</v>
      </c>
      <c r="D480" s="50" t="s">
        <v>526</v>
      </c>
      <c r="E480" s="28" t="s">
        <v>926</v>
      </c>
      <c r="F480" s="26" t="s">
        <v>1009</v>
      </c>
      <c r="G480" s="49" t="s">
        <v>36</v>
      </c>
      <c r="H480" s="26">
        <v>30</v>
      </c>
      <c r="I480" s="26">
        <v>20</v>
      </c>
      <c r="J480" s="46">
        <v>6.07</v>
      </c>
      <c r="K480" s="47"/>
      <c r="L480" s="32">
        <f t="shared" si="14"/>
        <v>0</v>
      </c>
      <c r="M480" s="43" t="str">
        <f t="shared" si="15"/>
        <v>OK</v>
      </c>
      <c r="N480" s="44">
        <v>0</v>
      </c>
      <c r="O480" s="44">
        <v>0</v>
      </c>
      <c r="P480" s="44">
        <v>0</v>
      </c>
      <c r="Q480" s="44">
        <v>0</v>
      </c>
      <c r="R480" s="44">
        <v>0</v>
      </c>
      <c r="S480" s="44">
        <v>0</v>
      </c>
      <c r="T480" s="44">
        <v>0</v>
      </c>
      <c r="U480" s="44">
        <v>0</v>
      </c>
      <c r="V480" s="44">
        <v>0</v>
      </c>
      <c r="W480" s="44"/>
      <c r="X480" s="44"/>
      <c r="Y480" s="44"/>
      <c r="Z480" s="44"/>
      <c r="AA480" s="44"/>
      <c r="AB480" s="44"/>
      <c r="AC480" s="44"/>
      <c r="AD480" s="44"/>
      <c r="AE480" s="44"/>
      <c r="AF480" s="44"/>
      <c r="AG480" s="44"/>
      <c r="AH480" s="44"/>
      <c r="AI480" s="44"/>
      <c r="AJ480" s="44"/>
      <c r="AK480" s="44"/>
      <c r="AL480" s="44"/>
    </row>
    <row r="481" spans="1:38" ht="60" x14ac:dyDescent="0.25">
      <c r="A481" s="100"/>
      <c r="B481" s="96"/>
      <c r="C481" s="49">
        <v>27</v>
      </c>
      <c r="D481" s="50" t="s">
        <v>527</v>
      </c>
      <c r="E481" s="28" t="s">
        <v>926</v>
      </c>
      <c r="F481" s="26" t="s">
        <v>1009</v>
      </c>
      <c r="G481" s="49" t="s">
        <v>36</v>
      </c>
      <c r="H481" s="26">
        <v>30</v>
      </c>
      <c r="I481" s="26">
        <v>20</v>
      </c>
      <c r="J481" s="46">
        <v>6.1</v>
      </c>
      <c r="K481" s="47">
        <v>1</v>
      </c>
      <c r="L481" s="32">
        <f t="shared" si="14"/>
        <v>0</v>
      </c>
      <c r="M481" s="43" t="str">
        <f t="shared" si="15"/>
        <v>OK</v>
      </c>
      <c r="N481" s="44">
        <v>1</v>
      </c>
      <c r="O481" s="44">
        <v>0</v>
      </c>
      <c r="P481" s="44">
        <v>0</v>
      </c>
      <c r="Q481" s="44">
        <v>0</v>
      </c>
      <c r="R481" s="44">
        <v>0</v>
      </c>
      <c r="S481" s="44">
        <v>0</v>
      </c>
      <c r="T481" s="44">
        <v>0</v>
      </c>
      <c r="U481" s="44">
        <v>0</v>
      </c>
      <c r="V481" s="44">
        <v>0</v>
      </c>
      <c r="W481" s="44"/>
      <c r="X481" s="44"/>
      <c r="Y481" s="44"/>
      <c r="Z481" s="44"/>
      <c r="AA481" s="44"/>
      <c r="AB481" s="44"/>
      <c r="AC481" s="44"/>
      <c r="AD481" s="44"/>
      <c r="AE481" s="44"/>
      <c r="AF481" s="44"/>
      <c r="AG481" s="44"/>
      <c r="AH481" s="44"/>
      <c r="AI481" s="44"/>
      <c r="AJ481" s="44"/>
      <c r="AK481" s="44"/>
      <c r="AL481" s="44"/>
    </row>
    <row r="482" spans="1:38" ht="60" x14ac:dyDescent="0.25">
      <c r="A482" s="100"/>
      <c r="B482" s="96"/>
      <c r="C482" s="49">
        <v>28</v>
      </c>
      <c r="D482" s="50" t="s">
        <v>528</v>
      </c>
      <c r="E482" s="28" t="s">
        <v>926</v>
      </c>
      <c r="F482" s="26" t="s">
        <v>1009</v>
      </c>
      <c r="G482" s="49" t="s">
        <v>36</v>
      </c>
      <c r="H482" s="26">
        <v>30</v>
      </c>
      <c r="I482" s="26">
        <v>20</v>
      </c>
      <c r="J482" s="46">
        <v>3.94</v>
      </c>
      <c r="K482" s="47"/>
      <c r="L482" s="32">
        <f t="shared" si="14"/>
        <v>0</v>
      </c>
      <c r="M482" s="43" t="str">
        <f t="shared" si="15"/>
        <v>OK</v>
      </c>
      <c r="N482" s="44">
        <v>0</v>
      </c>
      <c r="O482" s="44">
        <v>0</v>
      </c>
      <c r="P482" s="44">
        <v>0</v>
      </c>
      <c r="Q482" s="44">
        <v>0</v>
      </c>
      <c r="R482" s="44">
        <v>0</v>
      </c>
      <c r="S482" s="44">
        <v>0</v>
      </c>
      <c r="T482" s="44">
        <v>0</v>
      </c>
      <c r="U482" s="44">
        <v>0</v>
      </c>
      <c r="V482" s="44">
        <v>0</v>
      </c>
      <c r="W482" s="44"/>
      <c r="X482" s="44"/>
      <c r="Y482" s="44"/>
      <c r="Z482" s="44"/>
      <c r="AA482" s="44"/>
      <c r="AB482" s="44"/>
      <c r="AC482" s="44"/>
      <c r="AD482" s="44"/>
      <c r="AE482" s="44"/>
      <c r="AF482" s="44"/>
      <c r="AG482" s="44"/>
      <c r="AH482" s="44"/>
      <c r="AI482" s="44"/>
      <c r="AJ482" s="44"/>
      <c r="AK482" s="44"/>
      <c r="AL482" s="44"/>
    </row>
    <row r="483" spans="1:38" ht="105" x14ac:dyDescent="0.25">
      <c r="A483" s="100"/>
      <c r="B483" s="96"/>
      <c r="C483" s="49">
        <v>29</v>
      </c>
      <c r="D483" s="50" t="s">
        <v>529</v>
      </c>
      <c r="E483" s="28" t="s">
        <v>926</v>
      </c>
      <c r="F483" s="26" t="s">
        <v>930</v>
      </c>
      <c r="G483" s="49" t="s">
        <v>36</v>
      </c>
      <c r="H483" s="26">
        <v>30</v>
      </c>
      <c r="I483" s="26">
        <v>20</v>
      </c>
      <c r="J483" s="46">
        <v>5.63</v>
      </c>
      <c r="K483" s="47"/>
      <c r="L483" s="32">
        <f t="shared" si="14"/>
        <v>0</v>
      </c>
      <c r="M483" s="43" t="str">
        <f t="shared" si="15"/>
        <v>OK</v>
      </c>
      <c r="N483" s="44">
        <v>0</v>
      </c>
      <c r="O483" s="44">
        <v>0</v>
      </c>
      <c r="P483" s="44">
        <v>0</v>
      </c>
      <c r="Q483" s="44">
        <v>0</v>
      </c>
      <c r="R483" s="44">
        <v>0</v>
      </c>
      <c r="S483" s="44">
        <v>0</v>
      </c>
      <c r="T483" s="44">
        <v>0</v>
      </c>
      <c r="U483" s="44">
        <v>0</v>
      </c>
      <c r="V483" s="44">
        <v>0</v>
      </c>
      <c r="W483" s="44"/>
      <c r="X483" s="44"/>
      <c r="Y483" s="44"/>
      <c r="Z483" s="44"/>
      <c r="AA483" s="44"/>
      <c r="AB483" s="44"/>
      <c r="AC483" s="44"/>
      <c r="AD483" s="44"/>
      <c r="AE483" s="44"/>
      <c r="AF483" s="44"/>
      <c r="AG483" s="44"/>
      <c r="AH483" s="44"/>
      <c r="AI483" s="44"/>
      <c r="AJ483" s="44"/>
      <c r="AK483" s="44"/>
      <c r="AL483" s="44"/>
    </row>
    <row r="484" spans="1:38" ht="60" x14ac:dyDescent="0.25">
      <c r="A484" s="100"/>
      <c r="B484" s="96"/>
      <c r="C484" s="49">
        <v>30</v>
      </c>
      <c r="D484" s="50" t="s">
        <v>530</v>
      </c>
      <c r="E484" s="28" t="s">
        <v>926</v>
      </c>
      <c r="F484" s="26" t="s">
        <v>919</v>
      </c>
      <c r="G484" s="49" t="s">
        <v>36</v>
      </c>
      <c r="H484" s="26">
        <v>30</v>
      </c>
      <c r="I484" s="26">
        <v>20</v>
      </c>
      <c r="J484" s="46">
        <v>5.55</v>
      </c>
      <c r="K484" s="47">
        <v>1</v>
      </c>
      <c r="L484" s="32">
        <f t="shared" si="14"/>
        <v>1</v>
      </c>
      <c r="M484" s="43" t="str">
        <f t="shared" si="15"/>
        <v>OK</v>
      </c>
      <c r="N484" s="44">
        <v>0</v>
      </c>
      <c r="O484" s="44">
        <v>0</v>
      </c>
      <c r="P484" s="44">
        <v>0</v>
      </c>
      <c r="Q484" s="44">
        <v>0</v>
      </c>
      <c r="R484" s="44">
        <v>0</v>
      </c>
      <c r="S484" s="44">
        <v>0</v>
      </c>
      <c r="T484" s="44">
        <v>0</v>
      </c>
      <c r="U484" s="44">
        <v>0</v>
      </c>
      <c r="V484" s="44">
        <v>0</v>
      </c>
      <c r="W484" s="44"/>
      <c r="X484" s="44"/>
      <c r="Y484" s="44"/>
      <c r="Z484" s="44"/>
      <c r="AA484" s="44"/>
      <c r="AB484" s="44"/>
      <c r="AC484" s="44"/>
      <c r="AD484" s="44"/>
      <c r="AE484" s="44"/>
      <c r="AF484" s="44"/>
      <c r="AG484" s="44"/>
      <c r="AH484" s="44"/>
      <c r="AI484" s="44"/>
      <c r="AJ484" s="44"/>
      <c r="AK484" s="44"/>
      <c r="AL484" s="44"/>
    </row>
    <row r="485" spans="1:38" ht="105" x14ac:dyDescent="0.25">
      <c r="A485" s="100"/>
      <c r="B485" s="96"/>
      <c r="C485" s="49">
        <v>31</v>
      </c>
      <c r="D485" s="50" t="s">
        <v>531</v>
      </c>
      <c r="E485" s="28" t="s">
        <v>926</v>
      </c>
      <c r="F485" s="26" t="s">
        <v>930</v>
      </c>
      <c r="G485" s="49" t="s">
        <v>36</v>
      </c>
      <c r="H485" s="26">
        <v>30</v>
      </c>
      <c r="I485" s="26">
        <v>20</v>
      </c>
      <c r="J485" s="46">
        <v>7.93</v>
      </c>
      <c r="K485" s="47"/>
      <c r="L485" s="32">
        <f t="shared" si="14"/>
        <v>0</v>
      </c>
      <c r="M485" s="43" t="str">
        <f t="shared" si="15"/>
        <v>OK</v>
      </c>
      <c r="N485" s="44">
        <v>0</v>
      </c>
      <c r="O485" s="44">
        <v>0</v>
      </c>
      <c r="P485" s="44">
        <v>0</v>
      </c>
      <c r="Q485" s="44">
        <v>0</v>
      </c>
      <c r="R485" s="44">
        <v>0</v>
      </c>
      <c r="S485" s="44">
        <v>0</v>
      </c>
      <c r="T485" s="44">
        <v>0</v>
      </c>
      <c r="U485" s="44">
        <v>0</v>
      </c>
      <c r="V485" s="44">
        <v>0</v>
      </c>
      <c r="W485" s="44"/>
      <c r="X485" s="44"/>
      <c r="Y485" s="44"/>
      <c r="Z485" s="44"/>
      <c r="AA485" s="44"/>
      <c r="AB485" s="44"/>
      <c r="AC485" s="44"/>
      <c r="AD485" s="44"/>
      <c r="AE485" s="44"/>
      <c r="AF485" s="44"/>
      <c r="AG485" s="44"/>
      <c r="AH485" s="44"/>
      <c r="AI485" s="44"/>
      <c r="AJ485" s="44"/>
      <c r="AK485" s="44"/>
      <c r="AL485" s="44"/>
    </row>
    <row r="486" spans="1:38" ht="90" x14ac:dyDescent="0.25">
      <c r="A486" s="100"/>
      <c r="B486" s="96"/>
      <c r="C486" s="49">
        <v>32</v>
      </c>
      <c r="D486" s="50" t="s">
        <v>532</v>
      </c>
      <c r="E486" s="28" t="s">
        <v>926</v>
      </c>
      <c r="F486" s="26" t="s">
        <v>930</v>
      </c>
      <c r="G486" s="49" t="s">
        <v>36</v>
      </c>
      <c r="H486" s="26">
        <v>30</v>
      </c>
      <c r="I486" s="26">
        <v>20</v>
      </c>
      <c r="J486" s="46">
        <v>7.53</v>
      </c>
      <c r="K486" s="47"/>
      <c r="L486" s="32">
        <f t="shared" si="14"/>
        <v>0</v>
      </c>
      <c r="M486" s="43" t="str">
        <f t="shared" si="15"/>
        <v>OK</v>
      </c>
      <c r="N486" s="44">
        <v>0</v>
      </c>
      <c r="O486" s="44">
        <v>0</v>
      </c>
      <c r="P486" s="44">
        <v>0</v>
      </c>
      <c r="Q486" s="44">
        <v>0</v>
      </c>
      <c r="R486" s="44">
        <v>0</v>
      </c>
      <c r="S486" s="44">
        <v>0</v>
      </c>
      <c r="T486" s="44">
        <v>0</v>
      </c>
      <c r="U486" s="44">
        <v>0</v>
      </c>
      <c r="V486" s="44">
        <v>0</v>
      </c>
      <c r="W486" s="44"/>
      <c r="X486" s="44"/>
      <c r="Y486" s="44"/>
      <c r="Z486" s="44"/>
      <c r="AA486" s="44"/>
      <c r="AB486" s="44"/>
      <c r="AC486" s="44"/>
      <c r="AD486" s="44"/>
      <c r="AE486" s="44"/>
      <c r="AF486" s="44"/>
      <c r="AG486" s="44"/>
      <c r="AH486" s="44"/>
      <c r="AI486" s="44"/>
      <c r="AJ486" s="44"/>
      <c r="AK486" s="44"/>
      <c r="AL486" s="44"/>
    </row>
    <row r="487" spans="1:38" ht="45" x14ac:dyDescent="0.25">
      <c r="A487" s="100"/>
      <c r="B487" s="96"/>
      <c r="C487" s="49">
        <v>33</v>
      </c>
      <c r="D487" s="50" t="s">
        <v>533</v>
      </c>
      <c r="E487" s="28" t="s">
        <v>926</v>
      </c>
      <c r="F487" s="26" t="s">
        <v>919</v>
      </c>
      <c r="G487" s="49" t="s">
        <v>36</v>
      </c>
      <c r="H487" s="26">
        <v>30</v>
      </c>
      <c r="I487" s="26">
        <v>20</v>
      </c>
      <c r="J487" s="46">
        <v>5.77</v>
      </c>
      <c r="K487" s="47"/>
      <c r="L487" s="32">
        <f t="shared" si="14"/>
        <v>0</v>
      </c>
      <c r="M487" s="43" t="str">
        <f t="shared" si="15"/>
        <v>OK</v>
      </c>
      <c r="N487" s="44">
        <v>0</v>
      </c>
      <c r="O487" s="44">
        <v>0</v>
      </c>
      <c r="P487" s="44">
        <v>0</v>
      </c>
      <c r="Q487" s="44">
        <v>0</v>
      </c>
      <c r="R487" s="44">
        <v>0</v>
      </c>
      <c r="S487" s="44">
        <v>0</v>
      </c>
      <c r="T487" s="44">
        <v>0</v>
      </c>
      <c r="U487" s="44">
        <v>0</v>
      </c>
      <c r="V487" s="44">
        <v>0</v>
      </c>
      <c r="W487" s="44"/>
      <c r="X487" s="44"/>
      <c r="Y487" s="44"/>
      <c r="Z487" s="44"/>
      <c r="AA487" s="44"/>
      <c r="AB487" s="44"/>
      <c r="AC487" s="44"/>
      <c r="AD487" s="44"/>
      <c r="AE487" s="44"/>
      <c r="AF487" s="44"/>
      <c r="AG487" s="44"/>
      <c r="AH487" s="44"/>
      <c r="AI487" s="44"/>
      <c r="AJ487" s="44"/>
      <c r="AK487" s="44"/>
      <c r="AL487" s="44"/>
    </row>
    <row r="488" spans="1:38" ht="90" x14ac:dyDescent="0.25">
      <c r="A488" s="100"/>
      <c r="B488" s="96"/>
      <c r="C488" s="49">
        <v>34</v>
      </c>
      <c r="D488" s="50" t="s">
        <v>534</v>
      </c>
      <c r="E488" s="28" t="s">
        <v>926</v>
      </c>
      <c r="F488" s="26" t="s">
        <v>930</v>
      </c>
      <c r="G488" s="49" t="s">
        <v>36</v>
      </c>
      <c r="H488" s="26">
        <v>30</v>
      </c>
      <c r="I488" s="26">
        <v>20</v>
      </c>
      <c r="J488" s="46">
        <v>6.13</v>
      </c>
      <c r="K488" s="47"/>
      <c r="L488" s="32">
        <f t="shared" si="14"/>
        <v>0</v>
      </c>
      <c r="M488" s="43" t="str">
        <f t="shared" si="15"/>
        <v>OK</v>
      </c>
      <c r="N488" s="44">
        <v>0</v>
      </c>
      <c r="O488" s="44">
        <v>0</v>
      </c>
      <c r="P488" s="44">
        <v>0</v>
      </c>
      <c r="Q488" s="44">
        <v>0</v>
      </c>
      <c r="R488" s="44">
        <v>0</v>
      </c>
      <c r="S488" s="44">
        <v>0</v>
      </c>
      <c r="T488" s="44">
        <v>0</v>
      </c>
      <c r="U488" s="44">
        <v>0</v>
      </c>
      <c r="V488" s="44">
        <v>0</v>
      </c>
      <c r="W488" s="44"/>
      <c r="X488" s="44"/>
      <c r="Y488" s="44"/>
      <c r="Z488" s="44"/>
      <c r="AA488" s="44"/>
      <c r="AB488" s="44"/>
      <c r="AC488" s="44"/>
      <c r="AD488" s="44"/>
      <c r="AE488" s="44"/>
      <c r="AF488" s="44"/>
      <c r="AG488" s="44"/>
      <c r="AH488" s="44"/>
      <c r="AI488" s="44"/>
      <c r="AJ488" s="44"/>
      <c r="AK488" s="44"/>
      <c r="AL488" s="44"/>
    </row>
    <row r="489" spans="1:38" ht="60" x14ac:dyDescent="0.25">
      <c r="A489" s="100"/>
      <c r="B489" s="96"/>
      <c r="C489" s="49">
        <v>35</v>
      </c>
      <c r="D489" s="50" t="s">
        <v>535</v>
      </c>
      <c r="E489" s="28" t="s">
        <v>926</v>
      </c>
      <c r="F489" s="26" t="s">
        <v>919</v>
      </c>
      <c r="G489" s="49" t="s">
        <v>36</v>
      </c>
      <c r="H489" s="26">
        <v>30</v>
      </c>
      <c r="I489" s="26">
        <v>20</v>
      </c>
      <c r="J489" s="46">
        <v>4.1100000000000003</v>
      </c>
      <c r="K489" s="47"/>
      <c r="L489" s="32">
        <f t="shared" si="14"/>
        <v>0</v>
      </c>
      <c r="M489" s="43" t="str">
        <f t="shared" si="15"/>
        <v>OK</v>
      </c>
      <c r="N489" s="44">
        <v>0</v>
      </c>
      <c r="O489" s="44">
        <v>0</v>
      </c>
      <c r="P489" s="44">
        <v>0</v>
      </c>
      <c r="Q489" s="44">
        <v>0</v>
      </c>
      <c r="R489" s="44">
        <v>0</v>
      </c>
      <c r="S489" s="44">
        <v>0</v>
      </c>
      <c r="T489" s="44">
        <v>0</v>
      </c>
      <c r="U489" s="44">
        <v>0</v>
      </c>
      <c r="V489" s="44">
        <v>0</v>
      </c>
      <c r="W489" s="44"/>
      <c r="X489" s="44"/>
      <c r="Y489" s="44"/>
      <c r="Z489" s="44"/>
      <c r="AA489" s="44"/>
      <c r="AB489" s="44"/>
      <c r="AC489" s="44"/>
      <c r="AD489" s="44"/>
      <c r="AE489" s="44"/>
      <c r="AF489" s="44"/>
      <c r="AG489" s="44"/>
      <c r="AH489" s="44"/>
      <c r="AI489" s="44"/>
      <c r="AJ489" s="44"/>
      <c r="AK489" s="44"/>
      <c r="AL489" s="44"/>
    </row>
    <row r="490" spans="1:38" ht="60" x14ac:dyDescent="0.25">
      <c r="A490" s="100"/>
      <c r="B490" s="96"/>
      <c r="C490" s="49">
        <v>36</v>
      </c>
      <c r="D490" s="50" t="s">
        <v>536</v>
      </c>
      <c r="E490" s="28" t="s">
        <v>926</v>
      </c>
      <c r="F490" s="26" t="s">
        <v>919</v>
      </c>
      <c r="G490" s="49" t="s">
        <v>36</v>
      </c>
      <c r="H490" s="26">
        <v>30</v>
      </c>
      <c r="I490" s="26">
        <v>20</v>
      </c>
      <c r="J490" s="46">
        <v>4.6900000000000004</v>
      </c>
      <c r="K490" s="47"/>
      <c r="L490" s="32">
        <f t="shared" si="14"/>
        <v>0</v>
      </c>
      <c r="M490" s="43" t="str">
        <f t="shared" si="15"/>
        <v>OK</v>
      </c>
      <c r="N490" s="44">
        <v>0</v>
      </c>
      <c r="O490" s="44">
        <v>0</v>
      </c>
      <c r="P490" s="44">
        <v>0</v>
      </c>
      <c r="Q490" s="44">
        <v>0</v>
      </c>
      <c r="R490" s="44">
        <v>0</v>
      </c>
      <c r="S490" s="44">
        <v>0</v>
      </c>
      <c r="T490" s="44">
        <v>0</v>
      </c>
      <c r="U490" s="44">
        <v>0</v>
      </c>
      <c r="V490" s="44">
        <v>0</v>
      </c>
      <c r="W490" s="44"/>
      <c r="X490" s="44"/>
      <c r="Y490" s="44"/>
      <c r="Z490" s="44"/>
      <c r="AA490" s="44"/>
      <c r="AB490" s="44"/>
      <c r="AC490" s="44"/>
      <c r="AD490" s="44"/>
      <c r="AE490" s="44"/>
      <c r="AF490" s="44"/>
      <c r="AG490" s="44"/>
      <c r="AH490" s="44"/>
      <c r="AI490" s="44"/>
      <c r="AJ490" s="44"/>
      <c r="AK490" s="44"/>
      <c r="AL490" s="44"/>
    </row>
    <row r="491" spans="1:38" ht="60" x14ac:dyDescent="0.25">
      <c r="A491" s="100"/>
      <c r="B491" s="96"/>
      <c r="C491" s="49">
        <v>37</v>
      </c>
      <c r="D491" s="50" t="s">
        <v>537</v>
      </c>
      <c r="E491" s="28" t="s">
        <v>926</v>
      </c>
      <c r="F491" s="26" t="s">
        <v>919</v>
      </c>
      <c r="G491" s="49" t="s">
        <v>36</v>
      </c>
      <c r="H491" s="26">
        <v>30</v>
      </c>
      <c r="I491" s="26">
        <v>20</v>
      </c>
      <c r="J491" s="46">
        <v>11.52</v>
      </c>
      <c r="K491" s="47">
        <v>10</v>
      </c>
      <c r="L491" s="32">
        <f t="shared" si="14"/>
        <v>10</v>
      </c>
      <c r="M491" s="43" t="str">
        <f t="shared" si="15"/>
        <v>OK</v>
      </c>
      <c r="N491" s="44">
        <v>0</v>
      </c>
      <c r="O491" s="44">
        <v>0</v>
      </c>
      <c r="P491" s="44">
        <v>0</v>
      </c>
      <c r="Q491" s="44">
        <v>0</v>
      </c>
      <c r="R491" s="44">
        <v>0</v>
      </c>
      <c r="S491" s="44">
        <v>0</v>
      </c>
      <c r="T491" s="44">
        <v>0</v>
      </c>
      <c r="U491" s="44">
        <v>0</v>
      </c>
      <c r="V491" s="44">
        <v>0</v>
      </c>
      <c r="W491" s="44"/>
      <c r="X491" s="44"/>
      <c r="Y491" s="44"/>
      <c r="Z491" s="44"/>
      <c r="AA491" s="44"/>
      <c r="AB491" s="44"/>
      <c r="AC491" s="44"/>
      <c r="AD491" s="44"/>
      <c r="AE491" s="44"/>
      <c r="AF491" s="44"/>
      <c r="AG491" s="44"/>
      <c r="AH491" s="44"/>
      <c r="AI491" s="44"/>
      <c r="AJ491" s="44"/>
      <c r="AK491" s="44"/>
      <c r="AL491" s="44"/>
    </row>
    <row r="492" spans="1:38" ht="105" x14ac:dyDescent="0.25">
      <c r="A492" s="100"/>
      <c r="B492" s="96"/>
      <c r="C492" s="49">
        <v>38</v>
      </c>
      <c r="D492" s="50" t="s">
        <v>538</v>
      </c>
      <c r="E492" s="28" t="s">
        <v>926</v>
      </c>
      <c r="F492" s="26" t="s">
        <v>930</v>
      </c>
      <c r="G492" s="49" t="s">
        <v>36</v>
      </c>
      <c r="H492" s="26">
        <v>30</v>
      </c>
      <c r="I492" s="26">
        <v>20</v>
      </c>
      <c r="J492" s="46">
        <v>5.97</v>
      </c>
      <c r="K492" s="47">
        <v>1</v>
      </c>
      <c r="L492" s="32">
        <f t="shared" si="14"/>
        <v>1</v>
      </c>
      <c r="M492" s="43" t="str">
        <f t="shared" si="15"/>
        <v>OK</v>
      </c>
      <c r="N492" s="44">
        <v>0</v>
      </c>
      <c r="O492" s="44">
        <v>0</v>
      </c>
      <c r="P492" s="44">
        <v>0</v>
      </c>
      <c r="Q492" s="44">
        <v>0</v>
      </c>
      <c r="R492" s="44">
        <v>0</v>
      </c>
      <c r="S492" s="44">
        <v>0</v>
      </c>
      <c r="T492" s="44">
        <v>0</v>
      </c>
      <c r="U492" s="44">
        <v>0</v>
      </c>
      <c r="V492" s="44">
        <v>0</v>
      </c>
      <c r="W492" s="44"/>
      <c r="X492" s="44"/>
      <c r="Y492" s="44"/>
      <c r="Z492" s="44"/>
      <c r="AA492" s="44"/>
      <c r="AB492" s="44"/>
      <c r="AC492" s="44"/>
      <c r="AD492" s="44"/>
      <c r="AE492" s="44"/>
      <c r="AF492" s="44"/>
      <c r="AG492" s="44"/>
      <c r="AH492" s="44"/>
      <c r="AI492" s="44"/>
      <c r="AJ492" s="44"/>
      <c r="AK492" s="44"/>
      <c r="AL492" s="44"/>
    </row>
    <row r="493" spans="1:38" ht="75" x14ac:dyDescent="0.25">
      <c r="A493" s="100"/>
      <c r="B493" s="96"/>
      <c r="C493" s="49">
        <v>39</v>
      </c>
      <c r="D493" s="50" t="s">
        <v>539</v>
      </c>
      <c r="E493" s="28" t="s">
        <v>926</v>
      </c>
      <c r="F493" s="26" t="s">
        <v>932</v>
      </c>
      <c r="G493" s="49" t="s">
        <v>36</v>
      </c>
      <c r="H493" s="26">
        <v>30</v>
      </c>
      <c r="I493" s="26">
        <v>20</v>
      </c>
      <c r="J493" s="46">
        <v>4.4000000000000004</v>
      </c>
      <c r="K493" s="47">
        <v>1</v>
      </c>
      <c r="L493" s="32">
        <f t="shared" si="14"/>
        <v>0</v>
      </c>
      <c r="M493" s="43" t="str">
        <f t="shared" si="15"/>
        <v>OK</v>
      </c>
      <c r="N493" s="44">
        <v>1</v>
      </c>
      <c r="O493" s="44">
        <v>0</v>
      </c>
      <c r="P493" s="44">
        <v>0</v>
      </c>
      <c r="Q493" s="44">
        <v>0</v>
      </c>
      <c r="R493" s="44">
        <v>0</v>
      </c>
      <c r="S493" s="44">
        <v>0</v>
      </c>
      <c r="T493" s="44">
        <v>0</v>
      </c>
      <c r="U493" s="44">
        <v>0</v>
      </c>
      <c r="V493" s="44">
        <v>0</v>
      </c>
      <c r="W493" s="44"/>
      <c r="X493" s="44"/>
      <c r="Y493" s="44"/>
      <c r="Z493" s="44"/>
      <c r="AA493" s="44"/>
      <c r="AB493" s="44"/>
      <c r="AC493" s="44"/>
      <c r="AD493" s="44"/>
      <c r="AE493" s="44"/>
      <c r="AF493" s="44"/>
      <c r="AG493" s="44"/>
      <c r="AH493" s="44"/>
      <c r="AI493" s="44"/>
      <c r="AJ493" s="44"/>
      <c r="AK493" s="44"/>
      <c r="AL493" s="44"/>
    </row>
    <row r="494" spans="1:38" ht="75" x14ac:dyDescent="0.25">
      <c r="A494" s="100"/>
      <c r="B494" s="96"/>
      <c r="C494" s="49">
        <v>40</v>
      </c>
      <c r="D494" s="50" t="s">
        <v>540</v>
      </c>
      <c r="E494" s="28" t="s">
        <v>926</v>
      </c>
      <c r="F494" s="26" t="s">
        <v>932</v>
      </c>
      <c r="G494" s="49" t="s">
        <v>36</v>
      </c>
      <c r="H494" s="26">
        <v>30</v>
      </c>
      <c r="I494" s="26">
        <v>20</v>
      </c>
      <c r="J494" s="46">
        <v>5.12</v>
      </c>
      <c r="K494" s="47">
        <v>1</v>
      </c>
      <c r="L494" s="32">
        <f t="shared" si="14"/>
        <v>0</v>
      </c>
      <c r="M494" s="43" t="str">
        <f t="shared" si="15"/>
        <v>OK</v>
      </c>
      <c r="N494" s="44">
        <v>1</v>
      </c>
      <c r="O494" s="44">
        <v>0</v>
      </c>
      <c r="P494" s="44">
        <v>0</v>
      </c>
      <c r="Q494" s="44">
        <v>0</v>
      </c>
      <c r="R494" s="44">
        <v>0</v>
      </c>
      <c r="S494" s="44">
        <v>0</v>
      </c>
      <c r="T494" s="44">
        <v>0</v>
      </c>
      <c r="U494" s="44">
        <v>0</v>
      </c>
      <c r="V494" s="44">
        <v>0</v>
      </c>
      <c r="W494" s="44"/>
      <c r="X494" s="44"/>
      <c r="Y494" s="44"/>
      <c r="Z494" s="44"/>
      <c r="AA494" s="44"/>
      <c r="AB494" s="44"/>
      <c r="AC494" s="44"/>
      <c r="AD494" s="44"/>
      <c r="AE494" s="44"/>
      <c r="AF494" s="44"/>
      <c r="AG494" s="44"/>
      <c r="AH494" s="44"/>
      <c r="AI494" s="44"/>
      <c r="AJ494" s="44"/>
      <c r="AK494" s="44"/>
      <c r="AL494" s="44"/>
    </row>
    <row r="495" spans="1:38" ht="60" x14ac:dyDescent="0.25">
      <c r="A495" s="100"/>
      <c r="B495" s="96"/>
      <c r="C495" s="49">
        <v>41</v>
      </c>
      <c r="D495" s="50" t="s">
        <v>541</v>
      </c>
      <c r="E495" s="28" t="s">
        <v>926</v>
      </c>
      <c r="F495" s="26" t="s">
        <v>919</v>
      </c>
      <c r="G495" s="49" t="s">
        <v>36</v>
      </c>
      <c r="H495" s="26">
        <v>30</v>
      </c>
      <c r="I495" s="26">
        <v>20</v>
      </c>
      <c r="J495" s="46">
        <v>4.91</v>
      </c>
      <c r="K495" s="47">
        <v>1</v>
      </c>
      <c r="L495" s="32">
        <f t="shared" si="14"/>
        <v>0</v>
      </c>
      <c r="M495" s="43" t="str">
        <f t="shared" si="15"/>
        <v>OK</v>
      </c>
      <c r="N495" s="44">
        <v>1</v>
      </c>
      <c r="O495" s="44">
        <v>0</v>
      </c>
      <c r="P495" s="44">
        <v>0</v>
      </c>
      <c r="Q495" s="44">
        <v>0</v>
      </c>
      <c r="R495" s="44">
        <v>0</v>
      </c>
      <c r="S495" s="44">
        <v>0</v>
      </c>
      <c r="T495" s="44">
        <v>0</v>
      </c>
      <c r="U495" s="44">
        <v>0</v>
      </c>
      <c r="V495" s="44">
        <v>0</v>
      </c>
      <c r="W495" s="44"/>
      <c r="X495" s="44"/>
      <c r="Y495" s="44"/>
      <c r="Z495" s="44"/>
      <c r="AA495" s="44"/>
      <c r="AB495" s="44"/>
      <c r="AC495" s="44"/>
      <c r="AD495" s="44"/>
      <c r="AE495" s="44"/>
      <c r="AF495" s="44"/>
      <c r="AG495" s="44"/>
      <c r="AH495" s="44"/>
      <c r="AI495" s="44"/>
      <c r="AJ495" s="44"/>
      <c r="AK495" s="44"/>
      <c r="AL495" s="44"/>
    </row>
    <row r="496" spans="1:38" ht="75" x14ac:dyDescent="0.25">
      <c r="A496" s="100"/>
      <c r="B496" s="96"/>
      <c r="C496" s="49">
        <v>42</v>
      </c>
      <c r="D496" s="50" t="s">
        <v>542</v>
      </c>
      <c r="E496" s="28" t="s">
        <v>918</v>
      </c>
      <c r="F496" s="26" t="s">
        <v>932</v>
      </c>
      <c r="G496" s="49" t="s">
        <v>36</v>
      </c>
      <c r="H496" s="26">
        <v>30</v>
      </c>
      <c r="I496" s="26">
        <v>20</v>
      </c>
      <c r="J496" s="46">
        <v>8.3000000000000007</v>
      </c>
      <c r="K496" s="47"/>
      <c r="L496" s="32">
        <f t="shared" si="14"/>
        <v>0</v>
      </c>
      <c r="M496" s="43" t="str">
        <f t="shared" si="15"/>
        <v>OK</v>
      </c>
      <c r="N496" s="44">
        <v>0</v>
      </c>
      <c r="O496" s="44">
        <v>0</v>
      </c>
      <c r="P496" s="44">
        <v>0</v>
      </c>
      <c r="Q496" s="44">
        <v>0</v>
      </c>
      <c r="R496" s="44">
        <v>0</v>
      </c>
      <c r="S496" s="44">
        <v>0</v>
      </c>
      <c r="T496" s="44">
        <v>0</v>
      </c>
      <c r="U496" s="44">
        <v>0</v>
      </c>
      <c r="V496" s="44">
        <v>0</v>
      </c>
      <c r="W496" s="44"/>
      <c r="X496" s="44"/>
      <c r="Y496" s="44"/>
      <c r="Z496" s="44"/>
      <c r="AA496" s="44"/>
      <c r="AB496" s="44"/>
      <c r="AC496" s="44"/>
      <c r="AD496" s="44"/>
      <c r="AE496" s="44"/>
      <c r="AF496" s="44"/>
      <c r="AG496" s="44"/>
      <c r="AH496" s="44"/>
      <c r="AI496" s="44"/>
      <c r="AJ496" s="44"/>
      <c r="AK496" s="44"/>
      <c r="AL496" s="44"/>
    </row>
    <row r="497" spans="1:38" ht="60" x14ac:dyDescent="0.25">
      <c r="A497" s="100"/>
      <c r="B497" s="96"/>
      <c r="C497" s="49">
        <v>43</v>
      </c>
      <c r="D497" s="50" t="s">
        <v>543</v>
      </c>
      <c r="E497" s="28" t="s">
        <v>926</v>
      </c>
      <c r="F497" s="26" t="s">
        <v>919</v>
      </c>
      <c r="G497" s="49" t="s">
        <v>36</v>
      </c>
      <c r="H497" s="26">
        <v>30</v>
      </c>
      <c r="I497" s="26">
        <v>20</v>
      </c>
      <c r="J497" s="46">
        <v>5.65</v>
      </c>
      <c r="K497" s="47">
        <v>3</v>
      </c>
      <c r="L497" s="32">
        <f t="shared" si="14"/>
        <v>0</v>
      </c>
      <c r="M497" s="43" t="str">
        <f t="shared" si="15"/>
        <v>OK</v>
      </c>
      <c r="N497" s="44">
        <v>0</v>
      </c>
      <c r="O497" s="44">
        <v>3</v>
      </c>
      <c r="P497" s="44">
        <v>0</v>
      </c>
      <c r="Q497" s="44">
        <v>0</v>
      </c>
      <c r="R497" s="44">
        <v>0</v>
      </c>
      <c r="S497" s="44">
        <v>0</v>
      </c>
      <c r="T497" s="44">
        <v>0</v>
      </c>
      <c r="U497" s="44">
        <v>0</v>
      </c>
      <c r="V497" s="44">
        <v>0</v>
      </c>
      <c r="W497" s="44"/>
      <c r="X497" s="44"/>
      <c r="Y497" s="44"/>
      <c r="Z497" s="44"/>
      <c r="AA497" s="44"/>
      <c r="AB497" s="44"/>
      <c r="AC497" s="44"/>
      <c r="AD497" s="44"/>
      <c r="AE497" s="44"/>
      <c r="AF497" s="44"/>
      <c r="AG497" s="44"/>
      <c r="AH497" s="44"/>
      <c r="AI497" s="44"/>
      <c r="AJ497" s="44"/>
      <c r="AK497" s="44"/>
      <c r="AL497" s="44"/>
    </row>
    <row r="498" spans="1:38" ht="60" x14ac:dyDescent="0.25">
      <c r="A498" s="100"/>
      <c r="B498" s="96"/>
      <c r="C498" s="49">
        <v>44</v>
      </c>
      <c r="D498" s="50" t="s">
        <v>544</v>
      </c>
      <c r="E498" s="28" t="s">
        <v>926</v>
      </c>
      <c r="F498" s="26" t="s">
        <v>919</v>
      </c>
      <c r="G498" s="49" t="s">
        <v>36</v>
      </c>
      <c r="H498" s="26">
        <v>30</v>
      </c>
      <c r="I498" s="26">
        <v>20</v>
      </c>
      <c r="J498" s="46">
        <v>10.52</v>
      </c>
      <c r="K498" s="47">
        <v>12</v>
      </c>
      <c r="L498" s="32">
        <f t="shared" si="14"/>
        <v>10</v>
      </c>
      <c r="M498" s="43" t="str">
        <f t="shared" si="15"/>
        <v>OK</v>
      </c>
      <c r="N498" s="44">
        <v>1</v>
      </c>
      <c r="O498" s="44">
        <v>1</v>
      </c>
      <c r="P498" s="44">
        <v>0</v>
      </c>
      <c r="Q498" s="44">
        <v>0</v>
      </c>
      <c r="R498" s="44">
        <v>0</v>
      </c>
      <c r="S498" s="44">
        <v>0</v>
      </c>
      <c r="T498" s="44">
        <v>0</v>
      </c>
      <c r="U498" s="44">
        <v>0</v>
      </c>
      <c r="V498" s="44">
        <v>0</v>
      </c>
      <c r="W498" s="44"/>
      <c r="X498" s="44"/>
      <c r="Y498" s="44"/>
      <c r="Z498" s="44"/>
      <c r="AA498" s="44"/>
      <c r="AB498" s="44"/>
      <c r="AC498" s="44"/>
      <c r="AD498" s="44"/>
      <c r="AE498" s="44"/>
      <c r="AF498" s="44"/>
      <c r="AG498" s="44"/>
      <c r="AH498" s="44"/>
      <c r="AI498" s="44"/>
      <c r="AJ498" s="44"/>
      <c r="AK498" s="44"/>
      <c r="AL498" s="44"/>
    </row>
    <row r="499" spans="1:38" ht="15" x14ac:dyDescent="0.25">
      <c r="A499" s="100"/>
      <c r="B499" s="96"/>
      <c r="C499" s="49">
        <v>45</v>
      </c>
      <c r="D499" s="50" t="s">
        <v>545</v>
      </c>
      <c r="E499" s="28" t="s">
        <v>926</v>
      </c>
      <c r="F499" s="26" t="s">
        <v>921</v>
      </c>
      <c r="G499" s="49" t="s">
        <v>36</v>
      </c>
      <c r="H499" s="26">
        <v>30</v>
      </c>
      <c r="I499" s="26">
        <v>20</v>
      </c>
      <c r="J499" s="46">
        <v>4.43</v>
      </c>
      <c r="K499" s="47"/>
      <c r="L499" s="32">
        <f t="shared" si="14"/>
        <v>0</v>
      </c>
      <c r="M499" s="43" t="str">
        <f t="shared" si="15"/>
        <v>OK</v>
      </c>
      <c r="N499" s="44">
        <v>0</v>
      </c>
      <c r="O499" s="44">
        <v>0</v>
      </c>
      <c r="P499" s="44">
        <v>0</v>
      </c>
      <c r="Q499" s="44">
        <v>0</v>
      </c>
      <c r="R499" s="44">
        <v>0</v>
      </c>
      <c r="S499" s="44">
        <v>0</v>
      </c>
      <c r="T499" s="44">
        <v>0</v>
      </c>
      <c r="U499" s="44">
        <v>0</v>
      </c>
      <c r="V499" s="44">
        <v>0</v>
      </c>
      <c r="W499" s="44"/>
      <c r="X499" s="44"/>
      <c r="Y499" s="44"/>
      <c r="Z499" s="44"/>
      <c r="AA499" s="44"/>
      <c r="AB499" s="44"/>
      <c r="AC499" s="44"/>
      <c r="AD499" s="44"/>
      <c r="AE499" s="44"/>
      <c r="AF499" s="44"/>
      <c r="AG499" s="44"/>
      <c r="AH499" s="44"/>
      <c r="AI499" s="44"/>
      <c r="AJ499" s="44"/>
      <c r="AK499" s="44"/>
      <c r="AL499" s="44"/>
    </row>
    <row r="500" spans="1:38" ht="75" x14ac:dyDescent="0.25">
      <c r="A500" s="100"/>
      <c r="B500" s="96"/>
      <c r="C500" s="49">
        <v>46</v>
      </c>
      <c r="D500" s="50" t="s">
        <v>546</v>
      </c>
      <c r="E500" s="28" t="s">
        <v>926</v>
      </c>
      <c r="F500" s="26" t="s">
        <v>919</v>
      </c>
      <c r="G500" s="49" t="s">
        <v>36</v>
      </c>
      <c r="H500" s="26">
        <v>30</v>
      </c>
      <c r="I500" s="26">
        <v>20</v>
      </c>
      <c r="J500" s="46">
        <v>4.1900000000000004</v>
      </c>
      <c r="K500" s="47">
        <v>1</v>
      </c>
      <c r="L500" s="32">
        <f t="shared" si="14"/>
        <v>0</v>
      </c>
      <c r="M500" s="43" t="str">
        <f t="shared" si="15"/>
        <v>OK</v>
      </c>
      <c r="N500" s="44">
        <v>1</v>
      </c>
      <c r="O500" s="44">
        <v>0</v>
      </c>
      <c r="P500" s="44">
        <v>0</v>
      </c>
      <c r="Q500" s="44">
        <v>0</v>
      </c>
      <c r="R500" s="44">
        <v>0</v>
      </c>
      <c r="S500" s="44">
        <v>0</v>
      </c>
      <c r="T500" s="44">
        <v>0</v>
      </c>
      <c r="U500" s="44">
        <v>0</v>
      </c>
      <c r="V500" s="44">
        <v>0</v>
      </c>
      <c r="W500" s="44"/>
      <c r="X500" s="44"/>
      <c r="Y500" s="44"/>
      <c r="Z500" s="44"/>
      <c r="AA500" s="44"/>
      <c r="AB500" s="44"/>
      <c r="AC500" s="44"/>
      <c r="AD500" s="44"/>
      <c r="AE500" s="44"/>
      <c r="AF500" s="44"/>
      <c r="AG500" s="44"/>
      <c r="AH500" s="44"/>
      <c r="AI500" s="44"/>
      <c r="AJ500" s="44"/>
      <c r="AK500" s="44"/>
      <c r="AL500" s="44"/>
    </row>
    <row r="501" spans="1:38" ht="75" x14ac:dyDescent="0.25">
      <c r="A501" s="100"/>
      <c r="B501" s="96"/>
      <c r="C501" s="49">
        <v>47</v>
      </c>
      <c r="D501" s="50" t="s">
        <v>547</v>
      </c>
      <c r="E501" s="28" t="s">
        <v>926</v>
      </c>
      <c r="F501" s="26" t="s">
        <v>919</v>
      </c>
      <c r="G501" s="49" t="s">
        <v>36</v>
      </c>
      <c r="H501" s="26">
        <v>30</v>
      </c>
      <c r="I501" s="26">
        <v>20</v>
      </c>
      <c r="J501" s="46">
        <v>4.1900000000000004</v>
      </c>
      <c r="K501" s="47">
        <v>1</v>
      </c>
      <c r="L501" s="32">
        <f t="shared" si="14"/>
        <v>0</v>
      </c>
      <c r="M501" s="43" t="str">
        <f t="shared" si="15"/>
        <v>OK</v>
      </c>
      <c r="N501" s="44">
        <v>1</v>
      </c>
      <c r="O501" s="44">
        <v>0</v>
      </c>
      <c r="P501" s="44">
        <v>0</v>
      </c>
      <c r="Q501" s="44">
        <v>0</v>
      </c>
      <c r="R501" s="44">
        <v>0</v>
      </c>
      <c r="S501" s="44">
        <v>0</v>
      </c>
      <c r="T501" s="44">
        <v>0</v>
      </c>
      <c r="U501" s="44">
        <v>0</v>
      </c>
      <c r="V501" s="44">
        <v>0</v>
      </c>
      <c r="W501" s="44"/>
      <c r="X501" s="44"/>
      <c r="Y501" s="44"/>
      <c r="Z501" s="44"/>
      <c r="AA501" s="44"/>
      <c r="AB501" s="44"/>
      <c r="AC501" s="44"/>
      <c r="AD501" s="44"/>
      <c r="AE501" s="44"/>
      <c r="AF501" s="44"/>
      <c r="AG501" s="44"/>
      <c r="AH501" s="44"/>
      <c r="AI501" s="44"/>
      <c r="AJ501" s="44"/>
      <c r="AK501" s="44"/>
      <c r="AL501" s="44"/>
    </row>
    <row r="502" spans="1:38" ht="75" x14ac:dyDescent="0.25">
      <c r="A502" s="100"/>
      <c r="B502" s="96"/>
      <c r="C502" s="49">
        <v>48</v>
      </c>
      <c r="D502" s="50" t="s">
        <v>548</v>
      </c>
      <c r="E502" s="28" t="s">
        <v>918</v>
      </c>
      <c r="F502" s="26" t="s">
        <v>1010</v>
      </c>
      <c r="G502" s="49" t="s">
        <v>36</v>
      </c>
      <c r="H502" s="26">
        <v>30</v>
      </c>
      <c r="I502" s="26">
        <v>20</v>
      </c>
      <c r="J502" s="46">
        <v>12.95</v>
      </c>
      <c r="K502" s="47"/>
      <c r="L502" s="32">
        <f t="shared" si="14"/>
        <v>0</v>
      </c>
      <c r="M502" s="43" t="str">
        <f t="shared" si="15"/>
        <v>OK</v>
      </c>
      <c r="N502" s="44">
        <v>0</v>
      </c>
      <c r="O502" s="44">
        <v>0</v>
      </c>
      <c r="P502" s="44">
        <v>0</v>
      </c>
      <c r="Q502" s="44">
        <v>0</v>
      </c>
      <c r="R502" s="44">
        <v>0</v>
      </c>
      <c r="S502" s="44">
        <v>0</v>
      </c>
      <c r="T502" s="44">
        <v>0</v>
      </c>
      <c r="U502" s="44">
        <v>0</v>
      </c>
      <c r="V502" s="44">
        <v>0</v>
      </c>
      <c r="W502" s="44"/>
      <c r="X502" s="44"/>
      <c r="Y502" s="44"/>
      <c r="Z502" s="44"/>
      <c r="AA502" s="44"/>
      <c r="AB502" s="44"/>
      <c r="AC502" s="44"/>
      <c r="AD502" s="44"/>
      <c r="AE502" s="44"/>
      <c r="AF502" s="44"/>
      <c r="AG502" s="44"/>
      <c r="AH502" s="44"/>
      <c r="AI502" s="44"/>
      <c r="AJ502" s="44"/>
      <c r="AK502" s="44"/>
      <c r="AL502" s="44"/>
    </row>
    <row r="503" spans="1:38" ht="60" x14ac:dyDescent="0.25">
      <c r="A503" s="100"/>
      <c r="B503" s="96"/>
      <c r="C503" s="49">
        <v>49</v>
      </c>
      <c r="D503" s="50" t="s">
        <v>549</v>
      </c>
      <c r="E503" s="28" t="s">
        <v>918</v>
      </c>
      <c r="F503" s="26" t="s">
        <v>919</v>
      </c>
      <c r="G503" s="49" t="s">
        <v>36</v>
      </c>
      <c r="H503" s="26">
        <v>30</v>
      </c>
      <c r="I503" s="26">
        <v>20</v>
      </c>
      <c r="J503" s="46">
        <v>6</v>
      </c>
      <c r="K503" s="47"/>
      <c r="L503" s="32">
        <f t="shared" si="14"/>
        <v>0</v>
      </c>
      <c r="M503" s="43" t="str">
        <f t="shared" si="15"/>
        <v>OK</v>
      </c>
      <c r="N503" s="44">
        <v>0</v>
      </c>
      <c r="O503" s="44">
        <v>0</v>
      </c>
      <c r="P503" s="44">
        <v>0</v>
      </c>
      <c r="Q503" s="44">
        <v>0</v>
      </c>
      <c r="R503" s="44">
        <v>0</v>
      </c>
      <c r="S503" s="44">
        <v>0</v>
      </c>
      <c r="T503" s="44">
        <v>0</v>
      </c>
      <c r="U503" s="44">
        <v>0</v>
      </c>
      <c r="V503" s="44">
        <v>0</v>
      </c>
      <c r="W503" s="44"/>
      <c r="X503" s="44"/>
      <c r="Y503" s="44"/>
      <c r="Z503" s="44"/>
      <c r="AA503" s="44"/>
      <c r="AB503" s="44"/>
      <c r="AC503" s="44"/>
      <c r="AD503" s="44"/>
      <c r="AE503" s="44"/>
      <c r="AF503" s="44"/>
      <c r="AG503" s="44"/>
      <c r="AH503" s="44"/>
      <c r="AI503" s="44"/>
      <c r="AJ503" s="44"/>
      <c r="AK503" s="44"/>
      <c r="AL503" s="44"/>
    </row>
    <row r="504" spans="1:38" ht="45" x14ac:dyDescent="0.25">
      <c r="A504" s="100"/>
      <c r="B504" s="96"/>
      <c r="C504" s="49">
        <v>50</v>
      </c>
      <c r="D504" s="50" t="s">
        <v>550</v>
      </c>
      <c r="E504" s="28" t="s">
        <v>926</v>
      </c>
      <c r="F504" s="26" t="s">
        <v>919</v>
      </c>
      <c r="G504" s="49" t="s">
        <v>36</v>
      </c>
      <c r="H504" s="26">
        <v>30</v>
      </c>
      <c r="I504" s="26">
        <v>20</v>
      </c>
      <c r="J504" s="46">
        <v>7.92</v>
      </c>
      <c r="K504" s="47"/>
      <c r="L504" s="32">
        <f t="shared" si="14"/>
        <v>0</v>
      </c>
      <c r="M504" s="43" t="str">
        <f t="shared" si="15"/>
        <v>OK</v>
      </c>
      <c r="N504" s="44">
        <v>0</v>
      </c>
      <c r="O504" s="44">
        <v>0</v>
      </c>
      <c r="P504" s="44">
        <v>0</v>
      </c>
      <c r="Q504" s="44">
        <v>0</v>
      </c>
      <c r="R504" s="44">
        <v>0</v>
      </c>
      <c r="S504" s="44">
        <v>0</v>
      </c>
      <c r="T504" s="44">
        <v>0</v>
      </c>
      <c r="U504" s="44">
        <v>0</v>
      </c>
      <c r="V504" s="44">
        <v>0</v>
      </c>
      <c r="W504" s="44"/>
      <c r="X504" s="44"/>
      <c r="Y504" s="44"/>
      <c r="Z504" s="44"/>
      <c r="AA504" s="44"/>
      <c r="AB504" s="44"/>
      <c r="AC504" s="44"/>
      <c r="AD504" s="44"/>
      <c r="AE504" s="44"/>
      <c r="AF504" s="44"/>
      <c r="AG504" s="44"/>
      <c r="AH504" s="44"/>
      <c r="AI504" s="44"/>
      <c r="AJ504" s="44"/>
      <c r="AK504" s="44"/>
      <c r="AL504" s="44"/>
    </row>
    <row r="505" spans="1:38" ht="60" x14ac:dyDescent="0.25">
      <c r="A505" s="100"/>
      <c r="B505" s="96"/>
      <c r="C505" s="49">
        <v>51</v>
      </c>
      <c r="D505" s="50" t="s">
        <v>551</v>
      </c>
      <c r="E505" s="28" t="s">
        <v>926</v>
      </c>
      <c r="F505" s="26" t="s">
        <v>919</v>
      </c>
      <c r="G505" s="49" t="s">
        <v>36</v>
      </c>
      <c r="H505" s="26">
        <v>30</v>
      </c>
      <c r="I505" s="26">
        <v>20</v>
      </c>
      <c r="J505" s="46">
        <v>8.75</v>
      </c>
      <c r="K505" s="47">
        <v>8</v>
      </c>
      <c r="L505" s="32">
        <f t="shared" si="14"/>
        <v>8</v>
      </c>
      <c r="M505" s="43" t="str">
        <f t="shared" si="15"/>
        <v>OK</v>
      </c>
      <c r="N505" s="44">
        <v>0</v>
      </c>
      <c r="O505" s="44">
        <v>0</v>
      </c>
      <c r="P505" s="44">
        <v>0</v>
      </c>
      <c r="Q505" s="44">
        <v>0</v>
      </c>
      <c r="R505" s="44">
        <v>0</v>
      </c>
      <c r="S505" s="44">
        <v>0</v>
      </c>
      <c r="T505" s="44">
        <v>0</v>
      </c>
      <c r="U505" s="44">
        <v>0</v>
      </c>
      <c r="V505" s="44">
        <v>0</v>
      </c>
      <c r="W505" s="44"/>
      <c r="X505" s="44"/>
      <c r="Y505" s="44"/>
      <c r="Z505" s="44"/>
      <c r="AA505" s="44"/>
      <c r="AB505" s="44"/>
      <c r="AC505" s="44"/>
      <c r="AD505" s="44"/>
      <c r="AE505" s="44"/>
      <c r="AF505" s="44"/>
      <c r="AG505" s="44"/>
      <c r="AH505" s="44"/>
      <c r="AI505" s="44"/>
      <c r="AJ505" s="44"/>
      <c r="AK505" s="44"/>
      <c r="AL505" s="44"/>
    </row>
    <row r="506" spans="1:38" ht="60" x14ac:dyDescent="0.25">
      <c r="A506" s="100"/>
      <c r="B506" s="96"/>
      <c r="C506" s="49">
        <v>52</v>
      </c>
      <c r="D506" s="50" t="s">
        <v>552</v>
      </c>
      <c r="E506" s="28" t="s">
        <v>918</v>
      </c>
      <c r="F506" s="26" t="s">
        <v>919</v>
      </c>
      <c r="G506" s="49" t="s">
        <v>36</v>
      </c>
      <c r="H506" s="26">
        <v>30</v>
      </c>
      <c r="I506" s="26">
        <v>20</v>
      </c>
      <c r="J506" s="46">
        <v>3.8</v>
      </c>
      <c r="K506" s="47"/>
      <c r="L506" s="32">
        <f t="shared" si="14"/>
        <v>0</v>
      </c>
      <c r="M506" s="43" t="str">
        <f t="shared" si="15"/>
        <v>OK</v>
      </c>
      <c r="N506" s="44">
        <v>0</v>
      </c>
      <c r="O506" s="44">
        <v>0</v>
      </c>
      <c r="P506" s="44">
        <v>0</v>
      </c>
      <c r="Q506" s="44">
        <v>0</v>
      </c>
      <c r="R506" s="44">
        <v>0</v>
      </c>
      <c r="S506" s="44">
        <v>0</v>
      </c>
      <c r="T506" s="44">
        <v>0</v>
      </c>
      <c r="U506" s="44">
        <v>0</v>
      </c>
      <c r="V506" s="44">
        <v>0</v>
      </c>
      <c r="W506" s="44"/>
      <c r="X506" s="44"/>
      <c r="Y506" s="44"/>
      <c r="Z506" s="44"/>
      <c r="AA506" s="44"/>
      <c r="AB506" s="44"/>
      <c r="AC506" s="44"/>
      <c r="AD506" s="44"/>
      <c r="AE506" s="44"/>
      <c r="AF506" s="44"/>
      <c r="AG506" s="44"/>
      <c r="AH506" s="44"/>
      <c r="AI506" s="44"/>
      <c r="AJ506" s="44"/>
      <c r="AK506" s="44"/>
      <c r="AL506" s="44"/>
    </row>
    <row r="507" spans="1:38" ht="60" x14ac:dyDescent="0.25">
      <c r="A507" s="100"/>
      <c r="B507" s="96"/>
      <c r="C507" s="49">
        <v>53</v>
      </c>
      <c r="D507" s="50" t="s">
        <v>553</v>
      </c>
      <c r="E507" s="28" t="s">
        <v>918</v>
      </c>
      <c r="F507" s="26" t="s">
        <v>1009</v>
      </c>
      <c r="G507" s="49" t="s">
        <v>36</v>
      </c>
      <c r="H507" s="26">
        <v>30</v>
      </c>
      <c r="I507" s="26">
        <v>20</v>
      </c>
      <c r="J507" s="46">
        <v>5.17</v>
      </c>
      <c r="K507" s="47"/>
      <c r="L507" s="32">
        <f t="shared" si="14"/>
        <v>0</v>
      </c>
      <c r="M507" s="43" t="str">
        <f t="shared" si="15"/>
        <v>OK</v>
      </c>
      <c r="N507" s="44">
        <v>0</v>
      </c>
      <c r="O507" s="44">
        <v>0</v>
      </c>
      <c r="P507" s="44">
        <v>0</v>
      </c>
      <c r="Q507" s="44">
        <v>0</v>
      </c>
      <c r="R507" s="44">
        <v>0</v>
      </c>
      <c r="S507" s="44">
        <v>0</v>
      </c>
      <c r="T507" s="44">
        <v>0</v>
      </c>
      <c r="U507" s="44">
        <v>0</v>
      </c>
      <c r="V507" s="44">
        <v>0</v>
      </c>
      <c r="W507" s="44"/>
      <c r="X507" s="44"/>
      <c r="Y507" s="44"/>
      <c r="Z507" s="44"/>
      <c r="AA507" s="44"/>
      <c r="AB507" s="44"/>
      <c r="AC507" s="44"/>
      <c r="AD507" s="44"/>
      <c r="AE507" s="44"/>
      <c r="AF507" s="44"/>
      <c r="AG507" s="44"/>
      <c r="AH507" s="44"/>
      <c r="AI507" s="44"/>
      <c r="AJ507" s="44"/>
      <c r="AK507" s="44"/>
      <c r="AL507" s="44"/>
    </row>
    <row r="508" spans="1:38" ht="45" x14ac:dyDescent="0.25">
      <c r="A508" s="100"/>
      <c r="B508" s="96"/>
      <c r="C508" s="49">
        <v>54</v>
      </c>
      <c r="D508" s="50" t="s">
        <v>554</v>
      </c>
      <c r="E508" s="28" t="s">
        <v>926</v>
      </c>
      <c r="F508" s="26" t="s">
        <v>1009</v>
      </c>
      <c r="G508" s="49" t="s">
        <v>36</v>
      </c>
      <c r="H508" s="26">
        <v>30</v>
      </c>
      <c r="I508" s="26">
        <v>20</v>
      </c>
      <c r="J508" s="46">
        <v>5.93</v>
      </c>
      <c r="K508" s="47"/>
      <c r="L508" s="32">
        <f t="shared" si="14"/>
        <v>0</v>
      </c>
      <c r="M508" s="43" t="str">
        <f t="shared" si="15"/>
        <v>OK</v>
      </c>
      <c r="N508" s="44">
        <v>0</v>
      </c>
      <c r="O508" s="44">
        <v>0</v>
      </c>
      <c r="P508" s="44">
        <v>0</v>
      </c>
      <c r="Q508" s="44">
        <v>0</v>
      </c>
      <c r="R508" s="44">
        <v>0</v>
      </c>
      <c r="S508" s="44">
        <v>0</v>
      </c>
      <c r="T508" s="44">
        <v>0</v>
      </c>
      <c r="U508" s="44">
        <v>0</v>
      </c>
      <c r="V508" s="44">
        <v>0</v>
      </c>
      <c r="W508" s="44"/>
      <c r="X508" s="44"/>
      <c r="Y508" s="44"/>
      <c r="Z508" s="44"/>
      <c r="AA508" s="44"/>
      <c r="AB508" s="44"/>
      <c r="AC508" s="44"/>
      <c r="AD508" s="44"/>
      <c r="AE508" s="44"/>
      <c r="AF508" s="44"/>
      <c r="AG508" s="44"/>
      <c r="AH508" s="44"/>
      <c r="AI508" s="44"/>
      <c r="AJ508" s="44"/>
      <c r="AK508" s="44"/>
      <c r="AL508" s="44"/>
    </row>
    <row r="509" spans="1:38" ht="105" x14ac:dyDescent="0.25">
      <c r="A509" s="100"/>
      <c r="B509" s="96"/>
      <c r="C509" s="49">
        <v>55</v>
      </c>
      <c r="D509" s="50" t="s">
        <v>555</v>
      </c>
      <c r="E509" s="28" t="s">
        <v>926</v>
      </c>
      <c r="F509" s="26" t="s">
        <v>1009</v>
      </c>
      <c r="G509" s="49" t="s">
        <v>36</v>
      </c>
      <c r="H509" s="26">
        <v>30</v>
      </c>
      <c r="I509" s="26">
        <v>20</v>
      </c>
      <c r="J509" s="46">
        <v>6.77</v>
      </c>
      <c r="K509" s="47"/>
      <c r="L509" s="32">
        <f t="shared" si="14"/>
        <v>0</v>
      </c>
      <c r="M509" s="43" t="str">
        <f t="shared" si="15"/>
        <v>OK</v>
      </c>
      <c r="N509" s="44">
        <v>0</v>
      </c>
      <c r="O509" s="44">
        <v>0</v>
      </c>
      <c r="P509" s="44">
        <v>0</v>
      </c>
      <c r="Q509" s="44">
        <v>0</v>
      </c>
      <c r="R509" s="44">
        <v>0</v>
      </c>
      <c r="S509" s="44">
        <v>0</v>
      </c>
      <c r="T509" s="44">
        <v>0</v>
      </c>
      <c r="U509" s="44">
        <v>0</v>
      </c>
      <c r="V509" s="44">
        <v>0</v>
      </c>
      <c r="W509" s="44"/>
      <c r="X509" s="44"/>
      <c r="Y509" s="44"/>
      <c r="Z509" s="44"/>
      <c r="AA509" s="44"/>
      <c r="AB509" s="44"/>
      <c r="AC509" s="44"/>
      <c r="AD509" s="44"/>
      <c r="AE509" s="44"/>
      <c r="AF509" s="44"/>
      <c r="AG509" s="44"/>
      <c r="AH509" s="44"/>
      <c r="AI509" s="44"/>
      <c r="AJ509" s="44"/>
      <c r="AK509" s="44"/>
      <c r="AL509" s="44"/>
    </row>
    <row r="510" spans="1:38" ht="45" x14ac:dyDescent="0.25">
      <c r="A510" s="100"/>
      <c r="B510" s="96"/>
      <c r="C510" s="49">
        <v>56</v>
      </c>
      <c r="D510" s="50" t="s">
        <v>556</v>
      </c>
      <c r="E510" s="28" t="s">
        <v>926</v>
      </c>
      <c r="F510" s="26" t="s">
        <v>932</v>
      </c>
      <c r="G510" s="49" t="s">
        <v>36</v>
      </c>
      <c r="H510" s="26">
        <v>30</v>
      </c>
      <c r="I510" s="26">
        <v>20</v>
      </c>
      <c r="J510" s="46">
        <v>8.59</v>
      </c>
      <c r="K510" s="47"/>
      <c r="L510" s="32">
        <f t="shared" si="14"/>
        <v>0</v>
      </c>
      <c r="M510" s="43" t="str">
        <f t="shared" si="15"/>
        <v>OK</v>
      </c>
      <c r="N510" s="44">
        <v>0</v>
      </c>
      <c r="O510" s="44">
        <v>0</v>
      </c>
      <c r="P510" s="44">
        <v>0</v>
      </c>
      <c r="Q510" s="44">
        <v>0</v>
      </c>
      <c r="R510" s="44">
        <v>0</v>
      </c>
      <c r="S510" s="44">
        <v>0</v>
      </c>
      <c r="T510" s="44">
        <v>0</v>
      </c>
      <c r="U510" s="44">
        <v>0</v>
      </c>
      <c r="V510" s="44">
        <v>0</v>
      </c>
      <c r="W510" s="44"/>
      <c r="X510" s="44"/>
      <c r="Y510" s="44"/>
      <c r="Z510" s="44"/>
      <c r="AA510" s="44"/>
      <c r="AB510" s="44"/>
      <c r="AC510" s="44"/>
      <c r="AD510" s="44"/>
      <c r="AE510" s="44"/>
      <c r="AF510" s="44"/>
      <c r="AG510" s="44"/>
      <c r="AH510" s="44"/>
      <c r="AI510" s="44"/>
      <c r="AJ510" s="44"/>
      <c r="AK510" s="44"/>
      <c r="AL510" s="44"/>
    </row>
    <row r="511" spans="1:38" ht="60" x14ac:dyDescent="0.25">
      <c r="A511" s="100"/>
      <c r="B511" s="96"/>
      <c r="C511" s="49">
        <v>57</v>
      </c>
      <c r="D511" s="50" t="s">
        <v>557</v>
      </c>
      <c r="E511" s="28" t="s">
        <v>926</v>
      </c>
      <c r="F511" s="26" t="s">
        <v>932</v>
      </c>
      <c r="G511" s="49" t="s">
        <v>36</v>
      </c>
      <c r="H511" s="26">
        <v>30</v>
      </c>
      <c r="I511" s="26">
        <v>20</v>
      </c>
      <c r="J511" s="46">
        <v>8.1</v>
      </c>
      <c r="K511" s="47"/>
      <c r="L511" s="32">
        <f t="shared" si="14"/>
        <v>0</v>
      </c>
      <c r="M511" s="43" t="str">
        <f t="shared" si="15"/>
        <v>OK</v>
      </c>
      <c r="N511" s="44">
        <v>0</v>
      </c>
      <c r="O511" s="44">
        <v>0</v>
      </c>
      <c r="P511" s="44">
        <v>0</v>
      </c>
      <c r="Q511" s="44">
        <v>0</v>
      </c>
      <c r="R511" s="44">
        <v>0</v>
      </c>
      <c r="S511" s="44">
        <v>0</v>
      </c>
      <c r="T511" s="44">
        <v>0</v>
      </c>
      <c r="U511" s="44">
        <v>0</v>
      </c>
      <c r="V511" s="44">
        <v>0</v>
      </c>
      <c r="W511" s="44"/>
      <c r="X511" s="44"/>
      <c r="Y511" s="44"/>
      <c r="Z511" s="44"/>
      <c r="AA511" s="44"/>
      <c r="AB511" s="44"/>
      <c r="AC511" s="44"/>
      <c r="AD511" s="44"/>
      <c r="AE511" s="44"/>
      <c r="AF511" s="44"/>
      <c r="AG511" s="44"/>
      <c r="AH511" s="44"/>
      <c r="AI511" s="44"/>
      <c r="AJ511" s="44"/>
      <c r="AK511" s="44"/>
      <c r="AL511" s="44"/>
    </row>
    <row r="512" spans="1:38" ht="75" x14ac:dyDescent="0.25">
      <c r="A512" s="100"/>
      <c r="B512" s="96"/>
      <c r="C512" s="49">
        <v>58</v>
      </c>
      <c r="D512" s="50" t="s">
        <v>558</v>
      </c>
      <c r="E512" s="28" t="s">
        <v>926</v>
      </c>
      <c r="F512" s="26" t="s">
        <v>932</v>
      </c>
      <c r="G512" s="49" t="s">
        <v>36</v>
      </c>
      <c r="H512" s="26">
        <v>30</v>
      </c>
      <c r="I512" s="26">
        <v>20</v>
      </c>
      <c r="J512" s="46">
        <v>9.93</v>
      </c>
      <c r="K512" s="47">
        <v>1</v>
      </c>
      <c r="L512" s="32">
        <f t="shared" si="14"/>
        <v>0</v>
      </c>
      <c r="M512" s="43" t="str">
        <f t="shared" si="15"/>
        <v>OK</v>
      </c>
      <c r="N512" s="44">
        <v>1</v>
      </c>
      <c r="O512" s="44">
        <v>0</v>
      </c>
      <c r="P512" s="44">
        <v>0</v>
      </c>
      <c r="Q512" s="44">
        <v>0</v>
      </c>
      <c r="R512" s="44">
        <v>0</v>
      </c>
      <c r="S512" s="44">
        <v>0</v>
      </c>
      <c r="T512" s="44">
        <v>0</v>
      </c>
      <c r="U512" s="44">
        <v>0</v>
      </c>
      <c r="V512" s="44">
        <v>0</v>
      </c>
      <c r="W512" s="44"/>
      <c r="X512" s="44"/>
      <c r="Y512" s="44"/>
      <c r="Z512" s="44"/>
      <c r="AA512" s="44"/>
      <c r="AB512" s="44"/>
      <c r="AC512" s="44"/>
      <c r="AD512" s="44"/>
      <c r="AE512" s="44"/>
      <c r="AF512" s="44"/>
      <c r="AG512" s="44"/>
      <c r="AH512" s="44"/>
      <c r="AI512" s="44"/>
      <c r="AJ512" s="44"/>
      <c r="AK512" s="44"/>
      <c r="AL512" s="44"/>
    </row>
    <row r="513" spans="1:38" ht="75" x14ac:dyDescent="0.25">
      <c r="A513" s="100"/>
      <c r="B513" s="96"/>
      <c r="C513" s="49">
        <v>59</v>
      </c>
      <c r="D513" s="50" t="s">
        <v>559</v>
      </c>
      <c r="E513" s="28" t="s">
        <v>918</v>
      </c>
      <c r="F513" s="26" t="s">
        <v>930</v>
      </c>
      <c r="G513" s="49" t="s">
        <v>36</v>
      </c>
      <c r="H513" s="26">
        <v>30</v>
      </c>
      <c r="I513" s="26">
        <v>20</v>
      </c>
      <c r="J513" s="46">
        <v>38</v>
      </c>
      <c r="K513" s="47"/>
      <c r="L513" s="32">
        <f t="shared" si="14"/>
        <v>0</v>
      </c>
      <c r="M513" s="43" t="str">
        <f t="shared" si="15"/>
        <v>OK</v>
      </c>
      <c r="N513" s="44">
        <v>0</v>
      </c>
      <c r="O513" s="44">
        <v>0</v>
      </c>
      <c r="P513" s="44">
        <v>0</v>
      </c>
      <c r="Q513" s="44">
        <v>0</v>
      </c>
      <c r="R513" s="44">
        <v>0</v>
      </c>
      <c r="S513" s="44">
        <v>0</v>
      </c>
      <c r="T513" s="44">
        <v>0</v>
      </c>
      <c r="U513" s="44">
        <v>0</v>
      </c>
      <c r="V513" s="44">
        <v>0</v>
      </c>
      <c r="W513" s="44"/>
      <c r="X513" s="44"/>
      <c r="Y513" s="44"/>
      <c r="Z513" s="44"/>
      <c r="AA513" s="44"/>
      <c r="AB513" s="44"/>
      <c r="AC513" s="44"/>
      <c r="AD513" s="44"/>
      <c r="AE513" s="44"/>
      <c r="AF513" s="44"/>
      <c r="AG513" s="44"/>
      <c r="AH513" s="44"/>
      <c r="AI513" s="44"/>
      <c r="AJ513" s="44"/>
      <c r="AK513" s="44"/>
      <c r="AL513" s="44"/>
    </row>
    <row r="514" spans="1:38" ht="30" x14ac:dyDescent="0.25">
      <c r="A514" s="100"/>
      <c r="B514" s="96"/>
      <c r="C514" s="49">
        <v>60</v>
      </c>
      <c r="D514" s="50" t="s">
        <v>560</v>
      </c>
      <c r="E514" s="28" t="s">
        <v>926</v>
      </c>
      <c r="F514" s="26" t="s">
        <v>932</v>
      </c>
      <c r="G514" s="49" t="s">
        <v>36</v>
      </c>
      <c r="H514" s="26">
        <v>30</v>
      </c>
      <c r="I514" s="26">
        <v>20</v>
      </c>
      <c r="J514" s="46">
        <v>6.73</v>
      </c>
      <c r="K514" s="47">
        <v>4</v>
      </c>
      <c r="L514" s="32">
        <f t="shared" si="14"/>
        <v>4</v>
      </c>
      <c r="M514" s="43" t="str">
        <f t="shared" si="15"/>
        <v>OK</v>
      </c>
      <c r="N514" s="44">
        <v>0</v>
      </c>
      <c r="O514" s="44">
        <v>0</v>
      </c>
      <c r="P514" s="44">
        <v>0</v>
      </c>
      <c r="Q514" s="44">
        <v>0</v>
      </c>
      <c r="R514" s="44">
        <v>0</v>
      </c>
      <c r="S514" s="44">
        <v>0</v>
      </c>
      <c r="T514" s="44">
        <v>0</v>
      </c>
      <c r="U514" s="44">
        <v>0</v>
      </c>
      <c r="V514" s="44">
        <v>0</v>
      </c>
      <c r="W514" s="44"/>
      <c r="X514" s="44"/>
      <c r="Y514" s="44"/>
      <c r="Z514" s="44"/>
      <c r="AA514" s="44"/>
      <c r="AB514" s="44"/>
      <c r="AC514" s="44"/>
      <c r="AD514" s="44"/>
      <c r="AE514" s="44"/>
      <c r="AF514" s="44"/>
      <c r="AG514" s="44"/>
      <c r="AH514" s="44"/>
      <c r="AI514" s="44"/>
      <c r="AJ514" s="44"/>
      <c r="AK514" s="44"/>
      <c r="AL514" s="44"/>
    </row>
    <row r="515" spans="1:38" ht="30" x14ac:dyDescent="0.25">
      <c r="A515" s="100"/>
      <c r="B515" s="96"/>
      <c r="C515" s="49">
        <v>61</v>
      </c>
      <c r="D515" s="50" t="s">
        <v>561</v>
      </c>
      <c r="E515" s="28" t="s">
        <v>926</v>
      </c>
      <c r="F515" s="26" t="s">
        <v>932</v>
      </c>
      <c r="G515" s="49" t="s">
        <v>36</v>
      </c>
      <c r="H515" s="26">
        <v>30</v>
      </c>
      <c r="I515" s="26">
        <v>20</v>
      </c>
      <c r="J515" s="46">
        <v>6.68</v>
      </c>
      <c r="K515" s="47">
        <v>4</v>
      </c>
      <c r="L515" s="32">
        <f t="shared" si="14"/>
        <v>4</v>
      </c>
      <c r="M515" s="43" t="str">
        <f t="shared" si="15"/>
        <v>OK</v>
      </c>
      <c r="N515" s="44">
        <v>0</v>
      </c>
      <c r="O515" s="44">
        <v>0</v>
      </c>
      <c r="P515" s="44">
        <v>0</v>
      </c>
      <c r="Q515" s="44">
        <v>0</v>
      </c>
      <c r="R515" s="44">
        <v>0</v>
      </c>
      <c r="S515" s="44">
        <v>0</v>
      </c>
      <c r="T515" s="44">
        <v>0</v>
      </c>
      <c r="U515" s="44">
        <v>0</v>
      </c>
      <c r="V515" s="44">
        <v>0</v>
      </c>
      <c r="W515" s="44"/>
      <c r="X515" s="44"/>
      <c r="Y515" s="44"/>
      <c r="Z515" s="44"/>
      <c r="AA515" s="44"/>
      <c r="AB515" s="44"/>
      <c r="AC515" s="44"/>
      <c r="AD515" s="44"/>
      <c r="AE515" s="44"/>
      <c r="AF515" s="44"/>
      <c r="AG515" s="44"/>
      <c r="AH515" s="44"/>
      <c r="AI515" s="44"/>
      <c r="AJ515" s="44"/>
      <c r="AK515" s="44"/>
      <c r="AL515" s="44"/>
    </row>
    <row r="516" spans="1:38" ht="30" x14ac:dyDescent="0.25">
      <c r="A516" s="100"/>
      <c r="B516" s="96"/>
      <c r="C516" s="49">
        <v>62</v>
      </c>
      <c r="D516" s="50" t="s">
        <v>562</v>
      </c>
      <c r="E516" s="28" t="s">
        <v>926</v>
      </c>
      <c r="F516" s="26" t="s">
        <v>932</v>
      </c>
      <c r="G516" s="49" t="s">
        <v>36</v>
      </c>
      <c r="H516" s="26">
        <v>30</v>
      </c>
      <c r="I516" s="26">
        <v>20</v>
      </c>
      <c r="J516" s="46">
        <v>5.52</v>
      </c>
      <c r="K516" s="47">
        <v>4</v>
      </c>
      <c r="L516" s="32">
        <f t="shared" si="14"/>
        <v>4</v>
      </c>
      <c r="M516" s="43" t="str">
        <f t="shared" si="15"/>
        <v>OK</v>
      </c>
      <c r="N516" s="44">
        <v>0</v>
      </c>
      <c r="O516" s="44">
        <v>0</v>
      </c>
      <c r="P516" s="44">
        <v>0</v>
      </c>
      <c r="Q516" s="44">
        <v>0</v>
      </c>
      <c r="R516" s="44">
        <v>0</v>
      </c>
      <c r="S516" s="44">
        <v>0</v>
      </c>
      <c r="T516" s="44">
        <v>0</v>
      </c>
      <c r="U516" s="44">
        <v>0</v>
      </c>
      <c r="V516" s="44">
        <v>0</v>
      </c>
      <c r="W516" s="44"/>
      <c r="X516" s="44"/>
      <c r="Y516" s="44"/>
      <c r="Z516" s="44"/>
      <c r="AA516" s="44"/>
      <c r="AB516" s="44"/>
      <c r="AC516" s="44"/>
      <c r="AD516" s="44"/>
      <c r="AE516" s="44"/>
      <c r="AF516" s="44"/>
      <c r="AG516" s="44"/>
      <c r="AH516" s="44"/>
      <c r="AI516" s="44"/>
      <c r="AJ516" s="44"/>
      <c r="AK516" s="44"/>
      <c r="AL516" s="44"/>
    </row>
    <row r="517" spans="1:38" ht="30" x14ac:dyDescent="0.25">
      <c r="A517" s="100"/>
      <c r="B517" s="96"/>
      <c r="C517" s="49">
        <v>63</v>
      </c>
      <c r="D517" s="50" t="s">
        <v>563</v>
      </c>
      <c r="E517" s="28" t="s">
        <v>926</v>
      </c>
      <c r="F517" s="26" t="s">
        <v>932</v>
      </c>
      <c r="G517" s="49" t="s">
        <v>36</v>
      </c>
      <c r="H517" s="26">
        <v>30</v>
      </c>
      <c r="I517" s="26">
        <v>20</v>
      </c>
      <c r="J517" s="46">
        <v>7.69</v>
      </c>
      <c r="K517" s="47">
        <v>4</v>
      </c>
      <c r="L517" s="32">
        <f t="shared" ref="L517:L580" si="16">K517-(SUM(N517:Y517))</f>
        <v>4</v>
      </c>
      <c r="M517" s="43" t="str">
        <f t="shared" ref="M517:M580" si="17">IF(L517&lt;0,"ATENÇÃO","OK")</f>
        <v>OK</v>
      </c>
      <c r="N517" s="44">
        <v>0</v>
      </c>
      <c r="O517" s="44">
        <v>0</v>
      </c>
      <c r="P517" s="44">
        <v>0</v>
      </c>
      <c r="Q517" s="44">
        <v>0</v>
      </c>
      <c r="R517" s="44">
        <v>0</v>
      </c>
      <c r="S517" s="44">
        <v>0</v>
      </c>
      <c r="T517" s="44">
        <v>0</v>
      </c>
      <c r="U517" s="44">
        <v>0</v>
      </c>
      <c r="V517" s="44">
        <v>0</v>
      </c>
      <c r="W517" s="44"/>
      <c r="X517" s="44"/>
      <c r="Y517" s="44"/>
      <c r="Z517" s="44"/>
      <c r="AA517" s="44"/>
      <c r="AB517" s="44"/>
      <c r="AC517" s="44"/>
      <c r="AD517" s="44"/>
      <c r="AE517" s="44"/>
      <c r="AF517" s="44"/>
      <c r="AG517" s="44"/>
      <c r="AH517" s="44"/>
      <c r="AI517" s="44"/>
      <c r="AJ517" s="44"/>
      <c r="AK517" s="44"/>
      <c r="AL517" s="44"/>
    </row>
    <row r="518" spans="1:38" ht="30" x14ac:dyDescent="0.25">
      <c r="A518" s="100"/>
      <c r="B518" s="96"/>
      <c r="C518" s="49">
        <v>64</v>
      </c>
      <c r="D518" s="50" t="s">
        <v>564</v>
      </c>
      <c r="E518" s="28" t="s">
        <v>926</v>
      </c>
      <c r="F518" s="26" t="s">
        <v>932</v>
      </c>
      <c r="G518" s="49" t="s">
        <v>36</v>
      </c>
      <c r="H518" s="26">
        <v>30</v>
      </c>
      <c r="I518" s="26">
        <v>20</v>
      </c>
      <c r="J518" s="46">
        <v>8.36</v>
      </c>
      <c r="K518" s="47">
        <v>4</v>
      </c>
      <c r="L518" s="32">
        <f t="shared" si="16"/>
        <v>4</v>
      </c>
      <c r="M518" s="43" t="str">
        <f t="shared" si="17"/>
        <v>OK</v>
      </c>
      <c r="N518" s="44">
        <v>0</v>
      </c>
      <c r="O518" s="44">
        <v>0</v>
      </c>
      <c r="P518" s="44">
        <v>0</v>
      </c>
      <c r="Q518" s="44">
        <v>0</v>
      </c>
      <c r="R518" s="44">
        <v>0</v>
      </c>
      <c r="S518" s="44">
        <v>0</v>
      </c>
      <c r="T518" s="44">
        <v>0</v>
      </c>
      <c r="U518" s="44">
        <v>0</v>
      </c>
      <c r="V518" s="44">
        <v>0</v>
      </c>
      <c r="W518" s="44"/>
      <c r="X518" s="44"/>
      <c r="Y518" s="44"/>
      <c r="Z518" s="44"/>
      <c r="AA518" s="44"/>
      <c r="AB518" s="44"/>
      <c r="AC518" s="44"/>
      <c r="AD518" s="44"/>
      <c r="AE518" s="44"/>
      <c r="AF518" s="44"/>
      <c r="AG518" s="44"/>
      <c r="AH518" s="44"/>
      <c r="AI518" s="44"/>
      <c r="AJ518" s="44"/>
      <c r="AK518" s="44"/>
      <c r="AL518" s="44"/>
    </row>
    <row r="519" spans="1:38" ht="75" x14ac:dyDescent="0.25">
      <c r="A519" s="100"/>
      <c r="B519" s="96"/>
      <c r="C519" s="49">
        <v>65</v>
      </c>
      <c r="D519" s="50" t="s">
        <v>565</v>
      </c>
      <c r="E519" s="28" t="s">
        <v>926</v>
      </c>
      <c r="F519" s="26" t="s">
        <v>921</v>
      </c>
      <c r="G519" s="49" t="s">
        <v>895</v>
      </c>
      <c r="H519" s="26">
        <v>30</v>
      </c>
      <c r="I519" s="26">
        <v>20</v>
      </c>
      <c r="J519" s="46">
        <v>31.65</v>
      </c>
      <c r="K519" s="47"/>
      <c r="L519" s="32">
        <f t="shared" si="16"/>
        <v>0</v>
      </c>
      <c r="M519" s="43" t="str">
        <f t="shared" si="17"/>
        <v>OK</v>
      </c>
      <c r="N519" s="44">
        <v>0</v>
      </c>
      <c r="O519" s="44">
        <v>0</v>
      </c>
      <c r="P519" s="44">
        <v>0</v>
      </c>
      <c r="Q519" s="44">
        <v>0</v>
      </c>
      <c r="R519" s="44">
        <v>0</v>
      </c>
      <c r="S519" s="44">
        <v>0</v>
      </c>
      <c r="T519" s="44">
        <v>0</v>
      </c>
      <c r="U519" s="44">
        <v>0</v>
      </c>
      <c r="V519" s="44">
        <v>0</v>
      </c>
      <c r="W519" s="44"/>
      <c r="X519" s="44"/>
      <c r="Y519" s="44"/>
      <c r="Z519" s="44"/>
      <c r="AA519" s="44"/>
      <c r="AB519" s="44"/>
      <c r="AC519" s="44"/>
      <c r="AD519" s="44"/>
      <c r="AE519" s="44"/>
      <c r="AF519" s="44"/>
      <c r="AG519" s="44"/>
      <c r="AH519" s="44"/>
      <c r="AI519" s="44"/>
      <c r="AJ519" s="44"/>
      <c r="AK519" s="44"/>
      <c r="AL519" s="44"/>
    </row>
    <row r="520" spans="1:38" ht="45" x14ac:dyDescent="0.25">
      <c r="A520" s="100"/>
      <c r="B520" s="96"/>
      <c r="C520" s="49">
        <v>66</v>
      </c>
      <c r="D520" s="50" t="s">
        <v>566</v>
      </c>
      <c r="E520" s="28" t="s">
        <v>926</v>
      </c>
      <c r="F520" s="26" t="s">
        <v>932</v>
      </c>
      <c r="G520" s="49" t="s">
        <v>895</v>
      </c>
      <c r="H520" s="26">
        <v>30</v>
      </c>
      <c r="I520" s="26">
        <v>20</v>
      </c>
      <c r="J520" s="46">
        <v>51.67</v>
      </c>
      <c r="K520" s="47">
        <v>1</v>
      </c>
      <c r="L520" s="32">
        <f t="shared" si="16"/>
        <v>0</v>
      </c>
      <c r="M520" s="43" t="str">
        <f t="shared" si="17"/>
        <v>OK</v>
      </c>
      <c r="N520" s="44">
        <v>1</v>
      </c>
      <c r="O520" s="44">
        <v>0</v>
      </c>
      <c r="P520" s="44">
        <v>0</v>
      </c>
      <c r="Q520" s="44">
        <v>0</v>
      </c>
      <c r="R520" s="44">
        <v>0</v>
      </c>
      <c r="S520" s="44">
        <v>0</v>
      </c>
      <c r="T520" s="44">
        <v>0</v>
      </c>
      <c r="U520" s="44">
        <v>0</v>
      </c>
      <c r="V520" s="44">
        <v>0</v>
      </c>
      <c r="W520" s="44"/>
      <c r="X520" s="44"/>
      <c r="Y520" s="44"/>
      <c r="Z520" s="44"/>
      <c r="AA520" s="44"/>
      <c r="AB520" s="44"/>
      <c r="AC520" s="44"/>
      <c r="AD520" s="44"/>
      <c r="AE520" s="44"/>
      <c r="AF520" s="44"/>
      <c r="AG520" s="44"/>
      <c r="AH520" s="44"/>
      <c r="AI520" s="44"/>
      <c r="AJ520" s="44"/>
      <c r="AK520" s="44"/>
      <c r="AL520" s="44"/>
    </row>
    <row r="521" spans="1:38" ht="15" x14ac:dyDescent="0.25">
      <c r="A521" s="100"/>
      <c r="B521" s="96"/>
      <c r="C521" s="49">
        <v>67</v>
      </c>
      <c r="D521" s="50" t="s">
        <v>567</v>
      </c>
      <c r="E521" s="28" t="s">
        <v>936</v>
      </c>
      <c r="F521" s="26" t="s">
        <v>919</v>
      </c>
      <c r="G521" s="49" t="s">
        <v>895</v>
      </c>
      <c r="H521" s="26">
        <v>30</v>
      </c>
      <c r="I521" s="26">
        <v>20</v>
      </c>
      <c r="J521" s="46">
        <v>36.1</v>
      </c>
      <c r="K521" s="47"/>
      <c r="L521" s="32">
        <f t="shared" si="16"/>
        <v>0</v>
      </c>
      <c r="M521" s="43" t="str">
        <f t="shared" si="17"/>
        <v>OK</v>
      </c>
      <c r="N521" s="44">
        <v>0</v>
      </c>
      <c r="O521" s="44">
        <v>0</v>
      </c>
      <c r="P521" s="44">
        <v>0</v>
      </c>
      <c r="Q521" s="44">
        <v>0</v>
      </c>
      <c r="R521" s="44">
        <v>0</v>
      </c>
      <c r="S521" s="44">
        <v>0</v>
      </c>
      <c r="T521" s="44">
        <v>0</v>
      </c>
      <c r="U521" s="44">
        <v>0</v>
      </c>
      <c r="V521" s="44">
        <v>0</v>
      </c>
      <c r="W521" s="44"/>
      <c r="X521" s="44"/>
      <c r="Y521" s="44"/>
      <c r="Z521" s="44"/>
      <c r="AA521" s="44"/>
      <c r="AB521" s="44"/>
      <c r="AC521" s="44"/>
      <c r="AD521" s="44"/>
      <c r="AE521" s="44"/>
      <c r="AF521" s="44"/>
      <c r="AG521" s="44"/>
      <c r="AH521" s="44"/>
      <c r="AI521" s="44"/>
      <c r="AJ521" s="44"/>
      <c r="AK521" s="44"/>
      <c r="AL521" s="44"/>
    </row>
    <row r="522" spans="1:38" ht="75" x14ac:dyDescent="0.25">
      <c r="A522" s="100"/>
      <c r="B522" s="96"/>
      <c r="C522" s="49">
        <v>68</v>
      </c>
      <c r="D522" s="50" t="s">
        <v>568</v>
      </c>
      <c r="E522" s="28" t="s">
        <v>936</v>
      </c>
      <c r="F522" s="26" t="s">
        <v>919</v>
      </c>
      <c r="G522" s="49" t="s">
        <v>895</v>
      </c>
      <c r="H522" s="26">
        <v>30</v>
      </c>
      <c r="I522" s="26">
        <v>20</v>
      </c>
      <c r="J522" s="46">
        <v>55</v>
      </c>
      <c r="K522" s="47"/>
      <c r="L522" s="32">
        <f t="shared" si="16"/>
        <v>0</v>
      </c>
      <c r="M522" s="43" t="str">
        <f t="shared" si="17"/>
        <v>OK</v>
      </c>
      <c r="N522" s="44">
        <v>0</v>
      </c>
      <c r="O522" s="44">
        <v>0</v>
      </c>
      <c r="P522" s="44">
        <v>0</v>
      </c>
      <c r="Q522" s="44">
        <v>0</v>
      </c>
      <c r="R522" s="44">
        <v>0</v>
      </c>
      <c r="S522" s="44">
        <v>0</v>
      </c>
      <c r="T522" s="44">
        <v>0</v>
      </c>
      <c r="U522" s="44">
        <v>0</v>
      </c>
      <c r="V522" s="44">
        <v>0</v>
      </c>
      <c r="W522" s="44"/>
      <c r="X522" s="44"/>
      <c r="Y522" s="44"/>
      <c r="Z522" s="44"/>
      <c r="AA522" s="44"/>
      <c r="AB522" s="44"/>
      <c r="AC522" s="44"/>
      <c r="AD522" s="44"/>
      <c r="AE522" s="44"/>
      <c r="AF522" s="44"/>
      <c r="AG522" s="44"/>
      <c r="AH522" s="44"/>
      <c r="AI522" s="44"/>
      <c r="AJ522" s="44"/>
      <c r="AK522" s="44"/>
      <c r="AL522" s="44"/>
    </row>
    <row r="523" spans="1:38" ht="60" x14ac:dyDescent="0.25">
      <c r="A523" s="100"/>
      <c r="B523" s="96"/>
      <c r="C523" s="49">
        <v>69</v>
      </c>
      <c r="D523" s="50" t="s">
        <v>569</v>
      </c>
      <c r="E523" s="28" t="s">
        <v>936</v>
      </c>
      <c r="F523" s="26" t="s">
        <v>921</v>
      </c>
      <c r="G523" s="49" t="s">
        <v>36</v>
      </c>
      <c r="H523" s="26">
        <v>30</v>
      </c>
      <c r="I523" s="26">
        <v>20</v>
      </c>
      <c r="J523" s="46">
        <v>18</v>
      </c>
      <c r="K523" s="47"/>
      <c r="L523" s="32">
        <f t="shared" si="16"/>
        <v>0</v>
      </c>
      <c r="M523" s="43" t="str">
        <f t="shared" si="17"/>
        <v>OK</v>
      </c>
      <c r="N523" s="44">
        <v>0</v>
      </c>
      <c r="O523" s="44">
        <v>0</v>
      </c>
      <c r="P523" s="44">
        <v>0</v>
      </c>
      <c r="Q523" s="44">
        <v>0</v>
      </c>
      <c r="R523" s="44">
        <v>0</v>
      </c>
      <c r="S523" s="44">
        <v>0</v>
      </c>
      <c r="T523" s="44">
        <v>0</v>
      </c>
      <c r="U523" s="44">
        <v>0</v>
      </c>
      <c r="V523" s="44">
        <v>0</v>
      </c>
      <c r="W523" s="44"/>
      <c r="X523" s="44"/>
      <c r="Y523" s="44"/>
      <c r="Z523" s="44"/>
      <c r="AA523" s="44"/>
      <c r="AB523" s="44"/>
      <c r="AC523" s="44"/>
      <c r="AD523" s="44"/>
      <c r="AE523" s="44"/>
      <c r="AF523" s="44"/>
      <c r="AG523" s="44"/>
      <c r="AH523" s="44"/>
      <c r="AI523" s="44"/>
      <c r="AJ523" s="44"/>
      <c r="AK523" s="44"/>
      <c r="AL523" s="44"/>
    </row>
    <row r="524" spans="1:38" ht="75" x14ac:dyDescent="0.25">
      <c r="A524" s="100"/>
      <c r="B524" s="96"/>
      <c r="C524" s="49">
        <v>70</v>
      </c>
      <c r="D524" s="50" t="s">
        <v>570</v>
      </c>
      <c r="E524" s="28" t="s">
        <v>936</v>
      </c>
      <c r="F524" s="26" t="s">
        <v>921</v>
      </c>
      <c r="G524" s="49" t="s">
        <v>36</v>
      </c>
      <c r="H524" s="26">
        <v>30</v>
      </c>
      <c r="I524" s="26">
        <v>20</v>
      </c>
      <c r="J524" s="46">
        <v>50.9</v>
      </c>
      <c r="K524" s="47"/>
      <c r="L524" s="32">
        <f t="shared" si="16"/>
        <v>0</v>
      </c>
      <c r="M524" s="43" t="str">
        <f t="shared" si="17"/>
        <v>OK</v>
      </c>
      <c r="N524" s="44">
        <v>0</v>
      </c>
      <c r="O524" s="44">
        <v>0</v>
      </c>
      <c r="P524" s="44">
        <v>0</v>
      </c>
      <c r="Q524" s="44">
        <v>0</v>
      </c>
      <c r="R524" s="44">
        <v>0</v>
      </c>
      <c r="S524" s="44">
        <v>0</v>
      </c>
      <c r="T524" s="44">
        <v>0</v>
      </c>
      <c r="U524" s="44">
        <v>0</v>
      </c>
      <c r="V524" s="44">
        <v>0</v>
      </c>
      <c r="W524" s="44"/>
      <c r="X524" s="44"/>
      <c r="Y524" s="44"/>
      <c r="Z524" s="44"/>
      <c r="AA524" s="44"/>
      <c r="AB524" s="44"/>
      <c r="AC524" s="44"/>
      <c r="AD524" s="44"/>
      <c r="AE524" s="44"/>
      <c r="AF524" s="44"/>
      <c r="AG524" s="44"/>
      <c r="AH524" s="44"/>
      <c r="AI524" s="44"/>
      <c r="AJ524" s="44"/>
      <c r="AK524" s="44"/>
      <c r="AL524" s="44"/>
    </row>
    <row r="525" spans="1:38" ht="75" x14ac:dyDescent="0.25">
      <c r="A525" s="100"/>
      <c r="B525" s="96"/>
      <c r="C525" s="49">
        <v>71</v>
      </c>
      <c r="D525" s="50" t="s">
        <v>571</v>
      </c>
      <c r="E525" s="28" t="s">
        <v>936</v>
      </c>
      <c r="F525" s="26" t="s">
        <v>921</v>
      </c>
      <c r="G525" s="49" t="s">
        <v>36</v>
      </c>
      <c r="H525" s="26">
        <v>30</v>
      </c>
      <c r="I525" s="26">
        <v>20</v>
      </c>
      <c r="J525" s="46">
        <v>40.200000000000003</v>
      </c>
      <c r="K525" s="47"/>
      <c r="L525" s="32">
        <f t="shared" si="16"/>
        <v>0</v>
      </c>
      <c r="M525" s="43" t="str">
        <f t="shared" si="17"/>
        <v>OK</v>
      </c>
      <c r="N525" s="44">
        <v>0</v>
      </c>
      <c r="O525" s="44">
        <v>0</v>
      </c>
      <c r="P525" s="44">
        <v>0</v>
      </c>
      <c r="Q525" s="44">
        <v>0</v>
      </c>
      <c r="R525" s="44">
        <v>0</v>
      </c>
      <c r="S525" s="44">
        <v>0</v>
      </c>
      <c r="T525" s="44">
        <v>0</v>
      </c>
      <c r="U525" s="44">
        <v>0</v>
      </c>
      <c r="V525" s="44">
        <v>0</v>
      </c>
      <c r="W525" s="44"/>
      <c r="X525" s="44"/>
      <c r="Y525" s="44"/>
      <c r="Z525" s="44"/>
      <c r="AA525" s="44"/>
      <c r="AB525" s="44"/>
      <c r="AC525" s="44"/>
      <c r="AD525" s="44"/>
      <c r="AE525" s="44"/>
      <c r="AF525" s="44"/>
      <c r="AG525" s="44"/>
      <c r="AH525" s="44"/>
      <c r="AI525" s="44"/>
      <c r="AJ525" s="44"/>
      <c r="AK525" s="44"/>
      <c r="AL525" s="44"/>
    </row>
    <row r="526" spans="1:38" ht="75" x14ac:dyDescent="0.25">
      <c r="A526" s="100"/>
      <c r="B526" s="96"/>
      <c r="C526" s="49">
        <v>72</v>
      </c>
      <c r="D526" s="50" t="s">
        <v>572</v>
      </c>
      <c r="E526" s="28" t="s">
        <v>936</v>
      </c>
      <c r="F526" s="26" t="s">
        <v>921</v>
      </c>
      <c r="G526" s="49" t="s">
        <v>36</v>
      </c>
      <c r="H526" s="26">
        <v>30</v>
      </c>
      <c r="I526" s="26">
        <v>20</v>
      </c>
      <c r="J526" s="46">
        <v>21.76</v>
      </c>
      <c r="K526" s="47"/>
      <c r="L526" s="32">
        <f t="shared" si="16"/>
        <v>0</v>
      </c>
      <c r="M526" s="43" t="str">
        <f t="shared" si="17"/>
        <v>OK</v>
      </c>
      <c r="N526" s="44">
        <v>0</v>
      </c>
      <c r="O526" s="44">
        <v>0</v>
      </c>
      <c r="P526" s="44">
        <v>0</v>
      </c>
      <c r="Q526" s="44">
        <v>0</v>
      </c>
      <c r="R526" s="44">
        <v>0</v>
      </c>
      <c r="S526" s="44">
        <v>0</v>
      </c>
      <c r="T526" s="44">
        <v>0</v>
      </c>
      <c r="U526" s="44">
        <v>0</v>
      </c>
      <c r="V526" s="44">
        <v>0</v>
      </c>
      <c r="W526" s="44"/>
      <c r="X526" s="44"/>
      <c r="Y526" s="44"/>
      <c r="Z526" s="44"/>
      <c r="AA526" s="44"/>
      <c r="AB526" s="44"/>
      <c r="AC526" s="44"/>
      <c r="AD526" s="44"/>
      <c r="AE526" s="44"/>
      <c r="AF526" s="44"/>
      <c r="AG526" s="44"/>
      <c r="AH526" s="44"/>
      <c r="AI526" s="44"/>
      <c r="AJ526" s="44"/>
      <c r="AK526" s="44"/>
      <c r="AL526" s="44"/>
    </row>
    <row r="527" spans="1:38" ht="75" x14ac:dyDescent="0.25">
      <c r="A527" s="100"/>
      <c r="B527" s="96"/>
      <c r="C527" s="49">
        <v>73</v>
      </c>
      <c r="D527" s="50" t="s">
        <v>573</v>
      </c>
      <c r="E527" s="28" t="s">
        <v>936</v>
      </c>
      <c r="F527" s="26" t="s">
        <v>921</v>
      </c>
      <c r="G527" s="49" t="s">
        <v>36</v>
      </c>
      <c r="H527" s="26">
        <v>30</v>
      </c>
      <c r="I527" s="26">
        <v>20</v>
      </c>
      <c r="J527" s="46">
        <v>21.25</v>
      </c>
      <c r="K527" s="47"/>
      <c r="L527" s="32">
        <f t="shared" si="16"/>
        <v>0</v>
      </c>
      <c r="M527" s="43" t="str">
        <f t="shared" si="17"/>
        <v>OK</v>
      </c>
      <c r="N527" s="44">
        <v>0</v>
      </c>
      <c r="O527" s="44">
        <v>0</v>
      </c>
      <c r="P527" s="44">
        <v>0</v>
      </c>
      <c r="Q527" s="44">
        <v>0</v>
      </c>
      <c r="R527" s="44">
        <v>0</v>
      </c>
      <c r="S527" s="44">
        <v>0</v>
      </c>
      <c r="T527" s="44">
        <v>0</v>
      </c>
      <c r="U527" s="44">
        <v>0</v>
      </c>
      <c r="V527" s="44">
        <v>0</v>
      </c>
      <c r="W527" s="44"/>
      <c r="X527" s="44"/>
      <c r="Y527" s="44"/>
      <c r="Z527" s="44"/>
      <c r="AA527" s="44"/>
      <c r="AB527" s="44"/>
      <c r="AC527" s="44"/>
      <c r="AD527" s="44"/>
      <c r="AE527" s="44"/>
      <c r="AF527" s="44"/>
      <c r="AG527" s="44"/>
      <c r="AH527" s="44"/>
      <c r="AI527" s="44"/>
      <c r="AJ527" s="44"/>
      <c r="AK527" s="44"/>
      <c r="AL527" s="44"/>
    </row>
    <row r="528" spans="1:38" ht="75" x14ac:dyDescent="0.25">
      <c r="A528" s="100"/>
      <c r="B528" s="96"/>
      <c r="C528" s="49">
        <v>74</v>
      </c>
      <c r="D528" s="50" t="s">
        <v>574</v>
      </c>
      <c r="E528" s="28" t="s">
        <v>936</v>
      </c>
      <c r="F528" s="26" t="s">
        <v>921</v>
      </c>
      <c r="G528" s="49" t="s">
        <v>36</v>
      </c>
      <c r="H528" s="26">
        <v>30</v>
      </c>
      <c r="I528" s="26">
        <v>20</v>
      </c>
      <c r="J528" s="46">
        <v>35</v>
      </c>
      <c r="K528" s="47"/>
      <c r="L528" s="32">
        <f t="shared" si="16"/>
        <v>0</v>
      </c>
      <c r="M528" s="43" t="str">
        <f t="shared" si="17"/>
        <v>OK</v>
      </c>
      <c r="N528" s="44">
        <v>0</v>
      </c>
      <c r="O528" s="44">
        <v>0</v>
      </c>
      <c r="P528" s="44">
        <v>0</v>
      </c>
      <c r="Q528" s="44">
        <v>0</v>
      </c>
      <c r="R528" s="44">
        <v>0</v>
      </c>
      <c r="S528" s="44">
        <v>0</v>
      </c>
      <c r="T528" s="44">
        <v>0</v>
      </c>
      <c r="U528" s="44">
        <v>0</v>
      </c>
      <c r="V528" s="44">
        <v>0</v>
      </c>
      <c r="W528" s="44"/>
      <c r="X528" s="44"/>
      <c r="Y528" s="44"/>
      <c r="Z528" s="44"/>
      <c r="AA528" s="44"/>
      <c r="AB528" s="44"/>
      <c r="AC528" s="44"/>
      <c r="AD528" s="44"/>
      <c r="AE528" s="44"/>
      <c r="AF528" s="44"/>
      <c r="AG528" s="44"/>
      <c r="AH528" s="44"/>
      <c r="AI528" s="44"/>
      <c r="AJ528" s="44"/>
      <c r="AK528" s="44"/>
      <c r="AL528" s="44"/>
    </row>
    <row r="529" spans="1:38" ht="75" x14ac:dyDescent="0.25">
      <c r="A529" s="100"/>
      <c r="B529" s="96"/>
      <c r="C529" s="49">
        <v>75</v>
      </c>
      <c r="D529" s="50" t="s">
        <v>575</v>
      </c>
      <c r="E529" s="28" t="s">
        <v>936</v>
      </c>
      <c r="F529" s="26" t="s">
        <v>921</v>
      </c>
      <c r="G529" s="49" t="s">
        <v>36</v>
      </c>
      <c r="H529" s="26">
        <v>30</v>
      </c>
      <c r="I529" s="26">
        <v>20</v>
      </c>
      <c r="J529" s="46">
        <v>82</v>
      </c>
      <c r="K529" s="47"/>
      <c r="L529" s="32">
        <f t="shared" si="16"/>
        <v>0</v>
      </c>
      <c r="M529" s="43" t="str">
        <f t="shared" si="17"/>
        <v>OK</v>
      </c>
      <c r="N529" s="44">
        <v>0</v>
      </c>
      <c r="O529" s="44">
        <v>0</v>
      </c>
      <c r="P529" s="44">
        <v>0</v>
      </c>
      <c r="Q529" s="44">
        <v>0</v>
      </c>
      <c r="R529" s="44">
        <v>0</v>
      </c>
      <c r="S529" s="44">
        <v>0</v>
      </c>
      <c r="T529" s="44">
        <v>0</v>
      </c>
      <c r="U529" s="44">
        <v>0</v>
      </c>
      <c r="V529" s="44">
        <v>0</v>
      </c>
      <c r="W529" s="44"/>
      <c r="X529" s="44"/>
      <c r="Y529" s="44"/>
      <c r="Z529" s="44"/>
      <c r="AA529" s="44"/>
      <c r="AB529" s="44"/>
      <c r="AC529" s="44"/>
      <c r="AD529" s="44"/>
      <c r="AE529" s="44"/>
      <c r="AF529" s="44"/>
      <c r="AG529" s="44"/>
      <c r="AH529" s="44"/>
      <c r="AI529" s="44"/>
      <c r="AJ529" s="44"/>
      <c r="AK529" s="44"/>
      <c r="AL529" s="44"/>
    </row>
    <row r="530" spans="1:38" ht="45" x14ac:dyDescent="0.25">
      <c r="A530" s="100"/>
      <c r="B530" s="96"/>
      <c r="C530" s="49">
        <v>76</v>
      </c>
      <c r="D530" s="50" t="s">
        <v>576</v>
      </c>
      <c r="E530" s="28" t="s">
        <v>936</v>
      </c>
      <c r="F530" s="26" t="s">
        <v>921</v>
      </c>
      <c r="G530" s="49" t="s">
        <v>36</v>
      </c>
      <c r="H530" s="26">
        <v>30</v>
      </c>
      <c r="I530" s="26">
        <v>20</v>
      </c>
      <c r="J530" s="46">
        <v>8.09</v>
      </c>
      <c r="K530" s="47"/>
      <c r="L530" s="32">
        <f t="shared" si="16"/>
        <v>0</v>
      </c>
      <c r="M530" s="43" t="str">
        <f t="shared" si="17"/>
        <v>OK</v>
      </c>
      <c r="N530" s="44">
        <v>0</v>
      </c>
      <c r="O530" s="44">
        <v>0</v>
      </c>
      <c r="P530" s="44">
        <v>0</v>
      </c>
      <c r="Q530" s="44">
        <v>0</v>
      </c>
      <c r="R530" s="44">
        <v>0</v>
      </c>
      <c r="S530" s="44">
        <v>0</v>
      </c>
      <c r="T530" s="44">
        <v>0</v>
      </c>
      <c r="U530" s="44">
        <v>0</v>
      </c>
      <c r="V530" s="44">
        <v>0</v>
      </c>
      <c r="W530" s="44"/>
      <c r="X530" s="44"/>
      <c r="Y530" s="44"/>
      <c r="Z530" s="44"/>
      <c r="AA530" s="44"/>
      <c r="AB530" s="44"/>
      <c r="AC530" s="44"/>
      <c r="AD530" s="44"/>
      <c r="AE530" s="44"/>
      <c r="AF530" s="44"/>
      <c r="AG530" s="44"/>
      <c r="AH530" s="44"/>
      <c r="AI530" s="44"/>
      <c r="AJ530" s="44"/>
      <c r="AK530" s="44"/>
      <c r="AL530" s="44"/>
    </row>
    <row r="531" spans="1:38" ht="75" x14ac:dyDescent="0.25">
      <c r="A531" s="100"/>
      <c r="B531" s="96"/>
      <c r="C531" s="49">
        <v>77</v>
      </c>
      <c r="D531" s="50" t="s">
        <v>577</v>
      </c>
      <c r="E531" s="28" t="s">
        <v>936</v>
      </c>
      <c r="F531" s="26" t="s">
        <v>921</v>
      </c>
      <c r="G531" s="49" t="s">
        <v>36</v>
      </c>
      <c r="H531" s="26">
        <v>30</v>
      </c>
      <c r="I531" s="26">
        <v>20</v>
      </c>
      <c r="J531" s="46">
        <v>16.2</v>
      </c>
      <c r="K531" s="47"/>
      <c r="L531" s="32">
        <f t="shared" si="16"/>
        <v>0</v>
      </c>
      <c r="M531" s="43" t="str">
        <f t="shared" si="17"/>
        <v>OK</v>
      </c>
      <c r="N531" s="44">
        <v>0</v>
      </c>
      <c r="O531" s="44">
        <v>0</v>
      </c>
      <c r="P531" s="44">
        <v>0</v>
      </c>
      <c r="Q531" s="44">
        <v>0</v>
      </c>
      <c r="R531" s="44">
        <v>0</v>
      </c>
      <c r="S531" s="44">
        <v>0</v>
      </c>
      <c r="T531" s="44">
        <v>0</v>
      </c>
      <c r="U531" s="44">
        <v>0</v>
      </c>
      <c r="V531" s="44">
        <v>0</v>
      </c>
      <c r="W531" s="44"/>
      <c r="X531" s="44"/>
      <c r="Y531" s="44"/>
      <c r="Z531" s="44"/>
      <c r="AA531" s="44"/>
      <c r="AB531" s="44"/>
      <c r="AC531" s="44"/>
      <c r="AD531" s="44"/>
      <c r="AE531" s="44"/>
      <c r="AF531" s="44"/>
      <c r="AG531" s="44"/>
      <c r="AH531" s="44"/>
      <c r="AI531" s="44"/>
      <c r="AJ531" s="44"/>
      <c r="AK531" s="44"/>
      <c r="AL531" s="44"/>
    </row>
    <row r="532" spans="1:38" ht="75" x14ac:dyDescent="0.25">
      <c r="A532" s="100"/>
      <c r="B532" s="96"/>
      <c r="C532" s="49">
        <v>78</v>
      </c>
      <c r="D532" s="50" t="s">
        <v>578</v>
      </c>
      <c r="E532" s="28" t="s">
        <v>936</v>
      </c>
      <c r="F532" s="26" t="s">
        <v>921</v>
      </c>
      <c r="G532" s="49" t="s">
        <v>36</v>
      </c>
      <c r="H532" s="26">
        <v>30</v>
      </c>
      <c r="I532" s="26">
        <v>20</v>
      </c>
      <c r="J532" s="46">
        <v>18</v>
      </c>
      <c r="K532" s="47"/>
      <c r="L532" s="32">
        <f t="shared" si="16"/>
        <v>0</v>
      </c>
      <c r="M532" s="43" t="str">
        <f t="shared" si="17"/>
        <v>OK</v>
      </c>
      <c r="N532" s="44">
        <v>0</v>
      </c>
      <c r="O532" s="44">
        <v>0</v>
      </c>
      <c r="P532" s="44">
        <v>0</v>
      </c>
      <c r="Q532" s="44">
        <v>0</v>
      </c>
      <c r="R532" s="44">
        <v>0</v>
      </c>
      <c r="S532" s="44">
        <v>0</v>
      </c>
      <c r="T532" s="44">
        <v>0</v>
      </c>
      <c r="U532" s="44">
        <v>0</v>
      </c>
      <c r="V532" s="44">
        <v>0</v>
      </c>
      <c r="W532" s="44"/>
      <c r="X532" s="44"/>
      <c r="Y532" s="44"/>
      <c r="Z532" s="44"/>
      <c r="AA532" s="44"/>
      <c r="AB532" s="44"/>
      <c r="AC532" s="44"/>
      <c r="AD532" s="44"/>
      <c r="AE532" s="44"/>
      <c r="AF532" s="44"/>
      <c r="AG532" s="44"/>
      <c r="AH532" s="44"/>
      <c r="AI532" s="44"/>
      <c r="AJ532" s="44"/>
      <c r="AK532" s="44"/>
      <c r="AL532" s="44"/>
    </row>
    <row r="533" spans="1:38" ht="75" x14ac:dyDescent="0.25">
      <c r="A533" s="100"/>
      <c r="B533" s="96"/>
      <c r="C533" s="49">
        <v>79</v>
      </c>
      <c r="D533" s="50" t="s">
        <v>579</v>
      </c>
      <c r="E533" s="28" t="s">
        <v>936</v>
      </c>
      <c r="F533" s="26" t="s">
        <v>921</v>
      </c>
      <c r="G533" s="49" t="s">
        <v>36</v>
      </c>
      <c r="H533" s="26">
        <v>30</v>
      </c>
      <c r="I533" s="26">
        <v>20</v>
      </c>
      <c r="J533" s="46">
        <v>16.5</v>
      </c>
      <c r="K533" s="47"/>
      <c r="L533" s="32">
        <f t="shared" si="16"/>
        <v>0</v>
      </c>
      <c r="M533" s="43" t="str">
        <f t="shared" si="17"/>
        <v>OK</v>
      </c>
      <c r="N533" s="44">
        <v>0</v>
      </c>
      <c r="O533" s="44">
        <v>0</v>
      </c>
      <c r="P533" s="44">
        <v>0</v>
      </c>
      <c r="Q533" s="44">
        <v>0</v>
      </c>
      <c r="R533" s="44">
        <v>0</v>
      </c>
      <c r="S533" s="44">
        <v>0</v>
      </c>
      <c r="T533" s="44">
        <v>0</v>
      </c>
      <c r="U533" s="44">
        <v>0</v>
      </c>
      <c r="V533" s="44">
        <v>0</v>
      </c>
      <c r="W533" s="44"/>
      <c r="X533" s="44"/>
      <c r="Y533" s="44"/>
      <c r="Z533" s="44"/>
      <c r="AA533" s="44"/>
      <c r="AB533" s="44"/>
      <c r="AC533" s="44"/>
      <c r="AD533" s="44"/>
      <c r="AE533" s="44"/>
      <c r="AF533" s="44"/>
      <c r="AG533" s="44"/>
      <c r="AH533" s="44"/>
      <c r="AI533" s="44"/>
      <c r="AJ533" s="44"/>
      <c r="AK533" s="44"/>
      <c r="AL533" s="44"/>
    </row>
    <row r="534" spans="1:38" ht="75" x14ac:dyDescent="0.25">
      <c r="A534" s="100"/>
      <c r="B534" s="96"/>
      <c r="C534" s="49">
        <v>80</v>
      </c>
      <c r="D534" s="50" t="s">
        <v>580</v>
      </c>
      <c r="E534" s="28" t="s">
        <v>936</v>
      </c>
      <c r="F534" s="26" t="s">
        <v>921</v>
      </c>
      <c r="G534" s="49" t="s">
        <v>36</v>
      </c>
      <c r="H534" s="26">
        <v>30</v>
      </c>
      <c r="I534" s="26">
        <v>20</v>
      </c>
      <c r="J534" s="46">
        <v>15.87</v>
      </c>
      <c r="K534" s="47"/>
      <c r="L534" s="32">
        <f t="shared" si="16"/>
        <v>0</v>
      </c>
      <c r="M534" s="43" t="str">
        <f t="shared" si="17"/>
        <v>OK</v>
      </c>
      <c r="N534" s="44">
        <v>0</v>
      </c>
      <c r="O534" s="44">
        <v>0</v>
      </c>
      <c r="P534" s="44">
        <v>0</v>
      </c>
      <c r="Q534" s="44">
        <v>0</v>
      </c>
      <c r="R534" s="44">
        <v>0</v>
      </c>
      <c r="S534" s="44">
        <v>0</v>
      </c>
      <c r="T534" s="44">
        <v>0</v>
      </c>
      <c r="U534" s="44">
        <v>0</v>
      </c>
      <c r="V534" s="44">
        <v>0</v>
      </c>
      <c r="W534" s="44"/>
      <c r="X534" s="44"/>
      <c r="Y534" s="44"/>
      <c r="Z534" s="44"/>
      <c r="AA534" s="44"/>
      <c r="AB534" s="44"/>
      <c r="AC534" s="44"/>
      <c r="AD534" s="44"/>
      <c r="AE534" s="44"/>
      <c r="AF534" s="44"/>
      <c r="AG534" s="44"/>
      <c r="AH534" s="44"/>
      <c r="AI534" s="44"/>
      <c r="AJ534" s="44"/>
      <c r="AK534" s="44"/>
      <c r="AL534" s="44"/>
    </row>
    <row r="535" spans="1:38" ht="75" x14ac:dyDescent="0.25">
      <c r="A535" s="100"/>
      <c r="B535" s="96"/>
      <c r="C535" s="49">
        <v>81</v>
      </c>
      <c r="D535" s="50" t="s">
        <v>581</v>
      </c>
      <c r="E535" s="28" t="s">
        <v>936</v>
      </c>
      <c r="F535" s="26" t="s">
        <v>921</v>
      </c>
      <c r="G535" s="49" t="s">
        <v>36</v>
      </c>
      <c r="H535" s="26">
        <v>30</v>
      </c>
      <c r="I535" s="26">
        <v>20</v>
      </c>
      <c r="J535" s="46">
        <v>18.95</v>
      </c>
      <c r="K535" s="47"/>
      <c r="L535" s="32">
        <f t="shared" si="16"/>
        <v>0</v>
      </c>
      <c r="M535" s="43" t="str">
        <f t="shared" si="17"/>
        <v>OK</v>
      </c>
      <c r="N535" s="44">
        <v>0</v>
      </c>
      <c r="O535" s="44">
        <v>0</v>
      </c>
      <c r="P535" s="44">
        <v>0</v>
      </c>
      <c r="Q535" s="44">
        <v>0</v>
      </c>
      <c r="R535" s="44">
        <v>0</v>
      </c>
      <c r="S535" s="44">
        <v>0</v>
      </c>
      <c r="T535" s="44">
        <v>0</v>
      </c>
      <c r="U535" s="44">
        <v>0</v>
      </c>
      <c r="V535" s="44">
        <v>0</v>
      </c>
      <c r="W535" s="44"/>
      <c r="X535" s="44"/>
      <c r="Y535" s="44"/>
      <c r="Z535" s="44"/>
      <c r="AA535" s="44"/>
      <c r="AB535" s="44"/>
      <c r="AC535" s="44"/>
      <c r="AD535" s="44"/>
      <c r="AE535" s="44"/>
      <c r="AF535" s="44"/>
      <c r="AG535" s="44"/>
      <c r="AH535" s="44"/>
      <c r="AI535" s="44"/>
      <c r="AJ535" s="44"/>
      <c r="AK535" s="44"/>
      <c r="AL535" s="44"/>
    </row>
    <row r="536" spans="1:38" ht="75" x14ac:dyDescent="0.25">
      <c r="A536" s="100"/>
      <c r="B536" s="96"/>
      <c r="C536" s="49">
        <v>82</v>
      </c>
      <c r="D536" s="50" t="s">
        <v>582</v>
      </c>
      <c r="E536" s="28" t="s">
        <v>936</v>
      </c>
      <c r="F536" s="26" t="s">
        <v>921</v>
      </c>
      <c r="G536" s="49" t="s">
        <v>36</v>
      </c>
      <c r="H536" s="26">
        <v>30</v>
      </c>
      <c r="I536" s="26">
        <v>20</v>
      </c>
      <c r="J536" s="46">
        <v>17.2</v>
      </c>
      <c r="K536" s="47"/>
      <c r="L536" s="32">
        <f t="shared" si="16"/>
        <v>0</v>
      </c>
      <c r="M536" s="43" t="str">
        <f t="shared" si="17"/>
        <v>OK</v>
      </c>
      <c r="N536" s="44">
        <v>0</v>
      </c>
      <c r="O536" s="44">
        <v>0</v>
      </c>
      <c r="P536" s="44">
        <v>0</v>
      </c>
      <c r="Q536" s="44">
        <v>0</v>
      </c>
      <c r="R536" s="44">
        <v>0</v>
      </c>
      <c r="S536" s="44">
        <v>0</v>
      </c>
      <c r="T536" s="44">
        <v>0</v>
      </c>
      <c r="U536" s="44">
        <v>0</v>
      </c>
      <c r="V536" s="44">
        <v>0</v>
      </c>
      <c r="W536" s="44"/>
      <c r="X536" s="44"/>
      <c r="Y536" s="44"/>
      <c r="Z536" s="44"/>
      <c r="AA536" s="44"/>
      <c r="AB536" s="44"/>
      <c r="AC536" s="44"/>
      <c r="AD536" s="44"/>
      <c r="AE536" s="44"/>
      <c r="AF536" s="44"/>
      <c r="AG536" s="44"/>
      <c r="AH536" s="44"/>
      <c r="AI536" s="44"/>
      <c r="AJ536" s="44"/>
      <c r="AK536" s="44"/>
      <c r="AL536" s="44"/>
    </row>
    <row r="537" spans="1:38" ht="75" x14ac:dyDescent="0.25">
      <c r="A537" s="100"/>
      <c r="B537" s="96"/>
      <c r="C537" s="49">
        <v>83</v>
      </c>
      <c r="D537" s="50" t="s">
        <v>583</v>
      </c>
      <c r="E537" s="28" t="s">
        <v>936</v>
      </c>
      <c r="F537" s="26" t="s">
        <v>921</v>
      </c>
      <c r="G537" s="49" t="s">
        <v>36</v>
      </c>
      <c r="H537" s="26">
        <v>30</v>
      </c>
      <c r="I537" s="26">
        <v>20</v>
      </c>
      <c r="J537" s="46">
        <v>16.55</v>
      </c>
      <c r="K537" s="47"/>
      <c r="L537" s="32">
        <f t="shared" si="16"/>
        <v>0</v>
      </c>
      <c r="M537" s="43" t="str">
        <f t="shared" si="17"/>
        <v>OK</v>
      </c>
      <c r="N537" s="44">
        <v>0</v>
      </c>
      <c r="O537" s="44">
        <v>0</v>
      </c>
      <c r="P537" s="44">
        <v>0</v>
      </c>
      <c r="Q537" s="44">
        <v>0</v>
      </c>
      <c r="R537" s="44">
        <v>0</v>
      </c>
      <c r="S537" s="44">
        <v>0</v>
      </c>
      <c r="T537" s="44">
        <v>0</v>
      </c>
      <c r="U537" s="44">
        <v>0</v>
      </c>
      <c r="V537" s="44">
        <v>0</v>
      </c>
      <c r="W537" s="44"/>
      <c r="X537" s="44"/>
      <c r="Y537" s="44"/>
      <c r="Z537" s="44"/>
      <c r="AA537" s="44"/>
      <c r="AB537" s="44"/>
      <c r="AC537" s="44"/>
      <c r="AD537" s="44"/>
      <c r="AE537" s="44"/>
      <c r="AF537" s="44"/>
      <c r="AG537" s="44"/>
      <c r="AH537" s="44"/>
      <c r="AI537" s="44"/>
      <c r="AJ537" s="44"/>
      <c r="AK537" s="44"/>
      <c r="AL537" s="44"/>
    </row>
    <row r="538" spans="1:38" ht="75" x14ac:dyDescent="0.25">
      <c r="A538" s="100"/>
      <c r="B538" s="96"/>
      <c r="C538" s="49">
        <v>84</v>
      </c>
      <c r="D538" s="50" t="s">
        <v>584</v>
      </c>
      <c r="E538" s="28" t="s">
        <v>936</v>
      </c>
      <c r="F538" s="26" t="s">
        <v>921</v>
      </c>
      <c r="G538" s="49" t="s">
        <v>36</v>
      </c>
      <c r="H538" s="26">
        <v>30</v>
      </c>
      <c r="I538" s="26">
        <v>20</v>
      </c>
      <c r="J538" s="46">
        <v>17.25</v>
      </c>
      <c r="K538" s="47"/>
      <c r="L538" s="32">
        <f t="shared" si="16"/>
        <v>0</v>
      </c>
      <c r="M538" s="43" t="str">
        <f t="shared" si="17"/>
        <v>OK</v>
      </c>
      <c r="N538" s="44">
        <v>0</v>
      </c>
      <c r="O538" s="44">
        <v>0</v>
      </c>
      <c r="P538" s="44">
        <v>0</v>
      </c>
      <c r="Q538" s="44">
        <v>0</v>
      </c>
      <c r="R538" s="44">
        <v>0</v>
      </c>
      <c r="S538" s="44">
        <v>0</v>
      </c>
      <c r="T538" s="44">
        <v>0</v>
      </c>
      <c r="U538" s="44">
        <v>0</v>
      </c>
      <c r="V538" s="44">
        <v>0</v>
      </c>
      <c r="W538" s="44"/>
      <c r="X538" s="44"/>
      <c r="Y538" s="44"/>
      <c r="Z538" s="44"/>
      <c r="AA538" s="44"/>
      <c r="AB538" s="44"/>
      <c r="AC538" s="44"/>
      <c r="AD538" s="44"/>
      <c r="AE538" s="44"/>
      <c r="AF538" s="44"/>
      <c r="AG538" s="44"/>
      <c r="AH538" s="44"/>
      <c r="AI538" s="44"/>
      <c r="AJ538" s="44"/>
      <c r="AK538" s="44"/>
      <c r="AL538" s="44"/>
    </row>
    <row r="539" spans="1:38" ht="75" x14ac:dyDescent="0.25">
      <c r="A539" s="100"/>
      <c r="B539" s="96"/>
      <c r="C539" s="49">
        <v>85</v>
      </c>
      <c r="D539" s="50" t="s">
        <v>585</v>
      </c>
      <c r="E539" s="28" t="s">
        <v>936</v>
      </c>
      <c r="F539" s="26" t="s">
        <v>921</v>
      </c>
      <c r="G539" s="49" t="s">
        <v>36</v>
      </c>
      <c r="H539" s="26">
        <v>30</v>
      </c>
      <c r="I539" s="26">
        <v>20</v>
      </c>
      <c r="J539" s="46">
        <v>18.32</v>
      </c>
      <c r="K539" s="47"/>
      <c r="L539" s="32">
        <f t="shared" si="16"/>
        <v>0</v>
      </c>
      <c r="M539" s="43" t="str">
        <f t="shared" si="17"/>
        <v>OK</v>
      </c>
      <c r="N539" s="44">
        <v>0</v>
      </c>
      <c r="O539" s="44">
        <v>0</v>
      </c>
      <c r="P539" s="44">
        <v>0</v>
      </c>
      <c r="Q539" s="44">
        <v>0</v>
      </c>
      <c r="R539" s="44">
        <v>0</v>
      </c>
      <c r="S539" s="44">
        <v>0</v>
      </c>
      <c r="T539" s="44">
        <v>0</v>
      </c>
      <c r="U539" s="44">
        <v>0</v>
      </c>
      <c r="V539" s="44">
        <v>0</v>
      </c>
      <c r="W539" s="44"/>
      <c r="X539" s="44"/>
      <c r="Y539" s="44"/>
      <c r="Z539" s="44"/>
      <c r="AA539" s="44"/>
      <c r="AB539" s="44"/>
      <c r="AC539" s="44"/>
      <c r="AD539" s="44"/>
      <c r="AE539" s="44"/>
      <c r="AF539" s="44"/>
      <c r="AG539" s="44"/>
      <c r="AH539" s="44"/>
      <c r="AI539" s="44"/>
      <c r="AJ539" s="44"/>
      <c r="AK539" s="44"/>
      <c r="AL539" s="44"/>
    </row>
    <row r="540" spans="1:38" ht="60" x14ac:dyDescent="0.25">
      <c r="A540" s="100"/>
      <c r="B540" s="96"/>
      <c r="C540" s="49">
        <v>86</v>
      </c>
      <c r="D540" s="50" t="s">
        <v>586</v>
      </c>
      <c r="E540" s="28" t="s">
        <v>936</v>
      </c>
      <c r="F540" s="26" t="s">
        <v>921</v>
      </c>
      <c r="G540" s="49" t="s">
        <v>36</v>
      </c>
      <c r="H540" s="26">
        <v>30</v>
      </c>
      <c r="I540" s="26">
        <v>20</v>
      </c>
      <c r="J540" s="46">
        <v>19.05</v>
      </c>
      <c r="K540" s="47"/>
      <c r="L540" s="32">
        <f t="shared" si="16"/>
        <v>0</v>
      </c>
      <c r="M540" s="43" t="str">
        <f t="shared" si="17"/>
        <v>OK</v>
      </c>
      <c r="N540" s="44">
        <v>0</v>
      </c>
      <c r="O540" s="44">
        <v>0</v>
      </c>
      <c r="P540" s="44">
        <v>0</v>
      </c>
      <c r="Q540" s="44">
        <v>0</v>
      </c>
      <c r="R540" s="44">
        <v>0</v>
      </c>
      <c r="S540" s="44">
        <v>0</v>
      </c>
      <c r="T540" s="44">
        <v>0</v>
      </c>
      <c r="U540" s="44">
        <v>0</v>
      </c>
      <c r="V540" s="44">
        <v>0</v>
      </c>
      <c r="W540" s="44"/>
      <c r="X540" s="44"/>
      <c r="Y540" s="44"/>
      <c r="Z540" s="44"/>
      <c r="AA540" s="44"/>
      <c r="AB540" s="44"/>
      <c r="AC540" s="44"/>
      <c r="AD540" s="44"/>
      <c r="AE540" s="44"/>
      <c r="AF540" s="44"/>
      <c r="AG540" s="44"/>
      <c r="AH540" s="44"/>
      <c r="AI540" s="44"/>
      <c r="AJ540" s="44"/>
      <c r="AK540" s="44"/>
      <c r="AL540" s="44"/>
    </row>
    <row r="541" spans="1:38" ht="45" x14ac:dyDescent="0.25">
      <c r="A541" s="100"/>
      <c r="B541" s="96"/>
      <c r="C541" s="49">
        <v>87</v>
      </c>
      <c r="D541" s="50" t="s">
        <v>587</v>
      </c>
      <c r="E541" s="28" t="s">
        <v>936</v>
      </c>
      <c r="F541" s="26" t="s">
        <v>921</v>
      </c>
      <c r="G541" s="49" t="s">
        <v>36</v>
      </c>
      <c r="H541" s="26">
        <v>30</v>
      </c>
      <c r="I541" s="26">
        <v>20</v>
      </c>
      <c r="J541" s="46">
        <v>3.85</v>
      </c>
      <c r="K541" s="47"/>
      <c r="L541" s="32">
        <f t="shared" si="16"/>
        <v>0</v>
      </c>
      <c r="M541" s="43" t="str">
        <f t="shared" si="17"/>
        <v>OK</v>
      </c>
      <c r="N541" s="44">
        <v>0</v>
      </c>
      <c r="O541" s="44">
        <v>0</v>
      </c>
      <c r="P541" s="44">
        <v>0</v>
      </c>
      <c r="Q541" s="44">
        <v>0</v>
      </c>
      <c r="R541" s="44">
        <v>0</v>
      </c>
      <c r="S541" s="44">
        <v>0</v>
      </c>
      <c r="T541" s="44">
        <v>0</v>
      </c>
      <c r="U541" s="44">
        <v>0</v>
      </c>
      <c r="V541" s="44">
        <v>0</v>
      </c>
      <c r="W541" s="44"/>
      <c r="X541" s="44"/>
      <c r="Y541" s="44"/>
      <c r="Z541" s="44"/>
      <c r="AA541" s="44"/>
      <c r="AB541" s="44"/>
      <c r="AC541" s="44"/>
      <c r="AD541" s="44"/>
      <c r="AE541" s="44"/>
      <c r="AF541" s="44"/>
      <c r="AG541" s="44"/>
      <c r="AH541" s="44"/>
      <c r="AI541" s="44"/>
      <c r="AJ541" s="44"/>
      <c r="AK541" s="44"/>
      <c r="AL541" s="44"/>
    </row>
    <row r="542" spans="1:38" ht="75" x14ac:dyDescent="0.25">
      <c r="A542" s="100"/>
      <c r="B542" s="96"/>
      <c r="C542" s="49">
        <v>88</v>
      </c>
      <c r="D542" s="50" t="s">
        <v>588</v>
      </c>
      <c r="E542" s="28" t="s">
        <v>936</v>
      </c>
      <c r="F542" s="26" t="s">
        <v>932</v>
      </c>
      <c r="G542" s="49" t="s">
        <v>895</v>
      </c>
      <c r="H542" s="26">
        <v>30</v>
      </c>
      <c r="I542" s="26">
        <v>20</v>
      </c>
      <c r="J542" s="46">
        <v>38.32</v>
      </c>
      <c r="K542" s="47"/>
      <c r="L542" s="32">
        <f t="shared" si="16"/>
        <v>0</v>
      </c>
      <c r="M542" s="43" t="str">
        <f t="shared" si="17"/>
        <v>OK</v>
      </c>
      <c r="N542" s="44">
        <v>0</v>
      </c>
      <c r="O542" s="44">
        <v>0</v>
      </c>
      <c r="P542" s="44">
        <v>0</v>
      </c>
      <c r="Q542" s="44">
        <v>0</v>
      </c>
      <c r="R542" s="44">
        <v>0</v>
      </c>
      <c r="S542" s="44">
        <v>0</v>
      </c>
      <c r="T542" s="44">
        <v>0</v>
      </c>
      <c r="U542" s="44">
        <v>0</v>
      </c>
      <c r="V542" s="44">
        <v>0</v>
      </c>
      <c r="W542" s="44"/>
      <c r="X542" s="44"/>
      <c r="Y542" s="44"/>
      <c r="Z542" s="44"/>
      <c r="AA542" s="44"/>
      <c r="AB542" s="44"/>
      <c r="AC542" s="44"/>
      <c r="AD542" s="44"/>
      <c r="AE542" s="44"/>
      <c r="AF542" s="44"/>
      <c r="AG542" s="44"/>
      <c r="AH542" s="44"/>
      <c r="AI542" s="44"/>
      <c r="AJ542" s="44"/>
      <c r="AK542" s="44"/>
      <c r="AL542" s="44"/>
    </row>
    <row r="543" spans="1:38" ht="75" x14ac:dyDescent="0.25">
      <c r="A543" s="100"/>
      <c r="B543" s="96"/>
      <c r="C543" s="49">
        <v>89</v>
      </c>
      <c r="D543" s="50" t="s">
        <v>589</v>
      </c>
      <c r="E543" s="28" t="s">
        <v>936</v>
      </c>
      <c r="F543" s="26" t="s">
        <v>921</v>
      </c>
      <c r="G543" s="49" t="s">
        <v>895</v>
      </c>
      <c r="H543" s="26">
        <v>30</v>
      </c>
      <c r="I543" s="26">
        <v>20</v>
      </c>
      <c r="J543" s="46">
        <v>35.32</v>
      </c>
      <c r="K543" s="47"/>
      <c r="L543" s="32">
        <f t="shared" si="16"/>
        <v>0</v>
      </c>
      <c r="M543" s="43" t="str">
        <f t="shared" si="17"/>
        <v>OK</v>
      </c>
      <c r="N543" s="44">
        <v>0</v>
      </c>
      <c r="O543" s="44">
        <v>0</v>
      </c>
      <c r="P543" s="44">
        <v>0</v>
      </c>
      <c r="Q543" s="44">
        <v>0</v>
      </c>
      <c r="R543" s="44">
        <v>0</v>
      </c>
      <c r="S543" s="44">
        <v>0</v>
      </c>
      <c r="T543" s="44">
        <v>0</v>
      </c>
      <c r="U543" s="44">
        <v>0</v>
      </c>
      <c r="V543" s="44">
        <v>0</v>
      </c>
      <c r="W543" s="44"/>
      <c r="X543" s="44"/>
      <c r="Y543" s="44"/>
      <c r="Z543" s="44"/>
      <c r="AA543" s="44"/>
      <c r="AB543" s="44"/>
      <c r="AC543" s="44"/>
      <c r="AD543" s="44"/>
      <c r="AE543" s="44"/>
      <c r="AF543" s="44"/>
      <c r="AG543" s="44"/>
      <c r="AH543" s="44"/>
      <c r="AI543" s="44"/>
      <c r="AJ543" s="44"/>
      <c r="AK543" s="44"/>
      <c r="AL543" s="44"/>
    </row>
    <row r="544" spans="1:38" ht="135" x14ac:dyDescent="0.25">
      <c r="A544" s="100"/>
      <c r="B544" s="96"/>
      <c r="C544" s="49">
        <v>90</v>
      </c>
      <c r="D544" s="50" t="s">
        <v>590</v>
      </c>
      <c r="E544" s="28" t="s">
        <v>936</v>
      </c>
      <c r="F544" s="26" t="s">
        <v>921</v>
      </c>
      <c r="G544" s="49" t="s">
        <v>895</v>
      </c>
      <c r="H544" s="26">
        <v>30</v>
      </c>
      <c r="I544" s="26">
        <v>20</v>
      </c>
      <c r="J544" s="46">
        <v>297.56</v>
      </c>
      <c r="K544" s="47"/>
      <c r="L544" s="32">
        <f t="shared" si="16"/>
        <v>0</v>
      </c>
      <c r="M544" s="43" t="str">
        <f t="shared" si="17"/>
        <v>OK</v>
      </c>
      <c r="N544" s="44">
        <v>0</v>
      </c>
      <c r="O544" s="44">
        <v>0</v>
      </c>
      <c r="P544" s="44">
        <v>0</v>
      </c>
      <c r="Q544" s="44">
        <v>0</v>
      </c>
      <c r="R544" s="44">
        <v>0</v>
      </c>
      <c r="S544" s="44">
        <v>0</v>
      </c>
      <c r="T544" s="44">
        <v>0</v>
      </c>
      <c r="U544" s="44">
        <v>0</v>
      </c>
      <c r="V544" s="44">
        <v>0</v>
      </c>
      <c r="W544" s="44"/>
      <c r="X544" s="44"/>
      <c r="Y544" s="44"/>
      <c r="Z544" s="44"/>
      <c r="AA544" s="44"/>
      <c r="AB544" s="44"/>
      <c r="AC544" s="44"/>
      <c r="AD544" s="44"/>
      <c r="AE544" s="44"/>
      <c r="AF544" s="44"/>
      <c r="AG544" s="44"/>
      <c r="AH544" s="44"/>
      <c r="AI544" s="44"/>
      <c r="AJ544" s="44"/>
      <c r="AK544" s="44"/>
      <c r="AL544" s="44"/>
    </row>
    <row r="545" spans="1:38" ht="45" x14ac:dyDescent="0.25">
      <c r="A545" s="100"/>
      <c r="B545" s="96"/>
      <c r="C545" s="49">
        <v>91</v>
      </c>
      <c r="D545" s="50" t="s">
        <v>591</v>
      </c>
      <c r="E545" s="28" t="s">
        <v>936</v>
      </c>
      <c r="F545" s="26" t="s">
        <v>932</v>
      </c>
      <c r="G545" s="49" t="s">
        <v>895</v>
      </c>
      <c r="H545" s="26">
        <v>30</v>
      </c>
      <c r="I545" s="26">
        <v>20</v>
      </c>
      <c r="J545" s="46">
        <v>1086.83</v>
      </c>
      <c r="K545" s="47"/>
      <c r="L545" s="32">
        <f t="shared" si="16"/>
        <v>0</v>
      </c>
      <c r="M545" s="43" t="str">
        <f t="shared" si="17"/>
        <v>OK</v>
      </c>
      <c r="N545" s="44">
        <v>0</v>
      </c>
      <c r="O545" s="44">
        <v>0</v>
      </c>
      <c r="P545" s="44">
        <v>0</v>
      </c>
      <c r="Q545" s="44">
        <v>0</v>
      </c>
      <c r="R545" s="44">
        <v>0</v>
      </c>
      <c r="S545" s="44">
        <v>0</v>
      </c>
      <c r="T545" s="44">
        <v>0</v>
      </c>
      <c r="U545" s="44">
        <v>0</v>
      </c>
      <c r="V545" s="44">
        <v>0</v>
      </c>
      <c r="W545" s="44"/>
      <c r="X545" s="44"/>
      <c r="Y545" s="44"/>
      <c r="Z545" s="44"/>
      <c r="AA545" s="44"/>
      <c r="AB545" s="44"/>
      <c r="AC545" s="44"/>
      <c r="AD545" s="44"/>
      <c r="AE545" s="44"/>
      <c r="AF545" s="44"/>
      <c r="AG545" s="44"/>
      <c r="AH545" s="44"/>
      <c r="AI545" s="44"/>
      <c r="AJ545" s="44"/>
      <c r="AK545" s="44"/>
      <c r="AL545" s="44"/>
    </row>
    <row r="546" spans="1:38" ht="105" x14ac:dyDescent="0.25">
      <c r="A546" s="100"/>
      <c r="B546" s="96"/>
      <c r="C546" s="49">
        <v>92</v>
      </c>
      <c r="D546" s="50" t="s">
        <v>592</v>
      </c>
      <c r="E546" s="28" t="s">
        <v>936</v>
      </c>
      <c r="F546" s="26" t="s">
        <v>921</v>
      </c>
      <c r="G546" s="49" t="s">
        <v>36</v>
      </c>
      <c r="H546" s="26">
        <v>30</v>
      </c>
      <c r="I546" s="26">
        <v>20</v>
      </c>
      <c r="J546" s="46">
        <v>142.6</v>
      </c>
      <c r="K546" s="47"/>
      <c r="L546" s="32">
        <f t="shared" si="16"/>
        <v>0</v>
      </c>
      <c r="M546" s="43" t="str">
        <f t="shared" si="17"/>
        <v>OK</v>
      </c>
      <c r="N546" s="44">
        <v>0</v>
      </c>
      <c r="O546" s="44">
        <v>0</v>
      </c>
      <c r="P546" s="44">
        <v>0</v>
      </c>
      <c r="Q546" s="44">
        <v>0</v>
      </c>
      <c r="R546" s="44">
        <v>0</v>
      </c>
      <c r="S546" s="44">
        <v>0</v>
      </c>
      <c r="T546" s="44">
        <v>0</v>
      </c>
      <c r="U546" s="44">
        <v>0</v>
      </c>
      <c r="V546" s="44">
        <v>0</v>
      </c>
      <c r="W546" s="44"/>
      <c r="X546" s="44"/>
      <c r="Y546" s="44"/>
      <c r="Z546" s="44"/>
      <c r="AA546" s="44"/>
      <c r="AB546" s="44"/>
      <c r="AC546" s="44"/>
      <c r="AD546" s="44"/>
      <c r="AE546" s="44"/>
      <c r="AF546" s="44"/>
      <c r="AG546" s="44"/>
      <c r="AH546" s="44"/>
      <c r="AI546" s="44"/>
      <c r="AJ546" s="44"/>
      <c r="AK546" s="44"/>
      <c r="AL546" s="44"/>
    </row>
    <row r="547" spans="1:38" ht="45" x14ac:dyDescent="0.25">
      <c r="A547" s="100"/>
      <c r="B547" s="96"/>
      <c r="C547" s="49">
        <v>93</v>
      </c>
      <c r="D547" s="50" t="s">
        <v>593</v>
      </c>
      <c r="E547" s="28" t="s">
        <v>936</v>
      </c>
      <c r="F547" s="26" t="s">
        <v>921</v>
      </c>
      <c r="G547" s="49" t="s">
        <v>36</v>
      </c>
      <c r="H547" s="26">
        <v>30</v>
      </c>
      <c r="I547" s="26">
        <v>20</v>
      </c>
      <c r="J547" s="46">
        <v>123.17</v>
      </c>
      <c r="K547" s="47"/>
      <c r="L547" s="32">
        <f t="shared" si="16"/>
        <v>0</v>
      </c>
      <c r="M547" s="43" t="str">
        <f t="shared" si="17"/>
        <v>OK</v>
      </c>
      <c r="N547" s="44">
        <v>0</v>
      </c>
      <c r="O547" s="44">
        <v>0</v>
      </c>
      <c r="P547" s="44">
        <v>0</v>
      </c>
      <c r="Q547" s="44">
        <v>0</v>
      </c>
      <c r="R547" s="44">
        <v>0</v>
      </c>
      <c r="S547" s="44">
        <v>0</v>
      </c>
      <c r="T547" s="44">
        <v>0</v>
      </c>
      <c r="U547" s="44">
        <v>0</v>
      </c>
      <c r="V547" s="44">
        <v>0</v>
      </c>
      <c r="W547" s="44"/>
      <c r="X547" s="44"/>
      <c r="Y547" s="44"/>
      <c r="Z547" s="44"/>
      <c r="AA547" s="44"/>
      <c r="AB547" s="44"/>
      <c r="AC547" s="44"/>
      <c r="AD547" s="44"/>
      <c r="AE547" s="44"/>
      <c r="AF547" s="44"/>
      <c r="AG547" s="44"/>
      <c r="AH547" s="44"/>
      <c r="AI547" s="44"/>
      <c r="AJ547" s="44"/>
      <c r="AK547" s="44"/>
      <c r="AL547" s="44"/>
    </row>
    <row r="548" spans="1:38" ht="120" x14ac:dyDescent="0.25">
      <c r="A548" s="100"/>
      <c r="B548" s="96"/>
      <c r="C548" s="49">
        <v>94</v>
      </c>
      <c r="D548" s="50" t="s">
        <v>594</v>
      </c>
      <c r="E548" s="28" t="s">
        <v>936</v>
      </c>
      <c r="F548" s="26" t="s">
        <v>921</v>
      </c>
      <c r="G548" s="49" t="s">
        <v>36</v>
      </c>
      <c r="H548" s="26">
        <v>30</v>
      </c>
      <c r="I548" s="26">
        <v>20</v>
      </c>
      <c r="J548" s="46">
        <v>63.81</v>
      </c>
      <c r="K548" s="47"/>
      <c r="L548" s="32">
        <f t="shared" si="16"/>
        <v>0</v>
      </c>
      <c r="M548" s="43" t="str">
        <f t="shared" si="17"/>
        <v>OK</v>
      </c>
      <c r="N548" s="44">
        <v>0</v>
      </c>
      <c r="O548" s="44">
        <v>0</v>
      </c>
      <c r="P548" s="44">
        <v>0</v>
      </c>
      <c r="Q548" s="44">
        <v>0</v>
      </c>
      <c r="R548" s="44">
        <v>0</v>
      </c>
      <c r="S548" s="44">
        <v>0</v>
      </c>
      <c r="T548" s="44">
        <v>0</v>
      </c>
      <c r="U548" s="44">
        <v>0</v>
      </c>
      <c r="V548" s="44">
        <v>0</v>
      </c>
      <c r="W548" s="44"/>
      <c r="X548" s="44"/>
      <c r="Y548" s="44"/>
      <c r="Z548" s="44"/>
      <c r="AA548" s="44"/>
      <c r="AB548" s="44"/>
      <c r="AC548" s="44"/>
      <c r="AD548" s="44"/>
      <c r="AE548" s="44"/>
      <c r="AF548" s="44"/>
      <c r="AG548" s="44"/>
      <c r="AH548" s="44"/>
      <c r="AI548" s="44"/>
      <c r="AJ548" s="44"/>
      <c r="AK548" s="44"/>
      <c r="AL548" s="44"/>
    </row>
    <row r="549" spans="1:38" ht="135" x14ac:dyDescent="0.25">
      <c r="A549" s="100"/>
      <c r="B549" s="96"/>
      <c r="C549" s="49">
        <v>95</v>
      </c>
      <c r="D549" s="50" t="s">
        <v>595</v>
      </c>
      <c r="E549" s="28" t="s">
        <v>936</v>
      </c>
      <c r="F549" s="26" t="s">
        <v>921</v>
      </c>
      <c r="G549" s="49" t="s">
        <v>36</v>
      </c>
      <c r="H549" s="26">
        <v>30</v>
      </c>
      <c r="I549" s="26">
        <v>20</v>
      </c>
      <c r="J549" s="46">
        <v>41.25</v>
      </c>
      <c r="K549" s="47"/>
      <c r="L549" s="32">
        <f t="shared" si="16"/>
        <v>0</v>
      </c>
      <c r="M549" s="43" t="str">
        <f t="shared" si="17"/>
        <v>OK</v>
      </c>
      <c r="N549" s="44">
        <v>0</v>
      </c>
      <c r="O549" s="44">
        <v>0</v>
      </c>
      <c r="P549" s="44">
        <v>0</v>
      </c>
      <c r="Q549" s="44">
        <v>0</v>
      </c>
      <c r="R549" s="44">
        <v>0</v>
      </c>
      <c r="S549" s="44">
        <v>0</v>
      </c>
      <c r="T549" s="44">
        <v>0</v>
      </c>
      <c r="U549" s="44">
        <v>0</v>
      </c>
      <c r="V549" s="44">
        <v>0</v>
      </c>
      <c r="W549" s="44"/>
      <c r="X549" s="44"/>
      <c r="Y549" s="44"/>
      <c r="Z549" s="44"/>
      <c r="AA549" s="44"/>
      <c r="AB549" s="44"/>
      <c r="AC549" s="44"/>
      <c r="AD549" s="44"/>
      <c r="AE549" s="44"/>
      <c r="AF549" s="44"/>
      <c r="AG549" s="44"/>
      <c r="AH549" s="44"/>
      <c r="AI549" s="44"/>
      <c r="AJ549" s="44"/>
      <c r="AK549" s="44"/>
      <c r="AL549" s="44"/>
    </row>
    <row r="550" spans="1:38" ht="45" x14ac:dyDescent="0.25">
      <c r="A550" s="100"/>
      <c r="B550" s="96"/>
      <c r="C550" s="49">
        <v>96</v>
      </c>
      <c r="D550" s="50" t="s">
        <v>596</v>
      </c>
      <c r="E550" s="28" t="s">
        <v>936</v>
      </c>
      <c r="F550" s="26" t="s">
        <v>921</v>
      </c>
      <c r="G550" s="49" t="s">
        <v>895</v>
      </c>
      <c r="H550" s="26">
        <v>30</v>
      </c>
      <c r="I550" s="26">
        <v>20</v>
      </c>
      <c r="J550" s="46">
        <v>37.43</v>
      </c>
      <c r="K550" s="47"/>
      <c r="L550" s="32">
        <f t="shared" si="16"/>
        <v>0</v>
      </c>
      <c r="M550" s="43" t="str">
        <f t="shared" si="17"/>
        <v>OK</v>
      </c>
      <c r="N550" s="44">
        <v>0</v>
      </c>
      <c r="O550" s="44">
        <v>0</v>
      </c>
      <c r="P550" s="44">
        <v>0</v>
      </c>
      <c r="Q550" s="44">
        <v>0</v>
      </c>
      <c r="R550" s="44">
        <v>0</v>
      </c>
      <c r="S550" s="44">
        <v>0</v>
      </c>
      <c r="T550" s="44">
        <v>0</v>
      </c>
      <c r="U550" s="44">
        <v>0</v>
      </c>
      <c r="V550" s="44">
        <v>0</v>
      </c>
      <c r="W550" s="44"/>
      <c r="X550" s="44"/>
      <c r="Y550" s="44"/>
      <c r="Z550" s="44"/>
      <c r="AA550" s="44"/>
      <c r="AB550" s="44"/>
      <c r="AC550" s="44"/>
      <c r="AD550" s="44"/>
      <c r="AE550" s="44"/>
      <c r="AF550" s="44"/>
      <c r="AG550" s="44"/>
      <c r="AH550" s="44"/>
      <c r="AI550" s="44"/>
      <c r="AJ550" s="44"/>
      <c r="AK550" s="44"/>
      <c r="AL550" s="44"/>
    </row>
    <row r="551" spans="1:38" ht="45" x14ac:dyDescent="0.25">
      <c r="A551" s="100"/>
      <c r="B551" s="96"/>
      <c r="C551" s="49">
        <v>97</v>
      </c>
      <c r="D551" s="50" t="s">
        <v>597</v>
      </c>
      <c r="E551" s="28" t="s">
        <v>936</v>
      </c>
      <c r="F551" s="26" t="s">
        <v>921</v>
      </c>
      <c r="G551" s="49" t="s">
        <v>36</v>
      </c>
      <c r="H551" s="26">
        <v>30</v>
      </c>
      <c r="I551" s="26">
        <v>20</v>
      </c>
      <c r="J551" s="46">
        <v>91.04</v>
      </c>
      <c r="K551" s="47"/>
      <c r="L551" s="32">
        <f t="shared" si="16"/>
        <v>0</v>
      </c>
      <c r="M551" s="43" t="str">
        <f t="shared" si="17"/>
        <v>OK</v>
      </c>
      <c r="N551" s="44">
        <v>0</v>
      </c>
      <c r="O551" s="44">
        <v>0</v>
      </c>
      <c r="P551" s="44">
        <v>0</v>
      </c>
      <c r="Q551" s="44">
        <v>0</v>
      </c>
      <c r="R551" s="44">
        <v>0</v>
      </c>
      <c r="S551" s="44">
        <v>0</v>
      </c>
      <c r="T551" s="44">
        <v>0</v>
      </c>
      <c r="U551" s="44">
        <v>0</v>
      </c>
      <c r="V551" s="44">
        <v>0</v>
      </c>
      <c r="W551" s="44"/>
      <c r="X551" s="44"/>
      <c r="Y551" s="44"/>
      <c r="Z551" s="44"/>
      <c r="AA551" s="44"/>
      <c r="AB551" s="44"/>
      <c r="AC551" s="44"/>
      <c r="AD551" s="44"/>
      <c r="AE551" s="44"/>
      <c r="AF551" s="44"/>
      <c r="AG551" s="44"/>
      <c r="AH551" s="44"/>
      <c r="AI551" s="44"/>
      <c r="AJ551" s="44"/>
      <c r="AK551" s="44"/>
      <c r="AL551" s="44"/>
    </row>
    <row r="552" spans="1:38" ht="45" x14ac:dyDescent="0.25">
      <c r="A552" s="100"/>
      <c r="B552" s="96"/>
      <c r="C552" s="49">
        <v>98</v>
      </c>
      <c r="D552" s="50" t="s">
        <v>598</v>
      </c>
      <c r="E552" s="28" t="s">
        <v>936</v>
      </c>
      <c r="F552" s="26" t="s">
        <v>921</v>
      </c>
      <c r="G552" s="49" t="s">
        <v>895</v>
      </c>
      <c r="H552" s="26">
        <v>30</v>
      </c>
      <c r="I552" s="26">
        <v>20</v>
      </c>
      <c r="J552" s="46">
        <v>35.06</v>
      </c>
      <c r="K552" s="47"/>
      <c r="L552" s="32">
        <f t="shared" si="16"/>
        <v>0</v>
      </c>
      <c r="M552" s="43" t="str">
        <f t="shared" si="17"/>
        <v>OK</v>
      </c>
      <c r="N552" s="44">
        <v>0</v>
      </c>
      <c r="O552" s="44">
        <v>0</v>
      </c>
      <c r="P552" s="44">
        <v>0</v>
      </c>
      <c r="Q552" s="44">
        <v>0</v>
      </c>
      <c r="R552" s="44">
        <v>0</v>
      </c>
      <c r="S552" s="44">
        <v>0</v>
      </c>
      <c r="T552" s="44">
        <v>0</v>
      </c>
      <c r="U552" s="44">
        <v>0</v>
      </c>
      <c r="V552" s="44">
        <v>0</v>
      </c>
      <c r="W552" s="44"/>
      <c r="X552" s="44"/>
      <c r="Y552" s="44"/>
      <c r="Z552" s="44"/>
      <c r="AA552" s="44"/>
      <c r="AB552" s="44"/>
      <c r="AC552" s="44"/>
      <c r="AD552" s="44"/>
      <c r="AE552" s="44"/>
      <c r="AF552" s="44"/>
      <c r="AG552" s="44"/>
      <c r="AH552" s="44"/>
      <c r="AI552" s="44"/>
      <c r="AJ552" s="44"/>
      <c r="AK552" s="44"/>
      <c r="AL552" s="44"/>
    </row>
    <row r="553" spans="1:38" ht="225" x14ac:dyDescent="0.25">
      <c r="A553" s="100"/>
      <c r="B553" s="96"/>
      <c r="C553" s="49">
        <v>99</v>
      </c>
      <c r="D553" s="50" t="s">
        <v>599</v>
      </c>
      <c r="E553" s="28" t="s">
        <v>980</v>
      </c>
      <c r="F553" s="26" t="s">
        <v>921</v>
      </c>
      <c r="G553" s="49" t="s">
        <v>36</v>
      </c>
      <c r="H553" s="26">
        <v>30</v>
      </c>
      <c r="I553" s="26">
        <v>20</v>
      </c>
      <c r="J553" s="46">
        <v>606.73</v>
      </c>
      <c r="K553" s="47"/>
      <c r="L553" s="32">
        <f t="shared" si="16"/>
        <v>0</v>
      </c>
      <c r="M553" s="43" t="str">
        <f t="shared" si="17"/>
        <v>OK</v>
      </c>
      <c r="N553" s="44">
        <v>0</v>
      </c>
      <c r="O553" s="44">
        <v>0</v>
      </c>
      <c r="P553" s="44">
        <v>0</v>
      </c>
      <c r="Q553" s="44">
        <v>0</v>
      </c>
      <c r="R553" s="44">
        <v>0</v>
      </c>
      <c r="S553" s="44">
        <v>0</v>
      </c>
      <c r="T553" s="44">
        <v>0</v>
      </c>
      <c r="U553" s="44">
        <v>0</v>
      </c>
      <c r="V553" s="44">
        <v>0</v>
      </c>
      <c r="W553" s="44"/>
      <c r="X553" s="44"/>
      <c r="Y553" s="44"/>
      <c r="Z553" s="44"/>
      <c r="AA553" s="44"/>
      <c r="AB553" s="44"/>
      <c r="AC553" s="44"/>
      <c r="AD553" s="44"/>
      <c r="AE553" s="44"/>
      <c r="AF553" s="44"/>
      <c r="AG553" s="44"/>
      <c r="AH553" s="44"/>
      <c r="AI553" s="44"/>
      <c r="AJ553" s="44"/>
      <c r="AK553" s="44"/>
      <c r="AL553" s="44"/>
    </row>
    <row r="554" spans="1:38" ht="90" x14ac:dyDescent="0.25">
      <c r="A554" s="100"/>
      <c r="B554" s="96"/>
      <c r="C554" s="49">
        <v>100</v>
      </c>
      <c r="D554" s="50" t="s">
        <v>600</v>
      </c>
      <c r="E554" s="28" t="s">
        <v>936</v>
      </c>
      <c r="F554" s="26" t="s">
        <v>921</v>
      </c>
      <c r="G554" s="49" t="s">
        <v>36</v>
      </c>
      <c r="H554" s="26">
        <v>30</v>
      </c>
      <c r="I554" s="26">
        <v>20</v>
      </c>
      <c r="J554" s="46">
        <v>25.7</v>
      </c>
      <c r="K554" s="47"/>
      <c r="L554" s="32">
        <f t="shared" si="16"/>
        <v>0</v>
      </c>
      <c r="M554" s="43" t="str">
        <f t="shared" si="17"/>
        <v>OK</v>
      </c>
      <c r="N554" s="44">
        <v>0</v>
      </c>
      <c r="O554" s="44">
        <v>0</v>
      </c>
      <c r="P554" s="44">
        <v>0</v>
      </c>
      <c r="Q554" s="44">
        <v>0</v>
      </c>
      <c r="R554" s="44">
        <v>0</v>
      </c>
      <c r="S554" s="44">
        <v>0</v>
      </c>
      <c r="T554" s="44">
        <v>0</v>
      </c>
      <c r="U554" s="44">
        <v>0</v>
      </c>
      <c r="V554" s="44">
        <v>0</v>
      </c>
      <c r="W554" s="44"/>
      <c r="X554" s="44"/>
      <c r="Y554" s="44"/>
      <c r="Z554" s="44"/>
      <c r="AA554" s="44"/>
      <c r="AB554" s="44"/>
      <c r="AC554" s="44"/>
      <c r="AD554" s="44"/>
      <c r="AE554" s="44"/>
      <c r="AF554" s="44"/>
      <c r="AG554" s="44"/>
      <c r="AH554" s="44"/>
      <c r="AI554" s="44"/>
      <c r="AJ554" s="44"/>
      <c r="AK554" s="44"/>
      <c r="AL554" s="44"/>
    </row>
    <row r="555" spans="1:38" ht="75" x14ac:dyDescent="0.25">
      <c r="A555" s="100"/>
      <c r="B555" s="96"/>
      <c r="C555" s="49">
        <v>101</v>
      </c>
      <c r="D555" s="50" t="s">
        <v>601</v>
      </c>
      <c r="E555" s="28" t="s">
        <v>936</v>
      </c>
      <c r="F555" s="26" t="s">
        <v>921</v>
      </c>
      <c r="G555" s="49" t="s">
        <v>36</v>
      </c>
      <c r="H555" s="26">
        <v>30</v>
      </c>
      <c r="I555" s="26">
        <v>20</v>
      </c>
      <c r="J555" s="46">
        <v>386.35</v>
      </c>
      <c r="K555" s="47"/>
      <c r="L555" s="32">
        <f t="shared" si="16"/>
        <v>0</v>
      </c>
      <c r="M555" s="43" t="str">
        <f t="shared" si="17"/>
        <v>OK</v>
      </c>
      <c r="N555" s="44">
        <v>0</v>
      </c>
      <c r="O555" s="44">
        <v>0</v>
      </c>
      <c r="P555" s="44">
        <v>0</v>
      </c>
      <c r="Q555" s="44">
        <v>0</v>
      </c>
      <c r="R555" s="44">
        <v>0</v>
      </c>
      <c r="S555" s="44">
        <v>0</v>
      </c>
      <c r="T555" s="44">
        <v>0</v>
      </c>
      <c r="U555" s="44">
        <v>0</v>
      </c>
      <c r="V555" s="44">
        <v>0</v>
      </c>
      <c r="W555" s="44"/>
      <c r="X555" s="44"/>
      <c r="Y555" s="44"/>
      <c r="Z555" s="44"/>
      <c r="AA555" s="44"/>
      <c r="AB555" s="44"/>
      <c r="AC555" s="44"/>
      <c r="AD555" s="44"/>
      <c r="AE555" s="44"/>
      <c r="AF555" s="44"/>
      <c r="AG555" s="44"/>
      <c r="AH555" s="44"/>
      <c r="AI555" s="44"/>
      <c r="AJ555" s="44"/>
      <c r="AK555" s="44"/>
      <c r="AL555" s="44"/>
    </row>
    <row r="556" spans="1:38" ht="75" x14ac:dyDescent="0.25">
      <c r="A556" s="100"/>
      <c r="B556" s="96"/>
      <c r="C556" s="49">
        <v>102</v>
      </c>
      <c r="D556" s="50" t="s">
        <v>602</v>
      </c>
      <c r="E556" s="28" t="s">
        <v>936</v>
      </c>
      <c r="F556" s="26" t="s">
        <v>921</v>
      </c>
      <c r="G556" s="49" t="s">
        <v>36</v>
      </c>
      <c r="H556" s="26">
        <v>30</v>
      </c>
      <c r="I556" s="26">
        <v>20</v>
      </c>
      <c r="J556" s="46">
        <v>24.9</v>
      </c>
      <c r="K556" s="47"/>
      <c r="L556" s="32">
        <f t="shared" si="16"/>
        <v>0</v>
      </c>
      <c r="M556" s="43" t="str">
        <f t="shared" si="17"/>
        <v>OK</v>
      </c>
      <c r="N556" s="44">
        <v>0</v>
      </c>
      <c r="O556" s="44">
        <v>0</v>
      </c>
      <c r="P556" s="44">
        <v>0</v>
      </c>
      <c r="Q556" s="44">
        <v>0</v>
      </c>
      <c r="R556" s="44">
        <v>0</v>
      </c>
      <c r="S556" s="44">
        <v>0</v>
      </c>
      <c r="T556" s="44">
        <v>0</v>
      </c>
      <c r="U556" s="44">
        <v>0</v>
      </c>
      <c r="V556" s="44">
        <v>0</v>
      </c>
      <c r="W556" s="44"/>
      <c r="X556" s="44"/>
      <c r="Y556" s="44"/>
      <c r="Z556" s="44"/>
      <c r="AA556" s="44"/>
      <c r="AB556" s="44"/>
      <c r="AC556" s="44"/>
      <c r="AD556" s="44"/>
      <c r="AE556" s="44"/>
      <c r="AF556" s="44"/>
      <c r="AG556" s="44"/>
      <c r="AH556" s="44"/>
      <c r="AI556" s="44"/>
      <c r="AJ556" s="44"/>
      <c r="AK556" s="44"/>
      <c r="AL556" s="44"/>
    </row>
    <row r="557" spans="1:38" ht="60" x14ac:dyDescent="0.25">
      <c r="A557" s="100"/>
      <c r="B557" s="96"/>
      <c r="C557" s="49">
        <v>103</v>
      </c>
      <c r="D557" s="50" t="s">
        <v>603</v>
      </c>
      <c r="E557" s="28" t="s">
        <v>980</v>
      </c>
      <c r="F557" s="26" t="s">
        <v>932</v>
      </c>
      <c r="G557" s="49" t="s">
        <v>36</v>
      </c>
      <c r="H557" s="26">
        <v>30</v>
      </c>
      <c r="I557" s="26">
        <v>20</v>
      </c>
      <c r="J557" s="46">
        <v>12.83</v>
      </c>
      <c r="K557" s="47"/>
      <c r="L557" s="32">
        <f t="shared" si="16"/>
        <v>0</v>
      </c>
      <c r="M557" s="43" t="str">
        <f t="shared" si="17"/>
        <v>OK</v>
      </c>
      <c r="N557" s="44">
        <v>0</v>
      </c>
      <c r="O557" s="44">
        <v>0</v>
      </c>
      <c r="P557" s="44">
        <v>0</v>
      </c>
      <c r="Q557" s="44">
        <v>0</v>
      </c>
      <c r="R557" s="44">
        <v>0</v>
      </c>
      <c r="S557" s="44">
        <v>0</v>
      </c>
      <c r="T557" s="44">
        <v>0</v>
      </c>
      <c r="U557" s="44">
        <v>0</v>
      </c>
      <c r="V557" s="44">
        <v>0</v>
      </c>
      <c r="W557" s="44"/>
      <c r="X557" s="44"/>
      <c r="Y557" s="44"/>
      <c r="Z557" s="44"/>
      <c r="AA557" s="44"/>
      <c r="AB557" s="44"/>
      <c r="AC557" s="44"/>
      <c r="AD557" s="44"/>
      <c r="AE557" s="44"/>
      <c r="AF557" s="44"/>
      <c r="AG557" s="44"/>
      <c r="AH557" s="44"/>
      <c r="AI557" s="44"/>
      <c r="AJ557" s="44"/>
      <c r="AK557" s="44"/>
      <c r="AL557" s="44"/>
    </row>
    <row r="558" spans="1:38" ht="135" x14ac:dyDescent="0.25">
      <c r="A558" s="100"/>
      <c r="B558" s="96"/>
      <c r="C558" s="49">
        <v>104</v>
      </c>
      <c r="D558" s="50" t="s">
        <v>604</v>
      </c>
      <c r="E558" s="28" t="s">
        <v>936</v>
      </c>
      <c r="F558" s="26" t="s">
        <v>932</v>
      </c>
      <c r="G558" s="49" t="s">
        <v>36</v>
      </c>
      <c r="H558" s="26">
        <v>30</v>
      </c>
      <c r="I558" s="26">
        <v>20</v>
      </c>
      <c r="J558" s="46">
        <v>49.9</v>
      </c>
      <c r="K558" s="47"/>
      <c r="L558" s="32">
        <f t="shared" si="16"/>
        <v>0</v>
      </c>
      <c r="M558" s="43" t="str">
        <f t="shared" si="17"/>
        <v>OK</v>
      </c>
      <c r="N558" s="44">
        <v>0</v>
      </c>
      <c r="O558" s="44">
        <v>0</v>
      </c>
      <c r="P558" s="44">
        <v>0</v>
      </c>
      <c r="Q558" s="44">
        <v>0</v>
      </c>
      <c r="R558" s="44">
        <v>0</v>
      </c>
      <c r="S558" s="44">
        <v>0</v>
      </c>
      <c r="T558" s="44">
        <v>0</v>
      </c>
      <c r="U558" s="44">
        <v>0</v>
      </c>
      <c r="V558" s="44">
        <v>0</v>
      </c>
      <c r="W558" s="44"/>
      <c r="X558" s="44"/>
      <c r="Y558" s="44"/>
      <c r="Z558" s="44"/>
      <c r="AA558" s="44"/>
      <c r="AB558" s="44"/>
      <c r="AC558" s="44"/>
      <c r="AD558" s="44"/>
      <c r="AE558" s="44"/>
      <c r="AF558" s="44"/>
      <c r="AG558" s="44"/>
      <c r="AH558" s="44"/>
      <c r="AI558" s="44"/>
      <c r="AJ558" s="44"/>
      <c r="AK558" s="44"/>
      <c r="AL558" s="44"/>
    </row>
    <row r="559" spans="1:38" ht="60" x14ac:dyDescent="0.25">
      <c r="A559" s="97" t="s">
        <v>891</v>
      </c>
      <c r="B559" s="93">
        <v>10</v>
      </c>
      <c r="C559" s="49">
        <v>1</v>
      </c>
      <c r="D559" s="50" t="s">
        <v>605</v>
      </c>
      <c r="E559" s="28" t="s">
        <v>918</v>
      </c>
      <c r="F559" s="26" t="s">
        <v>1011</v>
      </c>
      <c r="G559" s="49" t="s">
        <v>36</v>
      </c>
      <c r="H559" s="26">
        <v>30</v>
      </c>
      <c r="I559" s="26">
        <v>20</v>
      </c>
      <c r="J559" s="46">
        <v>1.26</v>
      </c>
      <c r="K559" s="47"/>
      <c r="L559" s="32">
        <f t="shared" si="16"/>
        <v>0</v>
      </c>
      <c r="M559" s="43" t="str">
        <f t="shared" si="17"/>
        <v>OK</v>
      </c>
      <c r="N559" s="44">
        <v>0</v>
      </c>
      <c r="O559" s="44">
        <v>0</v>
      </c>
      <c r="P559" s="44">
        <v>0</v>
      </c>
      <c r="Q559" s="44">
        <v>0</v>
      </c>
      <c r="R559" s="44">
        <v>0</v>
      </c>
      <c r="S559" s="44">
        <v>0</v>
      </c>
      <c r="T559" s="44">
        <v>0</v>
      </c>
      <c r="U559" s="44">
        <v>0</v>
      </c>
      <c r="V559" s="44">
        <v>0</v>
      </c>
      <c r="W559" s="44"/>
      <c r="X559" s="44"/>
      <c r="Y559" s="44"/>
      <c r="Z559" s="44"/>
      <c r="AA559" s="44"/>
      <c r="AB559" s="44"/>
      <c r="AC559" s="44"/>
      <c r="AD559" s="44"/>
      <c r="AE559" s="44"/>
      <c r="AF559" s="44"/>
      <c r="AG559" s="44"/>
      <c r="AH559" s="44"/>
      <c r="AI559" s="44"/>
      <c r="AJ559" s="44"/>
      <c r="AK559" s="44"/>
      <c r="AL559" s="44"/>
    </row>
    <row r="560" spans="1:38" ht="45" x14ac:dyDescent="0.25">
      <c r="A560" s="98"/>
      <c r="B560" s="94"/>
      <c r="C560" s="49">
        <v>2</v>
      </c>
      <c r="D560" s="50" t="s">
        <v>606</v>
      </c>
      <c r="E560" s="28" t="s">
        <v>918</v>
      </c>
      <c r="F560" s="26" t="s">
        <v>1012</v>
      </c>
      <c r="G560" s="49" t="s">
        <v>36</v>
      </c>
      <c r="H560" s="26">
        <v>30</v>
      </c>
      <c r="I560" s="26">
        <v>20</v>
      </c>
      <c r="J560" s="46">
        <v>45.9</v>
      </c>
      <c r="K560" s="47"/>
      <c r="L560" s="32">
        <f t="shared" si="16"/>
        <v>0</v>
      </c>
      <c r="M560" s="43" t="str">
        <f t="shared" si="17"/>
        <v>OK</v>
      </c>
      <c r="N560" s="44">
        <v>0</v>
      </c>
      <c r="O560" s="44">
        <v>0</v>
      </c>
      <c r="P560" s="44">
        <v>0</v>
      </c>
      <c r="Q560" s="44">
        <v>0</v>
      </c>
      <c r="R560" s="44">
        <v>0</v>
      </c>
      <c r="S560" s="44">
        <v>0</v>
      </c>
      <c r="T560" s="44">
        <v>0</v>
      </c>
      <c r="U560" s="44">
        <v>0</v>
      </c>
      <c r="V560" s="44">
        <v>0</v>
      </c>
      <c r="W560" s="44"/>
      <c r="X560" s="44"/>
      <c r="Y560" s="44"/>
      <c r="Z560" s="44"/>
      <c r="AA560" s="44"/>
      <c r="AB560" s="44"/>
      <c r="AC560" s="44"/>
      <c r="AD560" s="44"/>
      <c r="AE560" s="44"/>
      <c r="AF560" s="44"/>
      <c r="AG560" s="44"/>
      <c r="AH560" s="44"/>
      <c r="AI560" s="44"/>
      <c r="AJ560" s="44"/>
      <c r="AK560" s="44"/>
      <c r="AL560" s="44"/>
    </row>
    <row r="561" spans="1:38" ht="15" x14ac:dyDescent="0.25">
      <c r="A561" s="98"/>
      <c r="B561" s="94"/>
      <c r="C561" s="49">
        <v>3</v>
      </c>
      <c r="D561" s="50" t="s">
        <v>607</v>
      </c>
      <c r="E561" s="28" t="s">
        <v>918</v>
      </c>
      <c r="F561" s="26" t="s">
        <v>1013</v>
      </c>
      <c r="G561" s="49"/>
      <c r="H561" s="26">
        <v>30</v>
      </c>
      <c r="I561" s="26">
        <v>20</v>
      </c>
      <c r="J561" s="46">
        <v>11.89</v>
      </c>
      <c r="K561" s="47"/>
      <c r="L561" s="32">
        <f t="shared" si="16"/>
        <v>0</v>
      </c>
      <c r="M561" s="43" t="str">
        <f t="shared" si="17"/>
        <v>OK</v>
      </c>
      <c r="N561" s="44">
        <v>0</v>
      </c>
      <c r="O561" s="44">
        <v>0</v>
      </c>
      <c r="P561" s="44">
        <v>0</v>
      </c>
      <c r="Q561" s="44">
        <v>0</v>
      </c>
      <c r="R561" s="44">
        <v>0</v>
      </c>
      <c r="S561" s="44">
        <v>0</v>
      </c>
      <c r="T561" s="44">
        <v>0</v>
      </c>
      <c r="U561" s="44">
        <v>0</v>
      </c>
      <c r="V561" s="44">
        <v>0</v>
      </c>
      <c r="W561" s="44"/>
      <c r="X561" s="44"/>
      <c r="Y561" s="44"/>
      <c r="Z561" s="44"/>
      <c r="AA561" s="44"/>
      <c r="AB561" s="44"/>
      <c r="AC561" s="44"/>
      <c r="AD561" s="44"/>
      <c r="AE561" s="44"/>
      <c r="AF561" s="44"/>
      <c r="AG561" s="44"/>
      <c r="AH561" s="44"/>
      <c r="AI561" s="44"/>
      <c r="AJ561" s="44"/>
      <c r="AK561" s="44"/>
      <c r="AL561" s="44"/>
    </row>
    <row r="562" spans="1:38" ht="45" x14ac:dyDescent="0.25">
      <c r="A562" s="98"/>
      <c r="B562" s="94"/>
      <c r="C562" s="49">
        <v>4</v>
      </c>
      <c r="D562" s="50" t="s">
        <v>608</v>
      </c>
      <c r="E562" s="28" t="s">
        <v>918</v>
      </c>
      <c r="F562" s="26" t="s">
        <v>1013</v>
      </c>
      <c r="G562" s="49" t="s">
        <v>36</v>
      </c>
      <c r="H562" s="26">
        <v>30</v>
      </c>
      <c r="I562" s="26">
        <v>20</v>
      </c>
      <c r="J562" s="46">
        <v>11.89</v>
      </c>
      <c r="K562" s="47"/>
      <c r="L562" s="32">
        <f t="shared" si="16"/>
        <v>0</v>
      </c>
      <c r="M562" s="43" t="str">
        <f t="shared" si="17"/>
        <v>OK</v>
      </c>
      <c r="N562" s="44">
        <v>0</v>
      </c>
      <c r="O562" s="44">
        <v>0</v>
      </c>
      <c r="P562" s="44">
        <v>0</v>
      </c>
      <c r="Q562" s="44">
        <v>0</v>
      </c>
      <c r="R562" s="44">
        <v>0</v>
      </c>
      <c r="S562" s="44">
        <v>0</v>
      </c>
      <c r="T562" s="44">
        <v>0</v>
      </c>
      <c r="U562" s="44">
        <v>0</v>
      </c>
      <c r="V562" s="44">
        <v>0</v>
      </c>
      <c r="W562" s="44"/>
      <c r="X562" s="44"/>
      <c r="Y562" s="44"/>
      <c r="Z562" s="44"/>
      <c r="AA562" s="44"/>
      <c r="AB562" s="44"/>
      <c r="AC562" s="44"/>
      <c r="AD562" s="44"/>
      <c r="AE562" s="44"/>
      <c r="AF562" s="44"/>
      <c r="AG562" s="44"/>
      <c r="AH562" s="44"/>
      <c r="AI562" s="44"/>
      <c r="AJ562" s="44"/>
      <c r="AK562" s="44"/>
      <c r="AL562" s="44"/>
    </row>
    <row r="563" spans="1:38" ht="45" x14ac:dyDescent="0.25">
      <c r="A563" s="98"/>
      <c r="B563" s="94"/>
      <c r="C563" s="49">
        <v>5</v>
      </c>
      <c r="D563" s="50" t="s">
        <v>609</v>
      </c>
      <c r="E563" s="28" t="s">
        <v>918</v>
      </c>
      <c r="F563" s="26" t="s">
        <v>1012</v>
      </c>
      <c r="G563" s="49" t="s">
        <v>36</v>
      </c>
      <c r="H563" s="26">
        <v>30</v>
      </c>
      <c r="I563" s="26">
        <v>20</v>
      </c>
      <c r="J563" s="46">
        <v>29.9</v>
      </c>
      <c r="K563" s="47">
        <v>100</v>
      </c>
      <c r="L563" s="32">
        <f t="shared" si="16"/>
        <v>100</v>
      </c>
      <c r="M563" s="43" t="str">
        <f t="shared" si="17"/>
        <v>OK</v>
      </c>
      <c r="N563" s="44">
        <v>0</v>
      </c>
      <c r="O563" s="44">
        <v>0</v>
      </c>
      <c r="P563" s="44">
        <v>0</v>
      </c>
      <c r="Q563" s="44">
        <v>0</v>
      </c>
      <c r="R563" s="44">
        <v>0</v>
      </c>
      <c r="S563" s="44">
        <v>0</v>
      </c>
      <c r="T563" s="44">
        <v>0</v>
      </c>
      <c r="U563" s="44">
        <v>0</v>
      </c>
      <c r="V563" s="44">
        <v>0</v>
      </c>
      <c r="W563" s="44"/>
      <c r="X563" s="44"/>
      <c r="Y563" s="44"/>
      <c r="Z563" s="44"/>
      <c r="AA563" s="44"/>
      <c r="AB563" s="44"/>
      <c r="AC563" s="44"/>
      <c r="AD563" s="44"/>
      <c r="AE563" s="44"/>
      <c r="AF563" s="44"/>
      <c r="AG563" s="44"/>
      <c r="AH563" s="44"/>
      <c r="AI563" s="44"/>
      <c r="AJ563" s="44"/>
      <c r="AK563" s="44"/>
      <c r="AL563" s="44"/>
    </row>
    <row r="564" spans="1:38" ht="15" x14ac:dyDescent="0.25">
      <c r="A564" s="98"/>
      <c r="B564" s="94"/>
      <c r="C564" s="49">
        <v>6</v>
      </c>
      <c r="D564" s="50" t="s">
        <v>610</v>
      </c>
      <c r="E564" s="28" t="s">
        <v>918</v>
      </c>
      <c r="F564" s="26" t="s">
        <v>1014</v>
      </c>
      <c r="G564" s="49" t="s">
        <v>36</v>
      </c>
      <c r="H564" s="26">
        <v>30</v>
      </c>
      <c r="I564" s="26">
        <v>20</v>
      </c>
      <c r="J564" s="46">
        <v>31.59</v>
      </c>
      <c r="K564" s="47"/>
      <c r="L564" s="32">
        <f t="shared" si="16"/>
        <v>0</v>
      </c>
      <c r="M564" s="43" t="str">
        <f t="shared" si="17"/>
        <v>OK</v>
      </c>
      <c r="N564" s="44">
        <v>0</v>
      </c>
      <c r="O564" s="44">
        <v>0</v>
      </c>
      <c r="P564" s="44">
        <v>0</v>
      </c>
      <c r="Q564" s="44">
        <v>0</v>
      </c>
      <c r="R564" s="44">
        <v>0</v>
      </c>
      <c r="S564" s="44">
        <v>0</v>
      </c>
      <c r="T564" s="44">
        <v>0</v>
      </c>
      <c r="U564" s="44">
        <v>0</v>
      </c>
      <c r="V564" s="44">
        <v>0</v>
      </c>
      <c r="W564" s="44"/>
      <c r="X564" s="44"/>
      <c r="Y564" s="44"/>
      <c r="Z564" s="44"/>
      <c r="AA564" s="44"/>
      <c r="AB564" s="44"/>
      <c r="AC564" s="44"/>
      <c r="AD564" s="44"/>
      <c r="AE564" s="44"/>
      <c r="AF564" s="44"/>
      <c r="AG564" s="44"/>
      <c r="AH564" s="44"/>
      <c r="AI564" s="44"/>
      <c r="AJ564" s="44"/>
      <c r="AK564" s="44"/>
      <c r="AL564" s="44"/>
    </row>
    <row r="565" spans="1:38" ht="45" x14ac:dyDescent="0.25">
      <c r="A565" s="98"/>
      <c r="B565" s="94"/>
      <c r="C565" s="49">
        <v>7</v>
      </c>
      <c r="D565" s="50" t="s">
        <v>611</v>
      </c>
      <c r="E565" s="28" t="s">
        <v>918</v>
      </c>
      <c r="F565" s="26" t="s">
        <v>1015</v>
      </c>
      <c r="G565" s="49" t="s">
        <v>36</v>
      </c>
      <c r="H565" s="26">
        <v>30</v>
      </c>
      <c r="I565" s="26">
        <v>20</v>
      </c>
      <c r="J565" s="46">
        <v>14</v>
      </c>
      <c r="K565" s="47"/>
      <c r="L565" s="32">
        <f t="shared" si="16"/>
        <v>0</v>
      </c>
      <c r="M565" s="43" t="str">
        <f t="shared" si="17"/>
        <v>OK</v>
      </c>
      <c r="N565" s="44">
        <v>0</v>
      </c>
      <c r="O565" s="44">
        <v>0</v>
      </c>
      <c r="P565" s="44">
        <v>0</v>
      </c>
      <c r="Q565" s="44">
        <v>0</v>
      </c>
      <c r="R565" s="44">
        <v>0</v>
      </c>
      <c r="S565" s="44">
        <v>0</v>
      </c>
      <c r="T565" s="44">
        <v>0</v>
      </c>
      <c r="U565" s="44">
        <v>0</v>
      </c>
      <c r="V565" s="44">
        <v>0</v>
      </c>
      <c r="W565" s="44"/>
      <c r="X565" s="44"/>
      <c r="Y565" s="44"/>
      <c r="Z565" s="44"/>
      <c r="AA565" s="44"/>
      <c r="AB565" s="44"/>
      <c r="AC565" s="44"/>
      <c r="AD565" s="44"/>
      <c r="AE565" s="44"/>
      <c r="AF565" s="44"/>
      <c r="AG565" s="44"/>
      <c r="AH565" s="44"/>
      <c r="AI565" s="44"/>
      <c r="AJ565" s="44"/>
      <c r="AK565" s="44"/>
      <c r="AL565" s="44"/>
    </row>
    <row r="566" spans="1:38" ht="45" x14ac:dyDescent="0.25">
      <c r="A566" s="98"/>
      <c r="B566" s="94"/>
      <c r="C566" s="49">
        <v>8</v>
      </c>
      <c r="D566" s="50" t="s">
        <v>612</v>
      </c>
      <c r="E566" s="28" t="s">
        <v>918</v>
      </c>
      <c r="F566" s="26" t="s">
        <v>1015</v>
      </c>
      <c r="G566" s="49" t="s">
        <v>36</v>
      </c>
      <c r="H566" s="26">
        <v>30</v>
      </c>
      <c r="I566" s="26">
        <v>20</v>
      </c>
      <c r="J566" s="46">
        <v>13</v>
      </c>
      <c r="K566" s="47"/>
      <c r="L566" s="32">
        <f t="shared" si="16"/>
        <v>0</v>
      </c>
      <c r="M566" s="43" t="str">
        <f t="shared" si="17"/>
        <v>OK</v>
      </c>
      <c r="N566" s="44">
        <v>0</v>
      </c>
      <c r="O566" s="44">
        <v>0</v>
      </c>
      <c r="P566" s="44">
        <v>0</v>
      </c>
      <c r="Q566" s="44">
        <v>0</v>
      </c>
      <c r="R566" s="44">
        <v>0</v>
      </c>
      <c r="S566" s="44">
        <v>0</v>
      </c>
      <c r="T566" s="44">
        <v>0</v>
      </c>
      <c r="U566" s="44">
        <v>0</v>
      </c>
      <c r="V566" s="44">
        <v>0</v>
      </c>
      <c r="W566" s="44"/>
      <c r="X566" s="44"/>
      <c r="Y566" s="44"/>
      <c r="Z566" s="44"/>
      <c r="AA566" s="44"/>
      <c r="AB566" s="44"/>
      <c r="AC566" s="44"/>
      <c r="AD566" s="44"/>
      <c r="AE566" s="44"/>
      <c r="AF566" s="44"/>
      <c r="AG566" s="44"/>
      <c r="AH566" s="44"/>
      <c r="AI566" s="44"/>
      <c r="AJ566" s="44"/>
      <c r="AK566" s="44"/>
      <c r="AL566" s="44"/>
    </row>
    <row r="567" spans="1:38" ht="45" x14ac:dyDescent="0.25">
      <c r="A567" s="98"/>
      <c r="B567" s="94"/>
      <c r="C567" s="49">
        <v>9</v>
      </c>
      <c r="D567" s="50" t="s">
        <v>613</v>
      </c>
      <c r="E567" s="28" t="s">
        <v>918</v>
      </c>
      <c r="F567" s="26" t="s">
        <v>1015</v>
      </c>
      <c r="G567" s="49" t="s">
        <v>36</v>
      </c>
      <c r="H567" s="26">
        <v>30</v>
      </c>
      <c r="I567" s="26">
        <v>20</v>
      </c>
      <c r="J567" s="46">
        <v>49</v>
      </c>
      <c r="K567" s="47"/>
      <c r="L567" s="32">
        <f t="shared" si="16"/>
        <v>0</v>
      </c>
      <c r="M567" s="43" t="str">
        <f t="shared" si="17"/>
        <v>OK</v>
      </c>
      <c r="N567" s="44">
        <v>0</v>
      </c>
      <c r="O567" s="44">
        <v>0</v>
      </c>
      <c r="P567" s="44">
        <v>0</v>
      </c>
      <c r="Q567" s="44">
        <v>0</v>
      </c>
      <c r="R567" s="44">
        <v>0</v>
      </c>
      <c r="S567" s="44">
        <v>0</v>
      </c>
      <c r="T567" s="44">
        <v>0</v>
      </c>
      <c r="U567" s="44">
        <v>0</v>
      </c>
      <c r="V567" s="44">
        <v>0</v>
      </c>
      <c r="W567" s="44"/>
      <c r="X567" s="44"/>
      <c r="Y567" s="44"/>
      <c r="Z567" s="44"/>
      <c r="AA567" s="44"/>
      <c r="AB567" s="44"/>
      <c r="AC567" s="44"/>
      <c r="AD567" s="44"/>
      <c r="AE567" s="44"/>
      <c r="AF567" s="44"/>
      <c r="AG567" s="44"/>
      <c r="AH567" s="44"/>
      <c r="AI567" s="44"/>
      <c r="AJ567" s="44"/>
      <c r="AK567" s="44"/>
      <c r="AL567" s="44"/>
    </row>
    <row r="568" spans="1:38" ht="45" x14ac:dyDescent="0.25">
      <c r="A568" s="98"/>
      <c r="B568" s="94"/>
      <c r="C568" s="49">
        <v>10</v>
      </c>
      <c r="D568" s="50" t="s">
        <v>614</v>
      </c>
      <c r="E568" s="28" t="s">
        <v>918</v>
      </c>
      <c r="F568" s="26" t="s">
        <v>1016</v>
      </c>
      <c r="G568" s="49" t="s">
        <v>36</v>
      </c>
      <c r="H568" s="26">
        <v>30</v>
      </c>
      <c r="I568" s="26">
        <v>20</v>
      </c>
      <c r="J568" s="46">
        <v>28.26</v>
      </c>
      <c r="K568" s="47">
        <v>5</v>
      </c>
      <c r="L568" s="32">
        <f t="shared" si="16"/>
        <v>5</v>
      </c>
      <c r="M568" s="43" t="str">
        <f t="shared" si="17"/>
        <v>OK</v>
      </c>
      <c r="N568" s="44">
        <v>0</v>
      </c>
      <c r="O568" s="44">
        <v>0</v>
      </c>
      <c r="P568" s="44">
        <v>0</v>
      </c>
      <c r="Q568" s="44">
        <v>0</v>
      </c>
      <c r="R568" s="44">
        <v>0</v>
      </c>
      <c r="S568" s="44">
        <v>0</v>
      </c>
      <c r="T568" s="44">
        <v>0</v>
      </c>
      <c r="U568" s="44">
        <v>0</v>
      </c>
      <c r="V568" s="44">
        <v>0</v>
      </c>
      <c r="W568" s="44"/>
      <c r="X568" s="44"/>
      <c r="Y568" s="44"/>
      <c r="Z568" s="44"/>
      <c r="AA568" s="44"/>
      <c r="AB568" s="44"/>
      <c r="AC568" s="44"/>
      <c r="AD568" s="44"/>
      <c r="AE568" s="44"/>
      <c r="AF568" s="44"/>
      <c r="AG568" s="44"/>
      <c r="AH568" s="44"/>
      <c r="AI568" s="44"/>
      <c r="AJ568" s="44"/>
      <c r="AK568" s="44"/>
      <c r="AL568" s="44"/>
    </row>
    <row r="569" spans="1:38" ht="30" x14ac:dyDescent="0.25">
      <c r="A569" s="98"/>
      <c r="B569" s="94"/>
      <c r="C569" s="49">
        <v>11</v>
      </c>
      <c r="D569" s="50" t="s">
        <v>615</v>
      </c>
      <c r="E569" s="28" t="s">
        <v>918</v>
      </c>
      <c r="F569" s="26" t="s">
        <v>1015</v>
      </c>
      <c r="G569" s="49" t="s">
        <v>36</v>
      </c>
      <c r="H569" s="26">
        <v>30</v>
      </c>
      <c r="I569" s="26">
        <v>20</v>
      </c>
      <c r="J569" s="46">
        <v>22</v>
      </c>
      <c r="K569" s="47">
        <v>5</v>
      </c>
      <c r="L569" s="32">
        <f t="shared" si="16"/>
        <v>5</v>
      </c>
      <c r="M569" s="43" t="str">
        <f t="shared" si="17"/>
        <v>OK</v>
      </c>
      <c r="N569" s="44">
        <v>0</v>
      </c>
      <c r="O569" s="44">
        <v>0</v>
      </c>
      <c r="P569" s="44">
        <v>0</v>
      </c>
      <c r="Q569" s="44">
        <v>0</v>
      </c>
      <c r="R569" s="44">
        <v>0</v>
      </c>
      <c r="S569" s="44">
        <v>0</v>
      </c>
      <c r="T569" s="44">
        <v>0</v>
      </c>
      <c r="U569" s="44">
        <v>0</v>
      </c>
      <c r="V569" s="44">
        <v>0</v>
      </c>
      <c r="W569" s="44"/>
      <c r="X569" s="44"/>
      <c r="Y569" s="44"/>
      <c r="Z569" s="44"/>
      <c r="AA569" s="44"/>
      <c r="AB569" s="44"/>
      <c r="AC569" s="44"/>
      <c r="AD569" s="44"/>
      <c r="AE569" s="44"/>
      <c r="AF569" s="44"/>
      <c r="AG569" s="44"/>
      <c r="AH569" s="44"/>
      <c r="AI569" s="44"/>
      <c r="AJ569" s="44"/>
      <c r="AK569" s="44"/>
      <c r="AL569" s="44"/>
    </row>
    <row r="570" spans="1:38" ht="30" x14ac:dyDescent="0.25">
      <c r="A570" s="98"/>
      <c r="B570" s="94"/>
      <c r="C570" s="49">
        <v>12</v>
      </c>
      <c r="D570" s="50" t="s">
        <v>616</v>
      </c>
      <c r="E570" s="28" t="s">
        <v>918</v>
      </c>
      <c r="F570" s="26" t="s">
        <v>1015</v>
      </c>
      <c r="G570" s="49" t="s">
        <v>36</v>
      </c>
      <c r="H570" s="26">
        <v>30</v>
      </c>
      <c r="I570" s="26">
        <v>20</v>
      </c>
      <c r="J570" s="46">
        <v>13</v>
      </c>
      <c r="K570" s="47">
        <v>5</v>
      </c>
      <c r="L570" s="32">
        <f t="shared" si="16"/>
        <v>5</v>
      </c>
      <c r="M570" s="43" t="str">
        <f t="shared" si="17"/>
        <v>OK</v>
      </c>
      <c r="N570" s="44">
        <v>0</v>
      </c>
      <c r="O570" s="44">
        <v>0</v>
      </c>
      <c r="P570" s="44">
        <v>0</v>
      </c>
      <c r="Q570" s="44">
        <v>0</v>
      </c>
      <c r="R570" s="44">
        <v>0</v>
      </c>
      <c r="S570" s="44">
        <v>0</v>
      </c>
      <c r="T570" s="44">
        <v>0</v>
      </c>
      <c r="U570" s="44">
        <v>0</v>
      </c>
      <c r="V570" s="44">
        <v>0</v>
      </c>
      <c r="W570" s="44"/>
      <c r="X570" s="44"/>
      <c r="Y570" s="44"/>
      <c r="Z570" s="44"/>
      <c r="AA570" s="44"/>
      <c r="AB570" s="44"/>
      <c r="AC570" s="44"/>
      <c r="AD570" s="44"/>
      <c r="AE570" s="44"/>
      <c r="AF570" s="44"/>
      <c r="AG570" s="44"/>
      <c r="AH570" s="44"/>
      <c r="AI570" s="44"/>
      <c r="AJ570" s="44"/>
      <c r="AK570" s="44"/>
      <c r="AL570" s="44"/>
    </row>
    <row r="571" spans="1:38" ht="45" x14ac:dyDescent="0.25">
      <c r="A571" s="98"/>
      <c r="B571" s="94"/>
      <c r="C571" s="49">
        <v>13</v>
      </c>
      <c r="D571" s="50" t="s">
        <v>617</v>
      </c>
      <c r="E571" s="28" t="s">
        <v>918</v>
      </c>
      <c r="F571" s="26" t="s">
        <v>1015</v>
      </c>
      <c r="G571" s="49" t="s">
        <v>36</v>
      </c>
      <c r="H571" s="26">
        <v>30</v>
      </c>
      <c r="I571" s="26">
        <v>20</v>
      </c>
      <c r="J571" s="46">
        <v>64</v>
      </c>
      <c r="K571" s="47">
        <v>5</v>
      </c>
      <c r="L571" s="32">
        <f t="shared" si="16"/>
        <v>5</v>
      </c>
      <c r="M571" s="43" t="str">
        <f t="shared" si="17"/>
        <v>OK</v>
      </c>
      <c r="N571" s="44">
        <v>0</v>
      </c>
      <c r="O571" s="44">
        <v>0</v>
      </c>
      <c r="P571" s="44">
        <v>0</v>
      </c>
      <c r="Q571" s="44">
        <v>0</v>
      </c>
      <c r="R571" s="44">
        <v>0</v>
      </c>
      <c r="S571" s="44">
        <v>0</v>
      </c>
      <c r="T571" s="44">
        <v>0</v>
      </c>
      <c r="U571" s="44">
        <v>0</v>
      </c>
      <c r="V571" s="44">
        <v>0</v>
      </c>
      <c r="W571" s="44"/>
      <c r="X571" s="44"/>
      <c r="Y571" s="44"/>
      <c r="Z571" s="44"/>
      <c r="AA571" s="44"/>
      <c r="AB571" s="44"/>
      <c r="AC571" s="44"/>
      <c r="AD571" s="44"/>
      <c r="AE571" s="44"/>
      <c r="AF571" s="44"/>
      <c r="AG571" s="44"/>
      <c r="AH571" s="44"/>
      <c r="AI571" s="44"/>
      <c r="AJ571" s="44"/>
      <c r="AK571" s="44"/>
      <c r="AL571" s="44"/>
    </row>
    <row r="572" spans="1:38" ht="45" x14ac:dyDescent="0.25">
      <c r="A572" s="98"/>
      <c r="B572" s="94"/>
      <c r="C572" s="49">
        <v>14</v>
      </c>
      <c r="D572" s="50" t="s">
        <v>618</v>
      </c>
      <c r="E572" s="28" t="s">
        <v>918</v>
      </c>
      <c r="F572" s="26" t="s">
        <v>1015</v>
      </c>
      <c r="G572" s="49"/>
      <c r="H572" s="26">
        <v>30</v>
      </c>
      <c r="I572" s="26">
        <v>20</v>
      </c>
      <c r="J572" s="46">
        <v>74.260000000000005</v>
      </c>
      <c r="K572" s="47">
        <v>5</v>
      </c>
      <c r="L572" s="32">
        <f t="shared" si="16"/>
        <v>5</v>
      </c>
      <c r="M572" s="43" t="str">
        <f t="shared" si="17"/>
        <v>OK</v>
      </c>
      <c r="N572" s="44">
        <v>0</v>
      </c>
      <c r="O572" s="44">
        <v>0</v>
      </c>
      <c r="P572" s="44">
        <v>0</v>
      </c>
      <c r="Q572" s="44">
        <v>0</v>
      </c>
      <c r="R572" s="44">
        <v>0</v>
      </c>
      <c r="S572" s="44">
        <v>0</v>
      </c>
      <c r="T572" s="44">
        <v>0</v>
      </c>
      <c r="U572" s="44">
        <v>0</v>
      </c>
      <c r="V572" s="44">
        <v>0</v>
      </c>
      <c r="W572" s="44"/>
      <c r="X572" s="44"/>
      <c r="Y572" s="44"/>
      <c r="Z572" s="44"/>
      <c r="AA572" s="44"/>
      <c r="AB572" s="44"/>
      <c r="AC572" s="44"/>
      <c r="AD572" s="44"/>
      <c r="AE572" s="44"/>
      <c r="AF572" s="44"/>
      <c r="AG572" s="44"/>
      <c r="AH572" s="44"/>
      <c r="AI572" s="44"/>
      <c r="AJ572" s="44"/>
      <c r="AK572" s="44"/>
      <c r="AL572" s="44"/>
    </row>
    <row r="573" spans="1:38" ht="75" x14ac:dyDescent="0.25">
      <c r="A573" s="98"/>
      <c r="B573" s="94"/>
      <c r="C573" s="49">
        <v>15</v>
      </c>
      <c r="D573" s="50" t="s">
        <v>619</v>
      </c>
      <c r="E573" s="28" t="s">
        <v>918</v>
      </c>
      <c r="F573" s="26" t="s">
        <v>1017</v>
      </c>
      <c r="G573" s="49" t="s">
        <v>36</v>
      </c>
      <c r="H573" s="26">
        <v>30</v>
      </c>
      <c r="I573" s="26">
        <v>20</v>
      </c>
      <c r="J573" s="46">
        <v>4.25</v>
      </c>
      <c r="K573" s="47"/>
      <c r="L573" s="32">
        <f t="shared" si="16"/>
        <v>0</v>
      </c>
      <c r="M573" s="43" t="str">
        <f t="shared" si="17"/>
        <v>OK</v>
      </c>
      <c r="N573" s="44">
        <v>0</v>
      </c>
      <c r="O573" s="44">
        <v>0</v>
      </c>
      <c r="P573" s="44">
        <v>0</v>
      </c>
      <c r="Q573" s="44">
        <v>0</v>
      </c>
      <c r="R573" s="44">
        <v>0</v>
      </c>
      <c r="S573" s="44">
        <v>0</v>
      </c>
      <c r="T573" s="44">
        <v>0</v>
      </c>
      <c r="U573" s="44">
        <v>0</v>
      </c>
      <c r="V573" s="44">
        <v>0</v>
      </c>
      <c r="W573" s="44"/>
      <c r="X573" s="44"/>
      <c r="Y573" s="44"/>
      <c r="Z573" s="44"/>
      <c r="AA573" s="44"/>
      <c r="AB573" s="44"/>
      <c r="AC573" s="44"/>
      <c r="AD573" s="44"/>
      <c r="AE573" s="44"/>
      <c r="AF573" s="44"/>
      <c r="AG573" s="44"/>
      <c r="AH573" s="44"/>
      <c r="AI573" s="44"/>
      <c r="AJ573" s="44"/>
      <c r="AK573" s="44"/>
      <c r="AL573" s="44"/>
    </row>
    <row r="574" spans="1:38" ht="15" x14ac:dyDescent="0.25">
      <c r="A574" s="98"/>
      <c r="B574" s="94"/>
      <c r="C574" s="49">
        <v>16</v>
      </c>
      <c r="D574" s="50" t="s">
        <v>620</v>
      </c>
      <c r="E574" s="28" t="s">
        <v>918</v>
      </c>
      <c r="F574" s="26" t="s">
        <v>1017</v>
      </c>
      <c r="G574" s="49" t="s">
        <v>36</v>
      </c>
      <c r="H574" s="26">
        <v>30</v>
      </c>
      <c r="I574" s="26">
        <v>20</v>
      </c>
      <c r="J574" s="46">
        <v>4.25</v>
      </c>
      <c r="K574" s="47"/>
      <c r="L574" s="32">
        <f t="shared" si="16"/>
        <v>0</v>
      </c>
      <c r="M574" s="43" t="str">
        <f t="shared" si="17"/>
        <v>OK</v>
      </c>
      <c r="N574" s="44">
        <v>0</v>
      </c>
      <c r="O574" s="44">
        <v>0</v>
      </c>
      <c r="P574" s="44">
        <v>0</v>
      </c>
      <c r="Q574" s="44">
        <v>0</v>
      </c>
      <c r="R574" s="44">
        <v>0</v>
      </c>
      <c r="S574" s="44">
        <v>0</v>
      </c>
      <c r="T574" s="44">
        <v>0</v>
      </c>
      <c r="U574" s="44">
        <v>0</v>
      </c>
      <c r="V574" s="44">
        <v>0</v>
      </c>
      <c r="W574" s="44"/>
      <c r="X574" s="44"/>
      <c r="Y574" s="44"/>
      <c r="Z574" s="44"/>
      <c r="AA574" s="44"/>
      <c r="AB574" s="44"/>
      <c r="AC574" s="44"/>
      <c r="AD574" s="44"/>
      <c r="AE574" s="44"/>
      <c r="AF574" s="44"/>
      <c r="AG574" s="44"/>
      <c r="AH574" s="44"/>
      <c r="AI574" s="44"/>
      <c r="AJ574" s="44"/>
      <c r="AK574" s="44"/>
      <c r="AL574" s="44"/>
    </row>
    <row r="575" spans="1:38" ht="60" x14ac:dyDescent="0.25">
      <c r="A575" s="98"/>
      <c r="B575" s="94"/>
      <c r="C575" s="49">
        <v>17</v>
      </c>
      <c r="D575" s="50" t="s">
        <v>621</v>
      </c>
      <c r="E575" s="28" t="s">
        <v>918</v>
      </c>
      <c r="F575" s="26" t="s">
        <v>1018</v>
      </c>
      <c r="G575" s="49" t="s">
        <v>36</v>
      </c>
      <c r="H575" s="26">
        <v>30</v>
      </c>
      <c r="I575" s="26">
        <v>20</v>
      </c>
      <c r="J575" s="46">
        <v>43.5</v>
      </c>
      <c r="K575" s="47"/>
      <c r="L575" s="32">
        <f t="shared" si="16"/>
        <v>0</v>
      </c>
      <c r="M575" s="43" t="str">
        <f t="shared" si="17"/>
        <v>OK</v>
      </c>
      <c r="N575" s="44">
        <v>0</v>
      </c>
      <c r="O575" s="44">
        <v>0</v>
      </c>
      <c r="P575" s="44">
        <v>0</v>
      </c>
      <c r="Q575" s="44">
        <v>0</v>
      </c>
      <c r="R575" s="44">
        <v>0</v>
      </c>
      <c r="S575" s="44">
        <v>0</v>
      </c>
      <c r="T575" s="44">
        <v>0</v>
      </c>
      <c r="U575" s="44">
        <v>0</v>
      </c>
      <c r="V575" s="44">
        <v>0</v>
      </c>
      <c r="W575" s="44"/>
      <c r="X575" s="44"/>
      <c r="Y575" s="44"/>
      <c r="Z575" s="44"/>
      <c r="AA575" s="44"/>
      <c r="AB575" s="44"/>
      <c r="AC575" s="44"/>
      <c r="AD575" s="44"/>
      <c r="AE575" s="44"/>
      <c r="AF575" s="44"/>
      <c r="AG575" s="44"/>
      <c r="AH575" s="44"/>
      <c r="AI575" s="44"/>
      <c r="AJ575" s="44"/>
      <c r="AK575" s="44"/>
      <c r="AL575" s="44"/>
    </row>
    <row r="576" spans="1:38" ht="15" x14ac:dyDescent="0.25">
      <c r="A576" s="98"/>
      <c r="B576" s="94"/>
      <c r="C576" s="49">
        <v>18</v>
      </c>
      <c r="D576" s="50" t="s">
        <v>622</v>
      </c>
      <c r="E576" s="28" t="s">
        <v>918</v>
      </c>
      <c r="F576" s="26" t="s">
        <v>1011</v>
      </c>
      <c r="G576" s="49" t="s">
        <v>36</v>
      </c>
      <c r="H576" s="26">
        <v>30</v>
      </c>
      <c r="I576" s="26">
        <v>20</v>
      </c>
      <c r="J576" s="46">
        <v>21.64</v>
      </c>
      <c r="K576" s="47"/>
      <c r="L576" s="32">
        <f t="shared" si="16"/>
        <v>0</v>
      </c>
      <c r="M576" s="43" t="str">
        <f t="shared" si="17"/>
        <v>OK</v>
      </c>
      <c r="N576" s="44">
        <v>0</v>
      </c>
      <c r="O576" s="44">
        <v>0</v>
      </c>
      <c r="P576" s="44">
        <v>0</v>
      </c>
      <c r="Q576" s="44">
        <v>0</v>
      </c>
      <c r="R576" s="44">
        <v>0</v>
      </c>
      <c r="S576" s="44">
        <v>0</v>
      </c>
      <c r="T576" s="44">
        <v>0</v>
      </c>
      <c r="U576" s="44">
        <v>0</v>
      </c>
      <c r="V576" s="44">
        <v>0</v>
      </c>
      <c r="W576" s="44"/>
      <c r="X576" s="44"/>
      <c r="Y576" s="44"/>
      <c r="Z576" s="44"/>
      <c r="AA576" s="44"/>
      <c r="AB576" s="44"/>
      <c r="AC576" s="44"/>
      <c r="AD576" s="44"/>
      <c r="AE576" s="44"/>
      <c r="AF576" s="44"/>
      <c r="AG576" s="44"/>
      <c r="AH576" s="44"/>
      <c r="AI576" s="44"/>
      <c r="AJ576" s="44"/>
      <c r="AK576" s="44"/>
      <c r="AL576" s="44"/>
    </row>
    <row r="577" spans="1:38" ht="15" x14ac:dyDescent="0.25">
      <c r="A577" s="98"/>
      <c r="B577" s="94"/>
      <c r="C577" s="49">
        <v>19</v>
      </c>
      <c r="D577" s="50" t="s">
        <v>623</v>
      </c>
      <c r="E577" s="28" t="s">
        <v>918</v>
      </c>
      <c r="F577" s="26" t="s">
        <v>1011</v>
      </c>
      <c r="G577" s="49" t="s">
        <v>36</v>
      </c>
      <c r="H577" s="26">
        <v>30</v>
      </c>
      <c r="I577" s="26">
        <v>20</v>
      </c>
      <c r="J577" s="46">
        <v>22.03</v>
      </c>
      <c r="K577" s="47"/>
      <c r="L577" s="32">
        <f t="shared" si="16"/>
        <v>0</v>
      </c>
      <c r="M577" s="43" t="str">
        <f t="shared" si="17"/>
        <v>OK</v>
      </c>
      <c r="N577" s="44">
        <v>0</v>
      </c>
      <c r="O577" s="44">
        <v>0</v>
      </c>
      <c r="P577" s="44">
        <v>0</v>
      </c>
      <c r="Q577" s="44">
        <v>0</v>
      </c>
      <c r="R577" s="44">
        <v>0</v>
      </c>
      <c r="S577" s="44">
        <v>0</v>
      </c>
      <c r="T577" s="44">
        <v>0</v>
      </c>
      <c r="U577" s="44">
        <v>0</v>
      </c>
      <c r="V577" s="44">
        <v>0</v>
      </c>
      <c r="W577" s="44"/>
      <c r="X577" s="44"/>
      <c r="Y577" s="44"/>
      <c r="Z577" s="44"/>
      <c r="AA577" s="44"/>
      <c r="AB577" s="44"/>
      <c r="AC577" s="44"/>
      <c r="AD577" s="44"/>
      <c r="AE577" s="44"/>
      <c r="AF577" s="44"/>
      <c r="AG577" s="44"/>
      <c r="AH577" s="44"/>
      <c r="AI577" s="44"/>
      <c r="AJ577" s="44"/>
      <c r="AK577" s="44"/>
      <c r="AL577" s="44"/>
    </row>
    <row r="578" spans="1:38" ht="15" x14ac:dyDescent="0.25">
      <c r="A578" s="98"/>
      <c r="B578" s="94"/>
      <c r="C578" s="49">
        <v>20</v>
      </c>
      <c r="D578" s="50" t="s">
        <v>624</v>
      </c>
      <c r="E578" s="28" t="s">
        <v>918</v>
      </c>
      <c r="F578" s="26" t="s">
        <v>1016</v>
      </c>
      <c r="G578" s="49" t="s">
        <v>36</v>
      </c>
      <c r="H578" s="26">
        <v>30</v>
      </c>
      <c r="I578" s="26">
        <v>20</v>
      </c>
      <c r="J578" s="46">
        <v>27</v>
      </c>
      <c r="K578" s="47"/>
      <c r="L578" s="32">
        <f t="shared" si="16"/>
        <v>0</v>
      </c>
      <c r="M578" s="43" t="str">
        <f t="shared" si="17"/>
        <v>OK</v>
      </c>
      <c r="N578" s="44">
        <v>0</v>
      </c>
      <c r="O578" s="44">
        <v>0</v>
      </c>
      <c r="P578" s="44">
        <v>0</v>
      </c>
      <c r="Q578" s="44">
        <v>0</v>
      </c>
      <c r="R578" s="44">
        <v>0</v>
      </c>
      <c r="S578" s="44">
        <v>0</v>
      </c>
      <c r="T578" s="44">
        <v>0</v>
      </c>
      <c r="U578" s="44">
        <v>0</v>
      </c>
      <c r="V578" s="44">
        <v>0</v>
      </c>
      <c r="W578" s="44"/>
      <c r="X578" s="44"/>
      <c r="Y578" s="44"/>
      <c r="Z578" s="44"/>
      <c r="AA578" s="44"/>
      <c r="AB578" s="44"/>
      <c r="AC578" s="44"/>
      <c r="AD578" s="44"/>
      <c r="AE578" s="44"/>
      <c r="AF578" s="44"/>
      <c r="AG578" s="44"/>
      <c r="AH578" s="44"/>
      <c r="AI578" s="44"/>
      <c r="AJ578" s="44"/>
      <c r="AK578" s="44"/>
      <c r="AL578" s="44"/>
    </row>
    <row r="579" spans="1:38" ht="45" x14ac:dyDescent="0.25">
      <c r="A579" s="98"/>
      <c r="B579" s="94"/>
      <c r="C579" s="49">
        <v>21</v>
      </c>
      <c r="D579" s="50" t="s">
        <v>625</v>
      </c>
      <c r="E579" s="28" t="s">
        <v>918</v>
      </c>
      <c r="F579" s="26" t="s">
        <v>1016</v>
      </c>
      <c r="G579" s="49" t="s">
        <v>36</v>
      </c>
      <c r="H579" s="26">
        <v>30</v>
      </c>
      <c r="I579" s="26">
        <v>20</v>
      </c>
      <c r="J579" s="46">
        <v>73.12</v>
      </c>
      <c r="K579" s="47"/>
      <c r="L579" s="32">
        <f t="shared" si="16"/>
        <v>0</v>
      </c>
      <c r="M579" s="43" t="str">
        <f t="shared" si="17"/>
        <v>OK</v>
      </c>
      <c r="N579" s="44">
        <v>0</v>
      </c>
      <c r="O579" s="44">
        <v>0</v>
      </c>
      <c r="P579" s="44">
        <v>0</v>
      </c>
      <c r="Q579" s="44">
        <v>0</v>
      </c>
      <c r="R579" s="44">
        <v>0</v>
      </c>
      <c r="S579" s="44">
        <v>0</v>
      </c>
      <c r="T579" s="44">
        <v>0</v>
      </c>
      <c r="U579" s="44">
        <v>0</v>
      </c>
      <c r="V579" s="44">
        <v>0</v>
      </c>
      <c r="W579" s="44"/>
      <c r="X579" s="44"/>
      <c r="Y579" s="44"/>
      <c r="Z579" s="44"/>
      <c r="AA579" s="44"/>
      <c r="AB579" s="44"/>
      <c r="AC579" s="44"/>
      <c r="AD579" s="44"/>
      <c r="AE579" s="44"/>
      <c r="AF579" s="44"/>
      <c r="AG579" s="44"/>
      <c r="AH579" s="44"/>
      <c r="AI579" s="44"/>
      <c r="AJ579" s="44"/>
      <c r="AK579" s="44"/>
      <c r="AL579" s="44"/>
    </row>
    <row r="580" spans="1:38" ht="45" x14ac:dyDescent="0.25">
      <c r="A580" s="98"/>
      <c r="B580" s="94"/>
      <c r="C580" s="49">
        <v>22</v>
      </c>
      <c r="D580" s="50" t="s">
        <v>626</v>
      </c>
      <c r="E580" s="28" t="s">
        <v>918</v>
      </c>
      <c r="F580" s="26" t="s">
        <v>1016</v>
      </c>
      <c r="G580" s="49" t="s">
        <v>36</v>
      </c>
      <c r="H580" s="26">
        <v>30</v>
      </c>
      <c r="I580" s="26">
        <v>20</v>
      </c>
      <c r="J580" s="46">
        <v>85</v>
      </c>
      <c r="K580" s="47"/>
      <c r="L580" s="32">
        <f t="shared" si="16"/>
        <v>0</v>
      </c>
      <c r="M580" s="43" t="str">
        <f t="shared" si="17"/>
        <v>OK</v>
      </c>
      <c r="N580" s="44">
        <v>0</v>
      </c>
      <c r="O580" s="44">
        <v>0</v>
      </c>
      <c r="P580" s="44">
        <v>0</v>
      </c>
      <c r="Q580" s="44">
        <v>0</v>
      </c>
      <c r="R580" s="44">
        <v>0</v>
      </c>
      <c r="S580" s="44">
        <v>0</v>
      </c>
      <c r="T580" s="44">
        <v>0</v>
      </c>
      <c r="U580" s="44">
        <v>0</v>
      </c>
      <c r="V580" s="44">
        <v>0</v>
      </c>
      <c r="W580" s="44"/>
      <c r="X580" s="44"/>
      <c r="Y580" s="44"/>
      <c r="Z580" s="44"/>
      <c r="AA580" s="44"/>
      <c r="AB580" s="44"/>
      <c r="AC580" s="44"/>
      <c r="AD580" s="44"/>
      <c r="AE580" s="44"/>
      <c r="AF580" s="44"/>
      <c r="AG580" s="44"/>
      <c r="AH580" s="44"/>
      <c r="AI580" s="44"/>
      <c r="AJ580" s="44"/>
      <c r="AK580" s="44"/>
      <c r="AL580" s="44"/>
    </row>
    <row r="581" spans="1:38" ht="60" x14ac:dyDescent="0.25">
      <c r="A581" s="98"/>
      <c r="B581" s="94"/>
      <c r="C581" s="49">
        <v>23</v>
      </c>
      <c r="D581" s="50" t="s">
        <v>627</v>
      </c>
      <c r="E581" s="28" t="s">
        <v>918</v>
      </c>
      <c r="F581" s="26" t="s">
        <v>1016</v>
      </c>
      <c r="G581" s="49" t="s">
        <v>36</v>
      </c>
      <c r="H581" s="26">
        <v>30</v>
      </c>
      <c r="I581" s="26">
        <v>20</v>
      </c>
      <c r="J581" s="46">
        <v>85</v>
      </c>
      <c r="K581" s="47">
        <v>25</v>
      </c>
      <c r="L581" s="32">
        <f t="shared" ref="L581:L644" si="18">K581-(SUM(N581:Y581))</f>
        <v>25</v>
      </c>
      <c r="M581" s="43" t="str">
        <f t="shared" ref="M581:M644" si="19">IF(L581&lt;0,"ATENÇÃO","OK")</f>
        <v>OK</v>
      </c>
      <c r="N581" s="44">
        <v>0</v>
      </c>
      <c r="O581" s="44">
        <v>0</v>
      </c>
      <c r="P581" s="44">
        <v>0</v>
      </c>
      <c r="Q581" s="44">
        <v>0</v>
      </c>
      <c r="R581" s="44">
        <v>0</v>
      </c>
      <c r="S581" s="44">
        <v>0</v>
      </c>
      <c r="T581" s="44">
        <v>0</v>
      </c>
      <c r="U581" s="44">
        <v>0</v>
      </c>
      <c r="V581" s="44">
        <v>0</v>
      </c>
      <c r="W581" s="44"/>
      <c r="X581" s="44"/>
      <c r="Y581" s="44"/>
      <c r="Z581" s="44"/>
      <c r="AA581" s="44"/>
      <c r="AB581" s="44"/>
      <c r="AC581" s="44"/>
      <c r="AD581" s="44"/>
      <c r="AE581" s="44"/>
      <c r="AF581" s="44"/>
      <c r="AG581" s="44"/>
      <c r="AH581" s="44"/>
      <c r="AI581" s="44"/>
      <c r="AJ581" s="44"/>
      <c r="AK581" s="44"/>
      <c r="AL581" s="44"/>
    </row>
    <row r="582" spans="1:38" ht="45" x14ac:dyDescent="0.25">
      <c r="A582" s="98"/>
      <c r="B582" s="94"/>
      <c r="C582" s="49">
        <v>24</v>
      </c>
      <c r="D582" s="50" t="s">
        <v>628</v>
      </c>
      <c r="E582" s="28" t="s">
        <v>918</v>
      </c>
      <c r="F582" s="26" t="s">
        <v>1019</v>
      </c>
      <c r="G582" s="49" t="s">
        <v>36</v>
      </c>
      <c r="H582" s="26">
        <v>30</v>
      </c>
      <c r="I582" s="26">
        <v>20</v>
      </c>
      <c r="J582" s="46">
        <v>6</v>
      </c>
      <c r="K582" s="47"/>
      <c r="L582" s="32">
        <f t="shared" si="18"/>
        <v>0</v>
      </c>
      <c r="M582" s="43" t="str">
        <f t="shared" si="19"/>
        <v>OK</v>
      </c>
      <c r="N582" s="44">
        <v>0</v>
      </c>
      <c r="O582" s="44">
        <v>0</v>
      </c>
      <c r="P582" s="44">
        <v>0</v>
      </c>
      <c r="Q582" s="44">
        <v>0</v>
      </c>
      <c r="R582" s="44">
        <v>0</v>
      </c>
      <c r="S582" s="44">
        <v>0</v>
      </c>
      <c r="T582" s="44">
        <v>0</v>
      </c>
      <c r="U582" s="44">
        <v>0</v>
      </c>
      <c r="V582" s="44">
        <v>0</v>
      </c>
      <c r="W582" s="44"/>
      <c r="X582" s="44"/>
      <c r="Y582" s="44"/>
      <c r="Z582" s="44"/>
      <c r="AA582" s="44"/>
      <c r="AB582" s="44"/>
      <c r="AC582" s="44"/>
      <c r="AD582" s="44"/>
      <c r="AE582" s="44"/>
      <c r="AF582" s="44"/>
      <c r="AG582" s="44"/>
      <c r="AH582" s="44"/>
      <c r="AI582" s="44"/>
      <c r="AJ582" s="44"/>
      <c r="AK582" s="44"/>
      <c r="AL582" s="44"/>
    </row>
    <row r="583" spans="1:38" ht="15" x14ac:dyDescent="0.25">
      <c r="A583" s="98"/>
      <c r="B583" s="94"/>
      <c r="C583" s="49">
        <v>25</v>
      </c>
      <c r="D583" s="50" t="s">
        <v>629</v>
      </c>
      <c r="E583" s="28" t="s">
        <v>918</v>
      </c>
      <c r="F583" s="26" t="s">
        <v>1019</v>
      </c>
      <c r="G583" s="49" t="s">
        <v>36</v>
      </c>
      <c r="H583" s="26">
        <v>30</v>
      </c>
      <c r="I583" s="26">
        <v>20</v>
      </c>
      <c r="J583" s="46">
        <v>2.5</v>
      </c>
      <c r="K583" s="47">
        <v>9</v>
      </c>
      <c r="L583" s="32">
        <f t="shared" si="18"/>
        <v>9</v>
      </c>
      <c r="M583" s="43" t="str">
        <f t="shared" si="19"/>
        <v>OK</v>
      </c>
      <c r="N583" s="44">
        <v>0</v>
      </c>
      <c r="O583" s="44">
        <v>0</v>
      </c>
      <c r="P583" s="44">
        <v>0</v>
      </c>
      <c r="Q583" s="44">
        <v>0</v>
      </c>
      <c r="R583" s="44">
        <v>0</v>
      </c>
      <c r="S583" s="44">
        <v>0</v>
      </c>
      <c r="T583" s="44">
        <v>0</v>
      </c>
      <c r="U583" s="44">
        <v>0</v>
      </c>
      <c r="V583" s="44">
        <v>0</v>
      </c>
      <c r="W583" s="44"/>
      <c r="X583" s="44"/>
      <c r="Y583" s="44"/>
      <c r="Z583" s="44"/>
      <c r="AA583" s="44"/>
      <c r="AB583" s="44"/>
      <c r="AC583" s="44"/>
      <c r="AD583" s="44"/>
      <c r="AE583" s="44"/>
      <c r="AF583" s="44"/>
      <c r="AG583" s="44"/>
      <c r="AH583" s="44"/>
      <c r="AI583" s="44"/>
      <c r="AJ583" s="44"/>
      <c r="AK583" s="44"/>
      <c r="AL583" s="44"/>
    </row>
    <row r="584" spans="1:38" ht="15" x14ac:dyDescent="0.25">
      <c r="A584" s="98"/>
      <c r="B584" s="94"/>
      <c r="C584" s="49">
        <v>26</v>
      </c>
      <c r="D584" s="50" t="s">
        <v>630</v>
      </c>
      <c r="E584" s="28" t="s">
        <v>918</v>
      </c>
      <c r="F584" s="26" t="s">
        <v>1019</v>
      </c>
      <c r="G584" s="49" t="s">
        <v>36</v>
      </c>
      <c r="H584" s="26">
        <v>30</v>
      </c>
      <c r="I584" s="26">
        <v>20</v>
      </c>
      <c r="J584" s="46">
        <v>2.5</v>
      </c>
      <c r="K584" s="47"/>
      <c r="L584" s="32">
        <f t="shared" si="18"/>
        <v>0</v>
      </c>
      <c r="M584" s="43" t="str">
        <f t="shared" si="19"/>
        <v>OK</v>
      </c>
      <c r="N584" s="44">
        <v>0</v>
      </c>
      <c r="O584" s="44">
        <v>0</v>
      </c>
      <c r="P584" s="44">
        <v>0</v>
      </c>
      <c r="Q584" s="44">
        <v>0</v>
      </c>
      <c r="R584" s="44">
        <v>0</v>
      </c>
      <c r="S584" s="44">
        <v>0</v>
      </c>
      <c r="T584" s="44">
        <v>0</v>
      </c>
      <c r="U584" s="44">
        <v>0</v>
      </c>
      <c r="V584" s="44">
        <v>0</v>
      </c>
      <c r="W584" s="44"/>
      <c r="X584" s="44"/>
      <c r="Y584" s="44"/>
      <c r="Z584" s="44"/>
      <c r="AA584" s="44"/>
      <c r="AB584" s="44"/>
      <c r="AC584" s="44"/>
      <c r="AD584" s="44"/>
      <c r="AE584" s="44"/>
      <c r="AF584" s="44"/>
      <c r="AG584" s="44"/>
      <c r="AH584" s="44"/>
      <c r="AI584" s="44"/>
      <c r="AJ584" s="44"/>
      <c r="AK584" s="44"/>
      <c r="AL584" s="44"/>
    </row>
    <row r="585" spans="1:38" ht="45" x14ac:dyDescent="0.25">
      <c r="A585" s="98"/>
      <c r="B585" s="94"/>
      <c r="C585" s="49">
        <v>27</v>
      </c>
      <c r="D585" s="50" t="s">
        <v>631</v>
      </c>
      <c r="E585" s="28" t="s">
        <v>918</v>
      </c>
      <c r="F585" s="26" t="s">
        <v>1017</v>
      </c>
      <c r="G585" s="49" t="s">
        <v>36</v>
      </c>
      <c r="H585" s="26">
        <v>30</v>
      </c>
      <c r="I585" s="26">
        <v>20</v>
      </c>
      <c r="J585" s="46">
        <v>49</v>
      </c>
      <c r="K585" s="47"/>
      <c r="L585" s="32">
        <f t="shared" si="18"/>
        <v>0</v>
      </c>
      <c r="M585" s="43" t="str">
        <f t="shared" si="19"/>
        <v>OK</v>
      </c>
      <c r="N585" s="44">
        <v>0</v>
      </c>
      <c r="O585" s="44">
        <v>0</v>
      </c>
      <c r="P585" s="44">
        <v>0</v>
      </c>
      <c r="Q585" s="44">
        <v>0</v>
      </c>
      <c r="R585" s="44">
        <v>0</v>
      </c>
      <c r="S585" s="44">
        <v>0</v>
      </c>
      <c r="T585" s="44">
        <v>0</v>
      </c>
      <c r="U585" s="44">
        <v>0</v>
      </c>
      <c r="V585" s="44">
        <v>0</v>
      </c>
      <c r="W585" s="44"/>
      <c r="X585" s="44"/>
      <c r="Y585" s="44"/>
      <c r="Z585" s="44"/>
      <c r="AA585" s="44"/>
      <c r="AB585" s="44"/>
      <c r="AC585" s="44"/>
      <c r="AD585" s="44"/>
      <c r="AE585" s="44"/>
      <c r="AF585" s="44"/>
      <c r="AG585" s="44"/>
      <c r="AH585" s="44"/>
      <c r="AI585" s="44"/>
      <c r="AJ585" s="44"/>
      <c r="AK585" s="44"/>
      <c r="AL585" s="44"/>
    </row>
    <row r="586" spans="1:38" ht="60" x14ac:dyDescent="0.25">
      <c r="A586" s="98"/>
      <c r="B586" s="94"/>
      <c r="C586" s="49">
        <v>28</v>
      </c>
      <c r="D586" s="50" t="s">
        <v>632</v>
      </c>
      <c r="E586" s="28" t="s">
        <v>918</v>
      </c>
      <c r="F586" s="26" t="s">
        <v>1017</v>
      </c>
      <c r="G586" s="49" t="s">
        <v>36</v>
      </c>
      <c r="H586" s="26">
        <v>30</v>
      </c>
      <c r="I586" s="26">
        <v>20</v>
      </c>
      <c r="J586" s="46">
        <v>49</v>
      </c>
      <c r="K586" s="47"/>
      <c r="L586" s="32">
        <f t="shared" si="18"/>
        <v>0</v>
      </c>
      <c r="M586" s="43" t="str">
        <f t="shared" si="19"/>
        <v>OK</v>
      </c>
      <c r="N586" s="44">
        <v>0</v>
      </c>
      <c r="O586" s="44">
        <v>0</v>
      </c>
      <c r="P586" s="44">
        <v>0</v>
      </c>
      <c r="Q586" s="44">
        <v>0</v>
      </c>
      <c r="R586" s="44">
        <v>0</v>
      </c>
      <c r="S586" s="44">
        <v>0</v>
      </c>
      <c r="T586" s="44">
        <v>0</v>
      </c>
      <c r="U586" s="44">
        <v>0</v>
      </c>
      <c r="V586" s="44">
        <v>0</v>
      </c>
      <c r="W586" s="44"/>
      <c r="X586" s="44"/>
      <c r="Y586" s="44"/>
      <c r="Z586" s="44"/>
      <c r="AA586" s="44"/>
      <c r="AB586" s="44"/>
      <c r="AC586" s="44"/>
      <c r="AD586" s="44"/>
      <c r="AE586" s="44"/>
      <c r="AF586" s="44"/>
      <c r="AG586" s="44"/>
      <c r="AH586" s="44"/>
      <c r="AI586" s="44"/>
      <c r="AJ586" s="44"/>
      <c r="AK586" s="44"/>
      <c r="AL586" s="44"/>
    </row>
    <row r="587" spans="1:38" ht="15" x14ac:dyDescent="0.25">
      <c r="A587" s="98"/>
      <c r="B587" s="94"/>
      <c r="C587" s="49">
        <v>29</v>
      </c>
      <c r="D587" s="50" t="s">
        <v>633</v>
      </c>
      <c r="E587" s="28" t="s">
        <v>918</v>
      </c>
      <c r="F587" s="26" t="s">
        <v>1011</v>
      </c>
      <c r="G587" s="49" t="s">
        <v>36</v>
      </c>
      <c r="H587" s="26">
        <v>30</v>
      </c>
      <c r="I587" s="26">
        <v>20</v>
      </c>
      <c r="J587" s="46">
        <v>2.8</v>
      </c>
      <c r="K587" s="47"/>
      <c r="L587" s="32">
        <f t="shared" si="18"/>
        <v>0</v>
      </c>
      <c r="M587" s="43" t="str">
        <f t="shared" si="19"/>
        <v>OK</v>
      </c>
      <c r="N587" s="44">
        <v>0</v>
      </c>
      <c r="O587" s="44">
        <v>0</v>
      </c>
      <c r="P587" s="44">
        <v>0</v>
      </c>
      <c r="Q587" s="44">
        <v>0</v>
      </c>
      <c r="R587" s="44">
        <v>0</v>
      </c>
      <c r="S587" s="44">
        <v>0</v>
      </c>
      <c r="T587" s="44">
        <v>0</v>
      </c>
      <c r="U587" s="44">
        <v>0</v>
      </c>
      <c r="V587" s="44">
        <v>0</v>
      </c>
      <c r="W587" s="44"/>
      <c r="X587" s="44"/>
      <c r="Y587" s="44"/>
      <c r="Z587" s="44"/>
      <c r="AA587" s="44"/>
      <c r="AB587" s="44"/>
      <c r="AC587" s="44"/>
      <c r="AD587" s="44"/>
      <c r="AE587" s="44"/>
      <c r="AF587" s="44"/>
      <c r="AG587" s="44"/>
      <c r="AH587" s="44"/>
      <c r="AI587" s="44"/>
      <c r="AJ587" s="44"/>
      <c r="AK587" s="44"/>
      <c r="AL587" s="44"/>
    </row>
    <row r="588" spans="1:38" ht="15" x14ac:dyDescent="0.25">
      <c r="A588" s="98"/>
      <c r="B588" s="94"/>
      <c r="C588" s="49">
        <v>30</v>
      </c>
      <c r="D588" s="50" t="s">
        <v>634</v>
      </c>
      <c r="E588" s="28" t="s">
        <v>918</v>
      </c>
      <c r="F588" s="26" t="s">
        <v>1011</v>
      </c>
      <c r="G588" s="49" t="s">
        <v>36</v>
      </c>
      <c r="H588" s="26">
        <v>30</v>
      </c>
      <c r="I588" s="26">
        <v>20</v>
      </c>
      <c r="J588" s="46">
        <v>3.57</v>
      </c>
      <c r="K588" s="47"/>
      <c r="L588" s="32">
        <f t="shared" si="18"/>
        <v>0</v>
      </c>
      <c r="M588" s="43" t="str">
        <f t="shared" si="19"/>
        <v>OK</v>
      </c>
      <c r="N588" s="44">
        <v>0</v>
      </c>
      <c r="O588" s="44">
        <v>0</v>
      </c>
      <c r="P588" s="44">
        <v>0</v>
      </c>
      <c r="Q588" s="44">
        <v>0</v>
      </c>
      <c r="R588" s="44">
        <v>0</v>
      </c>
      <c r="S588" s="44">
        <v>0</v>
      </c>
      <c r="T588" s="44">
        <v>0</v>
      </c>
      <c r="U588" s="44">
        <v>0</v>
      </c>
      <c r="V588" s="44">
        <v>0</v>
      </c>
      <c r="W588" s="44"/>
      <c r="X588" s="44"/>
      <c r="Y588" s="44"/>
      <c r="Z588" s="44"/>
      <c r="AA588" s="44"/>
      <c r="AB588" s="44"/>
      <c r="AC588" s="44"/>
      <c r="AD588" s="44"/>
      <c r="AE588" s="44"/>
      <c r="AF588" s="44"/>
      <c r="AG588" s="44"/>
      <c r="AH588" s="44"/>
      <c r="AI588" s="44"/>
      <c r="AJ588" s="44"/>
      <c r="AK588" s="44"/>
      <c r="AL588" s="44"/>
    </row>
    <row r="589" spans="1:38" ht="60" x14ac:dyDescent="0.25">
      <c r="A589" s="98"/>
      <c r="B589" s="94"/>
      <c r="C589" s="49">
        <v>31</v>
      </c>
      <c r="D589" s="50" t="s">
        <v>635</v>
      </c>
      <c r="E589" s="28" t="s">
        <v>918</v>
      </c>
      <c r="F589" s="26" t="s">
        <v>1011</v>
      </c>
      <c r="G589" s="49" t="s">
        <v>36</v>
      </c>
      <c r="H589" s="26">
        <v>30</v>
      </c>
      <c r="I589" s="26">
        <v>20</v>
      </c>
      <c r="J589" s="46">
        <v>0.56999999999999995</v>
      </c>
      <c r="K589" s="47"/>
      <c r="L589" s="32">
        <f t="shared" si="18"/>
        <v>0</v>
      </c>
      <c r="M589" s="43" t="str">
        <f t="shared" si="19"/>
        <v>OK</v>
      </c>
      <c r="N589" s="44">
        <v>0</v>
      </c>
      <c r="O589" s="44">
        <v>0</v>
      </c>
      <c r="P589" s="44">
        <v>0</v>
      </c>
      <c r="Q589" s="44">
        <v>0</v>
      </c>
      <c r="R589" s="44">
        <v>0</v>
      </c>
      <c r="S589" s="44">
        <v>0</v>
      </c>
      <c r="T589" s="44">
        <v>0</v>
      </c>
      <c r="U589" s="44">
        <v>0</v>
      </c>
      <c r="V589" s="44">
        <v>0</v>
      </c>
      <c r="W589" s="44"/>
      <c r="X589" s="44"/>
      <c r="Y589" s="44"/>
      <c r="Z589" s="44"/>
      <c r="AA589" s="44"/>
      <c r="AB589" s="44"/>
      <c r="AC589" s="44"/>
      <c r="AD589" s="44"/>
      <c r="AE589" s="44"/>
      <c r="AF589" s="44"/>
      <c r="AG589" s="44"/>
      <c r="AH589" s="44"/>
      <c r="AI589" s="44"/>
      <c r="AJ589" s="44"/>
      <c r="AK589" s="44"/>
      <c r="AL589" s="44"/>
    </row>
    <row r="590" spans="1:38" ht="60" x14ac:dyDescent="0.25">
      <c r="A590" s="98"/>
      <c r="B590" s="94"/>
      <c r="C590" s="49">
        <v>32</v>
      </c>
      <c r="D590" s="50" t="s">
        <v>636</v>
      </c>
      <c r="E590" s="28" t="s">
        <v>918</v>
      </c>
      <c r="F590" s="26" t="s">
        <v>1011</v>
      </c>
      <c r="G590" s="49" t="s">
        <v>36</v>
      </c>
      <c r="H590" s="26">
        <v>30</v>
      </c>
      <c r="I590" s="26">
        <v>20</v>
      </c>
      <c r="J590" s="46">
        <v>1.2</v>
      </c>
      <c r="K590" s="47"/>
      <c r="L590" s="32">
        <f t="shared" si="18"/>
        <v>0</v>
      </c>
      <c r="M590" s="43" t="str">
        <f t="shared" si="19"/>
        <v>OK</v>
      </c>
      <c r="N590" s="44">
        <v>0</v>
      </c>
      <c r="O590" s="44">
        <v>0</v>
      </c>
      <c r="P590" s="44">
        <v>0</v>
      </c>
      <c r="Q590" s="44">
        <v>0</v>
      </c>
      <c r="R590" s="44">
        <v>0</v>
      </c>
      <c r="S590" s="44">
        <v>0</v>
      </c>
      <c r="T590" s="44">
        <v>0</v>
      </c>
      <c r="U590" s="44">
        <v>0</v>
      </c>
      <c r="V590" s="44">
        <v>0</v>
      </c>
      <c r="W590" s="44"/>
      <c r="X590" s="44"/>
      <c r="Y590" s="44"/>
      <c r="Z590" s="44"/>
      <c r="AA590" s="44"/>
      <c r="AB590" s="44"/>
      <c r="AC590" s="44"/>
      <c r="AD590" s="44"/>
      <c r="AE590" s="44"/>
      <c r="AF590" s="44"/>
      <c r="AG590" s="44"/>
      <c r="AH590" s="44"/>
      <c r="AI590" s="44"/>
      <c r="AJ590" s="44"/>
      <c r="AK590" s="44"/>
      <c r="AL590" s="44"/>
    </row>
    <row r="591" spans="1:38" ht="60" x14ac:dyDescent="0.25">
      <c r="A591" s="98"/>
      <c r="B591" s="94"/>
      <c r="C591" s="49">
        <v>33</v>
      </c>
      <c r="D591" s="50" t="s">
        <v>637</v>
      </c>
      <c r="E591" s="28" t="s">
        <v>918</v>
      </c>
      <c r="F591" s="26" t="s">
        <v>1011</v>
      </c>
      <c r="G591" s="49" t="s">
        <v>36</v>
      </c>
      <c r="H591" s="26">
        <v>30</v>
      </c>
      <c r="I591" s="26">
        <v>20</v>
      </c>
      <c r="J591" s="46">
        <v>1.55</v>
      </c>
      <c r="K591" s="47"/>
      <c r="L591" s="32">
        <f t="shared" si="18"/>
        <v>0</v>
      </c>
      <c r="M591" s="43" t="str">
        <f t="shared" si="19"/>
        <v>OK</v>
      </c>
      <c r="N591" s="44">
        <v>0</v>
      </c>
      <c r="O591" s="44">
        <v>0</v>
      </c>
      <c r="P591" s="44">
        <v>0</v>
      </c>
      <c r="Q591" s="44">
        <v>0</v>
      </c>
      <c r="R591" s="44">
        <v>0</v>
      </c>
      <c r="S591" s="44">
        <v>0</v>
      </c>
      <c r="T591" s="44">
        <v>0</v>
      </c>
      <c r="U591" s="44">
        <v>0</v>
      </c>
      <c r="V591" s="44">
        <v>0</v>
      </c>
      <c r="W591" s="44"/>
      <c r="X591" s="44"/>
      <c r="Y591" s="44"/>
      <c r="Z591" s="44"/>
      <c r="AA591" s="44"/>
      <c r="AB591" s="44"/>
      <c r="AC591" s="44"/>
      <c r="AD591" s="44"/>
      <c r="AE591" s="44"/>
      <c r="AF591" s="44"/>
      <c r="AG591" s="44"/>
      <c r="AH591" s="44"/>
      <c r="AI591" s="44"/>
      <c r="AJ591" s="44"/>
      <c r="AK591" s="44"/>
      <c r="AL591" s="44"/>
    </row>
    <row r="592" spans="1:38" ht="60" x14ac:dyDescent="0.25">
      <c r="A592" s="98"/>
      <c r="B592" s="94"/>
      <c r="C592" s="49">
        <v>34</v>
      </c>
      <c r="D592" s="50" t="s">
        <v>638</v>
      </c>
      <c r="E592" s="28" t="s">
        <v>918</v>
      </c>
      <c r="F592" s="26" t="s">
        <v>1011</v>
      </c>
      <c r="G592" s="49" t="s">
        <v>36</v>
      </c>
      <c r="H592" s="26">
        <v>30</v>
      </c>
      <c r="I592" s="26">
        <v>20</v>
      </c>
      <c r="J592" s="46">
        <v>1.1499999999999999</v>
      </c>
      <c r="K592" s="47"/>
      <c r="L592" s="32">
        <f t="shared" si="18"/>
        <v>0</v>
      </c>
      <c r="M592" s="43" t="str">
        <f t="shared" si="19"/>
        <v>OK</v>
      </c>
      <c r="N592" s="44">
        <v>0</v>
      </c>
      <c r="O592" s="44">
        <v>0</v>
      </c>
      <c r="P592" s="44">
        <v>0</v>
      </c>
      <c r="Q592" s="44">
        <v>0</v>
      </c>
      <c r="R592" s="44">
        <v>0</v>
      </c>
      <c r="S592" s="44">
        <v>0</v>
      </c>
      <c r="T592" s="44">
        <v>0</v>
      </c>
      <c r="U592" s="44">
        <v>0</v>
      </c>
      <c r="V592" s="44">
        <v>0</v>
      </c>
      <c r="W592" s="44"/>
      <c r="X592" s="44"/>
      <c r="Y592" s="44"/>
      <c r="Z592" s="44"/>
      <c r="AA592" s="44"/>
      <c r="AB592" s="44"/>
      <c r="AC592" s="44"/>
      <c r="AD592" s="44"/>
      <c r="AE592" s="44"/>
      <c r="AF592" s="44"/>
      <c r="AG592" s="44"/>
      <c r="AH592" s="44"/>
      <c r="AI592" s="44"/>
      <c r="AJ592" s="44"/>
      <c r="AK592" s="44"/>
      <c r="AL592" s="44"/>
    </row>
    <row r="593" spans="1:38" ht="60" x14ac:dyDescent="0.25">
      <c r="A593" s="98"/>
      <c r="B593" s="94"/>
      <c r="C593" s="49">
        <v>35</v>
      </c>
      <c r="D593" s="50" t="s">
        <v>639</v>
      </c>
      <c r="E593" s="28" t="s">
        <v>918</v>
      </c>
      <c r="F593" s="26" t="s">
        <v>1011</v>
      </c>
      <c r="G593" s="49" t="s">
        <v>36</v>
      </c>
      <c r="H593" s="26">
        <v>30</v>
      </c>
      <c r="I593" s="26">
        <v>20</v>
      </c>
      <c r="J593" s="46">
        <v>0.6</v>
      </c>
      <c r="K593" s="47"/>
      <c r="L593" s="32">
        <f t="shared" si="18"/>
        <v>0</v>
      </c>
      <c r="M593" s="43" t="str">
        <f t="shared" si="19"/>
        <v>OK</v>
      </c>
      <c r="N593" s="44">
        <v>0</v>
      </c>
      <c r="O593" s="44">
        <v>0</v>
      </c>
      <c r="P593" s="44">
        <v>0</v>
      </c>
      <c r="Q593" s="44">
        <v>0</v>
      </c>
      <c r="R593" s="44">
        <v>0</v>
      </c>
      <c r="S593" s="44">
        <v>0</v>
      </c>
      <c r="T593" s="44">
        <v>0</v>
      </c>
      <c r="U593" s="44">
        <v>0</v>
      </c>
      <c r="V593" s="44">
        <v>0</v>
      </c>
      <c r="W593" s="44"/>
      <c r="X593" s="44"/>
      <c r="Y593" s="44"/>
      <c r="Z593" s="44"/>
      <c r="AA593" s="44"/>
      <c r="AB593" s="44"/>
      <c r="AC593" s="44"/>
      <c r="AD593" s="44"/>
      <c r="AE593" s="44"/>
      <c r="AF593" s="44"/>
      <c r="AG593" s="44"/>
      <c r="AH593" s="44"/>
      <c r="AI593" s="44"/>
      <c r="AJ593" s="44"/>
      <c r="AK593" s="44"/>
      <c r="AL593" s="44"/>
    </row>
    <row r="594" spans="1:38" ht="60" x14ac:dyDescent="0.25">
      <c r="A594" s="98"/>
      <c r="B594" s="94"/>
      <c r="C594" s="49">
        <v>36</v>
      </c>
      <c r="D594" s="50" t="s">
        <v>640</v>
      </c>
      <c r="E594" s="28" t="s">
        <v>918</v>
      </c>
      <c r="F594" s="26" t="s">
        <v>1011</v>
      </c>
      <c r="G594" s="49" t="s">
        <v>36</v>
      </c>
      <c r="H594" s="26">
        <v>30</v>
      </c>
      <c r="I594" s="26">
        <v>20</v>
      </c>
      <c r="J594" s="46">
        <v>1.35</v>
      </c>
      <c r="K594" s="47"/>
      <c r="L594" s="32">
        <f t="shared" si="18"/>
        <v>0</v>
      </c>
      <c r="M594" s="43" t="str">
        <f t="shared" si="19"/>
        <v>OK</v>
      </c>
      <c r="N594" s="44">
        <v>0</v>
      </c>
      <c r="O594" s="44">
        <v>0</v>
      </c>
      <c r="P594" s="44">
        <v>0</v>
      </c>
      <c r="Q594" s="44">
        <v>0</v>
      </c>
      <c r="R594" s="44">
        <v>0</v>
      </c>
      <c r="S594" s="44">
        <v>0</v>
      </c>
      <c r="T594" s="44">
        <v>0</v>
      </c>
      <c r="U594" s="44">
        <v>0</v>
      </c>
      <c r="V594" s="44">
        <v>0</v>
      </c>
      <c r="W594" s="44"/>
      <c r="X594" s="44"/>
      <c r="Y594" s="44"/>
      <c r="Z594" s="44"/>
      <c r="AA594" s="44"/>
      <c r="AB594" s="44"/>
      <c r="AC594" s="44"/>
      <c r="AD594" s="44"/>
      <c r="AE594" s="44"/>
      <c r="AF594" s="44"/>
      <c r="AG594" s="44"/>
      <c r="AH594" s="44"/>
      <c r="AI594" s="44"/>
      <c r="AJ594" s="44"/>
      <c r="AK594" s="44"/>
      <c r="AL594" s="44"/>
    </row>
    <row r="595" spans="1:38" ht="60" x14ac:dyDescent="0.25">
      <c r="A595" s="98"/>
      <c r="B595" s="94"/>
      <c r="C595" s="49">
        <v>37</v>
      </c>
      <c r="D595" s="50" t="s">
        <v>641</v>
      </c>
      <c r="E595" s="28" t="s">
        <v>918</v>
      </c>
      <c r="F595" s="26" t="s">
        <v>1011</v>
      </c>
      <c r="G595" s="49" t="s">
        <v>36</v>
      </c>
      <c r="H595" s="26">
        <v>30</v>
      </c>
      <c r="I595" s="26">
        <v>20</v>
      </c>
      <c r="J595" s="46">
        <v>1.1000000000000001</v>
      </c>
      <c r="K595" s="47"/>
      <c r="L595" s="32">
        <f t="shared" si="18"/>
        <v>0</v>
      </c>
      <c r="M595" s="43" t="str">
        <f t="shared" si="19"/>
        <v>OK</v>
      </c>
      <c r="N595" s="44">
        <v>0</v>
      </c>
      <c r="O595" s="44">
        <v>0</v>
      </c>
      <c r="P595" s="44">
        <v>0</v>
      </c>
      <c r="Q595" s="44">
        <v>0</v>
      </c>
      <c r="R595" s="44">
        <v>0</v>
      </c>
      <c r="S595" s="44">
        <v>0</v>
      </c>
      <c r="T595" s="44">
        <v>0</v>
      </c>
      <c r="U595" s="44">
        <v>0</v>
      </c>
      <c r="V595" s="44">
        <v>0</v>
      </c>
      <c r="W595" s="44"/>
      <c r="X595" s="44"/>
      <c r="Y595" s="44"/>
      <c r="Z595" s="44"/>
      <c r="AA595" s="44"/>
      <c r="AB595" s="44"/>
      <c r="AC595" s="44"/>
      <c r="AD595" s="44"/>
      <c r="AE595" s="44"/>
      <c r="AF595" s="44"/>
      <c r="AG595" s="44"/>
      <c r="AH595" s="44"/>
      <c r="AI595" s="44"/>
      <c r="AJ595" s="44"/>
      <c r="AK595" s="44"/>
      <c r="AL595" s="44"/>
    </row>
    <row r="596" spans="1:38" ht="45" x14ac:dyDescent="0.25">
      <c r="A596" s="98"/>
      <c r="B596" s="94"/>
      <c r="C596" s="49">
        <v>38</v>
      </c>
      <c r="D596" s="50" t="s">
        <v>642</v>
      </c>
      <c r="E596" s="28" t="s">
        <v>918</v>
      </c>
      <c r="F596" s="26" t="s">
        <v>1011</v>
      </c>
      <c r="G596" s="49" t="s">
        <v>36</v>
      </c>
      <c r="H596" s="26">
        <v>30</v>
      </c>
      <c r="I596" s="26">
        <v>20</v>
      </c>
      <c r="J596" s="46">
        <v>1.2</v>
      </c>
      <c r="K596" s="47"/>
      <c r="L596" s="32">
        <f t="shared" si="18"/>
        <v>0</v>
      </c>
      <c r="M596" s="43" t="str">
        <f t="shared" si="19"/>
        <v>OK</v>
      </c>
      <c r="N596" s="44">
        <v>0</v>
      </c>
      <c r="O596" s="44">
        <v>0</v>
      </c>
      <c r="P596" s="44">
        <v>0</v>
      </c>
      <c r="Q596" s="44">
        <v>0</v>
      </c>
      <c r="R596" s="44">
        <v>0</v>
      </c>
      <c r="S596" s="44">
        <v>0</v>
      </c>
      <c r="T596" s="44">
        <v>0</v>
      </c>
      <c r="U596" s="44">
        <v>0</v>
      </c>
      <c r="V596" s="44">
        <v>0</v>
      </c>
      <c r="W596" s="44"/>
      <c r="X596" s="44"/>
      <c r="Y596" s="44"/>
      <c r="Z596" s="44"/>
      <c r="AA596" s="44"/>
      <c r="AB596" s="44"/>
      <c r="AC596" s="44"/>
      <c r="AD596" s="44"/>
      <c r="AE596" s="44"/>
      <c r="AF596" s="44"/>
      <c r="AG596" s="44"/>
      <c r="AH596" s="44"/>
      <c r="AI596" s="44"/>
      <c r="AJ596" s="44"/>
      <c r="AK596" s="44"/>
      <c r="AL596" s="44"/>
    </row>
    <row r="597" spans="1:38" ht="60" x14ac:dyDescent="0.25">
      <c r="A597" s="98"/>
      <c r="B597" s="94"/>
      <c r="C597" s="49">
        <v>39</v>
      </c>
      <c r="D597" s="50" t="s">
        <v>643</v>
      </c>
      <c r="E597" s="28" t="s">
        <v>918</v>
      </c>
      <c r="F597" s="26" t="s">
        <v>1011</v>
      </c>
      <c r="G597" s="49" t="s">
        <v>36</v>
      </c>
      <c r="H597" s="26">
        <v>30</v>
      </c>
      <c r="I597" s="26">
        <v>20</v>
      </c>
      <c r="J597" s="46">
        <v>2.65</v>
      </c>
      <c r="K597" s="47"/>
      <c r="L597" s="32">
        <f t="shared" si="18"/>
        <v>0</v>
      </c>
      <c r="M597" s="43" t="str">
        <f t="shared" si="19"/>
        <v>OK</v>
      </c>
      <c r="N597" s="44">
        <v>0</v>
      </c>
      <c r="O597" s="44">
        <v>0</v>
      </c>
      <c r="P597" s="44">
        <v>0</v>
      </c>
      <c r="Q597" s="44">
        <v>0</v>
      </c>
      <c r="R597" s="44">
        <v>0</v>
      </c>
      <c r="S597" s="44">
        <v>0</v>
      </c>
      <c r="T597" s="44">
        <v>0</v>
      </c>
      <c r="U597" s="44">
        <v>0</v>
      </c>
      <c r="V597" s="44">
        <v>0</v>
      </c>
      <c r="W597" s="44"/>
      <c r="X597" s="44"/>
      <c r="Y597" s="44"/>
      <c r="Z597" s="44"/>
      <c r="AA597" s="44"/>
      <c r="AB597" s="44"/>
      <c r="AC597" s="44"/>
      <c r="AD597" s="44"/>
      <c r="AE597" s="44"/>
      <c r="AF597" s="44"/>
      <c r="AG597" s="44"/>
      <c r="AH597" s="44"/>
      <c r="AI597" s="44"/>
      <c r="AJ597" s="44"/>
      <c r="AK597" s="44"/>
      <c r="AL597" s="44"/>
    </row>
    <row r="598" spans="1:38" ht="60" x14ac:dyDescent="0.25">
      <c r="A598" s="98"/>
      <c r="B598" s="94"/>
      <c r="C598" s="49">
        <v>40</v>
      </c>
      <c r="D598" s="50" t="s">
        <v>644</v>
      </c>
      <c r="E598" s="28" t="s">
        <v>918</v>
      </c>
      <c r="F598" s="26" t="s">
        <v>1011</v>
      </c>
      <c r="G598" s="49" t="s">
        <v>36</v>
      </c>
      <c r="H598" s="26">
        <v>30</v>
      </c>
      <c r="I598" s="26">
        <v>20</v>
      </c>
      <c r="J598" s="46">
        <v>2.8</v>
      </c>
      <c r="K598" s="47"/>
      <c r="L598" s="32">
        <f t="shared" si="18"/>
        <v>0</v>
      </c>
      <c r="M598" s="43" t="str">
        <f t="shared" si="19"/>
        <v>OK</v>
      </c>
      <c r="N598" s="44">
        <v>0</v>
      </c>
      <c r="O598" s="44">
        <v>0</v>
      </c>
      <c r="P598" s="44">
        <v>0</v>
      </c>
      <c r="Q598" s="44">
        <v>0</v>
      </c>
      <c r="R598" s="44">
        <v>0</v>
      </c>
      <c r="S598" s="44">
        <v>0</v>
      </c>
      <c r="T598" s="44">
        <v>0</v>
      </c>
      <c r="U598" s="44">
        <v>0</v>
      </c>
      <c r="V598" s="44">
        <v>0</v>
      </c>
      <c r="W598" s="44"/>
      <c r="X598" s="44"/>
      <c r="Y598" s="44"/>
      <c r="Z598" s="44"/>
      <c r="AA598" s="44"/>
      <c r="AB598" s="44"/>
      <c r="AC598" s="44"/>
      <c r="AD598" s="44"/>
      <c r="AE598" s="44"/>
      <c r="AF598" s="44"/>
      <c r="AG598" s="44"/>
      <c r="AH598" s="44"/>
      <c r="AI598" s="44"/>
      <c r="AJ598" s="44"/>
      <c r="AK598" s="44"/>
      <c r="AL598" s="44"/>
    </row>
    <row r="599" spans="1:38" ht="60" x14ac:dyDescent="0.25">
      <c r="A599" s="98"/>
      <c r="B599" s="94"/>
      <c r="C599" s="49">
        <v>41</v>
      </c>
      <c r="D599" s="50" t="s">
        <v>645</v>
      </c>
      <c r="E599" s="28" t="s">
        <v>918</v>
      </c>
      <c r="F599" s="26" t="s">
        <v>1011</v>
      </c>
      <c r="G599" s="49" t="s">
        <v>36</v>
      </c>
      <c r="H599" s="26">
        <v>30</v>
      </c>
      <c r="I599" s="26">
        <v>20</v>
      </c>
      <c r="J599" s="46">
        <v>2.95</v>
      </c>
      <c r="K599" s="47"/>
      <c r="L599" s="32">
        <f t="shared" si="18"/>
        <v>0</v>
      </c>
      <c r="M599" s="43" t="str">
        <f t="shared" si="19"/>
        <v>OK</v>
      </c>
      <c r="N599" s="44">
        <v>0</v>
      </c>
      <c r="O599" s="44">
        <v>0</v>
      </c>
      <c r="P599" s="44">
        <v>0</v>
      </c>
      <c r="Q599" s="44">
        <v>0</v>
      </c>
      <c r="R599" s="44">
        <v>0</v>
      </c>
      <c r="S599" s="44">
        <v>0</v>
      </c>
      <c r="T599" s="44">
        <v>0</v>
      </c>
      <c r="U599" s="44">
        <v>0</v>
      </c>
      <c r="V599" s="44">
        <v>0</v>
      </c>
      <c r="W599" s="44"/>
      <c r="X599" s="44"/>
      <c r="Y599" s="44"/>
      <c r="Z599" s="44"/>
      <c r="AA599" s="44"/>
      <c r="AB599" s="44"/>
      <c r="AC599" s="44"/>
      <c r="AD599" s="44"/>
      <c r="AE599" s="44"/>
      <c r="AF599" s="44"/>
      <c r="AG599" s="44"/>
      <c r="AH599" s="44"/>
      <c r="AI599" s="44"/>
      <c r="AJ599" s="44"/>
      <c r="AK599" s="44"/>
      <c r="AL599" s="44"/>
    </row>
    <row r="600" spans="1:38" ht="60" x14ac:dyDescent="0.25">
      <c r="A600" s="98"/>
      <c r="B600" s="94"/>
      <c r="C600" s="49">
        <v>42</v>
      </c>
      <c r="D600" s="50" t="s">
        <v>646</v>
      </c>
      <c r="E600" s="28" t="s">
        <v>918</v>
      </c>
      <c r="F600" s="26" t="s">
        <v>1011</v>
      </c>
      <c r="G600" s="49" t="s">
        <v>36</v>
      </c>
      <c r="H600" s="26">
        <v>30</v>
      </c>
      <c r="I600" s="26">
        <v>20</v>
      </c>
      <c r="J600" s="46">
        <v>3.6</v>
      </c>
      <c r="K600" s="47"/>
      <c r="L600" s="32">
        <f t="shared" si="18"/>
        <v>0</v>
      </c>
      <c r="M600" s="43" t="str">
        <f t="shared" si="19"/>
        <v>OK</v>
      </c>
      <c r="N600" s="44">
        <v>0</v>
      </c>
      <c r="O600" s="44">
        <v>0</v>
      </c>
      <c r="P600" s="44">
        <v>0</v>
      </c>
      <c r="Q600" s="44">
        <v>0</v>
      </c>
      <c r="R600" s="44">
        <v>0</v>
      </c>
      <c r="S600" s="44">
        <v>0</v>
      </c>
      <c r="T600" s="44">
        <v>0</v>
      </c>
      <c r="U600" s="44">
        <v>0</v>
      </c>
      <c r="V600" s="44">
        <v>0</v>
      </c>
      <c r="W600" s="44"/>
      <c r="X600" s="44"/>
      <c r="Y600" s="44"/>
      <c r="Z600" s="44"/>
      <c r="AA600" s="44"/>
      <c r="AB600" s="44"/>
      <c r="AC600" s="44"/>
      <c r="AD600" s="44"/>
      <c r="AE600" s="44"/>
      <c r="AF600" s="44"/>
      <c r="AG600" s="44"/>
      <c r="AH600" s="44"/>
      <c r="AI600" s="44"/>
      <c r="AJ600" s="44"/>
      <c r="AK600" s="44"/>
      <c r="AL600" s="44"/>
    </row>
    <row r="601" spans="1:38" ht="30" x14ac:dyDescent="0.25">
      <c r="A601" s="98"/>
      <c r="B601" s="94"/>
      <c r="C601" s="49">
        <v>43</v>
      </c>
      <c r="D601" s="50" t="s">
        <v>647</v>
      </c>
      <c r="E601" s="28" t="s">
        <v>918</v>
      </c>
      <c r="F601" s="26" t="s">
        <v>1011</v>
      </c>
      <c r="G601" s="49" t="s">
        <v>36</v>
      </c>
      <c r="H601" s="26">
        <v>30</v>
      </c>
      <c r="I601" s="26">
        <v>20</v>
      </c>
      <c r="J601" s="46">
        <v>0.15</v>
      </c>
      <c r="K601" s="47"/>
      <c r="L601" s="32">
        <f t="shared" si="18"/>
        <v>0</v>
      </c>
      <c r="M601" s="43" t="str">
        <f t="shared" si="19"/>
        <v>OK</v>
      </c>
      <c r="N601" s="44">
        <v>0</v>
      </c>
      <c r="O601" s="44">
        <v>0</v>
      </c>
      <c r="P601" s="44">
        <v>0</v>
      </c>
      <c r="Q601" s="44">
        <v>0</v>
      </c>
      <c r="R601" s="44">
        <v>0</v>
      </c>
      <c r="S601" s="44">
        <v>0</v>
      </c>
      <c r="T601" s="44">
        <v>0</v>
      </c>
      <c r="U601" s="44">
        <v>0</v>
      </c>
      <c r="V601" s="44">
        <v>0</v>
      </c>
      <c r="W601" s="44"/>
      <c r="X601" s="44"/>
      <c r="Y601" s="44"/>
      <c r="Z601" s="44"/>
      <c r="AA601" s="44"/>
      <c r="AB601" s="44"/>
      <c r="AC601" s="44"/>
      <c r="AD601" s="44"/>
      <c r="AE601" s="44"/>
      <c r="AF601" s="44"/>
      <c r="AG601" s="44"/>
      <c r="AH601" s="44"/>
      <c r="AI601" s="44"/>
      <c r="AJ601" s="44"/>
      <c r="AK601" s="44"/>
      <c r="AL601" s="44"/>
    </row>
    <row r="602" spans="1:38" ht="60" x14ac:dyDescent="0.25">
      <c r="A602" s="98"/>
      <c r="B602" s="94"/>
      <c r="C602" s="49">
        <v>44</v>
      </c>
      <c r="D602" s="50" t="s">
        <v>648</v>
      </c>
      <c r="E602" s="28" t="s">
        <v>918</v>
      </c>
      <c r="F602" s="26" t="s">
        <v>1011</v>
      </c>
      <c r="G602" s="49" t="s">
        <v>36</v>
      </c>
      <c r="H602" s="26">
        <v>30</v>
      </c>
      <c r="I602" s="26">
        <v>20</v>
      </c>
      <c r="J602" s="46">
        <v>1.1000000000000001</v>
      </c>
      <c r="K602" s="47"/>
      <c r="L602" s="32">
        <f t="shared" si="18"/>
        <v>0</v>
      </c>
      <c r="M602" s="43" t="str">
        <f t="shared" si="19"/>
        <v>OK</v>
      </c>
      <c r="N602" s="44">
        <v>0</v>
      </c>
      <c r="O602" s="44">
        <v>0</v>
      </c>
      <c r="P602" s="44">
        <v>0</v>
      </c>
      <c r="Q602" s="44">
        <v>0</v>
      </c>
      <c r="R602" s="44">
        <v>0</v>
      </c>
      <c r="S602" s="44">
        <v>0</v>
      </c>
      <c r="T602" s="44">
        <v>0</v>
      </c>
      <c r="U602" s="44">
        <v>0</v>
      </c>
      <c r="V602" s="44">
        <v>0</v>
      </c>
      <c r="W602" s="44"/>
      <c r="X602" s="44"/>
      <c r="Y602" s="44"/>
      <c r="Z602" s="44"/>
      <c r="AA602" s="44"/>
      <c r="AB602" s="44"/>
      <c r="AC602" s="44"/>
      <c r="AD602" s="44"/>
      <c r="AE602" s="44"/>
      <c r="AF602" s="44"/>
      <c r="AG602" s="44"/>
      <c r="AH602" s="44"/>
      <c r="AI602" s="44"/>
      <c r="AJ602" s="44"/>
      <c r="AK602" s="44"/>
      <c r="AL602" s="44"/>
    </row>
    <row r="603" spans="1:38" ht="15" x14ac:dyDescent="0.25">
      <c r="A603" s="98"/>
      <c r="B603" s="94"/>
      <c r="C603" s="49">
        <v>45</v>
      </c>
      <c r="D603" s="50" t="s">
        <v>649</v>
      </c>
      <c r="E603" s="28" t="s">
        <v>918</v>
      </c>
      <c r="F603" s="26" t="s">
        <v>1011</v>
      </c>
      <c r="G603" s="49" t="s">
        <v>36</v>
      </c>
      <c r="H603" s="26">
        <v>30</v>
      </c>
      <c r="I603" s="26">
        <v>20</v>
      </c>
      <c r="J603" s="46">
        <v>5.15</v>
      </c>
      <c r="K603" s="47"/>
      <c r="L603" s="32">
        <f t="shared" si="18"/>
        <v>0</v>
      </c>
      <c r="M603" s="43" t="str">
        <f t="shared" si="19"/>
        <v>OK</v>
      </c>
      <c r="N603" s="44">
        <v>0</v>
      </c>
      <c r="O603" s="44">
        <v>0</v>
      </c>
      <c r="P603" s="44">
        <v>0</v>
      </c>
      <c r="Q603" s="44">
        <v>0</v>
      </c>
      <c r="R603" s="44">
        <v>0</v>
      </c>
      <c r="S603" s="44">
        <v>0</v>
      </c>
      <c r="T603" s="44">
        <v>0</v>
      </c>
      <c r="U603" s="44">
        <v>0</v>
      </c>
      <c r="V603" s="44">
        <v>0</v>
      </c>
      <c r="W603" s="44"/>
      <c r="X603" s="44"/>
      <c r="Y603" s="44"/>
      <c r="Z603" s="44"/>
      <c r="AA603" s="44"/>
      <c r="AB603" s="44"/>
      <c r="AC603" s="44"/>
      <c r="AD603" s="44"/>
      <c r="AE603" s="44"/>
      <c r="AF603" s="44"/>
      <c r="AG603" s="44"/>
      <c r="AH603" s="44"/>
      <c r="AI603" s="44"/>
      <c r="AJ603" s="44"/>
      <c r="AK603" s="44"/>
      <c r="AL603" s="44"/>
    </row>
    <row r="604" spans="1:38" ht="45" x14ac:dyDescent="0.25">
      <c r="A604" s="98"/>
      <c r="B604" s="94"/>
      <c r="C604" s="49">
        <v>46</v>
      </c>
      <c r="D604" s="50" t="s">
        <v>650</v>
      </c>
      <c r="E604" s="28" t="s">
        <v>918</v>
      </c>
      <c r="F604" s="26" t="s">
        <v>1011</v>
      </c>
      <c r="G604" s="49" t="s">
        <v>36</v>
      </c>
      <c r="H604" s="26">
        <v>30</v>
      </c>
      <c r="I604" s="26">
        <v>20</v>
      </c>
      <c r="J604" s="46">
        <v>0.25</v>
      </c>
      <c r="K604" s="47"/>
      <c r="L604" s="32">
        <f t="shared" si="18"/>
        <v>0</v>
      </c>
      <c r="M604" s="43" t="str">
        <f t="shared" si="19"/>
        <v>OK</v>
      </c>
      <c r="N604" s="44">
        <v>0</v>
      </c>
      <c r="O604" s="44">
        <v>0</v>
      </c>
      <c r="P604" s="44">
        <v>0</v>
      </c>
      <c r="Q604" s="44">
        <v>0</v>
      </c>
      <c r="R604" s="44">
        <v>0</v>
      </c>
      <c r="S604" s="44">
        <v>0</v>
      </c>
      <c r="T604" s="44">
        <v>0</v>
      </c>
      <c r="U604" s="44">
        <v>0</v>
      </c>
      <c r="V604" s="44">
        <v>0</v>
      </c>
      <c r="W604" s="44"/>
      <c r="X604" s="44"/>
      <c r="Y604" s="44"/>
      <c r="Z604" s="44"/>
      <c r="AA604" s="44"/>
      <c r="AB604" s="44"/>
      <c r="AC604" s="44"/>
      <c r="AD604" s="44"/>
      <c r="AE604" s="44"/>
      <c r="AF604" s="44"/>
      <c r="AG604" s="44"/>
      <c r="AH604" s="44"/>
      <c r="AI604" s="44"/>
      <c r="AJ604" s="44"/>
      <c r="AK604" s="44"/>
      <c r="AL604" s="44"/>
    </row>
    <row r="605" spans="1:38" ht="75" x14ac:dyDescent="0.25">
      <c r="A605" s="98"/>
      <c r="B605" s="94"/>
      <c r="C605" s="49">
        <v>47</v>
      </c>
      <c r="D605" s="50" t="s">
        <v>651</v>
      </c>
      <c r="E605" s="28" t="s">
        <v>918</v>
      </c>
      <c r="F605" s="26" t="s">
        <v>1011</v>
      </c>
      <c r="G605" s="49" t="s">
        <v>36</v>
      </c>
      <c r="H605" s="26">
        <v>30</v>
      </c>
      <c r="I605" s="26">
        <v>20</v>
      </c>
      <c r="J605" s="46">
        <v>3.85</v>
      </c>
      <c r="K605" s="47"/>
      <c r="L605" s="32">
        <f t="shared" si="18"/>
        <v>0</v>
      </c>
      <c r="M605" s="43" t="str">
        <f t="shared" si="19"/>
        <v>OK</v>
      </c>
      <c r="N605" s="44">
        <v>0</v>
      </c>
      <c r="O605" s="44">
        <v>0</v>
      </c>
      <c r="P605" s="44">
        <v>0</v>
      </c>
      <c r="Q605" s="44">
        <v>0</v>
      </c>
      <c r="R605" s="44">
        <v>0</v>
      </c>
      <c r="S605" s="44">
        <v>0</v>
      </c>
      <c r="T605" s="44">
        <v>0</v>
      </c>
      <c r="U605" s="44">
        <v>0</v>
      </c>
      <c r="V605" s="44">
        <v>0</v>
      </c>
      <c r="W605" s="44"/>
      <c r="X605" s="44"/>
      <c r="Y605" s="44"/>
      <c r="Z605" s="44"/>
      <c r="AA605" s="44"/>
      <c r="AB605" s="44"/>
      <c r="AC605" s="44"/>
      <c r="AD605" s="44"/>
      <c r="AE605" s="44"/>
      <c r="AF605" s="44"/>
      <c r="AG605" s="44"/>
      <c r="AH605" s="44"/>
      <c r="AI605" s="44"/>
      <c r="AJ605" s="44"/>
      <c r="AK605" s="44"/>
      <c r="AL605" s="44"/>
    </row>
    <row r="606" spans="1:38" ht="75" x14ac:dyDescent="0.25">
      <c r="A606" s="98"/>
      <c r="B606" s="94"/>
      <c r="C606" s="49">
        <v>48</v>
      </c>
      <c r="D606" s="50" t="s">
        <v>652</v>
      </c>
      <c r="E606" s="28" t="s">
        <v>918</v>
      </c>
      <c r="F606" s="26" t="s">
        <v>1011</v>
      </c>
      <c r="G606" s="49" t="s">
        <v>36</v>
      </c>
      <c r="H606" s="26">
        <v>30</v>
      </c>
      <c r="I606" s="26">
        <v>20</v>
      </c>
      <c r="J606" s="46">
        <v>4.5</v>
      </c>
      <c r="K606" s="47"/>
      <c r="L606" s="32">
        <f t="shared" si="18"/>
        <v>0</v>
      </c>
      <c r="M606" s="43" t="str">
        <f t="shared" si="19"/>
        <v>OK</v>
      </c>
      <c r="N606" s="44">
        <v>0</v>
      </c>
      <c r="O606" s="44">
        <v>0</v>
      </c>
      <c r="P606" s="44">
        <v>0</v>
      </c>
      <c r="Q606" s="44">
        <v>0</v>
      </c>
      <c r="R606" s="44">
        <v>0</v>
      </c>
      <c r="S606" s="44">
        <v>0</v>
      </c>
      <c r="T606" s="44">
        <v>0</v>
      </c>
      <c r="U606" s="44">
        <v>0</v>
      </c>
      <c r="V606" s="44">
        <v>0</v>
      </c>
      <c r="W606" s="44"/>
      <c r="X606" s="44"/>
      <c r="Y606" s="44"/>
      <c r="Z606" s="44"/>
      <c r="AA606" s="44"/>
      <c r="AB606" s="44"/>
      <c r="AC606" s="44"/>
      <c r="AD606" s="44"/>
      <c r="AE606" s="44"/>
      <c r="AF606" s="44"/>
      <c r="AG606" s="44"/>
      <c r="AH606" s="44"/>
      <c r="AI606" s="44"/>
      <c r="AJ606" s="44"/>
      <c r="AK606" s="44"/>
      <c r="AL606" s="44"/>
    </row>
    <row r="607" spans="1:38" ht="75" x14ac:dyDescent="0.25">
      <c r="A607" s="98"/>
      <c r="B607" s="94"/>
      <c r="C607" s="49">
        <v>49</v>
      </c>
      <c r="D607" s="50" t="s">
        <v>653</v>
      </c>
      <c r="E607" s="28" t="s">
        <v>918</v>
      </c>
      <c r="F607" s="26" t="s">
        <v>1011</v>
      </c>
      <c r="G607" s="49" t="s">
        <v>36</v>
      </c>
      <c r="H607" s="26">
        <v>30</v>
      </c>
      <c r="I607" s="26">
        <v>20</v>
      </c>
      <c r="J607" s="46">
        <v>6.49</v>
      </c>
      <c r="K607" s="47"/>
      <c r="L607" s="32">
        <f t="shared" si="18"/>
        <v>0</v>
      </c>
      <c r="M607" s="43" t="str">
        <f t="shared" si="19"/>
        <v>OK</v>
      </c>
      <c r="N607" s="44">
        <v>0</v>
      </c>
      <c r="O607" s="44">
        <v>0</v>
      </c>
      <c r="P607" s="44">
        <v>0</v>
      </c>
      <c r="Q607" s="44">
        <v>0</v>
      </c>
      <c r="R607" s="44">
        <v>0</v>
      </c>
      <c r="S607" s="44">
        <v>0</v>
      </c>
      <c r="T607" s="44">
        <v>0</v>
      </c>
      <c r="U607" s="44">
        <v>0</v>
      </c>
      <c r="V607" s="44">
        <v>0</v>
      </c>
      <c r="W607" s="44"/>
      <c r="X607" s="44"/>
      <c r="Y607" s="44"/>
      <c r="Z607" s="44"/>
      <c r="AA607" s="44"/>
      <c r="AB607" s="44"/>
      <c r="AC607" s="44"/>
      <c r="AD607" s="44"/>
      <c r="AE607" s="44"/>
      <c r="AF607" s="44"/>
      <c r="AG607" s="44"/>
      <c r="AH607" s="44"/>
      <c r="AI607" s="44"/>
      <c r="AJ607" s="44"/>
      <c r="AK607" s="44"/>
      <c r="AL607" s="44"/>
    </row>
    <row r="608" spans="1:38" ht="75" x14ac:dyDescent="0.25">
      <c r="A608" s="98"/>
      <c r="B608" s="94"/>
      <c r="C608" s="49">
        <v>50</v>
      </c>
      <c r="D608" s="50" t="s">
        <v>654</v>
      </c>
      <c r="E608" s="28" t="s">
        <v>918</v>
      </c>
      <c r="F608" s="26" t="s">
        <v>1011</v>
      </c>
      <c r="G608" s="49" t="s">
        <v>36</v>
      </c>
      <c r="H608" s="26">
        <v>30</v>
      </c>
      <c r="I608" s="26">
        <v>20</v>
      </c>
      <c r="J608" s="46">
        <v>8.5</v>
      </c>
      <c r="K608" s="47"/>
      <c r="L608" s="32">
        <f t="shared" si="18"/>
        <v>0</v>
      </c>
      <c r="M608" s="43" t="str">
        <f t="shared" si="19"/>
        <v>OK</v>
      </c>
      <c r="N608" s="44">
        <v>0</v>
      </c>
      <c r="O608" s="44">
        <v>0</v>
      </c>
      <c r="P608" s="44">
        <v>0</v>
      </c>
      <c r="Q608" s="44">
        <v>0</v>
      </c>
      <c r="R608" s="44">
        <v>0</v>
      </c>
      <c r="S608" s="44">
        <v>0</v>
      </c>
      <c r="T608" s="44">
        <v>0</v>
      </c>
      <c r="U608" s="44">
        <v>0</v>
      </c>
      <c r="V608" s="44">
        <v>0</v>
      </c>
      <c r="W608" s="44"/>
      <c r="X608" s="44"/>
      <c r="Y608" s="44"/>
      <c r="Z608" s="44"/>
      <c r="AA608" s="44"/>
      <c r="AB608" s="44"/>
      <c r="AC608" s="44"/>
      <c r="AD608" s="44"/>
      <c r="AE608" s="44"/>
      <c r="AF608" s="44"/>
      <c r="AG608" s="44"/>
      <c r="AH608" s="44"/>
      <c r="AI608" s="44"/>
      <c r="AJ608" s="44"/>
      <c r="AK608" s="44"/>
      <c r="AL608" s="44"/>
    </row>
    <row r="609" spans="1:38" ht="75" x14ac:dyDescent="0.25">
      <c r="A609" s="98"/>
      <c r="B609" s="94"/>
      <c r="C609" s="49">
        <v>51</v>
      </c>
      <c r="D609" s="50" t="s">
        <v>655</v>
      </c>
      <c r="E609" s="28" t="s">
        <v>918</v>
      </c>
      <c r="F609" s="26" t="s">
        <v>1011</v>
      </c>
      <c r="G609" s="49" t="s">
        <v>36</v>
      </c>
      <c r="H609" s="26">
        <v>30</v>
      </c>
      <c r="I609" s="26">
        <v>20</v>
      </c>
      <c r="J609" s="46">
        <v>9</v>
      </c>
      <c r="K609" s="47"/>
      <c r="L609" s="32">
        <f t="shared" si="18"/>
        <v>0</v>
      </c>
      <c r="M609" s="43" t="str">
        <f t="shared" si="19"/>
        <v>OK</v>
      </c>
      <c r="N609" s="44">
        <v>0</v>
      </c>
      <c r="O609" s="44">
        <v>0</v>
      </c>
      <c r="P609" s="44">
        <v>0</v>
      </c>
      <c r="Q609" s="44">
        <v>0</v>
      </c>
      <c r="R609" s="44">
        <v>0</v>
      </c>
      <c r="S609" s="44">
        <v>0</v>
      </c>
      <c r="T609" s="44">
        <v>0</v>
      </c>
      <c r="U609" s="44">
        <v>0</v>
      </c>
      <c r="V609" s="44">
        <v>0</v>
      </c>
      <c r="W609" s="44"/>
      <c r="X609" s="44"/>
      <c r="Y609" s="44"/>
      <c r="Z609" s="44"/>
      <c r="AA609" s="44"/>
      <c r="AB609" s="44"/>
      <c r="AC609" s="44"/>
      <c r="AD609" s="44"/>
      <c r="AE609" s="44"/>
      <c r="AF609" s="44"/>
      <c r="AG609" s="44"/>
      <c r="AH609" s="44"/>
      <c r="AI609" s="44"/>
      <c r="AJ609" s="44"/>
      <c r="AK609" s="44"/>
      <c r="AL609" s="44"/>
    </row>
    <row r="610" spans="1:38" ht="75" x14ac:dyDescent="0.25">
      <c r="A610" s="98"/>
      <c r="B610" s="94"/>
      <c r="C610" s="49">
        <v>52</v>
      </c>
      <c r="D610" s="50" t="s">
        <v>656</v>
      </c>
      <c r="E610" s="28" t="s">
        <v>918</v>
      </c>
      <c r="F610" s="26" t="s">
        <v>1011</v>
      </c>
      <c r="G610" s="49" t="s">
        <v>36</v>
      </c>
      <c r="H610" s="26">
        <v>30</v>
      </c>
      <c r="I610" s="26">
        <v>20</v>
      </c>
      <c r="J610" s="46">
        <v>14.5</v>
      </c>
      <c r="K610" s="47"/>
      <c r="L610" s="32">
        <f t="shared" si="18"/>
        <v>0</v>
      </c>
      <c r="M610" s="43" t="str">
        <f t="shared" si="19"/>
        <v>OK</v>
      </c>
      <c r="N610" s="44">
        <v>0</v>
      </c>
      <c r="O610" s="44">
        <v>0</v>
      </c>
      <c r="P610" s="44">
        <v>0</v>
      </c>
      <c r="Q610" s="44">
        <v>0</v>
      </c>
      <c r="R610" s="44">
        <v>0</v>
      </c>
      <c r="S610" s="44">
        <v>0</v>
      </c>
      <c r="T610" s="44">
        <v>0</v>
      </c>
      <c r="U610" s="44">
        <v>0</v>
      </c>
      <c r="V610" s="44">
        <v>0</v>
      </c>
      <c r="W610" s="44"/>
      <c r="X610" s="44"/>
      <c r="Y610" s="44"/>
      <c r="Z610" s="44"/>
      <c r="AA610" s="44"/>
      <c r="AB610" s="44"/>
      <c r="AC610" s="44"/>
      <c r="AD610" s="44"/>
      <c r="AE610" s="44"/>
      <c r="AF610" s="44"/>
      <c r="AG610" s="44"/>
      <c r="AH610" s="44"/>
      <c r="AI610" s="44"/>
      <c r="AJ610" s="44"/>
      <c r="AK610" s="44"/>
      <c r="AL610" s="44"/>
    </row>
    <row r="611" spans="1:38" ht="75" x14ac:dyDescent="0.25">
      <c r="A611" s="98"/>
      <c r="B611" s="94"/>
      <c r="C611" s="49">
        <v>53</v>
      </c>
      <c r="D611" s="50" t="s">
        <v>657</v>
      </c>
      <c r="E611" s="28" t="s">
        <v>918</v>
      </c>
      <c r="F611" s="26" t="s">
        <v>1011</v>
      </c>
      <c r="G611" s="49" t="s">
        <v>36</v>
      </c>
      <c r="H611" s="26">
        <v>30</v>
      </c>
      <c r="I611" s="26">
        <v>20</v>
      </c>
      <c r="J611" s="46">
        <v>3.85</v>
      </c>
      <c r="K611" s="47"/>
      <c r="L611" s="32">
        <f t="shared" si="18"/>
        <v>0</v>
      </c>
      <c r="M611" s="43" t="str">
        <f t="shared" si="19"/>
        <v>OK</v>
      </c>
      <c r="N611" s="44">
        <v>0</v>
      </c>
      <c r="O611" s="44">
        <v>0</v>
      </c>
      <c r="P611" s="44">
        <v>0</v>
      </c>
      <c r="Q611" s="44">
        <v>0</v>
      </c>
      <c r="R611" s="44">
        <v>0</v>
      </c>
      <c r="S611" s="44">
        <v>0</v>
      </c>
      <c r="T611" s="44">
        <v>0</v>
      </c>
      <c r="U611" s="44">
        <v>0</v>
      </c>
      <c r="V611" s="44">
        <v>0</v>
      </c>
      <c r="W611" s="44"/>
      <c r="X611" s="44"/>
      <c r="Y611" s="44"/>
      <c r="Z611" s="44"/>
      <c r="AA611" s="44"/>
      <c r="AB611" s="44"/>
      <c r="AC611" s="44"/>
      <c r="AD611" s="44"/>
      <c r="AE611" s="44"/>
      <c r="AF611" s="44"/>
      <c r="AG611" s="44"/>
      <c r="AH611" s="44"/>
      <c r="AI611" s="44"/>
      <c r="AJ611" s="44"/>
      <c r="AK611" s="44"/>
      <c r="AL611" s="44"/>
    </row>
    <row r="612" spans="1:38" ht="75" x14ac:dyDescent="0.25">
      <c r="A612" s="98"/>
      <c r="B612" s="94"/>
      <c r="C612" s="49">
        <v>54</v>
      </c>
      <c r="D612" s="50" t="s">
        <v>658</v>
      </c>
      <c r="E612" s="28" t="s">
        <v>918</v>
      </c>
      <c r="F612" s="26" t="s">
        <v>1011</v>
      </c>
      <c r="G612" s="49" t="s">
        <v>36</v>
      </c>
      <c r="H612" s="26">
        <v>30</v>
      </c>
      <c r="I612" s="26">
        <v>20</v>
      </c>
      <c r="J612" s="46">
        <v>9.85</v>
      </c>
      <c r="K612" s="47"/>
      <c r="L612" s="32">
        <f t="shared" si="18"/>
        <v>0</v>
      </c>
      <c r="M612" s="43" t="str">
        <f t="shared" si="19"/>
        <v>OK</v>
      </c>
      <c r="N612" s="44">
        <v>0</v>
      </c>
      <c r="O612" s="44">
        <v>0</v>
      </c>
      <c r="P612" s="44">
        <v>0</v>
      </c>
      <c r="Q612" s="44">
        <v>0</v>
      </c>
      <c r="R612" s="44">
        <v>0</v>
      </c>
      <c r="S612" s="44">
        <v>0</v>
      </c>
      <c r="T612" s="44">
        <v>0</v>
      </c>
      <c r="U612" s="44">
        <v>0</v>
      </c>
      <c r="V612" s="44">
        <v>0</v>
      </c>
      <c r="W612" s="44"/>
      <c r="X612" s="44"/>
      <c r="Y612" s="44"/>
      <c r="Z612" s="44"/>
      <c r="AA612" s="44"/>
      <c r="AB612" s="44"/>
      <c r="AC612" s="44"/>
      <c r="AD612" s="44"/>
      <c r="AE612" s="44"/>
      <c r="AF612" s="44"/>
      <c r="AG612" s="44"/>
      <c r="AH612" s="44"/>
      <c r="AI612" s="44"/>
      <c r="AJ612" s="44"/>
      <c r="AK612" s="44"/>
      <c r="AL612" s="44"/>
    </row>
    <row r="613" spans="1:38" ht="75" x14ac:dyDescent="0.25">
      <c r="A613" s="98"/>
      <c r="B613" s="94"/>
      <c r="C613" s="49">
        <v>55</v>
      </c>
      <c r="D613" s="50" t="s">
        <v>659</v>
      </c>
      <c r="E613" s="28" t="s">
        <v>918</v>
      </c>
      <c r="F613" s="26" t="s">
        <v>1011</v>
      </c>
      <c r="G613" s="49" t="s">
        <v>36</v>
      </c>
      <c r="H613" s="26">
        <v>30</v>
      </c>
      <c r="I613" s="26">
        <v>20</v>
      </c>
      <c r="J613" s="46">
        <v>8.5</v>
      </c>
      <c r="K613" s="47"/>
      <c r="L613" s="32">
        <f t="shared" si="18"/>
        <v>0</v>
      </c>
      <c r="M613" s="43" t="str">
        <f t="shared" si="19"/>
        <v>OK</v>
      </c>
      <c r="N613" s="44">
        <v>0</v>
      </c>
      <c r="O613" s="44">
        <v>0</v>
      </c>
      <c r="P613" s="44">
        <v>0</v>
      </c>
      <c r="Q613" s="44">
        <v>0</v>
      </c>
      <c r="R613" s="44">
        <v>0</v>
      </c>
      <c r="S613" s="44">
        <v>0</v>
      </c>
      <c r="T613" s="44">
        <v>0</v>
      </c>
      <c r="U613" s="44">
        <v>0</v>
      </c>
      <c r="V613" s="44">
        <v>0</v>
      </c>
      <c r="W613" s="44"/>
      <c r="X613" s="44"/>
      <c r="Y613" s="44"/>
      <c r="Z613" s="44"/>
      <c r="AA613" s="44"/>
      <c r="AB613" s="44"/>
      <c r="AC613" s="44"/>
      <c r="AD613" s="44"/>
      <c r="AE613" s="44"/>
      <c r="AF613" s="44"/>
      <c r="AG613" s="44"/>
      <c r="AH613" s="44"/>
      <c r="AI613" s="44"/>
      <c r="AJ613" s="44"/>
      <c r="AK613" s="44"/>
      <c r="AL613" s="44"/>
    </row>
    <row r="614" spans="1:38" ht="75" x14ac:dyDescent="0.25">
      <c r="A614" s="98"/>
      <c r="B614" s="94"/>
      <c r="C614" s="49">
        <v>56</v>
      </c>
      <c r="D614" s="50" t="s">
        <v>660</v>
      </c>
      <c r="E614" s="28" t="s">
        <v>918</v>
      </c>
      <c r="F614" s="26" t="s">
        <v>1011</v>
      </c>
      <c r="G614" s="49" t="s">
        <v>36</v>
      </c>
      <c r="H614" s="26">
        <v>30</v>
      </c>
      <c r="I614" s="26">
        <v>20</v>
      </c>
      <c r="J614" s="46">
        <v>9</v>
      </c>
      <c r="K614" s="47"/>
      <c r="L614" s="32">
        <f t="shared" si="18"/>
        <v>0</v>
      </c>
      <c r="M614" s="43" t="str">
        <f t="shared" si="19"/>
        <v>OK</v>
      </c>
      <c r="N614" s="44">
        <v>0</v>
      </c>
      <c r="O614" s="44">
        <v>0</v>
      </c>
      <c r="P614" s="44">
        <v>0</v>
      </c>
      <c r="Q614" s="44">
        <v>0</v>
      </c>
      <c r="R614" s="44">
        <v>0</v>
      </c>
      <c r="S614" s="44">
        <v>0</v>
      </c>
      <c r="T614" s="44">
        <v>0</v>
      </c>
      <c r="U614" s="44">
        <v>0</v>
      </c>
      <c r="V614" s="44">
        <v>0</v>
      </c>
      <c r="W614" s="44"/>
      <c r="X614" s="44"/>
      <c r="Y614" s="44"/>
      <c r="Z614" s="44"/>
      <c r="AA614" s="44"/>
      <c r="AB614" s="44"/>
      <c r="AC614" s="44"/>
      <c r="AD614" s="44"/>
      <c r="AE614" s="44"/>
      <c r="AF614" s="44"/>
      <c r="AG614" s="44"/>
      <c r="AH614" s="44"/>
      <c r="AI614" s="44"/>
      <c r="AJ614" s="44"/>
      <c r="AK614" s="44"/>
      <c r="AL614" s="44"/>
    </row>
    <row r="615" spans="1:38" ht="75" x14ac:dyDescent="0.25">
      <c r="A615" s="98"/>
      <c r="B615" s="94"/>
      <c r="C615" s="49">
        <v>57</v>
      </c>
      <c r="D615" s="50" t="s">
        <v>661</v>
      </c>
      <c r="E615" s="28" t="s">
        <v>918</v>
      </c>
      <c r="F615" s="26" t="s">
        <v>1011</v>
      </c>
      <c r="G615" s="49" t="s">
        <v>36</v>
      </c>
      <c r="H615" s="26">
        <v>30</v>
      </c>
      <c r="I615" s="26">
        <v>20</v>
      </c>
      <c r="J615" s="46">
        <v>14.5</v>
      </c>
      <c r="K615" s="47"/>
      <c r="L615" s="32">
        <f t="shared" si="18"/>
        <v>0</v>
      </c>
      <c r="M615" s="43" t="str">
        <f t="shared" si="19"/>
        <v>OK</v>
      </c>
      <c r="N615" s="44">
        <v>0</v>
      </c>
      <c r="O615" s="44">
        <v>0</v>
      </c>
      <c r="P615" s="44">
        <v>0</v>
      </c>
      <c r="Q615" s="44">
        <v>0</v>
      </c>
      <c r="R615" s="44">
        <v>0</v>
      </c>
      <c r="S615" s="44">
        <v>0</v>
      </c>
      <c r="T615" s="44">
        <v>0</v>
      </c>
      <c r="U615" s="44">
        <v>0</v>
      </c>
      <c r="V615" s="44">
        <v>0</v>
      </c>
      <c r="W615" s="44"/>
      <c r="X615" s="44"/>
      <c r="Y615" s="44"/>
      <c r="Z615" s="44"/>
      <c r="AA615" s="44"/>
      <c r="AB615" s="44"/>
      <c r="AC615" s="44"/>
      <c r="AD615" s="44"/>
      <c r="AE615" s="44"/>
      <c r="AF615" s="44"/>
      <c r="AG615" s="44"/>
      <c r="AH615" s="44"/>
      <c r="AI615" s="44"/>
      <c r="AJ615" s="44"/>
      <c r="AK615" s="44"/>
      <c r="AL615" s="44"/>
    </row>
    <row r="616" spans="1:38" ht="75" x14ac:dyDescent="0.25">
      <c r="A616" s="98"/>
      <c r="B616" s="94"/>
      <c r="C616" s="49">
        <v>58</v>
      </c>
      <c r="D616" s="50" t="s">
        <v>662</v>
      </c>
      <c r="E616" s="28" t="s">
        <v>918</v>
      </c>
      <c r="F616" s="26" t="s">
        <v>1011</v>
      </c>
      <c r="G616" s="49" t="s">
        <v>36</v>
      </c>
      <c r="H616" s="26">
        <v>30</v>
      </c>
      <c r="I616" s="26">
        <v>20</v>
      </c>
      <c r="J616" s="46">
        <v>7.65</v>
      </c>
      <c r="K616" s="47"/>
      <c r="L616" s="32">
        <f t="shared" si="18"/>
        <v>0</v>
      </c>
      <c r="M616" s="43" t="str">
        <f t="shared" si="19"/>
        <v>OK</v>
      </c>
      <c r="N616" s="44">
        <v>0</v>
      </c>
      <c r="O616" s="44">
        <v>0</v>
      </c>
      <c r="P616" s="44">
        <v>0</v>
      </c>
      <c r="Q616" s="44">
        <v>0</v>
      </c>
      <c r="R616" s="44">
        <v>0</v>
      </c>
      <c r="S616" s="44">
        <v>0</v>
      </c>
      <c r="T616" s="44">
        <v>0</v>
      </c>
      <c r="U616" s="44">
        <v>0</v>
      </c>
      <c r="V616" s="44">
        <v>0</v>
      </c>
      <c r="W616" s="44"/>
      <c r="X616" s="44"/>
      <c r="Y616" s="44"/>
      <c r="Z616" s="44"/>
      <c r="AA616" s="44"/>
      <c r="AB616" s="44"/>
      <c r="AC616" s="44"/>
      <c r="AD616" s="44"/>
      <c r="AE616" s="44"/>
      <c r="AF616" s="44"/>
      <c r="AG616" s="44"/>
      <c r="AH616" s="44"/>
      <c r="AI616" s="44"/>
      <c r="AJ616" s="44"/>
      <c r="AK616" s="44"/>
      <c r="AL616" s="44"/>
    </row>
    <row r="617" spans="1:38" ht="75" x14ac:dyDescent="0.25">
      <c r="A617" s="98"/>
      <c r="B617" s="94"/>
      <c r="C617" s="49">
        <v>59</v>
      </c>
      <c r="D617" s="50" t="s">
        <v>663</v>
      </c>
      <c r="E617" s="28" t="s">
        <v>918</v>
      </c>
      <c r="F617" s="26" t="s">
        <v>1011</v>
      </c>
      <c r="G617" s="49" t="s">
        <v>36</v>
      </c>
      <c r="H617" s="26">
        <v>30</v>
      </c>
      <c r="I617" s="26">
        <v>20</v>
      </c>
      <c r="J617" s="46">
        <v>8.5</v>
      </c>
      <c r="K617" s="47"/>
      <c r="L617" s="32">
        <f t="shared" si="18"/>
        <v>0</v>
      </c>
      <c r="M617" s="43" t="str">
        <f t="shared" si="19"/>
        <v>OK</v>
      </c>
      <c r="N617" s="44">
        <v>0</v>
      </c>
      <c r="O617" s="44">
        <v>0</v>
      </c>
      <c r="P617" s="44">
        <v>0</v>
      </c>
      <c r="Q617" s="44">
        <v>0</v>
      </c>
      <c r="R617" s="44">
        <v>0</v>
      </c>
      <c r="S617" s="44">
        <v>0</v>
      </c>
      <c r="T617" s="44">
        <v>0</v>
      </c>
      <c r="U617" s="44">
        <v>0</v>
      </c>
      <c r="V617" s="44">
        <v>0</v>
      </c>
      <c r="W617" s="44"/>
      <c r="X617" s="44"/>
      <c r="Y617" s="44"/>
      <c r="Z617" s="44"/>
      <c r="AA617" s="44"/>
      <c r="AB617" s="44"/>
      <c r="AC617" s="44"/>
      <c r="AD617" s="44"/>
      <c r="AE617" s="44"/>
      <c r="AF617" s="44"/>
      <c r="AG617" s="44"/>
      <c r="AH617" s="44"/>
      <c r="AI617" s="44"/>
      <c r="AJ617" s="44"/>
      <c r="AK617" s="44"/>
      <c r="AL617" s="44"/>
    </row>
    <row r="618" spans="1:38" ht="75" x14ac:dyDescent="0.25">
      <c r="A618" s="98"/>
      <c r="B618" s="94"/>
      <c r="C618" s="49">
        <v>60</v>
      </c>
      <c r="D618" s="50" t="s">
        <v>664</v>
      </c>
      <c r="E618" s="28" t="s">
        <v>918</v>
      </c>
      <c r="F618" s="26" t="s">
        <v>1011</v>
      </c>
      <c r="G618" s="49" t="s">
        <v>36</v>
      </c>
      <c r="H618" s="26">
        <v>30</v>
      </c>
      <c r="I618" s="26">
        <v>20</v>
      </c>
      <c r="J618" s="46">
        <v>9</v>
      </c>
      <c r="K618" s="47"/>
      <c r="L618" s="32">
        <f t="shared" si="18"/>
        <v>0</v>
      </c>
      <c r="M618" s="43" t="str">
        <f t="shared" si="19"/>
        <v>OK</v>
      </c>
      <c r="N618" s="44">
        <v>0</v>
      </c>
      <c r="O618" s="44">
        <v>0</v>
      </c>
      <c r="P618" s="44">
        <v>0</v>
      </c>
      <c r="Q618" s="44">
        <v>0</v>
      </c>
      <c r="R618" s="44">
        <v>0</v>
      </c>
      <c r="S618" s="44">
        <v>0</v>
      </c>
      <c r="T618" s="44">
        <v>0</v>
      </c>
      <c r="U618" s="44">
        <v>0</v>
      </c>
      <c r="V618" s="44">
        <v>0</v>
      </c>
      <c r="W618" s="44"/>
      <c r="X618" s="44"/>
      <c r="Y618" s="44"/>
      <c r="Z618" s="44"/>
      <c r="AA618" s="44"/>
      <c r="AB618" s="44"/>
      <c r="AC618" s="44"/>
      <c r="AD618" s="44"/>
      <c r="AE618" s="44"/>
      <c r="AF618" s="44"/>
      <c r="AG618" s="44"/>
      <c r="AH618" s="44"/>
      <c r="AI618" s="44"/>
      <c r="AJ618" s="44"/>
      <c r="AK618" s="44"/>
      <c r="AL618" s="44"/>
    </row>
    <row r="619" spans="1:38" ht="75" x14ac:dyDescent="0.25">
      <c r="A619" s="98"/>
      <c r="B619" s="94"/>
      <c r="C619" s="49">
        <v>61</v>
      </c>
      <c r="D619" s="50" t="s">
        <v>665</v>
      </c>
      <c r="E619" s="28" t="s">
        <v>918</v>
      </c>
      <c r="F619" s="26" t="s">
        <v>1011</v>
      </c>
      <c r="G619" s="49" t="s">
        <v>36</v>
      </c>
      <c r="H619" s="26">
        <v>30</v>
      </c>
      <c r="I619" s="26">
        <v>20</v>
      </c>
      <c r="J619" s="46">
        <v>14.5</v>
      </c>
      <c r="K619" s="47"/>
      <c r="L619" s="32">
        <f t="shared" si="18"/>
        <v>0</v>
      </c>
      <c r="M619" s="43" t="str">
        <f t="shared" si="19"/>
        <v>OK</v>
      </c>
      <c r="N619" s="44">
        <v>0</v>
      </c>
      <c r="O619" s="44">
        <v>0</v>
      </c>
      <c r="P619" s="44">
        <v>0</v>
      </c>
      <c r="Q619" s="44">
        <v>0</v>
      </c>
      <c r="R619" s="44">
        <v>0</v>
      </c>
      <c r="S619" s="44">
        <v>0</v>
      </c>
      <c r="T619" s="44">
        <v>0</v>
      </c>
      <c r="U619" s="44">
        <v>0</v>
      </c>
      <c r="V619" s="44">
        <v>0</v>
      </c>
      <c r="W619" s="44"/>
      <c r="X619" s="44"/>
      <c r="Y619" s="44"/>
      <c r="Z619" s="44"/>
      <c r="AA619" s="44"/>
      <c r="AB619" s="44"/>
      <c r="AC619" s="44"/>
      <c r="AD619" s="44"/>
      <c r="AE619" s="44"/>
      <c r="AF619" s="44"/>
      <c r="AG619" s="44"/>
      <c r="AH619" s="44"/>
      <c r="AI619" s="44"/>
      <c r="AJ619" s="44"/>
      <c r="AK619" s="44"/>
      <c r="AL619" s="44"/>
    </row>
    <row r="620" spans="1:38" ht="75" x14ac:dyDescent="0.25">
      <c r="A620" s="98"/>
      <c r="B620" s="94"/>
      <c r="C620" s="49">
        <v>62</v>
      </c>
      <c r="D620" s="50" t="s">
        <v>666</v>
      </c>
      <c r="E620" s="28" t="s">
        <v>918</v>
      </c>
      <c r="F620" s="26" t="s">
        <v>1011</v>
      </c>
      <c r="G620" s="49" t="s">
        <v>36</v>
      </c>
      <c r="H620" s="26">
        <v>30</v>
      </c>
      <c r="I620" s="26">
        <v>20</v>
      </c>
      <c r="J620" s="46">
        <v>4.5</v>
      </c>
      <c r="K620" s="47"/>
      <c r="L620" s="32">
        <f t="shared" si="18"/>
        <v>0</v>
      </c>
      <c r="M620" s="43" t="str">
        <f t="shared" si="19"/>
        <v>OK</v>
      </c>
      <c r="N620" s="44">
        <v>0</v>
      </c>
      <c r="O620" s="44">
        <v>0</v>
      </c>
      <c r="P620" s="44">
        <v>0</v>
      </c>
      <c r="Q620" s="44">
        <v>0</v>
      </c>
      <c r="R620" s="44">
        <v>0</v>
      </c>
      <c r="S620" s="44">
        <v>0</v>
      </c>
      <c r="T620" s="44">
        <v>0</v>
      </c>
      <c r="U620" s="44">
        <v>0</v>
      </c>
      <c r="V620" s="44">
        <v>0</v>
      </c>
      <c r="W620" s="44"/>
      <c r="X620" s="44"/>
      <c r="Y620" s="44"/>
      <c r="Z620" s="44"/>
      <c r="AA620" s="44"/>
      <c r="AB620" s="44"/>
      <c r="AC620" s="44"/>
      <c r="AD620" s="44"/>
      <c r="AE620" s="44"/>
      <c r="AF620" s="44"/>
      <c r="AG620" s="44"/>
      <c r="AH620" s="44"/>
      <c r="AI620" s="44"/>
      <c r="AJ620" s="44"/>
      <c r="AK620" s="44"/>
      <c r="AL620" s="44"/>
    </row>
    <row r="621" spans="1:38" ht="75" x14ac:dyDescent="0.25">
      <c r="A621" s="98"/>
      <c r="B621" s="94"/>
      <c r="C621" s="49">
        <v>63</v>
      </c>
      <c r="D621" s="50" t="s">
        <v>667</v>
      </c>
      <c r="E621" s="28" t="s">
        <v>918</v>
      </c>
      <c r="F621" s="26" t="s">
        <v>1011</v>
      </c>
      <c r="G621" s="49" t="s">
        <v>36</v>
      </c>
      <c r="H621" s="26">
        <v>30</v>
      </c>
      <c r="I621" s="26">
        <v>20</v>
      </c>
      <c r="J621" s="46">
        <v>3.85</v>
      </c>
      <c r="K621" s="47"/>
      <c r="L621" s="32">
        <f t="shared" si="18"/>
        <v>0</v>
      </c>
      <c r="M621" s="43" t="str">
        <f t="shared" si="19"/>
        <v>OK</v>
      </c>
      <c r="N621" s="44">
        <v>0</v>
      </c>
      <c r="O621" s="44">
        <v>0</v>
      </c>
      <c r="P621" s="44">
        <v>0</v>
      </c>
      <c r="Q621" s="44">
        <v>0</v>
      </c>
      <c r="R621" s="44">
        <v>0</v>
      </c>
      <c r="S621" s="44">
        <v>0</v>
      </c>
      <c r="T621" s="44">
        <v>0</v>
      </c>
      <c r="U621" s="44">
        <v>0</v>
      </c>
      <c r="V621" s="44">
        <v>0</v>
      </c>
      <c r="W621" s="44"/>
      <c r="X621" s="44"/>
      <c r="Y621" s="44"/>
      <c r="Z621" s="44"/>
      <c r="AA621" s="44"/>
      <c r="AB621" s="44"/>
      <c r="AC621" s="44"/>
      <c r="AD621" s="44"/>
      <c r="AE621" s="44"/>
      <c r="AF621" s="44"/>
      <c r="AG621" s="44"/>
      <c r="AH621" s="44"/>
      <c r="AI621" s="44"/>
      <c r="AJ621" s="44"/>
      <c r="AK621" s="44"/>
      <c r="AL621" s="44"/>
    </row>
    <row r="622" spans="1:38" ht="75" x14ac:dyDescent="0.25">
      <c r="A622" s="98"/>
      <c r="B622" s="94"/>
      <c r="C622" s="49">
        <v>64</v>
      </c>
      <c r="D622" s="50" t="s">
        <v>668</v>
      </c>
      <c r="E622" s="28" t="s">
        <v>918</v>
      </c>
      <c r="F622" s="26" t="s">
        <v>1011</v>
      </c>
      <c r="G622" s="49" t="s">
        <v>36</v>
      </c>
      <c r="H622" s="26">
        <v>30</v>
      </c>
      <c r="I622" s="26">
        <v>20</v>
      </c>
      <c r="J622" s="46">
        <v>0.65</v>
      </c>
      <c r="K622" s="47"/>
      <c r="L622" s="32">
        <f t="shared" si="18"/>
        <v>0</v>
      </c>
      <c r="M622" s="43" t="str">
        <f t="shared" si="19"/>
        <v>OK</v>
      </c>
      <c r="N622" s="44">
        <v>0</v>
      </c>
      <c r="O622" s="44">
        <v>0</v>
      </c>
      <c r="P622" s="44">
        <v>0</v>
      </c>
      <c r="Q622" s="44">
        <v>0</v>
      </c>
      <c r="R622" s="44">
        <v>0</v>
      </c>
      <c r="S622" s="44">
        <v>0</v>
      </c>
      <c r="T622" s="44">
        <v>0</v>
      </c>
      <c r="U622" s="44">
        <v>0</v>
      </c>
      <c r="V622" s="44">
        <v>0</v>
      </c>
      <c r="W622" s="44"/>
      <c r="X622" s="44"/>
      <c r="Y622" s="44"/>
      <c r="Z622" s="44"/>
      <c r="AA622" s="44"/>
      <c r="AB622" s="44"/>
      <c r="AC622" s="44"/>
      <c r="AD622" s="44"/>
      <c r="AE622" s="44"/>
      <c r="AF622" s="44"/>
      <c r="AG622" s="44"/>
      <c r="AH622" s="44"/>
      <c r="AI622" s="44"/>
      <c r="AJ622" s="44"/>
      <c r="AK622" s="44"/>
      <c r="AL622" s="44"/>
    </row>
    <row r="623" spans="1:38" ht="75" x14ac:dyDescent="0.25">
      <c r="A623" s="98"/>
      <c r="B623" s="94"/>
      <c r="C623" s="49">
        <v>65</v>
      </c>
      <c r="D623" s="50" t="s">
        <v>669</v>
      </c>
      <c r="E623" s="28" t="s">
        <v>918</v>
      </c>
      <c r="F623" s="26" t="s">
        <v>1011</v>
      </c>
      <c r="G623" s="49" t="s">
        <v>36</v>
      </c>
      <c r="H623" s="26">
        <v>30</v>
      </c>
      <c r="I623" s="26">
        <v>20</v>
      </c>
      <c r="J623" s="46">
        <v>1.5</v>
      </c>
      <c r="K623" s="47"/>
      <c r="L623" s="32">
        <f t="shared" si="18"/>
        <v>0</v>
      </c>
      <c r="M623" s="43" t="str">
        <f t="shared" si="19"/>
        <v>OK</v>
      </c>
      <c r="N623" s="44">
        <v>0</v>
      </c>
      <c r="O623" s="44">
        <v>0</v>
      </c>
      <c r="P623" s="44">
        <v>0</v>
      </c>
      <c r="Q623" s="44">
        <v>0</v>
      </c>
      <c r="R623" s="44">
        <v>0</v>
      </c>
      <c r="S623" s="44">
        <v>0</v>
      </c>
      <c r="T623" s="44">
        <v>0</v>
      </c>
      <c r="U623" s="44">
        <v>0</v>
      </c>
      <c r="V623" s="44">
        <v>0</v>
      </c>
      <c r="W623" s="44"/>
      <c r="X623" s="44"/>
      <c r="Y623" s="44"/>
      <c r="Z623" s="44"/>
      <c r="AA623" s="44"/>
      <c r="AB623" s="44"/>
      <c r="AC623" s="44"/>
      <c r="AD623" s="44"/>
      <c r="AE623" s="44"/>
      <c r="AF623" s="44"/>
      <c r="AG623" s="44"/>
      <c r="AH623" s="44"/>
      <c r="AI623" s="44"/>
      <c r="AJ623" s="44"/>
      <c r="AK623" s="44"/>
      <c r="AL623" s="44"/>
    </row>
    <row r="624" spans="1:38" ht="75" x14ac:dyDescent="0.25">
      <c r="A624" s="98"/>
      <c r="B624" s="94"/>
      <c r="C624" s="49">
        <v>66</v>
      </c>
      <c r="D624" s="50" t="s">
        <v>670</v>
      </c>
      <c r="E624" s="28" t="s">
        <v>918</v>
      </c>
      <c r="F624" s="26" t="s">
        <v>1011</v>
      </c>
      <c r="G624" s="49" t="s">
        <v>36</v>
      </c>
      <c r="H624" s="26">
        <v>30</v>
      </c>
      <c r="I624" s="26">
        <v>20</v>
      </c>
      <c r="J624" s="46">
        <v>1.6</v>
      </c>
      <c r="K624" s="47"/>
      <c r="L624" s="32">
        <f t="shared" si="18"/>
        <v>0</v>
      </c>
      <c r="M624" s="43" t="str">
        <f t="shared" si="19"/>
        <v>OK</v>
      </c>
      <c r="N624" s="44">
        <v>0</v>
      </c>
      <c r="O624" s="44">
        <v>0</v>
      </c>
      <c r="P624" s="44">
        <v>0</v>
      </c>
      <c r="Q624" s="44">
        <v>0</v>
      </c>
      <c r="R624" s="44">
        <v>0</v>
      </c>
      <c r="S624" s="44">
        <v>0</v>
      </c>
      <c r="T624" s="44">
        <v>0</v>
      </c>
      <c r="U624" s="44">
        <v>0</v>
      </c>
      <c r="V624" s="44">
        <v>0</v>
      </c>
      <c r="W624" s="44"/>
      <c r="X624" s="44"/>
      <c r="Y624" s="44"/>
      <c r="Z624" s="44"/>
      <c r="AA624" s="44"/>
      <c r="AB624" s="44"/>
      <c r="AC624" s="44"/>
      <c r="AD624" s="44"/>
      <c r="AE624" s="44"/>
      <c r="AF624" s="44"/>
      <c r="AG624" s="44"/>
      <c r="AH624" s="44"/>
      <c r="AI624" s="44"/>
      <c r="AJ624" s="44"/>
      <c r="AK624" s="44"/>
      <c r="AL624" s="44"/>
    </row>
    <row r="625" spans="1:38" ht="75" x14ac:dyDescent="0.25">
      <c r="A625" s="98"/>
      <c r="B625" s="94"/>
      <c r="C625" s="49">
        <v>67</v>
      </c>
      <c r="D625" s="50" t="s">
        <v>671</v>
      </c>
      <c r="E625" s="28" t="s">
        <v>918</v>
      </c>
      <c r="F625" s="26" t="s">
        <v>1011</v>
      </c>
      <c r="G625" s="49" t="s">
        <v>36</v>
      </c>
      <c r="H625" s="26">
        <v>30</v>
      </c>
      <c r="I625" s="26">
        <v>20</v>
      </c>
      <c r="J625" s="46">
        <v>3.37</v>
      </c>
      <c r="K625" s="47"/>
      <c r="L625" s="32">
        <f t="shared" si="18"/>
        <v>0</v>
      </c>
      <c r="M625" s="43" t="str">
        <f t="shared" si="19"/>
        <v>OK</v>
      </c>
      <c r="N625" s="44">
        <v>0</v>
      </c>
      <c r="O625" s="44">
        <v>0</v>
      </c>
      <c r="P625" s="44">
        <v>0</v>
      </c>
      <c r="Q625" s="44">
        <v>0</v>
      </c>
      <c r="R625" s="44">
        <v>0</v>
      </c>
      <c r="S625" s="44">
        <v>0</v>
      </c>
      <c r="T625" s="44">
        <v>0</v>
      </c>
      <c r="U625" s="44">
        <v>0</v>
      </c>
      <c r="V625" s="44">
        <v>0</v>
      </c>
      <c r="W625" s="44"/>
      <c r="X625" s="44"/>
      <c r="Y625" s="44"/>
      <c r="Z625" s="44"/>
      <c r="AA625" s="44"/>
      <c r="AB625" s="44"/>
      <c r="AC625" s="44"/>
      <c r="AD625" s="44"/>
      <c r="AE625" s="44"/>
      <c r="AF625" s="44"/>
      <c r="AG625" s="44"/>
      <c r="AH625" s="44"/>
      <c r="AI625" s="44"/>
      <c r="AJ625" s="44"/>
      <c r="AK625" s="44"/>
      <c r="AL625" s="44"/>
    </row>
    <row r="626" spans="1:38" ht="75" x14ac:dyDescent="0.25">
      <c r="A626" s="98"/>
      <c r="B626" s="94"/>
      <c r="C626" s="49">
        <v>68</v>
      </c>
      <c r="D626" s="50" t="s">
        <v>672</v>
      </c>
      <c r="E626" s="28" t="s">
        <v>918</v>
      </c>
      <c r="F626" s="26" t="s">
        <v>1011</v>
      </c>
      <c r="G626" s="49" t="s">
        <v>36</v>
      </c>
      <c r="H626" s="26">
        <v>30</v>
      </c>
      <c r="I626" s="26">
        <v>20</v>
      </c>
      <c r="J626" s="46">
        <v>0.2</v>
      </c>
      <c r="K626" s="47"/>
      <c r="L626" s="32">
        <f t="shared" si="18"/>
        <v>0</v>
      </c>
      <c r="M626" s="43" t="str">
        <f t="shared" si="19"/>
        <v>OK</v>
      </c>
      <c r="N626" s="44">
        <v>0</v>
      </c>
      <c r="O626" s="44">
        <v>0</v>
      </c>
      <c r="P626" s="44">
        <v>0</v>
      </c>
      <c r="Q626" s="44">
        <v>0</v>
      </c>
      <c r="R626" s="44">
        <v>0</v>
      </c>
      <c r="S626" s="44">
        <v>0</v>
      </c>
      <c r="T626" s="44">
        <v>0</v>
      </c>
      <c r="U626" s="44">
        <v>0</v>
      </c>
      <c r="V626" s="44">
        <v>0</v>
      </c>
      <c r="W626" s="44"/>
      <c r="X626" s="44"/>
      <c r="Y626" s="44"/>
      <c r="Z626" s="44"/>
      <c r="AA626" s="44"/>
      <c r="AB626" s="44"/>
      <c r="AC626" s="44"/>
      <c r="AD626" s="44"/>
      <c r="AE626" s="44"/>
      <c r="AF626" s="44"/>
      <c r="AG626" s="44"/>
      <c r="AH626" s="44"/>
      <c r="AI626" s="44"/>
      <c r="AJ626" s="44"/>
      <c r="AK626" s="44"/>
      <c r="AL626" s="44"/>
    </row>
    <row r="627" spans="1:38" ht="75" x14ac:dyDescent="0.25">
      <c r="A627" s="98"/>
      <c r="B627" s="94"/>
      <c r="C627" s="49">
        <v>69</v>
      </c>
      <c r="D627" s="50" t="s">
        <v>673</v>
      </c>
      <c r="E627" s="28" t="s">
        <v>918</v>
      </c>
      <c r="F627" s="26" t="s">
        <v>1011</v>
      </c>
      <c r="G627" s="49" t="s">
        <v>36</v>
      </c>
      <c r="H627" s="26">
        <v>30</v>
      </c>
      <c r="I627" s="26">
        <v>20</v>
      </c>
      <c r="J627" s="46">
        <v>0.25</v>
      </c>
      <c r="K627" s="47"/>
      <c r="L627" s="32">
        <f t="shared" si="18"/>
        <v>0</v>
      </c>
      <c r="M627" s="43" t="str">
        <f t="shared" si="19"/>
        <v>OK</v>
      </c>
      <c r="N627" s="44">
        <v>0</v>
      </c>
      <c r="O627" s="44">
        <v>0</v>
      </c>
      <c r="P627" s="44">
        <v>0</v>
      </c>
      <c r="Q627" s="44">
        <v>0</v>
      </c>
      <c r="R627" s="44">
        <v>0</v>
      </c>
      <c r="S627" s="44">
        <v>0</v>
      </c>
      <c r="T627" s="44">
        <v>0</v>
      </c>
      <c r="U627" s="44">
        <v>0</v>
      </c>
      <c r="V627" s="44">
        <v>0</v>
      </c>
      <c r="W627" s="44"/>
      <c r="X627" s="44"/>
      <c r="Y627" s="44"/>
      <c r="Z627" s="44"/>
      <c r="AA627" s="44"/>
      <c r="AB627" s="44"/>
      <c r="AC627" s="44"/>
      <c r="AD627" s="44"/>
      <c r="AE627" s="44"/>
      <c r="AF627" s="44"/>
      <c r="AG627" s="44"/>
      <c r="AH627" s="44"/>
      <c r="AI627" s="44"/>
      <c r="AJ627" s="44"/>
      <c r="AK627" s="44"/>
      <c r="AL627" s="44"/>
    </row>
    <row r="628" spans="1:38" ht="75" x14ac:dyDescent="0.25">
      <c r="A628" s="98"/>
      <c r="B628" s="94"/>
      <c r="C628" s="49">
        <v>70</v>
      </c>
      <c r="D628" s="50" t="s">
        <v>674</v>
      </c>
      <c r="E628" s="28" t="s">
        <v>918</v>
      </c>
      <c r="F628" s="26" t="s">
        <v>1011</v>
      </c>
      <c r="G628" s="49" t="s">
        <v>36</v>
      </c>
      <c r="H628" s="26">
        <v>30</v>
      </c>
      <c r="I628" s="26">
        <v>20</v>
      </c>
      <c r="J628" s="46">
        <v>1.1000000000000001</v>
      </c>
      <c r="K628" s="47"/>
      <c r="L628" s="32">
        <f t="shared" si="18"/>
        <v>0</v>
      </c>
      <c r="M628" s="43" t="str">
        <f t="shared" si="19"/>
        <v>OK</v>
      </c>
      <c r="N628" s="44">
        <v>0</v>
      </c>
      <c r="O628" s="44">
        <v>0</v>
      </c>
      <c r="P628" s="44">
        <v>0</v>
      </c>
      <c r="Q628" s="44">
        <v>0</v>
      </c>
      <c r="R628" s="44">
        <v>0</v>
      </c>
      <c r="S628" s="44">
        <v>0</v>
      </c>
      <c r="T628" s="44">
        <v>0</v>
      </c>
      <c r="U628" s="44">
        <v>0</v>
      </c>
      <c r="V628" s="44">
        <v>0</v>
      </c>
      <c r="W628" s="44"/>
      <c r="X628" s="44"/>
      <c r="Y628" s="44"/>
      <c r="Z628" s="44"/>
      <c r="AA628" s="44"/>
      <c r="AB628" s="44"/>
      <c r="AC628" s="44"/>
      <c r="AD628" s="44"/>
      <c r="AE628" s="44"/>
      <c r="AF628" s="44"/>
      <c r="AG628" s="44"/>
      <c r="AH628" s="44"/>
      <c r="AI628" s="44"/>
      <c r="AJ628" s="44"/>
      <c r="AK628" s="44"/>
      <c r="AL628" s="44"/>
    </row>
    <row r="629" spans="1:38" ht="75" x14ac:dyDescent="0.25">
      <c r="A629" s="98"/>
      <c r="B629" s="94"/>
      <c r="C629" s="49">
        <v>71</v>
      </c>
      <c r="D629" s="50" t="s">
        <v>675</v>
      </c>
      <c r="E629" s="28" t="s">
        <v>918</v>
      </c>
      <c r="F629" s="26" t="s">
        <v>1011</v>
      </c>
      <c r="G629" s="49" t="s">
        <v>36</v>
      </c>
      <c r="H629" s="26">
        <v>30</v>
      </c>
      <c r="I629" s="26">
        <v>20</v>
      </c>
      <c r="J629" s="46">
        <v>1</v>
      </c>
      <c r="K629" s="47"/>
      <c r="L629" s="32">
        <f t="shared" si="18"/>
        <v>0</v>
      </c>
      <c r="M629" s="43" t="str">
        <f t="shared" si="19"/>
        <v>OK</v>
      </c>
      <c r="N629" s="44">
        <v>0</v>
      </c>
      <c r="O629" s="44">
        <v>0</v>
      </c>
      <c r="P629" s="44">
        <v>0</v>
      </c>
      <c r="Q629" s="44">
        <v>0</v>
      </c>
      <c r="R629" s="44">
        <v>0</v>
      </c>
      <c r="S629" s="44">
        <v>0</v>
      </c>
      <c r="T629" s="44">
        <v>0</v>
      </c>
      <c r="U629" s="44">
        <v>0</v>
      </c>
      <c r="V629" s="44">
        <v>0</v>
      </c>
      <c r="W629" s="44"/>
      <c r="X629" s="44"/>
      <c r="Y629" s="44"/>
      <c r="Z629" s="44"/>
      <c r="AA629" s="44"/>
      <c r="AB629" s="44"/>
      <c r="AC629" s="44"/>
      <c r="AD629" s="44"/>
      <c r="AE629" s="44"/>
      <c r="AF629" s="44"/>
      <c r="AG629" s="44"/>
      <c r="AH629" s="44"/>
      <c r="AI629" s="44"/>
      <c r="AJ629" s="44"/>
      <c r="AK629" s="44"/>
      <c r="AL629" s="44"/>
    </row>
    <row r="630" spans="1:38" ht="75" x14ac:dyDescent="0.25">
      <c r="A630" s="98"/>
      <c r="B630" s="94"/>
      <c r="C630" s="49">
        <v>72</v>
      </c>
      <c r="D630" s="50" t="s">
        <v>676</v>
      </c>
      <c r="E630" s="28" t="s">
        <v>918</v>
      </c>
      <c r="F630" s="26" t="s">
        <v>1011</v>
      </c>
      <c r="G630" s="49" t="s">
        <v>36</v>
      </c>
      <c r="H630" s="26">
        <v>30</v>
      </c>
      <c r="I630" s="26">
        <v>20</v>
      </c>
      <c r="J630" s="46">
        <v>1.45</v>
      </c>
      <c r="K630" s="47"/>
      <c r="L630" s="32">
        <f t="shared" si="18"/>
        <v>0</v>
      </c>
      <c r="M630" s="43" t="str">
        <f t="shared" si="19"/>
        <v>OK</v>
      </c>
      <c r="N630" s="44">
        <v>0</v>
      </c>
      <c r="O630" s="44">
        <v>0</v>
      </c>
      <c r="P630" s="44">
        <v>0</v>
      </c>
      <c r="Q630" s="44">
        <v>0</v>
      </c>
      <c r="R630" s="44">
        <v>0</v>
      </c>
      <c r="S630" s="44">
        <v>0</v>
      </c>
      <c r="T630" s="44">
        <v>0</v>
      </c>
      <c r="U630" s="44">
        <v>0</v>
      </c>
      <c r="V630" s="44">
        <v>0</v>
      </c>
      <c r="W630" s="44"/>
      <c r="X630" s="44"/>
      <c r="Y630" s="44"/>
      <c r="Z630" s="44"/>
      <c r="AA630" s="44"/>
      <c r="AB630" s="44"/>
      <c r="AC630" s="44"/>
      <c r="AD630" s="44"/>
      <c r="AE630" s="44"/>
      <c r="AF630" s="44"/>
      <c r="AG630" s="44"/>
      <c r="AH630" s="44"/>
      <c r="AI630" s="44"/>
      <c r="AJ630" s="44"/>
      <c r="AK630" s="44"/>
      <c r="AL630" s="44"/>
    </row>
    <row r="631" spans="1:38" ht="75" x14ac:dyDescent="0.25">
      <c r="A631" s="98"/>
      <c r="B631" s="94"/>
      <c r="C631" s="49">
        <v>73</v>
      </c>
      <c r="D631" s="50" t="s">
        <v>677</v>
      </c>
      <c r="E631" s="28" t="s">
        <v>918</v>
      </c>
      <c r="F631" s="26" t="s">
        <v>1011</v>
      </c>
      <c r="G631" s="49" t="s">
        <v>36</v>
      </c>
      <c r="H631" s="26">
        <v>30</v>
      </c>
      <c r="I631" s="26">
        <v>20</v>
      </c>
      <c r="J631" s="46">
        <v>1.45</v>
      </c>
      <c r="K631" s="47"/>
      <c r="L631" s="32">
        <f t="shared" si="18"/>
        <v>0</v>
      </c>
      <c r="M631" s="43" t="str">
        <f t="shared" si="19"/>
        <v>OK</v>
      </c>
      <c r="N631" s="44">
        <v>0</v>
      </c>
      <c r="O631" s="44">
        <v>0</v>
      </c>
      <c r="P631" s="44">
        <v>0</v>
      </c>
      <c r="Q631" s="44">
        <v>0</v>
      </c>
      <c r="R631" s="44">
        <v>0</v>
      </c>
      <c r="S631" s="44">
        <v>0</v>
      </c>
      <c r="T631" s="44">
        <v>0</v>
      </c>
      <c r="U631" s="44">
        <v>0</v>
      </c>
      <c r="V631" s="44">
        <v>0</v>
      </c>
      <c r="W631" s="44"/>
      <c r="X631" s="44"/>
      <c r="Y631" s="44"/>
      <c r="Z631" s="44"/>
      <c r="AA631" s="44"/>
      <c r="AB631" s="44"/>
      <c r="AC631" s="44"/>
      <c r="AD631" s="44"/>
      <c r="AE631" s="44"/>
      <c r="AF631" s="44"/>
      <c r="AG631" s="44"/>
      <c r="AH631" s="44"/>
      <c r="AI631" s="44"/>
      <c r="AJ631" s="44"/>
      <c r="AK631" s="44"/>
      <c r="AL631" s="44"/>
    </row>
    <row r="632" spans="1:38" ht="75" x14ac:dyDescent="0.25">
      <c r="A632" s="98"/>
      <c r="B632" s="94"/>
      <c r="C632" s="49">
        <v>74</v>
      </c>
      <c r="D632" s="50" t="s">
        <v>678</v>
      </c>
      <c r="E632" s="28" t="s">
        <v>918</v>
      </c>
      <c r="F632" s="26" t="s">
        <v>1011</v>
      </c>
      <c r="G632" s="49" t="s">
        <v>36</v>
      </c>
      <c r="H632" s="26">
        <v>30</v>
      </c>
      <c r="I632" s="26">
        <v>20</v>
      </c>
      <c r="J632" s="46">
        <v>1.45</v>
      </c>
      <c r="K632" s="47"/>
      <c r="L632" s="32">
        <f t="shared" si="18"/>
        <v>0</v>
      </c>
      <c r="M632" s="43" t="str">
        <f t="shared" si="19"/>
        <v>OK</v>
      </c>
      <c r="N632" s="44">
        <v>0</v>
      </c>
      <c r="O632" s="44">
        <v>0</v>
      </c>
      <c r="P632" s="44">
        <v>0</v>
      </c>
      <c r="Q632" s="44">
        <v>0</v>
      </c>
      <c r="R632" s="44">
        <v>0</v>
      </c>
      <c r="S632" s="44">
        <v>0</v>
      </c>
      <c r="T632" s="44">
        <v>0</v>
      </c>
      <c r="U632" s="44">
        <v>0</v>
      </c>
      <c r="V632" s="44">
        <v>0</v>
      </c>
      <c r="W632" s="44"/>
      <c r="X632" s="44"/>
      <c r="Y632" s="44"/>
      <c r="Z632" s="44"/>
      <c r="AA632" s="44"/>
      <c r="AB632" s="44"/>
      <c r="AC632" s="44"/>
      <c r="AD632" s="44"/>
      <c r="AE632" s="44"/>
      <c r="AF632" s="44"/>
      <c r="AG632" s="44"/>
      <c r="AH632" s="44"/>
      <c r="AI632" s="44"/>
      <c r="AJ632" s="44"/>
      <c r="AK632" s="44"/>
      <c r="AL632" s="44"/>
    </row>
    <row r="633" spans="1:38" ht="75" x14ac:dyDescent="0.25">
      <c r="A633" s="98"/>
      <c r="B633" s="94"/>
      <c r="C633" s="49">
        <v>75</v>
      </c>
      <c r="D633" s="50" t="s">
        <v>679</v>
      </c>
      <c r="E633" s="28" t="s">
        <v>918</v>
      </c>
      <c r="F633" s="26" t="s">
        <v>1011</v>
      </c>
      <c r="G633" s="49" t="s">
        <v>36</v>
      </c>
      <c r="H633" s="26">
        <v>30</v>
      </c>
      <c r="I633" s="26">
        <v>20</v>
      </c>
      <c r="J633" s="46">
        <v>4.5999999999999996</v>
      </c>
      <c r="K633" s="47"/>
      <c r="L633" s="32">
        <f t="shared" si="18"/>
        <v>0</v>
      </c>
      <c r="M633" s="43" t="str">
        <f t="shared" si="19"/>
        <v>OK</v>
      </c>
      <c r="N633" s="44">
        <v>0</v>
      </c>
      <c r="O633" s="44">
        <v>0</v>
      </c>
      <c r="P633" s="44">
        <v>0</v>
      </c>
      <c r="Q633" s="44">
        <v>0</v>
      </c>
      <c r="R633" s="44">
        <v>0</v>
      </c>
      <c r="S633" s="44">
        <v>0</v>
      </c>
      <c r="T633" s="44">
        <v>0</v>
      </c>
      <c r="U633" s="44">
        <v>0</v>
      </c>
      <c r="V633" s="44">
        <v>0</v>
      </c>
      <c r="W633" s="44"/>
      <c r="X633" s="44"/>
      <c r="Y633" s="44"/>
      <c r="Z633" s="44"/>
      <c r="AA633" s="44"/>
      <c r="AB633" s="44"/>
      <c r="AC633" s="44"/>
      <c r="AD633" s="44"/>
      <c r="AE633" s="44"/>
      <c r="AF633" s="44"/>
      <c r="AG633" s="44"/>
      <c r="AH633" s="44"/>
      <c r="AI633" s="44"/>
      <c r="AJ633" s="44"/>
      <c r="AK633" s="44"/>
      <c r="AL633" s="44"/>
    </row>
    <row r="634" spans="1:38" ht="75" x14ac:dyDescent="0.25">
      <c r="A634" s="98"/>
      <c r="B634" s="94"/>
      <c r="C634" s="49">
        <v>76</v>
      </c>
      <c r="D634" s="50" t="s">
        <v>680</v>
      </c>
      <c r="E634" s="28" t="s">
        <v>918</v>
      </c>
      <c r="F634" s="26" t="s">
        <v>1011</v>
      </c>
      <c r="G634" s="49" t="s">
        <v>36</v>
      </c>
      <c r="H634" s="26">
        <v>30</v>
      </c>
      <c r="I634" s="26">
        <v>20</v>
      </c>
      <c r="J634" s="46">
        <v>0.32</v>
      </c>
      <c r="K634" s="47"/>
      <c r="L634" s="32">
        <f t="shared" si="18"/>
        <v>0</v>
      </c>
      <c r="M634" s="43" t="str">
        <f t="shared" si="19"/>
        <v>OK</v>
      </c>
      <c r="N634" s="44">
        <v>0</v>
      </c>
      <c r="O634" s="44">
        <v>0</v>
      </c>
      <c r="P634" s="44">
        <v>0</v>
      </c>
      <c r="Q634" s="44">
        <v>0</v>
      </c>
      <c r="R634" s="44">
        <v>0</v>
      </c>
      <c r="S634" s="44">
        <v>0</v>
      </c>
      <c r="T634" s="44">
        <v>0</v>
      </c>
      <c r="U634" s="44">
        <v>0</v>
      </c>
      <c r="V634" s="44">
        <v>0</v>
      </c>
      <c r="W634" s="44"/>
      <c r="X634" s="44"/>
      <c r="Y634" s="44"/>
      <c r="Z634" s="44"/>
      <c r="AA634" s="44"/>
      <c r="AB634" s="44"/>
      <c r="AC634" s="44"/>
      <c r="AD634" s="44"/>
      <c r="AE634" s="44"/>
      <c r="AF634" s="44"/>
      <c r="AG634" s="44"/>
      <c r="AH634" s="44"/>
      <c r="AI634" s="44"/>
      <c r="AJ634" s="44"/>
      <c r="AK634" s="44"/>
      <c r="AL634" s="44"/>
    </row>
    <row r="635" spans="1:38" ht="75" x14ac:dyDescent="0.25">
      <c r="A635" s="98"/>
      <c r="B635" s="94"/>
      <c r="C635" s="49">
        <v>77</v>
      </c>
      <c r="D635" s="50" t="s">
        <v>680</v>
      </c>
      <c r="E635" s="28" t="s">
        <v>918</v>
      </c>
      <c r="F635" s="26" t="s">
        <v>1011</v>
      </c>
      <c r="G635" s="49" t="s">
        <v>36</v>
      </c>
      <c r="H635" s="26">
        <v>30</v>
      </c>
      <c r="I635" s="26">
        <v>20</v>
      </c>
      <c r="J635" s="46">
        <v>0.32</v>
      </c>
      <c r="K635" s="47"/>
      <c r="L635" s="32">
        <f t="shared" si="18"/>
        <v>0</v>
      </c>
      <c r="M635" s="43" t="str">
        <f t="shared" si="19"/>
        <v>OK</v>
      </c>
      <c r="N635" s="44">
        <v>0</v>
      </c>
      <c r="O635" s="44">
        <v>0</v>
      </c>
      <c r="P635" s="44">
        <v>0</v>
      </c>
      <c r="Q635" s="44">
        <v>0</v>
      </c>
      <c r="R635" s="44">
        <v>0</v>
      </c>
      <c r="S635" s="44">
        <v>0</v>
      </c>
      <c r="T635" s="44">
        <v>0</v>
      </c>
      <c r="U635" s="44">
        <v>0</v>
      </c>
      <c r="V635" s="44">
        <v>0</v>
      </c>
      <c r="W635" s="44"/>
      <c r="X635" s="44"/>
      <c r="Y635" s="44"/>
      <c r="Z635" s="44"/>
      <c r="AA635" s="44"/>
      <c r="AB635" s="44"/>
      <c r="AC635" s="44"/>
      <c r="AD635" s="44"/>
      <c r="AE635" s="44"/>
      <c r="AF635" s="44"/>
      <c r="AG635" s="44"/>
      <c r="AH635" s="44"/>
      <c r="AI635" s="44"/>
      <c r="AJ635" s="44"/>
      <c r="AK635" s="44"/>
      <c r="AL635" s="44"/>
    </row>
    <row r="636" spans="1:38" ht="45" x14ac:dyDescent="0.25">
      <c r="A636" s="98"/>
      <c r="B636" s="94"/>
      <c r="C636" s="49">
        <v>78</v>
      </c>
      <c r="D636" s="50" t="s">
        <v>681</v>
      </c>
      <c r="E636" s="28" t="s">
        <v>918</v>
      </c>
      <c r="F636" s="26" t="s">
        <v>1011</v>
      </c>
      <c r="G636" s="49" t="s">
        <v>36</v>
      </c>
      <c r="H636" s="26">
        <v>30</v>
      </c>
      <c r="I636" s="26">
        <v>20</v>
      </c>
      <c r="J636" s="46">
        <v>0.55000000000000004</v>
      </c>
      <c r="K636" s="47"/>
      <c r="L636" s="32">
        <f t="shared" si="18"/>
        <v>0</v>
      </c>
      <c r="M636" s="43" t="str">
        <f t="shared" si="19"/>
        <v>OK</v>
      </c>
      <c r="N636" s="44">
        <v>0</v>
      </c>
      <c r="O636" s="44">
        <v>0</v>
      </c>
      <c r="P636" s="44">
        <v>0</v>
      </c>
      <c r="Q636" s="44">
        <v>0</v>
      </c>
      <c r="R636" s="44">
        <v>0</v>
      </c>
      <c r="S636" s="44">
        <v>0</v>
      </c>
      <c r="T636" s="44">
        <v>0</v>
      </c>
      <c r="U636" s="44">
        <v>0</v>
      </c>
      <c r="V636" s="44">
        <v>0</v>
      </c>
      <c r="W636" s="44"/>
      <c r="X636" s="44"/>
      <c r="Y636" s="44"/>
      <c r="Z636" s="44"/>
      <c r="AA636" s="44"/>
      <c r="AB636" s="44"/>
      <c r="AC636" s="44"/>
      <c r="AD636" s="44"/>
      <c r="AE636" s="44"/>
      <c r="AF636" s="44"/>
      <c r="AG636" s="44"/>
      <c r="AH636" s="44"/>
      <c r="AI636" s="44"/>
      <c r="AJ636" s="44"/>
      <c r="AK636" s="44"/>
      <c r="AL636" s="44"/>
    </row>
    <row r="637" spans="1:38" ht="75" x14ac:dyDescent="0.25">
      <c r="A637" s="98"/>
      <c r="B637" s="94"/>
      <c r="C637" s="49">
        <v>79</v>
      </c>
      <c r="D637" s="50" t="s">
        <v>682</v>
      </c>
      <c r="E637" s="28" t="s">
        <v>918</v>
      </c>
      <c r="F637" s="26" t="s">
        <v>1011</v>
      </c>
      <c r="G637" s="49" t="s">
        <v>36</v>
      </c>
      <c r="H637" s="26">
        <v>30</v>
      </c>
      <c r="I637" s="26">
        <v>20</v>
      </c>
      <c r="J637" s="46">
        <v>2</v>
      </c>
      <c r="K637" s="47"/>
      <c r="L637" s="32">
        <f t="shared" si="18"/>
        <v>0</v>
      </c>
      <c r="M637" s="43" t="str">
        <f t="shared" si="19"/>
        <v>OK</v>
      </c>
      <c r="N637" s="44">
        <v>0</v>
      </c>
      <c r="O637" s="44">
        <v>0</v>
      </c>
      <c r="P637" s="44">
        <v>0</v>
      </c>
      <c r="Q637" s="44">
        <v>0</v>
      </c>
      <c r="R637" s="44">
        <v>0</v>
      </c>
      <c r="S637" s="44">
        <v>0</v>
      </c>
      <c r="T637" s="44">
        <v>0</v>
      </c>
      <c r="U637" s="44">
        <v>0</v>
      </c>
      <c r="V637" s="44">
        <v>0</v>
      </c>
      <c r="W637" s="44"/>
      <c r="X637" s="44"/>
      <c r="Y637" s="44"/>
      <c r="Z637" s="44"/>
      <c r="AA637" s="44"/>
      <c r="AB637" s="44"/>
      <c r="AC637" s="44"/>
      <c r="AD637" s="44"/>
      <c r="AE637" s="44"/>
      <c r="AF637" s="44"/>
      <c r="AG637" s="44"/>
      <c r="AH637" s="44"/>
      <c r="AI637" s="44"/>
      <c r="AJ637" s="44"/>
      <c r="AK637" s="44"/>
      <c r="AL637" s="44"/>
    </row>
    <row r="638" spans="1:38" ht="60" x14ac:dyDescent="0.25">
      <c r="A638" s="98"/>
      <c r="B638" s="94"/>
      <c r="C638" s="49">
        <v>80</v>
      </c>
      <c r="D638" s="50" t="s">
        <v>683</v>
      </c>
      <c r="E638" s="28" t="s">
        <v>918</v>
      </c>
      <c r="F638" s="26" t="s">
        <v>1011</v>
      </c>
      <c r="G638" s="49" t="s">
        <v>36</v>
      </c>
      <c r="H638" s="26">
        <v>30</v>
      </c>
      <c r="I638" s="26">
        <v>20</v>
      </c>
      <c r="J638" s="46">
        <v>1.3</v>
      </c>
      <c r="K638" s="47"/>
      <c r="L638" s="32">
        <f t="shared" si="18"/>
        <v>0</v>
      </c>
      <c r="M638" s="43" t="str">
        <f t="shared" si="19"/>
        <v>OK</v>
      </c>
      <c r="N638" s="44">
        <v>0</v>
      </c>
      <c r="O638" s="44">
        <v>0</v>
      </c>
      <c r="P638" s="44">
        <v>0</v>
      </c>
      <c r="Q638" s="44">
        <v>0</v>
      </c>
      <c r="R638" s="44">
        <v>0</v>
      </c>
      <c r="S638" s="44">
        <v>0</v>
      </c>
      <c r="T638" s="44">
        <v>0</v>
      </c>
      <c r="U638" s="44">
        <v>0</v>
      </c>
      <c r="V638" s="44">
        <v>0</v>
      </c>
      <c r="W638" s="44"/>
      <c r="X638" s="44"/>
      <c r="Y638" s="44"/>
      <c r="Z638" s="44"/>
      <c r="AA638" s="44"/>
      <c r="AB638" s="44"/>
      <c r="AC638" s="44"/>
      <c r="AD638" s="44"/>
      <c r="AE638" s="44"/>
      <c r="AF638" s="44"/>
      <c r="AG638" s="44"/>
      <c r="AH638" s="44"/>
      <c r="AI638" s="44"/>
      <c r="AJ638" s="44"/>
      <c r="AK638" s="44"/>
      <c r="AL638" s="44"/>
    </row>
    <row r="639" spans="1:38" ht="60" x14ac:dyDescent="0.25">
      <c r="A639" s="98"/>
      <c r="B639" s="94"/>
      <c r="C639" s="49">
        <v>81</v>
      </c>
      <c r="D639" s="50" t="s">
        <v>684</v>
      </c>
      <c r="E639" s="28" t="s">
        <v>918</v>
      </c>
      <c r="F639" s="26" t="s">
        <v>1011</v>
      </c>
      <c r="G639" s="49" t="s">
        <v>36</v>
      </c>
      <c r="H639" s="26">
        <v>30</v>
      </c>
      <c r="I639" s="26">
        <v>20</v>
      </c>
      <c r="J639" s="46">
        <v>3.45</v>
      </c>
      <c r="K639" s="47"/>
      <c r="L639" s="32">
        <f t="shared" si="18"/>
        <v>0</v>
      </c>
      <c r="M639" s="43" t="str">
        <f t="shared" si="19"/>
        <v>OK</v>
      </c>
      <c r="N639" s="44">
        <v>0</v>
      </c>
      <c r="O639" s="44">
        <v>0</v>
      </c>
      <c r="P639" s="44">
        <v>0</v>
      </c>
      <c r="Q639" s="44">
        <v>0</v>
      </c>
      <c r="R639" s="44">
        <v>0</v>
      </c>
      <c r="S639" s="44">
        <v>0</v>
      </c>
      <c r="T639" s="44">
        <v>0</v>
      </c>
      <c r="U639" s="44">
        <v>0</v>
      </c>
      <c r="V639" s="44">
        <v>0</v>
      </c>
      <c r="W639" s="44"/>
      <c r="X639" s="44"/>
      <c r="Y639" s="44"/>
      <c r="Z639" s="44"/>
      <c r="AA639" s="44"/>
      <c r="AB639" s="44"/>
      <c r="AC639" s="44"/>
      <c r="AD639" s="44"/>
      <c r="AE639" s="44"/>
      <c r="AF639" s="44"/>
      <c r="AG639" s="44"/>
      <c r="AH639" s="44"/>
      <c r="AI639" s="44"/>
      <c r="AJ639" s="44"/>
      <c r="AK639" s="44"/>
      <c r="AL639" s="44"/>
    </row>
    <row r="640" spans="1:38" ht="60" x14ac:dyDescent="0.25">
      <c r="A640" s="98"/>
      <c r="B640" s="94"/>
      <c r="C640" s="49">
        <v>82</v>
      </c>
      <c r="D640" s="50" t="s">
        <v>685</v>
      </c>
      <c r="E640" s="28" t="s">
        <v>918</v>
      </c>
      <c r="F640" s="26" t="s">
        <v>1011</v>
      </c>
      <c r="G640" s="49" t="s">
        <v>36</v>
      </c>
      <c r="H640" s="26">
        <v>30</v>
      </c>
      <c r="I640" s="26">
        <v>20</v>
      </c>
      <c r="J640" s="46">
        <v>3.45</v>
      </c>
      <c r="K640" s="47"/>
      <c r="L640" s="32">
        <f t="shared" si="18"/>
        <v>0</v>
      </c>
      <c r="M640" s="43" t="str">
        <f t="shared" si="19"/>
        <v>OK</v>
      </c>
      <c r="N640" s="44">
        <v>0</v>
      </c>
      <c r="O640" s="44">
        <v>0</v>
      </c>
      <c r="P640" s="44">
        <v>0</v>
      </c>
      <c r="Q640" s="44">
        <v>0</v>
      </c>
      <c r="R640" s="44">
        <v>0</v>
      </c>
      <c r="S640" s="44">
        <v>0</v>
      </c>
      <c r="T640" s="44">
        <v>0</v>
      </c>
      <c r="U640" s="44">
        <v>0</v>
      </c>
      <c r="V640" s="44">
        <v>0</v>
      </c>
      <c r="W640" s="44"/>
      <c r="X640" s="44"/>
      <c r="Y640" s="44"/>
      <c r="Z640" s="44"/>
      <c r="AA640" s="44"/>
      <c r="AB640" s="44"/>
      <c r="AC640" s="44"/>
      <c r="AD640" s="44"/>
      <c r="AE640" s="44"/>
      <c r="AF640" s="44"/>
      <c r="AG640" s="44"/>
      <c r="AH640" s="44"/>
      <c r="AI640" s="44"/>
      <c r="AJ640" s="44"/>
      <c r="AK640" s="44"/>
      <c r="AL640" s="44"/>
    </row>
    <row r="641" spans="1:38" ht="60" x14ac:dyDescent="0.25">
      <c r="A641" s="98"/>
      <c r="B641" s="94"/>
      <c r="C641" s="49">
        <v>83</v>
      </c>
      <c r="D641" s="50" t="s">
        <v>686</v>
      </c>
      <c r="E641" s="28" t="s">
        <v>918</v>
      </c>
      <c r="F641" s="26" t="s">
        <v>1011</v>
      </c>
      <c r="G641" s="49" t="s">
        <v>36</v>
      </c>
      <c r="H641" s="26">
        <v>30</v>
      </c>
      <c r="I641" s="26">
        <v>20</v>
      </c>
      <c r="J641" s="46">
        <v>0.45</v>
      </c>
      <c r="K641" s="47"/>
      <c r="L641" s="32">
        <f t="shared" si="18"/>
        <v>0</v>
      </c>
      <c r="M641" s="43" t="str">
        <f t="shared" si="19"/>
        <v>OK</v>
      </c>
      <c r="N641" s="44">
        <v>0</v>
      </c>
      <c r="O641" s="44">
        <v>0</v>
      </c>
      <c r="P641" s="44">
        <v>0</v>
      </c>
      <c r="Q641" s="44">
        <v>0</v>
      </c>
      <c r="R641" s="44">
        <v>0</v>
      </c>
      <c r="S641" s="44">
        <v>0</v>
      </c>
      <c r="T641" s="44">
        <v>0</v>
      </c>
      <c r="U641" s="44">
        <v>0</v>
      </c>
      <c r="V641" s="44">
        <v>0</v>
      </c>
      <c r="W641" s="44"/>
      <c r="X641" s="44"/>
      <c r="Y641" s="44"/>
      <c r="Z641" s="44"/>
      <c r="AA641" s="44"/>
      <c r="AB641" s="44"/>
      <c r="AC641" s="44"/>
      <c r="AD641" s="44"/>
      <c r="AE641" s="44"/>
      <c r="AF641" s="44"/>
      <c r="AG641" s="44"/>
      <c r="AH641" s="44"/>
      <c r="AI641" s="44"/>
      <c r="AJ641" s="44"/>
      <c r="AK641" s="44"/>
      <c r="AL641" s="44"/>
    </row>
    <row r="642" spans="1:38" ht="60" x14ac:dyDescent="0.25">
      <c r="A642" s="98"/>
      <c r="B642" s="94"/>
      <c r="C642" s="49">
        <v>84</v>
      </c>
      <c r="D642" s="50" t="s">
        <v>687</v>
      </c>
      <c r="E642" s="28" t="s">
        <v>918</v>
      </c>
      <c r="F642" s="26" t="s">
        <v>1011</v>
      </c>
      <c r="G642" s="49" t="s">
        <v>36</v>
      </c>
      <c r="H642" s="26">
        <v>30</v>
      </c>
      <c r="I642" s="26">
        <v>20</v>
      </c>
      <c r="J642" s="46">
        <v>4.1500000000000004</v>
      </c>
      <c r="K642" s="47"/>
      <c r="L642" s="32">
        <f t="shared" si="18"/>
        <v>0</v>
      </c>
      <c r="M642" s="43" t="str">
        <f t="shared" si="19"/>
        <v>OK</v>
      </c>
      <c r="N642" s="44">
        <v>0</v>
      </c>
      <c r="O642" s="44">
        <v>0</v>
      </c>
      <c r="P642" s="44">
        <v>0</v>
      </c>
      <c r="Q642" s="44">
        <v>0</v>
      </c>
      <c r="R642" s="44">
        <v>0</v>
      </c>
      <c r="S642" s="44">
        <v>0</v>
      </c>
      <c r="T642" s="44">
        <v>0</v>
      </c>
      <c r="U642" s="44">
        <v>0</v>
      </c>
      <c r="V642" s="44">
        <v>0</v>
      </c>
      <c r="W642" s="44"/>
      <c r="X642" s="44"/>
      <c r="Y642" s="44"/>
      <c r="Z642" s="44"/>
      <c r="AA642" s="44"/>
      <c r="AB642" s="44"/>
      <c r="AC642" s="44"/>
      <c r="AD642" s="44"/>
      <c r="AE642" s="44"/>
      <c r="AF642" s="44"/>
      <c r="AG642" s="44"/>
      <c r="AH642" s="44"/>
      <c r="AI642" s="44"/>
      <c r="AJ642" s="44"/>
      <c r="AK642" s="44"/>
      <c r="AL642" s="44"/>
    </row>
    <row r="643" spans="1:38" ht="60" x14ac:dyDescent="0.25">
      <c r="A643" s="98"/>
      <c r="B643" s="94"/>
      <c r="C643" s="49">
        <v>85</v>
      </c>
      <c r="D643" s="50" t="s">
        <v>688</v>
      </c>
      <c r="E643" s="28" t="s">
        <v>918</v>
      </c>
      <c r="F643" s="26" t="s">
        <v>1011</v>
      </c>
      <c r="G643" s="49" t="s">
        <v>36</v>
      </c>
      <c r="H643" s="26">
        <v>30</v>
      </c>
      <c r="I643" s="26">
        <v>20</v>
      </c>
      <c r="J643" s="46">
        <v>0.6</v>
      </c>
      <c r="K643" s="47"/>
      <c r="L643" s="32">
        <f t="shared" si="18"/>
        <v>0</v>
      </c>
      <c r="M643" s="43" t="str">
        <f t="shared" si="19"/>
        <v>OK</v>
      </c>
      <c r="N643" s="44">
        <v>0</v>
      </c>
      <c r="O643" s="44">
        <v>0</v>
      </c>
      <c r="P643" s="44">
        <v>0</v>
      </c>
      <c r="Q643" s="44">
        <v>0</v>
      </c>
      <c r="R643" s="44">
        <v>0</v>
      </c>
      <c r="S643" s="44">
        <v>0</v>
      </c>
      <c r="T643" s="44">
        <v>0</v>
      </c>
      <c r="U643" s="44">
        <v>0</v>
      </c>
      <c r="V643" s="44">
        <v>0</v>
      </c>
      <c r="W643" s="44"/>
      <c r="X643" s="44"/>
      <c r="Y643" s="44"/>
      <c r="Z643" s="44"/>
      <c r="AA643" s="44"/>
      <c r="AB643" s="44"/>
      <c r="AC643" s="44"/>
      <c r="AD643" s="44"/>
      <c r="AE643" s="44"/>
      <c r="AF643" s="44"/>
      <c r="AG643" s="44"/>
      <c r="AH643" s="44"/>
      <c r="AI643" s="44"/>
      <c r="AJ643" s="44"/>
      <c r="AK643" s="44"/>
      <c r="AL643" s="44"/>
    </row>
    <row r="644" spans="1:38" ht="75" x14ac:dyDescent="0.25">
      <c r="A644" s="98"/>
      <c r="B644" s="94"/>
      <c r="C644" s="49">
        <v>86</v>
      </c>
      <c r="D644" s="50" t="s">
        <v>689</v>
      </c>
      <c r="E644" s="28" t="s">
        <v>918</v>
      </c>
      <c r="F644" s="26" t="s">
        <v>1011</v>
      </c>
      <c r="G644" s="49" t="s">
        <v>36</v>
      </c>
      <c r="H644" s="26">
        <v>30</v>
      </c>
      <c r="I644" s="26">
        <v>20</v>
      </c>
      <c r="J644" s="46">
        <v>0.3</v>
      </c>
      <c r="K644" s="47"/>
      <c r="L644" s="32">
        <f t="shared" si="18"/>
        <v>0</v>
      </c>
      <c r="M644" s="43" t="str">
        <f t="shared" si="19"/>
        <v>OK</v>
      </c>
      <c r="N644" s="44">
        <v>0</v>
      </c>
      <c r="O644" s="44">
        <v>0</v>
      </c>
      <c r="P644" s="44">
        <v>0</v>
      </c>
      <c r="Q644" s="44">
        <v>0</v>
      </c>
      <c r="R644" s="44">
        <v>0</v>
      </c>
      <c r="S644" s="44">
        <v>0</v>
      </c>
      <c r="T644" s="44">
        <v>0</v>
      </c>
      <c r="U644" s="44">
        <v>0</v>
      </c>
      <c r="V644" s="44">
        <v>0</v>
      </c>
      <c r="W644" s="44"/>
      <c r="X644" s="44"/>
      <c r="Y644" s="44"/>
      <c r="Z644" s="44"/>
      <c r="AA644" s="44"/>
      <c r="AB644" s="44"/>
      <c r="AC644" s="44"/>
      <c r="AD644" s="44"/>
      <c r="AE644" s="44"/>
      <c r="AF644" s="44"/>
      <c r="AG644" s="44"/>
      <c r="AH644" s="44"/>
      <c r="AI644" s="44"/>
      <c r="AJ644" s="44"/>
      <c r="AK644" s="44"/>
      <c r="AL644" s="44"/>
    </row>
    <row r="645" spans="1:38" ht="75" x14ac:dyDescent="0.25">
      <c r="A645" s="98"/>
      <c r="B645" s="94"/>
      <c r="C645" s="49">
        <v>87</v>
      </c>
      <c r="D645" s="50" t="s">
        <v>690</v>
      </c>
      <c r="E645" s="28" t="s">
        <v>918</v>
      </c>
      <c r="F645" s="26" t="s">
        <v>1011</v>
      </c>
      <c r="G645" s="49" t="s">
        <v>36</v>
      </c>
      <c r="H645" s="26">
        <v>30</v>
      </c>
      <c r="I645" s="26">
        <v>20</v>
      </c>
      <c r="J645" s="46">
        <v>3</v>
      </c>
      <c r="K645" s="47"/>
      <c r="L645" s="32">
        <f t="shared" ref="L645:L708" si="20">K645-(SUM(N645:Y645))</f>
        <v>0</v>
      </c>
      <c r="M645" s="43" t="str">
        <f t="shared" ref="M645:M708" si="21">IF(L645&lt;0,"ATENÇÃO","OK")</f>
        <v>OK</v>
      </c>
      <c r="N645" s="44">
        <v>0</v>
      </c>
      <c r="O645" s="44">
        <v>0</v>
      </c>
      <c r="P645" s="44">
        <v>0</v>
      </c>
      <c r="Q645" s="44">
        <v>0</v>
      </c>
      <c r="R645" s="44">
        <v>0</v>
      </c>
      <c r="S645" s="44">
        <v>0</v>
      </c>
      <c r="T645" s="44">
        <v>0</v>
      </c>
      <c r="U645" s="44">
        <v>0</v>
      </c>
      <c r="V645" s="44">
        <v>0</v>
      </c>
      <c r="W645" s="44"/>
      <c r="X645" s="44"/>
      <c r="Y645" s="44"/>
      <c r="Z645" s="44"/>
      <c r="AA645" s="44"/>
      <c r="AB645" s="44"/>
      <c r="AC645" s="44"/>
      <c r="AD645" s="44"/>
      <c r="AE645" s="44"/>
      <c r="AF645" s="44"/>
      <c r="AG645" s="44"/>
      <c r="AH645" s="44"/>
      <c r="AI645" s="44"/>
      <c r="AJ645" s="44"/>
      <c r="AK645" s="44"/>
      <c r="AL645" s="44"/>
    </row>
    <row r="646" spans="1:38" ht="60" x14ac:dyDescent="0.25">
      <c r="A646" s="98"/>
      <c r="B646" s="94"/>
      <c r="C646" s="49">
        <v>88</v>
      </c>
      <c r="D646" s="50" t="s">
        <v>691</v>
      </c>
      <c r="E646" s="28" t="s">
        <v>918</v>
      </c>
      <c r="F646" s="26" t="s">
        <v>1011</v>
      </c>
      <c r="G646" s="49" t="s">
        <v>36</v>
      </c>
      <c r="H646" s="26">
        <v>30</v>
      </c>
      <c r="I646" s="26">
        <v>20</v>
      </c>
      <c r="J646" s="46">
        <v>9.75</v>
      </c>
      <c r="K646" s="47"/>
      <c r="L646" s="32">
        <f t="shared" si="20"/>
        <v>0</v>
      </c>
      <c r="M646" s="43" t="str">
        <f t="shared" si="21"/>
        <v>OK</v>
      </c>
      <c r="N646" s="44">
        <v>0</v>
      </c>
      <c r="O646" s="44">
        <v>0</v>
      </c>
      <c r="P646" s="44">
        <v>0</v>
      </c>
      <c r="Q646" s="44">
        <v>0</v>
      </c>
      <c r="R646" s="44">
        <v>0</v>
      </c>
      <c r="S646" s="44">
        <v>0</v>
      </c>
      <c r="T646" s="44">
        <v>0</v>
      </c>
      <c r="U646" s="44">
        <v>0</v>
      </c>
      <c r="V646" s="44">
        <v>0</v>
      </c>
      <c r="W646" s="44"/>
      <c r="X646" s="44"/>
      <c r="Y646" s="44"/>
      <c r="Z646" s="44"/>
      <c r="AA646" s="44"/>
      <c r="AB646" s="44"/>
      <c r="AC646" s="44"/>
      <c r="AD646" s="44"/>
      <c r="AE646" s="44"/>
      <c r="AF646" s="44"/>
      <c r="AG646" s="44"/>
      <c r="AH646" s="44"/>
      <c r="AI646" s="44"/>
      <c r="AJ646" s="44"/>
      <c r="AK646" s="44"/>
      <c r="AL646" s="44"/>
    </row>
    <row r="647" spans="1:38" ht="30" x14ac:dyDescent="0.25">
      <c r="A647" s="98"/>
      <c r="B647" s="94"/>
      <c r="C647" s="49">
        <v>89</v>
      </c>
      <c r="D647" s="50" t="s">
        <v>692</v>
      </c>
      <c r="E647" s="28" t="s">
        <v>918</v>
      </c>
      <c r="F647" s="26" t="s">
        <v>1011</v>
      </c>
      <c r="G647" s="49" t="s">
        <v>36</v>
      </c>
      <c r="H647" s="26">
        <v>30</v>
      </c>
      <c r="I647" s="26">
        <v>20</v>
      </c>
      <c r="J647" s="46">
        <v>0.36</v>
      </c>
      <c r="K647" s="47"/>
      <c r="L647" s="32">
        <f t="shared" si="20"/>
        <v>0</v>
      </c>
      <c r="M647" s="43" t="str">
        <f t="shared" si="21"/>
        <v>OK</v>
      </c>
      <c r="N647" s="44">
        <v>0</v>
      </c>
      <c r="O647" s="44">
        <v>0</v>
      </c>
      <c r="P647" s="44">
        <v>0</v>
      </c>
      <c r="Q647" s="44">
        <v>0</v>
      </c>
      <c r="R647" s="44">
        <v>0</v>
      </c>
      <c r="S647" s="44">
        <v>0</v>
      </c>
      <c r="T647" s="44">
        <v>0</v>
      </c>
      <c r="U647" s="44">
        <v>0</v>
      </c>
      <c r="V647" s="44">
        <v>0</v>
      </c>
      <c r="W647" s="44"/>
      <c r="X647" s="44"/>
      <c r="Y647" s="44"/>
      <c r="Z647" s="44"/>
      <c r="AA647" s="44"/>
      <c r="AB647" s="44"/>
      <c r="AC647" s="44"/>
      <c r="AD647" s="44"/>
      <c r="AE647" s="44"/>
      <c r="AF647" s="44"/>
      <c r="AG647" s="44"/>
      <c r="AH647" s="44"/>
      <c r="AI647" s="44"/>
      <c r="AJ647" s="44"/>
      <c r="AK647" s="44"/>
      <c r="AL647" s="44"/>
    </row>
    <row r="648" spans="1:38" ht="30" x14ac:dyDescent="0.25">
      <c r="A648" s="98"/>
      <c r="B648" s="94"/>
      <c r="C648" s="49">
        <v>90</v>
      </c>
      <c r="D648" s="50" t="s">
        <v>693</v>
      </c>
      <c r="E648" s="28" t="s">
        <v>918</v>
      </c>
      <c r="F648" s="26" t="s">
        <v>1011</v>
      </c>
      <c r="G648" s="49"/>
      <c r="H648" s="26">
        <v>30</v>
      </c>
      <c r="I648" s="26">
        <v>20</v>
      </c>
      <c r="J648" s="46">
        <v>7</v>
      </c>
      <c r="K648" s="47"/>
      <c r="L648" s="32">
        <f t="shared" si="20"/>
        <v>0</v>
      </c>
      <c r="M648" s="43" t="str">
        <f t="shared" si="21"/>
        <v>OK</v>
      </c>
      <c r="N648" s="44">
        <v>0</v>
      </c>
      <c r="O648" s="44">
        <v>0</v>
      </c>
      <c r="P648" s="44">
        <v>0</v>
      </c>
      <c r="Q648" s="44">
        <v>0</v>
      </c>
      <c r="R648" s="44">
        <v>0</v>
      </c>
      <c r="S648" s="44">
        <v>0</v>
      </c>
      <c r="T648" s="44">
        <v>0</v>
      </c>
      <c r="U648" s="44">
        <v>0</v>
      </c>
      <c r="V648" s="44">
        <v>0</v>
      </c>
      <c r="W648" s="44"/>
      <c r="X648" s="44"/>
      <c r="Y648" s="44"/>
      <c r="Z648" s="44"/>
      <c r="AA648" s="44"/>
      <c r="AB648" s="44"/>
      <c r="AC648" s="44"/>
      <c r="AD648" s="44"/>
      <c r="AE648" s="44"/>
      <c r="AF648" s="44"/>
      <c r="AG648" s="44"/>
      <c r="AH648" s="44"/>
      <c r="AI648" s="44"/>
      <c r="AJ648" s="44"/>
      <c r="AK648" s="44"/>
      <c r="AL648" s="44"/>
    </row>
    <row r="649" spans="1:38" ht="45" x14ac:dyDescent="0.25">
      <c r="A649" s="98"/>
      <c r="B649" s="94"/>
      <c r="C649" s="49">
        <v>91</v>
      </c>
      <c r="D649" s="50" t="s">
        <v>694</v>
      </c>
      <c r="E649" s="28" t="s">
        <v>918</v>
      </c>
      <c r="F649" s="26" t="s">
        <v>1011</v>
      </c>
      <c r="G649" s="49" t="s">
        <v>36</v>
      </c>
      <c r="H649" s="26">
        <v>30</v>
      </c>
      <c r="I649" s="26">
        <v>20</v>
      </c>
      <c r="J649" s="46">
        <v>0.84</v>
      </c>
      <c r="K649" s="47"/>
      <c r="L649" s="32">
        <f t="shared" si="20"/>
        <v>0</v>
      </c>
      <c r="M649" s="43" t="str">
        <f t="shared" si="21"/>
        <v>OK</v>
      </c>
      <c r="N649" s="44">
        <v>0</v>
      </c>
      <c r="O649" s="44">
        <v>0</v>
      </c>
      <c r="P649" s="44">
        <v>0</v>
      </c>
      <c r="Q649" s="44">
        <v>0</v>
      </c>
      <c r="R649" s="44">
        <v>0</v>
      </c>
      <c r="S649" s="44">
        <v>0</v>
      </c>
      <c r="T649" s="44">
        <v>0</v>
      </c>
      <c r="U649" s="44">
        <v>0</v>
      </c>
      <c r="V649" s="44">
        <v>0</v>
      </c>
      <c r="W649" s="44"/>
      <c r="X649" s="44"/>
      <c r="Y649" s="44"/>
      <c r="Z649" s="44"/>
      <c r="AA649" s="44"/>
      <c r="AB649" s="44"/>
      <c r="AC649" s="44"/>
      <c r="AD649" s="44"/>
      <c r="AE649" s="44"/>
      <c r="AF649" s="44"/>
      <c r="AG649" s="44"/>
      <c r="AH649" s="44"/>
      <c r="AI649" s="44"/>
      <c r="AJ649" s="44"/>
      <c r="AK649" s="44"/>
      <c r="AL649" s="44"/>
    </row>
    <row r="650" spans="1:38" ht="45" x14ac:dyDescent="0.25">
      <c r="A650" s="98"/>
      <c r="B650" s="94"/>
      <c r="C650" s="49">
        <v>92</v>
      </c>
      <c r="D650" s="50" t="s">
        <v>695</v>
      </c>
      <c r="E650" s="28" t="s">
        <v>918</v>
      </c>
      <c r="F650" s="26" t="s">
        <v>1011</v>
      </c>
      <c r="G650" s="49" t="s">
        <v>36</v>
      </c>
      <c r="H650" s="26">
        <v>30</v>
      </c>
      <c r="I650" s="26">
        <v>20</v>
      </c>
      <c r="J650" s="46">
        <v>1.2</v>
      </c>
      <c r="K650" s="47"/>
      <c r="L650" s="32">
        <f t="shared" si="20"/>
        <v>0</v>
      </c>
      <c r="M650" s="43" t="str">
        <f t="shared" si="21"/>
        <v>OK</v>
      </c>
      <c r="N650" s="44">
        <v>0</v>
      </c>
      <c r="O650" s="44">
        <v>0</v>
      </c>
      <c r="P650" s="44">
        <v>0</v>
      </c>
      <c r="Q650" s="44">
        <v>0</v>
      </c>
      <c r="R650" s="44">
        <v>0</v>
      </c>
      <c r="S650" s="44">
        <v>0</v>
      </c>
      <c r="T650" s="44">
        <v>0</v>
      </c>
      <c r="U650" s="44">
        <v>0</v>
      </c>
      <c r="V650" s="44">
        <v>0</v>
      </c>
      <c r="W650" s="44"/>
      <c r="X650" s="44"/>
      <c r="Y650" s="44"/>
      <c r="Z650" s="44"/>
      <c r="AA650" s="44"/>
      <c r="AB650" s="44"/>
      <c r="AC650" s="44"/>
      <c r="AD650" s="44"/>
      <c r="AE650" s="44"/>
      <c r="AF650" s="44"/>
      <c r="AG650" s="44"/>
      <c r="AH650" s="44"/>
      <c r="AI650" s="44"/>
      <c r="AJ650" s="44"/>
      <c r="AK650" s="44"/>
      <c r="AL650" s="44"/>
    </row>
    <row r="651" spans="1:38" ht="45" x14ac:dyDescent="0.25">
      <c r="A651" s="98"/>
      <c r="B651" s="94"/>
      <c r="C651" s="49">
        <v>93</v>
      </c>
      <c r="D651" s="50" t="s">
        <v>696</v>
      </c>
      <c r="E651" s="28" t="s">
        <v>918</v>
      </c>
      <c r="F651" s="26" t="s">
        <v>1011</v>
      </c>
      <c r="G651" s="49" t="s">
        <v>36</v>
      </c>
      <c r="H651" s="26">
        <v>30</v>
      </c>
      <c r="I651" s="26">
        <v>20</v>
      </c>
      <c r="J651" s="46">
        <v>1.25</v>
      </c>
      <c r="K651" s="47"/>
      <c r="L651" s="32">
        <f t="shared" si="20"/>
        <v>0</v>
      </c>
      <c r="M651" s="43" t="str">
        <f t="shared" si="21"/>
        <v>OK</v>
      </c>
      <c r="N651" s="44">
        <v>0</v>
      </c>
      <c r="O651" s="44">
        <v>0</v>
      </c>
      <c r="P651" s="44">
        <v>0</v>
      </c>
      <c r="Q651" s="44">
        <v>0</v>
      </c>
      <c r="R651" s="44">
        <v>0</v>
      </c>
      <c r="S651" s="44">
        <v>0</v>
      </c>
      <c r="T651" s="44">
        <v>0</v>
      </c>
      <c r="U651" s="44">
        <v>0</v>
      </c>
      <c r="V651" s="44">
        <v>0</v>
      </c>
      <c r="W651" s="44"/>
      <c r="X651" s="44"/>
      <c r="Y651" s="44"/>
      <c r="Z651" s="44"/>
      <c r="AA651" s="44"/>
      <c r="AB651" s="44"/>
      <c r="AC651" s="44"/>
      <c r="AD651" s="44"/>
      <c r="AE651" s="44"/>
      <c r="AF651" s="44"/>
      <c r="AG651" s="44"/>
      <c r="AH651" s="44"/>
      <c r="AI651" s="44"/>
      <c r="AJ651" s="44"/>
      <c r="AK651" s="44"/>
      <c r="AL651" s="44"/>
    </row>
    <row r="652" spans="1:38" ht="75" x14ac:dyDescent="0.25">
      <c r="A652" s="98"/>
      <c r="B652" s="94"/>
      <c r="C652" s="49">
        <v>94</v>
      </c>
      <c r="D652" s="50" t="s">
        <v>697</v>
      </c>
      <c r="E652" s="28" t="s">
        <v>918</v>
      </c>
      <c r="F652" s="26" t="s">
        <v>1011</v>
      </c>
      <c r="G652" s="49" t="s">
        <v>36</v>
      </c>
      <c r="H652" s="26">
        <v>30</v>
      </c>
      <c r="I652" s="26">
        <v>20</v>
      </c>
      <c r="J652" s="46">
        <v>4</v>
      </c>
      <c r="K652" s="47"/>
      <c r="L652" s="32">
        <f t="shared" si="20"/>
        <v>0</v>
      </c>
      <c r="M652" s="43" t="str">
        <f t="shared" si="21"/>
        <v>OK</v>
      </c>
      <c r="N652" s="44">
        <v>0</v>
      </c>
      <c r="O652" s="44">
        <v>0</v>
      </c>
      <c r="P652" s="44">
        <v>0</v>
      </c>
      <c r="Q652" s="44">
        <v>0</v>
      </c>
      <c r="R652" s="44">
        <v>0</v>
      </c>
      <c r="S652" s="44">
        <v>0</v>
      </c>
      <c r="T652" s="44">
        <v>0</v>
      </c>
      <c r="U652" s="44">
        <v>0</v>
      </c>
      <c r="V652" s="44">
        <v>0</v>
      </c>
      <c r="W652" s="44"/>
      <c r="X652" s="44"/>
      <c r="Y652" s="44"/>
      <c r="Z652" s="44"/>
      <c r="AA652" s="44"/>
      <c r="AB652" s="44"/>
      <c r="AC652" s="44"/>
      <c r="AD652" s="44"/>
      <c r="AE652" s="44"/>
      <c r="AF652" s="44"/>
      <c r="AG652" s="44"/>
      <c r="AH652" s="44"/>
      <c r="AI652" s="44"/>
      <c r="AJ652" s="44"/>
      <c r="AK652" s="44"/>
      <c r="AL652" s="44"/>
    </row>
    <row r="653" spans="1:38" ht="75" x14ac:dyDescent="0.25">
      <c r="A653" s="98"/>
      <c r="B653" s="94"/>
      <c r="C653" s="49">
        <v>95</v>
      </c>
      <c r="D653" s="50" t="s">
        <v>698</v>
      </c>
      <c r="E653" s="28" t="s">
        <v>918</v>
      </c>
      <c r="F653" s="26" t="s">
        <v>1011</v>
      </c>
      <c r="G653" s="49" t="s">
        <v>36</v>
      </c>
      <c r="H653" s="26">
        <v>30</v>
      </c>
      <c r="I653" s="26">
        <v>20</v>
      </c>
      <c r="J653" s="46">
        <v>2.4500000000000002</v>
      </c>
      <c r="K653" s="47"/>
      <c r="L653" s="32">
        <f t="shared" si="20"/>
        <v>0</v>
      </c>
      <c r="M653" s="43" t="str">
        <f t="shared" si="21"/>
        <v>OK</v>
      </c>
      <c r="N653" s="44">
        <v>0</v>
      </c>
      <c r="O653" s="44">
        <v>0</v>
      </c>
      <c r="P653" s="44">
        <v>0</v>
      </c>
      <c r="Q653" s="44">
        <v>0</v>
      </c>
      <c r="R653" s="44">
        <v>0</v>
      </c>
      <c r="S653" s="44">
        <v>0</v>
      </c>
      <c r="T653" s="44">
        <v>0</v>
      </c>
      <c r="U653" s="44">
        <v>0</v>
      </c>
      <c r="V653" s="44">
        <v>0</v>
      </c>
      <c r="W653" s="44"/>
      <c r="X653" s="44"/>
      <c r="Y653" s="44"/>
      <c r="Z653" s="44"/>
      <c r="AA653" s="44"/>
      <c r="AB653" s="44"/>
      <c r="AC653" s="44"/>
      <c r="AD653" s="44"/>
      <c r="AE653" s="44"/>
      <c r="AF653" s="44"/>
      <c r="AG653" s="44"/>
      <c r="AH653" s="44"/>
      <c r="AI653" s="44"/>
      <c r="AJ653" s="44"/>
      <c r="AK653" s="44"/>
      <c r="AL653" s="44"/>
    </row>
    <row r="654" spans="1:38" ht="75" x14ac:dyDescent="0.25">
      <c r="A654" s="98"/>
      <c r="B654" s="94"/>
      <c r="C654" s="49">
        <v>96</v>
      </c>
      <c r="D654" s="50" t="s">
        <v>699</v>
      </c>
      <c r="E654" s="28" t="s">
        <v>918</v>
      </c>
      <c r="F654" s="26" t="s">
        <v>1011</v>
      </c>
      <c r="G654" s="49" t="s">
        <v>36</v>
      </c>
      <c r="H654" s="26">
        <v>30</v>
      </c>
      <c r="I654" s="26">
        <v>20</v>
      </c>
      <c r="J654" s="46">
        <v>4.3</v>
      </c>
      <c r="K654" s="47"/>
      <c r="L654" s="32">
        <f t="shared" si="20"/>
        <v>0</v>
      </c>
      <c r="M654" s="43" t="str">
        <f t="shared" si="21"/>
        <v>OK</v>
      </c>
      <c r="N654" s="44">
        <v>0</v>
      </c>
      <c r="O654" s="44">
        <v>0</v>
      </c>
      <c r="P654" s="44">
        <v>0</v>
      </c>
      <c r="Q654" s="44">
        <v>0</v>
      </c>
      <c r="R654" s="44">
        <v>0</v>
      </c>
      <c r="S654" s="44">
        <v>0</v>
      </c>
      <c r="T654" s="44">
        <v>0</v>
      </c>
      <c r="U654" s="44">
        <v>0</v>
      </c>
      <c r="V654" s="44">
        <v>0</v>
      </c>
      <c r="W654" s="44"/>
      <c r="X654" s="44"/>
      <c r="Y654" s="44"/>
      <c r="Z654" s="44"/>
      <c r="AA654" s="44"/>
      <c r="AB654" s="44"/>
      <c r="AC654" s="44"/>
      <c r="AD654" s="44"/>
      <c r="AE654" s="44"/>
      <c r="AF654" s="44"/>
      <c r="AG654" s="44"/>
      <c r="AH654" s="44"/>
      <c r="AI654" s="44"/>
      <c r="AJ654" s="44"/>
      <c r="AK654" s="44"/>
      <c r="AL654" s="44"/>
    </row>
    <row r="655" spans="1:38" ht="75" x14ac:dyDescent="0.25">
      <c r="A655" s="98"/>
      <c r="B655" s="94"/>
      <c r="C655" s="49">
        <v>97</v>
      </c>
      <c r="D655" s="50" t="s">
        <v>700</v>
      </c>
      <c r="E655" s="28" t="s">
        <v>918</v>
      </c>
      <c r="F655" s="26" t="s">
        <v>1011</v>
      </c>
      <c r="G655" s="49" t="s">
        <v>36</v>
      </c>
      <c r="H655" s="26">
        <v>30</v>
      </c>
      <c r="I655" s="26">
        <v>20</v>
      </c>
      <c r="J655" s="46">
        <v>4.76</v>
      </c>
      <c r="K655" s="47"/>
      <c r="L655" s="32">
        <f t="shared" si="20"/>
        <v>0</v>
      </c>
      <c r="M655" s="43" t="str">
        <f t="shared" si="21"/>
        <v>OK</v>
      </c>
      <c r="N655" s="44">
        <v>0</v>
      </c>
      <c r="O655" s="44">
        <v>0</v>
      </c>
      <c r="P655" s="44">
        <v>0</v>
      </c>
      <c r="Q655" s="44">
        <v>0</v>
      </c>
      <c r="R655" s="44">
        <v>0</v>
      </c>
      <c r="S655" s="44">
        <v>0</v>
      </c>
      <c r="T655" s="44">
        <v>0</v>
      </c>
      <c r="U655" s="44">
        <v>0</v>
      </c>
      <c r="V655" s="44">
        <v>0</v>
      </c>
      <c r="W655" s="44"/>
      <c r="X655" s="44"/>
      <c r="Y655" s="44"/>
      <c r="Z655" s="44"/>
      <c r="AA655" s="44"/>
      <c r="AB655" s="44"/>
      <c r="AC655" s="44"/>
      <c r="AD655" s="44"/>
      <c r="AE655" s="44"/>
      <c r="AF655" s="44"/>
      <c r="AG655" s="44"/>
      <c r="AH655" s="44"/>
      <c r="AI655" s="44"/>
      <c r="AJ655" s="44"/>
      <c r="AK655" s="44"/>
      <c r="AL655" s="44"/>
    </row>
    <row r="656" spans="1:38" ht="75" x14ac:dyDescent="0.25">
      <c r="A656" s="98"/>
      <c r="B656" s="94"/>
      <c r="C656" s="49">
        <v>98</v>
      </c>
      <c r="D656" s="50" t="s">
        <v>701</v>
      </c>
      <c r="E656" s="28" t="s">
        <v>918</v>
      </c>
      <c r="F656" s="26" t="s">
        <v>1011</v>
      </c>
      <c r="G656" s="49" t="s">
        <v>36</v>
      </c>
      <c r="H656" s="26">
        <v>30</v>
      </c>
      <c r="I656" s="26">
        <v>20</v>
      </c>
      <c r="J656" s="46">
        <v>12</v>
      </c>
      <c r="K656" s="47"/>
      <c r="L656" s="32">
        <f t="shared" si="20"/>
        <v>0</v>
      </c>
      <c r="M656" s="43" t="str">
        <f t="shared" si="21"/>
        <v>OK</v>
      </c>
      <c r="N656" s="44">
        <v>0</v>
      </c>
      <c r="O656" s="44">
        <v>0</v>
      </c>
      <c r="P656" s="44">
        <v>0</v>
      </c>
      <c r="Q656" s="44">
        <v>0</v>
      </c>
      <c r="R656" s="44">
        <v>0</v>
      </c>
      <c r="S656" s="44">
        <v>0</v>
      </c>
      <c r="T656" s="44">
        <v>0</v>
      </c>
      <c r="U656" s="44">
        <v>0</v>
      </c>
      <c r="V656" s="44">
        <v>0</v>
      </c>
      <c r="W656" s="44"/>
      <c r="X656" s="44"/>
      <c r="Y656" s="44"/>
      <c r="Z656" s="44"/>
      <c r="AA656" s="44"/>
      <c r="AB656" s="44"/>
      <c r="AC656" s="44"/>
      <c r="AD656" s="44"/>
      <c r="AE656" s="44"/>
      <c r="AF656" s="44"/>
      <c r="AG656" s="44"/>
      <c r="AH656" s="44"/>
      <c r="AI656" s="44"/>
      <c r="AJ656" s="44"/>
      <c r="AK656" s="44"/>
      <c r="AL656" s="44"/>
    </row>
    <row r="657" spans="1:38" ht="75" x14ac:dyDescent="0.25">
      <c r="A657" s="98"/>
      <c r="B657" s="94"/>
      <c r="C657" s="49">
        <v>99</v>
      </c>
      <c r="D657" s="50" t="s">
        <v>702</v>
      </c>
      <c r="E657" s="28" t="s">
        <v>918</v>
      </c>
      <c r="F657" s="26" t="s">
        <v>1011</v>
      </c>
      <c r="G657" s="49" t="s">
        <v>36</v>
      </c>
      <c r="H657" s="26">
        <v>30</v>
      </c>
      <c r="I657" s="26">
        <v>20</v>
      </c>
      <c r="J657" s="46">
        <v>2.25</v>
      </c>
      <c r="K657" s="47"/>
      <c r="L657" s="32">
        <f t="shared" si="20"/>
        <v>0</v>
      </c>
      <c r="M657" s="43" t="str">
        <f t="shared" si="21"/>
        <v>OK</v>
      </c>
      <c r="N657" s="44">
        <v>0</v>
      </c>
      <c r="O657" s="44">
        <v>0</v>
      </c>
      <c r="P657" s="44">
        <v>0</v>
      </c>
      <c r="Q657" s="44">
        <v>0</v>
      </c>
      <c r="R657" s="44">
        <v>0</v>
      </c>
      <c r="S657" s="44">
        <v>0</v>
      </c>
      <c r="T657" s="44">
        <v>0</v>
      </c>
      <c r="U657" s="44">
        <v>0</v>
      </c>
      <c r="V657" s="44">
        <v>0</v>
      </c>
      <c r="W657" s="44"/>
      <c r="X657" s="44"/>
      <c r="Y657" s="44"/>
      <c r="Z657" s="44"/>
      <c r="AA657" s="44"/>
      <c r="AB657" s="44"/>
      <c r="AC657" s="44"/>
      <c r="AD657" s="44"/>
      <c r="AE657" s="44"/>
      <c r="AF657" s="44"/>
      <c r="AG657" s="44"/>
      <c r="AH657" s="44"/>
      <c r="AI657" s="44"/>
      <c r="AJ657" s="44"/>
      <c r="AK657" s="44"/>
      <c r="AL657" s="44"/>
    </row>
    <row r="658" spans="1:38" ht="75" x14ac:dyDescent="0.25">
      <c r="A658" s="98"/>
      <c r="B658" s="94"/>
      <c r="C658" s="49">
        <v>100</v>
      </c>
      <c r="D658" s="50" t="s">
        <v>703</v>
      </c>
      <c r="E658" s="28" t="s">
        <v>918</v>
      </c>
      <c r="F658" s="26" t="s">
        <v>1011</v>
      </c>
      <c r="G658" s="49" t="s">
        <v>36</v>
      </c>
      <c r="H658" s="26">
        <v>30</v>
      </c>
      <c r="I658" s="26">
        <v>20</v>
      </c>
      <c r="J658" s="46">
        <v>3.3</v>
      </c>
      <c r="K658" s="47"/>
      <c r="L658" s="32">
        <f t="shared" si="20"/>
        <v>0</v>
      </c>
      <c r="M658" s="43" t="str">
        <f t="shared" si="21"/>
        <v>OK</v>
      </c>
      <c r="N658" s="44">
        <v>0</v>
      </c>
      <c r="O658" s="44">
        <v>0</v>
      </c>
      <c r="P658" s="44">
        <v>0</v>
      </c>
      <c r="Q658" s="44">
        <v>0</v>
      </c>
      <c r="R658" s="44">
        <v>0</v>
      </c>
      <c r="S658" s="44">
        <v>0</v>
      </c>
      <c r="T658" s="44">
        <v>0</v>
      </c>
      <c r="U658" s="44">
        <v>0</v>
      </c>
      <c r="V658" s="44">
        <v>0</v>
      </c>
      <c r="W658" s="44"/>
      <c r="X658" s="44"/>
      <c r="Y658" s="44"/>
      <c r="Z658" s="44"/>
      <c r="AA658" s="44"/>
      <c r="AB658" s="44"/>
      <c r="AC658" s="44"/>
      <c r="AD658" s="44"/>
      <c r="AE658" s="44"/>
      <c r="AF658" s="44"/>
      <c r="AG658" s="44"/>
      <c r="AH658" s="44"/>
      <c r="AI658" s="44"/>
      <c r="AJ658" s="44"/>
      <c r="AK658" s="44"/>
      <c r="AL658" s="44"/>
    </row>
    <row r="659" spans="1:38" ht="45" x14ac:dyDescent="0.25">
      <c r="A659" s="98"/>
      <c r="B659" s="94"/>
      <c r="C659" s="49">
        <v>101</v>
      </c>
      <c r="D659" s="50" t="s">
        <v>704</v>
      </c>
      <c r="E659" s="28" t="s">
        <v>918</v>
      </c>
      <c r="F659" s="26" t="s">
        <v>1011</v>
      </c>
      <c r="G659" s="49" t="s">
        <v>36</v>
      </c>
      <c r="H659" s="26">
        <v>30</v>
      </c>
      <c r="I659" s="26">
        <v>20</v>
      </c>
      <c r="J659" s="46">
        <v>5.25</v>
      </c>
      <c r="K659" s="47"/>
      <c r="L659" s="32">
        <f t="shared" si="20"/>
        <v>0</v>
      </c>
      <c r="M659" s="43" t="str">
        <f t="shared" si="21"/>
        <v>OK</v>
      </c>
      <c r="N659" s="44">
        <v>0</v>
      </c>
      <c r="O659" s="44">
        <v>0</v>
      </c>
      <c r="P659" s="44">
        <v>0</v>
      </c>
      <c r="Q659" s="44">
        <v>0</v>
      </c>
      <c r="R659" s="44">
        <v>0</v>
      </c>
      <c r="S659" s="44">
        <v>0</v>
      </c>
      <c r="T659" s="44">
        <v>0</v>
      </c>
      <c r="U659" s="44">
        <v>0</v>
      </c>
      <c r="V659" s="44">
        <v>0</v>
      </c>
      <c r="W659" s="44"/>
      <c r="X659" s="44"/>
      <c r="Y659" s="44"/>
      <c r="Z659" s="44"/>
      <c r="AA659" s="44"/>
      <c r="AB659" s="44"/>
      <c r="AC659" s="44"/>
      <c r="AD659" s="44"/>
      <c r="AE659" s="44"/>
      <c r="AF659" s="44"/>
      <c r="AG659" s="44"/>
      <c r="AH659" s="44"/>
      <c r="AI659" s="44"/>
      <c r="AJ659" s="44"/>
      <c r="AK659" s="44"/>
      <c r="AL659" s="44"/>
    </row>
    <row r="660" spans="1:38" ht="75" x14ac:dyDescent="0.25">
      <c r="A660" s="98"/>
      <c r="B660" s="94"/>
      <c r="C660" s="49">
        <v>102</v>
      </c>
      <c r="D660" s="50" t="s">
        <v>705</v>
      </c>
      <c r="E660" s="28" t="s">
        <v>918</v>
      </c>
      <c r="F660" s="26" t="s">
        <v>1011</v>
      </c>
      <c r="G660" s="49" t="s">
        <v>36</v>
      </c>
      <c r="H660" s="26">
        <v>30</v>
      </c>
      <c r="I660" s="26">
        <v>20</v>
      </c>
      <c r="J660" s="46">
        <v>0.8</v>
      </c>
      <c r="K660" s="47"/>
      <c r="L660" s="32">
        <f t="shared" si="20"/>
        <v>0</v>
      </c>
      <c r="M660" s="43" t="str">
        <f t="shared" si="21"/>
        <v>OK</v>
      </c>
      <c r="N660" s="44">
        <v>0</v>
      </c>
      <c r="O660" s="44">
        <v>0</v>
      </c>
      <c r="P660" s="44">
        <v>0</v>
      </c>
      <c r="Q660" s="44">
        <v>0</v>
      </c>
      <c r="R660" s="44">
        <v>0</v>
      </c>
      <c r="S660" s="44">
        <v>0</v>
      </c>
      <c r="T660" s="44">
        <v>0</v>
      </c>
      <c r="U660" s="44">
        <v>0</v>
      </c>
      <c r="V660" s="44">
        <v>0</v>
      </c>
      <c r="W660" s="44"/>
      <c r="X660" s="44"/>
      <c r="Y660" s="44"/>
      <c r="Z660" s="44"/>
      <c r="AA660" s="44"/>
      <c r="AB660" s="44"/>
      <c r="AC660" s="44"/>
      <c r="AD660" s="44"/>
      <c r="AE660" s="44"/>
      <c r="AF660" s="44"/>
      <c r="AG660" s="44"/>
      <c r="AH660" s="44"/>
      <c r="AI660" s="44"/>
      <c r="AJ660" s="44"/>
      <c r="AK660" s="44"/>
      <c r="AL660" s="44"/>
    </row>
    <row r="661" spans="1:38" ht="45" x14ac:dyDescent="0.25">
      <c r="A661" s="98"/>
      <c r="B661" s="94"/>
      <c r="C661" s="49">
        <v>103</v>
      </c>
      <c r="D661" s="50" t="s">
        <v>706</v>
      </c>
      <c r="E661" s="28" t="s">
        <v>918</v>
      </c>
      <c r="F661" s="26" t="s">
        <v>1011</v>
      </c>
      <c r="G661" s="49" t="s">
        <v>36</v>
      </c>
      <c r="H661" s="26">
        <v>30</v>
      </c>
      <c r="I661" s="26">
        <v>20</v>
      </c>
      <c r="J661" s="46">
        <v>0.6</v>
      </c>
      <c r="K661" s="47"/>
      <c r="L661" s="32">
        <f t="shared" si="20"/>
        <v>0</v>
      </c>
      <c r="M661" s="43" t="str">
        <f t="shared" si="21"/>
        <v>OK</v>
      </c>
      <c r="N661" s="44">
        <v>0</v>
      </c>
      <c r="O661" s="44">
        <v>0</v>
      </c>
      <c r="P661" s="44">
        <v>0</v>
      </c>
      <c r="Q661" s="44">
        <v>0</v>
      </c>
      <c r="R661" s="44">
        <v>0</v>
      </c>
      <c r="S661" s="44">
        <v>0</v>
      </c>
      <c r="T661" s="44">
        <v>0</v>
      </c>
      <c r="U661" s="44">
        <v>0</v>
      </c>
      <c r="V661" s="44">
        <v>0</v>
      </c>
      <c r="W661" s="44"/>
      <c r="X661" s="44"/>
      <c r="Y661" s="44"/>
      <c r="Z661" s="44"/>
      <c r="AA661" s="44"/>
      <c r="AB661" s="44"/>
      <c r="AC661" s="44"/>
      <c r="AD661" s="44"/>
      <c r="AE661" s="44"/>
      <c r="AF661" s="44"/>
      <c r="AG661" s="44"/>
      <c r="AH661" s="44"/>
      <c r="AI661" s="44"/>
      <c r="AJ661" s="44"/>
      <c r="AK661" s="44"/>
      <c r="AL661" s="44"/>
    </row>
    <row r="662" spans="1:38" ht="45" x14ac:dyDescent="0.25">
      <c r="A662" s="98"/>
      <c r="B662" s="94"/>
      <c r="C662" s="49">
        <v>104</v>
      </c>
      <c r="D662" s="50" t="s">
        <v>707</v>
      </c>
      <c r="E662" s="28" t="s">
        <v>918</v>
      </c>
      <c r="F662" s="26" t="s">
        <v>1011</v>
      </c>
      <c r="G662" s="49" t="s">
        <v>36</v>
      </c>
      <c r="H662" s="26">
        <v>30</v>
      </c>
      <c r="I662" s="26">
        <v>20</v>
      </c>
      <c r="J662" s="46">
        <v>0.6</v>
      </c>
      <c r="K662" s="47"/>
      <c r="L662" s="32">
        <f t="shared" si="20"/>
        <v>0</v>
      </c>
      <c r="M662" s="43" t="str">
        <f t="shared" si="21"/>
        <v>OK</v>
      </c>
      <c r="N662" s="44">
        <v>0</v>
      </c>
      <c r="O662" s="44">
        <v>0</v>
      </c>
      <c r="P662" s="44">
        <v>0</v>
      </c>
      <c r="Q662" s="44">
        <v>0</v>
      </c>
      <c r="R662" s="44">
        <v>0</v>
      </c>
      <c r="S662" s="44">
        <v>0</v>
      </c>
      <c r="T662" s="44">
        <v>0</v>
      </c>
      <c r="U662" s="44">
        <v>0</v>
      </c>
      <c r="V662" s="44">
        <v>0</v>
      </c>
      <c r="W662" s="44"/>
      <c r="X662" s="44"/>
      <c r="Y662" s="44"/>
      <c r="Z662" s="44"/>
      <c r="AA662" s="44"/>
      <c r="AB662" s="44"/>
      <c r="AC662" s="44"/>
      <c r="AD662" s="44"/>
      <c r="AE662" s="44"/>
      <c r="AF662" s="44"/>
      <c r="AG662" s="44"/>
      <c r="AH662" s="44"/>
      <c r="AI662" s="44"/>
      <c r="AJ662" s="44"/>
      <c r="AK662" s="44"/>
      <c r="AL662" s="44"/>
    </row>
    <row r="663" spans="1:38" ht="75" x14ac:dyDescent="0.25">
      <c r="A663" s="98"/>
      <c r="B663" s="94"/>
      <c r="C663" s="49">
        <v>105</v>
      </c>
      <c r="D663" s="50" t="s">
        <v>708</v>
      </c>
      <c r="E663" s="28" t="s">
        <v>918</v>
      </c>
      <c r="F663" s="26" t="s">
        <v>1011</v>
      </c>
      <c r="G663" s="49" t="s">
        <v>36</v>
      </c>
      <c r="H663" s="26">
        <v>30</v>
      </c>
      <c r="I663" s="26">
        <v>20</v>
      </c>
      <c r="J663" s="46">
        <v>1.9</v>
      </c>
      <c r="K663" s="47"/>
      <c r="L663" s="32">
        <f t="shared" si="20"/>
        <v>0</v>
      </c>
      <c r="M663" s="43" t="str">
        <f t="shared" si="21"/>
        <v>OK</v>
      </c>
      <c r="N663" s="44">
        <v>0</v>
      </c>
      <c r="O663" s="44">
        <v>0</v>
      </c>
      <c r="P663" s="44">
        <v>0</v>
      </c>
      <c r="Q663" s="44">
        <v>0</v>
      </c>
      <c r="R663" s="44">
        <v>0</v>
      </c>
      <c r="S663" s="44">
        <v>0</v>
      </c>
      <c r="T663" s="44">
        <v>0</v>
      </c>
      <c r="U663" s="44">
        <v>0</v>
      </c>
      <c r="V663" s="44">
        <v>0</v>
      </c>
      <c r="W663" s="44"/>
      <c r="X663" s="44"/>
      <c r="Y663" s="44"/>
      <c r="Z663" s="44"/>
      <c r="AA663" s="44"/>
      <c r="AB663" s="44"/>
      <c r="AC663" s="44"/>
      <c r="AD663" s="44"/>
      <c r="AE663" s="44"/>
      <c r="AF663" s="44"/>
      <c r="AG663" s="44"/>
      <c r="AH663" s="44"/>
      <c r="AI663" s="44"/>
      <c r="AJ663" s="44"/>
      <c r="AK663" s="44"/>
      <c r="AL663" s="44"/>
    </row>
    <row r="664" spans="1:38" ht="45" x14ac:dyDescent="0.25">
      <c r="A664" s="98"/>
      <c r="B664" s="94"/>
      <c r="C664" s="49">
        <v>106</v>
      </c>
      <c r="D664" s="50" t="s">
        <v>709</v>
      </c>
      <c r="E664" s="28" t="s">
        <v>918</v>
      </c>
      <c r="F664" s="26" t="s">
        <v>1011</v>
      </c>
      <c r="G664" s="49" t="s">
        <v>36</v>
      </c>
      <c r="H664" s="26">
        <v>30</v>
      </c>
      <c r="I664" s="26">
        <v>20</v>
      </c>
      <c r="J664" s="46">
        <v>0.8</v>
      </c>
      <c r="K664" s="47"/>
      <c r="L664" s="32">
        <f t="shared" si="20"/>
        <v>0</v>
      </c>
      <c r="M664" s="43" t="str">
        <f t="shared" si="21"/>
        <v>OK</v>
      </c>
      <c r="N664" s="44">
        <v>0</v>
      </c>
      <c r="O664" s="44">
        <v>0</v>
      </c>
      <c r="P664" s="44">
        <v>0</v>
      </c>
      <c r="Q664" s="44">
        <v>0</v>
      </c>
      <c r="R664" s="44">
        <v>0</v>
      </c>
      <c r="S664" s="44">
        <v>0</v>
      </c>
      <c r="T664" s="44">
        <v>0</v>
      </c>
      <c r="U664" s="44">
        <v>0</v>
      </c>
      <c r="V664" s="44">
        <v>0</v>
      </c>
      <c r="W664" s="44"/>
      <c r="X664" s="44"/>
      <c r="Y664" s="44"/>
      <c r="Z664" s="44"/>
      <c r="AA664" s="44"/>
      <c r="AB664" s="44"/>
      <c r="AC664" s="44"/>
      <c r="AD664" s="44"/>
      <c r="AE664" s="44"/>
      <c r="AF664" s="44"/>
      <c r="AG664" s="44"/>
      <c r="AH664" s="44"/>
      <c r="AI664" s="44"/>
      <c r="AJ664" s="44"/>
      <c r="AK664" s="44"/>
      <c r="AL664" s="44"/>
    </row>
    <row r="665" spans="1:38" ht="45" x14ac:dyDescent="0.25">
      <c r="A665" s="98"/>
      <c r="B665" s="94"/>
      <c r="C665" s="49">
        <v>107</v>
      </c>
      <c r="D665" s="50" t="s">
        <v>710</v>
      </c>
      <c r="E665" s="28" t="s">
        <v>918</v>
      </c>
      <c r="F665" s="26" t="s">
        <v>1011</v>
      </c>
      <c r="G665" s="49" t="s">
        <v>36</v>
      </c>
      <c r="H665" s="26">
        <v>30</v>
      </c>
      <c r="I665" s="26">
        <v>20</v>
      </c>
      <c r="J665" s="46">
        <v>1.75</v>
      </c>
      <c r="K665" s="47"/>
      <c r="L665" s="32">
        <f t="shared" si="20"/>
        <v>0</v>
      </c>
      <c r="M665" s="43" t="str">
        <f t="shared" si="21"/>
        <v>OK</v>
      </c>
      <c r="N665" s="44">
        <v>0</v>
      </c>
      <c r="O665" s="44">
        <v>0</v>
      </c>
      <c r="P665" s="44">
        <v>0</v>
      </c>
      <c r="Q665" s="44">
        <v>0</v>
      </c>
      <c r="R665" s="44">
        <v>0</v>
      </c>
      <c r="S665" s="44">
        <v>0</v>
      </c>
      <c r="T665" s="44">
        <v>0</v>
      </c>
      <c r="U665" s="44">
        <v>0</v>
      </c>
      <c r="V665" s="44">
        <v>0</v>
      </c>
      <c r="W665" s="44"/>
      <c r="X665" s="44"/>
      <c r="Y665" s="44"/>
      <c r="Z665" s="44"/>
      <c r="AA665" s="44"/>
      <c r="AB665" s="44"/>
      <c r="AC665" s="44"/>
      <c r="AD665" s="44"/>
      <c r="AE665" s="44"/>
      <c r="AF665" s="44"/>
      <c r="AG665" s="44"/>
      <c r="AH665" s="44"/>
      <c r="AI665" s="44"/>
      <c r="AJ665" s="44"/>
      <c r="AK665" s="44"/>
      <c r="AL665" s="44"/>
    </row>
    <row r="666" spans="1:38" ht="45" x14ac:dyDescent="0.25">
      <c r="A666" s="98"/>
      <c r="B666" s="94"/>
      <c r="C666" s="49">
        <v>108</v>
      </c>
      <c r="D666" s="50" t="s">
        <v>711</v>
      </c>
      <c r="E666" s="28" t="s">
        <v>918</v>
      </c>
      <c r="F666" s="26" t="s">
        <v>1011</v>
      </c>
      <c r="G666" s="49" t="s">
        <v>36</v>
      </c>
      <c r="H666" s="26">
        <v>30</v>
      </c>
      <c r="I666" s="26">
        <v>20</v>
      </c>
      <c r="J666" s="46">
        <v>0.2</v>
      </c>
      <c r="K666" s="47"/>
      <c r="L666" s="32">
        <f t="shared" si="20"/>
        <v>0</v>
      </c>
      <c r="M666" s="43" t="str">
        <f t="shared" si="21"/>
        <v>OK</v>
      </c>
      <c r="N666" s="44">
        <v>0</v>
      </c>
      <c r="O666" s="44">
        <v>0</v>
      </c>
      <c r="P666" s="44">
        <v>0</v>
      </c>
      <c r="Q666" s="44">
        <v>0</v>
      </c>
      <c r="R666" s="44">
        <v>0</v>
      </c>
      <c r="S666" s="44">
        <v>0</v>
      </c>
      <c r="T666" s="44">
        <v>0</v>
      </c>
      <c r="U666" s="44">
        <v>0</v>
      </c>
      <c r="V666" s="44">
        <v>0</v>
      </c>
      <c r="W666" s="44"/>
      <c r="X666" s="44"/>
      <c r="Y666" s="44"/>
      <c r="Z666" s="44"/>
      <c r="AA666" s="44"/>
      <c r="AB666" s="44"/>
      <c r="AC666" s="44"/>
      <c r="AD666" s="44"/>
      <c r="AE666" s="44"/>
      <c r="AF666" s="44"/>
      <c r="AG666" s="44"/>
      <c r="AH666" s="44"/>
      <c r="AI666" s="44"/>
      <c r="AJ666" s="44"/>
      <c r="AK666" s="44"/>
      <c r="AL666" s="44"/>
    </row>
    <row r="667" spans="1:38" ht="45" x14ac:dyDescent="0.25">
      <c r="A667" s="98"/>
      <c r="B667" s="94"/>
      <c r="C667" s="49">
        <v>109</v>
      </c>
      <c r="D667" s="50" t="s">
        <v>712</v>
      </c>
      <c r="E667" s="28" t="s">
        <v>918</v>
      </c>
      <c r="F667" s="26" t="s">
        <v>1011</v>
      </c>
      <c r="G667" s="49" t="s">
        <v>36</v>
      </c>
      <c r="H667" s="26">
        <v>30</v>
      </c>
      <c r="I667" s="26">
        <v>20</v>
      </c>
      <c r="J667" s="46">
        <v>0.3</v>
      </c>
      <c r="K667" s="47"/>
      <c r="L667" s="32">
        <f t="shared" si="20"/>
        <v>0</v>
      </c>
      <c r="M667" s="43" t="str">
        <f t="shared" si="21"/>
        <v>OK</v>
      </c>
      <c r="N667" s="44">
        <v>0</v>
      </c>
      <c r="O667" s="44">
        <v>0</v>
      </c>
      <c r="P667" s="44">
        <v>0</v>
      </c>
      <c r="Q667" s="44">
        <v>0</v>
      </c>
      <c r="R667" s="44">
        <v>0</v>
      </c>
      <c r="S667" s="44">
        <v>0</v>
      </c>
      <c r="T667" s="44">
        <v>0</v>
      </c>
      <c r="U667" s="44">
        <v>0</v>
      </c>
      <c r="V667" s="44">
        <v>0</v>
      </c>
      <c r="W667" s="44"/>
      <c r="X667" s="44"/>
      <c r="Y667" s="44"/>
      <c r="Z667" s="44"/>
      <c r="AA667" s="44"/>
      <c r="AB667" s="44"/>
      <c r="AC667" s="44"/>
      <c r="AD667" s="44"/>
      <c r="AE667" s="44"/>
      <c r="AF667" s="44"/>
      <c r="AG667" s="44"/>
      <c r="AH667" s="44"/>
      <c r="AI667" s="44"/>
      <c r="AJ667" s="44"/>
      <c r="AK667" s="44"/>
      <c r="AL667" s="44"/>
    </row>
    <row r="668" spans="1:38" ht="45" x14ac:dyDescent="0.25">
      <c r="A668" s="98"/>
      <c r="B668" s="94"/>
      <c r="C668" s="49">
        <v>110</v>
      </c>
      <c r="D668" s="50" t="s">
        <v>713</v>
      </c>
      <c r="E668" s="28" t="s">
        <v>918</v>
      </c>
      <c r="F668" s="26" t="s">
        <v>1011</v>
      </c>
      <c r="G668" s="49" t="s">
        <v>36</v>
      </c>
      <c r="H668" s="26">
        <v>30</v>
      </c>
      <c r="I668" s="26">
        <v>20</v>
      </c>
      <c r="J668" s="46">
        <v>0.55000000000000004</v>
      </c>
      <c r="K668" s="47"/>
      <c r="L668" s="32">
        <f t="shared" si="20"/>
        <v>0</v>
      </c>
      <c r="M668" s="43" t="str">
        <f t="shared" si="21"/>
        <v>OK</v>
      </c>
      <c r="N668" s="44">
        <v>0</v>
      </c>
      <c r="O668" s="44">
        <v>0</v>
      </c>
      <c r="P668" s="44">
        <v>0</v>
      </c>
      <c r="Q668" s="44">
        <v>0</v>
      </c>
      <c r="R668" s="44">
        <v>0</v>
      </c>
      <c r="S668" s="44">
        <v>0</v>
      </c>
      <c r="T668" s="44">
        <v>0</v>
      </c>
      <c r="U668" s="44">
        <v>0</v>
      </c>
      <c r="V668" s="44">
        <v>0</v>
      </c>
      <c r="W668" s="44"/>
      <c r="X668" s="44"/>
      <c r="Y668" s="44"/>
      <c r="Z668" s="44"/>
      <c r="AA668" s="44"/>
      <c r="AB668" s="44"/>
      <c r="AC668" s="44"/>
      <c r="AD668" s="44"/>
      <c r="AE668" s="44"/>
      <c r="AF668" s="44"/>
      <c r="AG668" s="44"/>
      <c r="AH668" s="44"/>
      <c r="AI668" s="44"/>
      <c r="AJ668" s="44"/>
      <c r="AK668" s="44"/>
      <c r="AL668" s="44"/>
    </row>
    <row r="669" spans="1:38" ht="75" x14ac:dyDescent="0.25">
      <c r="A669" s="98"/>
      <c r="B669" s="94"/>
      <c r="C669" s="49">
        <v>111</v>
      </c>
      <c r="D669" s="50" t="s">
        <v>714</v>
      </c>
      <c r="E669" s="28" t="s">
        <v>918</v>
      </c>
      <c r="F669" s="26" t="s">
        <v>1011</v>
      </c>
      <c r="G669" s="49" t="s">
        <v>36</v>
      </c>
      <c r="H669" s="26">
        <v>30</v>
      </c>
      <c r="I669" s="26">
        <v>20</v>
      </c>
      <c r="J669" s="46">
        <v>0.75</v>
      </c>
      <c r="K669" s="47"/>
      <c r="L669" s="32">
        <f t="shared" si="20"/>
        <v>0</v>
      </c>
      <c r="M669" s="43" t="str">
        <f t="shared" si="21"/>
        <v>OK</v>
      </c>
      <c r="N669" s="44">
        <v>0</v>
      </c>
      <c r="O669" s="44">
        <v>0</v>
      </c>
      <c r="P669" s="44">
        <v>0</v>
      </c>
      <c r="Q669" s="44">
        <v>0</v>
      </c>
      <c r="R669" s="44">
        <v>0</v>
      </c>
      <c r="S669" s="44">
        <v>0</v>
      </c>
      <c r="T669" s="44">
        <v>0</v>
      </c>
      <c r="U669" s="44">
        <v>0</v>
      </c>
      <c r="V669" s="44">
        <v>0</v>
      </c>
      <c r="W669" s="44"/>
      <c r="X669" s="44"/>
      <c r="Y669" s="44"/>
      <c r="Z669" s="44"/>
      <c r="AA669" s="44"/>
      <c r="AB669" s="44"/>
      <c r="AC669" s="44"/>
      <c r="AD669" s="44"/>
      <c r="AE669" s="44"/>
      <c r="AF669" s="44"/>
      <c r="AG669" s="44"/>
      <c r="AH669" s="44"/>
      <c r="AI669" s="44"/>
      <c r="AJ669" s="44"/>
      <c r="AK669" s="44"/>
      <c r="AL669" s="44"/>
    </row>
    <row r="670" spans="1:38" ht="45" x14ac:dyDescent="0.25">
      <c r="A670" s="98"/>
      <c r="B670" s="94"/>
      <c r="C670" s="49">
        <v>112</v>
      </c>
      <c r="D670" s="50" t="s">
        <v>715</v>
      </c>
      <c r="E670" s="28" t="s">
        <v>918</v>
      </c>
      <c r="F670" s="26" t="s">
        <v>1011</v>
      </c>
      <c r="G670" s="49" t="s">
        <v>36</v>
      </c>
      <c r="H670" s="26">
        <v>30</v>
      </c>
      <c r="I670" s="26">
        <v>20</v>
      </c>
      <c r="J670" s="46">
        <v>1.75</v>
      </c>
      <c r="K670" s="47"/>
      <c r="L670" s="32">
        <f t="shared" si="20"/>
        <v>0</v>
      </c>
      <c r="M670" s="43" t="str">
        <f t="shared" si="21"/>
        <v>OK</v>
      </c>
      <c r="N670" s="44">
        <v>0</v>
      </c>
      <c r="O670" s="44">
        <v>0</v>
      </c>
      <c r="P670" s="44">
        <v>0</v>
      </c>
      <c r="Q670" s="44">
        <v>0</v>
      </c>
      <c r="R670" s="44">
        <v>0</v>
      </c>
      <c r="S670" s="44">
        <v>0</v>
      </c>
      <c r="T670" s="44">
        <v>0</v>
      </c>
      <c r="U670" s="44">
        <v>0</v>
      </c>
      <c r="V670" s="44">
        <v>0</v>
      </c>
      <c r="W670" s="44"/>
      <c r="X670" s="44"/>
      <c r="Y670" s="44"/>
      <c r="Z670" s="44"/>
      <c r="AA670" s="44"/>
      <c r="AB670" s="44"/>
      <c r="AC670" s="44"/>
      <c r="AD670" s="44"/>
      <c r="AE670" s="44"/>
      <c r="AF670" s="44"/>
      <c r="AG670" s="44"/>
      <c r="AH670" s="44"/>
      <c r="AI670" s="44"/>
      <c r="AJ670" s="44"/>
      <c r="AK670" s="44"/>
      <c r="AL670" s="44"/>
    </row>
    <row r="671" spans="1:38" ht="45" x14ac:dyDescent="0.25">
      <c r="A671" s="98"/>
      <c r="B671" s="94"/>
      <c r="C671" s="49">
        <v>113</v>
      </c>
      <c r="D671" s="50" t="s">
        <v>716</v>
      </c>
      <c r="E671" s="28" t="s">
        <v>918</v>
      </c>
      <c r="F671" s="26" t="s">
        <v>1011</v>
      </c>
      <c r="G671" s="49" t="s">
        <v>36</v>
      </c>
      <c r="H671" s="26">
        <v>30</v>
      </c>
      <c r="I671" s="26">
        <v>20</v>
      </c>
      <c r="J671" s="46">
        <v>1.5</v>
      </c>
      <c r="K671" s="47"/>
      <c r="L671" s="32">
        <f t="shared" si="20"/>
        <v>0</v>
      </c>
      <c r="M671" s="43" t="str">
        <f t="shared" si="21"/>
        <v>OK</v>
      </c>
      <c r="N671" s="44">
        <v>0</v>
      </c>
      <c r="O671" s="44">
        <v>0</v>
      </c>
      <c r="P671" s="44">
        <v>0</v>
      </c>
      <c r="Q671" s="44">
        <v>0</v>
      </c>
      <c r="R671" s="44">
        <v>0</v>
      </c>
      <c r="S671" s="44">
        <v>0</v>
      </c>
      <c r="T671" s="44">
        <v>0</v>
      </c>
      <c r="U671" s="44">
        <v>0</v>
      </c>
      <c r="V671" s="44">
        <v>0</v>
      </c>
      <c r="W671" s="44"/>
      <c r="X671" s="44"/>
      <c r="Y671" s="44"/>
      <c r="Z671" s="44"/>
      <c r="AA671" s="44"/>
      <c r="AB671" s="44"/>
      <c r="AC671" s="44"/>
      <c r="AD671" s="44"/>
      <c r="AE671" s="44"/>
      <c r="AF671" s="44"/>
      <c r="AG671" s="44"/>
      <c r="AH671" s="44"/>
      <c r="AI671" s="44"/>
      <c r="AJ671" s="44"/>
      <c r="AK671" s="44"/>
      <c r="AL671" s="44"/>
    </row>
    <row r="672" spans="1:38" ht="60" x14ac:dyDescent="0.25">
      <c r="A672" s="98"/>
      <c r="B672" s="94"/>
      <c r="C672" s="49">
        <v>114</v>
      </c>
      <c r="D672" s="50" t="s">
        <v>717</v>
      </c>
      <c r="E672" s="28" t="s">
        <v>918</v>
      </c>
      <c r="F672" s="26" t="s">
        <v>1011</v>
      </c>
      <c r="G672" s="49" t="s">
        <v>36</v>
      </c>
      <c r="H672" s="26">
        <v>30</v>
      </c>
      <c r="I672" s="26">
        <v>20</v>
      </c>
      <c r="J672" s="46">
        <v>2.15</v>
      </c>
      <c r="K672" s="47"/>
      <c r="L672" s="32">
        <f t="shared" si="20"/>
        <v>0</v>
      </c>
      <c r="M672" s="43" t="str">
        <f t="shared" si="21"/>
        <v>OK</v>
      </c>
      <c r="N672" s="44">
        <v>0</v>
      </c>
      <c r="O672" s="44">
        <v>0</v>
      </c>
      <c r="P672" s="44">
        <v>0</v>
      </c>
      <c r="Q672" s="44">
        <v>0</v>
      </c>
      <c r="R672" s="44">
        <v>0</v>
      </c>
      <c r="S672" s="44">
        <v>0</v>
      </c>
      <c r="T672" s="44">
        <v>0</v>
      </c>
      <c r="U672" s="44">
        <v>0</v>
      </c>
      <c r="V672" s="44">
        <v>0</v>
      </c>
      <c r="W672" s="44"/>
      <c r="X672" s="44"/>
      <c r="Y672" s="44"/>
      <c r="Z672" s="44"/>
      <c r="AA672" s="44"/>
      <c r="AB672" s="44"/>
      <c r="AC672" s="44"/>
      <c r="AD672" s="44"/>
      <c r="AE672" s="44"/>
      <c r="AF672" s="44"/>
      <c r="AG672" s="44"/>
      <c r="AH672" s="44"/>
      <c r="AI672" s="44"/>
      <c r="AJ672" s="44"/>
      <c r="AK672" s="44"/>
      <c r="AL672" s="44"/>
    </row>
    <row r="673" spans="1:38" ht="60" x14ac:dyDescent="0.25">
      <c r="A673" s="98"/>
      <c r="B673" s="94"/>
      <c r="C673" s="49">
        <v>115</v>
      </c>
      <c r="D673" s="50" t="s">
        <v>718</v>
      </c>
      <c r="E673" s="28" t="s">
        <v>918</v>
      </c>
      <c r="F673" s="26" t="s">
        <v>1011</v>
      </c>
      <c r="G673" s="49" t="s">
        <v>36</v>
      </c>
      <c r="H673" s="26">
        <v>30</v>
      </c>
      <c r="I673" s="26">
        <v>20</v>
      </c>
      <c r="J673" s="46">
        <v>4.75</v>
      </c>
      <c r="K673" s="47"/>
      <c r="L673" s="32">
        <f t="shared" si="20"/>
        <v>0</v>
      </c>
      <c r="M673" s="43" t="str">
        <f t="shared" si="21"/>
        <v>OK</v>
      </c>
      <c r="N673" s="44">
        <v>0</v>
      </c>
      <c r="O673" s="44">
        <v>0</v>
      </c>
      <c r="P673" s="44">
        <v>0</v>
      </c>
      <c r="Q673" s="44">
        <v>0</v>
      </c>
      <c r="R673" s="44">
        <v>0</v>
      </c>
      <c r="S673" s="44">
        <v>0</v>
      </c>
      <c r="T673" s="44">
        <v>0</v>
      </c>
      <c r="U673" s="44">
        <v>0</v>
      </c>
      <c r="V673" s="44">
        <v>0</v>
      </c>
      <c r="W673" s="44"/>
      <c r="X673" s="44"/>
      <c r="Y673" s="44"/>
      <c r="Z673" s="44"/>
      <c r="AA673" s="44"/>
      <c r="AB673" s="44"/>
      <c r="AC673" s="44"/>
      <c r="AD673" s="44"/>
      <c r="AE673" s="44"/>
      <c r="AF673" s="44"/>
      <c r="AG673" s="44"/>
      <c r="AH673" s="44"/>
      <c r="AI673" s="44"/>
      <c r="AJ673" s="44"/>
      <c r="AK673" s="44"/>
      <c r="AL673" s="44"/>
    </row>
    <row r="674" spans="1:38" ht="60" x14ac:dyDescent="0.25">
      <c r="A674" s="98"/>
      <c r="B674" s="94"/>
      <c r="C674" s="49">
        <v>116</v>
      </c>
      <c r="D674" s="50" t="s">
        <v>719</v>
      </c>
      <c r="E674" s="28" t="s">
        <v>918</v>
      </c>
      <c r="F674" s="26" t="s">
        <v>1011</v>
      </c>
      <c r="G674" s="49" t="s">
        <v>36</v>
      </c>
      <c r="H674" s="26">
        <v>30</v>
      </c>
      <c r="I674" s="26">
        <v>20</v>
      </c>
      <c r="J674" s="46">
        <v>7.75</v>
      </c>
      <c r="K674" s="47"/>
      <c r="L674" s="32">
        <f t="shared" si="20"/>
        <v>0</v>
      </c>
      <c r="M674" s="43" t="str">
        <f t="shared" si="21"/>
        <v>OK</v>
      </c>
      <c r="N674" s="44">
        <v>0</v>
      </c>
      <c r="O674" s="44">
        <v>0</v>
      </c>
      <c r="P674" s="44">
        <v>0</v>
      </c>
      <c r="Q674" s="44">
        <v>0</v>
      </c>
      <c r="R674" s="44">
        <v>0</v>
      </c>
      <c r="S674" s="44">
        <v>0</v>
      </c>
      <c r="T674" s="44">
        <v>0</v>
      </c>
      <c r="U674" s="44">
        <v>0</v>
      </c>
      <c r="V674" s="44">
        <v>0</v>
      </c>
      <c r="W674" s="44"/>
      <c r="X674" s="44"/>
      <c r="Y674" s="44"/>
      <c r="Z674" s="44"/>
      <c r="AA674" s="44"/>
      <c r="AB674" s="44"/>
      <c r="AC674" s="44"/>
      <c r="AD674" s="44"/>
      <c r="AE674" s="44"/>
      <c r="AF674" s="44"/>
      <c r="AG674" s="44"/>
      <c r="AH674" s="44"/>
      <c r="AI674" s="44"/>
      <c r="AJ674" s="44"/>
      <c r="AK674" s="44"/>
      <c r="AL674" s="44"/>
    </row>
    <row r="675" spans="1:38" ht="60" x14ac:dyDescent="0.25">
      <c r="A675" s="98"/>
      <c r="B675" s="94"/>
      <c r="C675" s="49">
        <v>117</v>
      </c>
      <c r="D675" s="50" t="s">
        <v>720</v>
      </c>
      <c r="E675" s="28" t="s">
        <v>918</v>
      </c>
      <c r="F675" s="26" t="s">
        <v>1011</v>
      </c>
      <c r="G675" s="49" t="s">
        <v>36</v>
      </c>
      <c r="H675" s="26">
        <v>30</v>
      </c>
      <c r="I675" s="26">
        <v>20</v>
      </c>
      <c r="J675" s="46">
        <v>1.1499999999999999</v>
      </c>
      <c r="K675" s="47"/>
      <c r="L675" s="32">
        <f t="shared" si="20"/>
        <v>0</v>
      </c>
      <c r="M675" s="43" t="str">
        <f t="shared" si="21"/>
        <v>OK</v>
      </c>
      <c r="N675" s="44">
        <v>0</v>
      </c>
      <c r="O675" s="44">
        <v>0</v>
      </c>
      <c r="P675" s="44">
        <v>0</v>
      </c>
      <c r="Q675" s="44">
        <v>0</v>
      </c>
      <c r="R675" s="44">
        <v>0</v>
      </c>
      <c r="S675" s="44">
        <v>0</v>
      </c>
      <c r="T675" s="44">
        <v>0</v>
      </c>
      <c r="U675" s="44">
        <v>0</v>
      </c>
      <c r="V675" s="44">
        <v>0</v>
      </c>
      <c r="W675" s="44"/>
      <c r="X675" s="44"/>
      <c r="Y675" s="44"/>
      <c r="Z675" s="44"/>
      <c r="AA675" s="44"/>
      <c r="AB675" s="44"/>
      <c r="AC675" s="44"/>
      <c r="AD675" s="44"/>
      <c r="AE675" s="44"/>
      <c r="AF675" s="44"/>
      <c r="AG675" s="44"/>
      <c r="AH675" s="44"/>
      <c r="AI675" s="44"/>
      <c r="AJ675" s="44"/>
      <c r="AK675" s="44"/>
      <c r="AL675" s="44"/>
    </row>
    <row r="676" spans="1:38" ht="60" x14ac:dyDescent="0.25">
      <c r="A676" s="98"/>
      <c r="B676" s="94"/>
      <c r="C676" s="49">
        <v>118</v>
      </c>
      <c r="D676" s="50" t="s">
        <v>721</v>
      </c>
      <c r="E676" s="28" t="s">
        <v>918</v>
      </c>
      <c r="F676" s="26" t="s">
        <v>1011</v>
      </c>
      <c r="G676" s="49" t="s">
        <v>36</v>
      </c>
      <c r="H676" s="26">
        <v>30</v>
      </c>
      <c r="I676" s="26">
        <v>20</v>
      </c>
      <c r="J676" s="46">
        <v>1</v>
      </c>
      <c r="K676" s="47"/>
      <c r="L676" s="32">
        <f t="shared" si="20"/>
        <v>0</v>
      </c>
      <c r="M676" s="43" t="str">
        <f t="shared" si="21"/>
        <v>OK</v>
      </c>
      <c r="N676" s="44">
        <v>0</v>
      </c>
      <c r="O676" s="44">
        <v>0</v>
      </c>
      <c r="P676" s="44">
        <v>0</v>
      </c>
      <c r="Q676" s="44">
        <v>0</v>
      </c>
      <c r="R676" s="44">
        <v>0</v>
      </c>
      <c r="S676" s="44">
        <v>0</v>
      </c>
      <c r="T676" s="44">
        <v>0</v>
      </c>
      <c r="U676" s="44">
        <v>0</v>
      </c>
      <c r="V676" s="44">
        <v>0</v>
      </c>
      <c r="W676" s="44"/>
      <c r="X676" s="44"/>
      <c r="Y676" s="44"/>
      <c r="Z676" s="44"/>
      <c r="AA676" s="44"/>
      <c r="AB676" s="44"/>
      <c r="AC676" s="44"/>
      <c r="AD676" s="44"/>
      <c r="AE676" s="44"/>
      <c r="AF676" s="44"/>
      <c r="AG676" s="44"/>
      <c r="AH676" s="44"/>
      <c r="AI676" s="44"/>
      <c r="AJ676" s="44"/>
      <c r="AK676" s="44"/>
      <c r="AL676" s="44"/>
    </row>
    <row r="677" spans="1:38" ht="75" x14ac:dyDescent="0.25">
      <c r="A677" s="98"/>
      <c r="B677" s="94"/>
      <c r="C677" s="49">
        <v>119</v>
      </c>
      <c r="D677" s="50" t="s">
        <v>722</v>
      </c>
      <c r="E677" s="28" t="s">
        <v>918</v>
      </c>
      <c r="F677" s="26" t="s">
        <v>1011</v>
      </c>
      <c r="G677" s="49" t="s">
        <v>36</v>
      </c>
      <c r="H677" s="26">
        <v>30</v>
      </c>
      <c r="I677" s="26">
        <v>20</v>
      </c>
      <c r="J677" s="46">
        <v>2.25</v>
      </c>
      <c r="K677" s="47"/>
      <c r="L677" s="32">
        <f t="shared" si="20"/>
        <v>0</v>
      </c>
      <c r="M677" s="43" t="str">
        <f t="shared" si="21"/>
        <v>OK</v>
      </c>
      <c r="N677" s="44">
        <v>0</v>
      </c>
      <c r="O677" s="44">
        <v>0</v>
      </c>
      <c r="P677" s="44">
        <v>0</v>
      </c>
      <c r="Q677" s="44">
        <v>0</v>
      </c>
      <c r="R677" s="44">
        <v>0</v>
      </c>
      <c r="S677" s="44">
        <v>0</v>
      </c>
      <c r="T677" s="44">
        <v>0</v>
      </c>
      <c r="U677" s="44">
        <v>0</v>
      </c>
      <c r="V677" s="44">
        <v>0</v>
      </c>
      <c r="W677" s="44"/>
      <c r="X677" s="44"/>
      <c r="Y677" s="44"/>
      <c r="Z677" s="44"/>
      <c r="AA677" s="44"/>
      <c r="AB677" s="44"/>
      <c r="AC677" s="44"/>
      <c r="AD677" s="44"/>
      <c r="AE677" s="44"/>
      <c r="AF677" s="44"/>
      <c r="AG677" s="44"/>
      <c r="AH677" s="44"/>
      <c r="AI677" s="44"/>
      <c r="AJ677" s="44"/>
      <c r="AK677" s="44"/>
      <c r="AL677" s="44"/>
    </row>
    <row r="678" spans="1:38" ht="75" x14ac:dyDescent="0.25">
      <c r="A678" s="98"/>
      <c r="B678" s="94"/>
      <c r="C678" s="49">
        <v>120</v>
      </c>
      <c r="D678" s="50" t="s">
        <v>723</v>
      </c>
      <c r="E678" s="28" t="s">
        <v>918</v>
      </c>
      <c r="F678" s="26" t="s">
        <v>1011</v>
      </c>
      <c r="G678" s="49" t="s">
        <v>36</v>
      </c>
      <c r="H678" s="26">
        <v>30</v>
      </c>
      <c r="I678" s="26">
        <v>20</v>
      </c>
      <c r="J678" s="46">
        <v>3.2</v>
      </c>
      <c r="K678" s="47"/>
      <c r="L678" s="32">
        <f t="shared" si="20"/>
        <v>0</v>
      </c>
      <c r="M678" s="43" t="str">
        <f t="shared" si="21"/>
        <v>OK</v>
      </c>
      <c r="N678" s="44">
        <v>0</v>
      </c>
      <c r="O678" s="44">
        <v>0</v>
      </c>
      <c r="P678" s="44">
        <v>0</v>
      </c>
      <c r="Q678" s="44">
        <v>0</v>
      </c>
      <c r="R678" s="44">
        <v>0</v>
      </c>
      <c r="S678" s="44">
        <v>0</v>
      </c>
      <c r="T678" s="44">
        <v>0</v>
      </c>
      <c r="U678" s="44">
        <v>0</v>
      </c>
      <c r="V678" s="44">
        <v>0</v>
      </c>
      <c r="W678" s="44"/>
      <c r="X678" s="44"/>
      <c r="Y678" s="44"/>
      <c r="Z678" s="44"/>
      <c r="AA678" s="44"/>
      <c r="AB678" s="44"/>
      <c r="AC678" s="44"/>
      <c r="AD678" s="44"/>
      <c r="AE678" s="44"/>
      <c r="AF678" s="44"/>
      <c r="AG678" s="44"/>
      <c r="AH678" s="44"/>
      <c r="AI678" s="44"/>
      <c r="AJ678" s="44"/>
      <c r="AK678" s="44"/>
      <c r="AL678" s="44"/>
    </row>
    <row r="679" spans="1:38" ht="60" x14ac:dyDescent="0.25">
      <c r="A679" s="98"/>
      <c r="B679" s="94"/>
      <c r="C679" s="49">
        <v>121</v>
      </c>
      <c r="D679" s="50" t="s">
        <v>724</v>
      </c>
      <c r="E679" s="28" t="s">
        <v>918</v>
      </c>
      <c r="F679" s="26" t="s">
        <v>1011</v>
      </c>
      <c r="G679" s="49" t="s">
        <v>36</v>
      </c>
      <c r="H679" s="26">
        <v>30</v>
      </c>
      <c r="I679" s="26">
        <v>20</v>
      </c>
      <c r="J679" s="46">
        <v>1.85</v>
      </c>
      <c r="K679" s="47"/>
      <c r="L679" s="32">
        <f t="shared" si="20"/>
        <v>0</v>
      </c>
      <c r="M679" s="43" t="str">
        <f t="shared" si="21"/>
        <v>OK</v>
      </c>
      <c r="N679" s="44">
        <v>0</v>
      </c>
      <c r="O679" s="44">
        <v>0</v>
      </c>
      <c r="P679" s="44">
        <v>0</v>
      </c>
      <c r="Q679" s="44">
        <v>0</v>
      </c>
      <c r="R679" s="44">
        <v>0</v>
      </c>
      <c r="S679" s="44">
        <v>0</v>
      </c>
      <c r="T679" s="44">
        <v>0</v>
      </c>
      <c r="U679" s="44">
        <v>0</v>
      </c>
      <c r="V679" s="44">
        <v>0</v>
      </c>
      <c r="W679" s="44"/>
      <c r="X679" s="44"/>
      <c r="Y679" s="44"/>
      <c r="Z679" s="44"/>
      <c r="AA679" s="44"/>
      <c r="AB679" s="44"/>
      <c r="AC679" s="44"/>
      <c r="AD679" s="44"/>
      <c r="AE679" s="44"/>
      <c r="AF679" s="44"/>
      <c r="AG679" s="44"/>
      <c r="AH679" s="44"/>
      <c r="AI679" s="44"/>
      <c r="AJ679" s="44"/>
      <c r="AK679" s="44"/>
      <c r="AL679" s="44"/>
    </row>
    <row r="680" spans="1:38" ht="60" x14ac:dyDescent="0.25">
      <c r="A680" s="98"/>
      <c r="B680" s="94"/>
      <c r="C680" s="49">
        <v>122</v>
      </c>
      <c r="D680" s="50" t="s">
        <v>725</v>
      </c>
      <c r="E680" s="28" t="s">
        <v>918</v>
      </c>
      <c r="F680" s="26" t="s">
        <v>1011</v>
      </c>
      <c r="G680" s="49" t="s">
        <v>36</v>
      </c>
      <c r="H680" s="26">
        <v>30</v>
      </c>
      <c r="I680" s="26">
        <v>20</v>
      </c>
      <c r="J680" s="46">
        <v>4.9000000000000004</v>
      </c>
      <c r="K680" s="47"/>
      <c r="L680" s="32">
        <f t="shared" si="20"/>
        <v>0</v>
      </c>
      <c r="M680" s="43" t="str">
        <f t="shared" si="21"/>
        <v>OK</v>
      </c>
      <c r="N680" s="44">
        <v>0</v>
      </c>
      <c r="O680" s="44">
        <v>0</v>
      </c>
      <c r="P680" s="44">
        <v>0</v>
      </c>
      <c r="Q680" s="44">
        <v>0</v>
      </c>
      <c r="R680" s="44">
        <v>0</v>
      </c>
      <c r="S680" s="44">
        <v>0</v>
      </c>
      <c r="T680" s="44">
        <v>0</v>
      </c>
      <c r="U680" s="44">
        <v>0</v>
      </c>
      <c r="V680" s="44">
        <v>0</v>
      </c>
      <c r="W680" s="44"/>
      <c r="X680" s="44"/>
      <c r="Y680" s="44"/>
      <c r="Z680" s="44"/>
      <c r="AA680" s="44"/>
      <c r="AB680" s="44"/>
      <c r="AC680" s="44"/>
      <c r="AD680" s="44"/>
      <c r="AE680" s="44"/>
      <c r="AF680" s="44"/>
      <c r="AG680" s="44"/>
      <c r="AH680" s="44"/>
      <c r="AI680" s="44"/>
      <c r="AJ680" s="44"/>
      <c r="AK680" s="44"/>
      <c r="AL680" s="44"/>
    </row>
    <row r="681" spans="1:38" ht="60" x14ac:dyDescent="0.25">
      <c r="A681" s="98"/>
      <c r="B681" s="94"/>
      <c r="C681" s="49">
        <v>123</v>
      </c>
      <c r="D681" s="50" t="s">
        <v>726</v>
      </c>
      <c r="E681" s="28" t="s">
        <v>918</v>
      </c>
      <c r="F681" s="26" t="s">
        <v>1011</v>
      </c>
      <c r="G681" s="49" t="s">
        <v>36</v>
      </c>
      <c r="H681" s="26">
        <v>30</v>
      </c>
      <c r="I681" s="26">
        <v>20</v>
      </c>
      <c r="J681" s="46">
        <v>5.15</v>
      </c>
      <c r="K681" s="47"/>
      <c r="L681" s="32">
        <f t="shared" si="20"/>
        <v>0</v>
      </c>
      <c r="M681" s="43" t="str">
        <f t="shared" si="21"/>
        <v>OK</v>
      </c>
      <c r="N681" s="44">
        <v>0</v>
      </c>
      <c r="O681" s="44">
        <v>0</v>
      </c>
      <c r="P681" s="44">
        <v>0</v>
      </c>
      <c r="Q681" s="44">
        <v>0</v>
      </c>
      <c r="R681" s="44">
        <v>0</v>
      </c>
      <c r="S681" s="44">
        <v>0</v>
      </c>
      <c r="T681" s="44">
        <v>0</v>
      </c>
      <c r="U681" s="44">
        <v>0</v>
      </c>
      <c r="V681" s="44">
        <v>0</v>
      </c>
      <c r="W681" s="44"/>
      <c r="X681" s="44"/>
      <c r="Y681" s="44"/>
      <c r="Z681" s="44"/>
      <c r="AA681" s="44"/>
      <c r="AB681" s="44"/>
      <c r="AC681" s="44"/>
      <c r="AD681" s="44"/>
      <c r="AE681" s="44"/>
      <c r="AF681" s="44"/>
      <c r="AG681" s="44"/>
      <c r="AH681" s="44"/>
      <c r="AI681" s="44"/>
      <c r="AJ681" s="44"/>
      <c r="AK681" s="44"/>
      <c r="AL681" s="44"/>
    </row>
    <row r="682" spans="1:38" ht="60" x14ac:dyDescent="0.25">
      <c r="A682" s="98"/>
      <c r="B682" s="94"/>
      <c r="C682" s="49">
        <v>124</v>
      </c>
      <c r="D682" s="50" t="s">
        <v>727</v>
      </c>
      <c r="E682" s="28" t="s">
        <v>918</v>
      </c>
      <c r="F682" s="26" t="s">
        <v>1011</v>
      </c>
      <c r="G682" s="49" t="s">
        <v>36</v>
      </c>
      <c r="H682" s="26">
        <v>30</v>
      </c>
      <c r="I682" s="26">
        <v>20</v>
      </c>
      <c r="J682" s="46">
        <v>0.6</v>
      </c>
      <c r="K682" s="47"/>
      <c r="L682" s="32">
        <f t="shared" si="20"/>
        <v>0</v>
      </c>
      <c r="M682" s="43" t="str">
        <f t="shared" si="21"/>
        <v>OK</v>
      </c>
      <c r="N682" s="44">
        <v>0</v>
      </c>
      <c r="O682" s="44">
        <v>0</v>
      </c>
      <c r="P682" s="44">
        <v>0</v>
      </c>
      <c r="Q682" s="44">
        <v>0</v>
      </c>
      <c r="R682" s="44">
        <v>0</v>
      </c>
      <c r="S682" s="44">
        <v>0</v>
      </c>
      <c r="T682" s="44">
        <v>0</v>
      </c>
      <c r="U682" s="44">
        <v>0</v>
      </c>
      <c r="V682" s="44">
        <v>0</v>
      </c>
      <c r="W682" s="44"/>
      <c r="X682" s="44"/>
      <c r="Y682" s="44"/>
      <c r="Z682" s="44"/>
      <c r="AA682" s="44"/>
      <c r="AB682" s="44"/>
      <c r="AC682" s="44"/>
      <c r="AD682" s="44"/>
      <c r="AE682" s="44"/>
      <c r="AF682" s="44"/>
      <c r="AG682" s="44"/>
      <c r="AH682" s="44"/>
      <c r="AI682" s="44"/>
      <c r="AJ682" s="44"/>
      <c r="AK682" s="44"/>
      <c r="AL682" s="44"/>
    </row>
    <row r="683" spans="1:38" ht="60" x14ac:dyDescent="0.25">
      <c r="A683" s="98"/>
      <c r="B683" s="94"/>
      <c r="C683" s="49">
        <v>125</v>
      </c>
      <c r="D683" s="50" t="s">
        <v>728</v>
      </c>
      <c r="E683" s="28" t="s">
        <v>918</v>
      </c>
      <c r="F683" s="26" t="s">
        <v>1011</v>
      </c>
      <c r="G683" s="49" t="s">
        <v>36</v>
      </c>
      <c r="H683" s="26">
        <v>30</v>
      </c>
      <c r="I683" s="26">
        <v>20</v>
      </c>
      <c r="J683" s="46">
        <v>0.85</v>
      </c>
      <c r="K683" s="47"/>
      <c r="L683" s="32">
        <f t="shared" si="20"/>
        <v>0</v>
      </c>
      <c r="M683" s="43" t="str">
        <f t="shared" si="21"/>
        <v>OK</v>
      </c>
      <c r="N683" s="44">
        <v>0</v>
      </c>
      <c r="O683" s="44">
        <v>0</v>
      </c>
      <c r="P683" s="44">
        <v>0</v>
      </c>
      <c r="Q683" s="44">
        <v>0</v>
      </c>
      <c r="R683" s="44">
        <v>0</v>
      </c>
      <c r="S683" s="44">
        <v>0</v>
      </c>
      <c r="T683" s="44">
        <v>0</v>
      </c>
      <c r="U683" s="44">
        <v>0</v>
      </c>
      <c r="V683" s="44">
        <v>0</v>
      </c>
      <c r="W683" s="44"/>
      <c r="X683" s="44"/>
      <c r="Y683" s="44"/>
      <c r="Z683" s="44"/>
      <c r="AA683" s="44"/>
      <c r="AB683" s="44"/>
      <c r="AC683" s="44"/>
      <c r="AD683" s="44"/>
      <c r="AE683" s="44"/>
      <c r="AF683" s="44"/>
      <c r="AG683" s="44"/>
      <c r="AH683" s="44"/>
      <c r="AI683" s="44"/>
      <c r="AJ683" s="44"/>
      <c r="AK683" s="44"/>
      <c r="AL683" s="44"/>
    </row>
    <row r="684" spans="1:38" ht="75" x14ac:dyDescent="0.25">
      <c r="A684" s="98"/>
      <c r="B684" s="94"/>
      <c r="C684" s="49">
        <v>126</v>
      </c>
      <c r="D684" s="50" t="s">
        <v>729</v>
      </c>
      <c r="E684" s="28" t="s">
        <v>918</v>
      </c>
      <c r="F684" s="26" t="s">
        <v>1011</v>
      </c>
      <c r="G684" s="49" t="s">
        <v>36</v>
      </c>
      <c r="H684" s="26">
        <v>30</v>
      </c>
      <c r="I684" s="26">
        <v>20</v>
      </c>
      <c r="J684" s="46">
        <v>0.15</v>
      </c>
      <c r="K684" s="47"/>
      <c r="L684" s="32">
        <f t="shared" si="20"/>
        <v>0</v>
      </c>
      <c r="M684" s="43" t="str">
        <f t="shared" si="21"/>
        <v>OK</v>
      </c>
      <c r="N684" s="44">
        <v>0</v>
      </c>
      <c r="O684" s="44">
        <v>0</v>
      </c>
      <c r="P684" s="44">
        <v>0</v>
      </c>
      <c r="Q684" s="44">
        <v>0</v>
      </c>
      <c r="R684" s="44">
        <v>0</v>
      </c>
      <c r="S684" s="44">
        <v>0</v>
      </c>
      <c r="T684" s="44">
        <v>0</v>
      </c>
      <c r="U684" s="44">
        <v>0</v>
      </c>
      <c r="V684" s="44">
        <v>0</v>
      </c>
      <c r="W684" s="44"/>
      <c r="X684" s="44"/>
      <c r="Y684" s="44"/>
      <c r="Z684" s="44"/>
      <c r="AA684" s="44"/>
      <c r="AB684" s="44"/>
      <c r="AC684" s="44"/>
      <c r="AD684" s="44"/>
      <c r="AE684" s="44"/>
      <c r="AF684" s="44"/>
      <c r="AG684" s="44"/>
      <c r="AH684" s="44"/>
      <c r="AI684" s="44"/>
      <c r="AJ684" s="44"/>
      <c r="AK684" s="44"/>
      <c r="AL684" s="44"/>
    </row>
    <row r="685" spans="1:38" ht="45" x14ac:dyDescent="0.25">
      <c r="A685" s="98"/>
      <c r="B685" s="94"/>
      <c r="C685" s="49">
        <v>127</v>
      </c>
      <c r="D685" s="50" t="s">
        <v>730</v>
      </c>
      <c r="E685" s="28" t="s">
        <v>918</v>
      </c>
      <c r="F685" s="26" t="s">
        <v>1011</v>
      </c>
      <c r="G685" s="49" t="s">
        <v>36</v>
      </c>
      <c r="H685" s="26">
        <v>30</v>
      </c>
      <c r="I685" s="26">
        <v>20</v>
      </c>
      <c r="J685" s="46">
        <v>1.85</v>
      </c>
      <c r="K685" s="47"/>
      <c r="L685" s="32">
        <f t="shared" si="20"/>
        <v>0</v>
      </c>
      <c r="M685" s="43" t="str">
        <f t="shared" si="21"/>
        <v>OK</v>
      </c>
      <c r="N685" s="44">
        <v>0</v>
      </c>
      <c r="O685" s="44">
        <v>0</v>
      </c>
      <c r="P685" s="44">
        <v>0</v>
      </c>
      <c r="Q685" s="44">
        <v>0</v>
      </c>
      <c r="R685" s="44">
        <v>0</v>
      </c>
      <c r="S685" s="44">
        <v>0</v>
      </c>
      <c r="T685" s="44">
        <v>0</v>
      </c>
      <c r="U685" s="44">
        <v>0</v>
      </c>
      <c r="V685" s="44">
        <v>0</v>
      </c>
      <c r="W685" s="44"/>
      <c r="X685" s="44"/>
      <c r="Y685" s="44"/>
      <c r="Z685" s="44"/>
      <c r="AA685" s="44"/>
      <c r="AB685" s="44"/>
      <c r="AC685" s="44"/>
      <c r="AD685" s="44"/>
      <c r="AE685" s="44"/>
      <c r="AF685" s="44"/>
      <c r="AG685" s="44"/>
      <c r="AH685" s="44"/>
      <c r="AI685" s="44"/>
      <c r="AJ685" s="44"/>
      <c r="AK685" s="44"/>
      <c r="AL685" s="44"/>
    </row>
    <row r="686" spans="1:38" ht="45" x14ac:dyDescent="0.25">
      <c r="A686" s="98"/>
      <c r="B686" s="94"/>
      <c r="C686" s="49">
        <v>128</v>
      </c>
      <c r="D686" s="50" t="s">
        <v>731</v>
      </c>
      <c r="E686" s="28" t="s">
        <v>918</v>
      </c>
      <c r="F686" s="26" t="s">
        <v>1011</v>
      </c>
      <c r="G686" s="49" t="s">
        <v>36</v>
      </c>
      <c r="H686" s="26">
        <v>30</v>
      </c>
      <c r="I686" s="26">
        <v>20</v>
      </c>
      <c r="J686" s="46">
        <v>2.2999999999999998</v>
      </c>
      <c r="K686" s="47"/>
      <c r="L686" s="32">
        <f t="shared" si="20"/>
        <v>0</v>
      </c>
      <c r="M686" s="43" t="str">
        <f t="shared" si="21"/>
        <v>OK</v>
      </c>
      <c r="N686" s="44">
        <v>0</v>
      </c>
      <c r="O686" s="44">
        <v>0</v>
      </c>
      <c r="P686" s="44">
        <v>0</v>
      </c>
      <c r="Q686" s="44">
        <v>0</v>
      </c>
      <c r="R686" s="44">
        <v>0</v>
      </c>
      <c r="S686" s="44">
        <v>0</v>
      </c>
      <c r="T686" s="44">
        <v>0</v>
      </c>
      <c r="U686" s="44">
        <v>0</v>
      </c>
      <c r="V686" s="44">
        <v>0</v>
      </c>
      <c r="W686" s="44"/>
      <c r="X686" s="44"/>
      <c r="Y686" s="44"/>
      <c r="Z686" s="44"/>
      <c r="AA686" s="44"/>
      <c r="AB686" s="44"/>
      <c r="AC686" s="44"/>
      <c r="AD686" s="44"/>
      <c r="AE686" s="44"/>
      <c r="AF686" s="44"/>
      <c r="AG686" s="44"/>
      <c r="AH686" s="44"/>
      <c r="AI686" s="44"/>
      <c r="AJ686" s="44"/>
      <c r="AK686" s="44"/>
      <c r="AL686" s="44"/>
    </row>
    <row r="687" spans="1:38" ht="45" x14ac:dyDescent="0.25">
      <c r="A687" s="98"/>
      <c r="B687" s="94"/>
      <c r="C687" s="49">
        <v>129</v>
      </c>
      <c r="D687" s="50" t="s">
        <v>732</v>
      </c>
      <c r="E687" s="28" t="s">
        <v>918</v>
      </c>
      <c r="F687" s="26" t="s">
        <v>1011</v>
      </c>
      <c r="G687" s="49" t="s">
        <v>36</v>
      </c>
      <c r="H687" s="26">
        <v>30</v>
      </c>
      <c r="I687" s="26">
        <v>20</v>
      </c>
      <c r="J687" s="46">
        <v>0.45</v>
      </c>
      <c r="K687" s="47"/>
      <c r="L687" s="32">
        <f t="shared" si="20"/>
        <v>0</v>
      </c>
      <c r="M687" s="43" t="str">
        <f t="shared" si="21"/>
        <v>OK</v>
      </c>
      <c r="N687" s="44">
        <v>0</v>
      </c>
      <c r="O687" s="44">
        <v>0</v>
      </c>
      <c r="P687" s="44">
        <v>0</v>
      </c>
      <c r="Q687" s="44">
        <v>0</v>
      </c>
      <c r="R687" s="44">
        <v>0</v>
      </c>
      <c r="S687" s="44">
        <v>0</v>
      </c>
      <c r="T687" s="44">
        <v>0</v>
      </c>
      <c r="U687" s="44">
        <v>0</v>
      </c>
      <c r="V687" s="44">
        <v>0</v>
      </c>
      <c r="W687" s="44"/>
      <c r="X687" s="44"/>
      <c r="Y687" s="44"/>
      <c r="Z687" s="44"/>
      <c r="AA687" s="44"/>
      <c r="AB687" s="44"/>
      <c r="AC687" s="44"/>
      <c r="AD687" s="44"/>
      <c r="AE687" s="44"/>
      <c r="AF687" s="44"/>
      <c r="AG687" s="44"/>
      <c r="AH687" s="44"/>
      <c r="AI687" s="44"/>
      <c r="AJ687" s="44"/>
      <c r="AK687" s="44"/>
      <c r="AL687" s="44"/>
    </row>
    <row r="688" spans="1:38" ht="75" x14ac:dyDescent="0.25">
      <c r="A688" s="98"/>
      <c r="B688" s="94"/>
      <c r="C688" s="49">
        <v>130</v>
      </c>
      <c r="D688" s="50" t="s">
        <v>733</v>
      </c>
      <c r="E688" s="28" t="s">
        <v>918</v>
      </c>
      <c r="F688" s="26" t="s">
        <v>1011</v>
      </c>
      <c r="G688" s="49" t="s">
        <v>36</v>
      </c>
      <c r="H688" s="26">
        <v>30</v>
      </c>
      <c r="I688" s="26">
        <v>20</v>
      </c>
      <c r="J688" s="46">
        <v>0.25</v>
      </c>
      <c r="K688" s="47"/>
      <c r="L688" s="32">
        <f t="shared" si="20"/>
        <v>0</v>
      </c>
      <c r="M688" s="43" t="str">
        <f t="shared" si="21"/>
        <v>OK</v>
      </c>
      <c r="N688" s="44">
        <v>0</v>
      </c>
      <c r="O688" s="44">
        <v>0</v>
      </c>
      <c r="P688" s="44">
        <v>0</v>
      </c>
      <c r="Q688" s="44">
        <v>0</v>
      </c>
      <c r="R688" s="44">
        <v>0</v>
      </c>
      <c r="S688" s="44">
        <v>0</v>
      </c>
      <c r="T688" s="44">
        <v>0</v>
      </c>
      <c r="U688" s="44">
        <v>0</v>
      </c>
      <c r="V688" s="44">
        <v>0</v>
      </c>
      <c r="W688" s="44"/>
      <c r="X688" s="44"/>
      <c r="Y688" s="44"/>
      <c r="Z688" s="44"/>
      <c r="AA688" s="44"/>
      <c r="AB688" s="44"/>
      <c r="AC688" s="44"/>
      <c r="AD688" s="44"/>
      <c r="AE688" s="44"/>
      <c r="AF688" s="44"/>
      <c r="AG688" s="44"/>
      <c r="AH688" s="44"/>
      <c r="AI688" s="44"/>
      <c r="AJ688" s="44"/>
      <c r="AK688" s="44"/>
      <c r="AL688" s="44"/>
    </row>
    <row r="689" spans="1:38" ht="75" x14ac:dyDescent="0.25">
      <c r="A689" s="98"/>
      <c r="B689" s="94"/>
      <c r="C689" s="49">
        <v>131</v>
      </c>
      <c r="D689" s="50" t="s">
        <v>734</v>
      </c>
      <c r="E689" s="28" t="s">
        <v>918</v>
      </c>
      <c r="F689" s="26" t="s">
        <v>1011</v>
      </c>
      <c r="G689" s="49" t="s">
        <v>36</v>
      </c>
      <c r="H689" s="26">
        <v>30</v>
      </c>
      <c r="I689" s="26">
        <v>20</v>
      </c>
      <c r="J689" s="46">
        <v>0.75</v>
      </c>
      <c r="K689" s="47"/>
      <c r="L689" s="32">
        <f t="shared" si="20"/>
        <v>0</v>
      </c>
      <c r="M689" s="43" t="str">
        <f t="shared" si="21"/>
        <v>OK</v>
      </c>
      <c r="N689" s="44">
        <v>0</v>
      </c>
      <c r="O689" s="44">
        <v>0</v>
      </c>
      <c r="P689" s="44">
        <v>0</v>
      </c>
      <c r="Q689" s="44">
        <v>0</v>
      </c>
      <c r="R689" s="44">
        <v>0</v>
      </c>
      <c r="S689" s="44">
        <v>0</v>
      </c>
      <c r="T689" s="44">
        <v>0</v>
      </c>
      <c r="U689" s="44">
        <v>0</v>
      </c>
      <c r="V689" s="44">
        <v>0</v>
      </c>
      <c r="W689" s="44"/>
      <c r="X689" s="44"/>
      <c r="Y689" s="44"/>
      <c r="Z689" s="44"/>
      <c r="AA689" s="44"/>
      <c r="AB689" s="44"/>
      <c r="AC689" s="44"/>
      <c r="AD689" s="44"/>
      <c r="AE689" s="44"/>
      <c r="AF689" s="44"/>
      <c r="AG689" s="44"/>
      <c r="AH689" s="44"/>
      <c r="AI689" s="44"/>
      <c r="AJ689" s="44"/>
      <c r="AK689" s="44"/>
      <c r="AL689" s="44"/>
    </row>
    <row r="690" spans="1:38" ht="75" x14ac:dyDescent="0.25">
      <c r="A690" s="98"/>
      <c r="B690" s="94"/>
      <c r="C690" s="49">
        <v>132</v>
      </c>
      <c r="D690" s="50" t="s">
        <v>735</v>
      </c>
      <c r="E690" s="28" t="s">
        <v>918</v>
      </c>
      <c r="F690" s="26" t="s">
        <v>1011</v>
      </c>
      <c r="G690" s="49" t="s">
        <v>36</v>
      </c>
      <c r="H690" s="26">
        <v>30</v>
      </c>
      <c r="I690" s="26">
        <v>20</v>
      </c>
      <c r="J690" s="46">
        <v>8</v>
      </c>
      <c r="K690" s="47"/>
      <c r="L690" s="32">
        <f t="shared" si="20"/>
        <v>0</v>
      </c>
      <c r="M690" s="43" t="str">
        <f t="shared" si="21"/>
        <v>OK</v>
      </c>
      <c r="N690" s="44">
        <v>0</v>
      </c>
      <c r="O690" s="44">
        <v>0</v>
      </c>
      <c r="P690" s="44">
        <v>0</v>
      </c>
      <c r="Q690" s="44">
        <v>0</v>
      </c>
      <c r="R690" s="44">
        <v>0</v>
      </c>
      <c r="S690" s="44">
        <v>0</v>
      </c>
      <c r="T690" s="44">
        <v>0</v>
      </c>
      <c r="U690" s="44">
        <v>0</v>
      </c>
      <c r="V690" s="44">
        <v>0</v>
      </c>
      <c r="W690" s="44"/>
      <c r="X690" s="44"/>
      <c r="Y690" s="44"/>
      <c r="Z690" s="44"/>
      <c r="AA690" s="44"/>
      <c r="AB690" s="44"/>
      <c r="AC690" s="44"/>
      <c r="AD690" s="44"/>
      <c r="AE690" s="44"/>
      <c r="AF690" s="44"/>
      <c r="AG690" s="44"/>
      <c r="AH690" s="44"/>
      <c r="AI690" s="44"/>
      <c r="AJ690" s="44"/>
      <c r="AK690" s="44"/>
      <c r="AL690" s="44"/>
    </row>
    <row r="691" spans="1:38" ht="75" x14ac:dyDescent="0.25">
      <c r="A691" s="98"/>
      <c r="B691" s="94"/>
      <c r="C691" s="49">
        <v>133</v>
      </c>
      <c r="D691" s="50" t="s">
        <v>736</v>
      </c>
      <c r="E691" s="28" t="s">
        <v>918</v>
      </c>
      <c r="F691" s="26" t="s">
        <v>1011</v>
      </c>
      <c r="G691" s="49" t="s">
        <v>36</v>
      </c>
      <c r="H691" s="26">
        <v>30</v>
      </c>
      <c r="I691" s="26">
        <v>20</v>
      </c>
      <c r="J691" s="46">
        <v>8</v>
      </c>
      <c r="K691" s="47"/>
      <c r="L691" s="32">
        <f t="shared" si="20"/>
        <v>0</v>
      </c>
      <c r="M691" s="43" t="str">
        <f t="shared" si="21"/>
        <v>OK</v>
      </c>
      <c r="N691" s="44">
        <v>0</v>
      </c>
      <c r="O691" s="44">
        <v>0</v>
      </c>
      <c r="P691" s="44">
        <v>0</v>
      </c>
      <c r="Q691" s="44">
        <v>0</v>
      </c>
      <c r="R691" s="44">
        <v>0</v>
      </c>
      <c r="S691" s="44">
        <v>0</v>
      </c>
      <c r="T691" s="44">
        <v>0</v>
      </c>
      <c r="U691" s="44">
        <v>0</v>
      </c>
      <c r="V691" s="44">
        <v>0</v>
      </c>
      <c r="W691" s="44"/>
      <c r="X691" s="44"/>
      <c r="Y691" s="44"/>
      <c r="Z691" s="44"/>
      <c r="AA691" s="44"/>
      <c r="AB691" s="44"/>
      <c r="AC691" s="44"/>
      <c r="AD691" s="44"/>
      <c r="AE691" s="44"/>
      <c r="AF691" s="44"/>
      <c r="AG691" s="44"/>
      <c r="AH691" s="44"/>
      <c r="AI691" s="44"/>
      <c r="AJ691" s="44"/>
      <c r="AK691" s="44"/>
      <c r="AL691" s="44"/>
    </row>
    <row r="692" spans="1:38" ht="60" x14ac:dyDescent="0.25">
      <c r="A692" s="98"/>
      <c r="B692" s="94"/>
      <c r="C692" s="49">
        <v>134</v>
      </c>
      <c r="D692" s="50" t="s">
        <v>737</v>
      </c>
      <c r="E692" s="28" t="s">
        <v>918</v>
      </c>
      <c r="F692" s="26" t="s">
        <v>1011</v>
      </c>
      <c r="G692" s="49" t="s">
        <v>36</v>
      </c>
      <c r="H692" s="26">
        <v>30</v>
      </c>
      <c r="I692" s="26">
        <v>20</v>
      </c>
      <c r="J692" s="46">
        <v>4.2</v>
      </c>
      <c r="K692" s="47"/>
      <c r="L692" s="32">
        <f t="shared" si="20"/>
        <v>0</v>
      </c>
      <c r="M692" s="43" t="str">
        <f t="shared" si="21"/>
        <v>OK</v>
      </c>
      <c r="N692" s="44">
        <v>0</v>
      </c>
      <c r="O692" s="44">
        <v>0</v>
      </c>
      <c r="P692" s="44">
        <v>0</v>
      </c>
      <c r="Q692" s="44">
        <v>0</v>
      </c>
      <c r="R692" s="44">
        <v>0</v>
      </c>
      <c r="S692" s="44">
        <v>0</v>
      </c>
      <c r="T692" s="44">
        <v>0</v>
      </c>
      <c r="U692" s="44">
        <v>0</v>
      </c>
      <c r="V692" s="44">
        <v>0</v>
      </c>
      <c r="W692" s="44"/>
      <c r="X692" s="44"/>
      <c r="Y692" s="44"/>
      <c r="Z692" s="44"/>
      <c r="AA692" s="44"/>
      <c r="AB692" s="44"/>
      <c r="AC692" s="44"/>
      <c r="AD692" s="44"/>
      <c r="AE692" s="44"/>
      <c r="AF692" s="44"/>
      <c r="AG692" s="44"/>
      <c r="AH692" s="44"/>
      <c r="AI692" s="44"/>
      <c r="AJ692" s="44"/>
      <c r="AK692" s="44"/>
      <c r="AL692" s="44"/>
    </row>
    <row r="693" spans="1:38" ht="45" x14ac:dyDescent="0.25">
      <c r="A693" s="98"/>
      <c r="B693" s="94"/>
      <c r="C693" s="49">
        <v>135</v>
      </c>
      <c r="D693" s="50" t="s">
        <v>738</v>
      </c>
      <c r="E693" s="28" t="s">
        <v>918</v>
      </c>
      <c r="F693" s="26" t="s">
        <v>1011</v>
      </c>
      <c r="G693" s="49" t="s">
        <v>36</v>
      </c>
      <c r="H693" s="26">
        <v>30</v>
      </c>
      <c r="I693" s="26">
        <v>20</v>
      </c>
      <c r="J693" s="46">
        <v>0.45</v>
      </c>
      <c r="K693" s="47"/>
      <c r="L693" s="32">
        <f t="shared" si="20"/>
        <v>0</v>
      </c>
      <c r="M693" s="43" t="str">
        <f t="shared" si="21"/>
        <v>OK</v>
      </c>
      <c r="N693" s="44">
        <v>0</v>
      </c>
      <c r="O693" s="44">
        <v>0</v>
      </c>
      <c r="P693" s="44">
        <v>0</v>
      </c>
      <c r="Q693" s="44">
        <v>0</v>
      </c>
      <c r="R693" s="44">
        <v>0</v>
      </c>
      <c r="S693" s="44">
        <v>0</v>
      </c>
      <c r="T693" s="44">
        <v>0</v>
      </c>
      <c r="U693" s="44">
        <v>0</v>
      </c>
      <c r="V693" s="44">
        <v>0</v>
      </c>
      <c r="W693" s="44"/>
      <c r="X693" s="44"/>
      <c r="Y693" s="44"/>
      <c r="Z693" s="44"/>
      <c r="AA693" s="44"/>
      <c r="AB693" s="44"/>
      <c r="AC693" s="44"/>
      <c r="AD693" s="44"/>
      <c r="AE693" s="44"/>
      <c r="AF693" s="44"/>
      <c r="AG693" s="44"/>
      <c r="AH693" s="44"/>
      <c r="AI693" s="44"/>
      <c r="AJ693" s="44"/>
      <c r="AK693" s="44"/>
      <c r="AL693" s="44"/>
    </row>
    <row r="694" spans="1:38" ht="45" x14ac:dyDescent="0.25">
      <c r="A694" s="98"/>
      <c r="B694" s="94"/>
      <c r="C694" s="49">
        <v>136</v>
      </c>
      <c r="D694" s="50" t="s">
        <v>739</v>
      </c>
      <c r="E694" s="28" t="s">
        <v>918</v>
      </c>
      <c r="F694" s="26" t="s">
        <v>1011</v>
      </c>
      <c r="G694" s="49" t="s">
        <v>36</v>
      </c>
      <c r="H694" s="26">
        <v>30</v>
      </c>
      <c r="I694" s="26">
        <v>20</v>
      </c>
      <c r="J694" s="46">
        <v>1.35</v>
      </c>
      <c r="K694" s="47"/>
      <c r="L694" s="32">
        <f t="shared" si="20"/>
        <v>0</v>
      </c>
      <c r="M694" s="43" t="str">
        <f t="shared" si="21"/>
        <v>OK</v>
      </c>
      <c r="N694" s="44">
        <v>0</v>
      </c>
      <c r="O694" s="44">
        <v>0</v>
      </c>
      <c r="P694" s="44">
        <v>0</v>
      </c>
      <c r="Q694" s="44">
        <v>0</v>
      </c>
      <c r="R694" s="44">
        <v>0</v>
      </c>
      <c r="S694" s="44">
        <v>0</v>
      </c>
      <c r="T694" s="44">
        <v>0</v>
      </c>
      <c r="U694" s="44">
        <v>0</v>
      </c>
      <c r="V694" s="44">
        <v>0</v>
      </c>
      <c r="W694" s="44"/>
      <c r="X694" s="44"/>
      <c r="Y694" s="44"/>
      <c r="Z694" s="44"/>
      <c r="AA694" s="44"/>
      <c r="AB694" s="44"/>
      <c r="AC694" s="44"/>
      <c r="AD694" s="44"/>
      <c r="AE694" s="44"/>
      <c r="AF694" s="44"/>
      <c r="AG694" s="44"/>
      <c r="AH694" s="44"/>
      <c r="AI694" s="44"/>
      <c r="AJ694" s="44"/>
      <c r="AK694" s="44"/>
      <c r="AL694" s="44"/>
    </row>
    <row r="695" spans="1:38" ht="75" x14ac:dyDescent="0.25">
      <c r="A695" s="98"/>
      <c r="B695" s="94"/>
      <c r="C695" s="49">
        <v>137</v>
      </c>
      <c r="D695" s="50" t="s">
        <v>740</v>
      </c>
      <c r="E695" s="28" t="s">
        <v>918</v>
      </c>
      <c r="F695" s="26" t="s">
        <v>1011</v>
      </c>
      <c r="G695" s="49" t="s">
        <v>36</v>
      </c>
      <c r="H695" s="26">
        <v>30</v>
      </c>
      <c r="I695" s="26">
        <v>20</v>
      </c>
      <c r="J695" s="46">
        <v>3.15</v>
      </c>
      <c r="K695" s="47"/>
      <c r="L695" s="32">
        <f t="shared" si="20"/>
        <v>0</v>
      </c>
      <c r="M695" s="43" t="str">
        <f t="shared" si="21"/>
        <v>OK</v>
      </c>
      <c r="N695" s="44">
        <v>0</v>
      </c>
      <c r="O695" s="44">
        <v>0</v>
      </c>
      <c r="P695" s="44">
        <v>0</v>
      </c>
      <c r="Q695" s="44">
        <v>0</v>
      </c>
      <c r="R695" s="44">
        <v>0</v>
      </c>
      <c r="S695" s="44">
        <v>0</v>
      </c>
      <c r="T695" s="44">
        <v>0</v>
      </c>
      <c r="U695" s="44">
        <v>0</v>
      </c>
      <c r="V695" s="44">
        <v>0</v>
      </c>
      <c r="W695" s="44"/>
      <c r="X695" s="44"/>
      <c r="Y695" s="44"/>
      <c r="Z695" s="44"/>
      <c r="AA695" s="44"/>
      <c r="AB695" s="44"/>
      <c r="AC695" s="44"/>
      <c r="AD695" s="44"/>
      <c r="AE695" s="44"/>
      <c r="AF695" s="44"/>
      <c r="AG695" s="44"/>
      <c r="AH695" s="44"/>
      <c r="AI695" s="44"/>
      <c r="AJ695" s="44"/>
      <c r="AK695" s="44"/>
      <c r="AL695" s="44"/>
    </row>
    <row r="696" spans="1:38" ht="45" x14ac:dyDescent="0.25">
      <c r="A696" s="98"/>
      <c r="B696" s="94"/>
      <c r="C696" s="49">
        <v>138</v>
      </c>
      <c r="D696" s="50" t="s">
        <v>741</v>
      </c>
      <c r="E696" s="28" t="s">
        <v>918</v>
      </c>
      <c r="F696" s="26" t="s">
        <v>1011</v>
      </c>
      <c r="G696" s="49" t="s">
        <v>36</v>
      </c>
      <c r="H696" s="26">
        <v>30</v>
      </c>
      <c r="I696" s="26">
        <v>20</v>
      </c>
      <c r="J696" s="46">
        <v>9.75</v>
      </c>
      <c r="K696" s="47"/>
      <c r="L696" s="32">
        <f t="shared" si="20"/>
        <v>0</v>
      </c>
      <c r="M696" s="43" t="str">
        <f t="shared" si="21"/>
        <v>OK</v>
      </c>
      <c r="N696" s="44">
        <v>0</v>
      </c>
      <c r="O696" s="44">
        <v>0</v>
      </c>
      <c r="P696" s="44">
        <v>0</v>
      </c>
      <c r="Q696" s="44">
        <v>0</v>
      </c>
      <c r="R696" s="44">
        <v>0</v>
      </c>
      <c r="S696" s="44">
        <v>0</v>
      </c>
      <c r="T696" s="44">
        <v>0</v>
      </c>
      <c r="U696" s="44">
        <v>0</v>
      </c>
      <c r="V696" s="44">
        <v>0</v>
      </c>
      <c r="W696" s="44"/>
      <c r="X696" s="44"/>
      <c r="Y696" s="44"/>
      <c r="Z696" s="44"/>
      <c r="AA696" s="44"/>
      <c r="AB696" s="44"/>
      <c r="AC696" s="44"/>
      <c r="AD696" s="44"/>
      <c r="AE696" s="44"/>
      <c r="AF696" s="44"/>
      <c r="AG696" s="44"/>
      <c r="AH696" s="44"/>
      <c r="AI696" s="44"/>
      <c r="AJ696" s="44"/>
      <c r="AK696" s="44"/>
      <c r="AL696" s="44"/>
    </row>
    <row r="697" spans="1:38" ht="75" x14ac:dyDescent="0.25">
      <c r="A697" s="98"/>
      <c r="B697" s="94"/>
      <c r="C697" s="49">
        <v>139</v>
      </c>
      <c r="D697" s="50" t="s">
        <v>742</v>
      </c>
      <c r="E697" s="28" t="s">
        <v>918</v>
      </c>
      <c r="F697" s="26" t="s">
        <v>1011</v>
      </c>
      <c r="G697" s="49" t="s">
        <v>36</v>
      </c>
      <c r="H697" s="26">
        <v>30</v>
      </c>
      <c r="I697" s="26">
        <v>20</v>
      </c>
      <c r="J697" s="46">
        <v>1.1499999999999999</v>
      </c>
      <c r="K697" s="47"/>
      <c r="L697" s="32">
        <f t="shared" si="20"/>
        <v>0</v>
      </c>
      <c r="M697" s="43" t="str">
        <f t="shared" si="21"/>
        <v>OK</v>
      </c>
      <c r="N697" s="44">
        <v>0</v>
      </c>
      <c r="O697" s="44">
        <v>0</v>
      </c>
      <c r="P697" s="44">
        <v>0</v>
      </c>
      <c r="Q697" s="44">
        <v>0</v>
      </c>
      <c r="R697" s="44">
        <v>0</v>
      </c>
      <c r="S697" s="44">
        <v>0</v>
      </c>
      <c r="T697" s="44">
        <v>0</v>
      </c>
      <c r="U697" s="44">
        <v>0</v>
      </c>
      <c r="V697" s="44">
        <v>0</v>
      </c>
      <c r="W697" s="44"/>
      <c r="X697" s="44"/>
      <c r="Y697" s="44"/>
      <c r="Z697" s="44"/>
      <c r="AA697" s="44"/>
      <c r="AB697" s="44"/>
      <c r="AC697" s="44"/>
      <c r="AD697" s="44"/>
      <c r="AE697" s="44"/>
      <c r="AF697" s="44"/>
      <c r="AG697" s="44"/>
      <c r="AH697" s="44"/>
      <c r="AI697" s="44"/>
      <c r="AJ697" s="44"/>
      <c r="AK697" s="44"/>
      <c r="AL697" s="44"/>
    </row>
    <row r="698" spans="1:38" ht="75" x14ac:dyDescent="0.25">
      <c r="A698" s="98"/>
      <c r="B698" s="94"/>
      <c r="C698" s="49">
        <v>140</v>
      </c>
      <c r="D698" s="50" t="s">
        <v>743</v>
      </c>
      <c r="E698" s="28" t="s">
        <v>918</v>
      </c>
      <c r="F698" s="26" t="s">
        <v>1011</v>
      </c>
      <c r="G698" s="49" t="s">
        <v>36</v>
      </c>
      <c r="H698" s="26">
        <v>30</v>
      </c>
      <c r="I698" s="26">
        <v>20</v>
      </c>
      <c r="J698" s="46">
        <v>1.45</v>
      </c>
      <c r="K698" s="47"/>
      <c r="L698" s="32">
        <f t="shared" si="20"/>
        <v>0</v>
      </c>
      <c r="M698" s="43" t="str">
        <f t="shared" si="21"/>
        <v>OK</v>
      </c>
      <c r="N698" s="44">
        <v>0</v>
      </c>
      <c r="O698" s="44">
        <v>0</v>
      </c>
      <c r="P698" s="44">
        <v>0</v>
      </c>
      <c r="Q698" s="44">
        <v>0</v>
      </c>
      <c r="R698" s="44">
        <v>0</v>
      </c>
      <c r="S698" s="44">
        <v>0</v>
      </c>
      <c r="T698" s="44">
        <v>0</v>
      </c>
      <c r="U698" s="44">
        <v>0</v>
      </c>
      <c r="V698" s="44">
        <v>0</v>
      </c>
      <c r="W698" s="44"/>
      <c r="X698" s="44"/>
      <c r="Y698" s="44"/>
      <c r="Z698" s="44"/>
      <c r="AA698" s="44"/>
      <c r="AB698" s="44"/>
      <c r="AC698" s="44"/>
      <c r="AD698" s="44"/>
      <c r="AE698" s="44"/>
      <c r="AF698" s="44"/>
      <c r="AG698" s="44"/>
      <c r="AH698" s="44"/>
      <c r="AI698" s="44"/>
      <c r="AJ698" s="44"/>
      <c r="AK698" s="44"/>
      <c r="AL698" s="44"/>
    </row>
    <row r="699" spans="1:38" ht="75" x14ac:dyDescent="0.25">
      <c r="A699" s="98"/>
      <c r="B699" s="94"/>
      <c r="C699" s="49">
        <v>141</v>
      </c>
      <c r="D699" s="50" t="s">
        <v>744</v>
      </c>
      <c r="E699" s="28" t="s">
        <v>918</v>
      </c>
      <c r="F699" s="26" t="s">
        <v>1011</v>
      </c>
      <c r="G699" s="49" t="s">
        <v>36</v>
      </c>
      <c r="H699" s="26">
        <v>30</v>
      </c>
      <c r="I699" s="26">
        <v>20</v>
      </c>
      <c r="J699" s="46">
        <v>4.1500000000000004</v>
      </c>
      <c r="K699" s="47"/>
      <c r="L699" s="32">
        <f t="shared" si="20"/>
        <v>0</v>
      </c>
      <c r="M699" s="43" t="str">
        <f t="shared" si="21"/>
        <v>OK</v>
      </c>
      <c r="N699" s="44">
        <v>0</v>
      </c>
      <c r="O699" s="44">
        <v>0</v>
      </c>
      <c r="P699" s="44">
        <v>0</v>
      </c>
      <c r="Q699" s="44">
        <v>0</v>
      </c>
      <c r="R699" s="44">
        <v>0</v>
      </c>
      <c r="S699" s="44">
        <v>0</v>
      </c>
      <c r="T699" s="44">
        <v>0</v>
      </c>
      <c r="U699" s="44">
        <v>0</v>
      </c>
      <c r="V699" s="44">
        <v>0</v>
      </c>
      <c r="W699" s="44"/>
      <c r="X699" s="44"/>
      <c r="Y699" s="44"/>
      <c r="Z699" s="44"/>
      <c r="AA699" s="44"/>
      <c r="AB699" s="44"/>
      <c r="AC699" s="44"/>
      <c r="AD699" s="44"/>
      <c r="AE699" s="44"/>
      <c r="AF699" s="44"/>
      <c r="AG699" s="44"/>
      <c r="AH699" s="44"/>
      <c r="AI699" s="44"/>
      <c r="AJ699" s="44"/>
      <c r="AK699" s="44"/>
      <c r="AL699" s="44"/>
    </row>
    <row r="700" spans="1:38" ht="45" x14ac:dyDescent="0.25">
      <c r="A700" s="98"/>
      <c r="B700" s="94"/>
      <c r="C700" s="49">
        <v>142</v>
      </c>
      <c r="D700" s="50" t="s">
        <v>745</v>
      </c>
      <c r="E700" s="28" t="s">
        <v>918</v>
      </c>
      <c r="F700" s="26" t="s">
        <v>1011</v>
      </c>
      <c r="G700" s="49" t="s">
        <v>36</v>
      </c>
      <c r="H700" s="26">
        <v>30</v>
      </c>
      <c r="I700" s="26">
        <v>20</v>
      </c>
      <c r="J700" s="46">
        <v>2.2999999999999998</v>
      </c>
      <c r="K700" s="47"/>
      <c r="L700" s="32">
        <f t="shared" si="20"/>
        <v>0</v>
      </c>
      <c r="M700" s="43" t="str">
        <f t="shared" si="21"/>
        <v>OK</v>
      </c>
      <c r="N700" s="44">
        <v>0</v>
      </c>
      <c r="O700" s="44">
        <v>0</v>
      </c>
      <c r="P700" s="44">
        <v>0</v>
      </c>
      <c r="Q700" s="44">
        <v>0</v>
      </c>
      <c r="R700" s="44">
        <v>0</v>
      </c>
      <c r="S700" s="44">
        <v>0</v>
      </c>
      <c r="T700" s="44">
        <v>0</v>
      </c>
      <c r="U700" s="44">
        <v>0</v>
      </c>
      <c r="V700" s="44">
        <v>0</v>
      </c>
      <c r="W700" s="44"/>
      <c r="X700" s="44"/>
      <c r="Y700" s="44"/>
      <c r="Z700" s="44"/>
      <c r="AA700" s="44"/>
      <c r="AB700" s="44"/>
      <c r="AC700" s="44"/>
      <c r="AD700" s="44"/>
      <c r="AE700" s="44"/>
      <c r="AF700" s="44"/>
      <c r="AG700" s="44"/>
      <c r="AH700" s="44"/>
      <c r="AI700" s="44"/>
      <c r="AJ700" s="44"/>
      <c r="AK700" s="44"/>
      <c r="AL700" s="44"/>
    </row>
    <row r="701" spans="1:38" ht="60" x14ac:dyDescent="0.25">
      <c r="A701" s="98"/>
      <c r="B701" s="94"/>
      <c r="C701" s="49">
        <v>143</v>
      </c>
      <c r="D701" s="50" t="s">
        <v>746</v>
      </c>
      <c r="E701" s="28" t="s">
        <v>918</v>
      </c>
      <c r="F701" s="26" t="s">
        <v>1011</v>
      </c>
      <c r="G701" s="49" t="s">
        <v>36</v>
      </c>
      <c r="H701" s="26">
        <v>30</v>
      </c>
      <c r="I701" s="26">
        <v>20</v>
      </c>
      <c r="J701" s="46">
        <v>1.1499999999999999</v>
      </c>
      <c r="K701" s="47"/>
      <c r="L701" s="32">
        <f t="shared" si="20"/>
        <v>0</v>
      </c>
      <c r="M701" s="43" t="str">
        <f t="shared" si="21"/>
        <v>OK</v>
      </c>
      <c r="N701" s="44">
        <v>0</v>
      </c>
      <c r="O701" s="44">
        <v>0</v>
      </c>
      <c r="P701" s="44">
        <v>0</v>
      </c>
      <c r="Q701" s="44">
        <v>0</v>
      </c>
      <c r="R701" s="44">
        <v>0</v>
      </c>
      <c r="S701" s="44">
        <v>0</v>
      </c>
      <c r="T701" s="44">
        <v>0</v>
      </c>
      <c r="U701" s="44">
        <v>0</v>
      </c>
      <c r="V701" s="44">
        <v>0</v>
      </c>
      <c r="W701" s="44"/>
      <c r="X701" s="44"/>
      <c r="Y701" s="44"/>
      <c r="Z701" s="44"/>
      <c r="AA701" s="44"/>
      <c r="AB701" s="44"/>
      <c r="AC701" s="44"/>
      <c r="AD701" s="44"/>
      <c r="AE701" s="44"/>
      <c r="AF701" s="44"/>
      <c r="AG701" s="44"/>
      <c r="AH701" s="44"/>
      <c r="AI701" s="44"/>
      <c r="AJ701" s="44"/>
      <c r="AK701" s="44"/>
      <c r="AL701" s="44"/>
    </row>
    <row r="702" spans="1:38" ht="60" x14ac:dyDescent="0.25">
      <c r="A702" s="98"/>
      <c r="B702" s="94"/>
      <c r="C702" s="49">
        <v>144</v>
      </c>
      <c r="D702" s="50" t="s">
        <v>747</v>
      </c>
      <c r="E702" s="28" t="s">
        <v>918</v>
      </c>
      <c r="F702" s="26" t="s">
        <v>1011</v>
      </c>
      <c r="G702" s="49" t="s">
        <v>36</v>
      </c>
      <c r="H702" s="26">
        <v>30</v>
      </c>
      <c r="I702" s="26">
        <v>20</v>
      </c>
      <c r="J702" s="46">
        <v>1.1499999999999999</v>
      </c>
      <c r="K702" s="47"/>
      <c r="L702" s="32">
        <f t="shared" si="20"/>
        <v>0</v>
      </c>
      <c r="M702" s="43" t="str">
        <f t="shared" si="21"/>
        <v>OK</v>
      </c>
      <c r="N702" s="44">
        <v>0</v>
      </c>
      <c r="O702" s="44">
        <v>0</v>
      </c>
      <c r="P702" s="44">
        <v>0</v>
      </c>
      <c r="Q702" s="44">
        <v>0</v>
      </c>
      <c r="R702" s="44">
        <v>0</v>
      </c>
      <c r="S702" s="44">
        <v>0</v>
      </c>
      <c r="T702" s="44">
        <v>0</v>
      </c>
      <c r="U702" s="44">
        <v>0</v>
      </c>
      <c r="V702" s="44">
        <v>0</v>
      </c>
      <c r="W702" s="44"/>
      <c r="X702" s="44"/>
      <c r="Y702" s="44"/>
      <c r="Z702" s="44"/>
      <c r="AA702" s="44"/>
      <c r="AB702" s="44"/>
      <c r="AC702" s="44"/>
      <c r="AD702" s="44"/>
      <c r="AE702" s="44"/>
      <c r="AF702" s="44"/>
      <c r="AG702" s="44"/>
      <c r="AH702" s="44"/>
      <c r="AI702" s="44"/>
      <c r="AJ702" s="44"/>
      <c r="AK702" s="44"/>
      <c r="AL702" s="44"/>
    </row>
    <row r="703" spans="1:38" ht="60" x14ac:dyDescent="0.25">
      <c r="A703" s="98"/>
      <c r="B703" s="94"/>
      <c r="C703" s="49">
        <v>145</v>
      </c>
      <c r="D703" s="50" t="s">
        <v>748</v>
      </c>
      <c r="E703" s="28" t="s">
        <v>918</v>
      </c>
      <c r="F703" s="26" t="s">
        <v>1011</v>
      </c>
      <c r="G703" s="49" t="s">
        <v>36</v>
      </c>
      <c r="H703" s="26">
        <v>30</v>
      </c>
      <c r="I703" s="26">
        <v>20</v>
      </c>
      <c r="J703" s="46">
        <v>1.5</v>
      </c>
      <c r="K703" s="47"/>
      <c r="L703" s="32">
        <f t="shared" si="20"/>
        <v>0</v>
      </c>
      <c r="M703" s="43" t="str">
        <f t="shared" si="21"/>
        <v>OK</v>
      </c>
      <c r="N703" s="44">
        <v>0</v>
      </c>
      <c r="O703" s="44">
        <v>0</v>
      </c>
      <c r="P703" s="44">
        <v>0</v>
      </c>
      <c r="Q703" s="44">
        <v>0</v>
      </c>
      <c r="R703" s="44">
        <v>0</v>
      </c>
      <c r="S703" s="44">
        <v>0</v>
      </c>
      <c r="T703" s="44">
        <v>0</v>
      </c>
      <c r="U703" s="44">
        <v>0</v>
      </c>
      <c r="V703" s="44">
        <v>0</v>
      </c>
      <c r="W703" s="44"/>
      <c r="X703" s="44"/>
      <c r="Y703" s="44"/>
      <c r="Z703" s="44"/>
      <c r="AA703" s="44"/>
      <c r="AB703" s="44"/>
      <c r="AC703" s="44"/>
      <c r="AD703" s="44"/>
      <c r="AE703" s="44"/>
      <c r="AF703" s="44"/>
      <c r="AG703" s="44"/>
      <c r="AH703" s="44"/>
      <c r="AI703" s="44"/>
      <c r="AJ703" s="44"/>
      <c r="AK703" s="44"/>
      <c r="AL703" s="44"/>
    </row>
    <row r="704" spans="1:38" ht="60" x14ac:dyDescent="0.25">
      <c r="A704" s="98"/>
      <c r="B704" s="94"/>
      <c r="C704" s="49">
        <v>146</v>
      </c>
      <c r="D704" s="50" t="s">
        <v>749</v>
      </c>
      <c r="E704" s="28" t="s">
        <v>918</v>
      </c>
      <c r="F704" s="26" t="s">
        <v>1011</v>
      </c>
      <c r="G704" s="49" t="s">
        <v>36</v>
      </c>
      <c r="H704" s="26">
        <v>30</v>
      </c>
      <c r="I704" s="26">
        <v>20</v>
      </c>
      <c r="J704" s="46">
        <v>1.5</v>
      </c>
      <c r="K704" s="47"/>
      <c r="L704" s="32">
        <f t="shared" si="20"/>
        <v>0</v>
      </c>
      <c r="M704" s="43" t="str">
        <f t="shared" si="21"/>
        <v>OK</v>
      </c>
      <c r="N704" s="44">
        <v>0</v>
      </c>
      <c r="O704" s="44">
        <v>0</v>
      </c>
      <c r="P704" s="44">
        <v>0</v>
      </c>
      <c r="Q704" s="44">
        <v>0</v>
      </c>
      <c r="R704" s="44">
        <v>0</v>
      </c>
      <c r="S704" s="44">
        <v>0</v>
      </c>
      <c r="T704" s="44">
        <v>0</v>
      </c>
      <c r="U704" s="44">
        <v>0</v>
      </c>
      <c r="V704" s="44">
        <v>0</v>
      </c>
      <c r="W704" s="44"/>
      <c r="X704" s="44"/>
      <c r="Y704" s="44"/>
      <c r="Z704" s="44"/>
      <c r="AA704" s="44"/>
      <c r="AB704" s="44"/>
      <c r="AC704" s="44"/>
      <c r="AD704" s="44"/>
      <c r="AE704" s="44"/>
      <c r="AF704" s="44"/>
      <c r="AG704" s="44"/>
      <c r="AH704" s="44"/>
      <c r="AI704" s="44"/>
      <c r="AJ704" s="44"/>
      <c r="AK704" s="44"/>
      <c r="AL704" s="44"/>
    </row>
    <row r="705" spans="1:38" ht="60" x14ac:dyDescent="0.25">
      <c r="A705" s="98"/>
      <c r="B705" s="94"/>
      <c r="C705" s="49">
        <v>147</v>
      </c>
      <c r="D705" s="50" t="s">
        <v>750</v>
      </c>
      <c r="E705" s="28" t="s">
        <v>918</v>
      </c>
      <c r="F705" s="26" t="s">
        <v>1011</v>
      </c>
      <c r="G705" s="49" t="s">
        <v>36</v>
      </c>
      <c r="H705" s="26">
        <v>30</v>
      </c>
      <c r="I705" s="26">
        <v>20</v>
      </c>
      <c r="J705" s="46">
        <v>1.6</v>
      </c>
      <c r="K705" s="47"/>
      <c r="L705" s="32">
        <f t="shared" si="20"/>
        <v>0</v>
      </c>
      <c r="M705" s="43" t="str">
        <f t="shared" si="21"/>
        <v>OK</v>
      </c>
      <c r="N705" s="44">
        <v>0</v>
      </c>
      <c r="O705" s="44">
        <v>0</v>
      </c>
      <c r="P705" s="44">
        <v>0</v>
      </c>
      <c r="Q705" s="44">
        <v>0</v>
      </c>
      <c r="R705" s="44">
        <v>0</v>
      </c>
      <c r="S705" s="44">
        <v>0</v>
      </c>
      <c r="T705" s="44">
        <v>0</v>
      </c>
      <c r="U705" s="44">
        <v>0</v>
      </c>
      <c r="V705" s="44">
        <v>0</v>
      </c>
      <c r="W705" s="44"/>
      <c r="X705" s="44"/>
      <c r="Y705" s="44"/>
      <c r="Z705" s="44"/>
      <c r="AA705" s="44"/>
      <c r="AB705" s="44"/>
      <c r="AC705" s="44"/>
      <c r="AD705" s="44"/>
      <c r="AE705" s="44"/>
      <c r="AF705" s="44"/>
      <c r="AG705" s="44"/>
      <c r="AH705" s="44"/>
      <c r="AI705" s="44"/>
      <c r="AJ705" s="44"/>
      <c r="AK705" s="44"/>
      <c r="AL705" s="44"/>
    </row>
    <row r="706" spans="1:38" ht="60" x14ac:dyDescent="0.25">
      <c r="A706" s="98"/>
      <c r="B706" s="94"/>
      <c r="C706" s="49">
        <v>148</v>
      </c>
      <c r="D706" s="50" t="s">
        <v>751</v>
      </c>
      <c r="E706" s="28" t="s">
        <v>918</v>
      </c>
      <c r="F706" s="26" t="s">
        <v>1011</v>
      </c>
      <c r="G706" s="49" t="s">
        <v>36</v>
      </c>
      <c r="H706" s="26">
        <v>30</v>
      </c>
      <c r="I706" s="26">
        <v>20</v>
      </c>
      <c r="J706" s="46">
        <v>0.4</v>
      </c>
      <c r="K706" s="47"/>
      <c r="L706" s="32">
        <f t="shared" si="20"/>
        <v>0</v>
      </c>
      <c r="M706" s="43" t="str">
        <f t="shared" si="21"/>
        <v>OK</v>
      </c>
      <c r="N706" s="44">
        <v>0</v>
      </c>
      <c r="O706" s="44">
        <v>0</v>
      </c>
      <c r="P706" s="44">
        <v>0</v>
      </c>
      <c r="Q706" s="44">
        <v>0</v>
      </c>
      <c r="R706" s="44">
        <v>0</v>
      </c>
      <c r="S706" s="44">
        <v>0</v>
      </c>
      <c r="T706" s="44">
        <v>0</v>
      </c>
      <c r="U706" s="44">
        <v>0</v>
      </c>
      <c r="V706" s="44">
        <v>0</v>
      </c>
      <c r="W706" s="44"/>
      <c r="X706" s="44"/>
      <c r="Y706" s="44"/>
      <c r="Z706" s="44"/>
      <c r="AA706" s="44"/>
      <c r="AB706" s="44"/>
      <c r="AC706" s="44"/>
      <c r="AD706" s="44"/>
      <c r="AE706" s="44"/>
      <c r="AF706" s="44"/>
      <c r="AG706" s="44"/>
      <c r="AH706" s="44"/>
      <c r="AI706" s="44"/>
      <c r="AJ706" s="44"/>
      <c r="AK706" s="44"/>
      <c r="AL706" s="44"/>
    </row>
    <row r="707" spans="1:38" ht="60" x14ac:dyDescent="0.25">
      <c r="A707" s="98"/>
      <c r="B707" s="94"/>
      <c r="C707" s="49">
        <v>149</v>
      </c>
      <c r="D707" s="50" t="s">
        <v>752</v>
      </c>
      <c r="E707" s="28" t="s">
        <v>918</v>
      </c>
      <c r="F707" s="26" t="s">
        <v>1011</v>
      </c>
      <c r="G707" s="49" t="s">
        <v>36</v>
      </c>
      <c r="H707" s="26">
        <v>30</v>
      </c>
      <c r="I707" s="26">
        <v>20</v>
      </c>
      <c r="J707" s="46">
        <v>2.6</v>
      </c>
      <c r="K707" s="47"/>
      <c r="L707" s="32">
        <f t="shared" si="20"/>
        <v>0</v>
      </c>
      <c r="M707" s="43" t="str">
        <f t="shared" si="21"/>
        <v>OK</v>
      </c>
      <c r="N707" s="44">
        <v>0</v>
      </c>
      <c r="O707" s="44">
        <v>0</v>
      </c>
      <c r="P707" s="44">
        <v>0</v>
      </c>
      <c r="Q707" s="44">
        <v>0</v>
      </c>
      <c r="R707" s="44">
        <v>0</v>
      </c>
      <c r="S707" s="44">
        <v>0</v>
      </c>
      <c r="T707" s="44">
        <v>0</v>
      </c>
      <c r="U707" s="44">
        <v>0</v>
      </c>
      <c r="V707" s="44">
        <v>0</v>
      </c>
      <c r="W707" s="44"/>
      <c r="X707" s="44"/>
      <c r="Y707" s="44"/>
      <c r="Z707" s="44"/>
      <c r="AA707" s="44"/>
      <c r="AB707" s="44"/>
      <c r="AC707" s="44"/>
      <c r="AD707" s="44"/>
      <c r="AE707" s="44"/>
      <c r="AF707" s="44"/>
      <c r="AG707" s="44"/>
      <c r="AH707" s="44"/>
      <c r="AI707" s="44"/>
      <c r="AJ707" s="44"/>
      <c r="AK707" s="44"/>
      <c r="AL707" s="44"/>
    </row>
    <row r="708" spans="1:38" ht="60" x14ac:dyDescent="0.25">
      <c r="A708" s="98"/>
      <c r="B708" s="94"/>
      <c r="C708" s="49">
        <v>150</v>
      </c>
      <c r="D708" s="50" t="s">
        <v>753</v>
      </c>
      <c r="E708" s="28" t="s">
        <v>918</v>
      </c>
      <c r="F708" s="26" t="s">
        <v>1011</v>
      </c>
      <c r="G708" s="49" t="s">
        <v>36</v>
      </c>
      <c r="H708" s="26">
        <v>30</v>
      </c>
      <c r="I708" s="26">
        <v>20</v>
      </c>
      <c r="J708" s="46">
        <v>0.6</v>
      </c>
      <c r="K708" s="47"/>
      <c r="L708" s="32">
        <f t="shared" si="20"/>
        <v>0</v>
      </c>
      <c r="M708" s="43" t="str">
        <f t="shared" si="21"/>
        <v>OK</v>
      </c>
      <c r="N708" s="44">
        <v>0</v>
      </c>
      <c r="O708" s="44">
        <v>0</v>
      </c>
      <c r="P708" s="44">
        <v>0</v>
      </c>
      <c r="Q708" s="44">
        <v>0</v>
      </c>
      <c r="R708" s="44">
        <v>0</v>
      </c>
      <c r="S708" s="44">
        <v>0</v>
      </c>
      <c r="T708" s="44">
        <v>0</v>
      </c>
      <c r="U708" s="44">
        <v>0</v>
      </c>
      <c r="V708" s="44">
        <v>0</v>
      </c>
      <c r="W708" s="44"/>
      <c r="X708" s="44"/>
      <c r="Y708" s="44"/>
      <c r="Z708" s="44"/>
      <c r="AA708" s="44"/>
      <c r="AB708" s="44"/>
      <c r="AC708" s="44"/>
      <c r="AD708" s="44"/>
      <c r="AE708" s="44"/>
      <c r="AF708" s="44"/>
      <c r="AG708" s="44"/>
      <c r="AH708" s="44"/>
      <c r="AI708" s="44"/>
      <c r="AJ708" s="44"/>
      <c r="AK708" s="44"/>
      <c r="AL708" s="44"/>
    </row>
    <row r="709" spans="1:38" ht="60" x14ac:dyDescent="0.25">
      <c r="A709" s="98"/>
      <c r="B709" s="94"/>
      <c r="C709" s="49">
        <v>151</v>
      </c>
      <c r="D709" s="50" t="s">
        <v>754</v>
      </c>
      <c r="E709" s="28" t="s">
        <v>918</v>
      </c>
      <c r="F709" s="26" t="s">
        <v>1011</v>
      </c>
      <c r="G709" s="49" t="s">
        <v>36</v>
      </c>
      <c r="H709" s="26">
        <v>30</v>
      </c>
      <c r="I709" s="26">
        <v>20</v>
      </c>
      <c r="J709" s="46">
        <v>0.5</v>
      </c>
      <c r="K709" s="47"/>
      <c r="L709" s="32">
        <f t="shared" ref="L709:L772" si="22">K709-(SUM(N709:Y709))</f>
        <v>0</v>
      </c>
      <c r="M709" s="43" t="str">
        <f t="shared" ref="M709:M772" si="23">IF(L709&lt;0,"ATENÇÃO","OK")</f>
        <v>OK</v>
      </c>
      <c r="N709" s="44">
        <v>0</v>
      </c>
      <c r="O709" s="44">
        <v>0</v>
      </c>
      <c r="P709" s="44">
        <v>0</v>
      </c>
      <c r="Q709" s="44">
        <v>0</v>
      </c>
      <c r="R709" s="44">
        <v>0</v>
      </c>
      <c r="S709" s="44">
        <v>0</v>
      </c>
      <c r="T709" s="44">
        <v>0</v>
      </c>
      <c r="U709" s="44">
        <v>0</v>
      </c>
      <c r="V709" s="44">
        <v>0</v>
      </c>
      <c r="W709" s="44"/>
      <c r="X709" s="44"/>
      <c r="Y709" s="44"/>
      <c r="Z709" s="44"/>
      <c r="AA709" s="44"/>
      <c r="AB709" s="44"/>
      <c r="AC709" s="44"/>
      <c r="AD709" s="44"/>
      <c r="AE709" s="44"/>
      <c r="AF709" s="44"/>
      <c r="AG709" s="44"/>
      <c r="AH709" s="44"/>
      <c r="AI709" s="44"/>
      <c r="AJ709" s="44"/>
      <c r="AK709" s="44"/>
      <c r="AL709" s="44"/>
    </row>
    <row r="710" spans="1:38" ht="60" x14ac:dyDescent="0.25">
      <c r="A710" s="98"/>
      <c r="B710" s="94"/>
      <c r="C710" s="49">
        <v>152</v>
      </c>
      <c r="D710" s="50" t="s">
        <v>755</v>
      </c>
      <c r="E710" s="28" t="s">
        <v>918</v>
      </c>
      <c r="F710" s="26" t="s">
        <v>1011</v>
      </c>
      <c r="G710" s="49" t="s">
        <v>36</v>
      </c>
      <c r="H710" s="26">
        <v>30</v>
      </c>
      <c r="I710" s="26">
        <v>20</v>
      </c>
      <c r="J710" s="46">
        <v>0.7</v>
      </c>
      <c r="K710" s="47"/>
      <c r="L710" s="32">
        <f t="shared" si="22"/>
        <v>0</v>
      </c>
      <c r="M710" s="43" t="str">
        <f t="shared" si="23"/>
        <v>OK</v>
      </c>
      <c r="N710" s="44">
        <v>0</v>
      </c>
      <c r="O710" s="44">
        <v>0</v>
      </c>
      <c r="P710" s="44">
        <v>0</v>
      </c>
      <c r="Q710" s="44">
        <v>0</v>
      </c>
      <c r="R710" s="44">
        <v>0</v>
      </c>
      <c r="S710" s="44">
        <v>0</v>
      </c>
      <c r="T710" s="44">
        <v>0</v>
      </c>
      <c r="U710" s="44">
        <v>0</v>
      </c>
      <c r="V710" s="44">
        <v>0</v>
      </c>
      <c r="W710" s="44"/>
      <c r="X710" s="44"/>
      <c r="Y710" s="44"/>
      <c r="Z710" s="44"/>
      <c r="AA710" s="44"/>
      <c r="AB710" s="44"/>
      <c r="AC710" s="44"/>
      <c r="AD710" s="44"/>
      <c r="AE710" s="44"/>
      <c r="AF710" s="44"/>
      <c r="AG710" s="44"/>
      <c r="AH710" s="44"/>
      <c r="AI710" s="44"/>
      <c r="AJ710" s="44"/>
      <c r="AK710" s="44"/>
      <c r="AL710" s="44"/>
    </row>
    <row r="711" spans="1:38" ht="75" x14ac:dyDescent="0.25">
      <c r="A711" s="98"/>
      <c r="B711" s="94"/>
      <c r="C711" s="49">
        <v>153</v>
      </c>
      <c r="D711" s="50" t="s">
        <v>756</v>
      </c>
      <c r="E711" s="28" t="s">
        <v>918</v>
      </c>
      <c r="F711" s="26" t="s">
        <v>1011</v>
      </c>
      <c r="G711" s="49" t="s">
        <v>36</v>
      </c>
      <c r="H711" s="26">
        <v>30</v>
      </c>
      <c r="I711" s="26">
        <v>20</v>
      </c>
      <c r="J711" s="46">
        <v>0.3</v>
      </c>
      <c r="K711" s="47"/>
      <c r="L711" s="32">
        <f t="shared" si="22"/>
        <v>0</v>
      </c>
      <c r="M711" s="43" t="str">
        <f t="shared" si="23"/>
        <v>OK</v>
      </c>
      <c r="N711" s="44">
        <v>0</v>
      </c>
      <c r="O711" s="44">
        <v>0</v>
      </c>
      <c r="P711" s="44">
        <v>0</v>
      </c>
      <c r="Q711" s="44">
        <v>0</v>
      </c>
      <c r="R711" s="44">
        <v>0</v>
      </c>
      <c r="S711" s="44">
        <v>0</v>
      </c>
      <c r="T711" s="44">
        <v>0</v>
      </c>
      <c r="U711" s="44">
        <v>0</v>
      </c>
      <c r="V711" s="44">
        <v>0</v>
      </c>
      <c r="W711" s="44"/>
      <c r="X711" s="44"/>
      <c r="Y711" s="44"/>
      <c r="Z711" s="44"/>
      <c r="AA711" s="44"/>
      <c r="AB711" s="44"/>
      <c r="AC711" s="44"/>
      <c r="AD711" s="44"/>
      <c r="AE711" s="44"/>
      <c r="AF711" s="44"/>
      <c r="AG711" s="44"/>
      <c r="AH711" s="44"/>
      <c r="AI711" s="44"/>
      <c r="AJ711" s="44"/>
      <c r="AK711" s="44"/>
      <c r="AL711" s="44"/>
    </row>
    <row r="712" spans="1:38" ht="75" x14ac:dyDescent="0.25">
      <c r="A712" s="98"/>
      <c r="B712" s="94"/>
      <c r="C712" s="49">
        <v>154</v>
      </c>
      <c r="D712" s="50" t="s">
        <v>757</v>
      </c>
      <c r="E712" s="28" t="s">
        <v>918</v>
      </c>
      <c r="F712" s="26" t="s">
        <v>1011</v>
      </c>
      <c r="G712" s="49" t="s">
        <v>36</v>
      </c>
      <c r="H712" s="26">
        <v>30</v>
      </c>
      <c r="I712" s="26">
        <v>20</v>
      </c>
      <c r="J712" s="46">
        <v>0.55000000000000004</v>
      </c>
      <c r="K712" s="47"/>
      <c r="L712" s="32">
        <f t="shared" si="22"/>
        <v>0</v>
      </c>
      <c r="M712" s="43" t="str">
        <f t="shared" si="23"/>
        <v>OK</v>
      </c>
      <c r="N712" s="44">
        <v>0</v>
      </c>
      <c r="O712" s="44">
        <v>0</v>
      </c>
      <c r="P712" s="44">
        <v>0</v>
      </c>
      <c r="Q712" s="44">
        <v>0</v>
      </c>
      <c r="R712" s="44">
        <v>0</v>
      </c>
      <c r="S712" s="44">
        <v>0</v>
      </c>
      <c r="T712" s="44">
        <v>0</v>
      </c>
      <c r="U712" s="44">
        <v>0</v>
      </c>
      <c r="V712" s="44">
        <v>0</v>
      </c>
      <c r="W712" s="44"/>
      <c r="X712" s="44"/>
      <c r="Y712" s="44"/>
      <c r="Z712" s="44"/>
      <c r="AA712" s="44"/>
      <c r="AB712" s="44"/>
      <c r="AC712" s="44"/>
      <c r="AD712" s="44"/>
      <c r="AE712" s="44"/>
      <c r="AF712" s="44"/>
      <c r="AG712" s="44"/>
      <c r="AH712" s="44"/>
      <c r="AI712" s="44"/>
      <c r="AJ712" s="44"/>
      <c r="AK712" s="44"/>
      <c r="AL712" s="44"/>
    </row>
    <row r="713" spans="1:38" ht="75" x14ac:dyDescent="0.25">
      <c r="A713" s="98"/>
      <c r="B713" s="94"/>
      <c r="C713" s="49">
        <v>155</v>
      </c>
      <c r="D713" s="50" t="s">
        <v>758</v>
      </c>
      <c r="E713" s="28" t="s">
        <v>918</v>
      </c>
      <c r="F713" s="26" t="s">
        <v>1011</v>
      </c>
      <c r="G713" s="49" t="s">
        <v>36</v>
      </c>
      <c r="H713" s="26">
        <v>30</v>
      </c>
      <c r="I713" s="26">
        <v>20</v>
      </c>
      <c r="J713" s="46">
        <v>0.85</v>
      </c>
      <c r="K713" s="47"/>
      <c r="L713" s="32">
        <f t="shared" si="22"/>
        <v>0</v>
      </c>
      <c r="M713" s="43" t="str">
        <f t="shared" si="23"/>
        <v>OK</v>
      </c>
      <c r="N713" s="44">
        <v>0</v>
      </c>
      <c r="O713" s="44">
        <v>0</v>
      </c>
      <c r="P713" s="44">
        <v>0</v>
      </c>
      <c r="Q713" s="44">
        <v>0</v>
      </c>
      <c r="R713" s="44">
        <v>0</v>
      </c>
      <c r="S713" s="44">
        <v>0</v>
      </c>
      <c r="T713" s="44">
        <v>0</v>
      </c>
      <c r="U713" s="44">
        <v>0</v>
      </c>
      <c r="V713" s="44">
        <v>0</v>
      </c>
      <c r="W713" s="44"/>
      <c r="X713" s="44"/>
      <c r="Y713" s="44"/>
      <c r="Z713" s="44"/>
      <c r="AA713" s="44"/>
      <c r="AB713" s="44"/>
      <c r="AC713" s="44"/>
      <c r="AD713" s="44"/>
      <c r="AE713" s="44"/>
      <c r="AF713" s="44"/>
      <c r="AG713" s="44"/>
      <c r="AH713" s="44"/>
      <c r="AI713" s="44"/>
      <c r="AJ713" s="44"/>
      <c r="AK713" s="44"/>
      <c r="AL713" s="44"/>
    </row>
    <row r="714" spans="1:38" ht="75" x14ac:dyDescent="0.25">
      <c r="A714" s="98"/>
      <c r="B714" s="94"/>
      <c r="C714" s="49">
        <v>156</v>
      </c>
      <c r="D714" s="50" t="s">
        <v>759</v>
      </c>
      <c r="E714" s="28" t="s">
        <v>918</v>
      </c>
      <c r="F714" s="26" t="s">
        <v>1011</v>
      </c>
      <c r="G714" s="49" t="s">
        <v>36</v>
      </c>
      <c r="H714" s="26">
        <v>30</v>
      </c>
      <c r="I714" s="26">
        <v>20</v>
      </c>
      <c r="J714" s="46">
        <v>0.6</v>
      </c>
      <c r="K714" s="47"/>
      <c r="L714" s="32">
        <f t="shared" si="22"/>
        <v>0</v>
      </c>
      <c r="M714" s="43" t="str">
        <f t="shared" si="23"/>
        <v>OK</v>
      </c>
      <c r="N714" s="44">
        <v>0</v>
      </c>
      <c r="O714" s="44">
        <v>0</v>
      </c>
      <c r="P714" s="44">
        <v>0</v>
      </c>
      <c r="Q714" s="44">
        <v>0</v>
      </c>
      <c r="R714" s="44">
        <v>0</v>
      </c>
      <c r="S714" s="44">
        <v>0</v>
      </c>
      <c r="T714" s="44">
        <v>0</v>
      </c>
      <c r="U714" s="44">
        <v>0</v>
      </c>
      <c r="V714" s="44">
        <v>0</v>
      </c>
      <c r="W714" s="44"/>
      <c r="X714" s="44"/>
      <c r="Y714" s="44"/>
      <c r="Z714" s="44"/>
      <c r="AA714" s="44"/>
      <c r="AB714" s="44"/>
      <c r="AC714" s="44"/>
      <c r="AD714" s="44"/>
      <c r="AE714" s="44"/>
      <c r="AF714" s="44"/>
      <c r="AG714" s="44"/>
      <c r="AH714" s="44"/>
      <c r="AI714" s="44"/>
      <c r="AJ714" s="44"/>
      <c r="AK714" s="44"/>
      <c r="AL714" s="44"/>
    </row>
    <row r="715" spans="1:38" ht="75" x14ac:dyDescent="0.25">
      <c r="A715" s="98"/>
      <c r="B715" s="94"/>
      <c r="C715" s="49">
        <v>157</v>
      </c>
      <c r="D715" s="50" t="s">
        <v>760</v>
      </c>
      <c r="E715" s="28" t="s">
        <v>918</v>
      </c>
      <c r="F715" s="26" t="s">
        <v>1011</v>
      </c>
      <c r="G715" s="49" t="s">
        <v>36</v>
      </c>
      <c r="H715" s="26">
        <v>30</v>
      </c>
      <c r="I715" s="26">
        <v>20</v>
      </c>
      <c r="J715" s="46">
        <v>2</v>
      </c>
      <c r="K715" s="47"/>
      <c r="L715" s="32">
        <f t="shared" si="22"/>
        <v>0</v>
      </c>
      <c r="M715" s="43" t="str">
        <f t="shared" si="23"/>
        <v>OK</v>
      </c>
      <c r="N715" s="44">
        <v>0</v>
      </c>
      <c r="O715" s="44">
        <v>0</v>
      </c>
      <c r="P715" s="44">
        <v>0</v>
      </c>
      <c r="Q715" s="44">
        <v>0</v>
      </c>
      <c r="R715" s="44">
        <v>0</v>
      </c>
      <c r="S715" s="44">
        <v>0</v>
      </c>
      <c r="T715" s="44">
        <v>0</v>
      </c>
      <c r="U715" s="44">
        <v>0</v>
      </c>
      <c r="V715" s="44">
        <v>0</v>
      </c>
      <c r="W715" s="44"/>
      <c r="X715" s="44"/>
      <c r="Y715" s="44"/>
      <c r="Z715" s="44"/>
      <c r="AA715" s="44"/>
      <c r="AB715" s="44"/>
      <c r="AC715" s="44"/>
      <c r="AD715" s="44"/>
      <c r="AE715" s="44"/>
      <c r="AF715" s="44"/>
      <c r="AG715" s="44"/>
      <c r="AH715" s="44"/>
      <c r="AI715" s="44"/>
      <c r="AJ715" s="44"/>
      <c r="AK715" s="44"/>
      <c r="AL715" s="44"/>
    </row>
    <row r="716" spans="1:38" ht="75" x14ac:dyDescent="0.25">
      <c r="A716" s="98"/>
      <c r="B716" s="94"/>
      <c r="C716" s="49">
        <v>158</v>
      </c>
      <c r="D716" s="50" t="s">
        <v>761</v>
      </c>
      <c r="E716" s="28" t="s">
        <v>918</v>
      </c>
      <c r="F716" s="26" t="s">
        <v>1011</v>
      </c>
      <c r="G716" s="49" t="s">
        <v>36</v>
      </c>
      <c r="H716" s="26">
        <v>30</v>
      </c>
      <c r="I716" s="26">
        <v>20</v>
      </c>
      <c r="J716" s="46">
        <v>4.25</v>
      </c>
      <c r="K716" s="47"/>
      <c r="L716" s="32">
        <f t="shared" si="22"/>
        <v>0</v>
      </c>
      <c r="M716" s="43" t="str">
        <f t="shared" si="23"/>
        <v>OK</v>
      </c>
      <c r="N716" s="44">
        <v>0</v>
      </c>
      <c r="O716" s="44">
        <v>0</v>
      </c>
      <c r="P716" s="44">
        <v>0</v>
      </c>
      <c r="Q716" s="44">
        <v>0</v>
      </c>
      <c r="R716" s="44">
        <v>0</v>
      </c>
      <c r="S716" s="44">
        <v>0</v>
      </c>
      <c r="T716" s="44">
        <v>0</v>
      </c>
      <c r="U716" s="44">
        <v>0</v>
      </c>
      <c r="V716" s="44">
        <v>0</v>
      </c>
      <c r="W716" s="44"/>
      <c r="X716" s="44"/>
      <c r="Y716" s="44"/>
      <c r="Z716" s="44"/>
      <c r="AA716" s="44"/>
      <c r="AB716" s="44"/>
      <c r="AC716" s="44"/>
      <c r="AD716" s="44"/>
      <c r="AE716" s="44"/>
      <c r="AF716" s="44"/>
      <c r="AG716" s="44"/>
      <c r="AH716" s="44"/>
      <c r="AI716" s="44"/>
      <c r="AJ716" s="44"/>
      <c r="AK716" s="44"/>
      <c r="AL716" s="44"/>
    </row>
    <row r="717" spans="1:38" ht="75" x14ac:dyDescent="0.25">
      <c r="A717" s="98"/>
      <c r="B717" s="94"/>
      <c r="C717" s="49">
        <v>159</v>
      </c>
      <c r="D717" s="50" t="s">
        <v>762</v>
      </c>
      <c r="E717" s="28" t="s">
        <v>918</v>
      </c>
      <c r="F717" s="26" t="s">
        <v>1011</v>
      </c>
      <c r="G717" s="49" t="s">
        <v>36</v>
      </c>
      <c r="H717" s="26">
        <v>30</v>
      </c>
      <c r="I717" s="26">
        <v>20</v>
      </c>
      <c r="J717" s="46">
        <v>7.25</v>
      </c>
      <c r="K717" s="47"/>
      <c r="L717" s="32">
        <f t="shared" si="22"/>
        <v>0</v>
      </c>
      <c r="M717" s="43" t="str">
        <f t="shared" si="23"/>
        <v>OK</v>
      </c>
      <c r="N717" s="44">
        <v>0</v>
      </c>
      <c r="O717" s="44">
        <v>0</v>
      </c>
      <c r="P717" s="44">
        <v>0</v>
      </c>
      <c r="Q717" s="44">
        <v>0</v>
      </c>
      <c r="R717" s="44">
        <v>0</v>
      </c>
      <c r="S717" s="44">
        <v>0</v>
      </c>
      <c r="T717" s="44">
        <v>0</v>
      </c>
      <c r="U717" s="44">
        <v>0</v>
      </c>
      <c r="V717" s="44">
        <v>0</v>
      </c>
      <c r="W717" s="44"/>
      <c r="X717" s="44"/>
      <c r="Y717" s="44"/>
      <c r="Z717" s="44"/>
      <c r="AA717" s="44"/>
      <c r="AB717" s="44"/>
      <c r="AC717" s="44"/>
      <c r="AD717" s="44"/>
      <c r="AE717" s="44"/>
      <c r="AF717" s="44"/>
      <c r="AG717" s="44"/>
      <c r="AH717" s="44"/>
      <c r="AI717" s="44"/>
      <c r="AJ717" s="44"/>
      <c r="AK717" s="44"/>
      <c r="AL717" s="44"/>
    </row>
    <row r="718" spans="1:38" ht="60" x14ac:dyDescent="0.25">
      <c r="A718" s="98"/>
      <c r="B718" s="94"/>
      <c r="C718" s="49">
        <v>160</v>
      </c>
      <c r="D718" s="50" t="s">
        <v>763</v>
      </c>
      <c r="E718" s="28" t="s">
        <v>918</v>
      </c>
      <c r="F718" s="26" t="s">
        <v>1011</v>
      </c>
      <c r="G718" s="49" t="s">
        <v>36</v>
      </c>
      <c r="H718" s="26">
        <v>30</v>
      </c>
      <c r="I718" s="26">
        <v>20</v>
      </c>
      <c r="J718" s="46">
        <v>0.9</v>
      </c>
      <c r="K718" s="47"/>
      <c r="L718" s="32">
        <f t="shared" si="22"/>
        <v>0</v>
      </c>
      <c r="M718" s="43" t="str">
        <f t="shared" si="23"/>
        <v>OK</v>
      </c>
      <c r="N718" s="44">
        <v>0</v>
      </c>
      <c r="O718" s="44">
        <v>0</v>
      </c>
      <c r="P718" s="44">
        <v>0</v>
      </c>
      <c r="Q718" s="44">
        <v>0</v>
      </c>
      <c r="R718" s="44">
        <v>0</v>
      </c>
      <c r="S718" s="44">
        <v>0</v>
      </c>
      <c r="T718" s="44">
        <v>0</v>
      </c>
      <c r="U718" s="44">
        <v>0</v>
      </c>
      <c r="V718" s="44">
        <v>0</v>
      </c>
      <c r="W718" s="44"/>
      <c r="X718" s="44"/>
      <c r="Y718" s="44"/>
      <c r="Z718" s="44"/>
      <c r="AA718" s="44"/>
      <c r="AB718" s="44"/>
      <c r="AC718" s="44"/>
      <c r="AD718" s="44"/>
      <c r="AE718" s="44"/>
      <c r="AF718" s="44"/>
      <c r="AG718" s="44"/>
      <c r="AH718" s="44"/>
      <c r="AI718" s="44"/>
      <c r="AJ718" s="44"/>
      <c r="AK718" s="44"/>
      <c r="AL718" s="44"/>
    </row>
    <row r="719" spans="1:38" ht="60" x14ac:dyDescent="0.25">
      <c r="A719" s="98"/>
      <c r="B719" s="94"/>
      <c r="C719" s="49">
        <v>161</v>
      </c>
      <c r="D719" s="50" t="s">
        <v>764</v>
      </c>
      <c r="E719" s="28" t="s">
        <v>918</v>
      </c>
      <c r="F719" s="26" t="s">
        <v>1011</v>
      </c>
      <c r="G719" s="49" t="s">
        <v>36</v>
      </c>
      <c r="H719" s="26">
        <v>30</v>
      </c>
      <c r="I719" s="26">
        <v>20</v>
      </c>
      <c r="J719" s="46">
        <v>2.6</v>
      </c>
      <c r="K719" s="47"/>
      <c r="L719" s="32">
        <f t="shared" si="22"/>
        <v>0</v>
      </c>
      <c r="M719" s="43" t="str">
        <f t="shared" si="23"/>
        <v>OK</v>
      </c>
      <c r="N719" s="44">
        <v>0</v>
      </c>
      <c r="O719" s="44">
        <v>0</v>
      </c>
      <c r="P719" s="44">
        <v>0</v>
      </c>
      <c r="Q719" s="44">
        <v>0</v>
      </c>
      <c r="R719" s="44">
        <v>0</v>
      </c>
      <c r="S719" s="44">
        <v>0</v>
      </c>
      <c r="T719" s="44">
        <v>0</v>
      </c>
      <c r="U719" s="44">
        <v>0</v>
      </c>
      <c r="V719" s="44">
        <v>0</v>
      </c>
      <c r="W719" s="44"/>
      <c r="X719" s="44"/>
      <c r="Y719" s="44"/>
      <c r="Z719" s="44"/>
      <c r="AA719" s="44"/>
      <c r="AB719" s="44"/>
      <c r="AC719" s="44"/>
      <c r="AD719" s="44"/>
      <c r="AE719" s="44"/>
      <c r="AF719" s="44"/>
      <c r="AG719" s="44"/>
      <c r="AH719" s="44"/>
      <c r="AI719" s="44"/>
      <c r="AJ719" s="44"/>
      <c r="AK719" s="44"/>
      <c r="AL719" s="44"/>
    </row>
    <row r="720" spans="1:38" ht="60" x14ac:dyDescent="0.25">
      <c r="A720" s="98"/>
      <c r="B720" s="94"/>
      <c r="C720" s="49">
        <v>162</v>
      </c>
      <c r="D720" s="50" t="s">
        <v>765</v>
      </c>
      <c r="E720" s="28" t="s">
        <v>918</v>
      </c>
      <c r="F720" s="26" t="s">
        <v>1011</v>
      </c>
      <c r="G720" s="49" t="s">
        <v>36</v>
      </c>
      <c r="H720" s="26">
        <v>30</v>
      </c>
      <c r="I720" s="26">
        <v>20</v>
      </c>
      <c r="J720" s="46">
        <v>1.55</v>
      </c>
      <c r="K720" s="47"/>
      <c r="L720" s="32">
        <f t="shared" si="22"/>
        <v>0</v>
      </c>
      <c r="M720" s="43" t="str">
        <f t="shared" si="23"/>
        <v>OK</v>
      </c>
      <c r="N720" s="44">
        <v>0</v>
      </c>
      <c r="O720" s="44">
        <v>0</v>
      </c>
      <c r="P720" s="44">
        <v>0</v>
      </c>
      <c r="Q720" s="44">
        <v>0</v>
      </c>
      <c r="R720" s="44">
        <v>0</v>
      </c>
      <c r="S720" s="44">
        <v>0</v>
      </c>
      <c r="T720" s="44">
        <v>0</v>
      </c>
      <c r="U720" s="44">
        <v>0</v>
      </c>
      <c r="V720" s="44">
        <v>0</v>
      </c>
      <c r="W720" s="44"/>
      <c r="X720" s="44"/>
      <c r="Y720" s="44"/>
      <c r="Z720" s="44"/>
      <c r="AA720" s="44"/>
      <c r="AB720" s="44"/>
      <c r="AC720" s="44"/>
      <c r="AD720" s="44"/>
      <c r="AE720" s="44"/>
      <c r="AF720" s="44"/>
      <c r="AG720" s="44"/>
      <c r="AH720" s="44"/>
      <c r="AI720" s="44"/>
      <c r="AJ720" s="44"/>
      <c r="AK720" s="44"/>
      <c r="AL720" s="44"/>
    </row>
    <row r="721" spans="1:38" ht="60" x14ac:dyDescent="0.25">
      <c r="A721" s="98"/>
      <c r="B721" s="94"/>
      <c r="C721" s="49">
        <v>163</v>
      </c>
      <c r="D721" s="50" t="s">
        <v>766</v>
      </c>
      <c r="E721" s="28" t="s">
        <v>918</v>
      </c>
      <c r="F721" s="26" t="s">
        <v>1011</v>
      </c>
      <c r="G721" s="49" t="s">
        <v>36</v>
      </c>
      <c r="H721" s="26">
        <v>30</v>
      </c>
      <c r="I721" s="26">
        <v>20</v>
      </c>
      <c r="J721" s="46">
        <v>3.75</v>
      </c>
      <c r="K721" s="47"/>
      <c r="L721" s="32">
        <f t="shared" si="22"/>
        <v>0</v>
      </c>
      <c r="M721" s="43" t="str">
        <f t="shared" si="23"/>
        <v>OK</v>
      </c>
      <c r="N721" s="44">
        <v>0</v>
      </c>
      <c r="O721" s="44">
        <v>0</v>
      </c>
      <c r="P721" s="44">
        <v>0</v>
      </c>
      <c r="Q721" s="44">
        <v>0</v>
      </c>
      <c r="R721" s="44">
        <v>0</v>
      </c>
      <c r="S721" s="44">
        <v>0</v>
      </c>
      <c r="T721" s="44">
        <v>0</v>
      </c>
      <c r="U721" s="44">
        <v>0</v>
      </c>
      <c r="V721" s="44">
        <v>0</v>
      </c>
      <c r="W721" s="44"/>
      <c r="X721" s="44"/>
      <c r="Y721" s="44"/>
      <c r="Z721" s="44"/>
      <c r="AA721" s="44"/>
      <c r="AB721" s="44"/>
      <c r="AC721" s="44"/>
      <c r="AD721" s="44"/>
      <c r="AE721" s="44"/>
      <c r="AF721" s="44"/>
      <c r="AG721" s="44"/>
      <c r="AH721" s="44"/>
      <c r="AI721" s="44"/>
      <c r="AJ721" s="44"/>
      <c r="AK721" s="44"/>
      <c r="AL721" s="44"/>
    </row>
    <row r="722" spans="1:38" ht="60" x14ac:dyDescent="0.25">
      <c r="A722" s="98"/>
      <c r="B722" s="94"/>
      <c r="C722" s="49">
        <v>164</v>
      </c>
      <c r="D722" s="50" t="s">
        <v>767</v>
      </c>
      <c r="E722" s="28" t="s">
        <v>918</v>
      </c>
      <c r="F722" s="26" t="s">
        <v>1011</v>
      </c>
      <c r="G722" s="49" t="s">
        <v>36</v>
      </c>
      <c r="H722" s="26">
        <v>30</v>
      </c>
      <c r="I722" s="26">
        <v>20</v>
      </c>
      <c r="J722" s="46">
        <v>0.75</v>
      </c>
      <c r="K722" s="47"/>
      <c r="L722" s="32">
        <f t="shared" si="22"/>
        <v>0</v>
      </c>
      <c r="M722" s="43" t="str">
        <f t="shared" si="23"/>
        <v>OK</v>
      </c>
      <c r="N722" s="44">
        <v>0</v>
      </c>
      <c r="O722" s="44">
        <v>0</v>
      </c>
      <c r="P722" s="44">
        <v>0</v>
      </c>
      <c r="Q722" s="44">
        <v>0</v>
      </c>
      <c r="R722" s="44">
        <v>0</v>
      </c>
      <c r="S722" s="44">
        <v>0</v>
      </c>
      <c r="T722" s="44">
        <v>0</v>
      </c>
      <c r="U722" s="44">
        <v>0</v>
      </c>
      <c r="V722" s="44">
        <v>0</v>
      </c>
      <c r="W722" s="44"/>
      <c r="X722" s="44"/>
      <c r="Y722" s="44"/>
      <c r="Z722" s="44"/>
      <c r="AA722" s="44"/>
      <c r="AB722" s="44"/>
      <c r="AC722" s="44"/>
      <c r="AD722" s="44"/>
      <c r="AE722" s="44"/>
      <c r="AF722" s="44"/>
      <c r="AG722" s="44"/>
      <c r="AH722" s="44"/>
      <c r="AI722" s="44"/>
      <c r="AJ722" s="44"/>
      <c r="AK722" s="44"/>
      <c r="AL722" s="44"/>
    </row>
    <row r="723" spans="1:38" ht="60" x14ac:dyDescent="0.25">
      <c r="A723" s="98"/>
      <c r="B723" s="94"/>
      <c r="C723" s="49">
        <v>165</v>
      </c>
      <c r="D723" s="50" t="s">
        <v>768</v>
      </c>
      <c r="E723" s="28" t="s">
        <v>918</v>
      </c>
      <c r="F723" s="26" t="s">
        <v>1011</v>
      </c>
      <c r="G723" s="49" t="s">
        <v>36</v>
      </c>
      <c r="H723" s="26">
        <v>30</v>
      </c>
      <c r="I723" s="26">
        <v>20</v>
      </c>
      <c r="J723" s="46">
        <v>2</v>
      </c>
      <c r="K723" s="47"/>
      <c r="L723" s="32">
        <f t="shared" si="22"/>
        <v>0</v>
      </c>
      <c r="M723" s="43" t="str">
        <f t="shared" si="23"/>
        <v>OK</v>
      </c>
      <c r="N723" s="44">
        <v>0</v>
      </c>
      <c r="O723" s="44">
        <v>0</v>
      </c>
      <c r="P723" s="44">
        <v>0</v>
      </c>
      <c r="Q723" s="44">
        <v>0</v>
      </c>
      <c r="R723" s="44">
        <v>0</v>
      </c>
      <c r="S723" s="44">
        <v>0</v>
      </c>
      <c r="T723" s="44">
        <v>0</v>
      </c>
      <c r="U723" s="44">
        <v>0</v>
      </c>
      <c r="V723" s="44">
        <v>0</v>
      </c>
      <c r="W723" s="44"/>
      <c r="X723" s="44"/>
      <c r="Y723" s="44"/>
      <c r="Z723" s="44"/>
      <c r="AA723" s="44"/>
      <c r="AB723" s="44"/>
      <c r="AC723" s="44"/>
      <c r="AD723" s="44"/>
      <c r="AE723" s="44"/>
      <c r="AF723" s="44"/>
      <c r="AG723" s="44"/>
      <c r="AH723" s="44"/>
      <c r="AI723" s="44"/>
      <c r="AJ723" s="44"/>
      <c r="AK723" s="44"/>
      <c r="AL723" s="44"/>
    </row>
    <row r="724" spans="1:38" ht="60" x14ac:dyDescent="0.25">
      <c r="A724" s="98"/>
      <c r="B724" s="94"/>
      <c r="C724" s="49">
        <v>166</v>
      </c>
      <c r="D724" s="50" t="s">
        <v>769</v>
      </c>
      <c r="E724" s="28" t="s">
        <v>918</v>
      </c>
      <c r="F724" s="26" t="s">
        <v>1011</v>
      </c>
      <c r="G724" s="49" t="s">
        <v>36</v>
      </c>
      <c r="H724" s="26">
        <v>30</v>
      </c>
      <c r="I724" s="26">
        <v>20</v>
      </c>
      <c r="J724" s="46">
        <v>0.8</v>
      </c>
      <c r="K724" s="47"/>
      <c r="L724" s="32">
        <f t="shared" si="22"/>
        <v>0</v>
      </c>
      <c r="M724" s="43" t="str">
        <f t="shared" si="23"/>
        <v>OK</v>
      </c>
      <c r="N724" s="44">
        <v>0</v>
      </c>
      <c r="O724" s="44">
        <v>0</v>
      </c>
      <c r="P724" s="44">
        <v>0</v>
      </c>
      <c r="Q724" s="44">
        <v>0</v>
      </c>
      <c r="R724" s="44">
        <v>0</v>
      </c>
      <c r="S724" s="44">
        <v>0</v>
      </c>
      <c r="T724" s="44">
        <v>0</v>
      </c>
      <c r="U724" s="44">
        <v>0</v>
      </c>
      <c r="V724" s="44">
        <v>0</v>
      </c>
      <c r="W724" s="44"/>
      <c r="X724" s="44"/>
      <c r="Y724" s="44"/>
      <c r="Z724" s="44"/>
      <c r="AA724" s="44"/>
      <c r="AB724" s="44"/>
      <c r="AC724" s="44"/>
      <c r="AD724" s="44"/>
      <c r="AE724" s="44"/>
      <c r="AF724" s="44"/>
      <c r="AG724" s="44"/>
      <c r="AH724" s="44"/>
      <c r="AI724" s="44"/>
      <c r="AJ724" s="44"/>
      <c r="AK724" s="44"/>
      <c r="AL724" s="44"/>
    </row>
    <row r="725" spans="1:38" ht="60" x14ac:dyDescent="0.25">
      <c r="A725" s="98"/>
      <c r="B725" s="94"/>
      <c r="C725" s="49">
        <v>167</v>
      </c>
      <c r="D725" s="50" t="s">
        <v>770</v>
      </c>
      <c r="E725" s="28" t="s">
        <v>918</v>
      </c>
      <c r="F725" s="26" t="s">
        <v>1011</v>
      </c>
      <c r="G725" s="49" t="s">
        <v>36</v>
      </c>
      <c r="H725" s="26">
        <v>30</v>
      </c>
      <c r="I725" s="26">
        <v>20</v>
      </c>
      <c r="J725" s="46">
        <v>1.25</v>
      </c>
      <c r="K725" s="47"/>
      <c r="L725" s="32">
        <f t="shared" si="22"/>
        <v>0</v>
      </c>
      <c r="M725" s="43" t="str">
        <f t="shared" si="23"/>
        <v>OK</v>
      </c>
      <c r="N725" s="44">
        <v>0</v>
      </c>
      <c r="O725" s="44">
        <v>0</v>
      </c>
      <c r="P725" s="44">
        <v>0</v>
      </c>
      <c r="Q725" s="44">
        <v>0</v>
      </c>
      <c r="R725" s="44">
        <v>0</v>
      </c>
      <c r="S725" s="44">
        <v>0</v>
      </c>
      <c r="T725" s="44">
        <v>0</v>
      </c>
      <c r="U725" s="44">
        <v>0</v>
      </c>
      <c r="V725" s="44">
        <v>0</v>
      </c>
      <c r="W725" s="44"/>
      <c r="X725" s="44"/>
      <c r="Y725" s="44"/>
      <c r="Z725" s="44"/>
      <c r="AA725" s="44"/>
      <c r="AB725" s="44"/>
      <c r="AC725" s="44"/>
      <c r="AD725" s="44"/>
      <c r="AE725" s="44"/>
      <c r="AF725" s="44"/>
      <c r="AG725" s="44"/>
      <c r="AH725" s="44"/>
      <c r="AI725" s="44"/>
      <c r="AJ725" s="44"/>
      <c r="AK725" s="44"/>
      <c r="AL725" s="44"/>
    </row>
    <row r="726" spans="1:38" ht="45" x14ac:dyDescent="0.25">
      <c r="A726" s="98"/>
      <c r="B726" s="94"/>
      <c r="C726" s="49">
        <v>168</v>
      </c>
      <c r="D726" s="50" t="s">
        <v>771</v>
      </c>
      <c r="E726" s="28" t="s">
        <v>918</v>
      </c>
      <c r="F726" s="26" t="s">
        <v>1011</v>
      </c>
      <c r="G726" s="49" t="s">
        <v>36</v>
      </c>
      <c r="H726" s="26">
        <v>30</v>
      </c>
      <c r="I726" s="26">
        <v>20</v>
      </c>
      <c r="J726" s="46">
        <v>0.3</v>
      </c>
      <c r="K726" s="47"/>
      <c r="L726" s="32">
        <f t="shared" si="22"/>
        <v>0</v>
      </c>
      <c r="M726" s="43" t="str">
        <f t="shared" si="23"/>
        <v>OK</v>
      </c>
      <c r="N726" s="44">
        <v>0</v>
      </c>
      <c r="O726" s="44">
        <v>0</v>
      </c>
      <c r="P726" s="44">
        <v>0</v>
      </c>
      <c r="Q726" s="44">
        <v>0</v>
      </c>
      <c r="R726" s="44">
        <v>0</v>
      </c>
      <c r="S726" s="44">
        <v>0</v>
      </c>
      <c r="T726" s="44">
        <v>0</v>
      </c>
      <c r="U726" s="44">
        <v>0</v>
      </c>
      <c r="V726" s="44">
        <v>0</v>
      </c>
      <c r="W726" s="44"/>
      <c r="X726" s="44"/>
      <c r="Y726" s="44"/>
      <c r="Z726" s="44"/>
      <c r="AA726" s="44"/>
      <c r="AB726" s="44"/>
      <c r="AC726" s="44"/>
      <c r="AD726" s="44"/>
      <c r="AE726" s="44"/>
      <c r="AF726" s="44"/>
      <c r="AG726" s="44"/>
      <c r="AH726" s="44"/>
      <c r="AI726" s="44"/>
      <c r="AJ726" s="44"/>
      <c r="AK726" s="44"/>
      <c r="AL726" s="44"/>
    </row>
    <row r="727" spans="1:38" ht="45" x14ac:dyDescent="0.25">
      <c r="A727" s="98"/>
      <c r="B727" s="94"/>
      <c r="C727" s="49">
        <v>169</v>
      </c>
      <c r="D727" s="50" t="s">
        <v>772</v>
      </c>
      <c r="E727" s="28" t="s">
        <v>918</v>
      </c>
      <c r="F727" s="26" t="s">
        <v>1011</v>
      </c>
      <c r="G727" s="49" t="s">
        <v>36</v>
      </c>
      <c r="H727" s="26">
        <v>30</v>
      </c>
      <c r="I727" s="26">
        <v>20</v>
      </c>
      <c r="J727" s="46">
        <v>3.25</v>
      </c>
      <c r="K727" s="47"/>
      <c r="L727" s="32">
        <f t="shared" si="22"/>
        <v>0</v>
      </c>
      <c r="M727" s="43" t="str">
        <f t="shared" si="23"/>
        <v>OK</v>
      </c>
      <c r="N727" s="44">
        <v>0</v>
      </c>
      <c r="O727" s="44">
        <v>0</v>
      </c>
      <c r="P727" s="44">
        <v>0</v>
      </c>
      <c r="Q727" s="44">
        <v>0</v>
      </c>
      <c r="R727" s="44">
        <v>0</v>
      </c>
      <c r="S727" s="44">
        <v>0</v>
      </c>
      <c r="T727" s="44">
        <v>0</v>
      </c>
      <c r="U727" s="44">
        <v>0</v>
      </c>
      <c r="V727" s="44">
        <v>0</v>
      </c>
      <c r="W727" s="44"/>
      <c r="X727" s="44"/>
      <c r="Y727" s="44"/>
      <c r="Z727" s="44"/>
      <c r="AA727" s="44"/>
      <c r="AB727" s="44"/>
      <c r="AC727" s="44"/>
      <c r="AD727" s="44"/>
      <c r="AE727" s="44"/>
      <c r="AF727" s="44"/>
      <c r="AG727" s="44"/>
      <c r="AH727" s="44"/>
      <c r="AI727" s="44"/>
      <c r="AJ727" s="44"/>
      <c r="AK727" s="44"/>
      <c r="AL727" s="44"/>
    </row>
    <row r="728" spans="1:38" ht="45" x14ac:dyDescent="0.25">
      <c r="A728" s="98"/>
      <c r="B728" s="94"/>
      <c r="C728" s="49">
        <v>170</v>
      </c>
      <c r="D728" s="50" t="s">
        <v>773</v>
      </c>
      <c r="E728" s="28" t="s">
        <v>918</v>
      </c>
      <c r="F728" s="26" t="s">
        <v>1011</v>
      </c>
      <c r="G728" s="49" t="s">
        <v>36</v>
      </c>
      <c r="H728" s="26">
        <v>30</v>
      </c>
      <c r="I728" s="26">
        <v>20</v>
      </c>
      <c r="J728" s="46">
        <v>0.35</v>
      </c>
      <c r="K728" s="47"/>
      <c r="L728" s="32">
        <f t="shared" si="22"/>
        <v>0</v>
      </c>
      <c r="M728" s="43" t="str">
        <f t="shared" si="23"/>
        <v>OK</v>
      </c>
      <c r="N728" s="44">
        <v>0</v>
      </c>
      <c r="O728" s="44">
        <v>0</v>
      </c>
      <c r="P728" s="44">
        <v>0</v>
      </c>
      <c r="Q728" s="44">
        <v>0</v>
      </c>
      <c r="R728" s="44">
        <v>0</v>
      </c>
      <c r="S728" s="44">
        <v>0</v>
      </c>
      <c r="T728" s="44">
        <v>0</v>
      </c>
      <c r="U728" s="44">
        <v>0</v>
      </c>
      <c r="V728" s="44">
        <v>0</v>
      </c>
      <c r="W728" s="44"/>
      <c r="X728" s="44"/>
      <c r="Y728" s="44"/>
      <c r="Z728" s="44"/>
      <c r="AA728" s="44"/>
      <c r="AB728" s="44"/>
      <c r="AC728" s="44"/>
      <c r="AD728" s="44"/>
      <c r="AE728" s="44"/>
      <c r="AF728" s="44"/>
      <c r="AG728" s="44"/>
      <c r="AH728" s="44"/>
      <c r="AI728" s="44"/>
      <c r="AJ728" s="44"/>
      <c r="AK728" s="44"/>
      <c r="AL728" s="44"/>
    </row>
    <row r="729" spans="1:38" ht="45" x14ac:dyDescent="0.25">
      <c r="A729" s="98"/>
      <c r="B729" s="94"/>
      <c r="C729" s="49">
        <v>171</v>
      </c>
      <c r="D729" s="50" t="s">
        <v>774</v>
      </c>
      <c r="E729" s="28" t="s">
        <v>918</v>
      </c>
      <c r="F729" s="26" t="s">
        <v>1011</v>
      </c>
      <c r="G729" s="49" t="s">
        <v>36</v>
      </c>
      <c r="H729" s="26">
        <v>30</v>
      </c>
      <c r="I729" s="26">
        <v>20</v>
      </c>
      <c r="J729" s="46">
        <v>5.25</v>
      </c>
      <c r="K729" s="47"/>
      <c r="L729" s="32">
        <f t="shared" si="22"/>
        <v>0</v>
      </c>
      <c r="M729" s="43" t="str">
        <f t="shared" si="23"/>
        <v>OK</v>
      </c>
      <c r="N729" s="44">
        <v>0</v>
      </c>
      <c r="O729" s="44">
        <v>0</v>
      </c>
      <c r="P729" s="44">
        <v>0</v>
      </c>
      <c r="Q729" s="44">
        <v>0</v>
      </c>
      <c r="R729" s="44">
        <v>0</v>
      </c>
      <c r="S729" s="44">
        <v>0</v>
      </c>
      <c r="T729" s="44">
        <v>0</v>
      </c>
      <c r="U729" s="44">
        <v>0</v>
      </c>
      <c r="V729" s="44">
        <v>0</v>
      </c>
      <c r="W729" s="44"/>
      <c r="X729" s="44"/>
      <c r="Y729" s="44"/>
      <c r="Z729" s="44"/>
      <c r="AA729" s="44"/>
      <c r="AB729" s="44"/>
      <c r="AC729" s="44"/>
      <c r="AD729" s="44"/>
      <c r="AE729" s="44"/>
      <c r="AF729" s="44"/>
      <c r="AG729" s="44"/>
      <c r="AH729" s="44"/>
      <c r="AI729" s="44"/>
      <c r="AJ729" s="44"/>
      <c r="AK729" s="44"/>
      <c r="AL729" s="44"/>
    </row>
    <row r="730" spans="1:38" ht="60" x14ac:dyDescent="0.25">
      <c r="A730" s="98"/>
      <c r="B730" s="94"/>
      <c r="C730" s="49">
        <v>172</v>
      </c>
      <c r="D730" s="50" t="s">
        <v>775</v>
      </c>
      <c r="E730" s="28" t="s">
        <v>918</v>
      </c>
      <c r="F730" s="26" t="s">
        <v>1011</v>
      </c>
      <c r="G730" s="49" t="s">
        <v>36</v>
      </c>
      <c r="H730" s="26">
        <v>30</v>
      </c>
      <c r="I730" s="26">
        <v>20</v>
      </c>
      <c r="J730" s="46">
        <v>8</v>
      </c>
      <c r="K730" s="47"/>
      <c r="L730" s="32">
        <f t="shared" si="22"/>
        <v>0</v>
      </c>
      <c r="M730" s="43" t="str">
        <f t="shared" si="23"/>
        <v>OK</v>
      </c>
      <c r="N730" s="44">
        <v>0</v>
      </c>
      <c r="O730" s="44">
        <v>0</v>
      </c>
      <c r="P730" s="44">
        <v>0</v>
      </c>
      <c r="Q730" s="44">
        <v>0</v>
      </c>
      <c r="R730" s="44">
        <v>0</v>
      </c>
      <c r="S730" s="44">
        <v>0</v>
      </c>
      <c r="T730" s="44">
        <v>0</v>
      </c>
      <c r="U730" s="44">
        <v>0</v>
      </c>
      <c r="V730" s="44">
        <v>0</v>
      </c>
      <c r="W730" s="44"/>
      <c r="X730" s="44"/>
      <c r="Y730" s="44"/>
      <c r="Z730" s="44"/>
      <c r="AA730" s="44"/>
      <c r="AB730" s="44"/>
      <c r="AC730" s="44"/>
      <c r="AD730" s="44"/>
      <c r="AE730" s="44"/>
      <c r="AF730" s="44"/>
      <c r="AG730" s="44"/>
      <c r="AH730" s="44"/>
      <c r="AI730" s="44"/>
      <c r="AJ730" s="44"/>
      <c r="AK730" s="44"/>
      <c r="AL730" s="44"/>
    </row>
    <row r="731" spans="1:38" ht="60" x14ac:dyDescent="0.25">
      <c r="A731" s="98"/>
      <c r="B731" s="94"/>
      <c r="C731" s="49">
        <v>173</v>
      </c>
      <c r="D731" s="50" t="s">
        <v>776</v>
      </c>
      <c r="E731" s="28" t="s">
        <v>918</v>
      </c>
      <c r="F731" s="26" t="s">
        <v>1011</v>
      </c>
      <c r="G731" s="49" t="s">
        <v>36</v>
      </c>
      <c r="H731" s="26">
        <v>30</v>
      </c>
      <c r="I731" s="26">
        <v>20</v>
      </c>
      <c r="J731" s="46">
        <v>6</v>
      </c>
      <c r="K731" s="47"/>
      <c r="L731" s="32">
        <f t="shared" si="22"/>
        <v>0</v>
      </c>
      <c r="M731" s="43" t="str">
        <f t="shared" si="23"/>
        <v>OK</v>
      </c>
      <c r="N731" s="44">
        <v>0</v>
      </c>
      <c r="O731" s="44">
        <v>0</v>
      </c>
      <c r="P731" s="44">
        <v>0</v>
      </c>
      <c r="Q731" s="44">
        <v>0</v>
      </c>
      <c r="R731" s="44">
        <v>0</v>
      </c>
      <c r="S731" s="44">
        <v>0</v>
      </c>
      <c r="T731" s="44">
        <v>0</v>
      </c>
      <c r="U731" s="44">
        <v>0</v>
      </c>
      <c r="V731" s="44">
        <v>0</v>
      </c>
      <c r="W731" s="44"/>
      <c r="X731" s="44"/>
      <c r="Y731" s="44"/>
      <c r="Z731" s="44"/>
      <c r="AA731" s="44"/>
      <c r="AB731" s="44"/>
      <c r="AC731" s="44"/>
      <c r="AD731" s="44"/>
      <c r="AE731" s="44"/>
      <c r="AF731" s="44"/>
      <c r="AG731" s="44"/>
      <c r="AH731" s="44"/>
      <c r="AI731" s="44"/>
      <c r="AJ731" s="44"/>
      <c r="AK731" s="44"/>
      <c r="AL731" s="44"/>
    </row>
    <row r="732" spans="1:38" ht="30" x14ac:dyDescent="0.25">
      <c r="A732" s="98"/>
      <c r="B732" s="94"/>
      <c r="C732" s="49">
        <v>174</v>
      </c>
      <c r="D732" s="50" t="s">
        <v>777</v>
      </c>
      <c r="E732" s="28" t="s">
        <v>918</v>
      </c>
      <c r="F732" s="26" t="s">
        <v>1011</v>
      </c>
      <c r="G732" s="49" t="s">
        <v>36</v>
      </c>
      <c r="H732" s="26">
        <v>30</v>
      </c>
      <c r="I732" s="26">
        <v>20</v>
      </c>
      <c r="J732" s="46">
        <v>1</v>
      </c>
      <c r="K732" s="47"/>
      <c r="L732" s="32">
        <f t="shared" si="22"/>
        <v>0</v>
      </c>
      <c r="M732" s="43" t="str">
        <f t="shared" si="23"/>
        <v>OK</v>
      </c>
      <c r="N732" s="44">
        <v>0</v>
      </c>
      <c r="O732" s="44">
        <v>0</v>
      </c>
      <c r="P732" s="44">
        <v>0</v>
      </c>
      <c r="Q732" s="44">
        <v>0</v>
      </c>
      <c r="R732" s="44">
        <v>0</v>
      </c>
      <c r="S732" s="44">
        <v>0</v>
      </c>
      <c r="T732" s="44">
        <v>0</v>
      </c>
      <c r="U732" s="44">
        <v>0</v>
      </c>
      <c r="V732" s="44">
        <v>0</v>
      </c>
      <c r="W732" s="44"/>
      <c r="X732" s="44"/>
      <c r="Y732" s="44"/>
      <c r="Z732" s="44"/>
      <c r="AA732" s="44"/>
      <c r="AB732" s="44"/>
      <c r="AC732" s="44"/>
      <c r="AD732" s="44"/>
      <c r="AE732" s="44"/>
      <c r="AF732" s="44"/>
      <c r="AG732" s="44"/>
      <c r="AH732" s="44"/>
      <c r="AI732" s="44"/>
      <c r="AJ732" s="44"/>
      <c r="AK732" s="44"/>
      <c r="AL732" s="44"/>
    </row>
    <row r="733" spans="1:38" ht="45" x14ac:dyDescent="0.25">
      <c r="A733" s="98"/>
      <c r="B733" s="94"/>
      <c r="C733" s="49">
        <v>175</v>
      </c>
      <c r="D733" s="50" t="s">
        <v>778</v>
      </c>
      <c r="E733" s="28" t="s">
        <v>918</v>
      </c>
      <c r="F733" s="26" t="s">
        <v>1011</v>
      </c>
      <c r="G733" s="49" t="s">
        <v>36</v>
      </c>
      <c r="H733" s="26">
        <v>30</v>
      </c>
      <c r="I733" s="26">
        <v>20</v>
      </c>
      <c r="J733" s="46">
        <v>0.35</v>
      </c>
      <c r="K733" s="47"/>
      <c r="L733" s="32">
        <f t="shared" si="22"/>
        <v>0</v>
      </c>
      <c r="M733" s="43" t="str">
        <f t="shared" si="23"/>
        <v>OK</v>
      </c>
      <c r="N733" s="44">
        <v>0</v>
      </c>
      <c r="O733" s="44">
        <v>0</v>
      </c>
      <c r="P733" s="44">
        <v>0</v>
      </c>
      <c r="Q733" s="44">
        <v>0</v>
      </c>
      <c r="R733" s="44">
        <v>0</v>
      </c>
      <c r="S733" s="44">
        <v>0</v>
      </c>
      <c r="T733" s="44">
        <v>0</v>
      </c>
      <c r="U733" s="44">
        <v>0</v>
      </c>
      <c r="V733" s="44">
        <v>0</v>
      </c>
      <c r="W733" s="44"/>
      <c r="X733" s="44"/>
      <c r="Y733" s="44"/>
      <c r="Z733" s="44"/>
      <c r="AA733" s="44"/>
      <c r="AB733" s="44"/>
      <c r="AC733" s="44"/>
      <c r="AD733" s="44"/>
      <c r="AE733" s="44"/>
      <c r="AF733" s="44"/>
      <c r="AG733" s="44"/>
      <c r="AH733" s="44"/>
      <c r="AI733" s="44"/>
      <c r="AJ733" s="44"/>
      <c r="AK733" s="44"/>
      <c r="AL733" s="44"/>
    </row>
    <row r="734" spans="1:38" ht="60" x14ac:dyDescent="0.25">
      <c r="A734" s="98"/>
      <c r="B734" s="94"/>
      <c r="C734" s="49">
        <v>176</v>
      </c>
      <c r="D734" s="50" t="s">
        <v>779</v>
      </c>
      <c r="E734" s="28" t="s">
        <v>918</v>
      </c>
      <c r="F734" s="26" t="s">
        <v>1011</v>
      </c>
      <c r="G734" s="49" t="s">
        <v>36</v>
      </c>
      <c r="H734" s="26">
        <v>30</v>
      </c>
      <c r="I734" s="26">
        <v>20</v>
      </c>
      <c r="J734" s="46">
        <v>1.27</v>
      </c>
      <c r="K734" s="47"/>
      <c r="L734" s="32">
        <f t="shared" si="22"/>
        <v>0</v>
      </c>
      <c r="M734" s="43" t="str">
        <f t="shared" si="23"/>
        <v>OK</v>
      </c>
      <c r="N734" s="44">
        <v>0</v>
      </c>
      <c r="O734" s="44">
        <v>0</v>
      </c>
      <c r="P734" s="44">
        <v>0</v>
      </c>
      <c r="Q734" s="44">
        <v>0</v>
      </c>
      <c r="R734" s="44">
        <v>0</v>
      </c>
      <c r="S734" s="44">
        <v>0</v>
      </c>
      <c r="T734" s="44">
        <v>0</v>
      </c>
      <c r="U734" s="44">
        <v>0</v>
      </c>
      <c r="V734" s="44">
        <v>0</v>
      </c>
      <c r="W734" s="44"/>
      <c r="X734" s="44"/>
      <c r="Y734" s="44"/>
      <c r="Z734" s="44"/>
      <c r="AA734" s="44"/>
      <c r="AB734" s="44"/>
      <c r="AC734" s="44"/>
      <c r="AD734" s="44"/>
      <c r="AE734" s="44"/>
      <c r="AF734" s="44"/>
      <c r="AG734" s="44"/>
      <c r="AH734" s="44"/>
      <c r="AI734" s="44"/>
      <c r="AJ734" s="44"/>
      <c r="AK734" s="44"/>
      <c r="AL734" s="44"/>
    </row>
    <row r="735" spans="1:38" ht="60" x14ac:dyDescent="0.25">
      <c r="A735" s="98"/>
      <c r="B735" s="94"/>
      <c r="C735" s="49">
        <v>177</v>
      </c>
      <c r="D735" s="50" t="s">
        <v>780</v>
      </c>
      <c r="E735" s="28" t="s">
        <v>918</v>
      </c>
      <c r="F735" s="26" t="s">
        <v>1011</v>
      </c>
      <c r="G735" s="49" t="s">
        <v>36</v>
      </c>
      <c r="H735" s="26">
        <v>30</v>
      </c>
      <c r="I735" s="26">
        <v>20</v>
      </c>
      <c r="J735" s="46">
        <v>3</v>
      </c>
      <c r="K735" s="47"/>
      <c r="L735" s="32">
        <f t="shared" si="22"/>
        <v>0</v>
      </c>
      <c r="M735" s="43" t="str">
        <f t="shared" si="23"/>
        <v>OK</v>
      </c>
      <c r="N735" s="44">
        <v>0</v>
      </c>
      <c r="O735" s="44">
        <v>0</v>
      </c>
      <c r="P735" s="44">
        <v>0</v>
      </c>
      <c r="Q735" s="44">
        <v>0</v>
      </c>
      <c r="R735" s="44">
        <v>0</v>
      </c>
      <c r="S735" s="44">
        <v>0</v>
      </c>
      <c r="T735" s="44">
        <v>0</v>
      </c>
      <c r="U735" s="44">
        <v>0</v>
      </c>
      <c r="V735" s="44">
        <v>0</v>
      </c>
      <c r="W735" s="44"/>
      <c r="X735" s="44"/>
      <c r="Y735" s="44"/>
      <c r="Z735" s="44"/>
      <c r="AA735" s="44"/>
      <c r="AB735" s="44"/>
      <c r="AC735" s="44"/>
      <c r="AD735" s="44"/>
      <c r="AE735" s="44"/>
      <c r="AF735" s="44"/>
      <c r="AG735" s="44"/>
      <c r="AH735" s="44"/>
      <c r="AI735" s="44"/>
      <c r="AJ735" s="44"/>
      <c r="AK735" s="44"/>
      <c r="AL735" s="44"/>
    </row>
    <row r="736" spans="1:38" ht="60" x14ac:dyDescent="0.25">
      <c r="A736" s="98"/>
      <c r="B736" s="94"/>
      <c r="C736" s="49">
        <v>178</v>
      </c>
      <c r="D736" s="50" t="s">
        <v>781</v>
      </c>
      <c r="E736" s="28" t="s">
        <v>918</v>
      </c>
      <c r="F736" s="26" t="s">
        <v>1011</v>
      </c>
      <c r="G736" s="49" t="s">
        <v>36</v>
      </c>
      <c r="H736" s="26">
        <v>30</v>
      </c>
      <c r="I736" s="26">
        <v>20</v>
      </c>
      <c r="J736" s="46">
        <v>11.15</v>
      </c>
      <c r="K736" s="47"/>
      <c r="L736" s="32">
        <f t="shared" si="22"/>
        <v>0</v>
      </c>
      <c r="M736" s="43" t="str">
        <f t="shared" si="23"/>
        <v>OK</v>
      </c>
      <c r="N736" s="44">
        <v>0</v>
      </c>
      <c r="O736" s="44">
        <v>0</v>
      </c>
      <c r="P736" s="44">
        <v>0</v>
      </c>
      <c r="Q736" s="44">
        <v>0</v>
      </c>
      <c r="R736" s="44">
        <v>0</v>
      </c>
      <c r="S736" s="44">
        <v>0</v>
      </c>
      <c r="T736" s="44">
        <v>0</v>
      </c>
      <c r="U736" s="44">
        <v>0</v>
      </c>
      <c r="V736" s="44">
        <v>0</v>
      </c>
      <c r="W736" s="44"/>
      <c r="X736" s="44"/>
      <c r="Y736" s="44"/>
      <c r="Z736" s="44"/>
      <c r="AA736" s="44"/>
      <c r="AB736" s="44"/>
      <c r="AC736" s="44"/>
      <c r="AD736" s="44"/>
      <c r="AE736" s="44"/>
      <c r="AF736" s="44"/>
      <c r="AG736" s="44"/>
      <c r="AH736" s="44"/>
      <c r="AI736" s="44"/>
      <c r="AJ736" s="44"/>
      <c r="AK736" s="44"/>
      <c r="AL736" s="44"/>
    </row>
    <row r="737" spans="1:38" ht="75" x14ac:dyDescent="0.25">
      <c r="A737" s="98"/>
      <c r="B737" s="94"/>
      <c r="C737" s="49">
        <v>179</v>
      </c>
      <c r="D737" s="50" t="s">
        <v>782</v>
      </c>
      <c r="E737" s="28" t="s">
        <v>918</v>
      </c>
      <c r="F737" s="26" t="s">
        <v>1011</v>
      </c>
      <c r="G737" s="49" t="s">
        <v>36</v>
      </c>
      <c r="H737" s="26">
        <v>30</v>
      </c>
      <c r="I737" s="26">
        <v>20</v>
      </c>
      <c r="J737" s="46">
        <v>1.1499999999999999</v>
      </c>
      <c r="K737" s="47"/>
      <c r="L737" s="32">
        <f t="shared" si="22"/>
        <v>0</v>
      </c>
      <c r="M737" s="43" t="str">
        <f t="shared" si="23"/>
        <v>OK</v>
      </c>
      <c r="N737" s="44">
        <v>0</v>
      </c>
      <c r="O737" s="44">
        <v>0</v>
      </c>
      <c r="P737" s="44">
        <v>0</v>
      </c>
      <c r="Q737" s="44">
        <v>0</v>
      </c>
      <c r="R737" s="44">
        <v>0</v>
      </c>
      <c r="S737" s="44">
        <v>0</v>
      </c>
      <c r="T737" s="44">
        <v>0</v>
      </c>
      <c r="U737" s="44">
        <v>0</v>
      </c>
      <c r="V737" s="44">
        <v>0</v>
      </c>
      <c r="W737" s="44"/>
      <c r="X737" s="44"/>
      <c r="Y737" s="44"/>
      <c r="Z737" s="44"/>
      <c r="AA737" s="44"/>
      <c r="AB737" s="44"/>
      <c r="AC737" s="44"/>
      <c r="AD737" s="44"/>
      <c r="AE737" s="44"/>
      <c r="AF737" s="44"/>
      <c r="AG737" s="44"/>
      <c r="AH737" s="44"/>
      <c r="AI737" s="44"/>
      <c r="AJ737" s="44"/>
      <c r="AK737" s="44"/>
      <c r="AL737" s="44"/>
    </row>
    <row r="738" spans="1:38" ht="75" x14ac:dyDescent="0.25">
      <c r="A738" s="98"/>
      <c r="B738" s="94"/>
      <c r="C738" s="49">
        <v>180</v>
      </c>
      <c r="D738" s="50" t="s">
        <v>783</v>
      </c>
      <c r="E738" s="28" t="s">
        <v>918</v>
      </c>
      <c r="F738" s="26" t="s">
        <v>1011</v>
      </c>
      <c r="G738" s="49" t="s">
        <v>36</v>
      </c>
      <c r="H738" s="26">
        <v>30</v>
      </c>
      <c r="I738" s="26">
        <v>20</v>
      </c>
      <c r="J738" s="46">
        <v>2.25</v>
      </c>
      <c r="K738" s="47"/>
      <c r="L738" s="32">
        <f t="shared" si="22"/>
        <v>0</v>
      </c>
      <c r="M738" s="43" t="str">
        <f t="shared" si="23"/>
        <v>OK</v>
      </c>
      <c r="N738" s="44">
        <v>0</v>
      </c>
      <c r="O738" s="44">
        <v>0</v>
      </c>
      <c r="P738" s="44">
        <v>0</v>
      </c>
      <c r="Q738" s="44">
        <v>0</v>
      </c>
      <c r="R738" s="44">
        <v>0</v>
      </c>
      <c r="S738" s="44">
        <v>0</v>
      </c>
      <c r="T738" s="44">
        <v>0</v>
      </c>
      <c r="U738" s="44">
        <v>0</v>
      </c>
      <c r="V738" s="44">
        <v>0</v>
      </c>
      <c r="W738" s="44"/>
      <c r="X738" s="44"/>
      <c r="Y738" s="44"/>
      <c r="Z738" s="44"/>
      <c r="AA738" s="44"/>
      <c r="AB738" s="44"/>
      <c r="AC738" s="44"/>
      <c r="AD738" s="44"/>
      <c r="AE738" s="44"/>
      <c r="AF738" s="44"/>
      <c r="AG738" s="44"/>
      <c r="AH738" s="44"/>
      <c r="AI738" s="44"/>
      <c r="AJ738" s="44"/>
      <c r="AK738" s="44"/>
      <c r="AL738" s="44"/>
    </row>
    <row r="739" spans="1:38" ht="75" x14ac:dyDescent="0.25">
      <c r="A739" s="98"/>
      <c r="B739" s="94"/>
      <c r="C739" s="49">
        <v>181</v>
      </c>
      <c r="D739" s="50" t="s">
        <v>784</v>
      </c>
      <c r="E739" s="28" t="s">
        <v>918</v>
      </c>
      <c r="F739" s="26" t="s">
        <v>1011</v>
      </c>
      <c r="G739" s="49" t="s">
        <v>36</v>
      </c>
      <c r="H739" s="26">
        <v>30</v>
      </c>
      <c r="I739" s="26">
        <v>20</v>
      </c>
      <c r="J739" s="46">
        <v>3</v>
      </c>
      <c r="K739" s="47"/>
      <c r="L739" s="32">
        <f t="shared" si="22"/>
        <v>0</v>
      </c>
      <c r="M739" s="43" t="str">
        <f t="shared" si="23"/>
        <v>OK</v>
      </c>
      <c r="N739" s="44">
        <v>0</v>
      </c>
      <c r="O739" s="44">
        <v>0</v>
      </c>
      <c r="P739" s="44">
        <v>0</v>
      </c>
      <c r="Q739" s="44">
        <v>0</v>
      </c>
      <c r="R739" s="44">
        <v>0</v>
      </c>
      <c r="S739" s="44">
        <v>0</v>
      </c>
      <c r="T739" s="44">
        <v>0</v>
      </c>
      <c r="U739" s="44">
        <v>0</v>
      </c>
      <c r="V739" s="44">
        <v>0</v>
      </c>
      <c r="W739" s="44"/>
      <c r="X739" s="44"/>
      <c r="Y739" s="44"/>
      <c r="Z739" s="44"/>
      <c r="AA739" s="44"/>
      <c r="AB739" s="44"/>
      <c r="AC739" s="44"/>
      <c r="AD739" s="44"/>
      <c r="AE739" s="44"/>
      <c r="AF739" s="44"/>
      <c r="AG739" s="44"/>
      <c r="AH739" s="44"/>
      <c r="AI739" s="44"/>
      <c r="AJ739" s="44"/>
      <c r="AK739" s="44"/>
      <c r="AL739" s="44"/>
    </row>
    <row r="740" spans="1:38" ht="75" x14ac:dyDescent="0.25">
      <c r="A740" s="98"/>
      <c r="B740" s="94"/>
      <c r="C740" s="49">
        <v>182</v>
      </c>
      <c r="D740" s="50" t="s">
        <v>785</v>
      </c>
      <c r="E740" s="28" t="s">
        <v>918</v>
      </c>
      <c r="F740" s="26" t="s">
        <v>1011</v>
      </c>
      <c r="G740" s="49" t="s">
        <v>36</v>
      </c>
      <c r="H740" s="26">
        <v>30</v>
      </c>
      <c r="I740" s="26">
        <v>20</v>
      </c>
      <c r="J740" s="46">
        <v>3</v>
      </c>
      <c r="K740" s="47"/>
      <c r="L740" s="32">
        <f t="shared" si="22"/>
        <v>0</v>
      </c>
      <c r="M740" s="43" t="str">
        <f t="shared" si="23"/>
        <v>OK</v>
      </c>
      <c r="N740" s="44">
        <v>0</v>
      </c>
      <c r="O740" s="44">
        <v>0</v>
      </c>
      <c r="P740" s="44">
        <v>0</v>
      </c>
      <c r="Q740" s="44">
        <v>0</v>
      </c>
      <c r="R740" s="44">
        <v>0</v>
      </c>
      <c r="S740" s="44">
        <v>0</v>
      </c>
      <c r="T740" s="44">
        <v>0</v>
      </c>
      <c r="U740" s="44">
        <v>0</v>
      </c>
      <c r="V740" s="44">
        <v>0</v>
      </c>
      <c r="W740" s="44"/>
      <c r="X740" s="44"/>
      <c r="Y740" s="44"/>
      <c r="Z740" s="44"/>
      <c r="AA740" s="44"/>
      <c r="AB740" s="44"/>
      <c r="AC740" s="44"/>
      <c r="AD740" s="44"/>
      <c r="AE740" s="44"/>
      <c r="AF740" s="44"/>
      <c r="AG740" s="44"/>
      <c r="AH740" s="44"/>
      <c r="AI740" s="44"/>
      <c r="AJ740" s="44"/>
      <c r="AK740" s="44"/>
      <c r="AL740" s="44"/>
    </row>
    <row r="741" spans="1:38" ht="75" x14ac:dyDescent="0.25">
      <c r="A741" s="98"/>
      <c r="B741" s="94"/>
      <c r="C741" s="49">
        <v>183</v>
      </c>
      <c r="D741" s="50" t="s">
        <v>786</v>
      </c>
      <c r="E741" s="28" t="s">
        <v>918</v>
      </c>
      <c r="F741" s="26" t="s">
        <v>1011</v>
      </c>
      <c r="G741" s="49" t="s">
        <v>36</v>
      </c>
      <c r="H741" s="26">
        <v>30</v>
      </c>
      <c r="I741" s="26">
        <v>20</v>
      </c>
      <c r="J741" s="46">
        <v>3</v>
      </c>
      <c r="K741" s="47"/>
      <c r="L741" s="32">
        <f t="shared" si="22"/>
        <v>0</v>
      </c>
      <c r="M741" s="43" t="str">
        <f t="shared" si="23"/>
        <v>OK</v>
      </c>
      <c r="N741" s="44">
        <v>0</v>
      </c>
      <c r="O741" s="44">
        <v>0</v>
      </c>
      <c r="P741" s="44">
        <v>0</v>
      </c>
      <c r="Q741" s="44">
        <v>0</v>
      </c>
      <c r="R741" s="44">
        <v>0</v>
      </c>
      <c r="S741" s="44">
        <v>0</v>
      </c>
      <c r="T741" s="44">
        <v>0</v>
      </c>
      <c r="U741" s="44">
        <v>0</v>
      </c>
      <c r="V741" s="44">
        <v>0</v>
      </c>
      <c r="W741" s="44"/>
      <c r="X741" s="44"/>
      <c r="Y741" s="44"/>
      <c r="Z741" s="44"/>
      <c r="AA741" s="44"/>
      <c r="AB741" s="44"/>
      <c r="AC741" s="44"/>
      <c r="AD741" s="44"/>
      <c r="AE741" s="44"/>
      <c r="AF741" s="44"/>
      <c r="AG741" s="44"/>
      <c r="AH741" s="44"/>
      <c r="AI741" s="44"/>
      <c r="AJ741" s="44"/>
      <c r="AK741" s="44"/>
      <c r="AL741" s="44"/>
    </row>
    <row r="742" spans="1:38" ht="75" x14ac:dyDescent="0.25">
      <c r="A742" s="98"/>
      <c r="B742" s="94"/>
      <c r="C742" s="49">
        <v>184</v>
      </c>
      <c r="D742" s="50" t="s">
        <v>787</v>
      </c>
      <c r="E742" s="28" t="s">
        <v>918</v>
      </c>
      <c r="F742" s="26" t="s">
        <v>1011</v>
      </c>
      <c r="G742" s="49" t="s">
        <v>36</v>
      </c>
      <c r="H742" s="26">
        <v>30</v>
      </c>
      <c r="I742" s="26">
        <v>20</v>
      </c>
      <c r="J742" s="46">
        <v>3</v>
      </c>
      <c r="K742" s="47"/>
      <c r="L742" s="32">
        <f t="shared" si="22"/>
        <v>0</v>
      </c>
      <c r="M742" s="43" t="str">
        <f t="shared" si="23"/>
        <v>OK</v>
      </c>
      <c r="N742" s="44">
        <v>0</v>
      </c>
      <c r="O742" s="44">
        <v>0</v>
      </c>
      <c r="P742" s="44">
        <v>0</v>
      </c>
      <c r="Q742" s="44">
        <v>0</v>
      </c>
      <c r="R742" s="44">
        <v>0</v>
      </c>
      <c r="S742" s="44">
        <v>0</v>
      </c>
      <c r="T742" s="44">
        <v>0</v>
      </c>
      <c r="U742" s="44">
        <v>0</v>
      </c>
      <c r="V742" s="44">
        <v>0</v>
      </c>
      <c r="W742" s="44"/>
      <c r="X742" s="44"/>
      <c r="Y742" s="44"/>
      <c r="Z742" s="44"/>
      <c r="AA742" s="44"/>
      <c r="AB742" s="44"/>
      <c r="AC742" s="44"/>
      <c r="AD742" s="44"/>
      <c r="AE742" s="44"/>
      <c r="AF742" s="44"/>
      <c r="AG742" s="44"/>
      <c r="AH742" s="44"/>
      <c r="AI742" s="44"/>
      <c r="AJ742" s="44"/>
      <c r="AK742" s="44"/>
      <c r="AL742" s="44"/>
    </row>
    <row r="743" spans="1:38" ht="75" x14ac:dyDescent="0.25">
      <c r="A743" s="98"/>
      <c r="B743" s="94"/>
      <c r="C743" s="49">
        <v>185</v>
      </c>
      <c r="D743" s="50" t="s">
        <v>788</v>
      </c>
      <c r="E743" s="28" t="s">
        <v>918</v>
      </c>
      <c r="F743" s="26" t="s">
        <v>1011</v>
      </c>
      <c r="G743" s="49" t="s">
        <v>36</v>
      </c>
      <c r="H743" s="26">
        <v>30</v>
      </c>
      <c r="I743" s="26">
        <v>20</v>
      </c>
      <c r="J743" s="46">
        <v>4.3499999999999996</v>
      </c>
      <c r="K743" s="47"/>
      <c r="L743" s="32">
        <f t="shared" si="22"/>
        <v>0</v>
      </c>
      <c r="M743" s="43" t="str">
        <f t="shared" si="23"/>
        <v>OK</v>
      </c>
      <c r="N743" s="44">
        <v>0</v>
      </c>
      <c r="O743" s="44">
        <v>0</v>
      </c>
      <c r="P743" s="44">
        <v>0</v>
      </c>
      <c r="Q743" s="44">
        <v>0</v>
      </c>
      <c r="R743" s="44">
        <v>0</v>
      </c>
      <c r="S743" s="44">
        <v>0</v>
      </c>
      <c r="T743" s="44">
        <v>0</v>
      </c>
      <c r="U743" s="44">
        <v>0</v>
      </c>
      <c r="V743" s="44">
        <v>0</v>
      </c>
      <c r="W743" s="44"/>
      <c r="X743" s="44"/>
      <c r="Y743" s="44"/>
      <c r="Z743" s="44"/>
      <c r="AA743" s="44"/>
      <c r="AB743" s="44"/>
      <c r="AC743" s="44"/>
      <c r="AD743" s="44"/>
      <c r="AE743" s="44"/>
      <c r="AF743" s="44"/>
      <c r="AG743" s="44"/>
      <c r="AH743" s="44"/>
      <c r="AI743" s="44"/>
      <c r="AJ743" s="44"/>
      <c r="AK743" s="44"/>
      <c r="AL743" s="44"/>
    </row>
    <row r="744" spans="1:38" ht="75" x14ac:dyDescent="0.25">
      <c r="A744" s="98"/>
      <c r="B744" s="94"/>
      <c r="C744" s="49">
        <v>186</v>
      </c>
      <c r="D744" s="50" t="s">
        <v>789</v>
      </c>
      <c r="E744" s="28" t="s">
        <v>918</v>
      </c>
      <c r="F744" s="26" t="s">
        <v>1011</v>
      </c>
      <c r="G744" s="49" t="s">
        <v>36</v>
      </c>
      <c r="H744" s="26">
        <v>30</v>
      </c>
      <c r="I744" s="26">
        <v>20</v>
      </c>
      <c r="J744" s="46">
        <v>13.4</v>
      </c>
      <c r="K744" s="47"/>
      <c r="L744" s="32">
        <f t="shared" si="22"/>
        <v>0</v>
      </c>
      <c r="M744" s="43" t="str">
        <f t="shared" si="23"/>
        <v>OK</v>
      </c>
      <c r="N744" s="44">
        <v>0</v>
      </c>
      <c r="O744" s="44">
        <v>0</v>
      </c>
      <c r="P744" s="44">
        <v>0</v>
      </c>
      <c r="Q744" s="44">
        <v>0</v>
      </c>
      <c r="R744" s="44">
        <v>0</v>
      </c>
      <c r="S744" s="44">
        <v>0</v>
      </c>
      <c r="T744" s="44">
        <v>0</v>
      </c>
      <c r="U744" s="44">
        <v>0</v>
      </c>
      <c r="V744" s="44">
        <v>0</v>
      </c>
      <c r="W744" s="44"/>
      <c r="X744" s="44"/>
      <c r="Y744" s="44"/>
      <c r="Z744" s="44"/>
      <c r="AA744" s="44"/>
      <c r="AB744" s="44"/>
      <c r="AC744" s="44"/>
      <c r="AD744" s="44"/>
      <c r="AE744" s="44"/>
      <c r="AF744" s="44"/>
      <c r="AG744" s="44"/>
      <c r="AH744" s="44"/>
      <c r="AI744" s="44"/>
      <c r="AJ744" s="44"/>
      <c r="AK744" s="44"/>
      <c r="AL744" s="44"/>
    </row>
    <row r="745" spans="1:38" ht="75" x14ac:dyDescent="0.25">
      <c r="A745" s="98"/>
      <c r="B745" s="94"/>
      <c r="C745" s="49">
        <v>187</v>
      </c>
      <c r="D745" s="50" t="s">
        <v>790</v>
      </c>
      <c r="E745" s="28" t="s">
        <v>918</v>
      </c>
      <c r="F745" s="26" t="s">
        <v>1011</v>
      </c>
      <c r="G745" s="49" t="s">
        <v>36</v>
      </c>
      <c r="H745" s="26">
        <v>30</v>
      </c>
      <c r="I745" s="26">
        <v>20</v>
      </c>
      <c r="J745" s="46">
        <v>5.15</v>
      </c>
      <c r="K745" s="47"/>
      <c r="L745" s="32">
        <f t="shared" si="22"/>
        <v>0</v>
      </c>
      <c r="M745" s="43" t="str">
        <f t="shared" si="23"/>
        <v>OK</v>
      </c>
      <c r="N745" s="44">
        <v>0</v>
      </c>
      <c r="O745" s="44">
        <v>0</v>
      </c>
      <c r="P745" s="44">
        <v>0</v>
      </c>
      <c r="Q745" s="44">
        <v>0</v>
      </c>
      <c r="R745" s="44">
        <v>0</v>
      </c>
      <c r="S745" s="44">
        <v>0</v>
      </c>
      <c r="T745" s="44">
        <v>0</v>
      </c>
      <c r="U745" s="44">
        <v>0</v>
      </c>
      <c r="V745" s="44">
        <v>0</v>
      </c>
      <c r="W745" s="44"/>
      <c r="X745" s="44"/>
      <c r="Y745" s="44"/>
      <c r="Z745" s="44"/>
      <c r="AA745" s="44"/>
      <c r="AB745" s="44"/>
      <c r="AC745" s="44"/>
      <c r="AD745" s="44"/>
      <c r="AE745" s="44"/>
      <c r="AF745" s="44"/>
      <c r="AG745" s="44"/>
      <c r="AH745" s="44"/>
      <c r="AI745" s="44"/>
      <c r="AJ745" s="44"/>
      <c r="AK745" s="44"/>
      <c r="AL745" s="44"/>
    </row>
    <row r="746" spans="1:38" ht="45" x14ac:dyDescent="0.25">
      <c r="A746" s="98"/>
      <c r="B746" s="94"/>
      <c r="C746" s="49">
        <v>188</v>
      </c>
      <c r="D746" s="50" t="s">
        <v>791</v>
      </c>
      <c r="E746" s="28" t="s">
        <v>918</v>
      </c>
      <c r="F746" s="26" t="s">
        <v>1011</v>
      </c>
      <c r="G746" s="49" t="s">
        <v>36</v>
      </c>
      <c r="H746" s="26">
        <v>30</v>
      </c>
      <c r="I746" s="26">
        <v>20</v>
      </c>
      <c r="J746" s="46">
        <v>3.15</v>
      </c>
      <c r="K746" s="47"/>
      <c r="L746" s="32">
        <f t="shared" si="22"/>
        <v>0</v>
      </c>
      <c r="M746" s="43" t="str">
        <f t="shared" si="23"/>
        <v>OK</v>
      </c>
      <c r="N746" s="44">
        <v>0</v>
      </c>
      <c r="O746" s="44">
        <v>0</v>
      </c>
      <c r="P746" s="44">
        <v>0</v>
      </c>
      <c r="Q746" s="44">
        <v>0</v>
      </c>
      <c r="R746" s="44">
        <v>0</v>
      </c>
      <c r="S746" s="44">
        <v>0</v>
      </c>
      <c r="T746" s="44">
        <v>0</v>
      </c>
      <c r="U746" s="44">
        <v>0</v>
      </c>
      <c r="V746" s="44">
        <v>0</v>
      </c>
      <c r="W746" s="44"/>
      <c r="X746" s="44"/>
      <c r="Y746" s="44"/>
      <c r="Z746" s="44"/>
      <c r="AA746" s="44"/>
      <c r="AB746" s="44"/>
      <c r="AC746" s="44"/>
      <c r="AD746" s="44"/>
      <c r="AE746" s="44"/>
      <c r="AF746" s="44"/>
      <c r="AG746" s="44"/>
      <c r="AH746" s="44"/>
      <c r="AI746" s="44"/>
      <c r="AJ746" s="44"/>
      <c r="AK746" s="44"/>
      <c r="AL746" s="44"/>
    </row>
    <row r="747" spans="1:38" ht="60" x14ac:dyDescent="0.25">
      <c r="A747" s="98"/>
      <c r="B747" s="94"/>
      <c r="C747" s="49">
        <v>189</v>
      </c>
      <c r="D747" s="50" t="s">
        <v>792</v>
      </c>
      <c r="E747" s="28" t="s">
        <v>918</v>
      </c>
      <c r="F747" s="26" t="s">
        <v>1011</v>
      </c>
      <c r="G747" s="49" t="s">
        <v>36</v>
      </c>
      <c r="H747" s="26">
        <v>30</v>
      </c>
      <c r="I747" s="26">
        <v>20</v>
      </c>
      <c r="J747" s="46">
        <v>0.9</v>
      </c>
      <c r="K747" s="47"/>
      <c r="L747" s="32">
        <f t="shared" si="22"/>
        <v>0</v>
      </c>
      <c r="M747" s="43" t="str">
        <f t="shared" si="23"/>
        <v>OK</v>
      </c>
      <c r="N747" s="44">
        <v>0</v>
      </c>
      <c r="O747" s="44">
        <v>0</v>
      </c>
      <c r="P747" s="44">
        <v>0</v>
      </c>
      <c r="Q747" s="44">
        <v>0</v>
      </c>
      <c r="R747" s="44">
        <v>0</v>
      </c>
      <c r="S747" s="44">
        <v>0</v>
      </c>
      <c r="T747" s="44">
        <v>0</v>
      </c>
      <c r="U747" s="44">
        <v>0</v>
      </c>
      <c r="V747" s="44">
        <v>0</v>
      </c>
      <c r="W747" s="44"/>
      <c r="X747" s="44"/>
      <c r="Y747" s="44"/>
      <c r="Z747" s="44"/>
      <c r="AA747" s="44"/>
      <c r="AB747" s="44"/>
      <c r="AC747" s="44"/>
      <c r="AD747" s="44"/>
      <c r="AE747" s="44"/>
      <c r="AF747" s="44"/>
      <c r="AG747" s="44"/>
      <c r="AH747" s="44"/>
      <c r="AI747" s="44"/>
      <c r="AJ747" s="44"/>
      <c r="AK747" s="44"/>
      <c r="AL747" s="44"/>
    </row>
    <row r="748" spans="1:38" ht="60" x14ac:dyDescent="0.25">
      <c r="A748" s="98"/>
      <c r="B748" s="94"/>
      <c r="C748" s="49">
        <v>190</v>
      </c>
      <c r="D748" s="50" t="s">
        <v>793</v>
      </c>
      <c r="E748" s="28" t="s">
        <v>918</v>
      </c>
      <c r="F748" s="26" t="s">
        <v>1011</v>
      </c>
      <c r="G748" s="49" t="s">
        <v>36</v>
      </c>
      <c r="H748" s="26">
        <v>30</v>
      </c>
      <c r="I748" s="26">
        <v>20</v>
      </c>
      <c r="J748" s="46">
        <v>2</v>
      </c>
      <c r="K748" s="47"/>
      <c r="L748" s="32">
        <f t="shared" si="22"/>
        <v>0</v>
      </c>
      <c r="M748" s="43" t="str">
        <f t="shared" si="23"/>
        <v>OK</v>
      </c>
      <c r="N748" s="44">
        <v>0</v>
      </c>
      <c r="O748" s="44">
        <v>0</v>
      </c>
      <c r="P748" s="44">
        <v>0</v>
      </c>
      <c r="Q748" s="44">
        <v>0</v>
      </c>
      <c r="R748" s="44">
        <v>0</v>
      </c>
      <c r="S748" s="44">
        <v>0</v>
      </c>
      <c r="T748" s="44">
        <v>0</v>
      </c>
      <c r="U748" s="44">
        <v>0</v>
      </c>
      <c r="V748" s="44">
        <v>0</v>
      </c>
      <c r="W748" s="44"/>
      <c r="X748" s="44"/>
      <c r="Y748" s="44"/>
      <c r="Z748" s="44"/>
      <c r="AA748" s="44"/>
      <c r="AB748" s="44"/>
      <c r="AC748" s="44"/>
      <c r="AD748" s="44"/>
      <c r="AE748" s="44"/>
      <c r="AF748" s="44"/>
      <c r="AG748" s="44"/>
      <c r="AH748" s="44"/>
      <c r="AI748" s="44"/>
      <c r="AJ748" s="44"/>
      <c r="AK748" s="44"/>
      <c r="AL748" s="44"/>
    </row>
    <row r="749" spans="1:38" ht="45" x14ac:dyDescent="0.25">
      <c r="A749" s="98"/>
      <c r="B749" s="94"/>
      <c r="C749" s="49">
        <v>191</v>
      </c>
      <c r="D749" s="50" t="s">
        <v>794</v>
      </c>
      <c r="E749" s="28" t="s">
        <v>918</v>
      </c>
      <c r="F749" s="26" t="s">
        <v>1011</v>
      </c>
      <c r="G749" s="49" t="s">
        <v>36</v>
      </c>
      <c r="H749" s="26">
        <v>30</v>
      </c>
      <c r="I749" s="26">
        <v>20</v>
      </c>
      <c r="J749" s="46">
        <v>11.15</v>
      </c>
      <c r="K749" s="47"/>
      <c r="L749" s="32">
        <f t="shared" si="22"/>
        <v>0</v>
      </c>
      <c r="M749" s="43" t="str">
        <f t="shared" si="23"/>
        <v>OK</v>
      </c>
      <c r="N749" s="44">
        <v>0</v>
      </c>
      <c r="O749" s="44">
        <v>0</v>
      </c>
      <c r="P749" s="44">
        <v>0</v>
      </c>
      <c r="Q749" s="44">
        <v>0</v>
      </c>
      <c r="R749" s="44">
        <v>0</v>
      </c>
      <c r="S749" s="44">
        <v>0</v>
      </c>
      <c r="T749" s="44">
        <v>0</v>
      </c>
      <c r="U749" s="44">
        <v>0</v>
      </c>
      <c r="V749" s="44">
        <v>0</v>
      </c>
      <c r="W749" s="44"/>
      <c r="X749" s="44"/>
      <c r="Y749" s="44"/>
      <c r="Z749" s="44"/>
      <c r="AA749" s="44"/>
      <c r="AB749" s="44"/>
      <c r="AC749" s="44"/>
      <c r="AD749" s="44"/>
      <c r="AE749" s="44"/>
      <c r="AF749" s="44"/>
      <c r="AG749" s="44"/>
      <c r="AH749" s="44"/>
      <c r="AI749" s="44"/>
      <c r="AJ749" s="44"/>
      <c r="AK749" s="44"/>
      <c r="AL749" s="44"/>
    </row>
    <row r="750" spans="1:38" ht="60" x14ac:dyDescent="0.25">
      <c r="A750" s="98"/>
      <c r="B750" s="94"/>
      <c r="C750" s="49">
        <v>192</v>
      </c>
      <c r="D750" s="50" t="s">
        <v>795</v>
      </c>
      <c r="E750" s="28" t="s">
        <v>918</v>
      </c>
      <c r="F750" s="26" t="s">
        <v>1011</v>
      </c>
      <c r="G750" s="49" t="s">
        <v>36</v>
      </c>
      <c r="H750" s="26">
        <v>30</v>
      </c>
      <c r="I750" s="26">
        <v>20</v>
      </c>
      <c r="J750" s="46">
        <v>1.64</v>
      </c>
      <c r="K750" s="47"/>
      <c r="L750" s="32">
        <f t="shared" si="22"/>
        <v>0</v>
      </c>
      <c r="M750" s="43" t="str">
        <f t="shared" si="23"/>
        <v>OK</v>
      </c>
      <c r="N750" s="44">
        <v>0</v>
      </c>
      <c r="O750" s="44">
        <v>0</v>
      </c>
      <c r="P750" s="44">
        <v>0</v>
      </c>
      <c r="Q750" s="44">
        <v>0</v>
      </c>
      <c r="R750" s="44">
        <v>0</v>
      </c>
      <c r="S750" s="44">
        <v>0</v>
      </c>
      <c r="T750" s="44">
        <v>0</v>
      </c>
      <c r="U750" s="44">
        <v>0</v>
      </c>
      <c r="V750" s="44">
        <v>0</v>
      </c>
      <c r="W750" s="44"/>
      <c r="X750" s="44"/>
      <c r="Y750" s="44"/>
      <c r="Z750" s="44"/>
      <c r="AA750" s="44"/>
      <c r="AB750" s="44"/>
      <c r="AC750" s="44"/>
      <c r="AD750" s="44"/>
      <c r="AE750" s="44"/>
      <c r="AF750" s="44"/>
      <c r="AG750" s="44"/>
      <c r="AH750" s="44"/>
      <c r="AI750" s="44"/>
      <c r="AJ750" s="44"/>
      <c r="AK750" s="44"/>
      <c r="AL750" s="44"/>
    </row>
    <row r="751" spans="1:38" ht="45" x14ac:dyDescent="0.25">
      <c r="A751" s="98"/>
      <c r="B751" s="94"/>
      <c r="C751" s="49">
        <v>193</v>
      </c>
      <c r="D751" s="50" t="s">
        <v>796</v>
      </c>
      <c r="E751" s="28" t="s">
        <v>918</v>
      </c>
      <c r="F751" s="26" t="s">
        <v>1011</v>
      </c>
      <c r="G751" s="49" t="s">
        <v>36</v>
      </c>
      <c r="H751" s="26">
        <v>30</v>
      </c>
      <c r="I751" s="26">
        <v>20</v>
      </c>
      <c r="J751" s="46">
        <v>2.5</v>
      </c>
      <c r="K751" s="47"/>
      <c r="L751" s="32">
        <f t="shared" si="22"/>
        <v>0</v>
      </c>
      <c r="M751" s="43" t="str">
        <f t="shared" si="23"/>
        <v>OK</v>
      </c>
      <c r="N751" s="44">
        <v>0</v>
      </c>
      <c r="O751" s="44">
        <v>0</v>
      </c>
      <c r="P751" s="44">
        <v>0</v>
      </c>
      <c r="Q751" s="44">
        <v>0</v>
      </c>
      <c r="R751" s="44">
        <v>0</v>
      </c>
      <c r="S751" s="44">
        <v>0</v>
      </c>
      <c r="T751" s="44">
        <v>0</v>
      </c>
      <c r="U751" s="44">
        <v>0</v>
      </c>
      <c r="V751" s="44">
        <v>0</v>
      </c>
      <c r="W751" s="44"/>
      <c r="X751" s="44"/>
      <c r="Y751" s="44"/>
      <c r="Z751" s="44"/>
      <c r="AA751" s="44"/>
      <c r="AB751" s="44"/>
      <c r="AC751" s="44"/>
      <c r="AD751" s="44"/>
      <c r="AE751" s="44"/>
      <c r="AF751" s="44"/>
      <c r="AG751" s="44"/>
      <c r="AH751" s="44"/>
      <c r="AI751" s="44"/>
      <c r="AJ751" s="44"/>
      <c r="AK751" s="44"/>
      <c r="AL751" s="44"/>
    </row>
    <row r="752" spans="1:38" ht="60" x14ac:dyDescent="0.25">
      <c r="A752" s="98"/>
      <c r="B752" s="94"/>
      <c r="C752" s="49">
        <v>194</v>
      </c>
      <c r="D752" s="50" t="s">
        <v>797</v>
      </c>
      <c r="E752" s="28" t="s">
        <v>918</v>
      </c>
      <c r="F752" s="26" t="s">
        <v>1011</v>
      </c>
      <c r="G752" s="49" t="s">
        <v>36</v>
      </c>
      <c r="H752" s="26">
        <v>30</v>
      </c>
      <c r="I752" s="26">
        <v>20</v>
      </c>
      <c r="J752" s="46">
        <v>2.5</v>
      </c>
      <c r="K752" s="47"/>
      <c r="L752" s="32">
        <f t="shared" si="22"/>
        <v>0</v>
      </c>
      <c r="M752" s="43" t="str">
        <f t="shared" si="23"/>
        <v>OK</v>
      </c>
      <c r="N752" s="44">
        <v>0</v>
      </c>
      <c r="O752" s="44">
        <v>0</v>
      </c>
      <c r="P752" s="44">
        <v>0</v>
      </c>
      <c r="Q752" s="44">
        <v>0</v>
      </c>
      <c r="R752" s="44">
        <v>0</v>
      </c>
      <c r="S752" s="44">
        <v>0</v>
      </c>
      <c r="T752" s="44">
        <v>0</v>
      </c>
      <c r="U752" s="44">
        <v>0</v>
      </c>
      <c r="V752" s="44">
        <v>0</v>
      </c>
      <c r="W752" s="44"/>
      <c r="X752" s="44"/>
      <c r="Y752" s="44"/>
      <c r="Z752" s="44"/>
      <c r="AA752" s="44"/>
      <c r="AB752" s="44"/>
      <c r="AC752" s="44"/>
      <c r="AD752" s="44"/>
      <c r="AE752" s="44"/>
      <c r="AF752" s="44"/>
      <c r="AG752" s="44"/>
      <c r="AH752" s="44"/>
      <c r="AI752" s="44"/>
      <c r="AJ752" s="44"/>
      <c r="AK752" s="44"/>
      <c r="AL752" s="44"/>
    </row>
    <row r="753" spans="1:38" ht="75" x14ac:dyDescent="0.25">
      <c r="A753" s="98"/>
      <c r="B753" s="94"/>
      <c r="C753" s="49">
        <v>195</v>
      </c>
      <c r="D753" s="50" t="s">
        <v>798</v>
      </c>
      <c r="E753" s="28" t="s">
        <v>918</v>
      </c>
      <c r="F753" s="26" t="s">
        <v>1011</v>
      </c>
      <c r="G753" s="49" t="s">
        <v>36</v>
      </c>
      <c r="H753" s="26">
        <v>30</v>
      </c>
      <c r="I753" s="26">
        <v>20</v>
      </c>
      <c r="J753" s="46">
        <v>28.2</v>
      </c>
      <c r="K753" s="47"/>
      <c r="L753" s="32">
        <f t="shared" si="22"/>
        <v>0</v>
      </c>
      <c r="M753" s="43" t="str">
        <f t="shared" si="23"/>
        <v>OK</v>
      </c>
      <c r="N753" s="44">
        <v>0</v>
      </c>
      <c r="O753" s="44">
        <v>0</v>
      </c>
      <c r="P753" s="44">
        <v>0</v>
      </c>
      <c r="Q753" s="44">
        <v>0</v>
      </c>
      <c r="R753" s="44">
        <v>0</v>
      </c>
      <c r="S753" s="44">
        <v>0</v>
      </c>
      <c r="T753" s="44">
        <v>0</v>
      </c>
      <c r="U753" s="44">
        <v>0</v>
      </c>
      <c r="V753" s="44">
        <v>0</v>
      </c>
      <c r="W753" s="44"/>
      <c r="X753" s="44"/>
      <c r="Y753" s="44"/>
      <c r="Z753" s="44"/>
      <c r="AA753" s="44"/>
      <c r="AB753" s="44"/>
      <c r="AC753" s="44"/>
      <c r="AD753" s="44"/>
      <c r="AE753" s="44"/>
      <c r="AF753" s="44"/>
      <c r="AG753" s="44"/>
      <c r="AH753" s="44"/>
      <c r="AI753" s="44"/>
      <c r="AJ753" s="44"/>
      <c r="AK753" s="44"/>
      <c r="AL753" s="44"/>
    </row>
    <row r="754" spans="1:38" ht="45" x14ac:dyDescent="0.25">
      <c r="A754" s="98"/>
      <c r="B754" s="94"/>
      <c r="C754" s="49">
        <v>196</v>
      </c>
      <c r="D754" s="50" t="s">
        <v>799</v>
      </c>
      <c r="E754" s="28" t="s">
        <v>918</v>
      </c>
      <c r="F754" s="26" t="s">
        <v>1011</v>
      </c>
      <c r="G754" s="49" t="s">
        <v>36</v>
      </c>
      <c r="H754" s="26">
        <v>30</v>
      </c>
      <c r="I754" s="26">
        <v>20</v>
      </c>
      <c r="J754" s="46">
        <v>9.9</v>
      </c>
      <c r="K754" s="47"/>
      <c r="L754" s="32">
        <f t="shared" si="22"/>
        <v>0</v>
      </c>
      <c r="M754" s="43" t="str">
        <f t="shared" si="23"/>
        <v>OK</v>
      </c>
      <c r="N754" s="44">
        <v>0</v>
      </c>
      <c r="O754" s="44">
        <v>0</v>
      </c>
      <c r="P754" s="44">
        <v>0</v>
      </c>
      <c r="Q754" s="44">
        <v>0</v>
      </c>
      <c r="R754" s="44">
        <v>0</v>
      </c>
      <c r="S754" s="44">
        <v>0</v>
      </c>
      <c r="T754" s="44">
        <v>0</v>
      </c>
      <c r="U754" s="44">
        <v>0</v>
      </c>
      <c r="V754" s="44">
        <v>0</v>
      </c>
      <c r="W754" s="44"/>
      <c r="X754" s="44"/>
      <c r="Y754" s="44"/>
      <c r="Z754" s="44"/>
      <c r="AA754" s="44"/>
      <c r="AB754" s="44"/>
      <c r="AC754" s="44"/>
      <c r="AD754" s="44"/>
      <c r="AE754" s="44"/>
      <c r="AF754" s="44"/>
      <c r="AG754" s="44"/>
      <c r="AH754" s="44"/>
      <c r="AI754" s="44"/>
      <c r="AJ754" s="44"/>
      <c r="AK754" s="44"/>
      <c r="AL754" s="44"/>
    </row>
    <row r="755" spans="1:38" ht="45" x14ac:dyDescent="0.25">
      <c r="A755" s="98"/>
      <c r="B755" s="94"/>
      <c r="C755" s="49">
        <v>197</v>
      </c>
      <c r="D755" s="50" t="s">
        <v>800</v>
      </c>
      <c r="E755" s="28" t="s">
        <v>918</v>
      </c>
      <c r="F755" s="26" t="s">
        <v>1011</v>
      </c>
      <c r="G755" s="49" t="s">
        <v>36</v>
      </c>
      <c r="H755" s="26">
        <v>30</v>
      </c>
      <c r="I755" s="26">
        <v>20</v>
      </c>
      <c r="J755" s="46">
        <v>4.1500000000000004</v>
      </c>
      <c r="K755" s="47"/>
      <c r="L755" s="32">
        <f t="shared" si="22"/>
        <v>0</v>
      </c>
      <c r="M755" s="43" t="str">
        <f t="shared" si="23"/>
        <v>OK</v>
      </c>
      <c r="N755" s="44">
        <v>0</v>
      </c>
      <c r="O755" s="44">
        <v>0</v>
      </c>
      <c r="P755" s="44">
        <v>0</v>
      </c>
      <c r="Q755" s="44">
        <v>0</v>
      </c>
      <c r="R755" s="44">
        <v>0</v>
      </c>
      <c r="S755" s="44">
        <v>0</v>
      </c>
      <c r="T755" s="44">
        <v>0</v>
      </c>
      <c r="U755" s="44">
        <v>0</v>
      </c>
      <c r="V755" s="44">
        <v>0</v>
      </c>
      <c r="W755" s="44"/>
      <c r="X755" s="44"/>
      <c r="Y755" s="44"/>
      <c r="Z755" s="44"/>
      <c r="AA755" s="44"/>
      <c r="AB755" s="44"/>
      <c r="AC755" s="44"/>
      <c r="AD755" s="44"/>
      <c r="AE755" s="44"/>
      <c r="AF755" s="44"/>
      <c r="AG755" s="44"/>
      <c r="AH755" s="44"/>
      <c r="AI755" s="44"/>
      <c r="AJ755" s="44"/>
      <c r="AK755" s="44"/>
      <c r="AL755" s="44"/>
    </row>
    <row r="756" spans="1:38" ht="60" x14ac:dyDescent="0.25">
      <c r="A756" s="98"/>
      <c r="B756" s="94"/>
      <c r="C756" s="49">
        <v>198</v>
      </c>
      <c r="D756" s="50" t="s">
        <v>801</v>
      </c>
      <c r="E756" s="28" t="s">
        <v>918</v>
      </c>
      <c r="F756" s="26" t="s">
        <v>1011</v>
      </c>
      <c r="G756" s="49" t="s">
        <v>36</v>
      </c>
      <c r="H756" s="26">
        <v>30</v>
      </c>
      <c r="I756" s="26">
        <v>20</v>
      </c>
      <c r="J756" s="46">
        <v>6.85</v>
      </c>
      <c r="K756" s="47"/>
      <c r="L756" s="32">
        <f t="shared" si="22"/>
        <v>0</v>
      </c>
      <c r="M756" s="43" t="str">
        <f t="shared" si="23"/>
        <v>OK</v>
      </c>
      <c r="N756" s="44">
        <v>0</v>
      </c>
      <c r="O756" s="44">
        <v>0</v>
      </c>
      <c r="P756" s="44">
        <v>0</v>
      </c>
      <c r="Q756" s="44">
        <v>0</v>
      </c>
      <c r="R756" s="44">
        <v>0</v>
      </c>
      <c r="S756" s="44">
        <v>0</v>
      </c>
      <c r="T756" s="44">
        <v>0</v>
      </c>
      <c r="U756" s="44">
        <v>0</v>
      </c>
      <c r="V756" s="44">
        <v>0</v>
      </c>
      <c r="W756" s="44"/>
      <c r="X756" s="44"/>
      <c r="Y756" s="44"/>
      <c r="Z756" s="44"/>
      <c r="AA756" s="44"/>
      <c r="AB756" s="44"/>
      <c r="AC756" s="44"/>
      <c r="AD756" s="44"/>
      <c r="AE756" s="44"/>
      <c r="AF756" s="44"/>
      <c r="AG756" s="44"/>
      <c r="AH756" s="44"/>
      <c r="AI756" s="44"/>
      <c r="AJ756" s="44"/>
      <c r="AK756" s="44"/>
      <c r="AL756" s="44"/>
    </row>
    <row r="757" spans="1:38" ht="60" x14ac:dyDescent="0.25">
      <c r="A757" s="98"/>
      <c r="B757" s="94"/>
      <c r="C757" s="49">
        <v>199</v>
      </c>
      <c r="D757" s="50" t="s">
        <v>802</v>
      </c>
      <c r="E757" s="28" t="s">
        <v>918</v>
      </c>
      <c r="F757" s="26" t="s">
        <v>1011</v>
      </c>
      <c r="G757" s="49" t="s">
        <v>36</v>
      </c>
      <c r="H757" s="26">
        <v>30</v>
      </c>
      <c r="I757" s="26">
        <v>20</v>
      </c>
      <c r="J757" s="46">
        <v>10</v>
      </c>
      <c r="K757" s="47"/>
      <c r="L757" s="32">
        <f t="shared" si="22"/>
        <v>0</v>
      </c>
      <c r="M757" s="43" t="str">
        <f t="shared" si="23"/>
        <v>OK</v>
      </c>
      <c r="N757" s="44">
        <v>0</v>
      </c>
      <c r="O757" s="44">
        <v>0</v>
      </c>
      <c r="P757" s="44">
        <v>0</v>
      </c>
      <c r="Q757" s="44">
        <v>0</v>
      </c>
      <c r="R757" s="44">
        <v>0</v>
      </c>
      <c r="S757" s="44">
        <v>0</v>
      </c>
      <c r="T757" s="44">
        <v>0</v>
      </c>
      <c r="U757" s="44">
        <v>0</v>
      </c>
      <c r="V757" s="44">
        <v>0</v>
      </c>
      <c r="W757" s="44"/>
      <c r="X757" s="44"/>
      <c r="Y757" s="44"/>
      <c r="Z757" s="44"/>
      <c r="AA757" s="44"/>
      <c r="AB757" s="44"/>
      <c r="AC757" s="44"/>
      <c r="AD757" s="44"/>
      <c r="AE757" s="44"/>
      <c r="AF757" s="44"/>
      <c r="AG757" s="44"/>
      <c r="AH757" s="44"/>
      <c r="AI757" s="44"/>
      <c r="AJ757" s="44"/>
      <c r="AK757" s="44"/>
      <c r="AL757" s="44"/>
    </row>
    <row r="758" spans="1:38" ht="60" x14ac:dyDescent="0.25">
      <c r="A758" s="98"/>
      <c r="B758" s="94"/>
      <c r="C758" s="49">
        <v>200</v>
      </c>
      <c r="D758" s="50" t="s">
        <v>803</v>
      </c>
      <c r="E758" s="28" t="s">
        <v>918</v>
      </c>
      <c r="F758" s="26" t="s">
        <v>1011</v>
      </c>
      <c r="G758" s="49" t="s">
        <v>36</v>
      </c>
      <c r="H758" s="26">
        <v>30</v>
      </c>
      <c r="I758" s="26">
        <v>20</v>
      </c>
      <c r="J758" s="46">
        <v>13.5</v>
      </c>
      <c r="K758" s="47"/>
      <c r="L758" s="32">
        <f t="shared" si="22"/>
        <v>0</v>
      </c>
      <c r="M758" s="43" t="str">
        <f t="shared" si="23"/>
        <v>OK</v>
      </c>
      <c r="N758" s="44">
        <v>0</v>
      </c>
      <c r="O758" s="44">
        <v>0</v>
      </c>
      <c r="P758" s="44">
        <v>0</v>
      </c>
      <c r="Q758" s="44">
        <v>0</v>
      </c>
      <c r="R758" s="44">
        <v>0</v>
      </c>
      <c r="S758" s="44">
        <v>0</v>
      </c>
      <c r="T758" s="44">
        <v>0</v>
      </c>
      <c r="U758" s="44">
        <v>0</v>
      </c>
      <c r="V758" s="44">
        <v>0</v>
      </c>
      <c r="W758" s="44"/>
      <c r="X758" s="44"/>
      <c r="Y758" s="44"/>
      <c r="Z758" s="44"/>
      <c r="AA758" s="44"/>
      <c r="AB758" s="44"/>
      <c r="AC758" s="44"/>
      <c r="AD758" s="44"/>
      <c r="AE758" s="44"/>
      <c r="AF758" s="44"/>
      <c r="AG758" s="44"/>
      <c r="AH758" s="44"/>
      <c r="AI758" s="44"/>
      <c r="AJ758" s="44"/>
      <c r="AK758" s="44"/>
      <c r="AL758" s="44"/>
    </row>
    <row r="759" spans="1:38" ht="30" x14ac:dyDescent="0.25">
      <c r="A759" s="98"/>
      <c r="B759" s="94"/>
      <c r="C759" s="49">
        <v>201</v>
      </c>
      <c r="D759" s="50" t="s">
        <v>804</v>
      </c>
      <c r="E759" s="28" t="s">
        <v>918</v>
      </c>
      <c r="F759" s="26" t="s">
        <v>1011</v>
      </c>
      <c r="G759" s="49" t="s">
        <v>36</v>
      </c>
      <c r="H759" s="26">
        <v>30</v>
      </c>
      <c r="I759" s="26">
        <v>20</v>
      </c>
      <c r="J759" s="46">
        <v>9</v>
      </c>
      <c r="K759" s="47"/>
      <c r="L759" s="32">
        <f t="shared" si="22"/>
        <v>0</v>
      </c>
      <c r="M759" s="43" t="str">
        <f t="shared" si="23"/>
        <v>OK</v>
      </c>
      <c r="N759" s="44">
        <v>0</v>
      </c>
      <c r="O759" s="44">
        <v>0</v>
      </c>
      <c r="P759" s="44">
        <v>0</v>
      </c>
      <c r="Q759" s="44">
        <v>0</v>
      </c>
      <c r="R759" s="44">
        <v>0</v>
      </c>
      <c r="S759" s="44">
        <v>0</v>
      </c>
      <c r="T759" s="44">
        <v>0</v>
      </c>
      <c r="U759" s="44">
        <v>0</v>
      </c>
      <c r="V759" s="44">
        <v>0</v>
      </c>
      <c r="W759" s="44"/>
      <c r="X759" s="44"/>
      <c r="Y759" s="44"/>
      <c r="Z759" s="44"/>
      <c r="AA759" s="44"/>
      <c r="AB759" s="44"/>
      <c r="AC759" s="44"/>
      <c r="AD759" s="44"/>
      <c r="AE759" s="44"/>
      <c r="AF759" s="44"/>
      <c r="AG759" s="44"/>
      <c r="AH759" s="44"/>
      <c r="AI759" s="44"/>
      <c r="AJ759" s="44"/>
      <c r="AK759" s="44"/>
      <c r="AL759" s="44"/>
    </row>
    <row r="760" spans="1:38" ht="60" x14ac:dyDescent="0.25">
      <c r="A760" s="98"/>
      <c r="B760" s="94"/>
      <c r="C760" s="49">
        <v>202</v>
      </c>
      <c r="D760" s="50" t="s">
        <v>805</v>
      </c>
      <c r="E760" s="28" t="s">
        <v>918</v>
      </c>
      <c r="F760" s="26" t="s">
        <v>1011</v>
      </c>
      <c r="G760" s="49" t="s">
        <v>36</v>
      </c>
      <c r="H760" s="26">
        <v>30</v>
      </c>
      <c r="I760" s="26">
        <v>20</v>
      </c>
      <c r="J760" s="46">
        <v>2.15</v>
      </c>
      <c r="K760" s="47"/>
      <c r="L760" s="32">
        <f t="shared" si="22"/>
        <v>0</v>
      </c>
      <c r="M760" s="43" t="str">
        <f t="shared" si="23"/>
        <v>OK</v>
      </c>
      <c r="N760" s="44">
        <v>0</v>
      </c>
      <c r="O760" s="44">
        <v>0</v>
      </c>
      <c r="P760" s="44">
        <v>0</v>
      </c>
      <c r="Q760" s="44">
        <v>0</v>
      </c>
      <c r="R760" s="44">
        <v>0</v>
      </c>
      <c r="S760" s="44">
        <v>0</v>
      </c>
      <c r="T760" s="44">
        <v>0</v>
      </c>
      <c r="U760" s="44">
        <v>0</v>
      </c>
      <c r="V760" s="44">
        <v>0</v>
      </c>
      <c r="W760" s="44"/>
      <c r="X760" s="44"/>
      <c r="Y760" s="44"/>
      <c r="Z760" s="44"/>
      <c r="AA760" s="44"/>
      <c r="AB760" s="44"/>
      <c r="AC760" s="44"/>
      <c r="AD760" s="44"/>
      <c r="AE760" s="44"/>
      <c r="AF760" s="44"/>
      <c r="AG760" s="44"/>
      <c r="AH760" s="44"/>
      <c r="AI760" s="44"/>
      <c r="AJ760" s="44"/>
      <c r="AK760" s="44"/>
      <c r="AL760" s="44"/>
    </row>
    <row r="761" spans="1:38" ht="75" x14ac:dyDescent="0.25">
      <c r="A761" s="98"/>
      <c r="B761" s="94"/>
      <c r="C761" s="49">
        <v>203</v>
      </c>
      <c r="D761" s="50" t="s">
        <v>806</v>
      </c>
      <c r="E761" s="28" t="s">
        <v>918</v>
      </c>
      <c r="F761" s="26" t="s">
        <v>1011</v>
      </c>
      <c r="G761" s="49" t="s">
        <v>36</v>
      </c>
      <c r="H761" s="26">
        <v>30</v>
      </c>
      <c r="I761" s="26">
        <v>20</v>
      </c>
      <c r="J761" s="46">
        <v>11.5</v>
      </c>
      <c r="K761" s="47"/>
      <c r="L761" s="32">
        <f t="shared" si="22"/>
        <v>0</v>
      </c>
      <c r="M761" s="43" t="str">
        <f t="shared" si="23"/>
        <v>OK</v>
      </c>
      <c r="N761" s="44">
        <v>0</v>
      </c>
      <c r="O761" s="44">
        <v>0</v>
      </c>
      <c r="P761" s="44">
        <v>0</v>
      </c>
      <c r="Q761" s="44">
        <v>0</v>
      </c>
      <c r="R761" s="44">
        <v>0</v>
      </c>
      <c r="S761" s="44">
        <v>0</v>
      </c>
      <c r="T761" s="44">
        <v>0</v>
      </c>
      <c r="U761" s="44">
        <v>0</v>
      </c>
      <c r="V761" s="44">
        <v>0</v>
      </c>
      <c r="W761" s="44"/>
      <c r="X761" s="44"/>
      <c r="Y761" s="44"/>
      <c r="Z761" s="44"/>
      <c r="AA761" s="44"/>
      <c r="AB761" s="44"/>
      <c r="AC761" s="44"/>
      <c r="AD761" s="44"/>
      <c r="AE761" s="44"/>
      <c r="AF761" s="44"/>
      <c r="AG761" s="44"/>
      <c r="AH761" s="44"/>
      <c r="AI761" s="44"/>
      <c r="AJ761" s="44"/>
      <c r="AK761" s="44"/>
      <c r="AL761" s="44"/>
    </row>
    <row r="762" spans="1:38" ht="75" x14ac:dyDescent="0.25">
      <c r="A762" s="98"/>
      <c r="B762" s="94"/>
      <c r="C762" s="49">
        <v>204</v>
      </c>
      <c r="D762" s="50" t="s">
        <v>807</v>
      </c>
      <c r="E762" s="28" t="s">
        <v>918</v>
      </c>
      <c r="F762" s="26" t="s">
        <v>1011</v>
      </c>
      <c r="G762" s="49" t="s">
        <v>36</v>
      </c>
      <c r="H762" s="26">
        <v>30</v>
      </c>
      <c r="I762" s="26">
        <v>20</v>
      </c>
      <c r="J762" s="46">
        <v>14.25</v>
      </c>
      <c r="K762" s="47"/>
      <c r="L762" s="32">
        <f t="shared" si="22"/>
        <v>0</v>
      </c>
      <c r="M762" s="43" t="str">
        <f t="shared" si="23"/>
        <v>OK</v>
      </c>
      <c r="N762" s="44">
        <v>0</v>
      </c>
      <c r="O762" s="44">
        <v>0</v>
      </c>
      <c r="P762" s="44">
        <v>0</v>
      </c>
      <c r="Q762" s="44">
        <v>0</v>
      </c>
      <c r="R762" s="44">
        <v>0</v>
      </c>
      <c r="S762" s="44">
        <v>0</v>
      </c>
      <c r="T762" s="44">
        <v>0</v>
      </c>
      <c r="U762" s="44">
        <v>0</v>
      </c>
      <c r="V762" s="44">
        <v>0</v>
      </c>
      <c r="W762" s="44"/>
      <c r="X762" s="44"/>
      <c r="Y762" s="44"/>
      <c r="Z762" s="44"/>
      <c r="AA762" s="44"/>
      <c r="AB762" s="44"/>
      <c r="AC762" s="44"/>
      <c r="AD762" s="44"/>
      <c r="AE762" s="44"/>
      <c r="AF762" s="44"/>
      <c r="AG762" s="44"/>
      <c r="AH762" s="44"/>
      <c r="AI762" s="44"/>
      <c r="AJ762" s="44"/>
      <c r="AK762" s="44"/>
      <c r="AL762" s="44"/>
    </row>
    <row r="763" spans="1:38" ht="75" x14ac:dyDescent="0.25">
      <c r="A763" s="98"/>
      <c r="B763" s="94"/>
      <c r="C763" s="49">
        <v>205</v>
      </c>
      <c r="D763" s="50" t="s">
        <v>808</v>
      </c>
      <c r="E763" s="28" t="s">
        <v>918</v>
      </c>
      <c r="F763" s="26" t="s">
        <v>1011</v>
      </c>
      <c r="G763" s="49" t="s">
        <v>36</v>
      </c>
      <c r="H763" s="26">
        <v>30</v>
      </c>
      <c r="I763" s="26">
        <v>20</v>
      </c>
      <c r="J763" s="46">
        <v>43.16</v>
      </c>
      <c r="K763" s="47"/>
      <c r="L763" s="32">
        <f t="shared" si="22"/>
        <v>0</v>
      </c>
      <c r="M763" s="43" t="str">
        <f t="shared" si="23"/>
        <v>OK</v>
      </c>
      <c r="N763" s="44">
        <v>0</v>
      </c>
      <c r="O763" s="44">
        <v>0</v>
      </c>
      <c r="P763" s="44">
        <v>0</v>
      </c>
      <c r="Q763" s="44">
        <v>0</v>
      </c>
      <c r="R763" s="44">
        <v>0</v>
      </c>
      <c r="S763" s="44">
        <v>0</v>
      </c>
      <c r="T763" s="44">
        <v>0</v>
      </c>
      <c r="U763" s="44">
        <v>0</v>
      </c>
      <c r="V763" s="44">
        <v>0</v>
      </c>
      <c r="W763" s="44"/>
      <c r="X763" s="44"/>
      <c r="Y763" s="44"/>
      <c r="Z763" s="44"/>
      <c r="AA763" s="44"/>
      <c r="AB763" s="44"/>
      <c r="AC763" s="44"/>
      <c r="AD763" s="44"/>
      <c r="AE763" s="44"/>
      <c r="AF763" s="44"/>
      <c r="AG763" s="44"/>
      <c r="AH763" s="44"/>
      <c r="AI763" s="44"/>
      <c r="AJ763" s="44"/>
      <c r="AK763" s="44"/>
      <c r="AL763" s="44"/>
    </row>
    <row r="764" spans="1:38" ht="45" x14ac:dyDescent="0.25">
      <c r="A764" s="98"/>
      <c r="B764" s="94"/>
      <c r="C764" s="49">
        <v>206</v>
      </c>
      <c r="D764" s="50" t="s">
        <v>809</v>
      </c>
      <c r="E764" s="28" t="s">
        <v>918</v>
      </c>
      <c r="F764" s="26" t="s">
        <v>1011</v>
      </c>
      <c r="G764" s="49" t="s">
        <v>36</v>
      </c>
      <c r="H764" s="26">
        <v>30</v>
      </c>
      <c r="I764" s="26">
        <v>20</v>
      </c>
      <c r="J764" s="46">
        <v>11.8</v>
      </c>
      <c r="K764" s="47"/>
      <c r="L764" s="32">
        <f t="shared" si="22"/>
        <v>0</v>
      </c>
      <c r="M764" s="43" t="str">
        <f t="shared" si="23"/>
        <v>OK</v>
      </c>
      <c r="N764" s="44">
        <v>0</v>
      </c>
      <c r="O764" s="44">
        <v>0</v>
      </c>
      <c r="P764" s="44">
        <v>0</v>
      </c>
      <c r="Q764" s="44">
        <v>0</v>
      </c>
      <c r="R764" s="44">
        <v>0</v>
      </c>
      <c r="S764" s="44">
        <v>0</v>
      </c>
      <c r="T764" s="44">
        <v>0</v>
      </c>
      <c r="U764" s="44">
        <v>0</v>
      </c>
      <c r="V764" s="44">
        <v>0</v>
      </c>
      <c r="W764" s="44"/>
      <c r="X764" s="44"/>
      <c r="Y764" s="44"/>
      <c r="Z764" s="44"/>
      <c r="AA764" s="44"/>
      <c r="AB764" s="44"/>
      <c r="AC764" s="44"/>
      <c r="AD764" s="44"/>
      <c r="AE764" s="44"/>
      <c r="AF764" s="44"/>
      <c r="AG764" s="44"/>
      <c r="AH764" s="44"/>
      <c r="AI764" s="44"/>
      <c r="AJ764" s="44"/>
      <c r="AK764" s="44"/>
      <c r="AL764" s="44"/>
    </row>
    <row r="765" spans="1:38" ht="15" x14ac:dyDescent="0.25">
      <c r="A765" s="98"/>
      <c r="B765" s="94"/>
      <c r="C765" s="49">
        <v>207</v>
      </c>
      <c r="D765" s="50" t="s">
        <v>810</v>
      </c>
      <c r="E765" s="28" t="s">
        <v>918</v>
      </c>
      <c r="F765" s="26" t="s">
        <v>1011</v>
      </c>
      <c r="G765" s="49" t="s">
        <v>36</v>
      </c>
      <c r="H765" s="26">
        <v>30</v>
      </c>
      <c r="I765" s="26">
        <v>20</v>
      </c>
      <c r="J765" s="46">
        <v>6.97</v>
      </c>
      <c r="K765" s="47"/>
      <c r="L765" s="32">
        <f t="shared" si="22"/>
        <v>0</v>
      </c>
      <c r="M765" s="43" t="str">
        <f t="shared" si="23"/>
        <v>OK</v>
      </c>
      <c r="N765" s="44">
        <v>0</v>
      </c>
      <c r="O765" s="44">
        <v>0</v>
      </c>
      <c r="P765" s="44">
        <v>0</v>
      </c>
      <c r="Q765" s="44">
        <v>0</v>
      </c>
      <c r="R765" s="44">
        <v>0</v>
      </c>
      <c r="S765" s="44">
        <v>0</v>
      </c>
      <c r="T765" s="44">
        <v>0</v>
      </c>
      <c r="U765" s="44">
        <v>0</v>
      </c>
      <c r="V765" s="44">
        <v>0</v>
      </c>
      <c r="W765" s="44"/>
      <c r="X765" s="44"/>
      <c r="Y765" s="44"/>
      <c r="Z765" s="44"/>
      <c r="AA765" s="44"/>
      <c r="AB765" s="44"/>
      <c r="AC765" s="44"/>
      <c r="AD765" s="44"/>
      <c r="AE765" s="44"/>
      <c r="AF765" s="44"/>
      <c r="AG765" s="44"/>
      <c r="AH765" s="44"/>
      <c r="AI765" s="44"/>
      <c r="AJ765" s="44"/>
      <c r="AK765" s="44"/>
      <c r="AL765" s="44"/>
    </row>
    <row r="766" spans="1:38" ht="15" x14ac:dyDescent="0.25">
      <c r="A766" s="98"/>
      <c r="B766" s="94"/>
      <c r="C766" s="49">
        <v>208</v>
      </c>
      <c r="D766" s="50" t="s">
        <v>811</v>
      </c>
      <c r="E766" s="28" t="s">
        <v>918</v>
      </c>
      <c r="F766" s="26" t="s">
        <v>1011</v>
      </c>
      <c r="G766" s="49" t="s">
        <v>36</v>
      </c>
      <c r="H766" s="26">
        <v>30</v>
      </c>
      <c r="I766" s="26">
        <v>20</v>
      </c>
      <c r="J766" s="46">
        <v>4.0999999999999996</v>
      </c>
      <c r="K766" s="47"/>
      <c r="L766" s="32">
        <f t="shared" si="22"/>
        <v>0</v>
      </c>
      <c r="M766" s="43" t="str">
        <f t="shared" si="23"/>
        <v>OK</v>
      </c>
      <c r="N766" s="44">
        <v>0</v>
      </c>
      <c r="O766" s="44">
        <v>0</v>
      </c>
      <c r="P766" s="44">
        <v>0</v>
      </c>
      <c r="Q766" s="44">
        <v>0</v>
      </c>
      <c r="R766" s="44">
        <v>0</v>
      </c>
      <c r="S766" s="44">
        <v>0</v>
      </c>
      <c r="T766" s="44">
        <v>0</v>
      </c>
      <c r="U766" s="44">
        <v>0</v>
      </c>
      <c r="V766" s="44">
        <v>0</v>
      </c>
      <c r="W766" s="44"/>
      <c r="X766" s="44"/>
      <c r="Y766" s="44"/>
      <c r="Z766" s="44"/>
      <c r="AA766" s="44"/>
      <c r="AB766" s="44"/>
      <c r="AC766" s="44"/>
      <c r="AD766" s="44"/>
      <c r="AE766" s="44"/>
      <c r="AF766" s="44"/>
      <c r="AG766" s="44"/>
      <c r="AH766" s="44"/>
      <c r="AI766" s="44"/>
      <c r="AJ766" s="44"/>
      <c r="AK766" s="44"/>
      <c r="AL766" s="44"/>
    </row>
    <row r="767" spans="1:38" ht="60" x14ac:dyDescent="0.25">
      <c r="A767" s="98"/>
      <c r="B767" s="94"/>
      <c r="C767" s="49">
        <v>209</v>
      </c>
      <c r="D767" s="50" t="s">
        <v>812</v>
      </c>
      <c r="E767" s="28" t="s">
        <v>961</v>
      </c>
      <c r="F767" s="26" t="s">
        <v>1020</v>
      </c>
      <c r="G767" s="49" t="s">
        <v>36</v>
      </c>
      <c r="H767" s="26">
        <v>30</v>
      </c>
      <c r="I767" s="26">
        <v>20</v>
      </c>
      <c r="J767" s="46">
        <v>10.8</v>
      </c>
      <c r="K767" s="47"/>
      <c r="L767" s="32">
        <f t="shared" si="22"/>
        <v>0</v>
      </c>
      <c r="M767" s="43" t="str">
        <f t="shared" si="23"/>
        <v>OK</v>
      </c>
      <c r="N767" s="44">
        <v>0</v>
      </c>
      <c r="O767" s="44">
        <v>0</v>
      </c>
      <c r="P767" s="44">
        <v>0</v>
      </c>
      <c r="Q767" s="44">
        <v>0</v>
      </c>
      <c r="R767" s="44">
        <v>0</v>
      </c>
      <c r="S767" s="44">
        <v>0</v>
      </c>
      <c r="T767" s="44">
        <v>0</v>
      </c>
      <c r="U767" s="44">
        <v>0</v>
      </c>
      <c r="V767" s="44">
        <v>0</v>
      </c>
      <c r="W767" s="44"/>
      <c r="X767" s="44"/>
      <c r="Y767" s="44"/>
      <c r="Z767" s="44"/>
      <c r="AA767" s="44"/>
      <c r="AB767" s="44"/>
      <c r="AC767" s="44"/>
      <c r="AD767" s="44"/>
      <c r="AE767" s="44"/>
      <c r="AF767" s="44"/>
      <c r="AG767" s="44"/>
      <c r="AH767" s="44"/>
      <c r="AI767" s="44"/>
      <c r="AJ767" s="44"/>
      <c r="AK767" s="44"/>
      <c r="AL767" s="44"/>
    </row>
    <row r="768" spans="1:38" ht="15" x14ac:dyDescent="0.25">
      <c r="A768" s="98"/>
      <c r="B768" s="94"/>
      <c r="C768" s="49">
        <v>210</v>
      </c>
      <c r="D768" s="50" t="s">
        <v>813</v>
      </c>
      <c r="E768" s="28" t="s">
        <v>918</v>
      </c>
      <c r="F768" s="26" t="s">
        <v>1011</v>
      </c>
      <c r="G768" s="49" t="s">
        <v>37</v>
      </c>
      <c r="H768" s="26">
        <v>30</v>
      </c>
      <c r="I768" s="26">
        <v>20</v>
      </c>
      <c r="J768" s="46">
        <v>12.6</v>
      </c>
      <c r="K768" s="47"/>
      <c r="L768" s="32">
        <f t="shared" si="22"/>
        <v>0</v>
      </c>
      <c r="M768" s="43" t="str">
        <f t="shared" si="23"/>
        <v>OK</v>
      </c>
      <c r="N768" s="44">
        <v>0</v>
      </c>
      <c r="O768" s="44">
        <v>0</v>
      </c>
      <c r="P768" s="44">
        <v>0</v>
      </c>
      <c r="Q768" s="44">
        <v>0</v>
      </c>
      <c r="R768" s="44">
        <v>0</v>
      </c>
      <c r="S768" s="44">
        <v>0</v>
      </c>
      <c r="T768" s="44">
        <v>0</v>
      </c>
      <c r="U768" s="44">
        <v>0</v>
      </c>
      <c r="V768" s="44">
        <v>0</v>
      </c>
      <c r="W768" s="44"/>
      <c r="X768" s="44"/>
      <c r="Y768" s="44"/>
      <c r="Z768" s="44"/>
      <c r="AA768" s="44"/>
      <c r="AB768" s="44"/>
      <c r="AC768" s="44"/>
      <c r="AD768" s="44"/>
      <c r="AE768" s="44"/>
      <c r="AF768" s="44"/>
      <c r="AG768" s="44"/>
      <c r="AH768" s="44"/>
      <c r="AI768" s="44"/>
      <c r="AJ768" s="44"/>
      <c r="AK768" s="44"/>
      <c r="AL768" s="44"/>
    </row>
    <row r="769" spans="1:38" ht="30" x14ac:dyDescent="0.25">
      <c r="A769" s="98"/>
      <c r="B769" s="94"/>
      <c r="C769" s="49">
        <v>211</v>
      </c>
      <c r="D769" s="50" t="s">
        <v>814</v>
      </c>
      <c r="E769" s="28" t="s">
        <v>918</v>
      </c>
      <c r="F769" s="26" t="s">
        <v>1011</v>
      </c>
      <c r="G769" s="49" t="s">
        <v>36</v>
      </c>
      <c r="H769" s="26">
        <v>30</v>
      </c>
      <c r="I769" s="26">
        <v>20</v>
      </c>
      <c r="J769" s="46">
        <v>9.9</v>
      </c>
      <c r="K769" s="47"/>
      <c r="L769" s="32">
        <f t="shared" si="22"/>
        <v>0</v>
      </c>
      <c r="M769" s="43" t="str">
        <f t="shared" si="23"/>
        <v>OK</v>
      </c>
      <c r="N769" s="44">
        <v>0</v>
      </c>
      <c r="O769" s="44">
        <v>0</v>
      </c>
      <c r="P769" s="44">
        <v>0</v>
      </c>
      <c r="Q769" s="44">
        <v>0</v>
      </c>
      <c r="R769" s="44">
        <v>0</v>
      </c>
      <c r="S769" s="44">
        <v>0</v>
      </c>
      <c r="T769" s="44">
        <v>0</v>
      </c>
      <c r="U769" s="44">
        <v>0</v>
      </c>
      <c r="V769" s="44">
        <v>0</v>
      </c>
      <c r="W769" s="44"/>
      <c r="X769" s="44"/>
      <c r="Y769" s="44"/>
      <c r="Z769" s="44"/>
      <c r="AA769" s="44"/>
      <c r="AB769" s="44"/>
      <c r="AC769" s="44"/>
      <c r="AD769" s="44"/>
      <c r="AE769" s="44"/>
      <c r="AF769" s="44"/>
      <c r="AG769" s="44"/>
      <c r="AH769" s="44"/>
      <c r="AI769" s="44"/>
      <c r="AJ769" s="44"/>
      <c r="AK769" s="44"/>
      <c r="AL769" s="44"/>
    </row>
    <row r="770" spans="1:38" ht="15" x14ac:dyDescent="0.25">
      <c r="A770" s="98"/>
      <c r="B770" s="94"/>
      <c r="C770" s="49">
        <v>212</v>
      </c>
      <c r="D770" s="50" t="s">
        <v>815</v>
      </c>
      <c r="E770" s="28" t="s">
        <v>918</v>
      </c>
      <c r="F770" s="26" t="s">
        <v>1011</v>
      </c>
      <c r="G770" s="49" t="s">
        <v>36</v>
      </c>
      <c r="H770" s="26">
        <v>30</v>
      </c>
      <c r="I770" s="26">
        <v>20</v>
      </c>
      <c r="J770" s="46">
        <v>9.9</v>
      </c>
      <c r="K770" s="47"/>
      <c r="L770" s="32">
        <f t="shared" si="22"/>
        <v>0</v>
      </c>
      <c r="M770" s="43" t="str">
        <f t="shared" si="23"/>
        <v>OK</v>
      </c>
      <c r="N770" s="44">
        <v>0</v>
      </c>
      <c r="O770" s="44">
        <v>0</v>
      </c>
      <c r="P770" s="44">
        <v>0</v>
      </c>
      <c r="Q770" s="44">
        <v>0</v>
      </c>
      <c r="R770" s="44">
        <v>0</v>
      </c>
      <c r="S770" s="44">
        <v>0</v>
      </c>
      <c r="T770" s="44">
        <v>0</v>
      </c>
      <c r="U770" s="44">
        <v>0</v>
      </c>
      <c r="V770" s="44">
        <v>0</v>
      </c>
      <c r="W770" s="44"/>
      <c r="X770" s="44"/>
      <c r="Y770" s="44"/>
      <c r="Z770" s="44"/>
      <c r="AA770" s="44"/>
      <c r="AB770" s="44"/>
      <c r="AC770" s="44"/>
      <c r="AD770" s="44"/>
      <c r="AE770" s="44"/>
      <c r="AF770" s="44"/>
      <c r="AG770" s="44"/>
      <c r="AH770" s="44"/>
      <c r="AI770" s="44"/>
      <c r="AJ770" s="44"/>
      <c r="AK770" s="44"/>
      <c r="AL770" s="44"/>
    </row>
    <row r="771" spans="1:38" ht="45" x14ac:dyDescent="0.25">
      <c r="A771" s="98"/>
      <c r="B771" s="94"/>
      <c r="C771" s="49">
        <v>213</v>
      </c>
      <c r="D771" s="50" t="s">
        <v>816</v>
      </c>
      <c r="E771" s="28" t="s">
        <v>918</v>
      </c>
      <c r="F771" s="26" t="s">
        <v>1011</v>
      </c>
      <c r="G771" s="49" t="s">
        <v>36</v>
      </c>
      <c r="H771" s="26">
        <v>30</v>
      </c>
      <c r="I771" s="26">
        <v>20</v>
      </c>
      <c r="J771" s="46">
        <v>26.94</v>
      </c>
      <c r="K771" s="47"/>
      <c r="L771" s="32">
        <f t="shared" si="22"/>
        <v>0</v>
      </c>
      <c r="M771" s="43" t="str">
        <f t="shared" si="23"/>
        <v>OK</v>
      </c>
      <c r="N771" s="44">
        <v>0</v>
      </c>
      <c r="O771" s="44">
        <v>0</v>
      </c>
      <c r="P771" s="44">
        <v>0</v>
      </c>
      <c r="Q771" s="44">
        <v>0</v>
      </c>
      <c r="R771" s="44">
        <v>0</v>
      </c>
      <c r="S771" s="44">
        <v>0</v>
      </c>
      <c r="T771" s="44">
        <v>0</v>
      </c>
      <c r="U771" s="44">
        <v>0</v>
      </c>
      <c r="V771" s="44">
        <v>0</v>
      </c>
      <c r="W771" s="44"/>
      <c r="X771" s="44"/>
      <c r="Y771" s="44"/>
      <c r="Z771" s="44"/>
      <c r="AA771" s="44"/>
      <c r="AB771" s="44"/>
      <c r="AC771" s="44"/>
      <c r="AD771" s="44"/>
      <c r="AE771" s="44"/>
      <c r="AF771" s="44"/>
      <c r="AG771" s="44"/>
      <c r="AH771" s="44"/>
      <c r="AI771" s="44"/>
      <c r="AJ771" s="44"/>
      <c r="AK771" s="44"/>
      <c r="AL771" s="44"/>
    </row>
    <row r="772" spans="1:38" ht="15" x14ac:dyDescent="0.25">
      <c r="A772" s="98"/>
      <c r="B772" s="94"/>
      <c r="C772" s="49">
        <v>214</v>
      </c>
      <c r="D772" s="50" t="s">
        <v>817</v>
      </c>
      <c r="E772" s="28" t="s">
        <v>918</v>
      </c>
      <c r="F772" s="26" t="s">
        <v>1011</v>
      </c>
      <c r="G772" s="49" t="s">
        <v>37</v>
      </c>
      <c r="H772" s="26">
        <v>30</v>
      </c>
      <c r="I772" s="26">
        <v>20</v>
      </c>
      <c r="J772" s="46">
        <v>0.61</v>
      </c>
      <c r="K772" s="47"/>
      <c r="L772" s="32">
        <f t="shared" si="22"/>
        <v>0</v>
      </c>
      <c r="M772" s="43" t="str">
        <f t="shared" si="23"/>
        <v>OK</v>
      </c>
      <c r="N772" s="44">
        <v>0</v>
      </c>
      <c r="O772" s="44">
        <v>0</v>
      </c>
      <c r="P772" s="44">
        <v>0</v>
      </c>
      <c r="Q772" s="44">
        <v>0</v>
      </c>
      <c r="R772" s="44">
        <v>0</v>
      </c>
      <c r="S772" s="44">
        <v>0</v>
      </c>
      <c r="T772" s="44">
        <v>0</v>
      </c>
      <c r="U772" s="44">
        <v>0</v>
      </c>
      <c r="V772" s="44">
        <v>0</v>
      </c>
      <c r="W772" s="44"/>
      <c r="X772" s="44"/>
      <c r="Y772" s="44"/>
      <c r="Z772" s="44"/>
      <c r="AA772" s="44"/>
      <c r="AB772" s="44"/>
      <c r="AC772" s="44"/>
      <c r="AD772" s="44"/>
      <c r="AE772" s="44"/>
      <c r="AF772" s="44"/>
      <c r="AG772" s="44"/>
      <c r="AH772" s="44"/>
      <c r="AI772" s="44"/>
      <c r="AJ772" s="44"/>
      <c r="AK772" s="44"/>
      <c r="AL772" s="44"/>
    </row>
    <row r="773" spans="1:38" ht="45" x14ac:dyDescent="0.25">
      <c r="A773" s="98"/>
      <c r="B773" s="94"/>
      <c r="C773" s="49">
        <v>215</v>
      </c>
      <c r="D773" s="50" t="s">
        <v>818</v>
      </c>
      <c r="E773" s="28" t="s">
        <v>918</v>
      </c>
      <c r="F773" s="26" t="s">
        <v>1011</v>
      </c>
      <c r="G773" s="49" t="s">
        <v>36</v>
      </c>
      <c r="H773" s="26">
        <v>30</v>
      </c>
      <c r="I773" s="26">
        <v>20</v>
      </c>
      <c r="J773" s="46">
        <v>21</v>
      </c>
      <c r="K773" s="47"/>
      <c r="L773" s="32">
        <f t="shared" ref="L773:L836" si="24">K773-(SUM(N773:Y773))</f>
        <v>0</v>
      </c>
      <c r="M773" s="43" t="str">
        <f t="shared" ref="M773:M836" si="25">IF(L773&lt;0,"ATENÇÃO","OK")</f>
        <v>OK</v>
      </c>
      <c r="N773" s="44">
        <v>0</v>
      </c>
      <c r="O773" s="44">
        <v>0</v>
      </c>
      <c r="P773" s="44">
        <v>0</v>
      </c>
      <c r="Q773" s="44">
        <v>0</v>
      </c>
      <c r="R773" s="44">
        <v>0</v>
      </c>
      <c r="S773" s="44">
        <v>0</v>
      </c>
      <c r="T773" s="44">
        <v>0</v>
      </c>
      <c r="U773" s="44">
        <v>0</v>
      </c>
      <c r="V773" s="44">
        <v>0</v>
      </c>
      <c r="W773" s="44"/>
      <c r="X773" s="44"/>
      <c r="Y773" s="44"/>
      <c r="Z773" s="44"/>
      <c r="AA773" s="44"/>
      <c r="AB773" s="44"/>
      <c r="AC773" s="44"/>
      <c r="AD773" s="44"/>
      <c r="AE773" s="44"/>
      <c r="AF773" s="44"/>
      <c r="AG773" s="44"/>
      <c r="AH773" s="44"/>
      <c r="AI773" s="44"/>
      <c r="AJ773" s="44"/>
      <c r="AK773" s="44"/>
      <c r="AL773" s="44"/>
    </row>
    <row r="774" spans="1:38" ht="45" x14ac:dyDescent="0.25">
      <c r="A774" s="98"/>
      <c r="B774" s="94"/>
      <c r="C774" s="49">
        <v>216</v>
      </c>
      <c r="D774" s="50" t="s">
        <v>819</v>
      </c>
      <c r="E774" s="28" t="s">
        <v>918</v>
      </c>
      <c r="F774" s="26" t="s">
        <v>1011</v>
      </c>
      <c r="G774" s="49" t="s">
        <v>36</v>
      </c>
      <c r="H774" s="26">
        <v>30</v>
      </c>
      <c r="I774" s="26">
        <v>20</v>
      </c>
      <c r="J774" s="46">
        <v>34.9</v>
      </c>
      <c r="K774" s="47"/>
      <c r="L774" s="32">
        <f t="shared" si="24"/>
        <v>0</v>
      </c>
      <c r="M774" s="43" t="str">
        <f t="shared" si="25"/>
        <v>OK</v>
      </c>
      <c r="N774" s="44">
        <v>0</v>
      </c>
      <c r="O774" s="44">
        <v>0</v>
      </c>
      <c r="P774" s="44">
        <v>0</v>
      </c>
      <c r="Q774" s="44">
        <v>0</v>
      </c>
      <c r="R774" s="44">
        <v>0</v>
      </c>
      <c r="S774" s="44">
        <v>0</v>
      </c>
      <c r="T774" s="44">
        <v>0</v>
      </c>
      <c r="U774" s="44">
        <v>0</v>
      </c>
      <c r="V774" s="44">
        <v>0</v>
      </c>
      <c r="W774" s="44"/>
      <c r="X774" s="44"/>
      <c r="Y774" s="44"/>
      <c r="Z774" s="44"/>
      <c r="AA774" s="44"/>
      <c r="AB774" s="44"/>
      <c r="AC774" s="44"/>
      <c r="AD774" s="44"/>
      <c r="AE774" s="44"/>
      <c r="AF774" s="44"/>
      <c r="AG774" s="44"/>
      <c r="AH774" s="44"/>
      <c r="AI774" s="44"/>
      <c r="AJ774" s="44"/>
      <c r="AK774" s="44"/>
      <c r="AL774" s="44"/>
    </row>
    <row r="775" spans="1:38" ht="45" x14ac:dyDescent="0.25">
      <c r="A775" s="98"/>
      <c r="B775" s="94"/>
      <c r="C775" s="49">
        <v>217</v>
      </c>
      <c r="D775" s="50" t="s">
        <v>820</v>
      </c>
      <c r="E775" s="28" t="s">
        <v>918</v>
      </c>
      <c r="F775" s="26" t="s">
        <v>1011</v>
      </c>
      <c r="G775" s="49" t="s">
        <v>36</v>
      </c>
      <c r="H775" s="26">
        <v>30</v>
      </c>
      <c r="I775" s="26">
        <v>20</v>
      </c>
      <c r="J775" s="46">
        <v>24</v>
      </c>
      <c r="K775" s="47"/>
      <c r="L775" s="32">
        <f t="shared" si="24"/>
        <v>0</v>
      </c>
      <c r="M775" s="43" t="str">
        <f t="shared" si="25"/>
        <v>OK</v>
      </c>
      <c r="N775" s="44">
        <v>0</v>
      </c>
      <c r="O775" s="44">
        <v>0</v>
      </c>
      <c r="P775" s="44">
        <v>0</v>
      </c>
      <c r="Q775" s="44">
        <v>0</v>
      </c>
      <c r="R775" s="44">
        <v>0</v>
      </c>
      <c r="S775" s="44">
        <v>0</v>
      </c>
      <c r="T775" s="44">
        <v>0</v>
      </c>
      <c r="U775" s="44">
        <v>0</v>
      </c>
      <c r="V775" s="44">
        <v>0</v>
      </c>
      <c r="W775" s="44"/>
      <c r="X775" s="44"/>
      <c r="Y775" s="44"/>
      <c r="Z775" s="44"/>
      <c r="AA775" s="44"/>
      <c r="AB775" s="44"/>
      <c r="AC775" s="44"/>
      <c r="AD775" s="44"/>
      <c r="AE775" s="44"/>
      <c r="AF775" s="44"/>
      <c r="AG775" s="44"/>
      <c r="AH775" s="44"/>
      <c r="AI775" s="44"/>
      <c r="AJ775" s="44"/>
      <c r="AK775" s="44"/>
      <c r="AL775" s="44"/>
    </row>
    <row r="776" spans="1:38" ht="15" x14ac:dyDescent="0.25">
      <c r="A776" s="98"/>
      <c r="B776" s="94"/>
      <c r="C776" s="49">
        <v>218</v>
      </c>
      <c r="D776" s="50" t="s">
        <v>821</v>
      </c>
      <c r="E776" s="28" t="s">
        <v>918</v>
      </c>
      <c r="F776" s="26" t="s">
        <v>1011</v>
      </c>
      <c r="G776" s="49" t="s">
        <v>36</v>
      </c>
      <c r="H776" s="26">
        <v>30</v>
      </c>
      <c r="I776" s="26">
        <v>20</v>
      </c>
      <c r="J776" s="46">
        <v>57</v>
      </c>
      <c r="K776" s="47"/>
      <c r="L776" s="32">
        <f t="shared" si="24"/>
        <v>0</v>
      </c>
      <c r="M776" s="43" t="str">
        <f t="shared" si="25"/>
        <v>OK</v>
      </c>
      <c r="N776" s="44">
        <v>0</v>
      </c>
      <c r="O776" s="44">
        <v>0</v>
      </c>
      <c r="P776" s="44">
        <v>0</v>
      </c>
      <c r="Q776" s="44">
        <v>0</v>
      </c>
      <c r="R776" s="44">
        <v>0</v>
      </c>
      <c r="S776" s="44">
        <v>0</v>
      </c>
      <c r="T776" s="44">
        <v>0</v>
      </c>
      <c r="U776" s="44">
        <v>0</v>
      </c>
      <c r="V776" s="44">
        <v>0</v>
      </c>
      <c r="W776" s="44"/>
      <c r="X776" s="44"/>
      <c r="Y776" s="44"/>
      <c r="Z776" s="44"/>
      <c r="AA776" s="44"/>
      <c r="AB776" s="44"/>
      <c r="AC776" s="44"/>
      <c r="AD776" s="44"/>
      <c r="AE776" s="44"/>
      <c r="AF776" s="44"/>
      <c r="AG776" s="44"/>
      <c r="AH776" s="44"/>
      <c r="AI776" s="44"/>
      <c r="AJ776" s="44"/>
      <c r="AK776" s="44"/>
      <c r="AL776" s="44"/>
    </row>
    <row r="777" spans="1:38" ht="15" x14ac:dyDescent="0.25">
      <c r="A777" s="98"/>
      <c r="B777" s="94"/>
      <c r="C777" s="49">
        <v>219</v>
      </c>
      <c r="D777" s="50" t="s">
        <v>822</v>
      </c>
      <c r="E777" s="28" t="s">
        <v>918</v>
      </c>
      <c r="F777" s="26" t="s">
        <v>1011</v>
      </c>
      <c r="G777" s="49" t="s">
        <v>36</v>
      </c>
      <c r="H777" s="26">
        <v>30</v>
      </c>
      <c r="I777" s="26">
        <v>20</v>
      </c>
      <c r="J777" s="46">
        <v>0.48</v>
      </c>
      <c r="K777" s="47"/>
      <c r="L777" s="32">
        <f t="shared" si="24"/>
        <v>0</v>
      </c>
      <c r="M777" s="43" t="str">
        <f t="shared" si="25"/>
        <v>OK</v>
      </c>
      <c r="N777" s="44">
        <v>0</v>
      </c>
      <c r="O777" s="44">
        <v>0</v>
      </c>
      <c r="P777" s="44">
        <v>0</v>
      </c>
      <c r="Q777" s="44">
        <v>0</v>
      </c>
      <c r="R777" s="44">
        <v>0</v>
      </c>
      <c r="S777" s="44">
        <v>0</v>
      </c>
      <c r="T777" s="44">
        <v>0</v>
      </c>
      <c r="U777" s="44">
        <v>0</v>
      </c>
      <c r="V777" s="44">
        <v>0</v>
      </c>
      <c r="W777" s="44"/>
      <c r="X777" s="44"/>
      <c r="Y777" s="44"/>
      <c r="Z777" s="44"/>
      <c r="AA777" s="44"/>
      <c r="AB777" s="44"/>
      <c r="AC777" s="44"/>
      <c r="AD777" s="44"/>
      <c r="AE777" s="44"/>
      <c r="AF777" s="44"/>
      <c r="AG777" s="44"/>
      <c r="AH777" s="44"/>
      <c r="AI777" s="44"/>
      <c r="AJ777" s="44"/>
      <c r="AK777" s="44"/>
      <c r="AL777" s="44"/>
    </row>
    <row r="778" spans="1:38" ht="15" x14ac:dyDescent="0.25">
      <c r="A778" s="98"/>
      <c r="B778" s="94"/>
      <c r="C778" s="49">
        <v>220</v>
      </c>
      <c r="D778" s="50" t="s">
        <v>823</v>
      </c>
      <c r="E778" s="28" t="s">
        <v>918</v>
      </c>
      <c r="F778" s="26" t="s">
        <v>1011</v>
      </c>
      <c r="G778" s="49" t="s">
        <v>36</v>
      </c>
      <c r="H778" s="26">
        <v>30</v>
      </c>
      <c r="I778" s="26">
        <v>20</v>
      </c>
      <c r="J778" s="46">
        <v>0.71</v>
      </c>
      <c r="K778" s="47"/>
      <c r="L778" s="32">
        <f t="shared" si="24"/>
        <v>0</v>
      </c>
      <c r="M778" s="43" t="str">
        <f t="shared" si="25"/>
        <v>OK</v>
      </c>
      <c r="N778" s="44">
        <v>0</v>
      </c>
      <c r="O778" s="44">
        <v>0</v>
      </c>
      <c r="P778" s="44">
        <v>0</v>
      </c>
      <c r="Q778" s="44">
        <v>0</v>
      </c>
      <c r="R778" s="44">
        <v>0</v>
      </c>
      <c r="S778" s="44">
        <v>0</v>
      </c>
      <c r="T778" s="44">
        <v>0</v>
      </c>
      <c r="U778" s="44">
        <v>0</v>
      </c>
      <c r="V778" s="44">
        <v>0</v>
      </c>
      <c r="W778" s="44"/>
      <c r="X778" s="44"/>
      <c r="Y778" s="44"/>
      <c r="Z778" s="44"/>
      <c r="AA778" s="44"/>
      <c r="AB778" s="44"/>
      <c r="AC778" s="44"/>
      <c r="AD778" s="44"/>
      <c r="AE778" s="44"/>
      <c r="AF778" s="44"/>
      <c r="AG778" s="44"/>
      <c r="AH778" s="44"/>
      <c r="AI778" s="44"/>
      <c r="AJ778" s="44"/>
      <c r="AK778" s="44"/>
      <c r="AL778" s="44"/>
    </row>
    <row r="779" spans="1:38" ht="30" x14ac:dyDescent="0.25">
      <c r="A779" s="98"/>
      <c r="B779" s="94"/>
      <c r="C779" s="49">
        <v>221</v>
      </c>
      <c r="D779" s="50" t="s">
        <v>824</v>
      </c>
      <c r="E779" s="28" t="s">
        <v>918</v>
      </c>
      <c r="F779" s="26" t="s">
        <v>1011</v>
      </c>
      <c r="G779" s="49" t="s">
        <v>36</v>
      </c>
      <c r="H779" s="26">
        <v>30</v>
      </c>
      <c r="I779" s="26">
        <v>20</v>
      </c>
      <c r="J779" s="46">
        <v>250</v>
      </c>
      <c r="K779" s="47"/>
      <c r="L779" s="32">
        <f t="shared" si="24"/>
        <v>0</v>
      </c>
      <c r="M779" s="43" t="str">
        <f t="shared" si="25"/>
        <v>OK</v>
      </c>
      <c r="N779" s="44">
        <v>0</v>
      </c>
      <c r="O779" s="44">
        <v>0</v>
      </c>
      <c r="P779" s="44">
        <v>0</v>
      </c>
      <c r="Q779" s="44">
        <v>0</v>
      </c>
      <c r="R779" s="44">
        <v>0</v>
      </c>
      <c r="S779" s="44">
        <v>0</v>
      </c>
      <c r="T779" s="44">
        <v>0</v>
      </c>
      <c r="U779" s="44">
        <v>0</v>
      </c>
      <c r="V779" s="44">
        <v>0</v>
      </c>
      <c r="W779" s="44"/>
      <c r="X779" s="44"/>
      <c r="Y779" s="44"/>
      <c r="Z779" s="44"/>
      <c r="AA779" s="44"/>
      <c r="AB779" s="44"/>
      <c r="AC779" s="44"/>
      <c r="AD779" s="44"/>
      <c r="AE779" s="44"/>
      <c r="AF779" s="44"/>
      <c r="AG779" s="44"/>
      <c r="AH779" s="44"/>
      <c r="AI779" s="44"/>
      <c r="AJ779" s="44"/>
      <c r="AK779" s="44"/>
      <c r="AL779" s="44"/>
    </row>
    <row r="780" spans="1:38" ht="45" x14ac:dyDescent="0.25">
      <c r="A780" s="98"/>
      <c r="B780" s="94"/>
      <c r="C780" s="49">
        <v>222</v>
      </c>
      <c r="D780" s="50" t="s">
        <v>825</v>
      </c>
      <c r="E780" s="28" t="s">
        <v>918</v>
      </c>
      <c r="F780" s="26" t="s">
        <v>1011</v>
      </c>
      <c r="G780" s="49" t="s">
        <v>36</v>
      </c>
      <c r="H780" s="26">
        <v>30</v>
      </c>
      <c r="I780" s="26">
        <v>20</v>
      </c>
      <c r="J780" s="46">
        <v>3</v>
      </c>
      <c r="K780" s="47"/>
      <c r="L780" s="32">
        <f t="shared" si="24"/>
        <v>0</v>
      </c>
      <c r="M780" s="43" t="str">
        <f t="shared" si="25"/>
        <v>OK</v>
      </c>
      <c r="N780" s="44">
        <v>0</v>
      </c>
      <c r="O780" s="44">
        <v>0</v>
      </c>
      <c r="P780" s="44">
        <v>0</v>
      </c>
      <c r="Q780" s="44">
        <v>0</v>
      </c>
      <c r="R780" s="44">
        <v>0</v>
      </c>
      <c r="S780" s="44">
        <v>0</v>
      </c>
      <c r="T780" s="44">
        <v>0</v>
      </c>
      <c r="U780" s="44">
        <v>0</v>
      </c>
      <c r="V780" s="44">
        <v>0</v>
      </c>
      <c r="W780" s="44"/>
      <c r="X780" s="44"/>
      <c r="Y780" s="44"/>
      <c r="Z780" s="44"/>
      <c r="AA780" s="44"/>
      <c r="AB780" s="44"/>
      <c r="AC780" s="44"/>
      <c r="AD780" s="44"/>
      <c r="AE780" s="44"/>
      <c r="AF780" s="44"/>
      <c r="AG780" s="44"/>
      <c r="AH780" s="44"/>
      <c r="AI780" s="44"/>
      <c r="AJ780" s="44"/>
      <c r="AK780" s="44"/>
      <c r="AL780" s="44"/>
    </row>
    <row r="781" spans="1:38" ht="45" x14ac:dyDescent="0.25">
      <c r="A781" s="98"/>
      <c r="B781" s="94"/>
      <c r="C781" s="49">
        <v>223</v>
      </c>
      <c r="D781" s="50" t="s">
        <v>826</v>
      </c>
      <c r="E781" s="28" t="s">
        <v>918</v>
      </c>
      <c r="F781" s="26" t="s">
        <v>1011</v>
      </c>
      <c r="G781" s="49" t="s">
        <v>36</v>
      </c>
      <c r="H781" s="26">
        <v>30</v>
      </c>
      <c r="I781" s="26">
        <v>20</v>
      </c>
      <c r="J781" s="46">
        <v>8</v>
      </c>
      <c r="K781" s="47"/>
      <c r="L781" s="32">
        <f t="shared" si="24"/>
        <v>0</v>
      </c>
      <c r="M781" s="43" t="str">
        <f t="shared" si="25"/>
        <v>OK</v>
      </c>
      <c r="N781" s="44">
        <v>0</v>
      </c>
      <c r="O781" s="44">
        <v>0</v>
      </c>
      <c r="P781" s="44">
        <v>0</v>
      </c>
      <c r="Q781" s="44">
        <v>0</v>
      </c>
      <c r="R781" s="44">
        <v>0</v>
      </c>
      <c r="S781" s="44">
        <v>0</v>
      </c>
      <c r="T781" s="44">
        <v>0</v>
      </c>
      <c r="U781" s="44">
        <v>0</v>
      </c>
      <c r="V781" s="44">
        <v>0</v>
      </c>
      <c r="W781" s="44"/>
      <c r="X781" s="44"/>
      <c r="Y781" s="44"/>
      <c r="Z781" s="44"/>
      <c r="AA781" s="44"/>
      <c r="AB781" s="44"/>
      <c r="AC781" s="44"/>
      <c r="AD781" s="44"/>
      <c r="AE781" s="44"/>
      <c r="AF781" s="44"/>
      <c r="AG781" s="44"/>
      <c r="AH781" s="44"/>
      <c r="AI781" s="44"/>
      <c r="AJ781" s="44"/>
      <c r="AK781" s="44"/>
      <c r="AL781" s="44"/>
    </row>
    <row r="782" spans="1:38" ht="45" x14ac:dyDescent="0.25">
      <c r="A782" s="98"/>
      <c r="B782" s="94"/>
      <c r="C782" s="49">
        <v>224</v>
      </c>
      <c r="D782" s="50" t="s">
        <v>827</v>
      </c>
      <c r="E782" s="28" t="s">
        <v>918</v>
      </c>
      <c r="F782" s="26" t="s">
        <v>1011</v>
      </c>
      <c r="G782" s="49" t="s">
        <v>36</v>
      </c>
      <c r="H782" s="26">
        <v>30</v>
      </c>
      <c r="I782" s="26">
        <v>20</v>
      </c>
      <c r="J782" s="46">
        <v>3.4</v>
      </c>
      <c r="K782" s="47"/>
      <c r="L782" s="32">
        <f t="shared" si="24"/>
        <v>0</v>
      </c>
      <c r="M782" s="43" t="str">
        <f t="shared" si="25"/>
        <v>OK</v>
      </c>
      <c r="N782" s="44">
        <v>0</v>
      </c>
      <c r="O782" s="44">
        <v>0</v>
      </c>
      <c r="P782" s="44">
        <v>0</v>
      </c>
      <c r="Q782" s="44">
        <v>0</v>
      </c>
      <c r="R782" s="44">
        <v>0</v>
      </c>
      <c r="S782" s="44">
        <v>0</v>
      </c>
      <c r="T782" s="44">
        <v>0</v>
      </c>
      <c r="U782" s="44">
        <v>0</v>
      </c>
      <c r="V782" s="44">
        <v>0</v>
      </c>
      <c r="W782" s="44"/>
      <c r="X782" s="44"/>
      <c r="Y782" s="44"/>
      <c r="Z782" s="44"/>
      <c r="AA782" s="44"/>
      <c r="AB782" s="44"/>
      <c r="AC782" s="44"/>
      <c r="AD782" s="44"/>
      <c r="AE782" s="44"/>
      <c r="AF782" s="44"/>
      <c r="AG782" s="44"/>
      <c r="AH782" s="44"/>
      <c r="AI782" s="44"/>
      <c r="AJ782" s="44"/>
      <c r="AK782" s="44"/>
      <c r="AL782" s="44"/>
    </row>
    <row r="783" spans="1:38" ht="45" x14ac:dyDescent="0.25">
      <c r="A783" s="98"/>
      <c r="B783" s="94"/>
      <c r="C783" s="49">
        <v>225</v>
      </c>
      <c r="D783" s="50" t="s">
        <v>828</v>
      </c>
      <c r="E783" s="28" t="s">
        <v>918</v>
      </c>
      <c r="F783" s="26" t="s">
        <v>1011</v>
      </c>
      <c r="G783" s="49" t="s">
        <v>36</v>
      </c>
      <c r="H783" s="26">
        <v>30</v>
      </c>
      <c r="I783" s="26">
        <v>20</v>
      </c>
      <c r="J783" s="46">
        <v>10</v>
      </c>
      <c r="K783" s="47"/>
      <c r="L783" s="32">
        <f t="shared" si="24"/>
        <v>0</v>
      </c>
      <c r="M783" s="43" t="str">
        <f t="shared" si="25"/>
        <v>OK</v>
      </c>
      <c r="N783" s="44">
        <v>0</v>
      </c>
      <c r="O783" s="44">
        <v>0</v>
      </c>
      <c r="P783" s="44">
        <v>0</v>
      </c>
      <c r="Q783" s="44">
        <v>0</v>
      </c>
      <c r="R783" s="44">
        <v>0</v>
      </c>
      <c r="S783" s="44">
        <v>0</v>
      </c>
      <c r="T783" s="44">
        <v>0</v>
      </c>
      <c r="U783" s="44">
        <v>0</v>
      </c>
      <c r="V783" s="44">
        <v>0</v>
      </c>
      <c r="W783" s="44"/>
      <c r="X783" s="44"/>
      <c r="Y783" s="44"/>
      <c r="Z783" s="44"/>
      <c r="AA783" s="44"/>
      <c r="AB783" s="44"/>
      <c r="AC783" s="44"/>
      <c r="AD783" s="44"/>
      <c r="AE783" s="44"/>
      <c r="AF783" s="44"/>
      <c r="AG783" s="44"/>
      <c r="AH783" s="44"/>
      <c r="AI783" s="44"/>
      <c r="AJ783" s="44"/>
      <c r="AK783" s="44"/>
      <c r="AL783" s="44"/>
    </row>
    <row r="784" spans="1:38" ht="45" x14ac:dyDescent="0.25">
      <c r="A784" s="98"/>
      <c r="B784" s="94"/>
      <c r="C784" s="49">
        <v>226</v>
      </c>
      <c r="D784" s="50" t="s">
        <v>829</v>
      </c>
      <c r="E784" s="28" t="s">
        <v>918</v>
      </c>
      <c r="F784" s="26" t="s">
        <v>1011</v>
      </c>
      <c r="G784" s="49" t="s">
        <v>36</v>
      </c>
      <c r="H784" s="26">
        <v>30</v>
      </c>
      <c r="I784" s="26">
        <v>20</v>
      </c>
      <c r="J784" s="46">
        <v>13.5</v>
      </c>
      <c r="K784" s="47"/>
      <c r="L784" s="32">
        <f t="shared" si="24"/>
        <v>0</v>
      </c>
      <c r="M784" s="43" t="str">
        <f t="shared" si="25"/>
        <v>OK</v>
      </c>
      <c r="N784" s="44">
        <v>0</v>
      </c>
      <c r="O784" s="44">
        <v>0</v>
      </c>
      <c r="P784" s="44">
        <v>0</v>
      </c>
      <c r="Q784" s="44">
        <v>0</v>
      </c>
      <c r="R784" s="44">
        <v>0</v>
      </c>
      <c r="S784" s="44">
        <v>0</v>
      </c>
      <c r="T784" s="44">
        <v>0</v>
      </c>
      <c r="U784" s="44">
        <v>0</v>
      </c>
      <c r="V784" s="44">
        <v>0</v>
      </c>
      <c r="W784" s="44"/>
      <c r="X784" s="44"/>
      <c r="Y784" s="44"/>
      <c r="Z784" s="44"/>
      <c r="AA784" s="44"/>
      <c r="AB784" s="44"/>
      <c r="AC784" s="44"/>
      <c r="AD784" s="44"/>
      <c r="AE784" s="44"/>
      <c r="AF784" s="44"/>
      <c r="AG784" s="44"/>
      <c r="AH784" s="44"/>
      <c r="AI784" s="44"/>
      <c r="AJ784" s="44"/>
      <c r="AK784" s="44"/>
      <c r="AL784" s="44"/>
    </row>
    <row r="785" spans="1:38" ht="45" x14ac:dyDescent="0.25">
      <c r="A785" s="98"/>
      <c r="B785" s="94"/>
      <c r="C785" s="49">
        <v>227</v>
      </c>
      <c r="D785" s="50" t="s">
        <v>830</v>
      </c>
      <c r="E785" s="28" t="s">
        <v>918</v>
      </c>
      <c r="F785" s="26" t="s">
        <v>1011</v>
      </c>
      <c r="G785" s="49" t="s">
        <v>36</v>
      </c>
      <c r="H785" s="26">
        <v>30</v>
      </c>
      <c r="I785" s="26">
        <v>20</v>
      </c>
      <c r="J785" s="46">
        <v>19</v>
      </c>
      <c r="K785" s="47"/>
      <c r="L785" s="32">
        <f t="shared" si="24"/>
        <v>0</v>
      </c>
      <c r="M785" s="43" t="str">
        <f t="shared" si="25"/>
        <v>OK</v>
      </c>
      <c r="N785" s="44">
        <v>0</v>
      </c>
      <c r="O785" s="44">
        <v>0</v>
      </c>
      <c r="P785" s="44">
        <v>0</v>
      </c>
      <c r="Q785" s="44">
        <v>0</v>
      </c>
      <c r="R785" s="44">
        <v>0</v>
      </c>
      <c r="S785" s="44">
        <v>0</v>
      </c>
      <c r="T785" s="44">
        <v>0</v>
      </c>
      <c r="U785" s="44">
        <v>0</v>
      </c>
      <c r="V785" s="44">
        <v>0</v>
      </c>
      <c r="W785" s="44"/>
      <c r="X785" s="44"/>
      <c r="Y785" s="44"/>
      <c r="Z785" s="44"/>
      <c r="AA785" s="44"/>
      <c r="AB785" s="44"/>
      <c r="AC785" s="44"/>
      <c r="AD785" s="44"/>
      <c r="AE785" s="44"/>
      <c r="AF785" s="44"/>
      <c r="AG785" s="44"/>
      <c r="AH785" s="44"/>
      <c r="AI785" s="44"/>
      <c r="AJ785" s="44"/>
      <c r="AK785" s="44"/>
      <c r="AL785" s="44"/>
    </row>
    <row r="786" spans="1:38" ht="45" x14ac:dyDescent="0.25">
      <c r="A786" s="98"/>
      <c r="B786" s="94"/>
      <c r="C786" s="49">
        <v>228</v>
      </c>
      <c r="D786" s="50" t="s">
        <v>831</v>
      </c>
      <c r="E786" s="28" t="s">
        <v>918</v>
      </c>
      <c r="F786" s="26" t="s">
        <v>1018</v>
      </c>
      <c r="G786" s="49" t="s">
        <v>36</v>
      </c>
      <c r="H786" s="26">
        <v>30</v>
      </c>
      <c r="I786" s="26">
        <v>20</v>
      </c>
      <c r="J786" s="46">
        <v>49</v>
      </c>
      <c r="K786" s="47"/>
      <c r="L786" s="32">
        <f t="shared" si="24"/>
        <v>0</v>
      </c>
      <c r="M786" s="43" t="str">
        <f t="shared" si="25"/>
        <v>OK</v>
      </c>
      <c r="N786" s="44">
        <v>0</v>
      </c>
      <c r="O786" s="44">
        <v>0</v>
      </c>
      <c r="P786" s="44">
        <v>0</v>
      </c>
      <c r="Q786" s="44">
        <v>0</v>
      </c>
      <c r="R786" s="44">
        <v>0</v>
      </c>
      <c r="S786" s="44">
        <v>0</v>
      </c>
      <c r="T786" s="44">
        <v>0</v>
      </c>
      <c r="U786" s="44">
        <v>0</v>
      </c>
      <c r="V786" s="44">
        <v>0</v>
      </c>
      <c r="W786" s="44"/>
      <c r="X786" s="44"/>
      <c r="Y786" s="44"/>
      <c r="Z786" s="44"/>
      <c r="AA786" s="44"/>
      <c r="AB786" s="44"/>
      <c r="AC786" s="44"/>
      <c r="AD786" s="44"/>
      <c r="AE786" s="44"/>
      <c r="AF786" s="44"/>
      <c r="AG786" s="44"/>
      <c r="AH786" s="44"/>
      <c r="AI786" s="44"/>
      <c r="AJ786" s="44"/>
      <c r="AK786" s="44"/>
      <c r="AL786" s="44"/>
    </row>
    <row r="787" spans="1:38" ht="45" x14ac:dyDescent="0.25">
      <c r="A787" s="98"/>
      <c r="B787" s="94"/>
      <c r="C787" s="49">
        <v>229</v>
      </c>
      <c r="D787" s="50" t="s">
        <v>832</v>
      </c>
      <c r="E787" s="28" t="s">
        <v>918</v>
      </c>
      <c r="F787" s="26" t="s">
        <v>1018</v>
      </c>
      <c r="G787" s="49" t="s">
        <v>36</v>
      </c>
      <c r="H787" s="26">
        <v>30</v>
      </c>
      <c r="I787" s="26">
        <v>20</v>
      </c>
      <c r="J787" s="46">
        <v>74</v>
      </c>
      <c r="K787" s="47"/>
      <c r="L787" s="32">
        <f t="shared" si="24"/>
        <v>0</v>
      </c>
      <c r="M787" s="43" t="str">
        <f t="shared" si="25"/>
        <v>OK</v>
      </c>
      <c r="N787" s="44">
        <v>0</v>
      </c>
      <c r="O787" s="44">
        <v>0</v>
      </c>
      <c r="P787" s="44">
        <v>0</v>
      </c>
      <c r="Q787" s="44">
        <v>0</v>
      </c>
      <c r="R787" s="44">
        <v>0</v>
      </c>
      <c r="S787" s="44">
        <v>0</v>
      </c>
      <c r="T787" s="44">
        <v>0</v>
      </c>
      <c r="U787" s="44">
        <v>0</v>
      </c>
      <c r="V787" s="44">
        <v>0</v>
      </c>
      <c r="W787" s="44"/>
      <c r="X787" s="44"/>
      <c r="Y787" s="44"/>
      <c r="Z787" s="44"/>
      <c r="AA787" s="44"/>
      <c r="AB787" s="44"/>
      <c r="AC787" s="44"/>
      <c r="AD787" s="44"/>
      <c r="AE787" s="44"/>
      <c r="AF787" s="44"/>
      <c r="AG787" s="44"/>
      <c r="AH787" s="44"/>
      <c r="AI787" s="44"/>
      <c r="AJ787" s="44"/>
      <c r="AK787" s="44"/>
      <c r="AL787" s="44"/>
    </row>
    <row r="788" spans="1:38" ht="45" x14ac:dyDescent="0.25">
      <c r="A788" s="98"/>
      <c r="B788" s="94"/>
      <c r="C788" s="49">
        <v>230</v>
      </c>
      <c r="D788" s="50" t="s">
        <v>833</v>
      </c>
      <c r="E788" s="28" t="s">
        <v>918</v>
      </c>
      <c r="F788" s="26" t="s">
        <v>1018</v>
      </c>
      <c r="G788" s="49" t="s">
        <v>36</v>
      </c>
      <c r="H788" s="26">
        <v>30</v>
      </c>
      <c r="I788" s="26">
        <v>20</v>
      </c>
      <c r="J788" s="46">
        <v>22.93</v>
      </c>
      <c r="K788" s="47"/>
      <c r="L788" s="32">
        <f t="shared" si="24"/>
        <v>0</v>
      </c>
      <c r="M788" s="43" t="str">
        <f t="shared" si="25"/>
        <v>OK</v>
      </c>
      <c r="N788" s="44">
        <v>0</v>
      </c>
      <c r="O788" s="44">
        <v>0</v>
      </c>
      <c r="P788" s="44">
        <v>0</v>
      </c>
      <c r="Q788" s="44">
        <v>0</v>
      </c>
      <c r="R788" s="44">
        <v>0</v>
      </c>
      <c r="S788" s="44">
        <v>0</v>
      </c>
      <c r="T788" s="44">
        <v>0</v>
      </c>
      <c r="U788" s="44">
        <v>0</v>
      </c>
      <c r="V788" s="44">
        <v>0</v>
      </c>
      <c r="W788" s="44"/>
      <c r="X788" s="44"/>
      <c r="Y788" s="44"/>
      <c r="Z788" s="44"/>
      <c r="AA788" s="44"/>
      <c r="AB788" s="44"/>
      <c r="AC788" s="44"/>
      <c r="AD788" s="44"/>
      <c r="AE788" s="44"/>
      <c r="AF788" s="44"/>
      <c r="AG788" s="44"/>
      <c r="AH788" s="44"/>
      <c r="AI788" s="44"/>
      <c r="AJ788" s="44"/>
      <c r="AK788" s="44"/>
      <c r="AL788" s="44"/>
    </row>
    <row r="789" spans="1:38" ht="45" x14ac:dyDescent="0.25">
      <c r="A789" s="98"/>
      <c r="B789" s="94"/>
      <c r="C789" s="49">
        <v>231</v>
      </c>
      <c r="D789" s="50" t="s">
        <v>834</v>
      </c>
      <c r="E789" s="28" t="s">
        <v>918</v>
      </c>
      <c r="F789" s="26" t="s">
        <v>1018</v>
      </c>
      <c r="G789" s="49" t="s">
        <v>36</v>
      </c>
      <c r="H789" s="26">
        <v>30</v>
      </c>
      <c r="I789" s="26">
        <v>20</v>
      </c>
      <c r="J789" s="46">
        <v>26.03</v>
      </c>
      <c r="K789" s="47"/>
      <c r="L789" s="32">
        <f t="shared" si="24"/>
        <v>0</v>
      </c>
      <c r="M789" s="43" t="str">
        <f t="shared" si="25"/>
        <v>OK</v>
      </c>
      <c r="N789" s="44">
        <v>0</v>
      </c>
      <c r="O789" s="44">
        <v>0</v>
      </c>
      <c r="P789" s="44">
        <v>0</v>
      </c>
      <c r="Q789" s="44">
        <v>0</v>
      </c>
      <c r="R789" s="44">
        <v>0</v>
      </c>
      <c r="S789" s="44">
        <v>0</v>
      </c>
      <c r="T789" s="44">
        <v>0</v>
      </c>
      <c r="U789" s="44">
        <v>0</v>
      </c>
      <c r="V789" s="44">
        <v>0</v>
      </c>
      <c r="W789" s="44"/>
      <c r="X789" s="44"/>
      <c r="Y789" s="44"/>
      <c r="Z789" s="44"/>
      <c r="AA789" s="44"/>
      <c r="AB789" s="44"/>
      <c r="AC789" s="44"/>
      <c r="AD789" s="44"/>
      <c r="AE789" s="44"/>
      <c r="AF789" s="44"/>
      <c r="AG789" s="44"/>
      <c r="AH789" s="44"/>
      <c r="AI789" s="44"/>
      <c r="AJ789" s="44"/>
      <c r="AK789" s="44"/>
      <c r="AL789" s="44"/>
    </row>
    <row r="790" spans="1:38" ht="45" x14ac:dyDescent="0.25">
      <c r="A790" s="98"/>
      <c r="B790" s="94"/>
      <c r="C790" s="49">
        <v>232</v>
      </c>
      <c r="D790" s="50" t="s">
        <v>835</v>
      </c>
      <c r="E790" s="28" t="s">
        <v>918</v>
      </c>
      <c r="F790" s="26" t="s">
        <v>1018</v>
      </c>
      <c r="G790" s="49" t="s">
        <v>36</v>
      </c>
      <c r="H790" s="26">
        <v>30</v>
      </c>
      <c r="I790" s="26">
        <v>20</v>
      </c>
      <c r="J790" s="46">
        <v>24.26</v>
      </c>
      <c r="K790" s="47"/>
      <c r="L790" s="32">
        <f t="shared" si="24"/>
        <v>0</v>
      </c>
      <c r="M790" s="43" t="str">
        <f t="shared" si="25"/>
        <v>OK</v>
      </c>
      <c r="N790" s="44">
        <v>0</v>
      </c>
      <c r="O790" s="44">
        <v>0</v>
      </c>
      <c r="P790" s="44">
        <v>0</v>
      </c>
      <c r="Q790" s="44">
        <v>0</v>
      </c>
      <c r="R790" s="44">
        <v>0</v>
      </c>
      <c r="S790" s="44">
        <v>0</v>
      </c>
      <c r="T790" s="44">
        <v>0</v>
      </c>
      <c r="U790" s="44">
        <v>0</v>
      </c>
      <c r="V790" s="44">
        <v>0</v>
      </c>
      <c r="W790" s="44"/>
      <c r="X790" s="44"/>
      <c r="Y790" s="44"/>
      <c r="Z790" s="44"/>
      <c r="AA790" s="44"/>
      <c r="AB790" s="44"/>
      <c r="AC790" s="44"/>
      <c r="AD790" s="44"/>
      <c r="AE790" s="44"/>
      <c r="AF790" s="44"/>
      <c r="AG790" s="44"/>
      <c r="AH790" s="44"/>
      <c r="AI790" s="44"/>
      <c r="AJ790" s="44"/>
      <c r="AK790" s="44"/>
      <c r="AL790" s="44"/>
    </row>
    <row r="791" spans="1:38" ht="30" x14ac:dyDescent="0.25">
      <c r="A791" s="98"/>
      <c r="B791" s="94"/>
      <c r="C791" s="49">
        <v>233</v>
      </c>
      <c r="D791" s="50" t="s">
        <v>836</v>
      </c>
      <c r="E791" s="28" t="s">
        <v>918</v>
      </c>
      <c r="F791" s="26" t="s">
        <v>1018</v>
      </c>
      <c r="G791" s="49" t="s">
        <v>36</v>
      </c>
      <c r="H791" s="26">
        <v>30</v>
      </c>
      <c r="I791" s="26">
        <v>20</v>
      </c>
      <c r="J791" s="46">
        <v>34</v>
      </c>
      <c r="K791" s="47"/>
      <c r="L791" s="32">
        <f t="shared" si="24"/>
        <v>0</v>
      </c>
      <c r="M791" s="43" t="str">
        <f t="shared" si="25"/>
        <v>OK</v>
      </c>
      <c r="N791" s="44">
        <v>0</v>
      </c>
      <c r="O791" s="44">
        <v>0</v>
      </c>
      <c r="P791" s="44">
        <v>0</v>
      </c>
      <c r="Q791" s="44">
        <v>0</v>
      </c>
      <c r="R791" s="44">
        <v>0</v>
      </c>
      <c r="S791" s="44">
        <v>0</v>
      </c>
      <c r="T791" s="44">
        <v>0</v>
      </c>
      <c r="U791" s="44">
        <v>0</v>
      </c>
      <c r="V791" s="44">
        <v>0</v>
      </c>
      <c r="W791" s="44"/>
      <c r="X791" s="44"/>
      <c r="Y791" s="44"/>
      <c r="Z791" s="44"/>
      <c r="AA791" s="44"/>
      <c r="AB791" s="44"/>
      <c r="AC791" s="44"/>
      <c r="AD791" s="44"/>
      <c r="AE791" s="44"/>
      <c r="AF791" s="44"/>
      <c r="AG791" s="44"/>
      <c r="AH791" s="44"/>
      <c r="AI791" s="44"/>
      <c r="AJ791" s="44"/>
      <c r="AK791" s="44"/>
      <c r="AL791" s="44"/>
    </row>
    <row r="792" spans="1:38" ht="15" x14ac:dyDescent="0.25">
      <c r="A792" s="98"/>
      <c r="B792" s="94"/>
      <c r="C792" s="49">
        <v>234</v>
      </c>
      <c r="D792" s="50" t="s">
        <v>837</v>
      </c>
      <c r="E792" s="28" t="s">
        <v>918</v>
      </c>
      <c r="F792" s="26" t="s">
        <v>1018</v>
      </c>
      <c r="G792" s="49" t="s">
        <v>36</v>
      </c>
      <c r="H792" s="26">
        <v>30</v>
      </c>
      <c r="I792" s="26">
        <v>20</v>
      </c>
      <c r="J792" s="46">
        <v>22.93</v>
      </c>
      <c r="K792" s="47"/>
      <c r="L792" s="32">
        <f t="shared" si="24"/>
        <v>0</v>
      </c>
      <c r="M792" s="43" t="str">
        <f t="shared" si="25"/>
        <v>OK</v>
      </c>
      <c r="N792" s="44">
        <v>0</v>
      </c>
      <c r="O792" s="44">
        <v>0</v>
      </c>
      <c r="P792" s="44">
        <v>0</v>
      </c>
      <c r="Q792" s="44">
        <v>0</v>
      </c>
      <c r="R792" s="44">
        <v>0</v>
      </c>
      <c r="S792" s="44">
        <v>0</v>
      </c>
      <c r="T792" s="44">
        <v>0</v>
      </c>
      <c r="U792" s="44">
        <v>0</v>
      </c>
      <c r="V792" s="44">
        <v>0</v>
      </c>
      <c r="W792" s="44"/>
      <c r="X792" s="44"/>
      <c r="Y792" s="44"/>
      <c r="Z792" s="44"/>
      <c r="AA792" s="44"/>
      <c r="AB792" s="44"/>
      <c r="AC792" s="44"/>
      <c r="AD792" s="44"/>
      <c r="AE792" s="44"/>
      <c r="AF792" s="44"/>
      <c r="AG792" s="44"/>
      <c r="AH792" s="44"/>
      <c r="AI792" s="44"/>
      <c r="AJ792" s="44"/>
      <c r="AK792" s="44"/>
      <c r="AL792" s="44"/>
    </row>
    <row r="793" spans="1:38" ht="30" x14ac:dyDescent="0.25">
      <c r="A793" s="98"/>
      <c r="B793" s="94"/>
      <c r="C793" s="49">
        <v>235</v>
      </c>
      <c r="D793" s="50" t="s">
        <v>838</v>
      </c>
      <c r="E793" s="28" t="s">
        <v>918</v>
      </c>
      <c r="F793" s="26" t="s">
        <v>1011</v>
      </c>
      <c r="G793" s="49" t="s">
        <v>36</v>
      </c>
      <c r="H793" s="26">
        <v>30</v>
      </c>
      <c r="I793" s="26">
        <v>20</v>
      </c>
      <c r="J793" s="46">
        <v>9.4</v>
      </c>
      <c r="K793" s="47"/>
      <c r="L793" s="32">
        <f t="shared" si="24"/>
        <v>0</v>
      </c>
      <c r="M793" s="43" t="str">
        <f t="shared" si="25"/>
        <v>OK</v>
      </c>
      <c r="N793" s="44">
        <v>0</v>
      </c>
      <c r="O793" s="44">
        <v>0</v>
      </c>
      <c r="P793" s="44">
        <v>0</v>
      </c>
      <c r="Q793" s="44">
        <v>0</v>
      </c>
      <c r="R793" s="44">
        <v>0</v>
      </c>
      <c r="S793" s="44">
        <v>0</v>
      </c>
      <c r="T793" s="44">
        <v>0</v>
      </c>
      <c r="U793" s="44">
        <v>0</v>
      </c>
      <c r="V793" s="44">
        <v>0</v>
      </c>
      <c r="W793" s="44"/>
      <c r="X793" s="44"/>
      <c r="Y793" s="44"/>
      <c r="Z793" s="44"/>
      <c r="AA793" s="44"/>
      <c r="AB793" s="44"/>
      <c r="AC793" s="44"/>
      <c r="AD793" s="44"/>
      <c r="AE793" s="44"/>
      <c r="AF793" s="44"/>
      <c r="AG793" s="44"/>
      <c r="AH793" s="44"/>
      <c r="AI793" s="44"/>
      <c r="AJ793" s="44"/>
      <c r="AK793" s="44"/>
      <c r="AL793" s="44"/>
    </row>
    <row r="794" spans="1:38" ht="30" x14ac:dyDescent="0.25">
      <c r="A794" s="99"/>
      <c r="B794" s="95"/>
      <c r="C794" s="49">
        <v>236</v>
      </c>
      <c r="D794" s="50" t="s">
        <v>839</v>
      </c>
      <c r="E794" s="28" t="s">
        <v>918</v>
      </c>
      <c r="F794" s="26" t="s">
        <v>1011</v>
      </c>
      <c r="G794" s="49" t="s">
        <v>36</v>
      </c>
      <c r="H794" s="26">
        <v>30</v>
      </c>
      <c r="I794" s="26">
        <v>20</v>
      </c>
      <c r="J794" s="46">
        <v>15.06</v>
      </c>
      <c r="K794" s="47"/>
      <c r="L794" s="32">
        <f t="shared" si="24"/>
        <v>0</v>
      </c>
      <c r="M794" s="43" t="str">
        <f t="shared" si="25"/>
        <v>OK</v>
      </c>
      <c r="N794" s="44">
        <v>0</v>
      </c>
      <c r="O794" s="44">
        <v>0</v>
      </c>
      <c r="P794" s="44">
        <v>0</v>
      </c>
      <c r="Q794" s="44">
        <v>0</v>
      </c>
      <c r="R794" s="44">
        <v>0</v>
      </c>
      <c r="S794" s="44">
        <v>0</v>
      </c>
      <c r="T794" s="44">
        <v>0</v>
      </c>
      <c r="U794" s="44">
        <v>0</v>
      </c>
      <c r="V794" s="44">
        <v>0</v>
      </c>
      <c r="W794" s="44"/>
      <c r="X794" s="44"/>
      <c r="Y794" s="44"/>
      <c r="Z794" s="44"/>
      <c r="AA794" s="44"/>
      <c r="AB794" s="44"/>
      <c r="AC794" s="44"/>
      <c r="AD794" s="44"/>
      <c r="AE794" s="44"/>
      <c r="AF794" s="44"/>
      <c r="AG794" s="44"/>
      <c r="AH794" s="44"/>
      <c r="AI794" s="44"/>
      <c r="AJ794" s="44"/>
      <c r="AK794" s="44"/>
      <c r="AL794" s="44"/>
    </row>
    <row r="795" spans="1:38" ht="45" x14ac:dyDescent="0.25">
      <c r="A795" s="97" t="s">
        <v>892</v>
      </c>
      <c r="B795" s="93">
        <v>11</v>
      </c>
      <c r="C795" s="49">
        <v>1</v>
      </c>
      <c r="D795" s="50" t="s">
        <v>840</v>
      </c>
      <c r="E795" s="28" t="s">
        <v>918</v>
      </c>
      <c r="F795" s="26" t="s">
        <v>1021</v>
      </c>
      <c r="G795" s="49" t="s">
        <v>36</v>
      </c>
      <c r="H795" s="26">
        <v>30</v>
      </c>
      <c r="I795" s="26">
        <v>20</v>
      </c>
      <c r="J795" s="46">
        <v>10.72</v>
      </c>
      <c r="K795" s="47"/>
      <c r="L795" s="32">
        <f t="shared" si="24"/>
        <v>0</v>
      </c>
      <c r="M795" s="43" t="str">
        <f t="shared" si="25"/>
        <v>OK</v>
      </c>
      <c r="N795" s="44">
        <v>0</v>
      </c>
      <c r="O795" s="44">
        <v>0</v>
      </c>
      <c r="P795" s="44">
        <v>0</v>
      </c>
      <c r="Q795" s="44">
        <v>0</v>
      </c>
      <c r="R795" s="44">
        <v>0</v>
      </c>
      <c r="S795" s="44">
        <v>0</v>
      </c>
      <c r="T795" s="44">
        <v>0</v>
      </c>
      <c r="U795" s="44">
        <v>0</v>
      </c>
      <c r="V795" s="44">
        <v>0</v>
      </c>
      <c r="W795" s="44"/>
      <c r="X795" s="44"/>
      <c r="Y795" s="44"/>
      <c r="Z795" s="44"/>
      <c r="AA795" s="44"/>
      <c r="AB795" s="44"/>
      <c r="AC795" s="44"/>
      <c r="AD795" s="44"/>
      <c r="AE795" s="44"/>
      <c r="AF795" s="44"/>
      <c r="AG795" s="44"/>
      <c r="AH795" s="44"/>
      <c r="AI795" s="44"/>
      <c r="AJ795" s="44"/>
      <c r="AK795" s="44"/>
      <c r="AL795" s="44"/>
    </row>
    <row r="796" spans="1:38" ht="45" x14ac:dyDescent="0.25">
      <c r="A796" s="98"/>
      <c r="B796" s="94"/>
      <c r="C796" s="49">
        <v>2</v>
      </c>
      <c r="D796" s="50" t="s">
        <v>841</v>
      </c>
      <c r="E796" s="28" t="s">
        <v>918</v>
      </c>
      <c r="F796" s="26" t="s">
        <v>1021</v>
      </c>
      <c r="G796" s="49" t="s">
        <v>36</v>
      </c>
      <c r="H796" s="26">
        <v>30</v>
      </c>
      <c r="I796" s="26">
        <v>20</v>
      </c>
      <c r="J796" s="46">
        <v>23.16</v>
      </c>
      <c r="K796" s="47"/>
      <c r="L796" s="32">
        <f t="shared" si="24"/>
        <v>0</v>
      </c>
      <c r="M796" s="43" t="str">
        <f t="shared" si="25"/>
        <v>OK</v>
      </c>
      <c r="N796" s="44">
        <v>0</v>
      </c>
      <c r="O796" s="44">
        <v>0</v>
      </c>
      <c r="P796" s="44">
        <v>0</v>
      </c>
      <c r="Q796" s="44">
        <v>0</v>
      </c>
      <c r="R796" s="44">
        <v>0</v>
      </c>
      <c r="S796" s="44">
        <v>0</v>
      </c>
      <c r="T796" s="44">
        <v>0</v>
      </c>
      <c r="U796" s="44">
        <v>0</v>
      </c>
      <c r="V796" s="44">
        <v>0</v>
      </c>
      <c r="W796" s="44"/>
      <c r="X796" s="44"/>
      <c r="Y796" s="44"/>
      <c r="Z796" s="44"/>
      <c r="AA796" s="44"/>
      <c r="AB796" s="44"/>
      <c r="AC796" s="44"/>
      <c r="AD796" s="44"/>
      <c r="AE796" s="44"/>
      <c r="AF796" s="44"/>
      <c r="AG796" s="44"/>
      <c r="AH796" s="44"/>
      <c r="AI796" s="44"/>
      <c r="AJ796" s="44"/>
      <c r="AK796" s="44"/>
      <c r="AL796" s="44"/>
    </row>
    <row r="797" spans="1:38" ht="45" x14ac:dyDescent="0.25">
      <c r="A797" s="98"/>
      <c r="B797" s="94"/>
      <c r="C797" s="49">
        <v>3</v>
      </c>
      <c r="D797" s="50" t="s">
        <v>842</v>
      </c>
      <c r="E797" s="28" t="s">
        <v>918</v>
      </c>
      <c r="F797" s="26" t="s">
        <v>1022</v>
      </c>
      <c r="G797" s="49" t="s">
        <v>36</v>
      </c>
      <c r="H797" s="26">
        <v>30</v>
      </c>
      <c r="I797" s="26">
        <v>20</v>
      </c>
      <c r="J797" s="46">
        <v>79.650000000000006</v>
      </c>
      <c r="K797" s="47"/>
      <c r="L797" s="32">
        <f t="shared" si="24"/>
        <v>0</v>
      </c>
      <c r="M797" s="43" t="str">
        <f t="shared" si="25"/>
        <v>OK</v>
      </c>
      <c r="N797" s="44">
        <v>0</v>
      </c>
      <c r="O797" s="44">
        <v>0</v>
      </c>
      <c r="P797" s="44">
        <v>0</v>
      </c>
      <c r="Q797" s="44">
        <v>0</v>
      </c>
      <c r="R797" s="44">
        <v>0</v>
      </c>
      <c r="S797" s="44">
        <v>0</v>
      </c>
      <c r="T797" s="44">
        <v>0</v>
      </c>
      <c r="U797" s="44">
        <v>0</v>
      </c>
      <c r="V797" s="44">
        <v>0</v>
      </c>
      <c r="W797" s="44"/>
      <c r="X797" s="44"/>
      <c r="Y797" s="44"/>
      <c r="Z797" s="44"/>
      <c r="AA797" s="44"/>
      <c r="AB797" s="44"/>
      <c r="AC797" s="44"/>
      <c r="AD797" s="44"/>
      <c r="AE797" s="44"/>
      <c r="AF797" s="44"/>
      <c r="AG797" s="44"/>
      <c r="AH797" s="44"/>
      <c r="AI797" s="44"/>
      <c r="AJ797" s="44"/>
      <c r="AK797" s="44"/>
      <c r="AL797" s="44"/>
    </row>
    <row r="798" spans="1:38" ht="45" x14ac:dyDescent="0.25">
      <c r="A798" s="98"/>
      <c r="B798" s="94"/>
      <c r="C798" s="49">
        <v>4</v>
      </c>
      <c r="D798" s="50" t="s">
        <v>843</v>
      </c>
      <c r="E798" s="28" t="s">
        <v>918</v>
      </c>
      <c r="F798" s="26" t="s">
        <v>1022</v>
      </c>
      <c r="G798" s="49" t="s">
        <v>36</v>
      </c>
      <c r="H798" s="26">
        <v>30</v>
      </c>
      <c r="I798" s="26">
        <v>20</v>
      </c>
      <c r="J798" s="46">
        <v>155.26</v>
      </c>
      <c r="K798" s="47"/>
      <c r="L798" s="32">
        <f t="shared" si="24"/>
        <v>0</v>
      </c>
      <c r="M798" s="43" t="str">
        <f t="shared" si="25"/>
        <v>OK</v>
      </c>
      <c r="N798" s="44">
        <v>0</v>
      </c>
      <c r="O798" s="44">
        <v>0</v>
      </c>
      <c r="P798" s="44">
        <v>0</v>
      </c>
      <c r="Q798" s="44">
        <v>0</v>
      </c>
      <c r="R798" s="44">
        <v>0</v>
      </c>
      <c r="S798" s="44">
        <v>0</v>
      </c>
      <c r="T798" s="44">
        <v>0</v>
      </c>
      <c r="U798" s="44">
        <v>0</v>
      </c>
      <c r="V798" s="44">
        <v>0</v>
      </c>
      <c r="W798" s="44"/>
      <c r="X798" s="44"/>
      <c r="Y798" s="44"/>
      <c r="Z798" s="44"/>
      <c r="AA798" s="44"/>
      <c r="AB798" s="44"/>
      <c r="AC798" s="44"/>
      <c r="AD798" s="44"/>
      <c r="AE798" s="44"/>
      <c r="AF798" s="44"/>
      <c r="AG798" s="44"/>
      <c r="AH798" s="44"/>
      <c r="AI798" s="44"/>
      <c r="AJ798" s="44"/>
      <c r="AK798" s="44"/>
      <c r="AL798" s="44"/>
    </row>
    <row r="799" spans="1:38" ht="30" x14ac:dyDescent="0.25">
      <c r="A799" s="98"/>
      <c r="B799" s="94"/>
      <c r="C799" s="49">
        <v>5</v>
      </c>
      <c r="D799" s="50" t="s">
        <v>844</v>
      </c>
      <c r="E799" s="28" t="s">
        <v>918</v>
      </c>
      <c r="F799" s="26" t="s">
        <v>1022</v>
      </c>
      <c r="G799" s="49" t="s">
        <v>36</v>
      </c>
      <c r="H799" s="26">
        <v>30</v>
      </c>
      <c r="I799" s="26">
        <v>20</v>
      </c>
      <c r="J799" s="46">
        <v>99.79</v>
      </c>
      <c r="K799" s="47">
        <v>5</v>
      </c>
      <c r="L799" s="32">
        <f t="shared" si="24"/>
        <v>0</v>
      </c>
      <c r="M799" s="43" t="str">
        <f t="shared" si="25"/>
        <v>OK</v>
      </c>
      <c r="N799" s="44">
        <v>0</v>
      </c>
      <c r="O799" s="44">
        <v>0</v>
      </c>
      <c r="P799" s="44">
        <v>5</v>
      </c>
      <c r="Q799" s="44">
        <v>0</v>
      </c>
      <c r="R799" s="44">
        <v>0</v>
      </c>
      <c r="S799" s="44">
        <v>0</v>
      </c>
      <c r="T799" s="44">
        <v>0</v>
      </c>
      <c r="U799" s="44">
        <v>0</v>
      </c>
      <c r="V799" s="44">
        <v>0</v>
      </c>
      <c r="W799" s="44"/>
      <c r="X799" s="44"/>
      <c r="Y799" s="44"/>
      <c r="Z799" s="44"/>
      <c r="AA799" s="44"/>
      <c r="AB799" s="44"/>
      <c r="AC799" s="44"/>
      <c r="AD799" s="44"/>
      <c r="AE799" s="44"/>
      <c r="AF799" s="44"/>
      <c r="AG799" s="44"/>
      <c r="AH799" s="44"/>
      <c r="AI799" s="44"/>
      <c r="AJ799" s="44"/>
      <c r="AK799" s="44"/>
      <c r="AL799" s="44"/>
    </row>
    <row r="800" spans="1:38" ht="30" x14ac:dyDescent="0.25">
      <c r="A800" s="98"/>
      <c r="B800" s="94"/>
      <c r="C800" s="49">
        <v>6</v>
      </c>
      <c r="D800" s="50" t="s">
        <v>845</v>
      </c>
      <c r="E800" s="28" t="s">
        <v>918</v>
      </c>
      <c r="F800" s="26" t="s">
        <v>1023</v>
      </c>
      <c r="G800" s="49" t="s">
        <v>36</v>
      </c>
      <c r="H800" s="26">
        <v>30</v>
      </c>
      <c r="I800" s="26">
        <v>20</v>
      </c>
      <c r="J800" s="46">
        <v>62.32</v>
      </c>
      <c r="K800" s="47">
        <v>5</v>
      </c>
      <c r="L800" s="32">
        <f t="shared" si="24"/>
        <v>0</v>
      </c>
      <c r="M800" s="43" t="str">
        <f t="shared" si="25"/>
        <v>OK</v>
      </c>
      <c r="N800" s="44">
        <v>0</v>
      </c>
      <c r="O800" s="44">
        <v>0</v>
      </c>
      <c r="P800" s="44">
        <v>5</v>
      </c>
      <c r="Q800" s="44">
        <v>0</v>
      </c>
      <c r="R800" s="44">
        <v>0</v>
      </c>
      <c r="S800" s="44">
        <v>0</v>
      </c>
      <c r="T800" s="44">
        <v>0</v>
      </c>
      <c r="U800" s="44">
        <v>0</v>
      </c>
      <c r="V800" s="44">
        <v>0</v>
      </c>
      <c r="W800" s="44"/>
      <c r="X800" s="44"/>
      <c r="Y800" s="44"/>
      <c r="Z800" s="44"/>
      <c r="AA800" s="44"/>
      <c r="AB800" s="44"/>
      <c r="AC800" s="44"/>
      <c r="AD800" s="44"/>
      <c r="AE800" s="44"/>
      <c r="AF800" s="44"/>
      <c r="AG800" s="44"/>
      <c r="AH800" s="44"/>
      <c r="AI800" s="44"/>
      <c r="AJ800" s="44"/>
      <c r="AK800" s="44"/>
      <c r="AL800" s="44"/>
    </row>
    <row r="801" spans="1:38" ht="30" x14ac:dyDescent="0.25">
      <c r="A801" s="98"/>
      <c r="B801" s="94"/>
      <c r="C801" s="49">
        <v>7</v>
      </c>
      <c r="D801" s="50" t="s">
        <v>846</v>
      </c>
      <c r="E801" s="28" t="s">
        <v>918</v>
      </c>
      <c r="F801" s="26" t="s">
        <v>1023</v>
      </c>
      <c r="G801" s="49" t="s">
        <v>36</v>
      </c>
      <c r="H801" s="26">
        <v>30</v>
      </c>
      <c r="I801" s="26">
        <v>20</v>
      </c>
      <c r="J801" s="46">
        <v>30.98</v>
      </c>
      <c r="K801" s="47"/>
      <c r="L801" s="32">
        <f t="shared" si="24"/>
        <v>0</v>
      </c>
      <c r="M801" s="43" t="str">
        <f t="shared" si="25"/>
        <v>OK</v>
      </c>
      <c r="N801" s="44">
        <v>0</v>
      </c>
      <c r="O801" s="44">
        <v>0</v>
      </c>
      <c r="P801" s="44">
        <v>0</v>
      </c>
      <c r="Q801" s="44">
        <v>0</v>
      </c>
      <c r="R801" s="44">
        <v>0</v>
      </c>
      <c r="S801" s="44">
        <v>0</v>
      </c>
      <c r="T801" s="44">
        <v>0</v>
      </c>
      <c r="U801" s="44">
        <v>0</v>
      </c>
      <c r="V801" s="44">
        <v>0</v>
      </c>
      <c r="W801" s="44"/>
      <c r="X801" s="44"/>
      <c r="Y801" s="44"/>
      <c r="Z801" s="44"/>
      <c r="AA801" s="44"/>
      <c r="AB801" s="44"/>
      <c r="AC801" s="44"/>
      <c r="AD801" s="44"/>
      <c r="AE801" s="44"/>
      <c r="AF801" s="44"/>
      <c r="AG801" s="44"/>
      <c r="AH801" s="44"/>
      <c r="AI801" s="44"/>
      <c r="AJ801" s="44"/>
      <c r="AK801" s="44"/>
      <c r="AL801" s="44"/>
    </row>
    <row r="802" spans="1:38" ht="45" x14ac:dyDescent="0.25">
      <c r="A802" s="98"/>
      <c r="B802" s="94"/>
      <c r="C802" s="49">
        <v>8</v>
      </c>
      <c r="D802" s="50" t="s">
        <v>847</v>
      </c>
      <c r="E802" s="28" t="s">
        <v>918</v>
      </c>
      <c r="F802" s="26" t="s">
        <v>1023</v>
      </c>
      <c r="G802" s="49" t="s">
        <v>36</v>
      </c>
      <c r="H802" s="26">
        <v>30</v>
      </c>
      <c r="I802" s="26">
        <v>20</v>
      </c>
      <c r="J802" s="46">
        <v>142.96</v>
      </c>
      <c r="K802" s="47"/>
      <c r="L802" s="32">
        <f t="shared" si="24"/>
        <v>0</v>
      </c>
      <c r="M802" s="43" t="str">
        <f t="shared" si="25"/>
        <v>OK</v>
      </c>
      <c r="N802" s="44">
        <v>0</v>
      </c>
      <c r="O802" s="44">
        <v>0</v>
      </c>
      <c r="P802" s="44">
        <v>0</v>
      </c>
      <c r="Q802" s="44">
        <v>0</v>
      </c>
      <c r="R802" s="44">
        <v>0</v>
      </c>
      <c r="S802" s="44">
        <v>0</v>
      </c>
      <c r="T802" s="44">
        <v>0</v>
      </c>
      <c r="U802" s="44">
        <v>0</v>
      </c>
      <c r="V802" s="44">
        <v>0</v>
      </c>
      <c r="W802" s="44"/>
      <c r="X802" s="44"/>
      <c r="Y802" s="44"/>
      <c r="Z802" s="44"/>
      <c r="AA802" s="44"/>
      <c r="AB802" s="44"/>
      <c r="AC802" s="44"/>
      <c r="AD802" s="44"/>
      <c r="AE802" s="44"/>
      <c r="AF802" s="44"/>
      <c r="AG802" s="44"/>
      <c r="AH802" s="44"/>
      <c r="AI802" s="44"/>
      <c r="AJ802" s="44"/>
      <c r="AK802" s="44"/>
      <c r="AL802" s="44"/>
    </row>
    <row r="803" spans="1:38" ht="30" x14ac:dyDescent="0.25">
      <c r="A803" s="98"/>
      <c r="B803" s="94"/>
      <c r="C803" s="49">
        <v>9</v>
      </c>
      <c r="D803" s="50" t="s">
        <v>848</v>
      </c>
      <c r="E803" s="28" t="s">
        <v>918</v>
      </c>
      <c r="F803" s="26" t="s">
        <v>1021</v>
      </c>
      <c r="G803" s="49" t="s">
        <v>36</v>
      </c>
      <c r="H803" s="26">
        <v>30</v>
      </c>
      <c r="I803" s="26">
        <v>20</v>
      </c>
      <c r="J803" s="46">
        <v>24.33</v>
      </c>
      <c r="K803" s="47"/>
      <c r="L803" s="32">
        <f t="shared" si="24"/>
        <v>0</v>
      </c>
      <c r="M803" s="43" t="str">
        <f t="shared" si="25"/>
        <v>OK</v>
      </c>
      <c r="N803" s="44">
        <v>0</v>
      </c>
      <c r="O803" s="44">
        <v>0</v>
      </c>
      <c r="P803" s="44">
        <v>0</v>
      </c>
      <c r="Q803" s="44">
        <v>0</v>
      </c>
      <c r="R803" s="44">
        <v>0</v>
      </c>
      <c r="S803" s="44">
        <v>0</v>
      </c>
      <c r="T803" s="44">
        <v>0</v>
      </c>
      <c r="U803" s="44">
        <v>0</v>
      </c>
      <c r="V803" s="44">
        <v>0</v>
      </c>
      <c r="W803" s="44"/>
      <c r="X803" s="44"/>
      <c r="Y803" s="44"/>
      <c r="Z803" s="44"/>
      <c r="AA803" s="44"/>
      <c r="AB803" s="44"/>
      <c r="AC803" s="44"/>
      <c r="AD803" s="44"/>
      <c r="AE803" s="44"/>
      <c r="AF803" s="44"/>
      <c r="AG803" s="44"/>
      <c r="AH803" s="44"/>
      <c r="AI803" s="44"/>
      <c r="AJ803" s="44"/>
      <c r="AK803" s="44"/>
      <c r="AL803" s="44"/>
    </row>
    <row r="804" spans="1:38" ht="15" x14ac:dyDescent="0.25">
      <c r="A804" s="98"/>
      <c r="B804" s="94"/>
      <c r="C804" s="49">
        <v>10</v>
      </c>
      <c r="D804" s="50" t="s">
        <v>849</v>
      </c>
      <c r="E804" s="28" t="s">
        <v>918</v>
      </c>
      <c r="F804" s="26" t="s">
        <v>1021</v>
      </c>
      <c r="G804" s="49" t="s">
        <v>36</v>
      </c>
      <c r="H804" s="26">
        <v>30</v>
      </c>
      <c r="I804" s="26">
        <v>20</v>
      </c>
      <c r="J804" s="46">
        <v>51.83</v>
      </c>
      <c r="K804" s="47"/>
      <c r="L804" s="32">
        <f t="shared" si="24"/>
        <v>0</v>
      </c>
      <c r="M804" s="43" t="str">
        <f t="shared" si="25"/>
        <v>OK</v>
      </c>
      <c r="N804" s="44">
        <v>0</v>
      </c>
      <c r="O804" s="44">
        <v>0</v>
      </c>
      <c r="P804" s="44">
        <v>0</v>
      </c>
      <c r="Q804" s="44">
        <v>0</v>
      </c>
      <c r="R804" s="44">
        <v>0</v>
      </c>
      <c r="S804" s="44">
        <v>0</v>
      </c>
      <c r="T804" s="44">
        <v>0</v>
      </c>
      <c r="U804" s="44">
        <v>0</v>
      </c>
      <c r="V804" s="44">
        <v>0</v>
      </c>
      <c r="W804" s="44"/>
      <c r="X804" s="44"/>
      <c r="Y804" s="44"/>
      <c r="Z804" s="44"/>
      <c r="AA804" s="44"/>
      <c r="AB804" s="44"/>
      <c r="AC804" s="44"/>
      <c r="AD804" s="44"/>
      <c r="AE804" s="44"/>
      <c r="AF804" s="44"/>
      <c r="AG804" s="44"/>
      <c r="AH804" s="44"/>
      <c r="AI804" s="44"/>
      <c r="AJ804" s="44"/>
      <c r="AK804" s="44"/>
      <c r="AL804" s="44"/>
    </row>
    <row r="805" spans="1:38" ht="15" x14ac:dyDescent="0.25">
      <c r="A805" s="99"/>
      <c r="B805" s="95"/>
      <c r="C805" s="49">
        <v>11</v>
      </c>
      <c r="D805" s="50" t="s">
        <v>850</v>
      </c>
      <c r="E805" s="28" t="s">
        <v>918</v>
      </c>
      <c r="F805" s="26" t="s">
        <v>1021</v>
      </c>
      <c r="G805" s="49" t="s">
        <v>36</v>
      </c>
      <c r="H805" s="26">
        <v>30</v>
      </c>
      <c r="I805" s="26">
        <v>20</v>
      </c>
      <c r="J805" s="46">
        <v>13.06</v>
      </c>
      <c r="K805" s="47">
        <v>120</v>
      </c>
      <c r="L805" s="32">
        <f t="shared" si="24"/>
        <v>120</v>
      </c>
      <c r="M805" s="43" t="str">
        <f t="shared" si="25"/>
        <v>OK</v>
      </c>
      <c r="N805" s="44">
        <v>0</v>
      </c>
      <c r="O805" s="44">
        <v>0</v>
      </c>
      <c r="P805" s="44">
        <v>0</v>
      </c>
      <c r="Q805" s="44">
        <v>0</v>
      </c>
      <c r="R805" s="44">
        <v>0</v>
      </c>
      <c r="S805" s="44">
        <v>0</v>
      </c>
      <c r="T805" s="44">
        <v>0</v>
      </c>
      <c r="U805" s="44">
        <v>0</v>
      </c>
      <c r="V805" s="44">
        <v>0</v>
      </c>
      <c r="W805" s="44"/>
      <c r="X805" s="44"/>
      <c r="Y805" s="44"/>
      <c r="Z805" s="44"/>
      <c r="AA805" s="44"/>
      <c r="AB805" s="44"/>
      <c r="AC805" s="44"/>
      <c r="AD805" s="44"/>
      <c r="AE805" s="44"/>
      <c r="AF805" s="44">
        <v>90</v>
      </c>
      <c r="AG805" s="44"/>
      <c r="AH805" s="44"/>
      <c r="AI805" s="44"/>
      <c r="AJ805" s="44"/>
      <c r="AK805" s="44"/>
      <c r="AL805" s="44"/>
    </row>
    <row r="806" spans="1:38" ht="15" x14ac:dyDescent="0.25">
      <c r="A806" s="97" t="s">
        <v>892</v>
      </c>
      <c r="B806" s="93">
        <v>13</v>
      </c>
      <c r="C806" s="49">
        <v>1</v>
      </c>
      <c r="D806" s="50" t="s">
        <v>851</v>
      </c>
      <c r="E806" s="28" t="s">
        <v>918</v>
      </c>
      <c r="F806" s="26" t="s">
        <v>932</v>
      </c>
      <c r="G806" s="49" t="s">
        <v>916</v>
      </c>
      <c r="H806" s="26">
        <v>30</v>
      </c>
      <c r="I806" s="26">
        <v>20</v>
      </c>
      <c r="J806" s="46">
        <v>3.79</v>
      </c>
      <c r="K806" s="47"/>
      <c r="L806" s="32">
        <f t="shared" si="24"/>
        <v>0</v>
      </c>
      <c r="M806" s="43" t="str">
        <f t="shared" si="25"/>
        <v>OK</v>
      </c>
      <c r="N806" s="44">
        <v>0</v>
      </c>
      <c r="O806" s="44">
        <v>0</v>
      </c>
      <c r="P806" s="44">
        <v>0</v>
      </c>
      <c r="Q806" s="44">
        <v>0</v>
      </c>
      <c r="R806" s="44">
        <v>0</v>
      </c>
      <c r="S806" s="44">
        <v>0</v>
      </c>
      <c r="T806" s="44">
        <v>0</v>
      </c>
      <c r="U806" s="44">
        <v>0</v>
      </c>
      <c r="V806" s="44">
        <v>0</v>
      </c>
      <c r="W806" s="44"/>
      <c r="X806" s="44"/>
      <c r="Y806" s="44"/>
      <c r="Z806" s="44"/>
      <c r="AA806" s="44"/>
      <c r="AB806" s="44"/>
      <c r="AC806" s="44"/>
      <c r="AD806" s="44"/>
      <c r="AE806" s="44"/>
      <c r="AF806" s="44"/>
      <c r="AG806" s="44"/>
      <c r="AH806" s="44"/>
      <c r="AI806" s="44"/>
      <c r="AJ806" s="44"/>
      <c r="AK806" s="44"/>
      <c r="AL806" s="44"/>
    </row>
    <row r="807" spans="1:38" ht="60" x14ac:dyDescent="0.25">
      <c r="A807" s="98"/>
      <c r="B807" s="94"/>
      <c r="C807" s="49">
        <v>2</v>
      </c>
      <c r="D807" s="50" t="s">
        <v>852</v>
      </c>
      <c r="E807" s="28" t="s">
        <v>951</v>
      </c>
      <c r="F807" s="26" t="s">
        <v>1024</v>
      </c>
      <c r="G807" s="49" t="s">
        <v>36</v>
      </c>
      <c r="H807" s="26">
        <v>30</v>
      </c>
      <c r="I807" s="26">
        <v>20</v>
      </c>
      <c r="J807" s="46">
        <v>5.5</v>
      </c>
      <c r="K807" s="47"/>
      <c r="L807" s="32">
        <f t="shared" si="24"/>
        <v>0</v>
      </c>
      <c r="M807" s="43" t="str">
        <f t="shared" si="25"/>
        <v>OK</v>
      </c>
      <c r="N807" s="44">
        <v>0</v>
      </c>
      <c r="O807" s="44">
        <v>0</v>
      </c>
      <c r="P807" s="44">
        <v>0</v>
      </c>
      <c r="Q807" s="44">
        <v>0</v>
      </c>
      <c r="R807" s="44">
        <v>0</v>
      </c>
      <c r="S807" s="44">
        <v>0</v>
      </c>
      <c r="T807" s="44">
        <v>0</v>
      </c>
      <c r="U807" s="44">
        <v>0</v>
      </c>
      <c r="V807" s="44">
        <v>0</v>
      </c>
      <c r="W807" s="44"/>
      <c r="X807" s="44"/>
      <c r="Y807" s="44"/>
      <c r="Z807" s="44"/>
      <c r="AA807" s="44"/>
      <c r="AB807" s="44"/>
      <c r="AC807" s="44"/>
      <c r="AD807" s="44"/>
      <c r="AE807" s="44"/>
      <c r="AF807" s="44"/>
      <c r="AG807" s="44"/>
      <c r="AH807" s="44"/>
      <c r="AI807" s="44"/>
      <c r="AJ807" s="44"/>
      <c r="AK807" s="44"/>
      <c r="AL807" s="44"/>
    </row>
    <row r="808" spans="1:38" ht="105" x14ac:dyDescent="0.25">
      <c r="A808" s="98"/>
      <c r="B808" s="94"/>
      <c r="C808" s="49">
        <v>3</v>
      </c>
      <c r="D808" s="50" t="s">
        <v>853</v>
      </c>
      <c r="E808" s="28" t="s">
        <v>951</v>
      </c>
      <c r="F808" s="26" t="s">
        <v>919</v>
      </c>
      <c r="G808" s="49" t="s">
        <v>36</v>
      </c>
      <c r="H808" s="26">
        <v>30</v>
      </c>
      <c r="I808" s="26">
        <v>20</v>
      </c>
      <c r="J808" s="46">
        <v>125.01</v>
      </c>
      <c r="K808" s="47">
        <v>20</v>
      </c>
      <c r="L808" s="32">
        <f t="shared" si="24"/>
        <v>20</v>
      </c>
      <c r="M808" s="43" t="str">
        <f t="shared" si="25"/>
        <v>OK</v>
      </c>
      <c r="N808" s="44">
        <v>0</v>
      </c>
      <c r="O808" s="44">
        <v>0</v>
      </c>
      <c r="P808" s="44">
        <v>0</v>
      </c>
      <c r="Q808" s="44">
        <v>0</v>
      </c>
      <c r="R808" s="44">
        <v>0</v>
      </c>
      <c r="S808" s="44">
        <v>0</v>
      </c>
      <c r="T808" s="44">
        <v>0</v>
      </c>
      <c r="U808" s="44">
        <v>0</v>
      </c>
      <c r="V808" s="44">
        <v>0</v>
      </c>
      <c r="W808" s="44"/>
      <c r="X808" s="44"/>
      <c r="Y808" s="44"/>
      <c r="Z808" s="44"/>
      <c r="AA808" s="44">
        <v>8</v>
      </c>
      <c r="AB808" s="44"/>
      <c r="AC808" s="44"/>
      <c r="AD808" s="44"/>
      <c r="AE808" s="44"/>
      <c r="AF808" s="44"/>
      <c r="AG808" s="44"/>
      <c r="AH808" s="44"/>
      <c r="AI808" s="44"/>
      <c r="AJ808" s="44"/>
      <c r="AK808" s="44"/>
      <c r="AL808" s="44"/>
    </row>
    <row r="809" spans="1:38" ht="75" x14ac:dyDescent="0.25">
      <c r="A809" s="98"/>
      <c r="B809" s="94"/>
      <c r="C809" s="49">
        <v>4</v>
      </c>
      <c r="D809" s="50" t="s">
        <v>854</v>
      </c>
      <c r="E809" s="28" t="s">
        <v>926</v>
      </c>
      <c r="F809" s="26" t="s">
        <v>1025</v>
      </c>
      <c r="G809" s="49" t="s">
        <v>36</v>
      </c>
      <c r="H809" s="26">
        <v>30</v>
      </c>
      <c r="I809" s="26">
        <v>20</v>
      </c>
      <c r="J809" s="46">
        <v>37.32</v>
      </c>
      <c r="K809" s="47"/>
      <c r="L809" s="32">
        <f t="shared" si="24"/>
        <v>0</v>
      </c>
      <c r="M809" s="43" t="str">
        <f t="shared" si="25"/>
        <v>OK</v>
      </c>
      <c r="N809" s="44">
        <v>0</v>
      </c>
      <c r="O809" s="44">
        <v>0</v>
      </c>
      <c r="P809" s="44">
        <v>0</v>
      </c>
      <c r="Q809" s="44">
        <v>0</v>
      </c>
      <c r="R809" s="44">
        <v>0</v>
      </c>
      <c r="S809" s="44">
        <v>0</v>
      </c>
      <c r="T809" s="44">
        <v>0</v>
      </c>
      <c r="U809" s="44">
        <v>0</v>
      </c>
      <c r="V809" s="44">
        <v>0</v>
      </c>
      <c r="W809" s="44"/>
      <c r="X809" s="44"/>
      <c r="Y809" s="44"/>
      <c r="Z809" s="44"/>
      <c r="AA809" s="44"/>
      <c r="AB809" s="44"/>
      <c r="AC809" s="44"/>
      <c r="AD809" s="44"/>
      <c r="AE809" s="44"/>
      <c r="AF809" s="44"/>
      <c r="AG809" s="44"/>
      <c r="AH809" s="44"/>
      <c r="AI809" s="44"/>
      <c r="AJ809" s="44"/>
      <c r="AK809" s="44"/>
      <c r="AL809" s="44"/>
    </row>
    <row r="810" spans="1:38" ht="30" x14ac:dyDescent="0.25">
      <c r="A810" s="98"/>
      <c r="B810" s="94"/>
      <c r="C810" s="49">
        <v>5</v>
      </c>
      <c r="D810" s="50" t="s">
        <v>855</v>
      </c>
      <c r="E810" s="28" t="s">
        <v>1026</v>
      </c>
      <c r="F810" s="26" t="s">
        <v>930</v>
      </c>
      <c r="G810" s="49" t="s">
        <v>36</v>
      </c>
      <c r="H810" s="26">
        <v>30</v>
      </c>
      <c r="I810" s="26">
        <v>20</v>
      </c>
      <c r="J810" s="46">
        <v>21</v>
      </c>
      <c r="K810" s="47"/>
      <c r="L810" s="32">
        <f t="shared" si="24"/>
        <v>0</v>
      </c>
      <c r="M810" s="43" t="str">
        <f t="shared" si="25"/>
        <v>OK</v>
      </c>
      <c r="N810" s="44">
        <v>0</v>
      </c>
      <c r="O810" s="44">
        <v>0</v>
      </c>
      <c r="P810" s="44">
        <v>0</v>
      </c>
      <c r="Q810" s="44">
        <v>0</v>
      </c>
      <c r="R810" s="44">
        <v>0</v>
      </c>
      <c r="S810" s="44">
        <v>0</v>
      </c>
      <c r="T810" s="44">
        <v>0</v>
      </c>
      <c r="U810" s="44">
        <v>0</v>
      </c>
      <c r="V810" s="44">
        <v>0</v>
      </c>
      <c r="W810" s="44"/>
      <c r="X810" s="44"/>
      <c r="Y810" s="44"/>
      <c r="Z810" s="44"/>
      <c r="AA810" s="44"/>
      <c r="AB810" s="44"/>
      <c r="AC810" s="44"/>
      <c r="AD810" s="44"/>
      <c r="AE810" s="44"/>
      <c r="AF810" s="44"/>
      <c r="AG810" s="44"/>
      <c r="AH810" s="44"/>
      <c r="AI810" s="44"/>
      <c r="AJ810" s="44"/>
      <c r="AK810" s="44"/>
      <c r="AL810" s="44"/>
    </row>
    <row r="811" spans="1:38" ht="15" x14ac:dyDescent="0.25">
      <c r="A811" s="98"/>
      <c r="B811" s="94"/>
      <c r="C811" s="49">
        <v>6</v>
      </c>
      <c r="D811" s="50" t="s">
        <v>856</v>
      </c>
      <c r="E811" s="28" t="s">
        <v>918</v>
      </c>
      <c r="F811" s="26" t="s">
        <v>932</v>
      </c>
      <c r="G811" s="49" t="s">
        <v>906</v>
      </c>
      <c r="H811" s="26">
        <v>30</v>
      </c>
      <c r="I811" s="26">
        <v>20</v>
      </c>
      <c r="J811" s="46">
        <v>9.5399999999999991</v>
      </c>
      <c r="K811" s="47"/>
      <c r="L811" s="32">
        <f t="shared" si="24"/>
        <v>0</v>
      </c>
      <c r="M811" s="43" t="str">
        <f t="shared" si="25"/>
        <v>OK</v>
      </c>
      <c r="N811" s="44">
        <v>0</v>
      </c>
      <c r="O811" s="44">
        <v>0</v>
      </c>
      <c r="P811" s="44">
        <v>0</v>
      </c>
      <c r="Q811" s="44">
        <v>0</v>
      </c>
      <c r="R811" s="44">
        <v>0</v>
      </c>
      <c r="S811" s="44">
        <v>0</v>
      </c>
      <c r="T811" s="44">
        <v>0</v>
      </c>
      <c r="U811" s="44">
        <v>0</v>
      </c>
      <c r="V811" s="44">
        <v>0</v>
      </c>
      <c r="W811" s="44"/>
      <c r="X811" s="44"/>
      <c r="Y811" s="44"/>
      <c r="Z811" s="44"/>
      <c r="AA811" s="44"/>
      <c r="AB811" s="44"/>
      <c r="AC811" s="44"/>
      <c r="AD811" s="44"/>
      <c r="AE811" s="44"/>
      <c r="AF811" s="44"/>
      <c r="AG811" s="44"/>
      <c r="AH811" s="44"/>
      <c r="AI811" s="44"/>
      <c r="AJ811" s="44"/>
      <c r="AK811" s="44"/>
      <c r="AL811" s="44"/>
    </row>
    <row r="812" spans="1:38" ht="45" x14ac:dyDescent="0.25">
      <c r="A812" s="98"/>
      <c r="B812" s="94"/>
      <c r="C812" s="49">
        <v>7</v>
      </c>
      <c r="D812" s="50" t="s">
        <v>857</v>
      </c>
      <c r="E812" s="28" t="s">
        <v>918</v>
      </c>
      <c r="F812" s="26" t="s">
        <v>932</v>
      </c>
      <c r="G812" s="49" t="s">
        <v>36</v>
      </c>
      <c r="H812" s="26">
        <v>30</v>
      </c>
      <c r="I812" s="26">
        <v>20</v>
      </c>
      <c r="J812" s="46">
        <v>5.63</v>
      </c>
      <c r="K812" s="47"/>
      <c r="L812" s="32">
        <f t="shared" si="24"/>
        <v>0</v>
      </c>
      <c r="M812" s="43" t="str">
        <f t="shared" si="25"/>
        <v>OK</v>
      </c>
      <c r="N812" s="44">
        <v>0</v>
      </c>
      <c r="O812" s="44">
        <v>0</v>
      </c>
      <c r="P812" s="44">
        <v>0</v>
      </c>
      <c r="Q812" s="44">
        <v>0</v>
      </c>
      <c r="R812" s="44">
        <v>0</v>
      </c>
      <c r="S812" s="44">
        <v>0</v>
      </c>
      <c r="T812" s="44">
        <v>0</v>
      </c>
      <c r="U812" s="44">
        <v>0</v>
      </c>
      <c r="V812" s="44">
        <v>0</v>
      </c>
      <c r="W812" s="44"/>
      <c r="X812" s="44"/>
      <c r="Y812" s="44"/>
      <c r="Z812" s="44"/>
      <c r="AA812" s="44"/>
      <c r="AB812" s="44"/>
      <c r="AC812" s="44"/>
      <c r="AD812" s="44"/>
      <c r="AE812" s="44"/>
      <c r="AF812" s="44"/>
      <c r="AG812" s="44"/>
      <c r="AH812" s="44"/>
      <c r="AI812" s="44"/>
      <c r="AJ812" s="44"/>
      <c r="AK812" s="44"/>
      <c r="AL812" s="44"/>
    </row>
    <row r="813" spans="1:38" ht="90" x14ac:dyDescent="0.25">
      <c r="A813" s="98"/>
      <c r="B813" s="94"/>
      <c r="C813" s="49">
        <v>8</v>
      </c>
      <c r="D813" s="50" t="s">
        <v>858</v>
      </c>
      <c r="E813" s="28" t="s">
        <v>1027</v>
      </c>
      <c r="F813" s="26" t="s">
        <v>1028</v>
      </c>
      <c r="G813" s="49" t="s">
        <v>906</v>
      </c>
      <c r="H813" s="26">
        <v>30</v>
      </c>
      <c r="I813" s="26">
        <v>20</v>
      </c>
      <c r="J813" s="46">
        <v>21.49</v>
      </c>
      <c r="K813" s="47"/>
      <c r="L813" s="32">
        <f t="shared" si="24"/>
        <v>0</v>
      </c>
      <c r="M813" s="43" t="str">
        <f t="shared" si="25"/>
        <v>OK</v>
      </c>
      <c r="N813" s="44">
        <v>0</v>
      </c>
      <c r="O813" s="44">
        <v>0</v>
      </c>
      <c r="P813" s="44">
        <v>0</v>
      </c>
      <c r="Q813" s="44">
        <v>0</v>
      </c>
      <c r="R813" s="44">
        <v>0</v>
      </c>
      <c r="S813" s="44">
        <v>0</v>
      </c>
      <c r="T813" s="44">
        <v>0</v>
      </c>
      <c r="U813" s="44">
        <v>0</v>
      </c>
      <c r="V813" s="44">
        <v>0</v>
      </c>
      <c r="W813" s="44"/>
      <c r="X813" s="44"/>
      <c r="Y813" s="44"/>
      <c r="Z813" s="44"/>
      <c r="AA813" s="44"/>
      <c r="AB813" s="44"/>
      <c r="AC813" s="44"/>
      <c r="AD813" s="44"/>
      <c r="AE813" s="44"/>
      <c r="AF813" s="44"/>
      <c r="AG813" s="44"/>
      <c r="AH813" s="44"/>
      <c r="AI813" s="44"/>
      <c r="AJ813" s="44"/>
      <c r="AK813" s="44"/>
      <c r="AL813" s="44"/>
    </row>
    <row r="814" spans="1:38" ht="15" x14ac:dyDescent="0.25">
      <c r="A814" s="98"/>
      <c r="B814" s="94"/>
      <c r="C814" s="49">
        <v>9</v>
      </c>
      <c r="D814" s="50" t="s">
        <v>859</v>
      </c>
      <c r="E814" s="28" t="s">
        <v>1027</v>
      </c>
      <c r="F814" s="26" t="s">
        <v>1029</v>
      </c>
      <c r="G814" s="49" t="s">
        <v>36</v>
      </c>
      <c r="H814" s="26">
        <v>30</v>
      </c>
      <c r="I814" s="26">
        <v>20</v>
      </c>
      <c r="J814" s="46">
        <v>8.33</v>
      </c>
      <c r="K814" s="47">
        <v>12</v>
      </c>
      <c r="L814" s="32">
        <f t="shared" si="24"/>
        <v>12</v>
      </c>
      <c r="M814" s="43" t="str">
        <f t="shared" si="25"/>
        <v>OK</v>
      </c>
      <c r="N814" s="44">
        <v>0</v>
      </c>
      <c r="O814" s="44">
        <v>0</v>
      </c>
      <c r="P814" s="44">
        <v>0</v>
      </c>
      <c r="Q814" s="44">
        <v>0</v>
      </c>
      <c r="R814" s="44">
        <v>0</v>
      </c>
      <c r="S814" s="44">
        <v>0</v>
      </c>
      <c r="T814" s="44">
        <v>0</v>
      </c>
      <c r="U814" s="44">
        <v>0</v>
      </c>
      <c r="V814" s="44">
        <v>0</v>
      </c>
      <c r="W814" s="44"/>
      <c r="X814" s="44"/>
      <c r="Y814" s="44"/>
      <c r="Z814" s="44"/>
      <c r="AA814" s="44"/>
      <c r="AB814" s="44"/>
      <c r="AC814" s="44"/>
      <c r="AD814" s="44"/>
      <c r="AE814" s="44"/>
      <c r="AF814" s="44"/>
      <c r="AG814" s="44"/>
      <c r="AH814" s="44"/>
      <c r="AI814" s="44"/>
      <c r="AJ814" s="44"/>
      <c r="AK814" s="44"/>
      <c r="AL814" s="44"/>
    </row>
    <row r="815" spans="1:38" ht="45" x14ac:dyDescent="0.25">
      <c r="A815" s="98"/>
      <c r="B815" s="94"/>
      <c r="C815" s="49">
        <v>10</v>
      </c>
      <c r="D815" s="50" t="s">
        <v>860</v>
      </c>
      <c r="E815" s="28" t="s">
        <v>1030</v>
      </c>
      <c r="F815" s="26" t="s">
        <v>1031</v>
      </c>
      <c r="G815" s="49" t="s">
        <v>36</v>
      </c>
      <c r="H815" s="26">
        <v>30</v>
      </c>
      <c r="I815" s="26">
        <v>20</v>
      </c>
      <c r="J815" s="46">
        <v>10.17</v>
      </c>
      <c r="K815" s="47">
        <v>36</v>
      </c>
      <c r="L815" s="32">
        <f t="shared" si="24"/>
        <v>36</v>
      </c>
      <c r="M815" s="43" t="str">
        <f t="shared" si="25"/>
        <v>OK</v>
      </c>
      <c r="N815" s="44">
        <v>0</v>
      </c>
      <c r="O815" s="44">
        <v>0</v>
      </c>
      <c r="P815" s="44">
        <v>0</v>
      </c>
      <c r="Q815" s="44">
        <v>0</v>
      </c>
      <c r="R815" s="44">
        <v>0</v>
      </c>
      <c r="S815" s="44">
        <v>0</v>
      </c>
      <c r="T815" s="44">
        <v>0</v>
      </c>
      <c r="U815" s="44">
        <v>0</v>
      </c>
      <c r="V815" s="44">
        <v>0</v>
      </c>
      <c r="W815" s="44"/>
      <c r="X815" s="44"/>
      <c r="Y815" s="44"/>
      <c r="Z815" s="44"/>
      <c r="AA815" s="44"/>
      <c r="AB815" s="44"/>
      <c r="AC815" s="44">
        <v>12</v>
      </c>
      <c r="AD815" s="44"/>
      <c r="AE815" s="44"/>
      <c r="AF815" s="44"/>
      <c r="AG815" s="44"/>
      <c r="AH815" s="44"/>
      <c r="AI815" s="44"/>
      <c r="AJ815" s="44"/>
      <c r="AK815" s="44"/>
      <c r="AL815" s="44"/>
    </row>
    <row r="816" spans="1:38" ht="75" x14ac:dyDescent="0.25">
      <c r="A816" s="98"/>
      <c r="B816" s="94"/>
      <c r="C816" s="49">
        <v>11</v>
      </c>
      <c r="D816" s="50" t="s">
        <v>861</v>
      </c>
      <c r="E816" s="28" t="s">
        <v>918</v>
      </c>
      <c r="F816" s="26" t="s">
        <v>960</v>
      </c>
      <c r="G816" s="49" t="s">
        <v>36</v>
      </c>
      <c r="H816" s="26">
        <v>30</v>
      </c>
      <c r="I816" s="26">
        <v>20</v>
      </c>
      <c r="J816" s="46">
        <v>4.49</v>
      </c>
      <c r="K816" s="47"/>
      <c r="L816" s="32">
        <f t="shared" si="24"/>
        <v>0</v>
      </c>
      <c r="M816" s="43" t="str">
        <f t="shared" si="25"/>
        <v>OK</v>
      </c>
      <c r="N816" s="44">
        <v>0</v>
      </c>
      <c r="O816" s="44">
        <v>0</v>
      </c>
      <c r="P816" s="44">
        <v>0</v>
      </c>
      <c r="Q816" s="44">
        <v>0</v>
      </c>
      <c r="R816" s="44">
        <v>0</v>
      </c>
      <c r="S816" s="44">
        <v>0</v>
      </c>
      <c r="T816" s="44">
        <v>0</v>
      </c>
      <c r="U816" s="44">
        <v>0</v>
      </c>
      <c r="V816" s="44">
        <v>0</v>
      </c>
      <c r="W816" s="44"/>
      <c r="X816" s="44"/>
      <c r="Y816" s="44"/>
      <c r="Z816" s="44"/>
      <c r="AA816" s="44"/>
      <c r="AB816" s="44"/>
      <c r="AC816" s="44"/>
      <c r="AD816" s="44"/>
      <c r="AE816" s="44"/>
      <c r="AF816" s="44"/>
      <c r="AG816" s="44"/>
      <c r="AH816" s="44"/>
      <c r="AI816" s="44"/>
      <c r="AJ816" s="44"/>
      <c r="AK816" s="44"/>
      <c r="AL816" s="44"/>
    </row>
    <row r="817" spans="1:38" ht="60" x14ac:dyDescent="0.25">
      <c r="A817" s="98"/>
      <c r="B817" s="94"/>
      <c r="C817" s="49">
        <v>12</v>
      </c>
      <c r="D817" s="50" t="s">
        <v>862</v>
      </c>
      <c r="E817" s="28" t="s">
        <v>918</v>
      </c>
      <c r="F817" s="26" t="s">
        <v>1032</v>
      </c>
      <c r="G817" s="49" t="s">
        <v>36</v>
      </c>
      <c r="H817" s="26">
        <v>30</v>
      </c>
      <c r="I817" s="26">
        <v>20</v>
      </c>
      <c r="J817" s="46">
        <v>19.2</v>
      </c>
      <c r="K817" s="47">
        <v>40</v>
      </c>
      <c r="L817" s="32">
        <f t="shared" si="24"/>
        <v>40</v>
      </c>
      <c r="M817" s="43" t="str">
        <f t="shared" si="25"/>
        <v>OK</v>
      </c>
      <c r="N817" s="44">
        <v>0</v>
      </c>
      <c r="O817" s="44">
        <v>0</v>
      </c>
      <c r="P817" s="44">
        <v>0</v>
      </c>
      <c r="Q817" s="44">
        <v>0</v>
      </c>
      <c r="R817" s="44">
        <v>0</v>
      </c>
      <c r="S817" s="44">
        <v>0</v>
      </c>
      <c r="T817" s="44">
        <v>0</v>
      </c>
      <c r="U817" s="44">
        <v>0</v>
      </c>
      <c r="V817" s="44">
        <v>0</v>
      </c>
      <c r="W817" s="44"/>
      <c r="X817" s="44"/>
      <c r="Y817" s="44"/>
      <c r="Z817" s="44"/>
      <c r="AA817" s="44"/>
      <c r="AB817" s="44"/>
      <c r="AC817" s="44"/>
      <c r="AD817" s="44"/>
      <c r="AE817" s="44"/>
      <c r="AF817" s="44">
        <v>20</v>
      </c>
      <c r="AG817" s="44"/>
      <c r="AH817" s="44"/>
      <c r="AI817" s="44"/>
      <c r="AJ817" s="44"/>
      <c r="AK817" s="44"/>
      <c r="AL817" s="44"/>
    </row>
    <row r="818" spans="1:38" ht="45" x14ac:dyDescent="0.25">
      <c r="A818" s="99"/>
      <c r="B818" s="95"/>
      <c r="C818" s="49">
        <v>13</v>
      </c>
      <c r="D818" s="50" t="s">
        <v>863</v>
      </c>
      <c r="E818" s="28" t="s">
        <v>1030</v>
      </c>
      <c r="F818" s="26" t="s">
        <v>1029</v>
      </c>
      <c r="G818" s="49" t="s">
        <v>36</v>
      </c>
      <c r="H818" s="26">
        <v>30</v>
      </c>
      <c r="I818" s="26">
        <v>20</v>
      </c>
      <c r="J818" s="46">
        <v>14.69</v>
      </c>
      <c r="K818" s="47">
        <v>4</v>
      </c>
      <c r="L818" s="32">
        <f t="shared" si="24"/>
        <v>0</v>
      </c>
      <c r="M818" s="43" t="str">
        <f t="shared" si="25"/>
        <v>OK</v>
      </c>
      <c r="N818" s="44">
        <v>0</v>
      </c>
      <c r="O818" s="44">
        <v>0</v>
      </c>
      <c r="P818" s="44">
        <v>0</v>
      </c>
      <c r="Q818" s="44">
        <v>4</v>
      </c>
      <c r="R818" s="44">
        <v>0</v>
      </c>
      <c r="S818" s="44">
        <v>0</v>
      </c>
      <c r="T818" s="44">
        <v>0</v>
      </c>
      <c r="U818" s="44">
        <v>0</v>
      </c>
      <c r="V818" s="44">
        <v>0</v>
      </c>
      <c r="W818" s="44"/>
      <c r="X818" s="44"/>
      <c r="Y818" s="44"/>
      <c r="Z818" s="44"/>
      <c r="AA818" s="44"/>
      <c r="AB818" s="44"/>
      <c r="AC818" s="44"/>
      <c r="AD818" s="44"/>
      <c r="AE818" s="44"/>
      <c r="AF818" s="44"/>
      <c r="AG818" s="44"/>
      <c r="AH818" s="44"/>
      <c r="AI818" s="44"/>
      <c r="AJ818" s="44"/>
      <c r="AK818" s="44"/>
      <c r="AL818" s="44"/>
    </row>
    <row r="819" spans="1:38" ht="15" x14ac:dyDescent="0.25">
      <c r="A819" s="97" t="s">
        <v>892</v>
      </c>
      <c r="B819" s="93">
        <v>14</v>
      </c>
      <c r="C819" s="49">
        <v>1</v>
      </c>
      <c r="D819" s="50" t="s">
        <v>864</v>
      </c>
      <c r="E819" s="28" t="s">
        <v>922</v>
      </c>
      <c r="F819" s="26" t="s">
        <v>1033</v>
      </c>
      <c r="G819" s="49" t="s">
        <v>894</v>
      </c>
      <c r="H819" s="26">
        <v>30</v>
      </c>
      <c r="I819" s="26">
        <v>20</v>
      </c>
      <c r="J819" s="46">
        <v>3.2</v>
      </c>
      <c r="K819" s="47"/>
      <c r="L819" s="32">
        <f t="shared" si="24"/>
        <v>0</v>
      </c>
      <c r="M819" s="43" t="str">
        <f t="shared" si="25"/>
        <v>OK</v>
      </c>
      <c r="N819" s="44">
        <v>0</v>
      </c>
      <c r="O819" s="44">
        <v>0</v>
      </c>
      <c r="P819" s="44">
        <v>0</v>
      </c>
      <c r="Q819" s="44">
        <v>0</v>
      </c>
      <c r="R819" s="44">
        <v>0</v>
      </c>
      <c r="S819" s="44">
        <v>0</v>
      </c>
      <c r="T819" s="44">
        <v>0</v>
      </c>
      <c r="U819" s="44">
        <v>0</v>
      </c>
      <c r="V819" s="44">
        <v>0</v>
      </c>
      <c r="W819" s="44"/>
      <c r="X819" s="44"/>
      <c r="Y819" s="44"/>
      <c r="Z819" s="44"/>
      <c r="AA819" s="44"/>
      <c r="AB819" s="44"/>
      <c r="AC819" s="44"/>
      <c r="AD819" s="44"/>
      <c r="AE819" s="44"/>
      <c r="AF819" s="44"/>
      <c r="AG819" s="44"/>
      <c r="AH819" s="44"/>
      <c r="AI819" s="44"/>
      <c r="AJ819" s="44"/>
      <c r="AK819" s="44"/>
      <c r="AL819" s="44"/>
    </row>
    <row r="820" spans="1:38" ht="60" x14ac:dyDescent="0.25">
      <c r="A820" s="98"/>
      <c r="B820" s="94"/>
      <c r="C820" s="49">
        <v>2</v>
      </c>
      <c r="D820" s="50" t="s">
        <v>865</v>
      </c>
      <c r="E820" s="28" t="s">
        <v>951</v>
      </c>
      <c r="F820" s="26" t="s">
        <v>1033</v>
      </c>
      <c r="G820" s="49" t="s">
        <v>894</v>
      </c>
      <c r="H820" s="26">
        <v>30</v>
      </c>
      <c r="I820" s="26">
        <v>20</v>
      </c>
      <c r="J820" s="46">
        <v>4.3</v>
      </c>
      <c r="K820" s="47">
        <v>5</v>
      </c>
      <c r="L820" s="32">
        <f t="shared" si="24"/>
        <v>0</v>
      </c>
      <c r="M820" s="43" t="str">
        <f t="shared" si="25"/>
        <v>OK</v>
      </c>
      <c r="N820" s="44">
        <v>0</v>
      </c>
      <c r="O820" s="44">
        <v>0</v>
      </c>
      <c r="P820" s="44">
        <v>0</v>
      </c>
      <c r="Q820" s="44">
        <v>0</v>
      </c>
      <c r="R820" s="44">
        <v>0</v>
      </c>
      <c r="S820" s="44">
        <v>5</v>
      </c>
      <c r="T820" s="44">
        <v>0</v>
      </c>
      <c r="U820" s="44">
        <v>0</v>
      </c>
      <c r="V820" s="44">
        <v>0</v>
      </c>
      <c r="W820" s="44"/>
      <c r="X820" s="44"/>
      <c r="Y820" s="44"/>
      <c r="Z820" s="44"/>
      <c r="AA820" s="44"/>
      <c r="AB820" s="44"/>
      <c r="AC820" s="44"/>
      <c r="AD820" s="44"/>
      <c r="AE820" s="44"/>
      <c r="AF820" s="44"/>
      <c r="AG820" s="44"/>
      <c r="AH820" s="44"/>
      <c r="AI820" s="44"/>
      <c r="AJ820" s="44"/>
      <c r="AK820" s="44"/>
      <c r="AL820" s="44"/>
    </row>
    <row r="821" spans="1:38" ht="15" x14ac:dyDescent="0.25">
      <c r="A821" s="98"/>
      <c r="B821" s="94"/>
      <c r="C821" s="49">
        <v>3</v>
      </c>
      <c r="D821" s="50" t="s">
        <v>866</v>
      </c>
      <c r="E821" s="28" t="s">
        <v>922</v>
      </c>
      <c r="F821" s="26" t="s">
        <v>1033</v>
      </c>
      <c r="G821" s="49" t="s">
        <v>894</v>
      </c>
      <c r="H821" s="26">
        <v>30</v>
      </c>
      <c r="I821" s="26">
        <v>20</v>
      </c>
      <c r="J821" s="46">
        <v>2.9</v>
      </c>
      <c r="K821" s="47"/>
      <c r="L821" s="32">
        <f t="shared" si="24"/>
        <v>0</v>
      </c>
      <c r="M821" s="43" t="str">
        <f t="shared" si="25"/>
        <v>OK</v>
      </c>
      <c r="N821" s="44">
        <v>0</v>
      </c>
      <c r="O821" s="44">
        <v>0</v>
      </c>
      <c r="P821" s="44">
        <v>0</v>
      </c>
      <c r="Q821" s="44">
        <v>0</v>
      </c>
      <c r="R821" s="44">
        <v>0</v>
      </c>
      <c r="S821" s="44">
        <v>0</v>
      </c>
      <c r="T821" s="44">
        <v>0</v>
      </c>
      <c r="U821" s="44">
        <v>0</v>
      </c>
      <c r="V821" s="44">
        <v>0</v>
      </c>
      <c r="W821" s="44"/>
      <c r="X821" s="44"/>
      <c r="Y821" s="44"/>
      <c r="Z821" s="44"/>
      <c r="AA821" s="44"/>
      <c r="AB821" s="44"/>
      <c r="AC821" s="44"/>
      <c r="AD821" s="44"/>
      <c r="AE821" s="44"/>
      <c r="AF821" s="44"/>
      <c r="AG821" s="44"/>
      <c r="AH821" s="44"/>
      <c r="AI821" s="44"/>
      <c r="AJ821" s="44"/>
      <c r="AK821" s="44"/>
      <c r="AL821" s="44"/>
    </row>
    <row r="822" spans="1:38" ht="75" x14ac:dyDescent="0.25">
      <c r="A822" s="98"/>
      <c r="B822" s="94"/>
      <c r="C822" s="49">
        <v>4</v>
      </c>
      <c r="D822" s="50" t="s">
        <v>867</v>
      </c>
      <c r="E822" s="28" t="s">
        <v>951</v>
      </c>
      <c r="F822" s="26" t="s">
        <v>1033</v>
      </c>
      <c r="G822" s="49" t="s">
        <v>894</v>
      </c>
      <c r="H822" s="26">
        <v>30</v>
      </c>
      <c r="I822" s="26">
        <v>20</v>
      </c>
      <c r="J822" s="46">
        <v>4.2</v>
      </c>
      <c r="K822" s="47"/>
      <c r="L822" s="32">
        <f t="shared" si="24"/>
        <v>0</v>
      </c>
      <c r="M822" s="43" t="str">
        <f t="shared" si="25"/>
        <v>OK</v>
      </c>
      <c r="N822" s="44">
        <v>0</v>
      </c>
      <c r="O822" s="44">
        <v>0</v>
      </c>
      <c r="P822" s="44">
        <v>0</v>
      </c>
      <c r="Q822" s="44">
        <v>0</v>
      </c>
      <c r="R822" s="44">
        <v>0</v>
      </c>
      <c r="S822" s="44">
        <v>0</v>
      </c>
      <c r="T822" s="44">
        <v>0</v>
      </c>
      <c r="U822" s="44">
        <v>0</v>
      </c>
      <c r="V822" s="44">
        <v>0</v>
      </c>
      <c r="W822" s="44"/>
      <c r="X822" s="44"/>
      <c r="Y822" s="44"/>
      <c r="Z822" s="44"/>
      <c r="AA822" s="44"/>
      <c r="AB822" s="44"/>
      <c r="AC822" s="44"/>
      <c r="AD822" s="44"/>
      <c r="AE822" s="44"/>
      <c r="AF822" s="44"/>
      <c r="AG822" s="44"/>
      <c r="AH822" s="44"/>
      <c r="AI822" s="44"/>
      <c r="AJ822" s="44"/>
      <c r="AK822" s="44"/>
      <c r="AL822" s="44"/>
    </row>
    <row r="823" spans="1:38" ht="60" x14ac:dyDescent="0.25">
      <c r="A823" s="98"/>
      <c r="B823" s="94"/>
      <c r="C823" s="49">
        <v>5</v>
      </c>
      <c r="D823" s="50" t="s">
        <v>868</v>
      </c>
      <c r="E823" s="28" t="s">
        <v>1034</v>
      </c>
      <c r="F823" s="26" t="s">
        <v>919</v>
      </c>
      <c r="G823" s="49" t="s">
        <v>36</v>
      </c>
      <c r="H823" s="26">
        <v>30</v>
      </c>
      <c r="I823" s="26">
        <v>20</v>
      </c>
      <c r="J823" s="46">
        <v>16.190000000000001</v>
      </c>
      <c r="K823" s="47"/>
      <c r="L823" s="32">
        <f t="shared" si="24"/>
        <v>0</v>
      </c>
      <c r="M823" s="43" t="str">
        <f t="shared" si="25"/>
        <v>OK</v>
      </c>
      <c r="N823" s="44">
        <v>0</v>
      </c>
      <c r="O823" s="44">
        <v>0</v>
      </c>
      <c r="P823" s="44">
        <v>0</v>
      </c>
      <c r="Q823" s="44">
        <v>0</v>
      </c>
      <c r="R823" s="44">
        <v>0</v>
      </c>
      <c r="S823" s="44">
        <v>0</v>
      </c>
      <c r="T823" s="44">
        <v>0</v>
      </c>
      <c r="U823" s="44">
        <v>0</v>
      </c>
      <c r="V823" s="44">
        <v>0</v>
      </c>
      <c r="W823" s="44"/>
      <c r="X823" s="44"/>
      <c r="Y823" s="44"/>
      <c r="Z823" s="44"/>
      <c r="AA823" s="44"/>
      <c r="AB823" s="44"/>
      <c r="AC823" s="44"/>
      <c r="AD823" s="44"/>
      <c r="AE823" s="44"/>
      <c r="AF823" s="44"/>
      <c r="AG823" s="44"/>
      <c r="AH823" s="44"/>
      <c r="AI823" s="44"/>
      <c r="AJ823" s="44"/>
      <c r="AK823" s="44"/>
      <c r="AL823" s="44"/>
    </row>
    <row r="824" spans="1:38" ht="60" x14ac:dyDescent="0.25">
      <c r="A824" s="98"/>
      <c r="B824" s="94"/>
      <c r="C824" s="49">
        <v>6</v>
      </c>
      <c r="D824" s="50" t="s">
        <v>869</v>
      </c>
      <c r="E824" s="28" t="s">
        <v>922</v>
      </c>
      <c r="F824" s="26" t="s">
        <v>1035</v>
      </c>
      <c r="G824" s="49" t="s">
        <v>36</v>
      </c>
      <c r="H824" s="26">
        <v>30</v>
      </c>
      <c r="I824" s="26">
        <v>20</v>
      </c>
      <c r="J824" s="46">
        <v>54.22</v>
      </c>
      <c r="K824" s="47">
        <v>5</v>
      </c>
      <c r="L824" s="32">
        <f t="shared" si="24"/>
        <v>5</v>
      </c>
      <c r="M824" s="43" t="str">
        <f t="shared" si="25"/>
        <v>OK</v>
      </c>
      <c r="N824" s="44">
        <v>0</v>
      </c>
      <c r="O824" s="44">
        <v>0</v>
      </c>
      <c r="P824" s="44">
        <v>0</v>
      </c>
      <c r="Q824" s="44">
        <v>0</v>
      </c>
      <c r="R824" s="44">
        <v>0</v>
      </c>
      <c r="S824" s="44">
        <v>0</v>
      </c>
      <c r="T824" s="44">
        <v>0</v>
      </c>
      <c r="U824" s="44">
        <v>0</v>
      </c>
      <c r="V824" s="44">
        <v>0</v>
      </c>
      <c r="W824" s="44"/>
      <c r="X824" s="44"/>
      <c r="Y824" s="44"/>
      <c r="Z824" s="44"/>
      <c r="AA824" s="44"/>
      <c r="AB824" s="44"/>
      <c r="AC824" s="44"/>
      <c r="AD824" s="44"/>
      <c r="AE824" s="44"/>
      <c r="AF824" s="44"/>
      <c r="AG824" s="44"/>
      <c r="AH824" s="44"/>
      <c r="AI824" s="44"/>
      <c r="AJ824" s="44"/>
      <c r="AK824" s="44"/>
      <c r="AL824" s="44"/>
    </row>
    <row r="825" spans="1:38" ht="60" x14ac:dyDescent="0.25">
      <c r="A825" s="98"/>
      <c r="B825" s="94"/>
      <c r="C825" s="49">
        <v>7</v>
      </c>
      <c r="D825" s="50" t="s">
        <v>870</v>
      </c>
      <c r="E825" s="28" t="s">
        <v>922</v>
      </c>
      <c r="F825" s="26" t="s">
        <v>919</v>
      </c>
      <c r="G825" s="49" t="s">
        <v>36</v>
      </c>
      <c r="H825" s="26">
        <v>30</v>
      </c>
      <c r="I825" s="26">
        <v>20</v>
      </c>
      <c r="J825" s="46">
        <v>16.88</v>
      </c>
      <c r="K825" s="47"/>
      <c r="L825" s="32">
        <f t="shared" si="24"/>
        <v>0</v>
      </c>
      <c r="M825" s="43" t="str">
        <f t="shared" si="25"/>
        <v>OK</v>
      </c>
      <c r="N825" s="44">
        <v>0</v>
      </c>
      <c r="O825" s="44">
        <v>0</v>
      </c>
      <c r="P825" s="44">
        <v>0</v>
      </c>
      <c r="Q825" s="44">
        <v>0</v>
      </c>
      <c r="R825" s="44">
        <v>0</v>
      </c>
      <c r="S825" s="44">
        <v>0</v>
      </c>
      <c r="T825" s="44">
        <v>0</v>
      </c>
      <c r="U825" s="44">
        <v>0</v>
      </c>
      <c r="V825" s="44">
        <v>0</v>
      </c>
      <c r="W825" s="44"/>
      <c r="X825" s="44"/>
      <c r="Y825" s="44"/>
      <c r="Z825" s="44"/>
      <c r="AA825" s="44"/>
      <c r="AB825" s="44"/>
      <c r="AC825" s="44"/>
      <c r="AD825" s="44"/>
      <c r="AE825" s="44"/>
      <c r="AF825" s="44"/>
      <c r="AG825" s="44"/>
      <c r="AH825" s="44"/>
      <c r="AI825" s="44"/>
      <c r="AJ825" s="44"/>
      <c r="AK825" s="44"/>
      <c r="AL825" s="44"/>
    </row>
    <row r="826" spans="1:38" ht="30" x14ac:dyDescent="0.25">
      <c r="A826" s="98"/>
      <c r="B826" s="94"/>
      <c r="C826" s="49">
        <v>8</v>
      </c>
      <c r="D826" s="50" t="s">
        <v>871</v>
      </c>
      <c r="E826" s="28" t="s">
        <v>926</v>
      </c>
      <c r="F826" s="26" t="s">
        <v>919</v>
      </c>
      <c r="G826" s="49" t="s">
        <v>36</v>
      </c>
      <c r="H826" s="26">
        <v>30</v>
      </c>
      <c r="I826" s="26">
        <v>20</v>
      </c>
      <c r="J826" s="46">
        <v>29.63</v>
      </c>
      <c r="K826" s="47">
        <v>6</v>
      </c>
      <c r="L826" s="32">
        <f t="shared" si="24"/>
        <v>6</v>
      </c>
      <c r="M826" s="43" t="str">
        <f t="shared" si="25"/>
        <v>OK</v>
      </c>
      <c r="N826" s="44">
        <v>0</v>
      </c>
      <c r="O826" s="44">
        <v>0</v>
      </c>
      <c r="P826" s="44">
        <v>0</v>
      </c>
      <c r="Q826" s="44">
        <v>0</v>
      </c>
      <c r="R826" s="44">
        <v>0</v>
      </c>
      <c r="S826" s="44">
        <v>0</v>
      </c>
      <c r="T826" s="44">
        <v>0</v>
      </c>
      <c r="U826" s="44">
        <v>0</v>
      </c>
      <c r="V826" s="44">
        <v>0</v>
      </c>
      <c r="W826" s="44"/>
      <c r="X826" s="44"/>
      <c r="Y826" s="44"/>
      <c r="Z826" s="44"/>
      <c r="AA826" s="44"/>
      <c r="AB826" s="44"/>
      <c r="AC826" s="44"/>
      <c r="AD826" s="44"/>
      <c r="AE826" s="44"/>
      <c r="AF826" s="44"/>
      <c r="AG826" s="44"/>
      <c r="AH826" s="44"/>
      <c r="AI826" s="44"/>
      <c r="AJ826" s="44">
        <v>2</v>
      </c>
      <c r="AK826" s="44"/>
      <c r="AL826" s="44"/>
    </row>
    <row r="827" spans="1:38" ht="75" x14ac:dyDescent="0.25">
      <c r="A827" s="98"/>
      <c r="B827" s="94"/>
      <c r="C827" s="49">
        <v>9</v>
      </c>
      <c r="D827" s="50" t="s">
        <v>872</v>
      </c>
      <c r="E827" s="28" t="s">
        <v>922</v>
      </c>
      <c r="F827" s="26" t="s">
        <v>1036</v>
      </c>
      <c r="G827" s="49" t="s">
        <v>36</v>
      </c>
      <c r="H827" s="26">
        <v>30</v>
      </c>
      <c r="I827" s="26">
        <v>20</v>
      </c>
      <c r="J827" s="46">
        <v>14.33</v>
      </c>
      <c r="K827" s="47">
        <v>9</v>
      </c>
      <c r="L827" s="32">
        <f t="shared" si="24"/>
        <v>9</v>
      </c>
      <c r="M827" s="43" t="str">
        <f t="shared" si="25"/>
        <v>OK</v>
      </c>
      <c r="N827" s="44">
        <v>0</v>
      </c>
      <c r="O827" s="44">
        <v>0</v>
      </c>
      <c r="P827" s="44">
        <v>0</v>
      </c>
      <c r="Q827" s="44">
        <v>0</v>
      </c>
      <c r="R827" s="44">
        <v>0</v>
      </c>
      <c r="S827" s="44">
        <v>0</v>
      </c>
      <c r="T827" s="44">
        <v>0</v>
      </c>
      <c r="U827" s="44">
        <v>0</v>
      </c>
      <c r="V827" s="44">
        <v>0</v>
      </c>
      <c r="W827" s="44"/>
      <c r="X827" s="44"/>
      <c r="Y827" s="44"/>
      <c r="Z827" s="44"/>
      <c r="AA827" s="44"/>
      <c r="AB827" s="44"/>
      <c r="AC827" s="44"/>
      <c r="AD827" s="44"/>
      <c r="AE827" s="44"/>
      <c r="AF827" s="44"/>
      <c r="AG827" s="44"/>
      <c r="AH827" s="44">
        <v>3</v>
      </c>
      <c r="AI827" s="44"/>
      <c r="AJ827" s="44"/>
      <c r="AK827" s="44"/>
      <c r="AL827" s="44"/>
    </row>
    <row r="828" spans="1:38" ht="195" x14ac:dyDescent="0.25">
      <c r="A828" s="98"/>
      <c r="B828" s="94"/>
      <c r="C828" s="49">
        <v>10</v>
      </c>
      <c r="D828" s="50" t="s">
        <v>873</v>
      </c>
      <c r="E828" s="28" t="s">
        <v>922</v>
      </c>
      <c r="F828" s="26" t="s">
        <v>1037</v>
      </c>
      <c r="G828" s="49" t="s">
        <v>894</v>
      </c>
      <c r="H828" s="26">
        <v>30</v>
      </c>
      <c r="I828" s="26">
        <v>20</v>
      </c>
      <c r="J828" s="46">
        <v>99.98</v>
      </c>
      <c r="K828" s="47">
        <v>12</v>
      </c>
      <c r="L828" s="32">
        <f t="shared" si="24"/>
        <v>12</v>
      </c>
      <c r="M828" s="43" t="str">
        <f t="shared" si="25"/>
        <v>OK</v>
      </c>
      <c r="N828" s="44">
        <v>0</v>
      </c>
      <c r="O828" s="44">
        <v>0</v>
      </c>
      <c r="P828" s="44">
        <v>0</v>
      </c>
      <c r="Q828" s="44">
        <v>0</v>
      </c>
      <c r="R828" s="44">
        <v>0</v>
      </c>
      <c r="S828" s="44">
        <v>0</v>
      </c>
      <c r="T828" s="44">
        <v>0</v>
      </c>
      <c r="U828" s="44">
        <v>0</v>
      </c>
      <c r="V828" s="44">
        <v>0</v>
      </c>
      <c r="W828" s="44"/>
      <c r="X828" s="44"/>
      <c r="Y828" s="44"/>
      <c r="Z828" s="44">
        <v>1</v>
      </c>
      <c r="AA828" s="44"/>
      <c r="AB828" s="44"/>
      <c r="AC828" s="44"/>
      <c r="AD828" s="44"/>
      <c r="AE828" s="44"/>
      <c r="AF828" s="44"/>
      <c r="AG828" s="44"/>
      <c r="AH828" s="44">
        <v>7</v>
      </c>
      <c r="AI828" s="44"/>
      <c r="AJ828" s="44"/>
      <c r="AK828" s="44"/>
      <c r="AL828" s="44"/>
    </row>
    <row r="829" spans="1:38" ht="75" x14ac:dyDescent="0.25">
      <c r="A829" s="98"/>
      <c r="B829" s="94"/>
      <c r="C829" s="49">
        <v>11</v>
      </c>
      <c r="D829" s="50" t="s">
        <v>874</v>
      </c>
      <c r="E829" s="28" t="s">
        <v>922</v>
      </c>
      <c r="F829" s="26" t="s">
        <v>1036</v>
      </c>
      <c r="G829" s="49" t="s">
        <v>36</v>
      </c>
      <c r="H829" s="26">
        <v>30</v>
      </c>
      <c r="I829" s="26">
        <v>20</v>
      </c>
      <c r="J829" s="46">
        <v>27.61</v>
      </c>
      <c r="K829" s="47">
        <v>28</v>
      </c>
      <c r="L829" s="32">
        <f t="shared" si="24"/>
        <v>28</v>
      </c>
      <c r="M829" s="43" t="str">
        <f t="shared" si="25"/>
        <v>OK</v>
      </c>
      <c r="N829" s="44">
        <v>0</v>
      </c>
      <c r="O829" s="44">
        <v>0</v>
      </c>
      <c r="P829" s="44">
        <v>0</v>
      </c>
      <c r="Q829" s="44">
        <v>0</v>
      </c>
      <c r="R829" s="44">
        <v>0</v>
      </c>
      <c r="S829" s="44">
        <v>0</v>
      </c>
      <c r="T829" s="44">
        <v>0</v>
      </c>
      <c r="U829" s="44">
        <v>0</v>
      </c>
      <c r="V829" s="44">
        <v>0</v>
      </c>
      <c r="W829" s="44"/>
      <c r="X829" s="44"/>
      <c r="Y829" s="44"/>
      <c r="Z829" s="44">
        <v>4</v>
      </c>
      <c r="AA829" s="44"/>
      <c r="AB829" s="44"/>
      <c r="AC829" s="44"/>
      <c r="AD829" s="44"/>
      <c r="AE829" s="44"/>
      <c r="AF829" s="44"/>
      <c r="AG829" s="44"/>
      <c r="AH829" s="44">
        <v>14</v>
      </c>
      <c r="AI829" s="44"/>
      <c r="AJ829" s="44"/>
      <c r="AK829" s="44"/>
      <c r="AL829" s="44"/>
    </row>
    <row r="830" spans="1:38" ht="75" x14ac:dyDescent="0.25">
      <c r="A830" s="98"/>
      <c r="B830" s="94"/>
      <c r="C830" s="49">
        <v>12</v>
      </c>
      <c r="D830" s="50" t="s">
        <v>875</v>
      </c>
      <c r="E830" s="28" t="s">
        <v>918</v>
      </c>
      <c r="F830" s="26" t="s">
        <v>1038</v>
      </c>
      <c r="G830" s="49" t="s">
        <v>36</v>
      </c>
      <c r="H830" s="26">
        <v>30</v>
      </c>
      <c r="I830" s="26">
        <v>20</v>
      </c>
      <c r="J830" s="46">
        <v>289.5</v>
      </c>
      <c r="K830" s="47"/>
      <c r="L830" s="32">
        <f t="shared" si="24"/>
        <v>0</v>
      </c>
      <c r="M830" s="43" t="str">
        <f t="shared" si="25"/>
        <v>OK</v>
      </c>
      <c r="N830" s="44">
        <v>0</v>
      </c>
      <c r="O830" s="44">
        <v>0</v>
      </c>
      <c r="P830" s="44">
        <v>0</v>
      </c>
      <c r="Q830" s="44">
        <v>0</v>
      </c>
      <c r="R830" s="44">
        <v>0</v>
      </c>
      <c r="S830" s="44">
        <v>0</v>
      </c>
      <c r="T830" s="44">
        <v>0</v>
      </c>
      <c r="U830" s="44">
        <v>0</v>
      </c>
      <c r="V830" s="44">
        <v>0</v>
      </c>
      <c r="W830" s="44"/>
      <c r="X830" s="44"/>
      <c r="Y830" s="44"/>
      <c r="Z830" s="44"/>
      <c r="AA830" s="44"/>
      <c r="AB830" s="44"/>
      <c r="AC830" s="44"/>
      <c r="AD830" s="44"/>
      <c r="AE830" s="44"/>
      <c r="AF830" s="44"/>
      <c r="AG830" s="44"/>
      <c r="AH830" s="44"/>
      <c r="AI830" s="44"/>
      <c r="AJ830" s="44"/>
      <c r="AK830" s="44"/>
      <c r="AL830" s="44"/>
    </row>
    <row r="831" spans="1:38" ht="30" x14ac:dyDescent="0.25">
      <c r="A831" s="98"/>
      <c r="B831" s="94"/>
      <c r="C831" s="49">
        <v>13</v>
      </c>
      <c r="D831" s="50" t="s">
        <v>876</v>
      </c>
      <c r="E831" s="28" t="s">
        <v>1039</v>
      </c>
      <c r="F831" s="26" t="s">
        <v>1040</v>
      </c>
      <c r="G831" s="49" t="s">
        <v>917</v>
      </c>
      <c r="H831" s="26">
        <v>30</v>
      </c>
      <c r="I831" s="26">
        <v>20</v>
      </c>
      <c r="J831" s="46">
        <v>6.04</v>
      </c>
      <c r="K831" s="47">
        <v>2</v>
      </c>
      <c r="L831" s="32">
        <f t="shared" si="24"/>
        <v>2</v>
      </c>
      <c r="M831" s="43" t="str">
        <f t="shared" si="25"/>
        <v>OK</v>
      </c>
      <c r="N831" s="44">
        <v>0</v>
      </c>
      <c r="O831" s="44">
        <v>0</v>
      </c>
      <c r="P831" s="44">
        <v>0</v>
      </c>
      <c r="Q831" s="44">
        <v>0</v>
      </c>
      <c r="R831" s="44">
        <v>0</v>
      </c>
      <c r="S831" s="44">
        <v>0</v>
      </c>
      <c r="T831" s="44">
        <v>0</v>
      </c>
      <c r="U831" s="44">
        <v>0</v>
      </c>
      <c r="V831" s="44">
        <v>0</v>
      </c>
      <c r="W831" s="44"/>
      <c r="X831" s="44"/>
      <c r="Y831" s="44"/>
      <c r="Z831" s="44"/>
      <c r="AA831" s="44"/>
      <c r="AB831" s="44"/>
      <c r="AC831" s="44"/>
      <c r="AD831" s="44"/>
      <c r="AE831" s="44"/>
      <c r="AF831" s="44"/>
      <c r="AG831" s="44"/>
      <c r="AH831" s="44"/>
      <c r="AI831" s="44"/>
      <c r="AJ831" s="44"/>
      <c r="AK831" s="44"/>
      <c r="AL831" s="44"/>
    </row>
    <row r="832" spans="1:38" ht="60" x14ac:dyDescent="0.25">
      <c r="A832" s="98"/>
      <c r="B832" s="94"/>
      <c r="C832" s="49">
        <v>14</v>
      </c>
      <c r="D832" s="50" t="s">
        <v>877</v>
      </c>
      <c r="E832" s="28" t="s">
        <v>922</v>
      </c>
      <c r="F832" s="26" t="s">
        <v>1041</v>
      </c>
      <c r="G832" s="49" t="s">
        <v>36</v>
      </c>
      <c r="H832" s="26">
        <v>30</v>
      </c>
      <c r="I832" s="26">
        <v>20</v>
      </c>
      <c r="J832" s="46">
        <v>41.88</v>
      </c>
      <c r="K832" s="47">
        <v>4</v>
      </c>
      <c r="L832" s="32">
        <f t="shared" si="24"/>
        <v>4</v>
      </c>
      <c r="M832" s="43" t="str">
        <f t="shared" si="25"/>
        <v>OK</v>
      </c>
      <c r="N832" s="44">
        <v>0</v>
      </c>
      <c r="O832" s="44">
        <v>0</v>
      </c>
      <c r="P832" s="44">
        <v>0</v>
      </c>
      <c r="Q832" s="44">
        <v>0</v>
      </c>
      <c r="R832" s="44">
        <v>0</v>
      </c>
      <c r="S832" s="44">
        <v>0</v>
      </c>
      <c r="T832" s="44">
        <v>0</v>
      </c>
      <c r="U832" s="44">
        <v>0</v>
      </c>
      <c r="V832" s="44">
        <v>0</v>
      </c>
      <c r="W832" s="44"/>
      <c r="X832" s="44"/>
      <c r="Y832" s="44"/>
      <c r="Z832" s="44"/>
      <c r="AA832" s="44"/>
      <c r="AB832" s="44"/>
      <c r="AC832" s="44"/>
      <c r="AD832" s="44"/>
      <c r="AE832" s="44"/>
      <c r="AF832" s="44"/>
      <c r="AG832" s="44"/>
      <c r="AH832" s="44">
        <v>2</v>
      </c>
      <c r="AI832" s="44"/>
      <c r="AJ832" s="44"/>
      <c r="AK832" s="44"/>
      <c r="AL832" s="44"/>
    </row>
    <row r="833" spans="1:38" ht="90" x14ac:dyDescent="0.25">
      <c r="A833" s="98"/>
      <c r="B833" s="94"/>
      <c r="C833" s="49">
        <v>15</v>
      </c>
      <c r="D833" s="50" t="s">
        <v>878</v>
      </c>
      <c r="E833" s="28" t="s">
        <v>922</v>
      </c>
      <c r="F833" s="26" t="s">
        <v>1036</v>
      </c>
      <c r="G833" s="49" t="s">
        <v>36</v>
      </c>
      <c r="H833" s="26">
        <v>30</v>
      </c>
      <c r="I833" s="26">
        <v>20</v>
      </c>
      <c r="J833" s="46">
        <v>10.54</v>
      </c>
      <c r="K833" s="47">
        <v>18</v>
      </c>
      <c r="L833" s="32">
        <f t="shared" si="24"/>
        <v>16</v>
      </c>
      <c r="M833" s="43" t="str">
        <f t="shared" si="25"/>
        <v>OK</v>
      </c>
      <c r="N833" s="44">
        <v>0</v>
      </c>
      <c r="O833" s="44">
        <v>0</v>
      </c>
      <c r="P833" s="44">
        <v>0</v>
      </c>
      <c r="Q833" s="44">
        <v>0</v>
      </c>
      <c r="R833" s="44">
        <v>0</v>
      </c>
      <c r="S833" s="44">
        <v>0</v>
      </c>
      <c r="T833" s="44">
        <v>2</v>
      </c>
      <c r="U833" s="44">
        <v>0</v>
      </c>
      <c r="V833" s="44">
        <v>0</v>
      </c>
      <c r="W833" s="44"/>
      <c r="X833" s="44"/>
      <c r="Y833" s="44"/>
      <c r="Z833" s="44">
        <v>3</v>
      </c>
      <c r="AA833" s="44"/>
      <c r="AB833" s="44"/>
      <c r="AC833" s="44"/>
      <c r="AD833" s="44"/>
      <c r="AE833" s="44"/>
      <c r="AF833" s="44"/>
      <c r="AG833" s="44"/>
      <c r="AH833" s="44">
        <v>1</v>
      </c>
      <c r="AI833" s="44"/>
      <c r="AJ833" s="44"/>
      <c r="AK833" s="44"/>
      <c r="AL833" s="44"/>
    </row>
    <row r="834" spans="1:38" ht="135" x14ac:dyDescent="0.25">
      <c r="A834" s="98"/>
      <c r="B834" s="94"/>
      <c r="C834" s="49">
        <v>16</v>
      </c>
      <c r="D834" s="50" t="s">
        <v>879</v>
      </c>
      <c r="E834" s="28" t="s">
        <v>922</v>
      </c>
      <c r="F834" s="26" t="s">
        <v>1036</v>
      </c>
      <c r="G834" s="49" t="s">
        <v>36</v>
      </c>
      <c r="H834" s="26">
        <v>30</v>
      </c>
      <c r="I834" s="26">
        <v>20</v>
      </c>
      <c r="J834" s="46">
        <v>8.66</v>
      </c>
      <c r="K834" s="47">
        <v>4</v>
      </c>
      <c r="L834" s="32">
        <f t="shared" si="24"/>
        <v>4</v>
      </c>
      <c r="M834" s="43" t="str">
        <f t="shared" si="25"/>
        <v>OK</v>
      </c>
      <c r="N834" s="44">
        <v>0</v>
      </c>
      <c r="O834" s="44">
        <v>0</v>
      </c>
      <c r="P834" s="44">
        <v>0</v>
      </c>
      <c r="Q834" s="44">
        <v>0</v>
      </c>
      <c r="R834" s="44">
        <v>0</v>
      </c>
      <c r="S834" s="44">
        <v>0</v>
      </c>
      <c r="T834" s="44">
        <v>0</v>
      </c>
      <c r="U834" s="44">
        <v>0</v>
      </c>
      <c r="V834" s="44">
        <v>0</v>
      </c>
      <c r="W834" s="44"/>
      <c r="X834" s="44"/>
      <c r="Y834" s="44"/>
      <c r="Z834" s="44"/>
      <c r="AA834" s="44"/>
      <c r="AB834" s="44"/>
      <c r="AC834" s="44"/>
      <c r="AD834" s="44"/>
      <c r="AE834" s="44"/>
      <c r="AF834" s="44"/>
      <c r="AG834" s="44"/>
      <c r="AH834" s="44">
        <v>2</v>
      </c>
      <c r="AI834" s="44"/>
      <c r="AJ834" s="44"/>
      <c r="AK834" s="44"/>
      <c r="AL834" s="44"/>
    </row>
    <row r="835" spans="1:38" ht="45" x14ac:dyDescent="0.25">
      <c r="A835" s="99"/>
      <c r="B835" s="95"/>
      <c r="C835" s="49">
        <v>17</v>
      </c>
      <c r="D835" s="50" t="s">
        <v>880</v>
      </c>
      <c r="E835" s="28" t="s">
        <v>1039</v>
      </c>
      <c r="F835" s="26" t="s">
        <v>1042</v>
      </c>
      <c r="G835" s="49" t="s">
        <v>899</v>
      </c>
      <c r="H835" s="26">
        <v>30</v>
      </c>
      <c r="I835" s="26">
        <v>20</v>
      </c>
      <c r="J835" s="46">
        <v>21.08</v>
      </c>
      <c r="K835" s="47">
        <v>10</v>
      </c>
      <c r="L835" s="32">
        <f t="shared" si="24"/>
        <v>6</v>
      </c>
      <c r="M835" s="43" t="str">
        <f t="shared" si="25"/>
        <v>OK</v>
      </c>
      <c r="N835" s="44">
        <v>0</v>
      </c>
      <c r="O835" s="44">
        <v>0</v>
      </c>
      <c r="P835" s="44">
        <v>0</v>
      </c>
      <c r="Q835" s="44">
        <v>0</v>
      </c>
      <c r="R835" s="44">
        <v>0</v>
      </c>
      <c r="S835" s="44">
        <v>0</v>
      </c>
      <c r="T835" s="44">
        <v>0</v>
      </c>
      <c r="U835" s="44">
        <v>0</v>
      </c>
      <c r="V835" s="44">
        <v>0</v>
      </c>
      <c r="W835" s="44"/>
      <c r="X835" s="44"/>
      <c r="Y835" s="44">
        <v>4</v>
      </c>
      <c r="Z835" s="44"/>
      <c r="AA835" s="44"/>
      <c r="AB835" s="44"/>
      <c r="AC835" s="44"/>
      <c r="AD835" s="44"/>
      <c r="AE835" s="44"/>
      <c r="AF835" s="44"/>
      <c r="AG835" s="44"/>
      <c r="AH835" s="44"/>
      <c r="AI835" s="44"/>
      <c r="AJ835" s="44"/>
      <c r="AK835" s="44"/>
      <c r="AL835" s="44"/>
    </row>
    <row r="836" spans="1:38" ht="30" x14ac:dyDescent="0.25">
      <c r="A836" s="97" t="s">
        <v>892</v>
      </c>
      <c r="B836" s="93">
        <v>16</v>
      </c>
      <c r="C836" s="49">
        <v>1</v>
      </c>
      <c r="D836" s="50" t="s">
        <v>881</v>
      </c>
      <c r="E836" s="28" t="s">
        <v>918</v>
      </c>
      <c r="F836" s="26" t="s">
        <v>1043</v>
      </c>
      <c r="G836" s="49" t="s">
        <v>36</v>
      </c>
      <c r="H836" s="26">
        <v>30</v>
      </c>
      <c r="I836" s="26">
        <v>20</v>
      </c>
      <c r="J836" s="46">
        <v>6.49</v>
      </c>
      <c r="K836" s="47"/>
      <c r="L836" s="32">
        <f t="shared" si="24"/>
        <v>0</v>
      </c>
      <c r="M836" s="43" t="str">
        <f t="shared" si="25"/>
        <v>OK</v>
      </c>
      <c r="N836" s="44">
        <v>0</v>
      </c>
      <c r="O836" s="44">
        <v>0</v>
      </c>
      <c r="P836" s="44">
        <v>0</v>
      </c>
      <c r="Q836" s="44">
        <v>0</v>
      </c>
      <c r="R836" s="44">
        <v>0</v>
      </c>
      <c r="S836" s="44">
        <v>0</v>
      </c>
      <c r="T836" s="44">
        <v>0</v>
      </c>
      <c r="U836" s="44">
        <v>0</v>
      </c>
      <c r="V836" s="44">
        <v>0</v>
      </c>
      <c r="W836" s="44"/>
      <c r="X836" s="44"/>
      <c r="Y836" s="44"/>
      <c r="Z836" s="44"/>
      <c r="AA836" s="44"/>
      <c r="AB836" s="44"/>
      <c r="AC836" s="44"/>
      <c r="AD836" s="44"/>
      <c r="AE836" s="44"/>
      <c r="AF836" s="44"/>
      <c r="AG836" s="44"/>
      <c r="AH836" s="44"/>
      <c r="AI836" s="44"/>
      <c r="AJ836" s="44"/>
      <c r="AK836" s="44"/>
      <c r="AL836" s="44"/>
    </row>
    <row r="837" spans="1:38" ht="45" x14ac:dyDescent="0.25">
      <c r="A837" s="98"/>
      <c r="B837" s="94"/>
      <c r="C837" s="49">
        <v>2</v>
      </c>
      <c r="D837" s="50" t="s">
        <v>882</v>
      </c>
      <c r="E837" s="28" t="s">
        <v>918</v>
      </c>
      <c r="F837" s="26" t="s">
        <v>1043</v>
      </c>
      <c r="G837" s="49" t="s">
        <v>36</v>
      </c>
      <c r="H837" s="26">
        <v>30</v>
      </c>
      <c r="I837" s="26">
        <v>20</v>
      </c>
      <c r="J837" s="46">
        <v>3.8</v>
      </c>
      <c r="K837" s="47"/>
      <c r="L837" s="32">
        <f t="shared" ref="L837:L844" si="26">K837-(SUM(N837:Y837))</f>
        <v>0</v>
      </c>
      <c r="M837" s="43" t="str">
        <f t="shared" ref="M837:M844" si="27">IF(L837&lt;0,"ATENÇÃO","OK")</f>
        <v>OK</v>
      </c>
      <c r="N837" s="44">
        <v>0</v>
      </c>
      <c r="O837" s="44">
        <v>0</v>
      </c>
      <c r="P837" s="44">
        <v>0</v>
      </c>
      <c r="Q837" s="44">
        <v>0</v>
      </c>
      <c r="R837" s="44">
        <v>0</v>
      </c>
      <c r="S837" s="44">
        <v>0</v>
      </c>
      <c r="T837" s="44">
        <v>0</v>
      </c>
      <c r="U837" s="44">
        <v>0</v>
      </c>
      <c r="V837" s="44">
        <v>0</v>
      </c>
      <c r="W837" s="44"/>
      <c r="X837" s="44"/>
      <c r="Y837" s="44"/>
      <c r="Z837" s="44"/>
      <c r="AA837" s="44"/>
      <c r="AB837" s="44"/>
      <c r="AC837" s="44"/>
      <c r="AD837" s="44"/>
      <c r="AE837" s="44"/>
      <c r="AF837" s="44"/>
      <c r="AG837" s="44"/>
      <c r="AH837" s="44"/>
      <c r="AI837" s="44"/>
      <c r="AJ837" s="44"/>
      <c r="AK837" s="44"/>
      <c r="AL837" s="44"/>
    </row>
    <row r="838" spans="1:38" ht="30" x14ac:dyDescent="0.25">
      <c r="A838" s="98"/>
      <c r="B838" s="94"/>
      <c r="C838" s="49">
        <v>3</v>
      </c>
      <c r="D838" s="50" t="s">
        <v>883</v>
      </c>
      <c r="E838" s="28" t="s">
        <v>918</v>
      </c>
      <c r="F838" s="26" t="s">
        <v>1043</v>
      </c>
      <c r="G838" s="49" t="s">
        <v>36</v>
      </c>
      <c r="H838" s="26">
        <v>30</v>
      </c>
      <c r="I838" s="26">
        <v>20</v>
      </c>
      <c r="J838" s="46">
        <v>6.9</v>
      </c>
      <c r="K838" s="47"/>
      <c r="L838" s="32">
        <f t="shared" si="26"/>
        <v>0</v>
      </c>
      <c r="M838" s="43" t="str">
        <f t="shared" si="27"/>
        <v>OK</v>
      </c>
      <c r="N838" s="44">
        <v>0</v>
      </c>
      <c r="O838" s="44">
        <v>0</v>
      </c>
      <c r="P838" s="44">
        <v>0</v>
      </c>
      <c r="Q838" s="44">
        <v>0</v>
      </c>
      <c r="R838" s="44">
        <v>0</v>
      </c>
      <c r="S838" s="44">
        <v>0</v>
      </c>
      <c r="T838" s="44">
        <v>0</v>
      </c>
      <c r="U838" s="44">
        <v>0</v>
      </c>
      <c r="V838" s="44">
        <v>0</v>
      </c>
      <c r="W838" s="44"/>
      <c r="X838" s="44"/>
      <c r="Y838" s="44"/>
      <c r="Z838" s="44"/>
      <c r="AA838" s="44"/>
      <c r="AB838" s="44"/>
      <c r="AC838" s="44"/>
      <c r="AD838" s="44"/>
      <c r="AE838" s="44"/>
      <c r="AF838" s="44"/>
      <c r="AG838" s="44"/>
      <c r="AH838" s="44"/>
      <c r="AI838" s="44"/>
      <c r="AJ838" s="44"/>
      <c r="AK838" s="44"/>
      <c r="AL838" s="44"/>
    </row>
    <row r="839" spans="1:38" ht="30" x14ac:dyDescent="0.25">
      <c r="A839" s="98"/>
      <c r="B839" s="94"/>
      <c r="C839" s="49">
        <v>4</v>
      </c>
      <c r="D839" s="50" t="s">
        <v>884</v>
      </c>
      <c r="E839" s="28" t="s">
        <v>918</v>
      </c>
      <c r="F839" s="26" t="s">
        <v>1043</v>
      </c>
      <c r="G839" s="49" t="s">
        <v>36</v>
      </c>
      <c r="H839" s="26">
        <v>30</v>
      </c>
      <c r="I839" s="26">
        <v>20</v>
      </c>
      <c r="J839" s="46">
        <v>6.9</v>
      </c>
      <c r="K839" s="47"/>
      <c r="L839" s="32">
        <f t="shared" si="26"/>
        <v>0</v>
      </c>
      <c r="M839" s="43" t="str">
        <f t="shared" si="27"/>
        <v>OK</v>
      </c>
      <c r="N839" s="44">
        <v>0</v>
      </c>
      <c r="O839" s="44">
        <v>0</v>
      </c>
      <c r="P839" s="44">
        <v>0</v>
      </c>
      <c r="Q839" s="44">
        <v>0</v>
      </c>
      <c r="R839" s="44">
        <v>0</v>
      </c>
      <c r="S839" s="44">
        <v>0</v>
      </c>
      <c r="T839" s="44">
        <v>0</v>
      </c>
      <c r="U839" s="44">
        <v>0</v>
      </c>
      <c r="V839" s="44">
        <v>0</v>
      </c>
      <c r="W839" s="44"/>
      <c r="X839" s="44"/>
      <c r="Y839" s="44"/>
      <c r="Z839" s="44"/>
      <c r="AA839" s="44"/>
      <c r="AB839" s="44"/>
      <c r="AC839" s="44"/>
      <c r="AD839" s="44"/>
      <c r="AE839" s="44"/>
      <c r="AF839" s="44"/>
      <c r="AG839" s="44"/>
      <c r="AH839" s="44"/>
      <c r="AI839" s="44"/>
      <c r="AJ839" s="44"/>
      <c r="AK839" s="44"/>
      <c r="AL839" s="44"/>
    </row>
    <row r="840" spans="1:38" ht="120" x14ac:dyDescent="0.25">
      <c r="A840" s="98"/>
      <c r="B840" s="94"/>
      <c r="C840" s="49">
        <v>5</v>
      </c>
      <c r="D840" s="50" t="s">
        <v>885</v>
      </c>
      <c r="E840" s="28" t="s">
        <v>1004</v>
      </c>
      <c r="F840" s="26" t="s">
        <v>1044</v>
      </c>
      <c r="G840" s="49" t="s">
        <v>36</v>
      </c>
      <c r="H840" s="26">
        <v>30</v>
      </c>
      <c r="I840" s="26">
        <v>20</v>
      </c>
      <c r="J840" s="46">
        <v>120.91</v>
      </c>
      <c r="K840" s="47"/>
      <c r="L840" s="32">
        <f t="shared" si="26"/>
        <v>0</v>
      </c>
      <c r="M840" s="43" t="str">
        <f t="shared" si="27"/>
        <v>OK</v>
      </c>
      <c r="N840" s="44">
        <v>0</v>
      </c>
      <c r="O840" s="44">
        <v>0</v>
      </c>
      <c r="P840" s="44">
        <v>0</v>
      </c>
      <c r="Q840" s="44">
        <v>0</v>
      </c>
      <c r="R840" s="44">
        <v>0</v>
      </c>
      <c r="S840" s="44">
        <v>0</v>
      </c>
      <c r="T840" s="44">
        <v>0</v>
      </c>
      <c r="U840" s="44">
        <v>0</v>
      </c>
      <c r="V840" s="44">
        <v>0</v>
      </c>
      <c r="W840" s="44"/>
      <c r="X840" s="44"/>
      <c r="Y840" s="44"/>
      <c r="Z840" s="44"/>
      <c r="AA840" s="44"/>
      <c r="AB840" s="44"/>
      <c r="AC840" s="44"/>
      <c r="AD840" s="44"/>
      <c r="AE840" s="44"/>
      <c r="AF840" s="44"/>
      <c r="AG840" s="44"/>
      <c r="AH840" s="44"/>
      <c r="AI840" s="44"/>
      <c r="AJ840" s="44"/>
      <c r="AK840" s="44"/>
      <c r="AL840" s="44"/>
    </row>
    <row r="841" spans="1:38" ht="105" x14ac:dyDescent="0.25">
      <c r="A841" s="98"/>
      <c r="B841" s="94"/>
      <c r="C841" s="49">
        <v>6</v>
      </c>
      <c r="D841" s="50" t="s">
        <v>886</v>
      </c>
      <c r="E841" s="28" t="s">
        <v>1004</v>
      </c>
      <c r="F841" s="26" t="s">
        <v>1044</v>
      </c>
      <c r="G841" s="49" t="s">
        <v>36</v>
      </c>
      <c r="H841" s="26">
        <v>30</v>
      </c>
      <c r="I841" s="26">
        <v>20</v>
      </c>
      <c r="J841" s="46">
        <v>144.54</v>
      </c>
      <c r="K841" s="47"/>
      <c r="L841" s="32">
        <f t="shared" si="26"/>
        <v>0</v>
      </c>
      <c r="M841" s="43" t="str">
        <f t="shared" si="27"/>
        <v>OK</v>
      </c>
      <c r="N841" s="44">
        <v>0</v>
      </c>
      <c r="O841" s="44">
        <v>0</v>
      </c>
      <c r="P841" s="44">
        <v>0</v>
      </c>
      <c r="Q841" s="44">
        <v>0</v>
      </c>
      <c r="R841" s="44">
        <v>0</v>
      </c>
      <c r="S841" s="44">
        <v>0</v>
      </c>
      <c r="T841" s="44">
        <v>0</v>
      </c>
      <c r="U841" s="44">
        <v>0</v>
      </c>
      <c r="V841" s="44">
        <v>0</v>
      </c>
      <c r="W841" s="44"/>
      <c r="X841" s="44"/>
      <c r="Y841" s="44"/>
      <c r="Z841" s="44"/>
      <c r="AA841" s="44"/>
      <c r="AB841" s="44"/>
      <c r="AC841" s="44"/>
      <c r="AD841" s="44"/>
      <c r="AE841" s="44"/>
      <c r="AF841" s="44"/>
      <c r="AG841" s="44"/>
      <c r="AH841" s="44"/>
      <c r="AI841" s="44"/>
      <c r="AJ841" s="44"/>
      <c r="AK841" s="44"/>
      <c r="AL841" s="44"/>
    </row>
    <row r="842" spans="1:38" ht="165" x14ac:dyDescent="0.25">
      <c r="A842" s="98"/>
      <c r="B842" s="94"/>
      <c r="C842" s="49">
        <v>7</v>
      </c>
      <c r="D842" s="50" t="s">
        <v>887</v>
      </c>
      <c r="E842" s="28" t="s">
        <v>1004</v>
      </c>
      <c r="F842" s="26" t="s">
        <v>1044</v>
      </c>
      <c r="G842" s="49" t="s">
        <v>36</v>
      </c>
      <c r="H842" s="26">
        <v>30</v>
      </c>
      <c r="I842" s="26">
        <v>20</v>
      </c>
      <c r="J842" s="46">
        <v>42.96</v>
      </c>
      <c r="K842" s="47"/>
      <c r="L842" s="32">
        <f t="shared" si="26"/>
        <v>0</v>
      </c>
      <c r="M842" s="43" t="str">
        <f t="shared" si="27"/>
        <v>OK</v>
      </c>
      <c r="N842" s="44">
        <v>0</v>
      </c>
      <c r="O842" s="44">
        <v>0</v>
      </c>
      <c r="P842" s="44">
        <v>0</v>
      </c>
      <c r="Q842" s="44">
        <v>0</v>
      </c>
      <c r="R842" s="44">
        <v>0</v>
      </c>
      <c r="S842" s="44">
        <v>0</v>
      </c>
      <c r="T842" s="44">
        <v>0</v>
      </c>
      <c r="U842" s="44">
        <v>0</v>
      </c>
      <c r="V842" s="44">
        <v>0</v>
      </c>
      <c r="W842" s="44"/>
      <c r="X842" s="44"/>
      <c r="Y842" s="44"/>
      <c r="Z842" s="44"/>
      <c r="AA842" s="44"/>
      <c r="AB842" s="44"/>
      <c r="AC842" s="44"/>
      <c r="AD842" s="44"/>
      <c r="AE842" s="44"/>
      <c r="AF842" s="44"/>
      <c r="AG842" s="44"/>
      <c r="AH842" s="44"/>
      <c r="AI842" s="44"/>
      <c r="AJ842" s="44"/>
      <c r="AK842" s="44"/>
      <c r="AL842" s="44"/>
    </row>
    <row r="843" spans="1:38" ht="90" x14ac:dyDescent="0.25">
      <c r="A843" s="98"/>
      <c r="B843" s="94"/>
      <c r="C843" s="49">
        <v>8</v>
      </c>
      <c r="D843" s="50" t="s">
        <v>888</v>
      </c>
      <c r="E843" s="28" t="s">
        <v>1004</v>
      </c>
      <c r="F843" s="26" t="s">
        <v>1044</v>
      </c>
      <c r="G843" s="49" t="s">
        <v>36</v>
      </c>
      <c r="H843" s="26">
        <v>30</v>
      </c>
      <c r="I843" s="26">
        <v>20</v>
      </c>
      <c r="J843" s="46">
        <v>47.25</v>
      </c>
      <c r="K843" s="47"/>
      <c r="L843" s="32">
        <f t="shared" si="26"/>
        <v>0</v>
      </c>
      <c r="M843" s="43" t="str">
        <f t="shared" si="27"/>
        <v>OK</v>
      </c>
      <c r="N843" s="44">
        <v>0</v>
      </c>
      <c r="O843" s="44">
        <v>0</v>
      </c>
      <c r="P843" s="44">
        <v>0</v>
      </c>
      <c r="Q843" s="44">
        <v>0</v>
      </c>
      <c r="R843" s="44">
        <v>0</v>
      </c>
      <c r="S843" s="44">
        <v>0</v>
      </c>
      <c r="T843" s="44">
        <v>0</v>
      </c>
      <c r="U843" s="44">
        <v>0</v>
      </c>
      <c r="V843" s="44">
        <v>0</v>
      </c>
      <c r="W843" s="44"/>
      <c r="X843" s="44"/>
      <c r="Y843" s="44"/>
      <c r="Z843" s="44"/>
      <c r="AA843" s="44"/>
      <c r="AB843" s="44"/>
      <c r="AC843" s="44"/>
      <c r="AD843" s="44"/>
      <c r="AE843" s="44"/>
      <c r="AF843" s="44"/>
      <c r="AG843" s="44"/>
      <c r="AH843" s="44"/>
      <c r="AI843" s="44"/>
      <c r="AJ843" s="44"/>
      <c r="AK843" s="44"/>
      <c r="AL843" s="44"/>
    </row>
    <row r="844" spans="1:38" ht="105" x14ac:dyDescent="0.25">
      <c r="A844" s="99"/>
      <c r="B844" s="95"/>
      <c r="C844" s="49">
        <v>9</v>
      </c>
      <c r="D844" s="50" t="s">
        <v>889</v>
      </c>
      <c r="E844" s="28" t="s">
        <v>1004</v>
      </c>
      <c r="F844" s="26" t="s">
        <v>1044</v>
      </c>
      <c r="G844" s="49" t="s">
        <v>36</v>
      </c>
      <c r="H844" s="26">
        <v>30</v>
      </c>
      <c r="I844" s="26">
        <v>20</v>
      </c>
      <c r="J844" s="46">
        <v>41.46</v>
      </c>
      <c r="K844" s="47"/>
      <c r="L844" s="32">
        <f t="shared" si="26"/>
        <v>0</v>
      </c>
      <c r="M844" s="43" t="str">
        <f t="shared" si="27"/>
        <v>OK</v>
      </c>
      <c r="N844" s="44">
        <v>0</v>
      </c>
      <c r="O844" s="44">
        <v>0</v>
      </c>
      <c r="P844" s="44">
        <v>0</v>
      </c>
      <c r="Q844" s="44">
        <v>0</v>
      </c>
      <c r="R844" s="44">
        <v>0</v>
      </c>
      <c r="S844" s="44">
        <v>0</v>
      </c>
      <c r="T844" s="44">
        <v>0</v>
      </c>
      <c r="U844" s="44">
        <v>0</v>
      </c>
      <c r="V844" s="44">
        <v>0</v>
      </c>
      <c r="W844" s="44"/>
      <c r="X844" s="44"/>
      <c r="Y844" s="44"/>
      <c r="Z844" s="44"/>
      <c r="AA844" s="44"/>
      <c r="AB844" s="44"/>
      <c r="AC844" s="44"/>
      <c r="AD844" s="44"/>
      <c r="AE844" s="44"/>
      <c r="AF844" s="44"/>
      <c r="AG844" s="44"/>
      <c r="AH844" s="44"/>
      <c r="AI844" s="44"/>
      <c r="AJ844" s="44"/>
      <c r="AK844" s="44"/>
      <c r="AL844" s="44"/>
    </row>
    <row r="845" spans="1:38" x14ac:dyDescent="0.25">
      <c r="AL845" s="79" t="e">
        <f>SUMPRODUCT(#REF!,AL420:AL427)</f>
        <v>#REF!</v>
      </c>
    </row>
  </sheetData>
  <mergeCells count="55">
    <mergeCell ref="AJ1:AJ2"/>
    <mergeCell ref="AK1:AK2"/>
    <mergeCell ref="AL1:AL2"/>
    <mergeCell ref="AE1:AE2"/>
    <mergeCell ref="AF1:AF2"/>
    <mergeCell ref="AG1:AG2"/>
    <mergeCell ref="AH1:AH2"/>
    <mergeCell ref="AI1:AI2"/>
    <mergeCell ref="Z1:Z2"/>
    <mergeCell ref="AA1:AA2"/>
    <mergeCell ref="AB1:AB2"/>
    <mergeCell ref="AC1:AC2"/>
    <mergeCell ref="AD1:AD2"/>
    <mergeCell ref="X1:X2"/>
    <mergeCell ref="Y1:Y2"/>
    <mergeCell ref="A2:M2"/>
    <mergeCell ref="V1:V2"/>
    <mergeCell ref="W1:W2"/>
    <mergeCell ref="T1:T2"/>
    <mergeCell ref="U1:U2"/>
    <mergeCell ref="A1:C1"/>
    <mergeCell ref="J1:M1"/>
    <mergeCell ref="N1:N2"/>
    <mergeCell ref="O1:O2"/>
    <mergeCell ref="P1:P2"/>
    <mergeCell ref="Q1:Q2"/>
    <mergeCell ref="D1:I1"/>
    <mergeCell ref="R1:R2"/>
    <mergeCell ref="S1:S2"/>
    <mergeCell ref="B4:B195"/>
    <mergeCell ref="A196:A264"/>
    <mergeCell ref="B196:B264"/>
    <mergeCell ref="A265:A307"/>
    <mergeCell ref="B265:B307"/>
    <mergeCell ref="A4:A195"/>
    <mergeCell ref="A308:A315"/>
    <mergeCell ref="B308:B315"/>
    <mergeCell ref="A316:A417"/>
    <mergeCell ref="B316:B417"/>
    <mergeCell ref="A418:A439"/>
    <mergeCell ref="B418:B439"/>
    <mergeCell ref="A440:A454"/>
    <mergeCell ref="B440:B454"/>
    <mergeCell ref="A455:A558"/>
    <mergeCell ref="B455:B558"/>
    <mergeCell ref="A559:A794"/>
    <mergeCell ref="B559:B794"/>
    <mergeCell ref="A836:A844"/>
    <mergeCell ref="B836:B844"/>
    <mergeCell ref="A795:A805"/>
    <mergeCell ref="B795:B805"/>
    <mergeCell ref="A806:A818"/>
    <mergeCell ref="B806:B818"/>
    <mergeCell ref="A819:A835"/>
    <mergeCell ref="B819:B835"/>
  </mergeCells>
  <conditionalFormatting sqref="T10:U844 T4:U4 T5:T9">
    <cfRule type="cellIs" dxfId="80" priority="4" stopIfTrue="1" operator="greaterThan">
      <formula>0</formula>
    </cfRule>
    <cfRule type="cellIs" dxfId="79" priority="5" stopIfTrue="1" operator="greaterThan">
      <formula>0</formula>
    </cfRule>
    <cfRule type="cellIs" dxfId="78" priority="6" stopIfTrue="1" operator="greaterThan">
      <formula>0</formula>
    </cfRule>
  </conditionalFormatting>
  <conditionalFormatting sqref="T5:U9">
    <cfRule type="cellIs" dxfId="77" priority="1" stopIfTrue="1" operator="greaterThan">
      <formula>0</formula>
    </cfRule>
    <cfRule type="cellIs" dxfId="76" priority="2" stopIfTrue="1" operator="greaterThan">
      <formula>0</formula>
    </cfRule>
    <cfRule type="cellIs" dxfId="75" priority="3" stopIfTrue="1" operator="greaterThan">
      <formula>0</formula>
    </cfRule>
  </conditionalFormatting>
  <conditionalFormatting sqref="N10:S844 N4:S4 S5:S9 V4:AL844">
    <cfRule type="cellIs" dxfId="74" priority="10" stopIfTrue="1" operator="greaterThan">
      <formula>0</formula>
    </cfRule>
    <cfRule type="cellIs" dxfId="73" priority="11" stopIfTrue="1" operator="greaterThan">
      <formula>0</formula>
    </cfRule>
    <cfRule type="cellIs" dxfId="72" priority="12" stopIfTrue="1" operator="greaterThan">
      <formula>0</formula>
    </cfRule>
  </conditionalFormatting>
  <conditionalFormatting sqref="N5:S9">
    <cfRule type="cellIs" dxfId="71" priority="7" stopIfTrue="1" operator="greaterThan">
      <formula>0</formula>
    </cfRule>
    <cfRule type="cellIs" dxfId="70" priority="8" stopIfTrue="1" operator="greaterThan">
      <formula>0</formula>
    </cfRule>
    <cfRule type="cellIs" dxfId="69" priority="9"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44"/>
  <sheetViews>
    <sheetView topLeftCell="E1" zoomScale="80" zoomScaleNormal="80" workbookViewId="0">
      <selection activeCell="N1" sqref="N1:N2"/>
    </sheetView>
  </sheetViews>
  <sheetFormatPr defaultColWidth="9.7109375" defaultRowHeight="23.25" x14ac:dyDescent="0.25"/>
  <cols>
    <col min="1" max="1" width="14" style="3" customWidth="1"/>
    <col min="2" max="2" width="7" style="51" bestFit="1" customWidth="1"/>
    <col min="3" max="3" width="5.42578125" style="30" bestFit="1" customWidth="1"/>
    <col min="4" max="4" width="69.140625" style="27" customWidth="1"/>
    <col min="5" max="5" width="16.5703125" style="9" bestFit="1" customWidth="1"/>
    <col min="6" max="6" width="17" style="9" bestFit="1" customWidth="1"/>
    <col min="7" max="7" width="9.85546875" style="8" bestFit="1" customWidth="1"/>
    <col min="8" max="8" width="8" style="25" bestFit="1" customWidth="1"/>
    <col min="9" max="9" width="6.7109375" style="25" bestFit="1" customWidth="1"/>
    <col min="10" max="10" width="12.140625" style="29" customWidth="1"/>
    <col min="11" max="11" width="9.42578125" style="6" customWidth="1"/>
    <col min="12" max="12" width="13.28515625" style="10" customWidth="1"/>
    <col min="13" max="13" width="12.5703125" style="11" customWidth="1"/>
    <col min="14" max="14" width="11.85546875" style="7" customWidth="1"/>
    <col min="15" max="15" width="10.5703125" style="7" customWidth="1"/>
    <col min="16" max="16" width="12.28515625" style="7" customWidth="1"/>
    <col min="17" max="17" width="12.140625" style="7" customWidth="1"/>
    <col min="18" max="19" width="10.5703125" style="4" bestFit="1" customWidth="1"/>
    <col min="20" max="22" width="10.5703125" style="1" bestFit="1" customWidth="1"/>
    <col min="23" max="23" width="10.5703125" style="5" bestFit="1" customWidth="1"/>
    <col min="24" max="25" width="10.5703125" style="1" bestFit="1" customWidth="1"/>
    <col min="26" max="16384" width="9.7109375" style="1"/>
  </cols>
  <sheetData>
    <row r="1" spans="1:25" ht="36" customHeight="1" x14ac:dyDescent="0.25">
      <c r="A1" s="89" t="s">
        <v>48</v>
      </c>
      <c r="B1" s="89"/>
      <c r="C1" s="89"/>
      <c r="D1" s="86" t="s">
        <v>47</v>
      </c>
      <c r="E1" s="87"/>
      <c r="F1" s="87"/>
      <c r="G1" s="87"/>
      <c r="H1" s="87"/>
      <c r="I1" s="88"/>
      <c r="J1" s="92" t="s">
        <v>49</v>
      </c>
      <c r="K1" s="92"/>
      <c r="L1" s="92"/>
      <c r="M1" s="92"/>
      <c r="N1" s="91" t="s">
        <v>1104</v>
      </c>
      <c r="O1" s="91" t="s">
        <v>1105</v>
      </c>
      <c r="P1" s="91" t="s">
        <v>1106</v>
      </c>
      <c r="Q1" s="91" t="s">
        <v>1119</v>
      </c>
      <c r="R1" s="91" t="s">
        <v>32</v>
      </c>
      <c r="S1" s="91" t="s">
        <v>32</v>
      </c>
      <c r="T1" s="91" t="s">
        <v>32</v>
      </c>
      <c r="U1" s="91" t="s">
        <v>32</v>
      </c>
      <c r="V1" s="91" t="s">
        <v>32</v>
      </c>
      <c r="W1" s="91" t="s">
        <v>32</v>
      </c>
      <c r="X1" s="91" t="s">
        <v>32</v>
      </c>
      <c r="Y1" s="91" t="s">
        <v>32</v>
      </c>
    </row>
    <row r="2" spans="1:25" ht="28.5" customHeight="1" x14ac:dyDescent="0.25">
      <c r="A2" s="89" t="s">
        <v>42</v>
      </c>
      <c r="B2" s="89"/>
      <c r="C2" s="89"/>
      <c r="D2" s="89"/>
      <c r="E2" s="89"/>
      <c r="F2" s="89"/>
      <c r="G2" s="89"/>
      <c r="H2" s="89"/>
      <c r="I2" s="89"/>
      <c r="J2" s="89"/>
      <c r="K2" s="89"/>
      <c r="L2" s="89"/>
      <c r="M2" s="89"/>
      <c r="N2" s="91"/>
      <c r="O2" s="91"/>
      <c r="P2" s="91"/>
      <c r="Q2" s="91"/>
      <c r="R2" s="91"/>
      <c r="S2" s="91"/>
      <c r="T2" s="91"/>
      <c r="U2" s="91"/>
      <c r="V2" s="91"/>
      <c r="W2" s="91"/>
      <c r="X2" s="91"/>
      <c r="Y2" s="91"/>
    </row>
    <row r="3" spans="1:25" s="2" customFormat="1" ht="45" x14ac:dyDescent="0.2">
      <c r="A3" s="37" t="s">
        <v>3</v>
      </c>
      <c r="B3" s="34" t="s">
        <v>1</v>
      </c>
      <c r="C3" s="35" t="s">
        <v>5</v>
      </c>
      <c r="D3" s="36" t="s">
        <v>7</v>
      </c>
      <c r="E3" s="36" t="s">
        <v>33</v>
      </c>
      <c r="F3" s="36" t="s">
        <v>34</v>
      </c>
      <c r="G3" s="36" t="s">
        <v>8</v>
      </c>
      <c r="H3" s="37" t="s">
        <v>4</v>
      </c>
      <c r="I3" s="38" t="s">
        <v>13</v>
      </c>
      <c r="J3" s="39" t="s">
        <v>6</v>
      </c>
      <c r="K3" s="40" t="s">
        <v>14</v>
      </c>
      <c r="L3" s="41" t="s">
        <v>0</v>
      </c>
      <c r="M3" s="37" t="s">
        <v>9</v>
      </c>
      <c r="N3" s="42" t="s">
        <v>2</v>
      </c>
      <c r="O3" s="42" t="s">
        <v>2</v>
      </c>
      <c r="P3" s="52">
        <v>42187</v>
      </c>
      <c r="Q3" s="52">
        <v>42291</v>
      </c>
      <c r="R3" s="42" t="s">
        <v>2</v>
      </c>
      <c r="S3" s="42" t="s">
        <v>2</v>
      </c>
      <c r="T3" s="42" t="s">
        <v>2</v>
      </c>
      <c r="U3" s="42" t="s">
        <v>2</v>
      </c>
      <c r="V3" s="42" t="s">
        <v>2</v>
      </c>
      <c r="W3" s="42" t="s">
        <v>2</v>
      </c>
      <c r="X3" s="42" t="s">
        <v>2</v>
      </c>
      <c r="Y3" s="42" t="s">
        <v>2</v>
      </c>
    </row>
    <row r="4" spans="1:25" ht="30" x14ac:dyDescent="0.25">
      <c r="A4" s="100" t="s">
        <v>892</v>
      </c>
      <c r="B4" s="90">
        <v>1</v>
      </c>
      <c r="C4" s="49">
        <v>1</v>
      </c>
      <c r="D4" s="50" t="s">
        <v>50</v>
      </c>
      <c r="E4" s="45" t="s">
        <v>918</v>
      </c>
      <c r="F4" s="26" t="s">
        <v>919</v>
      </c>
      <c r="G4" s="49" t="s">
        <v>36</v>
      </c>
      <c r="H4" s="26">
        <v>30</v>
      </c>
      <c r="I4" s="26">
        <v>20</v>
      </c>
      <c r="J4" s="46">
        <v>0.9</v>
      </c>
      <c r="K4" s="47"/>
      <c r="L4" s="32">
        <f>K4-(SUM(N4:Y4))</f>
        <v>0</v>
      </c>
      <c r="M4" s="43" t="str">
        <f>IF(L4&lt;0,"ATENÇÃO","OK")</f>
        <v>OK</v>
      </c>
      <c r="N4" s="44">
        <v>0</v>
      </c>
      <c r="O4" s="44">
        <v>0</v>
      </c>
      <c r="P4" s="44">
        <v>0</v>
      </c>
      <c r="Q4" s="44">
        <v>0</v>
      </c>
      <c r="R4" s="44">
        <v>0</v>
      </c>
      <c r="S4" s="44">
        <v>0</v>
      </c>
      <c r="T4" s="44">
        <v>0</v>
      </c>
      <c r="U4" s="44">
        <v>0</v>
      </c>
      <c r="V4" s="44">
        <v>0</v>
      </c>
      <c r="W4" s="44">
        <v>0</v>
      </c>
      <c r="X4" s="44">
        <v>0</v>
      </c>
      <c r="Y4" s="44">
        <v>0</v>
      </c>
    </row>
    <row r="5" spans="1:25" ht="30" x14ac:dyDescent="0.25">
      <c r="A5" s="100"/>
      <c r="B5" s="90"/>
      <c r="C5" s="49">
        <v>2</v>
      </c>
      <c r="D5" s="50" t="s">
        <v>51</v>
      </c>
      <c r="E5" s="45" t="s">
        <v>918</v>
      </c>
      <c r="F5" s="26" t="s">
        <v>919</v>
      </c>
      <c r="G5" s="49" t="s">
        <v>36</v>
      </c>
      <c r="H5" s="26">
        <v>30</v>
      </c>
      <c r="I5" s="26">
        <v>20</v>
      </c>
      <c r="J5" s="46">
        <v>1.65</v>
      </c>
      <c r="K5" s="47"/>
      <c r="L5" s="32">
        <f t="shared" ref="L5:L68" si="0">K5-(SUM(N5:Y5))</f>
        <v>0</v>
      </c>
      <c r="M5" s="43" t="str">
        <f t="shared" ref="M5:M68" si="1">IF(L5&lt;0,"ATENÇÃO","OK")</f>
        <v>OK</v>
      </c>
      <c r="N5" s="44">
        <v>0</v>
      </c>
      <c r="O5" s="44">
        <v>0</v>
      </c>
      <c r="P5" s="44">
        <v>0</v>
      </c>
      <c r="Q5" s="44">
        <v>0</v>
      </c>
      <c r="R5" s="44">
        <v>0</v>
      </c>
      <c r="S5" s="44">
        <v>0</v>
      </c>
      <c r="T5" s="44">
        <v>0</v>
      </c>
      <c r="U5" s="44">
        <v>0</v>
      </c>
      <c r="V5" s="44">
        <v>0</v>
      </c>
      <c r="W5" s="44">
        <v>0</v>
      </c>
      <c r="X5" s="44">
        <v>0</v>
      </c>
      <c r="Y5" s="44">
        <v>0</v>
      </c>
    </row>
    <row r="6" spans="1:25" ht="45" x14ac:dyDescent="0.25">
      <c r="A6" s="100"/>
      <c r="B6" s="90"/>
      <c r="C6" s="49">
        <v>3</v>
      </c>
      <c r="D6" s="50" t="s">
        <v>52</v>
      </c>
      <c r="E6" s="45" t="s">
        <v>918</v>
      </c>
      <c r="F6" s="26" t="s">
        <v>919</v>
      </c>
      <c r="G6" s="49" t="s">
        <v>36</v>
      </c>
      <c r="H6" s="26">
        <v>30</v>
      </c>
      <c r="I6" s="26">
        <v>20</v>
      </c>
      <c r="J6" s="46">
        <v>6</v>
      </c>
      <c r="K6" s="47"/>
      <c r="L6" s="32">
        <f t="shared" si="0"/>
        <v>0</v>
      </c>
      <c r="M6" s="43" t="str">
        <f t="shared" si="1"/>
        <v>OK</v>
      </c>
      <c r="N6" s="44">
        <v>0</v>
      </c>
      <c r="O6" s="44">
        <v>0</v>
      </c>
      <c r="P6" s="44">
        <v>0</v>
      </c>
      <c r="Q6" s="44">
        <v>0</v>
      </c>
      <c r="R6" s="44">
        <v>0</v>
      </c>
      <c r="S6" s="44">
        <v>0</v>
      </c>
      <c r="T6" s="44">
        <v>0</v>
      </c>
      <c r="U6" s="44">
        <v>0</v>
      </c>
      <c r="V6" s="44">
        <v>0</v>
      </c>
      <c r="W6" s="44">
        <v>0</v>
      </c>
      <c r="X6" s="44">
        <v>0</v>
      </c>
      <c r="Y6" s="44">
        <v>0</v>
      </c>
    </row>
    <row r="7" spans="1:25" ht="45" x14ac:dyDescent="0.25">
      <c r="A7" s="100"/>
      <c r="B7" s="90"/>
      <c r="C7" s="49">
        <v>4</v>
      </c>
      <c r="D7" s="50" t="s">
        <v>53</v>
      </c>
      <c r="E7" s="45" t="s">
        <v>918</v>
      </c>
      <c r="F7" s="26" t="s">
        <v>919</v>
      </c>
      <c r="G7" s="49" t="s">
        <v>36</v>
      </c>
      <c r="H7" s="26">
        <v>30</v>
      </c>
      <c r="I7" s="26">
        <v>20</v>
      </c>
      <c r="J7" s="46">
        <v>6</v>
      </c>
      <c r="K7" s="47"/>
      <c r="L7" s="32">
        <f t="shared" si="0"/>
        <v>0</v>
      </c>
      <c r="M7" s="43" t="str">
        <f t="shared" si="1"/>
        <v>OK</v>
      </c>
      <c r="N7" s="44">
        <v>0</v>
      </c>
      <c r="O7" s="44">
        <v>0</v>
      </c>
      <c r="P7" s="44">
        <v>0</v>
      </c>
      <c r="Q7" s="44">
        <v>0</v>
      </c>
      <c r="R7" s="44">
        <v>0</v>
      </c>
      <c r="S7" s="44">
        <v>0</v>
      </c>
      <c r="T7" s="44">
        <v>0</v>
      </c>
      <c r="U7" s="44">
        <v>0</v>
      </c>
      <c r="V7" s="44">
        <v>0</v>
      </c>
      <c r="W7" s="44">
        <v>0</v>
      </c>
      <c r="X7" s="44">
        <v>0</v>
      </c>
      <c r="Y7" s="44">
        <v>0</v>
      </c>
    </row>
    <row r="8" spans="1:25" ht="45" x14ac:dyDescent="0.25">
      <c r="A8" s="100"/>
      <c r="B8" s="90"/>
      <c r="C8" s="49">
        <v>5</v>
      </c>
      <c r="D8" s="50" t="s">
        <v>54</v>
      </c>
      <c r="E8" s="45" t="s">
        <v>918</v>
      </c>
      <c r="F8" s="26" t="s">
        <v>919</v>
      </c>
      <c r="G8" s="49" t="s">
        <v>36</v>
      </c>
      <c r="H8" s="26">
        <v>30</v>
      </c>
      <c r="I8" s="26">
        <v>20</v>
      </c>
      <c r="J8" s="46">
        <v>7.35</v>
      </c>
      <c r="K8" s="47"/>
      <c r="L8" s="32">
        <f t="shared" si="0"/>
        <v>0</v>
      </c>
      <c r="M8" s="43" t="str">
        <f t="shared" si="1"/>
        <v>OK</v>
      </c>
      <c r="N8" s="44">
        <v>0</v>
      </c>
      <c r="O8" s="44">
        <v>0</v>
      </c>
      <c r="P8" s="44">
        <v>0</v>
      </c>
      <c r="Q8" s="44">
        <v>0</v>
      </c>
      <c r="R8" s="44">
        <v>0</v>
      </c>
      <c r="S8" s="44">
        <v>0</v>
      </c>
      <c r="T8" s="44">
        <v>0</v>
      </c>
      <c r="U8" s="44">
        <v>0</v>
      </c>
      <c r="V8" s="44">
        <v>0</v>
      </c>
      <c r="W8" s="44">
        <v>0</v>
      </c>
      <c r="X8" s="44">
        <v>0</v>
      </c>
      <c r="Y8" s="44">
        <v>0</v>
      </c>
    </row>
    <row r="9" spans="1:25" ht="45" x14ac:dyDescent="0.25">
      <c r="A9" s="100"/>
      <c r="B9" s="90"/>
      <c r="C9" s="49">
        <v>6</v>
      </c>
      <c r="D9" s="50" t="s">
        <v>55</v>
      </c>
      <c r="E9" s="45" t="s">
        <v>918</v>
      </c>
      <c r="F9" s="26" t="s">
        <v>919</v>
      </c>
      <c r="G9" s="49" t="s">
        <v>36</v>
      </c>
      <c r="H9" s="26">
        <v>30</v>
      </c>
      <c r="I9" s="26">
        <v>20</v>
      </c>
      <c r="J9" s="46">
        <v>13</v>
      </c>
      <c r="K9" s="47"/>
      <c r="L9" s="32">
        <f t="shared" si="0"/>
        <v>0</v>
      </c>
      <c r="M9" s="43" t="str">
        <f t="shared" si="1"/>
        <v>OK</v>
      </c>
      <c r="N9" s="44">
        <v>0</v>
      </c>
      <c r="O9" s="44">
        <v>0</v>
      </c>
      <c r="P9" s="44">
        <v>0</v>
      </c>
      <c r="Q9" s="44">
        <v>0</v>
      </c>
      <c r="R9" s="44">
        <v>0</v>
      </c>
      <c r="S9" s="44">
        <v>0</v>
      </c>
      <c r="T9" s="44">
        <v>0</v>
      </c>
      <c r="U9" s="44">
        <v>0</v>
      </c>
      <c r="V9" s="44">
        <v>0</v>
      </c>
      <c r="W9" s="44">
        <v>0</v>
      </c>
      <c r="X9" s="44">
        <v>0</v>
      </c>
      <c r="Y9" s="44">
        <v>0</v>
      </c>
    </row>
    <row r="10" spans="1:25" ht="45" x14ac:dyDescent="0.25">
      <c r="A10" s="100"/>
      <c r="B10" s="90"/>
      <c r="C10" s="49">
        <v>7</v>
      </c>
      <c r="D10" s="50" t="s">
        <v>56</v>
      </c>
      <c r="E10" s="45" t="s">
        <v>918</v>
      </c>
      <c r="F10" s="26" t="s">
        <v>919</v>
      </c>
      <c r="G10" s="49" t="s">
        <v>36</v>
      </c>
      <c r="H10" s="26">
        <v>30</v>
      </c>
      <c r="I10" s="26">
        <v>20</v>
      </c>
      <c r="J10" s="46">
        <v>15.7</v>
      </c>
      <c r="K10" s="47"/>
      <c r="L10" s="32">
        <f t="shared" si="0"/>
        <v>0</v>
      </c>
      <c r="M10" s="43" t="str">
        <f t="shared" si="1"/>
        <v>OK</v>
      </c>
      <c r="N10" s="44">
        <v>0</v>
      </c>
      <c r="O10" s="44">
        <v>0</v>
      </c>
      <c r="P10" s="44">
        <v>0</v>
      </c>
      <c r="Q10" s="44">
        <v>0</v>
      </c>
      <c r="R10" s="44">
        <v>0</v>
      </c>
      <c r="S10" s="44">
        <v>0</v>
      </c>
      <c r="T10" s="44">
        <v>0</v>
      </c>
      <c r="U10" s="44">
        <v>0</v>
      </c>
      <c r="V10" s="44">
        <v>0</v>
      </c>
      <c r="W10" s="44">
        <v>0</v>
      </c>
      <c r="X10" s="44">
        <v>0</v>
      </c>
      <c r="Y10" s="44">
        <v>0</v>
      </c>
    </row>
    <row r="11" spans="1:25" ht="45" x14ac:dyDescent="0.25">
      <c r="A11" s="100"/>
      <c r="B11" s="90"/>
      <c r="C11" s="49">
        <v>8</v>
      </c>
      <c r="D11" s="50" t="s">
        <v>57</v>
      </c>
      <c r="E11" s="28" t="s">
        <v>918</v>
      </c>
      <c r="F11" s="26" t="s">
        <v>919</v>
      </c>
      <c r="G11" s="49" t="s">
        <v>36</v>
      </c>
      <c r="H11" s="26">
        <v>30</v>
      </c>
      <c r="I11" s="26">
        <v>20</v>
      </c>
      <c r="J11" s="46">
        <v>5.55</v>
      </c>
      <c r="K11" s="47"/>
      <c r="L11" s="32">
        <f t="shared" si="0"/>
        <v>0</v>
      </c>
      <c r="M11" s="43" t="str">
        <f t="shared" si="1"/>
        <v>OK</v>
      </c>
      <c r="N11" s="44">
        <v>0</v>
      </c>
      <c r="O11" s="44">
        <v>0</v>
      </c>
      <c r="P11" s="44">
        <v>0</v>
      </c>
      <c r="Q11" s="44">
        <v>0</v>
      </c>
      <c r="R11" s="44">
        <v>0</v>
      </c>
      <c r="S11" s="44">
        <v>0</v>
      </c>
      <c r="T11" s="44">
        <v>0</v>
      </c>
      <c r="U11" s="44">
        <v>0</v>
      </c>
      <c r="V11" s="44">
        <v>0</v>
      </c>
      <c r="W11" s="44">
        <v>0</v>
      </c>
      <c r="X11" s="44">
        <v>0</v>
      </c>
      <c r="Y11" s="44">
        <v>0</v>
      </c>
    </row>
    <row r="12" spans="1:25" ht="45" x14ac:dyDescent="0.25">
      <c r="A12" s="100"/>
      <c r="B12" s="90"/>
      <c r="C12" s="49">
        <v>9</v>
      </c>
      <c r="D12" s="50" t="s">
        <v>58</v>
      </c>
      <c r="E12" s="28" t="s">
        <v>918</v>
      </c>
      <c r="F12" s="26" t="s">
        <v>919</v>
      </c>
      <c r="G12" s="49" t="s">
        <v>36</v>
      </c>
      <c r="H12" s="26">
        <v>30</v>
      </c>
      <c r="I12" s="26">
        <v>20</v>
      </c>
      <c r="J12" s="46">
        <v>27.5</v>
      </c>
      <c r="K12" s="47"/>
      <c r="L12" s="32">
        <f t="shared" si="0"/>
        <v>0</v>
      </c>
      <c r="M12" s="43" t="str">
        <f t="shared" si="1"/>
        <v>OK</v>
      </c>
      <c r="N12" s="44">
        <v>0</v>
      </c>
      <c r="O12" s="44">
        <v>0</v>
      </c>
      <c r="P12" s="44">
        <v>0</v>
      </c>
      <c r="Q12" s="44">
        <v>0</v>
      </c>
      <c r="R12" s="44">
        <v>0</v>
      </c>
      <c r="S12" s="44">
        <v>0</v>
      </c>
      <c r="T12" s="44">
        <v>0</v>
      </c>
      <c r="U12" s="44">
        <v>0</v>
      </c>
      <c r="V12" s="44">
        <v>0</v>
      </c>
      <c r="W12" s="44">
        <v>0</v>
      </c>
      <c r="X12" s="44">
        <v>0</v>
      </c>
      <c r="Y12" s="44">
        <v>0</v>
      </c>
    </row>
    <row r="13" spans="1:25" ht="15" x14ac:dyDescent="0.25">
      <c r="A13" s="100"/>
      <c r="B13" s="90"/>
      <c r="C13" s="49">
        <v>10</v>
      </c>
      <c r="D13" s="50" t="s">
        <v>59</v>
      </c>
      <c r="E13" s="28" t="s">
        <v>918</v>
      </c>
      <c r="F13" s="26" t="s">
        <v>920</v>
      </c>
      <c r="G13" s="49" t="s">
        <v>36</v>
      </c>
      <c r="H13" s="26">
        <v>30</v>
      </c>
      <c r="I13" s="26">
        <v>20</v>
      </c>
      <c r="J13" s="46">
        <v>0.9</v>
      </c>
      <c r="K13" s="47"/>
      <c r="L13" s="32">
        <f t="shared" si="0"/>
        <v>0</v>
      </c>
      <c r="M13" s="43" t="str">
        <f t="shared" si="1"/>
        <v>OK</v>
      </c>
      <c r="N13" s="44">
        <v>0</v>
      </c>
      <c r="O13" s="44">
        <v>0</v>
      </c>
      <c r="P13" s="44">
        <v>0</v>
      </c>
      <c r="Q13" s="44">
        <v>0</v>
      </c>
      <c r="R13" s="44">
        <v>0</v>
      </c>
      <c r="S13" s="44">
        <v>0</v>
      </c>
      <c r="T13" s="44">
        <v>0</v>
      </c>
      <c r="U13" s="44">
        <v>0</v>
      </c>
      <c r="V13" s="44">
        <v>0</v>
      </c>
      <c r="W13" s="44">
        <v>0</v>
      </c>
      <c r="X13" s="44">
        <v>0</v>
      </c>
      <c r="Y13" s="44">
        <v>0</v>
      </c>
    </row>
    <row r="14" spans="1:25" ht="15" x14ac:dyDescent="0.25">
      <c r="A14" s="100"/>
      <c r="B14" s="90"/>
      <c r="C14" s="49">
        <v>11</v>
      </c>
      <c r="D14" s="50" t="s">
        <v>60</v>
      </c>
      <c r="E14" s="28" t="s">
        <v>918</v>
      </c>
      <c r="F14" s="26" t="s">
        <v>920</v>
      </c>
      <c r="G14" s="49" t="s">
        <v>36</v>
      </c>
      <c r="H14" s="26">
        <v>30</v>
      </c>
      <c r="I14" s="26">
        <v>20</v>
      </c>
      <c r="J14" s="46">
        <v>4.7300000000000004</v>
      </c>
      <c r="K14" s="47"/>
      <c r="L14" s="32">
        <f t="shared" si="0"/>
        <v>0</v>
      </c>
      <c r="M14" s="43" t="str">
        <f t="shared" si="1"/>
        <v>OK</v>
      </c>
      <c r="N14" s="44">
        <v>0</v>
      </c>
      <c r="O14" s="44">
        <v>0</v>
      </c>
      <c r="P14" s="44">
        <v>0</v>
      </c>
      <c r="Q14" s="44">
        <v>0</v>
      </c>
      <c r="R14" s="44">
        <v>0</v>
      </c>
      <c r="S14" s="44">
        <v>0</v>
      </c>
      <c r="T14" s="44">
        <v>0</v>
      </c>
      <c r="U14" s="44">
        <v>0</v>
      </c>
      <c r="V14" s="44">
        <v>0</v>
      </c>
      <c r="W14" s="44">
        <v>0</v>
      </c>
      <c r="X14" s="44">
        <v>0</v>
      </c>
      <c r="Y14" s="44">
        <v>0</v>
      </c>
    </row>
    <row r="15" spans="1:25" ht="15" x14ac:dyDescent="0.25">
      <c r="A15" s="100"/>
      <c r="B15" s="90"/>
      <c r="C15" s="49">
        <v>12</v>
      </c>
      <c r="D15" s="50" t="s">
        <v>61</v>
      </c>
      <c r="E15" s="28" t="s">
        <v>918</v>
      </c>
      <c r="F15" s="26" t="s">
        <v>920</v>
      </c>
      <c r="G15" s="49" t="s">
        <v>36</v>
      </c>
      <c r="H15" s="26">
        <v>30</v>
      </c>
      <c r="I15" s="26">
        <v>20</v>
      </c>
      <c r="J15" s="46">
        <v>2.5</v>
      </c>
      <c r="K15" s="47"/>
      <c r="L15" s="32">
        <f t="shared" si="0"/>
        <v>0</v>
      </c>
      <c r="M15" s="43" t="str">
        <f t="shared" si="1"/>
        <v>OK</v>
      </c>
      <c r="N15" s="44">
        <v>0</v>
      </c>
      <c r="O15" s="44">
        <v>0</v>
      </c>
      <c r="P15" s="44">
        <v>0</v>
      </c>
      <c r="Q15" s="44">
        <v>0</v>
      </c>
      <c r="R15" s="44">
        <v>0</v>
      </c>
      <c r="S15" s="44">
        <v>0</v>
      </c>
      <c r="T15" s="44">
        <v>0</v>
      </c>
      <c r="U15" s="44">
        <v>0</v>
      </c>
      <c r="V15" s="44">
        <v>0</v>
      </c>
      <c r="W15" s="44">
        <v>0</v>
      </c>
      <c r="X15" s="44">
        <v>0</v>
      </c>
      <c r="Y15" s="44">
        <v>0</v>
      </c>
    </row>
    <row r="16" spans="1:25" ht="15" x14ac:dyDescent="0.25">
      <c r="A16" s="100"/>
      <c r="B16" s="90"/>
      <c r="C16" s="49">
        <v>13</v>
      </c>
      <c r="D16" s="50" t="s">
        <v>62</v>
      </c>
      <c r="E16" s="28" t="s">
        <v>918</v>
      </c>
      <c r="F16" s="26" t="s">
        <v>920</v>
      </c>
      <c r="G16" s="49" t="s">
        <v>36</v>
      </c>
      <c r="H16" s="26">
        <v>30</v>
      </c>
      <c r="I16" s="26">
        <v>20</v>
      </c>
      <c r="J16" s="46">
        <v>0.8</v>
      </c>
      <c r="K16" s="47"/>
      <c r="L16" s="32">
        <f t="shared" si="0"/>
        <v>0</v>
      </c>
      <c r="M16" s="43" t="str">
        <f t="shared" si="1"/>
        <v>OK</v>
      </c>
      <c r="N16" s="44">
        <v>0</v>
      </c>
      <c r="O16" s="44">
        <v>0</v>
      </c>
      <c r="P16" s="44">
        <v>0</v>
      </c>
      <c r="Q16" s="44">
        <v>0</v>
      </c>
      <c r="R16" s="44">
        <v>0</v>
      </c>
      <c r="S16" s="44">
        <v>0</v>
      </c>
      <c r="T16" s="44">
        <v>0</v>
      </c>
      <c r="U16" s="44">
        <v>0</v>
      </c>
      <c r="V16" s="44">
        <v>0</v>
      </c>
      <c r="W16" s="44">
        <v>0</v>
      </c>
      <c r="X16" s="44">
        <v>0</v>
      </c>
      <c r="Y16" s="44">
        <v>0</v>
      </c>
    </row>
    <row r="17" spans="1:25" ht="15" x14ac:dyDescent="0.25">
      <c r="A17" s="100"/>
      <c r="B17" s="90"/>
      <c r="C17" s="49">
        <v>14</v>
      </c>
      <c r="D17" s="50" t="s">
        <v>63</v>
      </c>
      <c r="E17" s="28" t="s">
        <v>918</v>
      </c>
      <c r="F17" s="26" t="s">
        <v>920</v>
      </c>
      <c r="G17" s="49" t="s">
        <v>36</v>
      </c>
      <c r="H17" s="26">
        <v>30</v>
      </c>
      <c r="I17" s="26">
        <v>20</v>
      </c>
      <c r="J17" s="46">
        <v>0.4</v>
      </c>
      <c r="K17" s="47"/>
      <c r="L17" s="32">
        <f t="shared" si="0"/>
        <v>0</v>
      </c>
      <c r="M17" s="43" t="str">
        <f t="shared" si="1"/>
        <v>OK</v>
      </c>
      <c r="N17" s="44">
        <v>0</v>
      </c>
      <c r="O17" s="44">
        <v>0</v>
      </c>
      <c r="P17" s="44">
        <v>0</v>
      </c>
      <c r="Q17" s="44">
        <v>0</v>
      </c>
      <c r="R17" s="44">
        <v>0</v>
      </c>
      <c r="S17" s="44">
        <v>0</v>
      </c>
      <c r="T17" s="44">
        <v>0</v>
      </c>
      <c r="U17" s="44">
        <v>0</v>
      </c>
      <c r="V17" s="44">
        <v>0</v>
      </c>
      <c r="W17" s="44">
        <v>0</v>
      </c>
      <c r="X17" s="44">
        <v>0</v>
      </c>
      <c r="Y17" s="44">
        <v>0</v>
      </c>
    </row>
    <row r="18" spans="1:25" ht="15" x14ac:dyDescent="0.25">
      <c r="A18" s="100"/>
      <c r="B18" s="90"/>
      <c r="C18" s="49">
        <v>15</v>
      </c>
      <c r="D18" s="50" t="s">
        <v>64</v>
      </c>
      <c r="E18" s="28" t="s">
        <v>918</v>
      </c>
      <c r="F18" s="26" t="s">
        <v>920</v>
      </c>
      <c r="G18" s="49" t="s">
        <v>36</v>
      </c>
      <c r="H18" s="26">
        <v>30</v>
      </c>
      <c r="I18" s="26">
        <v>20</v>
      </c>
      <c r="J18" s="46">
        <v>0.5</v>
      </c>
      <c r="K18" s="47"/>
      <c r="L18" s="32">
        <f t="shared" si="0"/>
        <v>0</v>
      </c>
      <c r="M18" s="43" t="str">
        <f t="shared" si="1"/>
        <v>OK</v>
      </c>
      <c r="N18" s="44">
        <v>0</v>
      </c>
      <c r="O18" s="44">
        <v>0</v>
      </c>
      <c r="P18" s="44">
        <v>0</v>
      </c>
      <c r="Q18" s="44">
        <v>0</v>
      </c>
      <c r="R18" s="44">
        <v>0</v>
      </c>
      <c r="S18" s="44">
        <v>0</v>
      </c>
      <c r="T18" s="44">
        <v>0</v>
      </c>
      <c r="U18" s="44">
        <v>0</v>
      </c>
      <c r="V18" s="44">
        <v>0</v>
      </c>
      <c r="W18" s="44">
        <v>0</v>
      </c>
      <c r="X18" s="44">
        <v>0</v>
      </c>
      <c r="Y18" s="44">
        <v>0</v>
      </c>
    </row>
    <row r="19" spans="1:25" ht="15" x14ac:dyDescent="0.25">
      <c r="A19" s="100"/>
      <c r="B19" s="90"/>
      <c r="C19" s="49">
        <v>16</v>
      </c>
      <c r="D19" s="50" t="s">
        <v>65</v>
      </c>
      <c r="E19" s="28" t="s">
        <v>918</v>
      </c>
      <c r="F19" s="26" t="s">
        <v>920</v>
      </c>
      <c r="G19" s="49" t="s">
        <v>36</v>
      </c>
      <c r="H19" s="26">
        <v>30</v>
      </c>
      <c r="I19" s="26">
        <v>20</v>
      </c>
      <c r="J19" s="46">
        <v>4.5999999999999996</v>
      </c>
      <c r="K19" s="47"/>
      <c r="L19" s="32">
        <f t="shared" si="0"/>
        <v>0</v>
      </c>
      <c r="M19" s="43" t="str">
        <f t="shared" si="1"/>
        <v>OK</v>
      </c>
      <c r="N19" s="44">
        <v>0</v>
      </c>
      <c r="O19" s="44">
        <v>0</v>
      </c>
      <c r="P19" s="44">
        <v>0</v>
      </c>
      <c r="Q19" s="44">
        <v>0</v>
      </c>
      <c r="R19" s="44">
        <v>0</v>
      </c>
      <c r="S19" s="44">
        <v>0</v>
      </c>
      <c r="T19" s="44">
        <v>0</v>
      </c>
      <c r="U19" s="44">
        <v>0</v>
      </c>
      <c r="V19" s="44">
        <v>0</v>
      </c>
      <c r="W19" s="44">
        <v>0</v>
      </c>
      <c r="X19" s="44">
        <v>0</v>
      </c>
      <c r="Y19" s="44">
        <v>0</v>
      </c>
    </row>
    <row r="20" spans="1:25" ht="15" x14ac:dyDescent="0.25">
      <c r="A20" s="100"/>
      <c r="B20" s="90"/>
      <c r="C20" s="49">
        <v>17</v>
      </c>
      <c r="D20" s="50" t="s">
        <v>66</v>
      </c>
      <c r="E20" s="28" t="s">
        <v>918</v>
      </c>
      <c r="F20" s="26" t="s">
        <v>920</v>
      </c>
      <c r="G20" s="49" t="s">
        <v>36</v>
      </c>
      <c r="H20" s="26">
        <v>30</v>
      </c>
      <c r="I20" s="26">
        <v>20</v>
      </c>
      <c r="J20" s="46">
        <v>1.5</v>
      </c>
      <c r="K20" s="47"/>
      <c r="L20" s="32">
        <f t="shared" si="0"/>
        <v>0</v>
      </c>
      <c r="M20" s="43" t="str">
        <f t="shared" si="1"/>
        <v>OK</v>
      </c>
      <c r="N20" s="44">
        <v>0</v>
      </c>
      <c r="O20" s="44">
        <v>0</v>
      </c>
      <c r="P20" s="44">
        <v>0</v>
      </c>
      <c r="Q20" s="44">
        <v>0</v>
      </c>
      <c r="R20" s="44">
        <v>0</v>
      </c>
      <c r="S20" s="44">
        <v>0</v>
      </c>
      <c r="T20" s="44">
        <v>0</v>
      </c>
      <c r="U20" s="44">
        <v>0</v>
      </c>
      <c r="V20" s="44">
        <v>0</v>
      </c>
      <c r="W20" s="44">
        <v>0</v>
      </c>
      <c r="X20" s="44">
        <v>0</v>
      </c>
      <c r="Y20" s="44">
        <v>0</v>
      </c>
    </row>
    <row r="21" spans="1:25" ht="15" x14ac:dyDescent="0.25">
      <c r="A21" s="100"/>
      <c r="B21" s="90"/>
      <c r="C21" s="49">
        <v>18</v>
      </c>
      <c r="D21" s="50" t="s">
        <v>67</v>
      </c>
      <c r="E21" s="28" t="s">
        <v>918</v>
      </c>
      <c r="F21" s="26" t="s">
        <v>920</v>
      </c>
      <c r="G21" s="49" t="s">
        <v>36</v>
      </c>
      <c r="H21" s="26">
        <v>30</v>
      </c>
      <c r="I21" s="26">
        <v>20</v>
      </c>
      <c r="J21" s="46">
        <v>5.65</v>
      </c>
      <c r="K21" s="47"/>
      <c r="L21" s="32">
        <f t="shared" si="0"/>
        <v>0</v>
      </c>
      <c r="M21" s="43" t="str">
        <f t="shared" si="1"/>
        <v>OK</v>
      </c>
      <c r="N21" s="44">
        <v>0</v>
      </c>
      <c r="O21" s="44">
        <v>0</v>
      </c>
      <c r="P21" s="44">
        <v>0</v>
      </c>
      <c r="Q21" s="44">
        <v>0</v>
      </c>
      <c r="R21" s="44">
        <v>0</v>
      </c>
      <c r="S21" s="44">
        <v>0</v>
      </c>
      <c r="T21" s="44">
        <v>0</v>
      </c>
      <c r="U21" s="44">
        <v>0</v>
      </c>
      <c r="V21" s="44">
        <v>0</v>
      </c>
      <c r="W21" s="44">
        <v>0</v>
      </c>
      <c r="X21" s="44">
        <v>0</v>
      </c>
      <c r="Y21" s="44">
        <v>0</v>
      </c>
    </row>
    <row r="22" spans="1:25" ht="15" x14ac:dyDescent="0.25">
      <c r="A22" s="100"/>
      <c r="B22" s="90"/>
      <c r="C22" s="49">
        <v>19</v>
      </c>
      <c r="D22" s="50" t="s">
        <v>68</v>
      </c>
      <c r="E22" s="28" t="s">
        <v>918</v>
      </c>
      <c r="F22" s="26" t="s">
        <v>920</v>
      </c>
      <c r="G22" s="49" t="s">
        <v>36</v>
      </c>
      <c r="H22" s="26">
        <v>30</v>
      </c>
      <c r="I22" s="26">
        <v>20</v>
      </c>
      <c r="J22" s="46">
        <v>5.25</v>
      </c>
      <c r="K22" s="47"/>
      <c r="L22" s="32">
        <f t="shared" si="0"/>
        <v>0</v>
      </c>
      <c r="M22" s="43" t="str">
        <f t="shared" si="1"/>
        <v>OK</v>
      </c>
      <c r="N22" s="44">
        <v>0</v>
      </c>
      <c r="O22" s="44">
        <v>0</v>
      </c>
      <c r="P22" s="44">
        <v>0</v>
      </c>
      <c r="Q22" s="44">
        <v>0</v>
      </c>
      <c r="R22" s="44">
        <v>0</v>
      </c>
      <c r="S22" s="44">
        <v>0</v>
      </c>
      <c r="T22" s="44">
        <v>0</v>
      </c>
      <c r="U22" s="44">
        <v>0</v>
      </c>
      <c r="V22" s="44">
        <v>0</v>
      </c>
      <c r="W22" s="44">
        <v>0</v>
      </c>
      <c r="X22" s="44">
        <v>0</v>
      </c>
      <c r="Y22" s="44">
        <v>0</v>
      </c>
    </row>
    <row r="23" spans="1:25" ht="15" x14ac:dyDescent="0.25">
      <c r="A23" s="100"/>
      <c r="B23" s="90"/>
      <c r="C23" s="49">
        <v>20</v>
      </c>
      <c r="D23" s="50" t="s">
        <v>69</v>
      </c>
      <c r="E23" s="28" t="s">
        <v>918</v>
      </c>
      <c r="F23" s="26" t="s">
        <v>920</v>
      </c>
      <c r="G23" s="49" t="s">
        <v>36</v>
      </c>
      <c r="H23" s="26">
        <v>30</v>
      </c>
      <c r="I23" s="26">
        <v>20</v>
      </c>
      <c r="J23" s="46">
        <v>4.41</v>
      </c>
      <c r="K23" s="47"/>
      <c r="L23" s="32">
        <f t="shared" si="0"/>
        <v>0</v>
      </c>
      <c r="M23" s="43" t="str">
        <f t="shared" si="1"/>
        <v>OK</v>
      </c>
      <c r="N23" s="44">
        <v>0</v>
      </c>
      <c r="O23" s="44">
        <v>0</v>
      </c>
      <c r="P23" s="44">
        <v>0</v>
      </c>
      <c r="Q23" s="44">
        <v>0</v>
      </c>
      <c r="R23" s="44">
        <v>0</v>
      </c>
      <c r="S23" s="44">
        <v>0</v>
      </c>
      <c r="T23" s="44">
        <v>0</v>
      </c>
      <c r="U23" s="44">
        <v>0</v>
      </c>
      <c r="V23" s="44">
        <v>0</v>
      </c>
      <c r="W23" s="44">
        <v>0</v>
      </c>
      <c r="X23" s="44">
        <v>0</v>
      </c>
      <c r="Y23" s="44">
        <v>0</v>
      </c>
    </row>
    <row r="24" spans="1:25" ht="15" x14ac:dyDescent="0.25">
      <c r="A24" s="100"/>
      <c r="B24" s="90"/>
      <c r="C24" s="49">
        <v>21</v>
      </c>
      <c r="D24" s="50" t="s">
        <v>70</v>
      </c>
      <c r="E24" s="28" t="s">
        <v>918</v>
      </c>
      <c r="F24" s="26" t="s">
        <v>920</v>
      </c>
      <c r="G24" s="49" t="s">
        <v>36</v>
      </c>
      <c r="H24" s="26">
        <v>30</v>
      </c>
      <c r="I24" s="26">
        <v>20</v>
      </c>
      <c r="J24" s="46">
        <v>22</v>
      </c>
      <c r="K24" s="47"/>
      <c r="L24" s="32">
        <f t="shared" si="0"/>
        <v>0</v>
      </c>
      <c r="M24" s="43" t="str">
        <f t="shared" si="1"/>
        <v>OK</v>
      </c>
      <c r="N24" s="44">
        <v>0</v>
      </c>
      <c r="O24" s="44">
        <v>0</v>
      </c>
      <c r="P24" s="44">
        <v>0</v>
      </c>
      <c r="Q24" s="44">
        <v>0</v>
      </c>
      <c r="R24" s="44">
        <v>0</v>
      </c>
      <c r="S24" s="44">
        <v>0</v>
      </c>
      <c r="T24" s="44">
        <v>0</v>
      </c>
      <c r="U24" s="44">
        <v>0</v>
      </c>
      <c r="V24" s="44">
        <v>0</v>
      </c>
      <c r="W24" s="44">
        <v>0</v>
      </c>
      <c r="X24" s="44">
        <v>0</v>
      </c>
      <c r="Y24" s="44">
        <v>0</v>
      </c>
    </row>
    <row r="25" spans="1:25" ht="15" x14ac:dyDescent="0.25">
      <c r="A25" s="100"/>
      <c r="B25" s="90"/>
      <c r="C25" s="49">
        <v>22</v>
      </c>
      <c r="D25" s="50" t="s">
        <v>71</v>
      </c>
      <c r="E25" s="28" t="s">
        <v>918</v>
      </c>
      <c r="F25" s="26" t="s">
        <v>921</v>
      </c>
      <c r="G25" s="49" t="s">
        <v>36</v>
      </c>
      <c r="H25" s="26">
        <v>30</v>
      </c>
      <c r="I25" s="26">
        <v>20</v>
      </c>
      <c r="J25" s="46">
        <v>12</v>
      </c>
      <c r="K25" s="47"/>
      <c r="L25" s="32">
        <f t="shared" si="0"/>
        <v>0</v>
      </c>
      <c r="M25" s="43" t="str">
        <f t="shared" si="1"/>
        <v>OK</v>
      </c>
      <c r="N25" s="44">
        <v>0</v>
      </c>
      <c r="O25" s="44">
        <v>0</v>
      </c>
      <c r="P25" s="44">
        <v>0</v>
      </c>
      <c r="Q25" s="44">
        <v>0</v>
      </c>
      <c r="R25" s="44">
        <v>0</v>
      </c>
      <c r="S25" s="44">
        <v>0</v>
      </c>
      <c r="T25" s="44">
        <v>0</v>
      </c>
      <c r="U25" s="44">
        <v>0</v>
      </c>
      <c r="V25" s="44">
        <v>0</v>
      </c>
      <c r="W25" s="44">
        <v>0</v>
      </c>
      <c r="X25" s="44">
        <v>0</v>
      </c>
      <c r="Y25" s="44">
        <v>0</v>
      </c>
    </row>
    <row r="26" spans="1:25" ht="15" x14ac:dyDescent="0.25">
      <c r="A26" s="100"/>
      <c r="B26" s="90"/>
      <c r="C26" s="49">
        <v>23</v>
      </c>
      <c r="D26" s="50" t="s">
        <v>72</v>
      </c>
      <c r="E26" s="28" t="s">
        <v>918</v>
      </c>
      <c r="F26" s="26" t="s">
        <v>921</v>
      </c>
      <c r="G26" s="49" t="s">
        <v>36</v>
      </c>
      <c r="H26" s="26">
        <v>30</v>
      </c>
      <c r="I26" s="26">
        <v>20</v>
      </c>
      <c r="J26" s="46">
        <v>9</v>
      </c>
      <c r="K26" s="47"/>
      <c r="L26" s="32">
        <f t="shared" si="0"/>
        <v>0</v>
      </c>
      <c r="M26" s="43" t="str">
        <f t="shared" si="1"/>
        <v>OK</v>
      </c>
      <c r="N26" s="44">
        <v>0</v>
      </c>
      <c r="O26" s="44">
        <v>0</v>
      </c>
      <c r="P26" s="44">
        <v>0</v>
      </c>
      <c r="Q26" s="44">
        <v>0</v>
      </c>
      <c r="R26" s="44">
        <v>0</v>
      </c>
      <c r="S26" s="44">
        <v>0</v>
      </c>
      <c r="T26" s="44">
        <v>0</v>
      </c>
      <c r="U26" s="44">
        <v>0</v>
      </c>
      <c r="V26" s="44">
        <v>0</v>
      </c>
      <c r="W26" s="44">
        <v>0</v>
      </c>
      <c r="X26" s="44">
        <v>0</v>
      </c>
      <c r="Y26" s="44">
        <v>0</v>
      </c>
    </row>
    <row r="27" spans="1:25" ht="15" x14ac:dyDescent="0.25">
      <c r="A27" s="100"/>
      <c r="B27" s="90"/>
      <c r="C27" s="49">
        <v>24</v>
      </c>
      <c r="D27" s="50" t="s">
        <v>73</v>
      </c>
      <c r="E27" s="28" t="s">
        <v>918</v>
      </c>
      <c r="F27" s="26" t="s">
        <v>921</v>
      </c>
      <c r="G27" s="49" t="s">
        <v>36</v>
      </c>
      <c r="H27" s="26">
        <v>30</v>
      </c>
      <c r="I27" s="26">
        <v>20</v>
      </c>
      <c r="J27" s="46">
        <v>11.7</v>
      </c>
      <c r="K27" s="47"/>
      <c r="L27" s="32">
        <f t="shared" si="0"/>
        <v>0</v>
      </c>
      <c r="M27" s="43" t="str">
        <f t="shared" si="1"/>
        <v>OK</v>
      </c>
      <c r="N27" s="44">
        <v>0</v>
      </c>
      <c r="O27" s="44">
        <v>0</v>
      </c>
      <c r="P27" s="44">
        <v>0</v>
      </c>
      <c r="Q27" s="44">
        <v>0</v>
      </c>
      <c r="R27" s="44">
        <v>0</v>
      </c>
      <c r="S27" s="44">
        <v>0</v>
      </c>
      <c r="T27" s="44">
        <v>0</v>
      </c>
      <c r="U27" s="44">
        <v>0</v>
      </c>
      <c r="V27" s="44">
        <v>0</v>
      </c>
      <c r="W27" s="44">
        <v>0</v>
      </c>
      <c r="X27" s="44">
        <v>0</v>
      </c>
      <c r="Y27" s="44">
        <v>0</v>
      </c>
    </row>
    <row r="28" spans="1:25" ht="15" x14ac:dyDescent="0.25">
      <c r="A28" s="100"/>
      <c r="B28" s="90"/>
      <c r="C28" s="49">
        <v>25</v>
      </c>
      <c r="D28" s="50" t="s">
        <v>74</v>
      </c>
      <c r="E28" s="28" t="s">
        <v>918</v>
      </c>
      <c r="F28" s="26" t="s">
        <v>921</v>
      </c>
      <c r="G28" s="49" t="s">
        <v>36</v>
      </c>
      <c r="H28" s="26">
        <v>30</v>
      </c>
      <c r="I28" s="26">
        <v>20</v>
      </c>
      <c r="J28" s="46">
        <v>9.5</v>
      </c>
      <c r="K28" s="47"/>
      <c r="L28" s="32">
        <f t="shared" si="0"/>
        <v>0</v>
      </c>
      <c r="M28" s="43" t="str">
        <f t="shared" si="1"/>
        <v>OK</v>
      </c>
      <c r="N28" s="44">
        <v>0</v>
      </c>
      <c r="O28" s="44">
        <v>0</v>
      </c>
      <c r="P28" s="44">
        <v>0</v>
      </c>
      <c r="Q28" s="44">
        <v>0</v>
      </c>
      <c r="R28" s="44">
        <v>0</v>
      </c>
      <c r="S28" s="44">
        <v>0</v>
      </c>
      <c r="T28" s="44">
        <v>0</v>
      </c>
      <c r="U28" s="44">
        <v>0</v>
      </c>
      <c r="V28" s="44">
        <v>0</v>
      </c>
      <c r="W28" s="44">
        <v>0</v>
      </c>
      <c r="X28" s="44">
        <v>0</v>
      </c>
      <c r="Y28" s="44">
        <v>0</v>
      </c>
    </row>
    <row r="29" spans="1:25" ht="15" x14ac:dyDescent="0.25">
      <c r="A29" s="100"/>
      <c r="B29" s="90"/>
      <c r="C29" s="49">
        <v>26</v>
      </c>
      <c r="D29" s="50" t="s">
        <v>75</v>
      </c>
      <c r="E29" s="28" t="s">
        <v>918</v>
      </c>
      <c r="F29" s="26" t="s">
        <v>921</v>
      </c>
      <c r="G29" s="49" t="s">
        <v>893</v>
      </c>
      <c r="H29" s="26">
        <v>30</v>
      </c>
      <c r="I29" s="26">
        <v>20</v>
      </c>
      <c r="J29" s="46">
        <v>4.5</v>
      </c>
      <c r="K29" s="47"/>
      <c r="L29" s="32">
        <f t="shared" si="0"/>
        <v>0</v>
      </c>
      <c r="M29" s="43" t="str">
        <f t="shared" si="1"/>
        <v>OK</v>
      </c>
      <c r="N29" s="44">
        <v>0</v>
      </c>
      <c r="O29" s="44">
        <v>0</v>
      </c>
      <c r="P29" s="44">
        <v>0</v>
      </c>
      <c r="Q29" s="44">
        <v>0</v>
      </c>
      <c r="R29" s="44">
        <v>0</v>
      </c>
      <c r="S29" s="44">
        <v>0</v>
      </c>
      <c r="T29" s="44">
        <v>0</v>
      </c>
      <c r="U29" s="44">
        <v>0</v>
      </c>
      <c r="V29" s="44">
        <v>0</v>
      </c>
      <c r="W29" s="44">
        <v>0</v>
      </c>
      <c r="X29" s="44">
        <v>0</v>
      </c>
      <c r="Y29" s="44">
        <v>0</v>
      </c>
    </row>
    <row r="30" spans="1:25" ht="15" x14ac:dyDescent="0.25">
      <c r="A30" s="100"/>
      <c r="B30" s="90"/>
      <c r="C30" s="49">
        <v>27</v>
      </c>
      <c r="D30" s="50" t="s">
        <v>76</v>
      </c>
      <c r="E30" s="28" t="s">
        <v>918</v>
      </c>
      <c r="F30" s="26" t="s">
        <v>921</v>
      </c>
      <c r="G30" s="49" t="s">
        <v>893</v>
      </c>
      <c r="H30" s="26">
        <v>30</v>
      </c>
      <c r="I30" s="26">
        <v>20</v>
      </c>
      <c r="J30" s="46">
        <v>4.2</v>
      </c>
      <c r="K30" s="47"/>
      <c r="L30" s="32">
        <f t="shared" si="0"/>
        <v>0</v>
      </c>
      <c r="M30" s="43" t="str">
        <f t="shared" si="1"/>
        <v>OK</v>
      </c>
      <c r="N30" s="44">
        <v>0</v>
      </c>
      <c r="O30" s="44">
        <v>0</v>
      </c>
      <c r="P30" s="44">
        <v>0</v>
      </c>
      <c r="Q30" s="44">
        <v>0</v>
      </c>
      <c r="R30" s="44">
        <v>0</v>
      </c>
      <c r="S30" s="44">
        <v>0</v>
      </c>
      <c r="T30" s="44">
        <v>0</v>
      </c>
      <c r="U30" s="44">
        <v>0</v>
      </c>
      <c r="V30" s="44">
        <v>0</v>
      </c>
      <c r="W30" s="44">
        <v>0</v>
      </c>
      <c r="X30" s="44">
        <v>0</v>
      </c>
      <c r="Y30" s="44">
        <v>0</v>
      </c>
    </row>
    <row r="31" spans="1:25" ht="30" x14ac:dyDescent="0.25">
      <c r="A31" s="100"/>
      <c r="B31" s="90"/>
      <c r="C31" s="49">
        <v>28</v>
      </c>
      <c r="D31" s="50" t="s">
        <v>77</v>
      </c>
      <c r="E31" s="28" t="s">
        <v>918</v>
      </c>
      <c r="F31" s="26" t="s">
        <v>920</v>
      </c>
      <c r="G31" s="49" t="s">
        <v>36</v>
      </c>
      <c r="H31" s="26">
        <v>30</v>
      </c>
      <c r="I31" s="26">
        <v>20</v>
      </c>
      <c r="J31" s="46">
        <v>4.5</v>
      </c>
      <c r="K31" s="47"/>
      <c r="L31" s="32">
        <f t="shared" si="0"/>
        <v>0</v>
      </c>
      <c r="M31" s="43" t="str">
        <f t="shared" si="1"/>
        <v>OK</v>
      </c>
      <c r="N31" s="44">
        <v>0</v>
      </c>
      <c r="O31" s="44">
        <v>0</v>
      </c>
      <c r="P31" s="44">
        <v>0</v>
      </c>
      <c r="Q31" s="44">
        <v>0</v>
      </c>
      <c r="R31" s="44">
        <v>0</v>
      </c>
      <c r="S31" s="44">
        <v>0</v>
      </c>
      <c r="T31" s="44">
        <v>0</v>
      </c>
      <c r="U31" s="44">
        <v>0</v>
      </c>
      <c r="V31" s="44">
        <v>0</v>
      </c>
      <c r="W31" s="44">
        <v>0</v>
      </c>
      <c r="X31" s="44">
        <v>0</v>
      </c>
      <c r="Y31" s="44">
        <v>0</v>
      </c>
    </row>
    <row r="32" spans="1:25" ht="30" x14ac:dyDescent="0.25">
      <c r="A32" s="100"/>
      <c r="B32" s="90"/>
      <c r="C32" s="49">
        <v>29</v>
      </c>
      <c r="D32" s="50" t="s">
        <v>78</v>
      </c>
      <c r="E32" s="28" t="s">
        <v>918</v>
      </c>
      <c r="F32" s="26" t="s">
        <v>920</v>
      </c>
      <c r="G32" s="49" t="s">
        <v>36</v>
      </c>
      <c r="H32" s="26">
        <v>30</v>
      </c>
      <c r="I32" s="26">
        <v>20</v>
      </c>
      <c r="J32" s="46">
        <v>3</v>
      </c>
      <c r="K32" s="47"/>
      <c r="L32" s="32">
        <f t="shared" si="0"/>
        <v>0</v>
      </c>
      <c r="M32" s="43" t="str">
        <f t="shared" si="1"/>
        <v>OK</v>
      </c>
      <c r="N32" s="44">
        <v>0</v>
      </c>
      <c r="O32" s="44">
        <v>0</v>
      </c>
      <c r="P32" s="44">
        <v>0</v>
      </c>
      <c r="Q32" s="44">
        <v>0</v>
      </c>
      <c r="R32" s="44">
        <v>0</v>
      </c>
      <c r="S32" s="44">
        <v>0</v>
      </c>
      <c r="T32" s="44">
        <v>0</v>
      </c>
      <c r="U32" s="44">
        <v>0</v>
      </c>
      <c r="V32" s="44">
        <v>0</v>
      </c>
      <c r="W32" s="44">
        <v>0</v>
      </c>
      <c r="X32" s="44">
        <v>0</v>
      </c>
      <c r="Y32" s="44">
        <v>0</v>
      </c>
    </row>
    <row r="33" spans="1:25" ht="30" x14ac:dyDescent="0.25">
      <c r="A33" s="100"/>
      <c r="B33" s="90"/>
      <c r="C33" s="49">
        <v>30</v>
      </c>
      <c r="D33" s="50" t="s">
        <v>79</v>
      </c>
      <c r="E33" s="28" t="s">
        <v>918</v>
      </c>
      <c r="F33" s="26" t="s">
        <v>920</v>
      </c>
      <c r="G33" s="49" t="s">
        <v>36</v>
      </c>
      <c r="H33" s="26">
        <v>30</v>
      </c>
      <c r="I33" s="26">
        <v>20</v>
      </c>
      <c r="J33" s="46">
        <v>26.07</v>
      </c>
      <c r="K33" s="47"/>
      <c r="L33" s="32">
        <f t="shared" si="0"/>
        <v>0</v>
      </c>
      <c r="M33" s="43" t="str">
        <f t="shared" si="1"/>
        <v>OK</v>
      </c>
      <c r="N33" s="44">
        <v>0</v>
      </c>
      <c r="O33" s="44">
        <v>0</v>
      </c>
      <c r="P33" s="44">
        <v>0</v>
      </c>
      <c r="Q33" s="44">
        <v>0</v>
      </c>
      <c r="R33" s="44">
        <v>0</v>
      </c>
      <c r="S33" s="44">
        <v>0</v>
      </c>
      <c r="T33" s="44">
        <v>0</v>
      </c>
      <c r="U33" s="44">
        <v>0</v>
      </c>
      <c r="V33" s="44">
        <v>0</v>
      </c>
      <c r="W33" s="44">
        <v>0</v>
      </c>
      <c r="X33" s="44">
        <v>0</v>
      </c>
      <c r="Y33" s="44">
        <v>0</v>
      </c>
    </row>
    <row r="34" spans="1:25" ht="30" x14ac:dyDescent="0.25">
      <c r="A34" s="100"/>
      <c r="B34" s="90"/>
      <c r="C34" s="49">
        <v>31</v>
      </c>
      <c r="D34" s="50" t="s">
        <v>80</v>
      </c>
      <c r="E34" s="28" t="s">
        <v>918</v>
      </c>
      <c r="F34" s="26" t="s">
        <v>920</v>
      </c>
      <c r="G34" s="49" t="s">
        <v>36</v>
      </c>
      <c r="H34" s="26">
        <v>30</v>
      </c>
      <c r="I34" s="26">
        <v>20</v>
      </c>
      <c r="J34" s="46">
        <v>7.5</v>
      </c>
      <c r="K34" s="47"/>
      <c r="L34" s="32">
        <f t="shared" si="0"/>
        <v>0</v>
      </c>
      <c r="M34" s="43" t="str">
        <f t="shared" si="1"/>
        <v>OK</v>
      </c>
      <c r="N34" s="44">
        <v>0</v>
      </c>
      <c r="O34" s="44">
        <v>0</v>
      </c>
      <c r="P34" s="44">
        <v>0</v>
      </c>
      <c r="Q34" s="44">
        <v>0</v>
      </c>
      <c r="R34" s="44">
        <v>0</v>
      </c>
      <c r="S34" s="44">
        <v>0</v>
      </c>
      <c r="T34" s="44">
        <v>0</v>
      </c>
      <c r="U34" s="44">
        <v>0</v>
      </c>
      <c r="V34" s="44">
        <v>0</v>
      </c>
      <c r="W34" s="44">
        <v>0</v>
      </c>
      <c r="X34" s="44">
        <v>0</v>
      </c>
      <c r="Y34" s="44">
        <v>0</v>
      </c>
    </row>
    <row r="35" spans="1:25" ht="30" x14ac:dyDescent="0.25">
      <c r="A35" s="100"/>
      <c r="B35" s="90"/>
      <c r="C35" s="49">
        <v>32</v>
      </c>
      <c r="D35" s="50" t="s">
        <v>81</v>
      </c>
      <c r="E35" s="28" t="s">
        <v>918</v>
      </c>
      <c r="F35" s="26" t="s">
        <v>920</v>
      </c>
      <c r="G35" s="49" t="s">
        <v>36</v>
      </c>
      <c r="H35" s="26">
        <v>30</v>
      </c>
      <c r="I35" s="26">
        <v>20</v>
      </c>
      <c r="J35" s="48">
        <v>6</v>
      </c>
      <c r="K35" s="47"/>
      <c r="L35" s="32">
        <f t="shared" si="0"/>
        <v>0</v>
      </c>
      <c r="M35" s="43" t="str">
        <f t="shared" si="1"/>
        <v>OK</v>
      </c>
      <c r="N35" s="44">
        <v>0</v>
      </c>
      <c r="O35" s="44">
        <v>0</v>
      </c>
      <c r="P35" s="44">
        <v>0</v>
      </c>
      <c r="Q35" s="44">
        <v>0</v>
      </c>
      <c r="R35" s="44">
        <v>0</v>
      </c>
      <c r="S35" s="44">
        <v>0</v>
      </c>
      <c r="T35" s="44">
        <v>0</v>
      </c>
      <c r="U35" s="44">
        <v>0</v>
      </c>
      <c r="V35" s="44">
        <v>0</v>
      </c>
      <c r="W35" s="44">
        <v>0</v>
      </c>
      <c r="X35" s="44">
        <v>0</v>
      </c>
      <c r="Y35" s="44">
        <v>0</v>
      </c>
    </row>
    <row r="36" spans="1:25" ht="30" x14ac:dyDescent="0.25">
      <c r="A36" s="100"/>
      <c r="B36" s="90"/>
      <c r="C36" s="49">
        <v>33</v>
      </c>
      <c r="D36" s="50" t="s">
        <v>82</v>
      </c>
      <c r="E36" s="28" t="s">
        <v>918</v>
      </c>
      <c r="F36" s="26" t="s">
        <v>920</v>
      </c>
      <c r="G36" s="49" t="s">
        <v>36</v>
      </c>
      <c r="H36" s="26">
        <v>30</v>
      </c>
      <c r="I36" s="26">
        <v>20</v>
      </c>
      <c r="J36" s="46">
        <v>17.59</v>
      </c>
      <c r="K36" s="47"/>
      <c r="L36" s="32">
        <f t="shared" si="0"/>
        <v>0</v>
      </c>
      <c r="M36" s="43" t="str">
        <f t="shared" si="1"/>
        <v>OK</v>
      </c>
      <c r="N36" s="44">
        <v>0</v>
      </c>
      <c r="O36" s="44">
        <v>0</v>
      </c>
      <c r="P36" s="44">
        <v>0</v>
      </c>
      <c r="Q36" s="44">
        <v>0</v>
      </c>
      <c r="R36" s="44">
        <v>0</v>
      </c>
      <c r="S36" s="44">
        <v>0</v>
      </c>
      <c r="T36" s="44">
        <v>0</v>
      </c>
      <c r="U36" s="44">
        <v>0</v>
      </c>
      <c r="V36" s="44">
        <v>0</v>
      </c>
      <c r="W36" s="44">
        <v>0</v>
      </c>
      <c r="X36" s="44">
        <v>0</v>
      </c>
      <c r="Y36" s="44">
        <v>0</v>
      </c>
    </row>
    <row r="37" spans="1:25" ht="30" x14ac:dyDescent="0.25">
      <c r="A37" s="100"/>
      <c r="B37" s="90"/>
      <c r="C37" s="49">
        <v>34</v>
      </c>
      <c r="D37" s="50" t="s">
        <v>83</v>
      </c>
      <c r="E37" s="28" t="s">
        <v>918</v>
      </c>
      <c r="F37" s="26" t="s">
        <v>920</v>
      </c>
      <c r="G37" s="49" t="s">
        <v>36</v>
      </c>
      <c r="H37" s="26">
        <v>30</v>
      </c>
      <c r="I37" s="26">
        <v>20</v>
      </c>
      <c r="J37" s="46">
        <v>12.7</v>
      </c>
      <c r="K37" s="47"/>
      <c r="L37" s="32">
        <f t="shared" si="0"/>
        <v>0</v>
      </c>
      <c r="M37" s="43" t="str">
        <f t="shared" si="1"/>
        <v>OK</v>
      </c>
      <c r="N37" s="44">
        <v>0</v>
      </c>
      <c r="O37" s="44">
        <v>0</v>
      </c>
      <c r="P37" s="44">
        <v>0</v>
      </c>
      <c r="Q37" s="44">
        <v>0</v>
      </c>
      <c r="R37" s="44">
        <v>0</v>
      </c>
      <c r="S37" s="44">
        <v>0</v>
      </c>
      <c r="T37" s="44">
        <v>0</v>
      </c>
      <c r="U37" s="44">
        <v>0</v>
      </c>
      <c r="V37" s="44">
        <v>0</v>
      </c>
      <c r="W37" s="44">
        <v>0</v>
      </c>
      <c r="X37" s="44">
        <v>0</v>
      </c>
      <c r="Y37" s="44">
        <v>0</v>
      </c>
    </row>
    <row r="38" spans="1:25" ht="60" x14ac:dyDescent="0.25">
      <c r="A38" s="100"/>
      <c r="B38" s="90"/>
      <c r="C38" s="49">
        <v>35</v>
      </c>
      <c r="D38" s="50" t="s">
        <v>84</v>
      </c>
      <c r="E38" s="28" t="s">
        <v>922</v>
      </c>
      <c r="F38" s="26" t="s">
        <v>923</v>
      </c>
      <c r="G38" s="49" t="s">
        <v>36</v>
      </c>
      <c r="H38" s="26">
        <v>30</v>
      </c>
      <c r="I38" s="26">
        <v>20</v>
      </c>
      <c r="J38" s="46">
        <v>15.24</v>
      </c>
      <c r="K38" s="47"/>
      <c r="L38" s="32">
        <f t="shared" si="0"/>
        <v>0</v>
      </c>
      <c r="M38" s="43" t="str">
        <f t="shared" si="1"/>
        <v>OK</v>
      </c>
      <c r="N38" s="44">
        <v>0</v>
      </c>
      <c r="O38" s="44">
        <v>0</v>
      </c>
      <c r="P38" s="44">
        <v>0</v>
      </c>
      <c r="Q38" s="44">
        <v>0</v>
      </c>
      <c r="R38" s="44">
        <v>0</v>
      </c>
      <c r="S38" s="44">
        <v>0</v>
      </c>
      <c r="T38" s="44">
        <v>0</v>
      </c>
      <c r="U38" s="44">
        <v>0</v>
      </c>
      <c r="V38" s="44">
        <v>0</v>
      </c>
      <c r="W38" s="44">
        <v>0</v>
      </c>
      <c r="X38" s="44">
        <v>0</v>
      </c>
      <c r="Y38" s="44">
        <v>0</v>
      </c>
    </row>
    <row r="39" spans="1:25" ht="45" x14ac:dyDescent="0.25">
      <c r="A39" s="100"/>
      <c r="B39" s="90"/>
      <c r="C39" s="49">
        <v>36</v>
      </c>
      <c r="D39" s="50" t="s">
        <v>85</v>
      </c>
      <c r="E39" s="28" t="s">
        <v>922</v>
      </c>
      <c r="F39" s="26" t="s">
        <v>923</v>
      </c>
      <c r="G39" s="49" t="s">
        <v>36</v>
      </c>
      <c r="H39" s="26">
        <v>30</v>
      </c>
      <c r="I39" s="26">
        <v>20</v>
      </c>
      <c r="J39" s="46">
        <v>6.62</v>
      </c>
      <c r="K39" s="47"/>
      <c r="L39" s="32">
        <f t="shared" si="0"/>
        <v>0</v>
      </c>
      <c r="M39" s="43" t="str">
        <f t="shared" si="1"/>
        <v>OK</v>
      </c>
      <c r="N39" s="44">
        <v>0</v>
      </c>
      <c r="O39" s="44">
        <v>0</v>
      </c>
      <c r="P39" s="44">
        <v>0</v>
      </c>
      <c r="Q39" s="44">
        <v>0</v>
      </c>
      <c r="R39" s="44">
        <v>0</v>
      </c>
      <c r="S39" s="44">
        <v>0</v>
      </c>
      <c r="T39" s="44">
        <v>0</v>
      </c>
      <c r="U39" s="44">
        <v>0</v>
      </c>
      <c r="V39" s="44">
        <v>0</v>
      </c>
      <c r="W39" s="44">
        <v>0</v>
      </c>
      <c r="X39" s="44">
        <v>0</v>
      </c>
      <c r="Y39" s="44">
        <v>0</v>
      </c>
    </row>
    <row r="40" spans="1:25" ht="60" x14ac:dyDescent="0.25">
      <c r="A40" s="100"/>
      <c r="B40" s="90"/>
      <c r="C40" s="49">
        <v>37</v>
      </c>
      <c r="D40" s="50" t="s">
        <v>86</v>
      </c>
      <c r="E40" s="28" t="s">
        <v>922</v>
      </c>
      <c r="F40" s="26" t="s">
        <v>924</v>
      </c>
      <c r="G40" s="49" t="s">
        <v>36</v>
      </c>
      <c r="H40" s="26">
        <v>30</v>
      </c>
      <c r="I40" s="26">
        <v>20</v>
      </c>
      <c r="J40" s="46">
        <v>25.76</v>
      </c>
      <c r="K40" s="47"/>
      <c r="L40" s="32">
        <f t="shared" si="0"/>
        <v>0</v>
      </c>
      <c r="M40" s="43" t="str">
        <f t="shared" si="1"/>
        <v>OK</v>
      </c>
      <c r="N40" s="44">
        <v>0</v>
      </c>
      <c r="O40" s="44">
        <v>0</v>
      </c>
      <c r="P40" s="44">
        <v>0</v>
      </c>
      <c r="Q40" s="44">
        <v>0</v>
      </c>
      <c r="R40" s="44">
        <v>0</v>
      </c>
      <c r="S40" s="44">
        <v>0</v>
      </c>
      <c r="T40" s="44">
        <v>0</v>
      </c>
      <c r="U40" s="44">
        <v>0</v>
      </c>
      <c r="V40" s="44">
        <v>0</v>
      </c>
      <c r="W40" s="44">
        <v>0</v>
      </c>
      <c r="X40" s="44">
        <v>0</v>
      </c>
      <c r="Y40" s="44">
        <v>0</v>
      </c>
    </row>
    <row r="41" spans="1:25" ht="15" x14ac:dyDescent="0.25">
      <c r="A41" s="100"/>
      <c r="B41" s="90"/>
      <c r="C41" s="49">
        <v>38</v>
      </c>
      <c r="D41" s="50" t="s">
        <v>87</v>
      </c>
      <c r="E41" s="28" t="s">
        <v>918</v>
      </c>
      <c r="F41" s="26" t="s">
        <v>925</v>
      </c>
      <c r="G41" s="49" t="s">
        <v>894</v>
      </c>
      <c r="H41" s="26">
        <v>30</v>
      </c>
      <c r="I41" s="26">
        <v>20</v>
      </c>
      <c r="J41" s="46">
        <v>2.59</v>
      </c>
      <c r="K41" s="47"/>
      <c r="L41" s="32">
        <f t="shared" si="0"/>
        <v>0</v>
      </c>
      <c r="M41" s="43" t="str">
        <f t="shared" si="1"/>
        <v>OK</v>
      </c>
      <c r="N41" s="44">
        <v>0</v>
      </c>
      <c r="O41" s="44">
        <v>0</v>
      </c>
      <c r="P41" s="44">
        <v>0</v>
      </c>
      <c r="Q41" s="44">
        <v>0</v>
      </c>
      <c r="R41" s="44">
        <v>0</v>
      </c>
      <c r="S41" s="44">
        <v>0</v>
      </c>
      <c r="T41" s="44">
        <v>0</v>
      </c>
      <c r="U41" s="44">
        <v>0</v>
      </c>
      <c r="V41" s="44">
        <v>0</v>
      </c>
      <c r="W41" s="44">
        <v>0</v>
      </c>
      <c r="X41" s="44">
        <v>0</v>
      </c>
      <c r="Y41" s="44">
        <v>0</v>
      </c>
    </row>
    <row r="42" spans="1:25" ht="30" x14ac:dyDescent="0.25">
      <c r="A42" s="100"/>
      <c r="B42" s="90"/>
      <c r="C42" s="49">
        <v>39</v>
      </c>
      <c r="D42" s="50" t="s">
        <v>88</v>
      </c>
      <c r="E42" s="28" t="s">
        <v>926</v>
      </c>
      <c r="F42" s="26" t="s">
        <v>925</v>
      </c>
      <c r="G42" s="49" t="s">
        <v>895</v>
      </c>
      <c r="H42" s="26">
        <v>30</v>
      </c>
      <c r="I42" s="26">
        <v>20</v>
      </c>
      <c r="J42" s="46">
        <v>6.99</v>
      </c>
      <c r="K42" s="47"/>
      <c r="L42" s="32">
        <f t="shared" si="0"/>
        <v>0</v>
      </c>
      <c r="M42" s="43" t="str">
        <f t="shared" si="1"/>
        <v>OK</v>
      </c>
      <c r="N42" s="44">
        <v>0</v>
      </c>
      <c r="O42" s="44">
        <v>0</v>
      </c>
      <c r="P42" s="44">
        <v>0</v>
      </c>
      <c r="Q42" s="44">
        <v>0</v>
      </c>
      <c r="R42" s="44">
        <v>0</v>
      </c>
      <c r="S42" s="44">
        <v>0</v>
      </c>
      <c r="T42" s="44">
        <v>0</v>
      </c>
      <c r="U42" s="44">
        <v>0</v>
      </c>
      <c r="V42" s="44">
        <v>0</v>
      </c>
      <c r="W42" s="44">
        <v>0</v>
      </c>
      <c r="X42" s="44">
        <v>0</v>
      </c>
      <c r="Y42" s="44">
        <v>0</v>
      </c>
    </row>
    <row r="43" spans="1:25" ht="30" x14ac:dyDescent="0.25">
      <c r="A43" s="100"/>
      <c r="B43" s="90"/>
      <c r="C43" s="49">
        <v>40</v>
      </c>
      <c r="D43" s="50" t="s">
        <v>89</v>
      </c>
      <c r="E43" s="28" t="s">
        <v>926</v>
      </c>
      <c r="F43" s="26" t="s">
        <v>923</v>
      </c>
      <c r="G43" s="49" t="s">
        <v>36</v>
      </c>
      <c r="H43" s="26">
        <v>30</v>
      </c>
      <c r="I43" s="26">
        <v>20</v>
      </c>
      <c r="J43" s="46">
        <v>11.46</v>
      </c>
      <c r="K43" s="47"/>
      <c r="L43" s="32">
        <f t="shared" si="0"/>
        <v>0</v>
      </c>
      <c r="M43" s="43" t="str">
        <f t="shared" si="1"/>
        <v>OK</v>
      </c>
      <c r="N43" s="44">
        <v>0</v>
      </c>
      <c r="O43" s="44">
        <v>0</v>
      </c>
      <c r="P43" s="44">
        <v>0</v>
      </c>
      <c r="Q43" s="44">
        <v>0</v>
      </c>
      <c r="R43" s="44">
        <v>0</v>
      </c>
      <c r="S43" s="44">
        <v>0</v>
      </c>
      <c r="T43" s="44">
        <v>0</v>
      </c>
      <c r="U43" s="44">
        <v>0</v>
      </c>
      <c r="V43" s="44">
        <v>0</v>
      </c>
      <c r="W43" s="44">
        <v>0</v>
      </c>
      <c r="X43" s="44">
        <v>0</v>
      </c>
      <c r="Y43" s="44">
        <v>0</v>
      </c>
    </row>
    <row r="44" spans="1:25" ht="30" x14ac:dyDescent="0.25">
      <c r="A44" s="100"/>
      <c r="B44" s="90"/>
      <c r="C44" s="49">
        <v>41</v>
      </c>
      <c r="D44" s="50" t="s">
        <v>90</v>
      </c>
      <c r="E44" s="28" t="s">
        <v>918</v>
      </c>
      <c r="F44" s="26" t="s">
        <v>927</v>
      </c>
      <c r="G44" s="49" t="s">
        <v>36</v>
      </c>
      <c r="H44" s="26">
        <v>30</v>
      </c>
      <c r="I44" s="26">
        <v>20</v>
      </c>
      <c r="J44" s="46">
        <v>1.3</v>
      </c>
      <c r="K44" s="47"/>
      <c r="L44" s="32">
        <f t="shared" si="0"/>
        <v>0</v>
      </c>
      <c r="M44" s="43" t="str">
        <f t="shared" si="1"/>
        <v>OK</v>
      </c>
      <c r="N44" s="44">
        <v>0</v>
      </c>
      <c r="O44" s="44">
        <v>0</v>
      </c>
      <c r="P44" s="44">
        <v>0</v>
      </c>
      <c r="Q44" s="44">
        <v>0</v>
      </c>
      <c r="R44" s="44">
        <v>0</v>
      </c>
      <c r="S44" s="44">
        <v>0</v>
      </c>
      <c r="T44" s="44">
        <v>0</v>
      </c>
      <c r="U44" s="44">
        <v>0</v>
      </c>
      <c r="V44" s="44">
        <v>0</v>
      </c>
      <c r="W44" s="44">
        <v>0</v>
      </c>
      <c r="X44" s="44">
        <v>0</v>
      </c>
      <c r="Y44" s="44">
        <v>0</v>
      </c>
    </row>
    <row r="45" spans="1:25" ht="30" x14ac:dyDescent="0.25">
      <c r="A45" s="100"/>
      <c r="B45" s="90"/>
      <c r="C45" s="49">
        <v>42</v>
      </c>
      <c r="D45" s="50" t="s">
        <v>91</v>
      </c>
      <c r="E45" s="28" t="s">
        <v>918</v>
      </c>
      <c r="F45" s="26" t="s">
        <v>927</v>
      </c>
      <c r="G45" s="49" t="s">
        <v>36</v>
      </c>
      <c r="H45" s="26">
        <v>30</v>
      </c>
      <c r="I45" s="26">
        <v>20</v>
      </c>
      <c r="J45" s="46">
        <v>1.5</v>
      </c>
      <c r="K45" s="47"/>
      <c r="L45" s="32">
        <f t="shared" si="0"/>
        <v>0</v>
      </c>
      <c r="M45" s="43" t="str">
        <f t="shared" si="1"/>
        <v>OK</v>
      </c>
      <c r="N45" s="44">
        <v>0</v>
      </c>
      <c r="O45" s="44">
        <v>0</v>
      </c>
      <c r="P45" s="44">
        <v>0</v>
      </c>
      <c r="Q45" s="44">
        <v>0</v>
      </c>
      <c r="R45" s="44">
        <v>0</v>
      </c>
      <c r="S45" s="44">
        <v>0</v>
      </c>
      <c r="T45" s="44">
        <v>0</v>
      </c>
      <c r="U45" s="44">
        <v>0</v>
      </c>
      <c r="V45" s="44">
        <v>0</v>
      </c>
      <c r="W45" s="44">
        <v>0</v>
      </c>
      <c r="X45" s="44">
        <v>0</v>
      </c>
      <c r="Y45" s="44">
        <v>0</v>
      </c>
    </row>
    <row r="46" spans="1:25" ht="30" x14ac:dyDescent="0.25">
      <c r="A46" s="100"/>
      <c r="B46" s="90"/>
      <c r="C46" s="49">
        <v>43</v>
      </c>
      <c r="D46" s="50" t="s">
        <v>92</v>
      </c>
      <c r="E46" s="28" t="s">
        <v>918</v>
      </c>
      <c r="F46" s="26" t="s">
        <v>927</v>
      </c>
      <c r="G46" s="49" t="s">
        <v>36</v>
      </c>
      <c r="H46" s="26">
        <v>30</v>
      </c>
      <c r="I46" s="26">
        <v>20</v>
      </c>
      <c r="J46" s="46">
        <v>1.8</v>
      </c>
      <c r="K46" s="47"/>
      <c r="L46" s="32">
        <f t="shared" si="0"/>
        <v>0</v>
      </c>
      <c r="M46" s="43" t="str">
        <f t="shared" si="1"/>
        <v>OK</v>
      </c>
      <c r="N46" s="44">
        <v>0</v>
      </c>
      <c r="O46" s="44">
        <v>0</v>
      </c>
      <c r="P46" s="44">
        <v>0</v>
      </c>
      <c r="Q46" s="44">
        <v>0</v>
      </c>
      <c r="R46" s="44">
        <v>0</v>
      </c>
      <c r="S46" s="44">
        <v>0</v>
      </c>
      <c r="T46" s="44">
        <v>0</v>
      </c>
      <c r="U46" s="44">
        <v>0</v>
      </c>
      <c r="V46" s="44">
        <v>0</v>
      </c>
      <c r="W46" s="44">
        <v>0</v>
      </c>
      <c r="X46" s="44">
        <v>0</v>
      </c>
      <c r="Y46" s="44">
        <v>0</v>
      </c>
    </row>
    <row r="47" spans="1:25" ht="30" x14ac:dyDescent="0.25">
      <c r="A47" s="100"/>
      <c r="B47" s="90"/>
      <c r="C47" s="49">
        <v>44</v>
      </c>
      <c r="D47" s="50" t="s">
        <v>93</v>
      </c>
      <c r="E47" s="28" t="s">
        <v>918</v>
      </c>
      <c r="F47" s="26" t="s">
        <v>927</v>
      </c>
      <c r="G47" s="49" t="s">
        <v>36</v>
      </c>
      <c r="H47" s="26">
        <v>30</v>
      </c>
      <c r="I47" s="26">
        <v>20</v>
      </c>
      <c r="J47" s="46">
        <v>2</v>
      </c>
      <c r="K47" s="47"/>
      <c r="L47" s="32">
        <f t="shared" si="0"/>
        <v>0</v>
      </c>
      <c r="M47" s="43" t="str">
        <f t="shared" si="1"/>
        <v>OK</v>
      </c>
      <c r="N47" s="44">
        <v>0</v>
      </c>
      <c r="O47" s="44">
        <v>0</v>
      </c>
      <c r="P47" s="44">
        <v>0</v>
      </c>
      <c r="Q47" s="44">
        <v>0</v>
      </c>
      <c r="R47" s="44">
        <v>0</v>
      </c>
      <c r="S47" s="44">
        <v>0</v>
      </c>
      <c r="T47" s="44">
        <v>0</v>
      </c>
      <c r="U47" s="44">
        <v>0</v>
      </c>
      <c r="V47" s="44">
        <v>0</v>
      </c>
      <c r="W47" s="44">
        <v>0</v>
      </c>
      <c r="X47" s="44">
        <v>0</v>
      </c>
      <c r="Y47" s="44">
        <v>0</v>
      </c>
    </row>
    <row r="48" spans="1:25" ht="30" x14ac:dyDescent="0.25">
      <c r="A48" s="100"/>
      <c r="B48" s="90"/>
      <c r="C48" s="49">
        <v>45</v>
      </c>
      <c r="D48" s="50" t="s">
        <v>94</v>
      </c>
      <c r="E48" s="28" t="s">
        <v>918</v>
      </c>
      <c r="F48" s="26" t="s">
        <v>927</v>
      </c>
      <c r="G48" s="49" t="s">
        <v>36</v>
      </c>
      <c r="H48" s="26">
        <v>30</v>
      </c>
      <c r="I48" s="26">
        <v>20</v>
      </c>
      <c r="J48" s="46">
        <v>5.6</v>
      </c>
      <c r="K48" s="47"/>
      <c r="L48" s="32">
        <f t="shared" si="0"/>
        <v>0</v>
      </c>
      <c r="M48" s="43" t="str">
        <f t="shared" si="1"/>
        <v>OK</v>
      </c>
      <c r="N48" s="44">
        <v>0</v>
      </c>
      <c r="O48" s="44">
        <v>0</v>
      </c>
      <c r="P48" s="44">
        <v>0</v>
      </c>
      <c r="Q48" s="44">
        <v>0</v>
      </c>
      <c r="R48" s="44">
        <v>0</v>
      </c>
      <c r="S48" s="44">
        <v>0</v>
      </c>
      <c r="T48" s="44">
        <v>0</v>
      </c>
      <c r="U48" s="44">
        <v>0</v>
      </c>
      <c r="V48" s="44">
        <v>0</v>
      </c>
      <c r="W48" s="44">
        <v>0</v>
      </c>
      <c r="X48" s="44">
        <v>0</v>
      </c>
      <c r="Y48" s="44">
        <v>0</v>
      </c>
    </row>
    <row r="49" spans="1:25" ht="45" x14ac:dyDescent="0.25">
      <c r="A49" s="100"/>
      <c r="B49" s="90"/>
      <c r="C49" s="49">
        <v>46</v>
      </c>
      <c r="D49" s="50" t="s">
        <v>95</v>
      </c>
      <c r="E49" s="28" t="s">
        <v>918</v>
      </c>
      <c r="F49" s="26" t="s">
        <v>927</v>
      </c>
      <c r="G49" s="49" t="s">
        <v>36</v>
      </c>
      <c r="H49" s="26">
        <v>30</v>
      </c>
      <c r="I49" s="26">
        <v>20</v>
      </c>
      <c r="J49" s="46">
        <v>6</v>
      </c>
      <c r="K49" s="47"/>
      <c r="L49" s="32">
        <f t="shared" si="0"/>
        <v>0</v>
      </c>
      <c r="M49" s="43" t="str">
        <f t="shared" si="1"/>
        <v>OK</v>
      </c>
      <c r="N49" s="44">
        <v>0</v>
      </c>
      <c r="O49" s="44">
        <v>0</v>
      </c>
      <c r="P49" s="44">
        <v>0</v>
      </c>
      <c r="Q49" s="44">
        <v>0</v>
      </c>
      <c r="R49" s="44">
        <v>0</v>
      </c>
      <c r="S49" s="44">
        <v>0</v>
      </c>
      <c r="T49" s="44">
        <v>0</v>
      </c>
      <c r="U49" s="44">
        <v>0</v>
      </c>
      <c r="V49" s="44">
        <v>0</v>
      </c>
      <c r="W49" s="44">
        <v>0</v>
      </c>
      <c r="X49" s="44">
        <v>0</v>
      </c>
      <c r="Y49" s="44">
        <v>0</v>
      </c>
    </row>
    <row r="50" spans="1:25" ht="45" x14ac:dyDescent="0.25">
      <c r="A50" s="100"/>
      <c r="B50" s="90"/>
      <c r="C50" s="49">
        <v>47</v>
      </c>
      <c r="D50" s="50" t="s">
        <v>96</v>
      </c>
      <c r="E50" s="28" t="s">
        <v>918</v>
      </c>
      <c r="F50" s="26" t="s">
        <v>927</v>
      </c>
      <c r="G50" s="49" t="s">
        <v>36</v>
      </c>
      <c r="H50" s="26">
        <v>30</v>
      </c>
      <c r="I50" s="26">
        <v>20</v>
      </c>
      <c r="J50" s="46">
        <v>8</v>
      </c>
      <c r="K50" s="47"/>
      <c r="L50" s="32">
        <f t="shared" si="0"/>
        <v>0</v>
      </c>
      <c r="M50" s="43" t="str">
        <f t="shared" si="1"/>
        <v>OK</v>
      </c>
      <c r="N50" s="44">
        <v>0</v>
      </c>
      <c r="O50" s="44">
        <v>0</v>
      </c>
      <c r="P50" s="44">
        <v>0</v>
      </c>
      <c r="Q50" s="44">
        <v>0</v>
      </c>
      <c r="R50" s="44">
        <v>0</v>
      </c>
      <c r="S50" s="44">
        <v>0</v>
      </c>
      <c r="T50" s="44">
        <v>0</v>
      </c>
      <c r="U50" s="44">
        <v>0</v>
      </c>
      <c r="V50" s="44">
        <v>0</v>
      </c>
      <c r="W50" s="44">
        <v>0</v>
      </c>
      <c r="X50" s="44">
        <v>0</v>
      </c>
      <c r="Y50" s="44">
        <v>0</v>
      </c>
    </row>
    <row r="51" spans="1:25" ht="45" x14ac:dyDescent="0.25">
      <c r="A51" s="100"/>
      <c r="B51" s="90"/>
      <c r="C51" s="49">
        <v>48</v>
      </c>
      <c r="D51" s="50" t="s">
        <v>97</v>
      </c>
      <c r="E51" s="28" t="s">
        <v>918</v>
      </c>
      <c r="F51" s="26" t="s">
        <v>927</v>
      </c>
      <c r="G51" s="49" t="s">
        <v>36</v>
      </c>
      <c r="H51" s="26">
        <v>30</v>
      </c>
      <c r="I51" s="26">
        <v>20</v>
      </c>
      <c r="J51" s="46">
        <v>2.25</v>
      </c>
      <c r="K51" s="47"/>
      <c r="L51" s="32">
        <f t="shared" si="0"/>
        <v>0</v>
      </c>
      <c r="M51" s="43" t="str">
        <f t="shared" si="1"/>
        <v>OK</v>
      </c>
      <c r="N51" s="44">
        <v>0</v>
      </c>
      <c r="O51" s="44">
        <v>0</v>
      </c>
      <c r="P51" s="44">
        <v>0</v>
      </c>
      <c r="Q51" s="44">
        <v>0</v>
      </c>
      <c r="R51" s="44">
        <v>0</v>
      </c>
      <c r="S51" s="44">
        <v>0</v>
      </c>
      <c r="T51" s="44">
        <v>0</v>
      </c>
      <c r="U51" s="44">
        <v>0</v>
      </c>
      <c r="V51" s="44">
        <v>0</v>
      </c>
      <c r="W51" s="44">
        <v>0</v>
      </c>
      <c r="X51" s="44">
        <v>0</v>
      </c>
      <c r="Y51" s="44">
        <v>0</v>
      </c>
    </row>
    <row r="52" spans="1:25" ht="45" x14ac:dyDescent="0.25">
      <c r="A52" s="100"/>
      <c r="B52" s="90"/>
      <c r="C52" s="49">
        <v>49</v>
      </c>
      <c r="D52" s="50" t="s">
        <v>98</v>
      </c>
      <c r="E52" s="28" t="s">
        <v>918</v>
      </c>
      <c r="F52" s="26" t="s">
        <v>927</v>
      </c>
      <c r="G52" s="49" t="s">
        <v>36</v>
      </c>
      <c r="H52" s="26">
        <v>30</v>
      </c>
      <c r="I52" s="26">
        <v>20</v>
      </c>
      <c r="J52" s="46">
        <v>2.6</v>
      </c>
      <c r="K52" s="47"/>
      <c r="L52" s="32">
        <f t="shared" si="0"/>
        <v>0</v>
      </c>
      <c r="M52" s="43" t="str">
        <f t="shared" si="1"/>
        <v>OK</v>
      </c>
      <c r="N52" s="44">
        <v>0</v>
      </c>
      <c r="O52" s="44">
        <v>0</v>
      </c>
      <c r="P52" s="44">
        <v>0</v>
      </c>
      <c r="Q52" s="44">
        <v>0</v>
      </c>
      <c r="R52" s="44">
        <v>0</v>
      </c>
      <c r="S52" s="44">
        <v>0</v>
      </c>
      <c r="T52" s="44">
        <v>0</v>
      </c>
      <c r="U52" s="44">
        <v>0</v>
      </c>
      <c r="V52" s="44">
        <v>0</v>
      </c>
      <c r="W52" s="44">
        <v>0</v>
      </c>
      <c r="X52" s="44">
        <v>0</v>
      </c>
      <c r="Y52" s="44">
        <v>0</v>
      </c>
    </row>
    <row r="53" spans="1:25" ht="30" x14ac:dyDescent="0.25">
      <c r="A53" s="100"/>
      <c r="B53" s="90"/>
      <c r="C53" s="49">
        <v>50</v>
      </c>
      <c r="D53" s="50" t="s">
        <v>99</v>
      </c>
      <c r="E53" s="28" t="s">
        <v>918</v>
      </c>
      <c r="F53" s="26" t="s">
        <v>927</v>
      </c>
      <c r="G53" s="49" t="s">
        <v>36</v>
      </c>
      <c r="H53" s="26">
        <v>30</v>
      </c>
      <c r="I53" s="26">
        <v>20</v>
      </c>
      <c r="J53" s="46">
        <v>2.6</v>
      </c>
      <c r="K53" s="47"/>
      <c r="L53" s="32">
        <f t="shared" si="0"/>
        <v>0</v>
      </c>
      <c r="M53" s="43" t="str">
        <f t="shared" si="1"/>
        <v>OK</v>
      </c>
      <c r="N53" s="44">
        <v>0</v>
      </c>
      <c r="O53" s="44">
        <v>0</v>
      </c>
      <c r="P53" s="44">
        <v>0</v>
      </c>
      <c r="Q53" s="44">
        <v>0</v>
      </c>
      <c r="R53" s="44">
        <v>0</v>
      </c>
      <c r="S53" s="44">
        <v>0</v>
      </c>
      <c r="T53" s="44">
        <v>0</v>
      </c>
      <c r="U53" s="44">
        <v>0</v>
      </c>
      <c r="V53" s="44">
        <v>0</v>
      </c>
      <c r="W53" s="44">
        <v>0</v>
      </c>
      <c r="X53" s="44">
        <v>0</v>
      </c>
      <c r="Y53" s="44">
        <v>0</v>
      </c>
    </row>
    <row r="54" spans="1:25" ht="45" x14ac:dyDescent="0.25">
      <c r="A54" s="100"/>
      <c r="B54" s="90"/>
      <c r="C54" s="49">
        <v>51</v>
      </c>
      <c r="D54" s="50" t="s">
        <v>100</v>
      </c>
      <c r="E54" s="28" t="s">
        <v>918</v>
      </c>
      <c r="F54" s="26" t="s">
        <v>927</v>
      </c>
      <c r="G54" s="49" t="s">
        <v>36</v>
      </c>
      <c r="H54" s="26">
        <v>30</v>
      </c>
      <c r="I54" s="26">
        <v>20</v>
      </c>
      <c r="J54" s="46">
        <v>3.9</v>
      </c>
      <c r="K54" s="47"/>
      <c r="L54" s="32">
        <f t="shared" si="0"/>
        <v>0</v>
      </c>
      <c r="M54" s="43" t="str">
        <f t="shared" si="1"/>
        <v>OK</v>
      </c>
      <c r="N54" s="44">
        <v>0</v>
      </c>
      <c r="O54" s="44">
        <v>0</v>
      </c>
      <c r="P54" s="44">
        <v>0</v>
      </c>
      <c r="Q54" s="44">
        <v>0</v>
      </c>
      <c r="R54" s="44">
        <v>0</v>
      </c>
      <c r="S54" s="44">
        <v>0</v>
      </c>
      <c r="T54" s="44">
        <v>0</v>
      </c>
      <c r="U54" s="44">
        <v>0</v>
      </c>
      <c r="V54" s="44">
        <v>0</v>
      </c>
      <c r="W54" s="44">
        <v>0</v>
      </c>
      <c r="X54" s="44">
        <v>0</v>
      </c>
      <c r="Y54" s="44">
        <v>0</v>
      </c>
    </row>
    <row r="55" spans="1:25" ht="15" x14ac:dyDescent="0.25">
      <c r="A55" s="100"/>
      <c r="B55" s="90"/>
      <c r="C55" s="49">
        <v>52</v>
      </c>
      <c r="D55" s="50" t="s">
        <v>101</v>
      </c>
      <c r="E55" s="28" t="s">
        <v>918</v>
      </c>
      <c r="F55" s="26" t="s">
        <v>920</v>
      </c>
      <c r="G55" s="49" t="s">
        <v>36</v>
      </c>
      <c r="H55" s="26">
        <v>30</v>
      </c>
      <c r="I55" s="26">
        <v>20</v>
      </c>
      <c r="J55" s="46">
        <v>1.52</v>
      </c>
      <c r="K55" s="47"/>
      <c r="L55" s="32">
        <f t="shared" si="0"/>
        <v>0</v>
      </c>
      <c r="M55" s="43" t="str">
        <f t="shared" si="1"/>
        <v>OK</v>
      </c>
      <c r="N55" s="44">
        <v>0</v>
      </c>
      <c r="O55" s="44">
        <v>0</v>
      </c>
      <c r="P55" s="44">
        <v>0</v>
      </c>
      <c r="Q55" s="44">
        <v>0</v>
      </c>
      <c r="R55" s="44">
        <v>0</v>
      </c>
      <c r="S55" s="44">
        <v>0</v>
      </c>
      <c r="T55" s="44">
        <v>0</v>
      </c>
      <c r="U55" s="44">
        <v>0</v>
      </c>
      <c r="V55" s="44">
        <v>0</v>
      </c>
      <c r="W55" s="44">
        <v>0</v>
      </c>
      <c r="X55" s="44">
        <v>0</v>
      </c>
      <c r="Y55" s="44">
        <v>0</v>
      </c>
    </row>
    <row r="56" spans="1:25" ht="15" x14ac:dyDescent="0.25">
      <c r="A56" s="100"/>
      <c r="B56" s="90"/>
      <c r="C56" s="49">
        <v>53</v>
      </c>
      <c r="D56" s="50" t="s">
        <v>102</v>
      </c>
      <c r="E56" s="28" t="s">
        <v>918</v>
      </c>
      <c r="F56" s="26" t="s">
        <v>920</v>
      </c>
      <c r="G56" s="49" t="s">
        <v>36</v>
      </c>
      <c r="H56" s="26">
        <v>30</v>
      </c>
      <c r="I56" s="26">
        <v>20</v>
      </c>
      <c r="J56" s="46">
        <v>1.39</v>
      </c>
      <c r="K56" s="47"/>
      <c r="L56" s="32">
        <f t="shared" si="0"/>
        <v>0</v>
      </c>
      <c r="M56" s="43" t="str">
        <f t="shared" si="1"/>
        <v>OK</v>
      </c>
      <c r="N56" s="44">
        <v>0</v>
      </c>
      <c r="O56" s="44">
        <v>0</v>
      </c>
      <c r="P56" s="44">
        <v>0</v>
      </c>
      <c r="Q56" s="44">
        <v>0</v>
      </c>
      <c r="R56" s="44">
        <v>0</v>
      </c>
      <c r="S56" s="44">
        <v>0</v>
      </c>
      <c r="T56" s="44">
        <v>0</v>
      </c>
      <c r="U56" s="44">
        <v>0</v>
      </c>
      <c r="V56" s="44">
        <v>0</v>
      </c>
      <c r="W56" s="44">
        <v>0</v>
      </c>
      <c r="X56" s="44">
        <v>0</v>
      </c>
      <c r="Y56" s="44">
        <v>0</v>
      </c>
    </row>
    <row r="57" spans="1:25" ht="30" x14ac:dyDescent="0.25">
      <c r="A57" s="100"/>
      <c r="B57" s="90"/>
      <c r="C57" s="49">
        <v>54</v>
      </c>
      <c r="D57" s="50" t="s">
        <v>103</v>
      </c>
      <c r="E57" s="28" t="s">
        <v>926</v>
      </c>
      <c r="F57" s="26" t="s">
        <v>928</v>
      </c>
      <c r="G57" s="49" t="s">
        <v>36</v>
      </c>
      <c r="H57" s="26">
        <v>30</v>
      </c>
      <c r="I57" s="26">
        <v>20</v>
      </c>
      <c r="J57" s="46">
        <v>8.5</v>
      </c>
      <c r="K57" s="47"/>
      <c r="L57" s="32">
        <f t="shared" si="0"/>
        <v>0</v>
      </c>
      <c r="M57" s="43" t="str">
        <f t="shared" si="1"/>
        <v>OK</v>
      </c>
      <c r="N57" s="44">
        <v>0</v>
      </c>
      <c r="O57" s="44">
        <v>0</v>
      </c>
      <c r="P57" s="44">
        <v>0</v>
      </c>
      <c r="Q57" s="44">
        <v>0</v>
      </c>
      <c r="R57" s="44">
        <v>0</v>
      </c>
      <c r="S57" s="44">
        <v>0</v>
      </c>
      <c r="T57" s="44">
        <v>0</v>
      </c>
      <c r="U57" s="44">
        <v>0</v>
      </c>
      <c r="V57" s="44">
        <v>0</v>
      </c>
      <c r="W57" s="44">
        <v>0</v>
      </c>
      <c r="X57" s="44">
        <v>0</v>
      </c>
      <c r="Y57" s="44">
        <v>0</v>
      </c>
    </row>
    <row r="58" spans="1:25" ht="30" x14ac:dyDescent="0.25">
      <c r="A58" s="100"/>
      <c r="B58" s="90"/>
      <c r="C58" s="49">
        <v>55</v>
      </c>
      <c r="D58" s="50" t="s">
        <v>104</v>
      </c>
      <c r="E58" s="28" t="s">
        <v>918</v>
      </c>
      <c r="F58" s="26" t="s">
        <v>929</v>
      </c>
      <c r="G58" s="49" t="s">
        <v>896</v>
      </c>
      <c r="H58" s="26">
        <v>30</v>
      </c>
      <c r="I58" s="26">
        <v>20</v>
      </c>
      <c r="J58" s="46">
        <v>216.64</v>
      </c>
      <c r="K58" s="47"/>
      <c r="L58" s="32">
        <f t="shared" si="0"/>
        <v>0</v>
      </c>
      <c r="M58" s="43" t="str">
        <f t="shared" si="1"/>
        <v>OK</v>
      </c>
      <c r="N58" s="44">
        <v>0</v>
      </c>
      <c r="O58" s="44">
        <v>0</v>
      </c>
      <c r="P58" s="44">
        <v>0</v>
      </c>
      <c r="Q58" s="44">
        <v>0</v>
      </c>
      <c r="R58" s="44">
        <v>0</v>
      </c>
      <c r="S58" s="44">
        <v>0</v>
      </c>
      <c r="T58" s="44">
        <v>0</v>
      </c>
      <c r="U58" s="44">
        <v>0</v>
      </c>
      <c r="V58" s="44">
        <v>0</v>
      </c>
      <c r="W58" s="44">
        <v>0</v>
      </c>
      <c r="X58" s="44">
        <v>0</v>
      </c>
      <c r="Y58" s="44">
        <v>0</v>
      </c>
    </row>
    <row r="59" spans="1:25" ht="15" x14ac:dyDescent="0.25">
      <c r="A59" s="100"/>
      <c r="B59" s="90"/>
      <c r="C59" s="49">
        <v>56</v>
      </c>
      <c r="D59" s="50" t="s">
        <v>105</v>
      </c>
      <c r="E59" s="28" t="s">
        <v>918</v>
      </c>
      <c r="F59" s="26" t="s">
        <v>929</v>
      </c>
      <c r="G59" s="49" t="s">
        <v>897</v>
      </c>
      <c r="H59" s="26">
        <v>30</v>
      </c>
      <c r="I59" s="26">
        <v>20</v>
      </c>
      <c r="J59" s="46">
        <v>8.94</v>
      </c>
      <c r="K59" s="47"/>
      <c r="L59" s="32">
        <f t="shared" si="0"/>
        <v>0</v>
      </c>
      <c r="M59" s="43" t="str">
        <f t="shared" si="1"/>
        <v>OK</v>
      </c>
      <c r="N59" s="44">
        <v>0</v>
      </c>
      <c r="O59" s="44">
        <v>0</v>
      </c>
      <c r="P59" s="44">
        <v>0</v>
      </c>
      <c r="Q59" s="44">
        <v>0</v>
      </c>
      <c r="R59" s="44">
        <v>0</v>
      </c>
      <c r="S59" s="44">
        <v>0</v>
      </c>
      <c r="T59" s="44">
        <v>0</v>
      </c>
      <c r="U59" s="44">
        <v>0</v>
      </c>
      <c r="V59" s="44">
        <v>0</v>
      </c>
      <c r="W59" s="44">
        <v>0</v>
      </c>
      <c r="X59" s="44">
        <v>0</v>
      </c>
      <c r="Y59" s="44">
        <v>0</v>
      </c>
    </row>
    <row r="60" spans="1:25" ht="15" x14ac:dyDescent="0.25">
      <c r="A60" s="100"/>
      <c r="B60" s="90"/>
      <c r="C60" s="49">
        <v>57</v>
      </c>
      <c r="D60" s="50" t="s">
        <v>106</v>
      </c>
      <c r="E60" s="28" t="s">
        <v>918</v>
      </c>
      <c r="F60" s="26" t="s">
        <v>929</v>
      </c>
      <c r="G60" s="49" t="s">
        <v>897</v>
      </c>
      <c r="H60" s="26">
        <v>30</v>
      </c>
      <c r="I60" s="26">
        <v>20</v>
      </c>
      <c r="J60" s="46">
        <v>10.33</v>
      </c>
      <c r="K60" s="47"/>
      <c r="L60" s="32">
        <f t="shared" si="0"/>
        <v>0</v>
      </c>
      <c r="M60" s="43" t="str">
        <f t="shared" si="1"/>
        <v>OK</v>
      </c>
      <c r="N60" s="44">
        <v>0</v>
      </c>
      <c r="O60" s="44">
        <v>0</v>
      </c>
      <c r="P60" s="44">
        <v>0</v>
      </c>
      <c r="Q60" s="44">
        <v>0</v>
      </c>
      <c r="R60" s="44">
        <v>0</v>
      </c>
      <c r="S60" s="44">
        <v>0</v>
      </c>
      <c r="T60" s="44">
        <v>0</v>
      </c>
      <c r="U60" s="44">
        <v>0</v>
      </c>
      <c r="V60" s="44">
        <v>0</v>
      </c>
      <c r="W60" s="44">
        <v>0</v>
      </c>
      <c r="X60" s="44">
        <v>0</v>
      </c>
      <c r="Y60" s="44">
        <v>0</v>
      </c>
    </row>
    <row r="61" spans="1:25" ht="15" x14ac:dyDescent="0.25">
      <c r="A61" s="100"/>
      <c r="B61" s="90"/>
      <c r="C61" s="49">
        <v>58</v>
      </c>
      <c r="D61" s="50" t="s">
        <v>107</v>
      </c>
      <c r="E61" s="28" t="s">
        <v>918</v>
      </c>
      <c r="F61" s="26" t="s">
        <v>920</v>
      </c>
      <c r="G61" s="49" t="s">
        <v>897</v>
      </c>
      <c r="H61" s="26">
        <v>30</v>
      </c>
      <c r="I61" s="26">
        <v>20</v>
      </c>
      <c r="J61" s="46">
        <v>13.78</v>
      </c>
      <c r="K61" s="47"/>
      <c r="L61" s="32">
        <f t="shared" si="0"/>
        <v>0</v>
      </c>
      <c r="M61" s="43" t="str">
        <f t="shared" si="1"/>
        <v>OK</v>
      </c>
      <c r="N61" s="44">
        <v>0</v>
      </c>
      <c r="O61" s="44">
        <v>0</v>
      </c>
      <c r="P61" s="44">
        <v>0</v>
      </c>
      <c r="Q61" s="44">
        <v>0</v>
      </c>
      <c r="R61" s="44">
        <v>0</v>
      </c>
      <c r="S61" s="44">
        <v>0</v>
      </c>
      <c r="T61" s="44">
        <v>0</v>
      </c>
      <c r="U61" s="44">
        <v>0</v>
      </c>
      <c r="V61" s="44">
        <v>0</v>
      </c>
      <c r="W61" s="44">
        <v>0</v>
      </c>
      <c r="X61" s="44">
        <v>0</v>
      </c>
      <c r="Y61" s="44">
        <v>0</v>
      </c>
    </row>
    <row r="62" spans="1:25" ht="30" x14ac:dyDescent="0.25">
      <c r="A62" s="100"/>
      <c r="B62" s="90"/>
      <c r="C62" s="49">
        <v>59</v>
      </c>
      <c r="D62" s="50" t="s">
        <v>108</v>
      </c>
      <c r="E62" s="28" t="s">
        <v>918</v>
      </c>
      <c r="F62" s="26" t="s">
        <v>920</v>
      </c>
      <c r="G62" s="49" t="s">
        <v>36</v>
      </c>
      <c r="H62" s="26">
        <v>30</v>
      </c>
      <c r="I62" s="26">
        <v>20</v>
      </c>
      <c r="J62" s="46">
        <v>0.06</v>
      </c>
      <c r="K62" s="47"/>
      <c r="L62" s="32">
        <f t="shared" si="0"/>
        <v>0</v>
      </c>
      <c r="M62" s="43" t="str">
        <f t="shared" si="1"/>
        <v>OK</v>
      </c>
      <c r="N62" s="44">
        <v>0</v>
      </c>
      <c r="O62" s="44">
        <v>0</v>
      </c>
      <c r="P62" s="44">
        <v>0</v>
      </c>
      <c r="Q62" s="44">
        <v>0</v>
      </c>
      <c r="R62" s="44">
        <v>0</v>
      </c>
      <c r="S62" s="44">
        <v>0</v>
      </c>
      <c r="T62" s="44">
        <v>0</v>
      </c>
      <c r="U62" s="44">
        <v>0</v>
      </c>
      <c r="V62" s="44">
        <v>0</v>
      </c>
      <c r="W62" s="44">
        <v>0</v>
      </c>
      <c r="X62" s="44">
        <v>0</v>
      </c>
      <c r="Y62" s="44">
        <v>0</v>
      </c>
    </row>
    <row r="63" spans="1:25" ht="30" x14ac:dyDescent="0.25">
      <c r="A63" s="100"/>
      <c r="B63" s="90"/>
      <c r="C63" s="49">
        <v>60</v>
      </c>
      <c r="D63" s="50" t="s">
        <v>109</v>
      </c>
      <c r="E63" s="28" t="s">
        <v>918</v>
      </c>
      <c r="F63" s="26" t="s">
        <v>920</v>
      </c>
      <c r="G63" s="49" t="s">
        <v>36</v>
      </c>
      <c r="H63" s="26">
        <v>30</v>
      </c>
      <c r="I63" s="26">
        <v>20</v>
      </c>
      <c r="J63" s="46">
        <v>0.1</v>
      </c>
      <c r="K63" s="47"/>
      <c r="L63" s="32">
        <f t="shared" si="0"/>
        <v>0</v>
      </c>
      <c r="M63" s="43" t="str">
        <f t="shared" si="1"/>
        <v>OK</v>
      </c>
      <c r="N63" s="44">
        <v>0</v>
      </c>
      <c r="O63" s="44">
        <v>0</v>
      </c>
      <c r="P63" s="44">
        <v>0</v>
      </c>
      <c r="Q63" s="44">
        <v>0</v>
      </c>
      <c r="R63" s="44">
        <v>0</v>
      </c>
      <c r="S63" s="44">
        <v>0</v>
      </c>
      <c r="T63" s="44">
        <v>0</v>
      </c>
      <c r="U63" s="44">
        <v>0</v>
      </c>
      <c r="V63" s="44">
        <v>0</v>
      </c>
      <c r="W63" s="44">
        <v>0</v>
      </c>
      <c r="X63" s="44">
        <v>0</v>
      </c>
      <c r="Y63" s="44">
        <v>0</v>
      </c>
    </row>
    <row r="64" spans="1:25" ht="30" x14ac:dyDescent="0.25">
      <c r="A64" s="100"/>
      <c r="B64" s="90"/>
      <c r="C64" s="49">
        <v>61</v>
      </c>
      <c r="D64" s="50" t="s">
        <v>110</v>
      </c>
      <c r="E64" s="28" t="s">
        <v>918</v>
      </c>
      <c r="F64" s="26" t="s">
        <v>920</v>
      </c>
      <c r="G64" s="49" t="s">
        <v>36</v>
      </c>
      <c r="H64" s="26">
        <v>30</v>
      </c>
      <c r="I64" s="26">
        <v>20</v>
      </c>
      <c r="J64" s="46">
        <v>0.06</v>
      </c>
      <c r="K64" s="47"/>
      <c r="L64" s="32">
        <f t="shared" si="0"/>
        <v>0</v>
      </c>
      <c r="M64" s="43" t="str">
        <f t="shared" si="1"/>
        <v>OK</v>
      </c>
      <c r="N64" s="44">
        <v>0</v>
      </c>
      <c r="O64" s="44">
        <v>0</v>
      </c>
      <c r="P64" s="44">
        <v>0</v>
      </c>
      <c r="Q64" s="44">
        <v>0</v>
      </c>
      <c r="R64" s="44">
        <v>0</v>
      </c>
      <c r="S64" s="44">
        <v>0</v>
      </c>
      <c r="T64" s="44">
        <v>0</v>
      </c>
      <c r="U64" s="44">
        <v>0</v>
      </c>
      <c r="V64" s="44">
        <v>0</v>
      </c>
      <c r="W64" s="44">
        <v>0</v>
      </c>
      <c r="X64" s="44">
        <v>0</v>
      </c>
      <c r="Y64" s="44">
        <v>0</v>
      </c>
    </row>
    <row r="65" spans="1:25" ht="30" x14ac:dyDescent="0.25">
      <c r="A65" s="100"/>
      <c r="B65" s="90"/>
      <c r="C65" s="49">
        <v>62</v>
      </c>
      <c r="D65" s="50" t="s">
        <v>111</v>
      </c>
      <c r="E65" s="28" t="s">
        <v>918</v>
      </c>
      <c r="F65" s="26" t="s">
        <v>920</v>
      </c>
      <c r="G65" s="49" t="s">
        <v>36</v>
      </c>
      <c r="H65" s="26">
        <v>30</v>
      </c>
      <c r="I65" s="26">
        <v>20</v>
      </c>
      <c r="J65" s="46">
        <v>0.09</v>
      </c>
      <c r="K65" s="47"/>
      <c r="L65" s="32">
        <f t="shared" si="0"/>
        <v>0</v>
      </c>
      <c r="M65" s="43" t="str">
        <f t="shared" si="1"/>
        <v>OK</v>
      </c>
      <c r="N65" s="44">
        <v>0</v>
      </c>
      <c r="O65" s="44">
        <v>0</v>
      </c>
      <c r="P65" s="44">
        <v>0</v>
      </c>
      <c r="Q65" s="44">
        <v>0</v>
      </c>
      <c r="R65" s="44">
        <v>0</v>
      </c>
      <c r="S65" s="44">
        <v>0</v>
      </c>
      <c r="T65" s="44">
        <v>0</v>
      </c>
      <c r="U65" s="44">
        <v>0</v>
      </c>
      <c r="V65" s="44">
        <v>0</v>
      </c>
      <c r="W65" s="44">
        <v>0</v>
      </c>
      <c r="X65" s="44">
        <v>0</v>
      </c>
      <c r="Y65" s="44">
        <v>0</v>
      </c>
    </row>
    <row r="66" spans="1:25" ht="30" x14ac:dyDescent="0.25">
      <c r="A66" s="100"/>
      <c r="B66" s="90"/>
      <c r="C66" s="49">
        <v>63</v>
      </c>
      <c r="D66" s="50" t="s">
        <v>112</v>
      </c>
      <c r="E66" s="28" t="s">
        <v>918</v>
      </c>
      <c r="F66" s="26" t="s">
        <v>920</v>
      </c>
      <c r="G66" s="49" t="s">
        <v>36</v>
      </c>
      <c r="H66" s="26">
        <v>30</v>
      </c>
      <c r="I66" s="26">
        <v>20</v>
      </c>
      <c r="J66" s="46">
        <v>0.14000000000000001</v>
      </c>
      <c r="K66" s="47"/>
      <c r="L66" s="32">
        <f t="shared" si="0"/>
        <v>0</v>
      </c>
      <c r="M66" s="43" t="str">
        <f t="shared" si="1"/>
        <v>OK</v>
      </c>
      <c r="N66" s="44">
        <v>0</v>
      </c>
      <c r="O66" s="44">
        <v>0</v>
      </c>
      <c r="P66" s="44">
        <v>0</v>
      </c>
      <c r="Q66" s="44">
        <v>0</v>
      </c>
      <c r="R66" s="44">
        <v>0</v>
      </c>
      <c r="S66" s="44">
        <v>0</v>
      </c>
      <c r="T66" s="44">
        <v>0</v>
      </c>
      <c r="U66" s="44">
        <v>0</v>
      </c>
      <c r="V66" s="44">
        <v>0</v>
      </c>
      <c r="W66" s="44">
        <v>0</v>
      </c>
      <c r="X66" s="44">
        <v>0</v>
      </c>
      <c r="Y66" s="44">
        <v>0</v>
      </c>
    </row>
    <row r="67" spans="1:25" ht="15" x14ac:dyDescent="0.25">
      <c r="A67" s="100"/>
      <c r="B67" s="90"/>
      <c r="C67" s="49">
        <v>64</v>
      </c>
      <c r="D67" s="50" t="s">
        <v>113</v>
      </c>
      <c r="E67" s="28" t="s">
        <v>926</v>
      </c>
      <c r="F67" s="26" t="s">
        <v>920</v>
      </c>
      <c r="G67" s="49" t="s">
        <v>36</v>
      </c>
      <c r="H67" s="26">
        <v>30</v>
      </c>
      <c r="I67" s="26">
        <v>20</v>
      </c>
      <c r="J67" s="46">
        <v>0.45</v>
      </c>
      <c r="K67" s="47"/>
      <c r="L67" s="32">
        <f t="shared" si="0"/>
        <v>0</v>
      </c>
      <c r="M67" s="43" t="str">
        <f t="shared" si="1"/>
        <v>OK</v>
      </c>
      <c r="N67" s="44">
        <v>0</v>
      </c>
      <c r="O67" s="44">
        <v>0</v>
      </c>
      <c r="P67" s="44">
        <v>0</v>
      </c>
      <c r="Q67" s="44">
        <v>0</v>
      </c>
      <c r="R67" s="44">
        <v>0</v>
      </c>
      <c r="S67" s="44">
        <v>0</v>
      </c>
      <c r="T67" s="44">
        <v>0</v>
      </c>
      <c r="U67" s="44">
        <v>0</v>
      </c>
      <c r="V67" s="44">
        <v>0</v>
      </c>
      <c r="W67" s="44">
        <v>0</v>
      </c>
      <c r="X67" s="44">
        <v>0</v>
      </c>
      <c r="Y67" s="44">
        <v>0</v>
      </c>
    </row>
    <row r="68" spans="1:25" ht="30" x14ac:dyDescent="0.25">
      <c r="A68" s="100"/>
      <c r="B68" s="90"/>
      <c r="C68" s="49">
        <v>65</v>
      </c>
      <c r="D68" s="50" t="s">
        <v>114</v>
      </c>
      <c r="E68" s="28" t="s">
        <v>918</v>
      </c>
      <c r="F68" s="26" t="s">
        <v>920</v>
      </c>
      <c r="G68" s="49" t="s">
        <v>36</v>
      </c>
      <c r="H68" s="26">
        <v>30</v>
      </c>
      <c r="I68" s="26">
        <v>20</v>
      </c>
      <c r="J68" s="46">
        <v>0.01</v>
      </c>
      <c r="K68" s="47"/>
      <c r="L68" s="32">
        <f t="shared" si="0"/>
        <v>0</v>
      </c>
      <c r="M68" s="43" t="str">
        <f t="shared" si="1"/>
        <v>OK</v>
      </c>
      <c r="N68" s="44">
        <v>0</v>
      </c>
      <c r="O68" s="44">
        <v>0</v>
      </c>
      <c r="P68" s="44">
        <v>0</v>
      </c>
      <c r="Q68" s="44">
        <v>0</v>
      </c>
      <c r="R68" s="44">
        <v>0</v>
      </c>
      <c r="S68" s="44">
        <v>0</v>
      </c>
      <c r="T68" s="44">
        <v>0</v>
      </c>
      <c r="U68" s="44">
        <v>0</v>
      </c>
      <c r="V68" s="44">
        <v>0</v>
      </c>
      <c r="W68" s="44">
        <v>0</v>
      </c>
      <c r="X68" s="44">
        <v>0</v>
      </c>
      <c r="Y68" s="44">
        <v>0</v>
      </c>
    </row>
    <row r="69" spans="1:25" ht="30" x14ac:dyDescent="0.25">
      <c r="A69" s="100"/>
      <c r="B69" s="90"/>
      <c r="C69" s="49">
        <v>66</v>
      </c>
      <c r="D69" s="50" t="s">
        <v>115</v>
      </c>
      <c r="E69" s="28" t="s">
        <v>918</v>
      </c>
      <c r="F69" s="26" t="s">
        <v>920</v>
      </c>
      <c r="G69" s="49" t="s">
        <v>36</v>
      </c>
      <c r="H69" s="26">
        <v>30</v>
      </c>
      <c r="I69" s="26">
        <v>20</v>
      </c>
      <c r="J69" s="46">
        <v>7.0000000000000007E-2</v>
      </c>
      <c r="K69" s="47"/>
      <c r="L69" s="32">
        <f t="shared" ref="L69:L132" si="2">K69-(SUM(N69:Y69))</f>
        <v>0</v>
      </c>
      <c r="M69" s="43" t="str">
        <f t="shared" ref="M69:M132" si="3">IF(L69&lt;0,"ATENÇÃO","OK")</f>
        <v>OK</v>
      </c>
      <c r="N69" s="44">
        <v>0</v>
      </c>
      <c r="O69" s="44">
        <v>0</v>
      </c>
      <c r="P69" s="44">
        <v>0</v>
      </c>
      <c r="Q69" s="44">
        <v>0</v>
      </c>
      <c r="R69" s="44">
        <v>0</v>
      </c>
      <c r="S69" s="44">
        <v>0</v>
      </c>
      <c r="T69" s="44">
        <v>0</v>
      </c>
      <c r="U69" s="44">
        <v>0</v>
      </c>
      <c r="V69" s="44">
        <v>0</v>
      </c>
      <c r="W69" s="44">
        <v>0</v>
      </c>
      <c r="X69" s="44">
        <v>0</v>
      </c>
      <c r="Y69" s="44">
        <v>0</v>
      </c>
    </row>
    <row r="70" spans="1:25" ht="30" x14ac:dyDescent="0.25">
      <c r="A70" s="100"/>
      <c r="B70" s="90"/>
      <c r="C70" s="49">
        <v>67</v>
      </c>
      <c r="D70" s="50" t="s">
        <v>116</v>
      </c>
      <c r="E70" s="28" t="s">
        <v>918</v>
      </c>
      <c r="F70" s="26" t="s">
        <v>920</v>
      </c>
      <c r="G70" s="49" t="s">
        <v>36</v>
      </c>
      <c r="H70" s="26">
        <v>30</v>
      </c>
      <c r="I70" s="26">
        <v>20</v>
      </c>
      <c r="J70" s="46">
        <v>0.3</v>
      </c>
      <c r="K70" s="47"/>
      <c r="L70" s="32">
        <f t="shared" si="2"/>
        <v>0</v>
      </c>
      <c r="M70" s="43" t="str">
        <f t="shared" si="3"/>
        <v>OK</v>
      </c>
      <c r="N70" s="44">
        <v>0</v>
      </c>
      <c r="O70" s="44">
        <v>0</v>
      </c>
      <c r="P70" s="44">
        <v>0</v>
      </c>
      <c r="Q70" s="44">
        <v>0</v>
      </c>
      <c r="R70" s="44">
        <v>0</v>
      </c>
      <c r="S70" s="44">
        <v>0</v>
      </c>
      <c r="T70" s="44">
        <v>0</v>
      </c>
      <c r="U70" s="44">
        <v>0</v>
      </c>
      <c r="V70" s="44">
        <v>0</v>
      </c>
      <c r="W70" s="44">
        <v>0</v>
      </c>
      <c r="X70" s="44">
        <v>0</v>
      </c>
      <c r="Y70" s="44">
        <v>0</v>
      </c>
    </row>
    <row r="71" spans="1:25" ht="30" x14ac:dyDescent="0.25">
      <c r="A71" s="100"/>
      <c r="B71" s="90"/>
      <c r="C71" s="49">
        <v>68</v>
      </c>
      <c r="D71" s="50" t="s">
        <v>117</v>
      </c>
      <c r="E71" s="28" t="s">
        <v>918</v>
      </c>
      <c r="F71" s="26" t="s">
        <v>920</v>
      </c>
      <c r="G71" s="49" t="s">
        <v>36</v>
      </c>
      <c r="H71" s="26">
        <v>30</v>
      </c>
      <c r="I71" s="26">
        <v>20</v>
      </c>
      <c r="J71" s="46">
        <v>0.05</v>
      </c>
      <c r="K71" s="47"/>
      <c r="L71" s="32">
        <f t="shared" si="2"/>
        <v>0</v>
      </c>
      <c r="M71" s="43" t="str">
        <f t="shared" si="3"/>
        <v>OK</v>
      </c>
      <c r="N71" s="44">
        <v>0</v>
      </c>
      <c r="O71" s="44">
        <v>0</v>
      </c>
      <c r="P71" s="44">
        <v>0</v>
      </c>
      <c r="Q71" s="44">
        <v>0</v>
      </c>
      <c r="R71" s="44">
        <v>0</v>
      </c>
      <c r="S71" s="44">
        <v>0</v>
      </c>
      <c r="T71" s="44">
        <v>0</v>
      </c>
      <c r="U71" s="44">
        <v>0</v>
      </c>
      <c r="V71" s="44">
        <v>0</v>
      </c>
      <c r="W71" s="44">
        <v>0</v>
      </c>
      <c r="X71" s="44">
        <v>0</v>
      </c>
      <c r="Y71" s="44">
        <v>0</v>
      </c>
    </row>
    <row r="72" spans="1:25" ht="30" x14ac:dyDescent="0.25">
      <c r="A72" s="100"/>
      <c r="B72" s="90"/>
      <c r="C72" s="49">
        <v>69</v>
      </c>
      <c r="D72" s="50" t="s">
        <v>118</v>
      </c>
      <c r="E72" s="28" t="s">
        <v>918</v>
      </c>
      <c r="F72" s="26" t="s">
        <v>920</v>
      </c>
      <c r="G72" s="49" t="s">
        <v>36</v>
      </c>
      <c r="H72" s="26">
        <v>30</v>
      </c>
      <c r="I72" s="26">
        <v>20</v>
      </c>
      <c r="J72" s="46">
        <v>0.1</v>
      </c>
      <c r="K72" s="47"/>
      <c r="L72" s="32">
        <f t="shared" si="2"/>
        <v>0</v>
      </c>
      <c r="M72" s="43" t="str">
        <f t="shared" si="3"/>
        <v>OK</v>
      </c>
      <c r="N72" s="44">
        <v>0</v>
      </c>
      <c r="O72" s="44">
        <v>0</v>
      </c>
      <c r="P72" s="44">
        <v>0</v>
      </c>
      <c r="Q72" s="44">
        <v>0</v>
      </c>
      <c r="R72" s="44">
        <v>0</v>
      </c>
      <c r="S72" s="44">
        <v>0</v>
      </c>
      <c r="T72" s="44">
        <v>0</v>
      </c>
      <c r="U72" s="44">
        <v>0</v>
      </c>
      <c r="V72" s="44">
        <v>0</v>
      </c>
      <c r="W72" s="44">
        <v>0</v>
      </c>
      <c r="X72" s="44">
        <v>0</v>
      </c>
      <c r="Y72" s="44">
        <v>0</v>
      </c>
    </row>
    <row r="73" spans="1:25" ht="45" x14ac:dyDescent="0.25">
      <c r="A73" s="100"/>
      <c r="B73" s="90"/>
      <c r="C73" s="49">
        <v>70</v>
      </c>
      <c r="D73" s="50" t="s">
        <v>119</v>
      </c>
      <c r="E73" s="28" t="s">
        <v>918</v>
      </c>
      <c r="F73" s="26" t="s">
        <v>920</v>
      </c>
      <c r="G73" s="49" t="s">
        <v>36</v>
      </c>
      <c r="H73" s="26">
        <v>30</v>
      </c>
      <c r="I73" s="26">
        <v>20</v>
      </c>
      <c r="J73" s="46">
        <v>0.66</v>
      </c>
      <c r="K73" s="47"/>
      <c r="L73" s="32">
        <f t="shared" si="2"/>
        <v>0</v>
      </c>
      <c r="M73" s="43" t="str">
        <f t="shared" si="3"/>
        <v>OK</v>
      </c>
      <c r="N73" s="44">
        <v>0</v>
      </c>
      <c r="O73" s="44">
        <v>0</v>
      </c>
      <c r="P73" s="44">
        <v>0</v>
      </c>
      <c r="Q73" s="44">
        <v>0</v>
      </c>
      <c r="R73" s="44">
        <v>0</v>
      </c>
      <c r="S73" s="44">
        <v>0</v>
      </c>
      <c r="T73" s="44">
        <v>0</v>
      </c>
      <c r="U73" s="44">
        <v>0</v>
      </c>
      <c r="V73" s="44">
        <v>0</v>
      </c>
      <c r="W73" s="44">
        <v>0</v>
      </c>
      <c r="X73" s="44">
        <v>0</v>
      </c>
      <c r="Y73" s="44">
        <v>0</v>
      </c>
    </row>
    <row r="74" spans="1:25" ht="45" x14ac:dyDescent="0.25">
      <c r="A74" s="100"/>
      <c r="B74" s="90"/>
      <c r="C74" s="49">
        <v>71</v>
      </c>
      <c r="D74" s="50" t="s">
        <v>120</v>
      </c>
      <c r="E74" s="28" t="s">
        <v>918</v>
      </c>
      <c r="F74" s="26" t="s">
        <v>920</v>
      </c>
      <c r="G74" s="49" t="s">
        <v>36</v>
      </c>
      <c r="H74" s="26">
        <v>30</v>
      </c>
      <c r="I74" s="26">
        <v>20</v>
      </c>
      <c r="J74" s="46">
        <v>0.97</v>
      </c>
      <c r="K74" s="47"/>
      <c r="L74" s="32">
        <f t="shared" si="2"/>
        <v>0</v>
      </c>
      <c r="M74" s="43" t="str">
        <f t="shared" si="3"/>
        <v>OK</v>
      </c>
      <c r="N74" s="44">
        <v>0</v>
      </c>
      <c r="O74" s="44">
        <v>0</v>
      </c>
      <c r="P74" s="44">
        <v>0</v>
      </c>
      <c r="Q74" s="44">
        <v>0</v>
      </c>
      <c r="R74" s="44">
        <v>0</v>
      </c>
      <c r="S74" s="44">
        <v>0</v>
      </c>
      <c r="T74" s="44">
        <v>0</v>
      </c>
      <c r="U74" s="44">
        <v>0</v>
      </c>
      <c r="V74" s="44">
        <v>0</v>
      </c>
      <c r="W74" s="44">
        <v>0</v>
      </c>
      <c r="X74" s="44">
        <v>0</v>
      </c>
      <c r="Y74" s="44">
        <v>0</v>
      </c>
    </row>
    <row r="75" spans="1:25" ht="45" x14ac:dyDescent="0.25">
      <c r="A75" s="100"/>
      <c r="B75" s="90"/>
      <c r="C75" s="49">
        <v>72</v>
      </c>
      <c r="D75" s="50" t="s">
        <v>121</v>
      </c>
      <c r="E75" s="28" t="s">
        <v>918</v>
      </c>
      <c r="F75" s="26" t="s">
        <v>920</v>
      </c>
      <c r="G75" s="49" t="s">
        <v>36</v>
      </c>
      <c r="H75" s="26">
        <v>30</v>
      </c>
      <c r="I75" s="26">
        <v>20</v>
      </c>
      <c r="J75" s="46">
        <v>1.9</v>
      </c>
      <c r="K75" s="47"/>
      <c r="L75" s="32">
        <f t="shared" si="2"/>
        <v>0</v>
      </c>
      <c r="M75" s="43" t="str">
        <f t="shared" si="3"/>
        <v>OK</v>
      </c>
      <c r="N75" s="44">
        <v>0</v>
      </c>
      <c r="O75" s="44">
        <v>0</v>
      </c>
      <c r="P75" s="44">
        <v>0</v>
      </c>
      <c r="Q75" s="44">
        <v>0</v>
      </c>
      <c r="R75" s="44">
        <v>0</v>
      </c>
      <c r="S75" s="44">
        <v>0</v>
      </c>
      <c r="T75" s="44">
        <v>0</v>
      </c>
      <c r="U75" s="44">
        <v>0</v>
      </c>
      <c r="V75" s="44">
        <v>0</v>
      </c>
      <c r="W75" s="44">
        <v>0</v>
      </c>
      <c r="X75" s="44">
        <v>0</v>
      </c>
      <c r="Y75" s="44">
        <v>0</v>
      </c>
    </row>
    <row r="76" spans="1:25" ht="45" x14ac:dyDescent="0.25">
      <c r="A76" s="100"/>
      <c r="B76" s="90"/>
      <c r="C76" s="49">
        <v>73</v>
      </c>
      <c r="D76" s="50" t="s">
        <v>122</v>
      </c>
      <c r="E76" s="28" t="s">
        <v>918</v>
      </c>
      <c r="F76" s="26" t="s">
        <v>920</v>
      </c>
      <c r="G76" s="49" t="s">
        <v>36</v>
      </c>
      <c r="H76" s="26">
        <v>30</v>
      </c>
      <c r="I76" s="26">
        <v>20</v>
      </c>
      <c r="J76" s="46">
        <v>1.43</v>
      </c>
      <c r="K76" s="47"/>
      <c r="L76" s="32">
        <f t="shared" si="2"/>
        <v>0</v>
      </c>
      <c r="M76" s="43" t="str">
        <f t="shared" si="3"/>
        <v>OK</v>
      </c>
      <c r="N76" s="44">
        <v>0</v>
      </c>
      <c r="O76" s="44">
        <v>0</v>
      </c>
      <c r="P76" s="44">
        <v>0</v>
      </c>
      <c r="Q76" s="44">
        <v>0</v>
      </c>
      <c r="R76" s="44">
        <v>0</v>
      </c>
      <c r="S76" s="44">
        <v>0</v>
      </c>
      <c r="T76" s="44">
        <v>0</v>
      </c>
      <c r="U76" s="44">
        <v>0</v>
      </c>
      <c r="V76" s="44">
        <v>0</v>
      </c>
      <c r="W76" s="44">
        <v>0</v>
      </c>
      <c r="X76" s="44">
        <v>0</v>
      </c>
      <c r="Y76" s="44">
        <v>0</v>
      </c>
    </row>
    <row r="77" spans="1:25" ht="45" x14ac:dyDescent="0.25">
      <c r="A77" s="100"/>
      <c r="B77" s="90"/>
      <c r="C77" s="49">
        <v>74</v>
      </c>
      <c r="D77" s="50" t="s">
        <v>123</v>
      </c>
      <c r="E77" s="28" t="s">
        <v>918</v>
      </c>
      <c r="F77" s="26" t="s">
        <v>920</v>
      </c>
      <c r="G77" s="49" t="s">
        <v>36</v>
      </c>
      <c r="H77" s="26">
        <v>30</v>
      </c>
      <c r="I77" s="26">
        <v>20</v>
      </c>
      <c r="J77" s="46">
        <v>1.44</v>
      </c>
      <c r="K77" s="47"/>
      <c r="L77" s="32">
        <f t="shared" si="2"/>
        <v>0</v>
      </c>
      <c r="M77" s="43" t="str">
        <f t="shared" si="3"/>
        <v>OK</v>
      </c>
      <c r="N77" s="44">
        <v>0</v>
      </c>
      <c r="O77" s="44">
        <v>0</v>
      </c>
      <c r="P77" s="44">
        <v>0</v>
      </c>
      <c r="Q77" s="44">
        <v>0</v>
      </c>
      <c r="R77" s="44">
        <v>0</v>
      </c>
      <c r="S77" s="44">
        <v>0</v>
      </c>
      <c r="T77" s="44">
        <v>0</v>
      </c>
      <c r="U77" s="44">
        <v>0</v>
      </c>
      <c r="V77" s="44">
        <v>0</v>
      </c>
      <c r="W77" s="44">
        <v>0</v>
      </c>
      <c r="X77" s="44">
        <v>0</v>
      </c>
      <c r="Y77" s="44">
        <v>0</v>
      </c>
    </row>
    <row r="78" spans="1:25" ht="45" x14ac:dyDescent="0.25">
      <c r="A78" s="100"/>
      <c r="B78" s="90"/>
      <c r="C78" s="49">
        <v>75</v>
      </c>
      <c r="D78" s="50" t="s">
        <v>124</v>
      </c>
      <c r="E78" s="28" t="s">
        <v>918</v>
      </c>
      <c r="F78" s="26" t="s">
        <v>920</v>
      </c>
      <c r="G78" s="49" t="s">
        <v>36</v>
      </c>
      <c r="H78" s="26">
        <v>30</v>
      </c>
      <c r="I78" s="26">
        <v>20</v>
      </c>
      <c r="J78" s="46">
        <v>1.46</v>
      </c>
      <c r="K78" s="47"/>
      <c r="L78" s="32">
        <f t="shared" si="2"/>
        <v>0</v>
      </c>
      <c r="M78" s="43" t="str">
        <f t="shared" si="3"/>
        <v>OK</v>
      </c>
      <c r="N78" s="44">
        <v>0</v>
      </c>
      <c r="O78" s="44">
        <v>0</v>
      </c>
      <c r="P78" s="44">
        <v>0</v>
      </c>
      <c r="Q78" s="44">
        <v>0</v>
      </c>
      <c r="R78" s="44">
        <v>0</v>
      </c>
      <c r="S78" s="44">
        <v>0</v>
      </c>
      <c r="T78" s="44">
        <v>0</v>
      </c>
      <c r="U78" s="44">
        <v>0</v>
      </c>
      <c r="V78" s="44">
        <v>0</v>
      </c>
      <c r="W78" s="44">
        <v>0</v>
      </c>
      <c r="X78" s="44">
        <v>0</v>
      </c>
      <c r="Y78" s="44">
        <v>0</v>
      </c>
    </row>
    <row r="79" spans="1:25" ht="45" x14ac:dyDescent="0.25">
      <c r="A79" s="100"/>
      <c r="B79" s="90"/>
      <c r="C79" s="49">
        <v>76</v>
      </c>
      <c r="D79" s="50" t="s">
        <v>125</v>
      </c>
      <c r="E79" s="28" t="s">
        <v>918</v>
      </c>
      <c r="F79" s="26" t="s">
        <v>920</v>
      </c>
      <c r="G79" s="49" t="s">
        <v>36</v>
      </c>
      <c r="H79" s="26">
        <v>30</v>
      </c>
      <c r="I79" s="26">
        <v>20</v>
      </c>
      <c r="J79" s="46">
        <v>1.51</v>
      </c>
      <c r="K79" s="47"/>
      <c r="L79" s="32">
        <f t="shared" si="2"/>
        <v>0</v>
      </c>
      <c r="M79" s="43" t="str">
        <f t="shared" si="3"/>
        <v>OK</v>
      </c>
      <c r="N79" s="44">
        <v>0</v>
      </c>
      <c r="O79" s="44">
        <v>0</v>
      </c>
      <c r="P79" s="44">
        <v>0</v>
      </c>
      <c r="Q79" s="44">
        <v>0</v>
      </c>
      <c r="R79" s="44">
        <v>0</v>
      </c>
      <c r="S79" s="44">
        <v>0</v>
      </c>
      <c r="T79" s="44">
        <v>0</v>
      </c>
      <c r="U79" s="44">
        <v>0</v>
      </c>
      <c r="V79" s="44">
        <v>0</v>
      </c>
      <c r="W79" s="44">
        <v>0</v>
      </c>
      <c r="X79" s="44">
        <v>0</v>
      </c>
      <c r="Y79" s="44">
        <v>0</v>
      </c>
    </row>
    <row r="80" spans="1:25" ht="30" x14ac:dyDescent="0.25">
      <c r="A80" s="100"/>
      <c r="B80" s="90"/>
      <c r="C80" s="49">
        <v>77</v>
      </c>
      <c r="D80" s="50" t="s">
        <v>126</v>
      </c>
      <c r="E80" s="28" t="s">
        <v>918</v>
      </c>
      <c r="F80" s="26" t="s">
        <v>920</v>
      </c>
      <c r="G80" s="49" t="s">
        <v>36</v>
      </c>
      <c r="H80" s="26">
        <v>30</v>
      </c>
      <c r="I80" s="26">
        <v>20</v>
      </c>
      <c r="J80" s="46">
        <v>1.23</v>
      </c>
      <c r="K80" s="47"/>
      <c r="L80" s="32">
        <f t="shared" si="2"/>
        <v>0</v>
      </c>
      <c r="M80" s="43" t="str">
        <f t="shared" si="3"/>
        <v>OK</v>
      </c>
      <c r="N80" s="44">
        <v>0</v>
      </c>
      <c r="O80" s="44">
        <v>0</v>
      </c>
      <c r="P80" s="44">
        <v>0</v>
      </c>
      <c r="Q80" s="44">
        <v>0</v>
      </c>
      <c r="R80" s="44">
        <v>0</v>
      </c>
      <c r="S80" s="44">
        <v>0</v>
      </c>
      <c r="T80" s="44">
        <v>0</v>
      </c>
      <c r="U80" s="44">
        <v>0</v>
      </c>
      <c r="V80" s="44">
        <v>0</v>
      </c>
      <c r="W80" s="44">
        <v>0</v>
      </c>
      <c r="X80" s="44">
        <v>0</v>
      </c>
      <c r="Y80" s="44">
        <v>0</v>
      </c>
    </row>
    <row r="81" spans="1:25" ht="45" x14ac:dyDescent="0.25">
      <c r="A81" s="100"/>
      <c r="B81" s="90"/>
      <c r="C81" s="49">
        <v>78</v>
      </c>
      <c r="D81" s="50" t="s">
        <v>127</v>
      </c>
      <c r="E81" s="28" t="s">
        <v>918</v>
      </c>
      <c r="F81" s="26" t="s">
        <v>920</v>
      </c>
      <c r="G81" s="49" t="s">
        <v>36</v>
      </c>
      <c r="H81" s="26">
        <v>30</v>
      </c>
      <c r="I81" s="26">
        <v>20</v>
      </c>
      <c r="J81" s="46">
        <v>1.41</v>
      </c>
      <c r="K81" s="47"/>
      <c r="L81" s="32">
        <f t="shared" si="2"/>
        <v>0</v>
      </c>
      <c r="M81" s="43" t="str">
        <f t="shared" si="3"/>
        <v>OK</v>
      </c>
      <c r="N81" s="44">
        <v>0</v>
      </c>
      <c r="O81" s="44">
        <v>0</v>
      </c>
      <c r="P81" s="44">
        <v>0</v>
      </c>
      <c r="Q81" s="44">
        <v>0</v>
      </c>
      <c r="R81" s="44">
        <v>0</v>
      </c>
      <c r="S81" s="44">
        <v>0</v>
      </c>
      <c r="T81" s="44">
        <v>0</v>
      </c>
      <c r="U81" s="44">
        <v>0</v>
      </c>
      <c r="V81" s="44">
        <v>0</v>
      </c>
      <c r="W81" s="44">
        <v>0</v>
      </c>
      <c r="X81" s="44">
        <v>0</v>
      </c>
      <c r="Y81" s="44">
        <v>0</v>
      </c>
    </row>
    <row r="82" spans="1:25" ht="45" x14ac:dyDescent="0.25">
      <c r="A82" s="100"/>
      <c r="B82" s="90"/>
      <c r="C82" s="49">
        <v>79</v>
      </c>
      <c r="D82" s="50" t="s">
        <v>128</v>
      </c>
      <c r="E82" s="28" t="s">
        <v>918</v>
      </c>
      <c r="F82" s="26" t="s">
        <v>920</v>
      </c>
      <c r="G82" s="49" t="s">
        <v>36</v>
      </c>
      <c r="H82" s="26">
        <v>30</v>
      </c>
      <c r="I82" s="26">
        <v>20</v>
      </c>
      <c r="J82" s="46">
        <v>4.8</v>
      </c>
      <c r="K82" s="47"/>
      <c r="L82" s="32">
        <f t="shared" si="2"/>
        <v>0</v>
      </c>
      <c r="M82" s="43" t="str">
        <f t="shared" si="3"/>
        <v>OK</v>
      </c>
      <c r="N82" s="44">
        <v>0</v>
      </c>
      <c r="O82" s="44">
        <v>0</v>
      </c>
      <c r="P82" s="44">
        <v>0</v>
      </c>
      <c r="Q82" s="44">
        <v>0</v>
      </c>
      <c r="R82" s="44">
        <v>0</v>
      </c>
      <c r="S82" s="44">
        <v>0</v>
      </c>
      <c r="T82" s="44">
        <v>0</v>
      </c>
      <c r="U82" s="44">
        <v>0</v>
      </c>
      <c r="V82" s="44">
        <v>0</v>
      </c>
      <c r="W82" s="44">
        <v>0</v>
      </c>
      <c r="X82" s="44">
        <v>0</v>
      </c>
      <c r="Y82" s="44">
        <v>0</v>
      </c>
    </row>
    <row r="83" spans="1:25" ht="45" x14ac:dyDescent="0.25">
      <c r="A83" s="100"/>
      <c r="B83" s="90"/>
      <c r="C83" s="49">
        <v>80</v>
      </c>
      <c r="D83" s="50" t="s">
        <v>129</v>
      </c>
      <c r="E83" s="28" t="s">
        <v>918</v>
      </c>
      <c r="F83" s="26" t="s">
        <v>920</v>
      </c>
      <c r="G83" s="49" t="s">
        <v>36</v>
      </c>
      <c r="H83" s="26">
        <v>30</v>
      </c>
      <c r="I83" s="26">
        <v>20</v>
      </c>
      <c r="J83" s="46">
        <v>1.9</v>
      </c>
      <c r="K83" s="47"/>
      <c r="L83" s="32">
        <f t="shared" si="2"/>
        <v>0</v>
      </c>
      <c r="M83" s="43" t="str">
        <f t="shared" si="3"/>
        <v>OK</v>
      </c>
      <c r="N83" s="44">
        <v>0</v>
      </c>
      <c r="O83" s="44">
        <v>0</v>
      </c>
      <c r="P83" s="44">
        <v>0</v>
      </c>
      <c r="Q83" s="44">
        <v>0</v>
      </c>
      <c r="R83" s="44">
        <v>0</v>
      </c>
      <c r="S83" s="44">
        <v>0</v>
      </c>
      <c r="T83" s="44">
        <v>0</v>
      </c>
      <c r="U83" s="44">
        <v>0</v>
      </c>
      <c r="V83" s="44">
        <v>0</v>
      </c>
      <c r="W83" s="44">
        <v>0</v>
      </c>
      <c r="X83" s="44">
        <v>0</v>
      </c>
      <c r="Y83" s="44">
        <v>0</v>
      </c>
    </row>
    <row r="84" spans="1:25" ht="45" x14ac:dyDescent="0.25">
      <c r="A84" s="100"/>
      <c r="B84" s="90"/>
      <c r="C84" s="49">
        <v>81</v>
      </c>
      <c r="D84" s="50" t="s">
        <v>130</v>
      </c>
      <c r="E84" s="28" t="s">
        <v>918</v>
      </c>
      <c r="F84" s="26" t="s">
        <v>920</v>
      </c>
      <c r="G84" s="49" t="s">
        <v>36</v>
      </c>
      <c r="H84" s="26">
        <v>30</v>
      </c>
      <c r="I84" s="26">
        <v>20</v>
      </c>
      <c r="J84" s="46">
        <v>0.66</v>
      </c>
      <c r="K84" s="47"/>
      <c r="L84" s="32">
        <f t="shared" si="2"/>
        <v>0</v>
      </c>
      <c r="M84" s="43" t="str">
        <f t="shared" si="3"/>
        <v>OK</v>
      </c>
      <c r="N84" s="44">
        <v>0</v>
      </c>
      <c r="O84" s="44">
        <v>0</v>
      </c>
      <c r="P84" s="44">
        <v>0</v>
      </c>
      <c r="Q84" s="44">
        <v>0</v>
      </c>
      <c r="R84" s="44">
        <v>0</v>
      </c>
      <c r="S84" s="44">
        <v>0</v>
      </c>
      <c r="T84" s="44">
        <v>0</v>
      </c>
      <c r="U84" s="44">
        <v>0</v>
      </c>
      <c r="V84" s="44">
        <v>0</v>
      </c>
      <c r="W84" s="44">
        <v>0</v>
      </c>
      <c r="X84" s="44">
        <v>0</v>
      </c>
      <c r="Y84" s="44">
        <v>0</v>
      </c>
    </row>
    <row r="85" spans="1:25" ht="45" x14ac:dyDescent="0.25">
      <c r="A85" s="100"/>
      <c r="B85" s="90"/>
      <c r="C85" s="49">
        <v>82</v>
      </c>
      <c r="D85" s="50" t="s">
        <v>131</v>
      </c>
      <c r="E85" s="28" t="s">
        <v>918</v>
      </c>
      <c r="F85" s="26" t="s">
        <v>920</v>
      </c>
      <c r="G85" s="49" t="s">
        <v>36</v>
      </c>
      <c r="H85" s="26">
        <v>30</v>
      </c>
      <c r="I85" s="26">
        <v>20</v>
      </c>
      <c r="J85" s="46">
        <v>1</v>
      </c>
      <c r="K85" s="47"/>
      <c r="L85" s="32">
        <f t="shared" si="2"/>
        <v>0</v>
      </c>
      <c r="M85" s="43" t="str">
        <f t="shared" si="3"/>
        <v>OK</v>
      </c>
      <c r="N85" s="44">
        <v>0</v>
      </c>
      <c r="O85" s="44">
        <v>0</v>
      </c>
      <c r="P85" s="44">
        <v>0</v>
      </c>
      <c r="Q85" s="44">
        <v>0</v>
      </c>
      <c r="R85" s="44">
        <v>0</v>
      </c>
      <c r="S85" s="44">
        <v>0</v>
      </c>
      <c r="T85" s="44">
        <v>0</v>
      </c>
      <c r="U85" s="44">
        <v>0</v>
      </c>
      <c r="V85" s="44">
        <v>0</v>
      </c>
      <c r="W85" s="44">
        <v>0</v>
      </c>
      <c r="X85" s="44">
        <v>0</v>
      </c>
      <c r="Y85" s="44">
        <v>0</v>
      </c>
    </row>
    <row r="86" spans="1:25" ht="45" x14ac:dyDescent="0.25">
      <c r="A86" s="100"/>
      <c r="B86" s="90"/>
      <c r="C86" s="49">
        <v>83</v>
      </c>
      <c r="D86" s="50" t="s">
        <v>132</v>
      </c>
      <c r="E86" s="28" t="s">
        <v>918</v>
      </c>
      <c r="F86" s="26" t="s">
        <v>920</v>
      </c>
      <c r="G86" s="49" t="s">
        <v>36</v>
      </c>
      <c r="H86" s="26">
        <v>30</v>
      </c>
      <c r="I86" s="26">
        <v>20</v>
      </c>
      <c r="J86" s="46">
        <v>1.8</v>
      </c>
      <c r="K86" s="47"/>
      <c r="L86" s="32">
        <f t="shared" si="2"/>
        <v>0</v>
      </c>
      <c r="M86" s="43" t="str">
        <f t="shared" si="3"/>
        <v>OK</v>
      </c>
      <c r="N86" s="44">
        <v>0</v>
      </c>
      <c r="O86" s="44">
        <v>0</v>
      </c>
      <c r="P86" s="44">
        <v>0</v>
      </c>
      <c r="Q86" s="44">
        <v>0</v>
      </c>
      <c r="R86" s="44">
        <v>0</v>
      </c>
      <c r="S86" s="44">
        <v>0</v>
      </c>
      <c r="T86" s="44">
        <v>0</v>
      </c>
      <c r="U86" s="44">
        <v>0</v>
      </c>
      <c r="V86" s="44">
        <v>0</v>
      </c>
      <c r="W86" s="44">
        <v>0</v>
      </c>
      <c r="X86" s="44">
        <v>0</v>
      </c>
      <c r="Y86" s="44">
        <v>0</v>
      </c>
    </row>
    <row r="87" spans="1:25" ht="60" x14ac:dyDescent="0.25">
      <c r="A87" s="100"/>
      <c r="B87" s="90"/>
      <c r="C87" s="49">
        <v>84</v>
      </c>
      <c r="D87" s="50" t="s">
        <v>133</v>
      </c>
      <c r="E87" s="28" t="s">
        <v>918</v>
      </c>
      <c r="F87" s="26" t="s">
        <v>920</v>
      </c>
      <c r="G87" s="49" t="s">
        <v>36</v>
      </c>
      <c r="H87" s="26">
        <v>30</v>
      </c>
      <c r="I87" s="26">
        <v>20</v>
      </c>
      <c r="J87" s="46">
        <v>0.76</v>
      </c>
      <c r="K87" s="47"/>
      <c r="L87" s="32">
        <f t="shared" si="2"/>
        <v>0</v>
      </c>
      <c r="M87" s="43" t="str">
        <f t="shared" si="3"/>
        <v>OK</v>
      </c>
      <c r="N87" s="44">
        <v>0</v>
      </c>
      <c r="O87" s="44">
        <v>0</v>
      </c>
      <c r="P87" s="44">
        <v>0</v>
      </c>
      <c r="Q87" s="44">
        <v>0</v>
      </c>
      <c r="R87" s="44">
        <v>0</v>
      </c>
      <c r="S87" s="44">
        <v>0</v>
      </c>
      <c r="T87" s="44">
        <v>0</v>
      </c>
      <c r="U87" s="44">
        <v>0</v>
      </c>
      <c r="V87" s="44">
        <v>0</v>
      </c>
      <c r="W87" s="44">
        <v>0</v>
      </c>
      <c r="X87" s="44">
        <v>0</v>
      </c>
      <c r="Y87" s="44">
        <v>0</v>
      </c>
    </row>
    <row r="88" spans="1:25" ht="30" x14ac:dyDescent="0.25">
      <c r="A88" s="100"/>
      <c r="B88" s="90"/>
      <c r="C88" s="49">
        <v>85</v>
      </c>
      <c r="D88" s="50" t="s">
        <v>134</v>
      </c>
      <c r="E88" s="28" t="s">
        <v>918</v>
      </c>
      <c r="F88" s="26" t="s">
        <v>930</v>
      </c>
      <c r="G88" s="49" t="s">
        <v>36</v>
      </c>
      <c r="H88" s="26">
        <v>30</v>
      </c>
      <c r="I88" s="26">
        <v>20</v>
      </c>
      <c r="J88" s="46">
        <v>0.05</v>
      </c>
      <c r="K88" s="47">
        <v>100</v>
      </c>
      <c r="L88" s="32">
        <f t="shared" si="2"/>
        <v>100</v>
      </c>
      <c r="M88" s="43" t="str">
        <f t="shared" si="3"/>
        <v>OK</v>
      </c>
      <c r="N88" s="44">
        <v>0</v>
      </c>
      <c r="O88" s="44">
        <v>0</v>
      </c>
      <c r="P88" s="44">
        <v>0</v>
      </c>
      <c r="Q88" s="44">
        <v>0</v>
      </c>
      <c r="R88" s="44">
        <v>0</v>
      </c>
      <c r="S88" s="44">
        <v>0</v>
      </c>
      <c r="T88" s="44">
        <v>0</v>
      </c>
      <c r="U88" s="44">
        <v>0</v>
      </c>
      <c r="V88" s="44">
        <v>0</v>
      </c>
      <c r="W88" s="44">
        <v>0</v>
      </c>
      <c r="X88" s="44">
        <v>0</v>
      </c>
      <c r="Y88" s="44">
        <v>0</v>
      </c>
    </row>
    <row r="89" spans="1:25" ht="30" x14ac:dyDescent="0.25">
      <c r="A89" s="100"/>
      <c r="B89" s="90"/>
      <c r="C89" s="49">
        <v>86</v>
      </c>
      <c r="D89" s="50" t="s">
        <v>135</v>
      </c>
      <c r="E89" s="28" t="s">
        <v>918</v>
      </c>
      <c r="F89" s="26" t="s">
        <v>930</v>
      </c>
      <c r="G89" s="49" t="s">
        <v>36</v>
      </c>
      <c r="H89" s="26">
        <v>30</v>
      </c>
      <c r="I89" s="26">
        <v>20</v>
      </c>
      <c r="J89" s="46">
        <v>7.0000000000000007E-2</v>
      </c>
      <c r="K89" s="47"/>
      <c r="L89" s="32">
        <f t="shared" si="2"/>
        <v>0</v>
      </c>
      <c r="M89" s="43" t="str">
        <f t="shared" si="3"/>
        <v>OK</v>
      </c>
      <c r="N89" s="44">
        <v>0</v>
      </c>
      <c r="O89" s="44">
        <v>0</v>
      </c>
      <c r="P89" s="44">
        <v>0</v>
      </c>
      <c r="Q89" s="44">
        <v>0</v>
      </c>
      <c r="R89" s="44">
        <v>0</v>
      </c>
      <c r="S89" s="44">
        <v>0</v>
      </c>
      <c r="T89" s="44">
        <v>0</v>
      </c>
      <c r="U89" s="44">
        <v>0</v>
      </c>
      <c r="V89" s="44">
        <v>0</v>
      </c>
      <c r="W89" s="44">
        <v>0</v>
      </c>
      <c r="X89" s="44">
        <v>0</v>
      </c>
      <c r="Y89" s="44">
        <v>0</v>
      </c>
    </row>
    <row r="90" spans="1:25" ht="45" x14ac:dyDescent="0.25">
      <c r="A90" s="100"/>
      <c r="B90" s="90"/>
      <c r="C90" s="49">
        <v>87</v>
      </c>
      <c r="D90" s="50" t="s">
        <v>136</v>
      </c>
      <c r="E90" s="28" t="s">
        <v>918</v>
      </c>
      <c r="F90" s="26" t="s">
        <v>930</v>
      </c>
      <c r="G90" s="49" t="s">
        <v>36</v>
      </c>
      <c r="H90" s="26">
        <v>30</v>
      </c>
      <c r="I90" s="26">
        <v>20</v>
      </c>
      <c r="J90" s="46">
        <v>0.18</v>
      </c>
      <c r="K90" s="47"/>
      <c r="L90" s="32">
        <f t="shared" si="2"/>
        <v>0</v>
      </c>
      <c r="M90" s="43" t="str">
        <f t="shared" si="3"/>
        <v>OK</v>
      </c>
      <c r="N90" s="44">
        <v>0</v>
      </c>
      <c r="O90" s="44">
        <v>0</v>
      </c>
      <c r="P90" s="44">
        <v>0</v>
      </c>
      <c r="Q90" s="44">
        <v>0</v>
      </c>
      <c r="R90" s="44">
        <v>0</v>
      </c>
      <c r="S90" s="44">
        <v>0</v>
      </c>
      <c r="T90" s="44">
        <v>0</v>
      </c>
      <c r="U90" s="44">
        <v>0</v>
      </c>
      <c r="V90" s="44">
        <v>0</v>
      </c>
      <c r="W90" s="44">
        <v>0</v>
      </c>
      <c r="X90" s="44">
        <v>0</v>
      </c>
      <c r="Y90" s="44">
        <v>0</v>
      </c>
    </row>
    <row r="91" spans="1:25" ht="45" x14ac:dyDescent="0.25">
      <c r="A91" s="100"/>
      <c r="B91" s="90"/>
      <c r="C91" s="49">
        <v>88</v>
      </c>
      <c r="D91" s="50" t="s">
        <v>137</v>
      </c>
      <c r="E91" s="28" t="s">
        <v>918</v>
      </c>
      <c r="F91" s="26" t="s">
        <v>930</v>
      </c>
      <c r="G91" s="49" t="s">
        <v>36</v>
      </c>
      <c r="H91" s="26">
        <v>30</v>
      </c>
      <c r="I91" s="26">
        <v>20</v>
      </c>
      <c r="J91" s="46">
        <v>0.09</v>
      </c>
      <c r="K91" s="47"/>
      <c r="L91" s="32">
        <f t="shared" si="2"/>
        <v>0</v>
      </c>
      <c r="M91" s="43" t="str">
        <f t="shared" si="3"/>
        <v>OK</v>
      </c>
      <c r="N91" s="44">
        <v>0</v>
      </c>
      <c r="O91" s="44">
        <v>0</v>
      </c>
      <c r="P91" s="44">
        <v>0</v>
      </c>
      <c r="Q91" s="44">
        <v>0</v>
      </c>
      <c r="R91" s="44">
        <v>0</v>
      </c>
      <c r="S91" s="44">
        <v>0</v>
      </c>
      <c r="T91" s="44">
        <v>0</v>
      </c>
      <c r="U91" s="44">
        <v>0</v>
      </c>
      <c r="V91" s="44">
        <v>0</v>
      </c>
      <c r="W91" s="44">
        <v>0</v>
      </c>
      <c r="X91" s="44">
        <v>0</v>
      </c>
      <c r="Y91" s="44">
        <v>0</v>
      </c>
    </row>
    <row r="92" spans="1:25" ht="30" x14ac:dyDescent="0.25">
      <c r="A92" s="100"/>
      <c r="B92" s="90"/>
      <c r="C92" s="49">
        <v>89</v>
      </c>
      <c r="D92" s="50" t="s">
        <v>138</v>
      </c>
      <c r="E92" s="28" t="s">
        <v>918</v>
      </c>
      <c r="F92" s="26" t="s">
        <v>931</v>
      </c>
      <c r="G92" s="49" t="s">
        <v>36</v>
      </c>
      <c r="H92" s="26">
        <v>30</v>
      </c>
      <c r="I92" s="26">
        <v>20</v>
      </c>
      <c r="J92" s="46">
        <v>0.61</v>
      </c>
      <c r="K92" s="47"/>
      <c r="L92" s="32">
        <f t="shared" si="2"/>
        <v>0</v>
      </c>
      <c r="M92" s="43" t="str">
        <f t="shared" si="3"/>
        <v>OK</v>
      </c>
      <c r="N92" s="44">
        <v>0</v>
      </c>
      <c r="O92" s="44">
        <v>0</v>
      </c>
      <c r="P92" s="44">
        <v>0</v>
      </c>
      <c r="Q92" s="44">
        <v>0</v>
      </c>
      <c r="R92" s="44">
        <v>0</v>
      </c>
      <c r="S92" s="44">
        <v>0</v>
      </c>
      <c r="T92" s="44">
        <v>0</v>
      </c>
      <c r="U92" s="44">
        <v>0</v>
      </c>
      <c r="V92" s="44">
        <v>0</v>
      </c>
      <c r="W92" s="44">
        <v>0</v>
      </c>
      <c r="X92" s="44">
        <v>0</v>
      </c>
      <c r="Y92" s="44">
        <v>0</v>
      </c>
    </row>
    <row r="93" spans="1:25" ht="45" x14ac:dyDescent="0.25">
      <c r="A93" s="100"/>
      <c r="B93" s="90"/>
      <c r="C93" s="49">
        <v>90</v>
      </c>
      <c r="D93" s="50" t="s">
        <v>139</v>
      </c>
      <c r="E93" s="28" t="s">
        <v>918</v>
      </c>
      <c r="F93" s="26" t="s">
        <v>930</v>
      </c>
      <c r="G93" s="49" t="s">
        <v>36</v>
      </c>
      <c r="H93" s="26">
        <v>30</v>
      </c>
      <c r="I93" s="26">
        <v>20</v>
      </c>
      <c r="J93" s="46">
        <v>0.3</v>
      </c>
      <c r="K93" s="47"/>
      <c r="L93" s="32">
        <f t="shared" si="2"/>
        <v>0</v>
      </c>
      <c r="M93" s="43" t="str">
        <f t="shared" si="3"/>
        <v>OK</v>
      </c>
      <c r="N93" s="44">
        <v>0</v>
      </c>
      <c r="O93" s="44">
        <v>0</v>
      </c>
      <c r="P93" s="44">
        <v>0</v>
      </c>
      <c r="Q93" s="44">
        <v>0</v>
      </c>
      <c r="R93" s="44">
        <v>0</v>
      </c>
      <c r="S93" s="44">
        <v>0</v>
      </c>
      <c r="T93" s="44">
        <v>0</v>
      </c>
      <c r="U93" s="44">
        <v>0</v>
      </c>
      <c r="V93" s="44">
        <v>0</v>
      </c>
      <c r="W93" s="44">
        <v>0</v>
      </c>
      <c r="X93" s="44">
        <v>0</v>
      </c>
      <c r="Y93" s="44">
        <v>0</v>
      </c>
    </row>
    <row r="94" spans="1:25" ht="45" x14ac:dyDescent="0.25">
      <c r="A94" s="100"/>
      <c r="B94" s="90"/>
      <c r="C94" s="49">
        <v>91</v>
      </c>
      <c r="D94" s="50" t="s">
        <v>140</v>
      </c>
      <c r="E94" s="28" t="s">
        <v>918</v>
      </c>
      <c r="F94" s="26" t="s">
        <v>930</v>
      </c>
      <c r="G94" s="49" t="s">
        <v>36</v>
      </c>
      <c r="H94" s="26">
        <v>30</v>
      </c>
      <c r="I94" s="26">
        <v>20</v>
      </c>
      <c r="J94" s="46">
        <v>0.15</v>
      </c>
      <c r="K94" s="47"/>
      <c r="L94" s="32">
        <f t="shared" si="2"/>
        <v>0</v>
      </c>
      <c r="M94" s="43" t="str">
        <f t="shared" si="3"/>
        <v>OK</v>
      </c>
      <c r="N94" s="44">
        <v>0</v>
      </c>
      <c r="O94" s="44">
        <v>0</v>
      </c>
      <c r="P94" s="44">
        <v>0</v>
      </c>
      <c r="Q94" s="44">
        <v>0</v>
      </c>
      <c r="R94" s="44">
        <v>0</v>
      </c>
      <c r="S94" s="44">
        <v>0</v>
      </c>
      <c r="T94" s="44">
        <v>0</v>
      </c>
      <c r="U94" s="44">
        <v>0</v>
      </c>
      <c r="V94" s="44">
        <v>0</v>
      </c>
      <c r="W94" s="44">
        <v>0</v>
      </c>
      <c r="X94" s="44">
        <v>0</v>
      </c>
      <c r="Y94" s="44">
        <v>0</v>
      </c>
    </row>
    <row r="95" spans="1:25" ht="30" x14ac:dyDescent="0.25">
      <c r="A95" s="100"/>
      <c r="B95" s="90"/>
      <c r="C95" s="49">
        <v>92</v>
      </c>
      <c r="D95" s="50" t="s">
        <v>141</v>
      </c>
      <c r="E95" s="28" t="s">
        <v>918</v>
      </c>
      <c r="F95" s="26" t="s">
        <v>930</v>
      </c>
      <c r="G95" s="49" t="s">
        <v>36</v>
      </c>
      <c r="H95" s="26">
        <v>30</v>
      </c>
      <c r="I95" s="26">
        <v>20</v>
      </c>
      <c r="J95" s="46">
        <v>3.94</v>
      </c>
      <c r="K95" s="47"/>
      <c r="L95" s="32">
        <f t="shared" si="2"/>
        <v>0</v>
      </c>
      <c r="M95" s="43" t="str">
        <f t="shared" si="3"/>
        <v>OK</v>
      </c>
      <c r="N95" s="44">
        <v>0</v>
      </c>
      <c r="O95" s="44">
        <v>0</v>
      </c>
      <c r="P95" s="44">
        <v>0</v>
      </c>
      <c r="Q95" s="44">
        <v>0</v>
      </c>
      <c r="R95" s="44">
        <v>0</v>
      </c>
      <c r="S95" s="44">
        <v>0</v>
      </c>
      <c r="T95" s="44">
        <v>0</v>
      </c>
      <c r="U95" s="44">
        <v>0</v>
      </c>
      <c r="V95" s="44">
        <v>0</v>
      </c>
      <c r="W95" s="44">
        <v>0</v>
      </c>
      <c r="X95" s="44">
        <v>0</v>
      </c>
      <c r="Y95" s="44">
        <v>0</v>
      </c>
    </row>
    <row r="96" spans="1:25" ht="30" x14ac:dyDescent="0.25">
      <c r="A96" s="100"/>
      <c r="B96" s="90"/>
      <c r="C96" s="49">
        <v>93</v>
      </c>
      <c r="D96" s="50" t="s">
        <v>142</v>
      </c>
      <c r="E96" s="28" t="s">
        <v>918</v>
      </c>
      <c r="F96" s="26" t="s">
        <v>930</v>
      </c>
      <c r="G96" s="49" t="s">
        <v>36</v>
      </c>
      <c r="H96" s="26">
        <v>30</v>
      </c>
      <c r="I96" s="26">
        <v>20</v>
      </c>
      <c r="J96" s="46">
        <v>15.45</v>
      </c>
      <c r="K96" s="47"/>
      <c r="L96" s="32">
        <f t="shared" si="2"/>
        <v>0</v>
      </c>
      <c r="M96" s="43" t="str">
        <f t="shared" si="3"/>
        <v>OK</v>
      </c>
      <c r="N96" s="44">
        <v>0</v>
      </c>
      <c r="O96" s="44">
        <v>0</v>
      </c>
      <c r="P96" s="44">
        <v>0</v>
      </c>
      <c r="Q96" s="44">
        <v>0</v>
      </c>
      <c r="R96" s="44">
        <v>0</v>
      </c>
      <c r="S96" s="44">
        <v>0</v>
      </c>
      <c r="T96" s="44">
        <v>0</v>
      </c>
      <c r="U96" s="44">
        <v>0</v>
      </c>
      <c r="V96" s="44">
        <v>0</v>
      </c>
      <c r="W96" s="44">
        <v>0</v>
      </c>
      <c r="X96" s="44">
        <v>0</v>
      </c>
      <c r="Y96" s="44">
        <v>0</v>
      </c>
    </row>
    <row r="97" spans="1:25" ht="15" x14ac:dyDescent="0.25">
      <c r="A97" s="100"/>
      <c r="B97" s="90"/>
      <c r="C97" s="49">
        <v>94</v>
      </c>
      <c r="D97" s="50" t="s">
        <v>143</v>
      </c>
      <c r="E97" s="28" t="s">
        <v>926</v>
      </c>
      <c r="F97" s="26" t="s">
        <v>930</v>
      </c>
      <c r="G97" s="49" t="s">
        <v>36</v>
      </c>
      <c r="H97" s="26">
        <v>30</v>
      </c>
      <c r="I97" s="26">
        <v>20</v>
      </c>
      <c r="J97" s="46">
        <v>1.07</v>
      </c>
      <c r="K97" s="47"/>
      <c r="L97" s="32">
        <f t="shared" si="2"/>
        <v>0</v>
      </c>
      <c r="M97" s="43" t="str">
        <f t="shared" si="3"/>
        <v>OK</v>
      </c>
      <c r="N97" s="44">
        <v>0</v>
      </c>
      <c r="O97" s="44">
        <v>0</v>
      </c>
      <c r="P97" s="44">
        <v>0</v>
      </c>
      <c r="Q97" s="44">
        <v>0</v>
      </c>
      <c r="R97" s="44">
        <v>0</v>
      </c>
      <c r="S97" s="44">
        <v>0</v>
      </c>
      <c r="T97" s="44">
        <v>0</v>
      </c>
      <c r="U97" s="44">
        <v>0</v>
      </c>
      <c r="V97" s="44">
        <v>0</v>
      </c>
      <c r="W97" s="44">
        <v>0</v>
      </c>
      <c r="X97" s="44">
        <v>0</v>
      </c>
      <c r="Y97" s="44">
        <v>0</v>
      </c>
    </row>
    <row r="98" spans="1:25" ht="45" x14ac:dyDescent="0.25">
      <c r="A98" s="100"/>
      <c r="B98" s="90"/>
      <c r="C98" s="49">
        <v>95</v>
      </c>
      <c r="D98" s="50" t="s">
        <v>144</v>
      </c>
      <c r="E98" s="28" t="s">
        <v>926</v>
      </c>
      <c r="F98" s="26" t="s">
        <v>920</v>
      </c>
      <c r="G98" s="49" t="s">
        <v>896</v>
      </c>
      <c r="H98" s="26">
        <v>30</v>
      </c>
      <c r="I98" s="26">
        <v>20</v>
      </c>
      <c r="J98" s="46">
        <v>33</v>
      </c>
      <c r="K98" s="47"/>
      <c r="L98" s="32">
        <f t="shared" si="2"/>
        <v>0</v>
      </c>
      <c r="M98" s="43" t="str">
        <f t="shared" si="3"/>
        <v>OK</v>
      </c>
      <c r="N98" s="44">
        <v>0</v>
      </c>
      <c r="O98" s="44">
        <v>0</v>
      </c>
      <c r="P98" s="44">
        <v>0</v>
      </c>
      <c r="Q98" s="44">
        <v>0</v>
      </c>
      <c r="R98" s="44">
        <v>0</v>
      </c>
      <c r="S98" s="44">
        <v>0</v>
      </c>
      <c r="T98" s="44">
        <v>0</v>
      </c>
      <c r="U98" s="44">
        <v>0</v>
      </c>
      <c r="V98" s="44">
        <v>0</v>
      </c>
      <c r="W98" s="44">
        <v>0</v>
      </c>
      <c r="X98" s="44">
        <v>0</v>
      </c>
      <c r="Y98" s="44">
        <v>0</v>
      </c>
    </row>
    <row r="99" spans="1:25" ht="45" x14ac:dyDescent="0.25">
      <c r="A99" s="100"/>
      <c r="B99" s="90"/>
      <c r="C99" s="49">
        <v>96</v>
      </c>
      <c r="D99" s="50" t="s">
        <v>145</v>
      </c>
      <c r="E99" s="28" t="s">
        <v>918</v>
      </c>
      <c r="F99" s="26" t="s">
        <v>920</v>
      </c>
      <c r="G99" s="49" t="s">
        <v>36</v>
      </c>
      <c r="H99" s="26">
        <v>30</v>
      </c>
      <c r="I99" s="26">
        <v>20</v>
      </c>
      <c r="J99" s="46">
        <v>0.24</v>
      </c>
      <c r="K99" s="47"/>
      <c r="L99" s="32">
        <f t="shared" si="2"/>
        <v>0</v>
      </c>
      <c r="M99" s="43" t="str">
        <f t="shared" si="3"/>
        <v>OK</v>
      </c>
      <c r="N99" s="44">
        <v>0</v>
      </c>
      <c r="O99" s="44">
        <v>0</v>
      </c>
      <c r="P99" s="44">
        <v>0</v>
      </c>
      <c r="Q99" s="44">
        <v>0</v>
      </c>
      <c r="R99" s="44">
        <v>0</v>
      </c>
      <c r="S99" s="44">
        <v>0</v>
      </c>
      <c r="T99" s="44">
        <v>0</v>
      </c>
      <c r="U99" s="44">
        <v>0</v>
      </c>
      <c r="V99" s="44">
        <v>0</v>
      </c>
      <c r="W99" s="44">
        <v>0</v>
      </c>
      <c r="X99" s="44">
        <v>0</v>
      </c>
      <c r="Y99" s="44">
        <v>0</v>
      </c>
    </row>
    <row r="100" spans="1:25" ht="45" x14ac:dyDescent="0.25">
      <c r="A100" s="100"/>
      <c r="B100" s="90"/>
      <c r="C100" s="49">
        <v>97</v>
      </c>
      <c r="D100" s="50" t="s">
        <v>146</v>
      </c>
      <c r="E100" s="28" t="s">
        <v>918</v>
      </c>
      <c r="F100" s="26" t="s">
        <v>920</v>
      </c>
      <c r="G100" s="49" t="s">
        <v>36</v>
      </c>
      <c r="H100" s="26">
        <v>30</v>
      </c>
      <c r="I100" s="26">
        <v>20</v>
      </c>
      <c r="J100" s="46">
        <v>0.28000000000000003</v>
      </c>
      <c r="K100" s="47"/>
      <c r="L100" s="32">
        <f t="shared" si="2"/>
        <v>0</v>
      </c>
      <c r="M100" s="43" t="str">
        <f t="shared" si="3"/>
        <v>OK</v>
      </c>
      <c r="N100" s="44">
        <v>0</v>
      </c>
      <c r="O100" s="44">
        <v>0</v>
      </c>
      <c r="P100" s="44">
        <v>0</v>
      </c>
      <c r="Q100" s="44">
        <v>0</v>
      </c>
      <c r="R100" s="44">
        <v>0</v>
      </c>
      <c r="S100" s="44">
        <v>0</v>
      </c>
      <c r="T100" s="44">
        <v>0</v>
      </c>
      <c r="U100" s="44">
        <v>0</v>
      </c>
      <c r="V100" s="44">
        <v>0</v>
      </c>
      <c r="W100" s="44">
        <v>0</v>
      </c>
      <c r="X100" s="44">
        <v>0</v>
      </c>
      <c r="Y100" s="44">
        <v>0</v>
      </c>
    </row>
    <row r="101" spans="1:25" ht="45" x14ac:dyDescent="0.25">
      <c r="A101" s="100"/>
      <c r="B101" s="90"/>
      <c r="C101" s="49">
        <v>98</v>
      </c>
      <c r="D101" s="50" t="s">
        <v>147</v>
      </c>
      <c r="E101" s="28" t="s">
        <v>918</v>
      </c>
      <c r="F101" s="26" t="s">
        <v>920</v>
      </c>
      <c r="G101" s="49" t="s">
        <v>36</v>
      </c>
      <c r="H101" s="26">
        <v>30</v>
      </c>
      <c r="I101" s="26">
        <v>20</v>
      </c>
      <c r="J101" s="46">
        <v>0.3</v>
      </c>
      <c r="K101" s="47"/>
      <c r="L101" s="32">
        <f t="shared" si="2"/>
        <v>0</v>
      </c>
      <c r="M101" s="43" t="str">
        <f t="shared" si="3"/>
        <v>OK</v>
      </c>
      <c r="N101" s="44">
        <v>0</v>
      </c>
      <c r="O101" s="44">
        <v>0</v>
      </c>
      <c r="P101" s="44">
        <v>0</v>
      </c>
      <c r="Q101" s="44">
        <v>0</v>
      </c>
      <c r="R101" s="44">
        <v>0</v>
      </c>
      <c r="S101" s="44">
        <v>0</v>
      </c>
      <c r="T101" s="44">
        <v>0</v>
      </c>
      <c r="U101" s="44">
        <v>0</v>
      </c>
      <c r="V101" s="44">
        <v>0</v>
      </c>
      <c r="W101" s="44">
        <v>0</v>
      </c>
      <c r="X101" s="44">
        <v>0</v>
      </c>
      <c r="Y101" s="44">
        <v>0</v>
      </c>
    </row>
    <row r="102" spans="1:25" ht="45" x14ac:dyDescent="0.25">
      <c r="A102" s="100"/>
      <c r="B102" s="90"/>
      <c r="C102" s="49">
        <v>99</v>
      </c>
      <c r="D102" s="50" t="s">
        <v>148</v>
      </c>
      <c r="E102" s="28" t="s">
        <v>918</v>
      </c>
      <c r="F102" s="26" t="s">
        <v>920</v>
      </c>
      <c r="G102" s="49" t="s">
        <v>36</v>
      </c>
      <c r="H102" s="26">
        <v>30</v>
      </c>
      <c r="I102" s="26">
        <v>20</v>
      </c>
      <c r="J102" s="46">
        <v>5.0599999999999996</v>
      </c>
      <c r="K102" s="47"/>
      <c r="L102" s="32">
        <f t="shared" si="2"/>
        <v>0</v>
      </c>
      <c r="M102" s="43" t="str">
        <f t="shared" si="3"/>
        <v>OK</v>
      </c>
      <c r="N102" s="44">
        <v>0</v>
      </c>
      <c r="O102" s="44">
        <v>0</v>
      </c>
      <c r="P102" s="44">
        <v>0</v>
      </c>
      <c r="Q102" s="44">
        <v>0</v>
      </c>
      <c r="R102" s="44">
        <v>0</v>
      </c>
      <c r="S102" s="44">
        <v>0</v>
      </c>
      <c r="T102" s="44">
        <v>0</v>
      </c>
      <c r="U102" s="44">
        <v>0</v>
      </c>
      <c r="V102" s="44">
        <v>0</v>
      </c>
      <c r="W102" s="44">
        <v>0</v>
      </c>
      <c r="X102" s="44">
        <v>0</v>
      </c>
      <c r="Y102" s="44">
        <v>0</v>
      </c>
    </row>
    <row r="103" spans="1:25" ht="30" x14ac:dyDescent="0.25">
      <c r="A103" s="100"/>
      <c r="B103" s="90"/>
      <c r="C103" s="49">
        <v>100</v>
      </c>
      <c r="D103" s="50" t="s">
        <v>149</v>
      </c>
      <c r="E103" s="28" t="s">
        <v>918</v>
      </c>
      <c r="F103" s="26" t="s">
        <v>921</v>
      </c>
      <c r="G103" s="49" t="s">
        <v>898</v>
      </c>
      <c r="H103" s="26">
        <v>30</v>
      </c>
      <c r="I103" s="26">
        <v>20</v>
      </c>
      <c r="J103" s="46">
        <v>8.1</v>
      </c>
      <c r="K103" s="47"/>
      <c r="L103" s="32">
        <f t="shared" si="2"/>
        <v>0</v>
      </c>
      <c r="M103" s="43" t="str">
        <f t="shared" si="3"/>
        <v>OK</v>
      </c>
      <c r="N103" s="44">
        <v>0</v>
      </c>
      <c r="O103" s="44">
        <v>0</v>
      </c>
      <c r="P103" s="44">
        <v>0</v>
      </c>
      <c r="Q103" s="44">
        <v>0</v>
      </c>
      <c r="R103" s="44">
        <v>0</v>
      </c>
      <c r="S103" s="44">
        <v>0</v>
      </c>
      <c r="T103" s="44">
        <v>0</v>
      </c>
      <c r="U103" s="44">
        <v>0</v>
      </c>
      <c r="V103" s="44">
        <v>0</v>
      </c>
      <c r="W103" s="44">
        <v>0</v>
      </c>
      <c r="X103" s="44">
        <v>0</v>
      </c>
      <c r="Y103" s="44">
        <v>0</v>
      </c>
    </row>
    <row r="104" spans="1:25" ht="15" x14ac:dyDescent="0.25">
      <c r="A104" s="100"/>
      <c r="B104" s="90"/>
      <c r="C104" s="49">
        <v>101</v>
      </c>
      <c r="D104" s="50" t="s">
        <v>150</v>
      </c>
      <c r="E104" s="28" t="s">
        <v>918</v>
      </c>
      <c r="F104" s="26" t="s">
        <v>921</v>
      </c>
      <c r="G104" s="49" t="s">
        <v>36</v>
      </c>
      <c r="H104" s="26">
        <v>30</v>
      </c>
      <c r="I104" s="26">
        <v>20</v>
      </c>
      <c r="J104" s="46">
        <v>3.03</v>
      </c>
      <c r="K104" s="47"/>
      <c r="L104" s="32">
        <f t="shared" si="2"/>
        <v>0</v>
      </c>
      <c r="M104" s="43" t="str">
        <f t="shared" si="3"/>
        <v>OK</v>
      </c>
      <c r="N104" s="44">
        <v>0</v>
      </c>
      <c r="O104" s="44">
        <v>0</v>
      </c>
      <c r="P104" s="44">
        <v>0</v>
      </c>
      <c r="Q104" s="44">
        <v>0</v>
      </c>
      <c r="R104" s="44">
        <v>0</v>
      </c>
      <c r="S104" s="44">
        <v>0</v>
      </c>
      <c r="T104" s="44">
        <v>0</v>
      </c>
      <c r="U104" s="44">
        <v>0</v>
      </c>
      <c r="V104" s="44">
        <v>0</v>
      </c>
      <c r="W104" s="44">
        <v>0</v>
      </c>
      <c r="X104" s="44">
        <v>0</v>
      </c>
      <c r="Y104" s="44">
        <v>0</v>
      </c>
    </row>
    <row r="105" spans="1:25" ht="30" x14ac:dyDescent="0.25">
      <c r="A105" s="100"/>
      <c r="B105" s="90"/>
      <c r="C105" s="49">
        <v>102</v>
      </c>
      <c r="D105" s="50" t="s">
        <v>151</v>
      </c>
      <c r="E105" s="28" t="s">
        <v>918</v>
      </c>
      <c r="F105" s="26" t="s">
        <v>932</v>
      </c>
      <c r="G105" s="49" t="s">
        <v>36</v>
      </c>
      <c r="H105" s="26">
        <v>30</v>
      </c>
      <c r="I105" s="26">
        <v>20</v>
      </c>
      <c r="J105" s="46">
        <v>0.05</v>
      </c>
      <c r="K105" s="47"/>
      <c r="L105" s="32">
        <f t="shared" si="2"/>
        <v>0</v>
      </c>
      <c r="M105" s="43" t="str">
        <f t="shared" si="3"/>
        <v>OK</v>
      </c>
      <c r="N105" s="44">
        <v>0</v>
      </c>
      <c r="O105" s="44">
        <v>0</v>
      </c>
      <c r="P105" s="44">
        <v>0</v>
      </c>
      <c r="Q105" s="44">
        <v>0</v>
      </c>
      <c r="R105" s="44">
        <v>0</v>
      </c>
      <c r="S105" s="44">
        <v>0</v>
      </c>
      <c r="T105" s="44">
        <v>0</v>
      </c>
      <c r="U105" s="44">
        <v>0</v>
      </c>
      <c r="V105" s="44">
        <v>0</v>
      </c>
      <c r="W105" s="44">
        <v>0</v>
      </c>
      <c r="X105" s="44">
        <v>0</v>
      </c>
      <c r="Y105" s="44">
        <v>0</v>
      </c>
    </row>
    <row r="106" spans="1:25" ht="15" x14ac:dyDescent="0.25">
      <c r="A106" s="100"/>
      <c r="B106" s="90"/>
      <c r="C106" s="49">
        <v>103</v>
      </c>
      <c r="D106" s="50" t="s">
        <v>152</v>
      </c>
      <c r="E106" s="28" t="s">
        <v>918</v>
      </c>
      <c r="F106" s="26" t="s">
        <v>932</v>
      </c>
      <c r="G106" s="49" t="s">
        <v>36</v>
      </c>
      <c r="H106" s="26">
        <v>30</v>
      </c>
      <c r="I106" s="26">
        <v>20</v>
      </c>
      <c r="J106" s="46">
        <v>0.9</v>
      </c>
      <c r="K106" s="47"/>
      <c r="L106" s="32">
        <f t="shared" si="2"/>
        <v>0</v>
      </c>
      <c r="M106" s="43" t="str">
        <f t="shared" si="3"/>
        <v>OK</v>
      </c>
      <c r="N106" s="44">
        <v>0</v>
      </c>
      <c r="O106" s="44">
        <v>0</v>
      </c>
      <c r="P106" s="44">
        <v>0</v>
      </c>
      <c r="Q106" s="44">
        <v>0</v>
      </c>
      <c r="R106" s="44">
        <v>0</v>
      </c>
      <c r="S106" s="44">
        <v>0</v>
      </c>
      <c r="T106" s="44">
        <v>0</v>
      </c>
      <c r="U106" s="44">
        <v>0</v>
      </c>
      <c r="V106" s="44">
        <v>0</v>
      </c>
      <c r="W106" s="44">
        <v>0</v>
      </c>
      <c r="X106" s="44">
        <v>0</v>
      </c>
      <c r="Y106" s="44">
        <v>0</v>
      </c>
    </row>
    <row r="107" spans="1:25" ht="15" x14ac:dyDescent="0.25">
      <c r="A107" s="100"/>
      <c r="B107" s="90"/>
      <c r="C107" s="49">
        <v>104</v>
      </c>
      <c r="D107" s="50" t="s">
        <v>153</v>
      </c>
      <c r="E107" s="28" t="s">
        <v>918</v>
      </c>
      <c r="F107" s="26" t="s">
        <v>932</v>
      </c>
      <c r="G107" s="49" t="s">
        <v>36</v>
      </c>
      <c r="H107" s="26">
        <v>30</v>
      </c>
      <c r="I107" s="26">
        <v>20</v>
      </c>
      <c r="J107" s="46">
        <v>1.0900000000000001</v>
      </c>
      <c r="K107" s="47"/>
      <c r="L107" s="32">
        <f t="shared" si="2"/>
        <v>0</v>
      </c>
      <c r="M107" s="43" t="str">
        <f t="shared" si="3"/>
        <v>OK</v>
      </c>
      <c r="N107" s="44">
        <v>0</v>
      </c>
      <c r="O107" s="44">
        <v>0</v>
      </c>
      <c r="P107" s="44">
        <v>0</v>
      </c>
      <c r="Q107" s="44">
        <v>0</v>
      </c>
      <c r="R107" s="44">
        <v>0</v>
      </c>
      <c r="S107" s="44">
        <v>0</v>
      </c>
      <c r="T107" s="44">
        <v>0</v>
      </c>
      <c r="U107" s="44">
        <v>0</v>
      </c>
      <c r="V107" s="44">
        <v>0</v>
      </c>
      <c r="W107" s="44">
        <v>0</v>
      </c>
      <c r="X107" s="44">
        <v>0</v>
      </c>
      <c r="Y107" s="44">
        <v>0</v>
      </c>
    </row>
    <row r="108" spans="1:25" ht="60" x14ac:dyDescent="0.25">
      <c r="A108" s="100"/>
      <c r="B108" s="90"/>
      <c r="C108" s="49">
        <v>105</v>
      </c>
      <c r="D108" s="50" t="s">
        <v>154</v>
      </c>
      <c r="E108" s="28" t="s">
        <v>918</v>
      </c>
      <c r="F108" s="26" t="s">
        <v>932</v>
      </c>
      <c r="G108" s="49" t="s">
        <v>36</v>
      </c>
      <c r="H108" s="26">
        <v>30</v>
      </c>
      <c r="I108" s="26">
        <v>20</v>
      </c>
      <c r="J108" s="46">
        <v>0.3</v>
      </c>
      <c r="K108" s="47"/>
      <c r="L108" s="32">
        <f t="shared" si="2"/>
        <v>0</v>
      </c>
      <c r="M108" s="43" t="str">
        <f t="shared" si="3"/>
        <v>OK</v>
      </c>
      <c r="N108" s="44">
        <v>0</v>
      </c>
      <c r="O108" s="44">
        <v>0</v>
      </c>
      <c r="P108" s="44">
        <v>0</v>
      </c>
      <c r="Q108" s="44">
        <v>0</v>
      </c>
      <c r="R108" s="44">
        <v>0</v>
      </c>
      <c r="S108" s="44">
        <v>0</v>
      </c>
      <c r="T108" s="44">
        <v>0</v>
      </c>
      <c r="U108" s="44">
        <v>0</v>
      </c>
      <c r="V108" s="44">
        <v>0</v>
      </c>
      <c r="W108" s="44">
        <v>0</v>
      </c>
      <c r="X108" s="44">
        <v>0</v>
      </c>
      <c r="Y108" s="44">
        <v>0</v>
      </c>
    </row>
    <row r="109" spans="1:25" ht="60" x14ac:dyDescent="0.25">
      <c r="A109" s="100"/>
      <c r="B109" s="90"/>
      <c r="C109" s="49">
        <v>106</v>
      </c>
      <c r="D109" s="50" t="s">
        <v>155</v>
      </c>
      <c r="E109" s="28" t="s">
        <v>918</v>
      </c>
      <c r="F109" s="26" t="s">
        <v>932</v>
      </c>
      <c r="G109" s="49" t="s">
        <v>36</v>
      </c>
      <c r="H109" s="26">
        <v>30</v>
      </c>
      <c r="I109" s="26">
        <v>20</v>
      </c>
      <c r="J109" s="46">
        <v>0.4</v>
      </c>
      <c r="K109" s="47"/>
      <c r="L109" s="32">
        <f t="shared" si="2"/>
        <v>0</v>
      </c>
      <c r="M109" s="43" t="str">
        <f t="shared" si="3"/>
        <v>OK</v>
      </c>
      <c r="N109" s="44">
        <v>0</v>
      </c>
      <c r="O109" s="44">
        <v>0</v>
      </c>
      <c r="P109" s="44">
        <v>0</v>
      </c>
      <c r="Q109" s="44">
        <v>0</v>
      </c>
      <c r="R109" s="44">
        <v>0</v>
      </c>
      <c r="S109" s="44">
        <v>0</v>
      </c>
      <c r="T109" s="44">
        <v>0</v>
      </c>
      <c r="U109" s="44">
        <v>0</v>
      </c>
      <c r="V109" s="44">
        <v>0</v>
      </c>
      <c r="W109" s="44">
        <v>0</v>
      </c>
      <c r="X109" s="44">
        <v>0</v>
      </c>
      <c r="Y109" s="44">
        <v>0</v>
      </c>
    </row>
    <row r="110" spans="1:25" ht="60" x14ac:dyDescent="0.25">
      <c r="A110" s="100"/>
      <c r="B110" s="90"/>
      <c r="C110" s="49">
        <v>107</v>
      </c>
      <c r="D110" s="50" t="s">
        <v>156</v>
      </c>
      <c r="E110" s="28" t="s">
        <v>918</v>
      </c>
      <c r="F110" s="26" t="s">
        <v>932</v>
      </c>
      <c r="G110" s="49" t="s">
        <v>36</v>
      </c>
      <c r="H110" s="26">
        <v>30</v>
      </c>
      <c r="I110" s="26">
        <v>20</v>
      </c>
      <c r="J110" s="46">
        <v>0.8</v>
      </c>
      <c r="K110" s="47"/>
      <c r="L110" s="32">
        <f t="shared" si="2"/>
        <v>0</v>
      </c>
      <c r="M110" s="43" t="str">
        <f t="shared" si="3"/>
        <v>OK</v>
      </c>
      <c r="N110" s="44">
        <v>0</v>
      </c>
      <c r="O110" s="44">
        <v>0</v>
      </c>
      <c r="P110" s="44">
        <v>0</v>
      </c>
      <c r="Q110" s="44">
        <v>0</v>
      </c>
      <c r="R110" s="44">
        <v>0</v>
      </c>
      <c r="S110" s="44">
        <v>0</v>
      </c>
      <c r="T110" s="44">
        <v>0</v>
      </c>
      <c r="U110" s="44">
        <v>0</v>
      </c>
      <c r="V110" s="44">
        <v>0</v>
      </c>
      <c r="W110" s="44">
        <v>0</v>
      </c>
      <c r="X110" s="44">
        <v>0</v>
      </c>
      <c r="Y110" s="44">
        <v>0</v>
      </c>
    </row>
    <row r="111" spans="1:25" ht="60" x14ac:dyDescent="0.25">
      <c r="A111" s="100"/>
      <c r="B111" s="90"/>
      <c r="C111" s="49">
        <v>108</v>
      </c>
      <c r="D111" s="50" t="s">
        <v>157</v>
      </c>
      <c r="E111" s="28" t="s">
        <v>918</v>
      </c>
      <c r="F111" s="26" t="s">
        <v>932</v>
      </c>
      <c r="G111" s="49" t="s">
        <v>36</v>
      </c>
      <c r="H111" s="26">
        <v>30</v>
      </c>
      <c r="I111" s="26">
        <v>20</v>
      </c>
      <c r="J111" s="46">
        <v>0.78</v>
      </c>
      <c r="K111" s="47"/>
      <c r="L111" s="32">
        <f t="shared" si="2"/>
        <v>0</v>
      </c>
      <c r="M111" s="43" t="str">
        <f t="shared" si="3"/>
        <v>OK</v>
      </c>
      <c r="N111" s="44">
        <v>0</v>
      </c>
      <c r="O111" s="44">
        <v>0</v>
      </c>
      <c r="P111" s="44">
        <v>0</v>
      </c>
      <c r="Q111" s="44">
        <v>0</v>
      </c>
      <c r="R111" s="44">
        <v>0</v>
      </c>
      <c r="S111" s="44">
        <v>0</v>
      </c>
      <c r="T111" s="44">
        <v>0</v>
      </c>
      <c r="U111" s="44">
        <v>0</v>
      </c>
      <c r="V111" s="44">
        <v>0</v>
      </c>
      <c r="W111" s="44">
        <v>0</v>
      </c>
      <c r="X111" s="44">
        <v>0</v>
      </c>
      <c r="Y111" s="44">
        <v>0</v>
      </c>
    </row>
    <row r="112" spans="1:25" ht="60" x14ac:dyDescent="0.25">
      <c r="A112" s="100"/>
      <c r="B112" s="90"/>
      <c r="C112" s="49">
        <v>109</v>
      </c>
      <c r="D112" s="50" t="s">
        <v>158</v>
      </c>
      <c r="E112" s="28" t="s">
        <v>918</v>
      </c>
      <c r="F112" s="26" t="s">
        <v>932</v>
      </c>
      <c r="G112" s="49" t="s">
        <v>36</v>
      </c>
      <c r="H112" s="26">
        <v>30</v>
      </c>
      <c r="I112" s="26">
        <v>20</v>
      </c>
      <c r="J112" s="46">
        <v>15.17</v>
      </c>
      <c r="K112" s="47"/>
      <c r="L112" s="32">
        <f t="shared" si="2"/>
        <v>0</v>
      </c>
      <c r="M112" s="43" t="str">
        <f t="shared" si="3"/>
        <v>OK</v>
      </c>
      <c r="N112" s="44">
        <v>0</v>
      </c>
      <c r="O112" s="44">
        <v>0</v>
      </c>
      <c r="P112" s="44">
        <v>0</v>
      </c>
      <c r="Q112" s="44">
        <v>0</v>
      </c>
      <c r="R112" s="44">
        <v>0</v>
      </c>
      <c r="S112" s="44">
        <v>0</v>
      </c>
      <c r="T112" s="44">
        <v>0</v>
      </c>
      <c r="U112" s="44">
        <v>0</v>
      </c>
      <c r="V112" s="44">
        <v>0</v>
      </c>
      <c r="W112" s="44">
        <v>0</v>
      </c>
      <c r="X112" s="44">
        <v>0</v>
      </c>
      <c r="Y112" s="44">
        <v>0</v>
      </c>
    </row>
    <row r="113" spans="1:25" ht="60" x14ac:dyDescent="0.25">
      <c r="A113" s="100"/>
      <c r="B113" s="90"/>
      <c r="C113" s="49">
        <v>110</v>
      </c>
      <c r="D113" s="50" t="s">
        <v>159</v>
      </c>
      <c r="E113" s="28" t="s">
        <v>918</v>
      </c>
      <c r="F113" s="26" t="s">
        <v>932</v>
      </c>
      <c r="G113" s="49" t="s">
        <v>36</v>
      </c>
      <c r="H113" s="26">
        <v>30</v>
      </c>
      <c r="I113" s="26">
        <v>20</v>
      </c>
      <c r="J113" s="46">
        <v>0.32</v>
      </c>
      <c r="K113" s="47"/>
      <c r="L113" s="32">
        <f t="shared" si="2"/>
        <v>0</v>
      </c>
      <c r="M113" s="43" t="str">
        <f t="shared" si="3"/>
        <v>OK</v>
      </c>
      <c r="N113" s="44">
        <v>0</v>
      </c>
      <c r="O113" s="44">
        <v>0</v>
      </c>
      <c r="P113" s="44">
        <v>0</v>
      </c>
      <c r="Q113" s="44">
        <v>0</v>
      </c>
      <c r="R113" s="44">
        <v>0</v>
      </c>
      <c r="S113" s="44">
        <v>0</v>
      </c>
      <c r="T113" s="44">
        <v>0</v>
      </c>
      <c r="U113" s="44">
        <v>0</v>
      </c>
      <c r="V113" s="44">
        <v>0</v>
      </c>
      <c r="W113" s="44">
        <v>0</v>
      </c>
      <c r="X113" s="44">
        <v>0</v>
      </c>
      <c r="Y113" s="44">
        <v>0</v>
      </c>
    </row>
    <row r="114" spans="1:25" ht="60" x14ac:dyDescent="0.25">
      <c r="A114" s="100"/>
      <c r="B114" s="90"/>
      <c r="C114" s="49">
        <v>111</v>
      </c>
      <c r="D114" s="50" t="s">
        <v>160</v>
      </c>
      <c r="E114" s="28" t="s">
        <v>918</v>
      </c>
      <c r="F114" s="26" t="s">
        <v>932</v>
      </c>
      <c r="G114" s="49" t="s">
        <v>36</v>
      </c>
      <c r="H114" s="26">
        <v>30</v>
      </c>
      <c r="I114" s="26">
        <v>20</v>
      </c>
      <c r="J114" s="46">
        <v>0.26</v>
      </c>
      <c r="K114" s="47"/>
      <c r="L114" s="32">
        <f t="shared" si="2"/>
        <v>0</v>
      </c>
      <c r="M114" s="43" t="str">
        <f t="shared" si="3"/>
        <v>OK</v>
      </c>
      <c r="N114" s="44">
        <v>0</v>
      </c>
      <c r="O114" s="44">
        <v>0</v>
      </c>
      <c r="P114" s="44">
        <v>0</v>
      </c>
      <c r="Q114" s="44">
        <v>0</v>
      </c>
      <c r="R114" s="44">
        <v>0</v>
      </c>
      <c r="S114" s="44">
        <v>0</v>
      </c>
      <c r="T114" s="44">
        <v>0</v>
      </c>
      <c r="U114" s="44">
        <v>0</v>
      </c>
      <c r="V114" s="44">
        <v>0</v>
      </c>
      <c r="W114" s="44">
        <v>0</v>
      </c>
      <c r="X114" s="44">
        <v>0</v>
      </c>
      <c r="Y114" s="44">
        <v>0</v>
      </c>
    </row>
    <row r="115" spans="1:25" ht="60" x14ac:dyDescent="0.25">
      <c r="A115" s="100"/>
      <c r="B115" s="90"/>
      <c r="C115" s="49">
        <v>112</v>
      </c>
      <c r="D115" s="50" t="s">
        <v>161</v>
      </c>
      <c r="E115" s="28" t="s">
        <v>918</v>
      </c>
      <c r="F115" s="26" t="s">
        <v>932</v>
      </c>
      <c r="G115" s="49" t="s">
        <v>36</v>
      </c>
      <c r="H115" s="26">
        <v>30</v>
      </c>
      <c r="I115" s="26">
        <v>20</v>
      </c>
      <c r="J115" s="46">
        <v>0.78</v>
      </c>
      <c r="K115" s="47"/>
      <c r="L115" s="32">
        <f t="shared" si="2"/>
        <v>0</v>
      </c>
      <c r="M115" s="43" t="str">
        <f t="shared" si="3"/>
        <v>OK</v>
      </c>
      <c r="N115" s="44">
        <v>0</v>
      </c>
      <c r="O115" s="44">
        <v>0</v>
      </c>
      <c r="P115" s="44">
        <v>0</v>
      </c>
      <c r="Q115" s="44">
        <v>0</v>
      </c>
      <c r="R115" s="44">
        <v>0</v>
      </c>
      <c r="S115" s="44">
        <v>0</v>
      </c>
      <c r="T115" s="44">
        <v>0</v>
      </c>
      <c r="U115" s="44">
        <v>0</v>
      </c>
      <c r="V115" s="44">
        <v>0</v>
      </c>
      <c r="W115" s="44">
        <v>0</v>
      </c>
      <c r="X115" s="44">
        <v>0</v>
      </c>
      <c r="Y115" s="44">
        <v>0</v>
      </c>
    </row>
    <row r="116" spans="1:25" ht="60" x14ac:dyDescent="0.25">
      <c r="A116" s="100"/>
      <c r="B116" s="90"/>
      <c r="C116" s="49">
        <v>113</v>
      </c>
      <c r="D116" s="50" t="s">
        <v>162</v>
      </c>
      <c r="E116" s="28" t="s">
        <v>918</v>
      </c>
      <c r="F116" s="26" t="s">
        <v>932</v>
      </c>
      <c r="G116" s="49" t="s">
        <v>36</v>
      </c>
      <c r="H116" s="26">
        <v>30</v>
      </c>
      <c r="I116" s="26">
        <v>20</v>
      </c>
      <c r="J116" s="46">
        <v>1</v>
      </c>
      <c r="K116" s="47"/>
      <c r="L116" s="32">
        <f t="shared" si="2"/>
        <v>0</v>
      </c>
      <c r="M116" s="43" t="str">
        <f t="shared" si="3"/>
        <v>OK</v>
      </c>
      <c r="N116" s="44">
        <v>0</v>
      </c>
      <c r="O116" s="44">
        <v>0</v>
      </c>
      <c r="P116" s="44">
        <v>0</v>
      </c>
      <c r="Q116" s="44">
        <v>0</v>
      </c>
      <c r="R116" s="44">
        <v>0</v>
      </c>
      <c r="S116" s="44">
        <v>0</v>
      </c>
      <c r="T116" s="44">
        <v>0</v>
      </c>
      <c r="U116" s="44">
        <v>0</v>
      </c>
      <c r="V116" s="44">
        <v>0</v>
      </c>
      <c r="W116" s="44">
        <v>0</v>
      </c>
      <c r="X116" s="44">
        <v>0</v>
      </c>
      <c r="Y116" s="44">
        <v>0</v>
      </c>
    </row>
    <row r="117" spans="1:25" ht="60" x14ac:dyDescent="0.25">
      <c r="A117" s="100"/>
      <c r="B117" s="90"/>
      <c r="C117" s="49">
        <v>114</v>
      </c>
      <c r="D117" s="50" t="s">
        <v>163</v>
      </c>
      <c r="E117" s="28" t="s">
        <v>918</v>
      </c>
      <c r="F117" s="26" t="s">
        <v>932</v>
      </c>
      <c r="G117" s="49" t="s">
        <v>36</v>
      </c>
      <c r="H117" s="26">
        <v>30</v>
      </c>
      <c r="I117" s="26">
        <v>20</v>
      </c>
      <c r="J117" s="46">
        <v>1.45</v>
      </c>
      <c r="K117" s="47"/>
      <c r="L117" s="32">
        <f t="shared" si="2"/>
        <v>0</v>
      </c>
      <c r="M117" s="43" t="str">
        <f t="shared" si="3"/>
        <v>OK</v>
      </c>
      <c r="N117" s="44">
        <v>0</v>
      </c>
      <c r="O117" s="44">
        <v>0</v>
      </c>
      <c r="P117" s="44">
        <v>0</v>
      </c>
      <c r="Q117" s="44">
        <v>0</v>
      </c>
      <c r="R117" s="44">
        <v>0</v>
      </c>
      <c r="S117" s="44">
        <v>0</v>
      </c>
      <c r="T117" s="44">
        <v>0</v>
      </c>
      <c r="U117" s="44">
        <v>0</v>
      </c>
      <c r="V117" s="44">
        <v>0</v>
      </c>
      <c r="W117" s="44">
        <v>0</v>
      </c>
      <c r="X117" s="44">
        <v>0</v>
      </c>
      <c r="Y117" s="44">
        <v>0</v>
      </c>
    </row>
    <row r="118" spans="1:25" ht="60" x14ac:dyDescent="0.25">
      <c r="A118" s="100"/>
      <c r="B118" s="90"/>
      <c r="C118" s="49">
        <v>115</v>
      </c>
      <c r="D118" s="50" t="s">
        <v>164</v>
      </c>
      <c r="E118" s="28" t="s">
        <v>918</v>
      </c>
      <c r="F118" s="26" t="s">
        <v>932</v>
      </c>
      <c r="G118" s="49" t="s">
        <v>36</v>
      </c>
      <c r="H118" s="26">
        <v>30</v>
      </c>
      <c r="I118" s="26">
        <v>20</v>
      </c>
      <c r="J118" s="46">
        <v>1.33</v>
      </c>
      <c r="K118" s="47"/>
      <c r="L118" s="32">
        <f t="shared" si="2"/>
        <v>0</v>
      </c>
      <c r="M118" s="43" t="str">
        <f t="shared" si="3"/>
        <v>OK</v>
      </c>
      <c r="N118" s="44">
        <v>0</v>
      </c>
      <c r="O118" s="44">
        <v>0</v>
      </c>
      <c r="P118" s="44">
        <v>0</v>
      </c>
      <c r="Q118" s="44">
        <v>0</v>
      </c>
      <c r="R118" s="44">
        <v>0</v>
      </c>
      <c r="S118" s="44">
        <v>0</v>
      </c>
      <c r="T118" s="44">
        <v>0</v>
      </c>
      <c r="U118" s="44">
        <v>0</v>
      </c>
      <c r="V118" s="44">
        <v>0</v>
      </c>
      <c r="W118" s="44">
        <v>0</v>
      </c>
      <c r="X118" s="44">
        <v>0</v>
      </c>
      <c r="Y118" s="44">
        <v>0</v>
      </c>
    </row>
    <row r="119" spans="1:25" ht="45" x14ac:dyDescent="0.25">
      <c r="A119" s="100"/>
      <c r="B119" s="90"/>
      <c r="C119" s="49">
        <v>116</v>
      </c>
      <c r="D119" s="50" t="s">
        <v>165</v>
      </c>
      <c r="E119" s="28" t="s">
        <v>918</v>
      </c>
      <c r="F119" s="26" t="s">
        <v>932</v>
      </c>
      <c r="G119" s="49" t="s">
        <v>36</v>
      </c>
      <c r="H119" s="26">
        <v>30</v>
      </c>
      <c r="I119" s="26">
        <v>20</v>
      </c>
      <c r="J119" s="46">
        <v>1.42</v>
      </c>
      <c r="K119" s="47"/>
      <c r="L119" s="32">
        <f t="shared" si="2"/>
        <v>0</v>
      </c>
      <c r="M119" s="43" t="str">
        <f t="shared" si="3"/>
        <v>OK</v>
      </c>
      <c r="N119" s="44">
        <v>0</v>
      </c>
      <c r="O119" s="44">
        <v>0</v>
      </c>
      <c r="P119" s="44">
        <v>0</v>
      </c>
      <c r="Q119" s="44">
        <v>0</v>
      </c>
      <c r="R119" s="44">
        <v>0</v>
      </c>
      <c r="S119" s="44">
        <v>0</v>
      </c>
      <c r="T119" s="44">
        <v>0</v>
      </c>
      <c r="U119" s="44">
        <v>0</v>
      </c>
      <c r="V119" s="44">
        <v>0</v>
      </c>
      <c r="W119" s="44">
        <v>0</v>
      </c>
      <c r="X119" s="44">
        <v>0</v>
      </c>
      <c r="Y119" s="44">
        <v>0</v>
      </c>
    </row>
    <row r="120" spans="1:25" ht="45" x14ac:dyDescent="0.25">
      <c r="A120" s="100"/>
      <c r="B120" s="90"/>
      <c r="C120" s="49">
        <v>117</v>
      </c>
      <c r="D120" s="50" t="s">
        <v>166</v>
      </c>
      <c r="E120" s="28" t="s">
        <v>918</v>
      </c>
      <c r="F120" s="26" t="s">
        <v>932</v>
      </c>
      <c r="G120" s="49" t="s">
        <v>36</v>
      </c>
      <c r="H120" s="26">
        <v>30</v>
      </c>
      <c r="I120" s="26">
        <v>20</v>
      </c>
      <c r="J120" s="46">
        <v>0.39</v>
      </c>
      <c r="K120" s="47"/>
      <c r="L120" s="32">
        <f t="shared" si="2"/>
        <v>0</v>
      </c>
      <c r="M120" s="43" t="str">
        <f t="shared" si="3"/>
        <v>OK</v>
      </c>
      <c r="N120" s="44">
        <v>0</v>
      </c>
      <c r="O120" s="44">
        <v>0</v>
      </c>
      <c r="P120" s="44">
        <v>0</v>
      </c>
      <c r="Q120" s="44">
        <v>0</v>
      </c>
      <c r="R120" s="44">
        <v>0</v>
      </c>
      <c r="S120" s="44">
        <v>0</v>
      </c>
      <c r="T120" s="44">
        <v>0</v>
      </c>
      <c r="U120" s="44">
        <v>0</v>
      </c>
      <c r="V120" s="44">
        <v>0</v>
      </c>
      <c r="W120" s="44">
        <v>0</v>
      </c>
      <c r="X120" s="44">
        <v>0</v>
      </c>
      <c r="Y120" s="44">
        <v>0</v>
      </c>
    </row>
    <row r="121" spans="1:25" ht="45" x14ac:dyDescent="0.25">
      <c r="A121" s="100"/>
      <c r="B121" s="90"/>
      <c r="C121" s="49">
        <v>118</v>
      </c>
      <c r="D121" s="50" t="s">
        <v>167</v>
      </c>
      <c r="E121" s="28" t="s">
        <v>918</v>
      </c>
      <c r="F121" s="26" t="s">
        <v>932</v>
      </c>
      <c r="G121" s="49" t="s">
        <v>36</v>
      </c>
      <c r="H121" s="26">
        <v>30</v>
      </c>
      <c r="I121" s="26">
        <v>20</v>
      </c>
      <c r="J121" s="46">
        <v>0.85</v>
      </c>
      <c r="K121" s="47"/>
      <c r="L121" s="32">
        <f t="shared" si="2"/>
        <v>0</v>
      </c>
      <c r="M121" s="43" t="str">
        <f t="shared" si="3"/>
        <v>OK</v>
      </c>
      <c r="N121" s="44">
        <v>0</v>
      </c>
      <c r="O121" s="44">
        <v>0</v>
      </c>
      <c r="P121" s="44">
        <v>0</v>
      </c>
      <c r="Q121" s="44">
        <v>0</v>
      </c>
      <c r="R121" s="44">
        <v>0</v>
      </c>
      <c r="S121" s="44">
        <v>0</v>
      </c>
      <c r="T121" s="44">
        <v>0</v>
      </c>
      <c r="U121" s="44">
        <v>0</v>
      </c>
      <c r="V121" s="44">
        <v>0</v>
      </c>
      <c r="W121" s="44">
        <v>0</v>
      </c>
      <c r="X121" s="44">
        <v>0</v>
      </c>
      <c r="Y121" s="44">
        <v>0</v>
      </c>
    </row>
    <row r="122" spans="1:25" ht="45" x14ac:dyDescent="0.25">
      <c r="A122" s="100"/>
      <c r="B122" s="90"/>
      <c r="C122" s="49">
        <v>119</v>
      </c>
      <c r="D122" s="50" t="s">
        <v>168</v>
      </c>
      <c r="E122" s="28" t="s">
        <v>918</v>
      </c>
      <c r="F122" s="26" t="s">
        <v>932</v>
      </c>
      <c r="G122" s="49" t="s">
        <v>36</v>
      </c>
      <c r="H122" s="26">
        <v>30</v>
      </c>
      <c r="I122" s="26">
        <v>20</v>
      </c>
      <c r="J122" s="46">
        <v>1.1399999999999999</v>
      </c>
      <c r="K122" s="47"/>
      <c r="L122" s="32">
        <f t="shared" si="2"/>
        <v>0</v>
      </c>
      <c r="M122" s="43" t="str">
        <f t="shared" si="3"/>
        <v>OK</v>
      </c>
      <c r="N122" s="44">
        <v>0</v>
      </c>
      <c r="O122" s="44">
        <v>0</v>
      </c>
      <c r="P122" s="44">
        <v>0</v>
      </c>
      <c r="Q122" s="44">
        <v>0</v>
      </c>
      <c r="R122" s="44">
        <v>0</v>
      </c>
      <c r="S122" s="44">
        <v>0</v>
      </c>
      <c r="T122" s="44">
        <v>0</v>
      </c>
      <c r="U122" s="44">
        <v>0</v>
      </c>
      <c r="V122" s="44">
        <v>0</v>
      </c>
      <c r="W122" s="44">
        <v>0</v>
      </c>
      <c r="X122" s="44">
        <v>0</v>
      </c>
      <c r="Y122" s="44">
        <v>0</v>
      </c>
    </row>
    <row r="123" spans="1:25" ht="45" x14ac:dyDescent="0.25">
      <c r="A123" s="100"/>
      <c r="B123" s="90"/>
      <c r="C123" s="49">
        <v>120</v>
      </c>
      <c r="D123" s="50" t="s">
        <v>169</v>
      </c>
      <c r="E123" s="28" t="s">
        <v>926</v>
      </c>
      <c r="F123" s="26" t="s">
        <v>932</v>
      </c>
      <c r="G123" s="49" t="s">
        <v>36</v>
      </c>
      <c r="H123" s="26">
        <v>30</v>
      </c>
      <c r="I123" s="26">
        <v>20</v>
      </c>
      <c r="J123" s="46">
        <v>1.19</v>
      </c>
      <c r="K123" s="47"/>
      <c r="L123" s="32">
        <f t="shared" si="2"/>
        <v>0</v>
      </c>
      <c r="M123" s="43" t="str">
        <f t="shared" si="3"/>
        <v>OK</v>
      </c>
      <c r="N123" s="44">
        <v>0</v>
      </c>
      <c r="O123" s="44">
        <v>0</v>
      </c>
      <c r="P123" s="44">
        <v>0</v>
      </c>
      <c r="Q123" s="44">
        <v>0</v>
      </c>
      <c r="R123" s="44">
        <v>0</v>
      </c>
      <c r="S123" s="44">
        <v>0</v>
      </c>
      <c r="T123" s="44">
        <v>0</v>
      </c>
      <c r="U123" s="44">
        <v>0</v>
      </c>
      <c r="V123" s="44">
        <v>0</v>
      </c>
      <c r="W123" s="44">
        <v>0</v>
      </c>
      <c r="X123" s="44">
        <v>0</v>
      </c>
      <c r="Y123" s="44">
        <v>0</v>
      </c>
    </row>
    <row r="124" spans="1:25" ht="45" x14ac:dyDescent="0.25">
      <c r="A124" s="100"/>
      <c r="B124" s="90"/>
      <c r="C124" s="49">
        <v>121</v>
      </c>
      <c r="D124" s="50" t="s">
        <v>170</v>
      </c>
      <c r="E124" s="28" t="s">
        <v>926</v>
      </c>
      <c r="F124" s="26" t="s">
        <v>932</v>
      </c>
      <c r="G124" s="49" t="s">
        <v>36</v>
      </c>
      <c r="H124" s="26">
        <v>30</v>
      </c>
      <c r="I124" s="26">
        <v>20</v>
      </c>
      <c r="J124" s="46">
        <v>1.6</v>
      </c>
      <c r="K124" s="47"/>
      <c r="L124" s="32">
        <f t="shared" si="2"/>
        <v>0</v>
      </c>
      <c r="M124" s="43" t="str">
        <f t="shared" si="3"/>
        <v>OK</v>
      </c>
      <c r="N124" s="44">
        <v>0</v>
      </c>
      <c r="O124" s="44">
        <v>0</v>
      </c>
      <c r="P124" s="44">
        <v>0</v>
      </c>
      <c r="Q124" s="44">
        <v>0</v>
      </c>
      <c r="R124" s="44">
        <v>0</v>
      </c>
      <c r="S124" s="44">
        <v>0</v>
      </c>
      <c r="T124" s="44">
        <v>0</v>
      </c>
      <c r="U124" s="44">
        <v>0</v>
      </c>
      <c r="V124" s="44">
        <v>0</v>
      </c>
      <c r="W124" s="44">
        <v>0</v>
      </c>
      <c r="X124" s="44">
        <v>0</v>
      </c>
      <c r="Y124" s="44">
        <v>0</v>
      </c>
    </row>
    <row r="125" spans="1:25" ht="45" x14ac:dyDescent="0.25">
      <c r="A125" s="100"/>
      <c r="B125" s="90"/>
      <c r="C125" s="49">
        <v>122</v>
      </c>
      <c r="D125" s="50" t="s">
        <v>171</v>
      </c>
      <c r="E125" s="28" t="s">
        <v>926</v>
      </c>
      <c r="F125" s="26" t="s">
        <v>932</v>
      </c>
      <c r="G125" s="49" t="s">
        <v>36</v>
      </c>
      <c r="H125" s="26">
        <v>30</v>
      </c>
      <c r="I125" s="26">
        <v>20</v>
      </c>
      <c r="J125" s="46">
        <v>0.93</v>
      </c>
      <c r="K125" s="47"/>
      <c r="L125" s="32">
        <f t="shared" si="2"/>
        <v>0</v>
      </c>
      <c r="M125" s="43" t="str">
        <f t="shared" si="3"/>
        <v>OK</v>
      </c>
      <c r="N125" s="44">
        <v>0</v>
      </c>
      <c r="O125" s="44">
        <v>0</v>
      </c>
      <c r="P125" s="44">
        <v>0</v>
      </c>
      <c r="Q125" s="44">
        <v>0</v>
      </c>
      <c r="R125" s="44">
        <v>0</v>
      </c>
      <c r="S125" s="44">
        <v>0</v>
      </c>
      <c r="T125" s="44">
        <v>0</v>
      </c>
      <c r="U125" s="44">
        <v>0</v>
      </c>
      <c r="V125" s="44">
        <v>0</v>
      </c>
      <c r="W125" s="44">
        <v>0</v>
      </c>
      <c r="X125" s="44">
        <v>0</v>
      </c>
      <c r="Y125" s="44">
        <v>0</v>
      </c>
    </row>
    <row r="126" spans="1:25" ht="30" x14ac:dyDescent="0.25">
      <c r="A126" s="100"/>
      <c r="B126" s="90"/>
      <c r="C126" s="49">
        <v>123</v>
      </c>
      <c r="D126" s="50" t="s">
        <v>172</v>
      </c>
      <c r="E126" s="28" t="s">
        <v>926</v>
      </c>
      <c r="F126" s="26" t="s">
        <v>932</v>
      </c>
      <c r="G126" s="49" t="s">
        <v>36</v>
      </c>
      <c r="H126" s="26">
        <v>30</v>
      </c>
      <c r="I126" s="26">
        <v>20</v>
      </c>
      <c r="J126" s="46">
        <v>3.23</v>
      </c>
      <c r="K126" s="47"/>
      <c r="L126" s="32">
        <f t="shared" si="2"/>
        <v>0</v>
      </c>
      <c r="M126" s="43" t="str">
        <f t="shared" si="3"/>
        <v>OK</v>
      </c>
      <c r="N126" s="44">
        <v>0</v>
      </c>
      <c r="O126" s="44">
        <v>0</v>
      </c>
      <c r="P126" s="44">
        <v>0</v>
      </c>
      <c r="Q126" s="44">
        <v>0</v>
      </c>
      <c r="R126" s="44">
        <v>0</v>
      </c>
      <c r="S126" s="44">
        <v>0</v>
      </c>
      <c r="T126" s="44">
        <v>0</v>
      </c>
      <c r="U126" s="44">
        <v>0</v>
      </c>
      <c r="V126" s="44">
        <v>0</v>
      </c>
      <c r="W126" s="44">
        <v>0</v>
      </c>
      <c r="X126" s="44">
        <v>0</v>
      </c>
      <c r="Y126" s="44">
        <v>0</v>
      </c>
    </row>
    <row r="127" spans="1:25" ht="45" x14ac:dyDescent="0.25">
      <c r="A127" s="100"/>
      <c r="B127" s="90"/>
      <c r="C127" s="49">
        <v>124</v>
      </c>
      <c r="D127" s="50" t="s">
        <v>173</v>
      </c>
      <c r="E127" s="28" t="s">
        <v>918</v>
      </c>
      <c r="F127" s="26" t="s">
        <v>932</v>
      </c>
      <c r="G127" s="49" t="s">
        <v>36</v>
      </c>
      <c r="H127" s="26">
        <v>30</v>
      </c>
      <c r="I127" s="26">
        <v>20</v>
      </c>
      <c r="J127" s="46">
        <v>0.2</v>
      </c>
      <c r="K127" s="47"/>
      <c r="L127" s="32">
        <f t="shared" si="2"/>
        <v>0</v>
      </c>
      <c r="M127" s="43" t="str">
        <f t="shared" si="3"/>
        <v>OK</v>
      </c>
      <c r="N127" s="44">
        <v>0</v>
      </c>
      <c r="O127" s="44">
        <v>0</v>
      </c>
      <c r="P127" s="44">
        <v>0</v>
      </c>
      <c r="Q127" s="44">
        <v>0</v>
      </c>
      <c r="R127" s="44">
        <v>0</v>
      </c>
      <c r="S127" s="44">
        <v>0</v>
      </c>
      <c r="T127" s="44">
        <v>0</v>
      </c>
      <c r="U127" s="44">
        <v>0</v>
      </c>
      <c r="V127" s="44">
        <v>0</v>
      </c>
      <c r="W127" s="44">
        <v>0</v>
      </c>
      <c r="X127" s="44">
        <v>0</v>
      </c>
      <c r="Y127" s="44">
        <v>0</v>
      </c>
    </row>
    <row r="128" spans="1:25" ht="45" x14ac:dyDescent="0.25">
      <c r="A128" s="100"/>
      <c r="B128" s="90"/>
      <c r="C128" s="49">
        <v>125</v>
      </c>
      <c r="D128" s="50" t="s">
        <v>174</v>
      </c>
      <c r="E128" s="28" t="s">
        <v>918</v>
      </c>
      <c r="F128" s="26" t="s">
        <v>932</v>
      </c>
      <c r="G128" s="49" t="s">
        <v>36</v>
      </c>
      <c r="H128" s="26">
        <v>30</v>
      </c>
      <c r="I128" s="26">
        <v>20</v>
      </c>
      <c r="J128" s="46">
        <v>0.22</v>
      </c>
      <c r="K128" s="47"/>
      <c r="L128" s="32">
        <f t="shared" si="2"/>
        <v>0</v>
      </c>
      <c r="M128" s="43" t="str">
        <f t="shared" si="3"/>
        <v>OK</v>
      </c>
      <c r="N128" s="44">
        <v>0</v>
      </c>
      <c r="O128" s="44">
        <v>0</v>
      </c>
      <c r="P128" s="44">
        <v>0</v>
      </c>
      <c r="Q128" s="44">
        <v>0</v>
      </c>
      <c r="R128" s="44">
        <v>0</v>
      </c>
      <c r="S128" s="44">
        <v>0</v>
      </c>
      <c r="T128" s="44">
        <v>0</v>
      </c>
      <c r="U128" s="44">
        <v>0</v>
      </c>
      <c r="V128" s="44">
        <v>0</v>
      </c>
      <c r="W128" s="44">
        <v>0</v>
      </c>
      <c r="X128" s="44">
        <v>0</v>
      </c>
      <c r="Y128" s="44">
        <v>0</v>
      </c>
    </row>
    <row r="129" spans="1:25" ht="45" x14ac:dyDescent="0.25">
      <c r="A129" s="100"/>
      <c r="B129" s="90"/>
      <c r="C129" s="49">
        <v>126</v>
      </c>
      <c r="D129" s="50" t="s">
        <v>175</v>
      </c>
      <c r="E129" s="28" t="s">
        <v>918</v>
      </c>
      <c r="F129" s="26" t="s">
        <v>932</v>
      </c>
      <c r="G129" s="49" t="s">
        <v>36</v>
      </c>
      <c r="H129" s="26">
        <v>30</v>
      </c>
      <c r="I129" s="26">
        <v>20</v>
      </c>
      <c r="J129" s="46">
        <v>0.18</v>
      </c>
      <c r="K129" s="47"/>
      <c r="L129" s="32">
        <f t="shared" si="2"/>
        <v>0</v>
      </c>
      <c r="M129" s="43" t="str">
        <f t="shared" si="3"/>
        <v>OK</v>
      </c>
      <c r="N129" s="44">
        <v>0</v>
      </c>
      <c r="O129" s="44">
        <v>0</v>
      </c>
      <c r="P129" s="44">
        <v>0</v>
      </c>
      <c r="Q129" s="44">
        <v>0</v>
      </c>
      <c r="R129" s="44">
        <v>0</v>
      </c>
      <c r="S129" s="44">
        <v>0</v>
      </c>
      <c r="T129" s="44">
        <v>0</v>
      </c>
      <c r="U129" s="44">
        <v>0</v>
      </c>
      <c r="V129" s="44">
        <v>0</v>
      </c>
      <c r="W129" s="44">
        <v>0</v>
      </c>
      <c r="X129" s="44">
        <v>0</v>
      </c>
      <c r="Y129" s="44">
        <v>0</v>
      </c>
    </row>
    <row r="130" spans="1:25" ht="45" x14ac:dyDescent="0.25">
      <c r="A130" s="100"/>
      <c r="B130" s="90"/>
      <c r="C130" s="49">
        <v>127</v>
      </c>
      <c r="D130" s="50" t="s">
        <v>176</v>
      </c>
      <c r="E130" s="28" t="s">
        <v>918</v>
      </c>
      <c r="F130" s="26" t="s">
        <v>932</v>
      </c>
      <c r="G130" s="49" t="s">
        <v>36</v>
      </c>
      <c r="H130" s="26">
        <v>30</v>
      </c>
      <c r="I130" s="26">
        <v>20</v>
      </c>
      <c r="J130" s="46">
        <v>0.18</v>
      </c>
      <c r="K130" s="47"/>
      <c r="L130" s="32">
        <f t="shared" si="2"/>
        <v>0</v>
      </c>
      <c r="M130" s="43" t="str">
        <f t="shared" si="3"/>
        <v>OK</v>
      </c>
      <c r="N130" s="44">
        <v>0</v>
      </c>
      <c r="O130" s="44">
        <v>0</v>
      </c>
      <c r="P130" s="44">
        <v>0</v>
      </c>
      <c r="Q130" s="44">
        <v>0</v>
      </c>
      <c r="R130" s="44">
        <v>0</v>
      </c>
      <c r="S130" s="44">
        <v>0</v>
      </c>
      <c r="T130" s="44">
        <v>0</v>
      </c>
      <c r="U130" s="44">
        <v>0</v>
      </c>
      <c r="V130" s="44">
        <v>0</v>
      </c>
      <c r="W130" s="44">
        <v>0</v>
      </c>
      <c r="X130" s="44">
        <v>0</v>
      </c>
      <c r="Y130" s="44">
        <v>0</v>
      </c>
    </row>
    <row r="131" spans="1:25" ht="30" x14ac:dyDescent="0.25">
      <c r="A131" s="100"/>
      <c r="B131" s="90"/>
      <c r="C131" s="49">
        <v>128</v>
      </c>
      <c r="D131" s="50" t="s">
        <v>177</v>
      </c>
      <c r="E131" s="28" t="s">
        <v>926</v>
      </c>
      <c r="F131" s="26" t="s">
        <v>932</v>
      </c>
      <c r="G131" s="49" t="s">
        <v>36</v>
      </c>
      <c r="H131" s="26">
        <v>30</v>
      </c>
      <c r="I131" s="26">
        <v>20</v>
      </c>
      <c r="J131" s="46">
        <v>2.17</v>
      </c>
      <c r="K131" s="47"/>
      <c r="L131" s="32">
        <f t="shared" si="2"/>
        <v>0</v>
      </c>
      <c r="M131" s="43" t="str">
        <f t="shared" si="3"/>
        <v>OK</v>
      </c>
      <c r="N131" s="44">
        <v>0</v>
      </c>
      <c r="O131" s="44">
        <v>0</v>
      </c>
      <c r="P131" s="44">
        <v>0</v>
      </c>
      <c r="Q131" s="44">
        <v>0</v>
      </c>
      <c r="R131" s="44">
        <v>0</v>
      </c>
      <c r="S131" s="44">
        <v>0</v>
      </c>
      <c r="T131" s="44">
        <v>0</v>
      </c>
      <c r="U131" s="44">
        <v>0</v>
      </c>
      <c r="V131" s="44">
        <v>0</v>
      </c>
      <c r="W131" s="44">
        <v>0</v>
      </c>
      <c r="X131" s="44">
        <v>0</v>
      </c>
      <c r="Y131" s="44">
        <v>0</v>
      </c>
    </row>
    <row r="132" spans="1:25" ht="75" x14ac:dyDescent="0.25">
      <c r="A132" s="100"/>
      <c r="B132" s="90"/>
      <c r="C132" s="49">
        <v>129</v>
      </c>
      <c r="D132" s="50" t="s">
        <v>178</v>
      </c>
      <c r="E132" s="28" t="s">
        <v>918</v>
      </c>
      <c r="F132" s="26" t="s">
        <v>932</v>
      </c>
      <c r="G132" s="49" t="s">
        <v>899</v>
      </c>
      <c r="H132" s="26">
        <v>30</v>
      </c>
      <c r="I132" s="26">
        <v>20</v>
      </c>
      <c r="J132" s="46">
        <v>195</v>
      </c>
      <c r="K132" s="47"/>
      <c r="L132" s="32">
        <f t="shared" si="2"/>
        <v>0</v>
      </c>
      <c r="M132" s="43" t="str">
        <f t="shared" si="3"/>
        <v>OK</v>
      </c>
      <c r="N132" s="44">
        <v>0</v>
      </c>
      <c r="O132" s="44">
        <v>0</v>
      </c>
      <c r="P132" s="44">
        <v>0</v>
      </c>
      <c r="Q132" s="44">
        <v>0</v>
      </c>
      <c r="R132" s="44">
        <v>0</v>
      </c>
      <c r="S132" s="44">
        <v>0</v>
      </c>
      <c r="T132" s="44">
        <v>0</v>
      </c>
      <c r="U132" s="44">
        <v>0</v>
      </c>
      <c r="V132" s="44">
        <v>0</v>
      </c>
      <c r="W132" s="44">
        <v>0</v>
      </c>
      <c r="X132" s="44">
        <v>0</v>
      </c>
      <c r="Y132" s="44">
        <v>0</v>
      </c>
    </row>
    <row r="133" spans="1:25" ht="75" x14ac:dyDescent="0.25">
      <c r="A133" s="100"/>
      <c r="B133" s="90"/>
      <c r="C133" s="49">
        <v>130</v>
      </c>
      <c r="D133" s="50" t="s">
        <v>179</v>
      </c>
      <c r="E133" s="28" t="s">
        <v>918</v>
      </c>
      <c r="F133" s="26" t="s">
        <v>932</v>
      </c>
      <c r="G133" s="49" t="s">
        <v>899</v>
      </c>
      <c r="H133" s="26">
        <v>30</v>
      </c>
      <c r="I133" s="26">
        <v>20</v>
      </c>
      <c r="J133" s="46">
        <v>350</v>
      </c>
      <c r="K133" s="47"/>
      <c r="L133" s="32">
        <f t="shared" ref="L133:L196" si="4">K133-(SUM(N133:Y133))</f>
        <v>0</v>
      </c>
      <c r="M133" s="43" t="str">
        <f t="shared" ref="M133:M196" si="5">IF(L133&lt;0,"ATENÇÃO","OK")</f>
        <v>OK</v>
      </c>
      <c r="N133" s="44">
        <v>0</v>
      </c>
      <c r="O133" s="44">
        <v>0</v>
      </c>
      <c r="P133" s="44">
        <v>0</v>
      </c>
      <c r="Q133" s="44">
        <v>0</v>
      </c>
      <c r="R133" s="44">
        <v>0</v>
      </c>
      <c r="S133" s="44">
        <v>0</v>
      </c>
      <c r="T133" s="44">
        <v>0</v>
      </c>
      <c r="U133" s="44">
        <v>0</v>
      </c>
      <c r="V133" s="44">
        <v>0</v>
      </c>
      <c r="W133" s="44">
        <v>0</v>
      </c>
      <c r="X133" s="44">
        <v>0</v>
      </c>
      <c r="Y133" s="44">
        <v>0</v>
      </c>
    </row>
    <row r="134" spans="1:25" ht="75" x14ac:dyDescent="0.25">
      <c r="A134" s="100"/>
      <c r="B134" s="90"/>
      <c r="C134" s="49">
        <v>131</v>
      </c>
      <c r="D134" s="50" t="s">
        <v>180</v>
      </c>
      <c r="E134" s="28" t="s">
        <v>918</v>
      </c>
      <c r="F134" s="26" t="s">
        <v>932</v>
      </c>
      <c r="G134" s="49" t="s">
        <v>899</v>
      </c>
      <c r="H134" s="26">
        <v>30</v>
      </c>
      <c r="I134" s="26">
        <v>20</v>
      </c>
      <c r="J134" s="46">
        <v>600</v>
      </c>
      <c r="K134" s="47"/>
      <c r="L134" s="32">
        <f t="shared" si="4"/>
        <v>0</v>
      </c>
      <c r="M134" s="43" t="str">
        <f t="shared" si="5"/>
        <v>OK</v>
      </c>
      <c r="N134" s="44">
        <v>0</v>
      </c>
      <c r="O134" s="44">
        <v>0</v>
      </c>
      <c r="P134" s="44">
        <v>0</v>
      </c>
      <c r="Q134" s="44">
        <v>0</v>
      </c>
      <c r="R134" s="44">
        <v>0</v>
      </c>
      <c r="S134" s="44">
        <v>0</v>
      </c>
      <c r="T134" s="44">
        <v>0</v>
      </c>
      <c r="U134" s="44">
        <v>0</v>
      </c>
      <c r="V134" s="44">
        <v>0</v>
      </c>
      <c r="W134" s="44">
        <v>0</v>
      </c>
      <c r="X134" s="44">
        <v>0</v>
      </c>
      <c r="Y134" s="44">
        <v>0</v>
      </c>
    </row>
    <row r="135" spans="1:25" ht="45" x14ac:dyDescent="0.25">
      <c r="A135" s="100"/>
      <c r="B135" s="90"/>
      <c r="C135" s="49">
        <v>132</v>
      </c>
      <c r="D135" s="50" t="s">
        <v>181</v>
      </c>
      <c r="E135" s="28" t="s">
        <v>918</v>
      </c>
      <c r="F135" s="26" t="s">
        <v>932</v>
      </c>
      <c r="G135" s="49" t="s">
        <v>899</v>
      </c>
      <c r="H135" s="26">
        <v>30</v>
      </c>
      <c r="I135" s="26">
        <v>20</v>
      </c>
      <c r="J135" s="46">
        <v>91</v>
      </c>
      <c r="K135" s="47"/>
      <c r="L135" s="32">
        <f t="shared" si="4"/>
        <v>0</v>
      </c>
      <c r="M135" s="43" t="str">
        <f t="shared" si="5"/>
        <v>OK</v>
      </c>
      <c r="N135" s="44">
        <v>0</v>
      </c>
      <c r="O135" s="44">
        <v>0</v>
      </c>
      <c r="P135" s="44">
        <v>0</v>
      </c>
      <c r="Q135" s="44">
        <v>0</v>
      </c>
      <c r="R135" s="44">
        <v>0</v>
      </c>
      <c r="S135" s="44">
        <v>0</v>
      </c>
      <c r="T135" s="44">
        <v>0</v>
      </c>
      <c r="U135" s="44">
        <v>0</v>
      </c>
      <c r="V135" s="44">
        <v>0</v>
      </c>
      <c r="W135" s="44">
        <v>0</v>
      </c>
      <c r="X135" s="44">
        <v>0</v>
      </c>
      <c r="Y135" s="44">
        <v>0</v>
      </c>
    </row>
    <row r="136" spans="1:25" ht="45" x14ac:dyDescent="0.25">
      <c r="A136" s="100"/>
      <c r="B136" s="90"/>
      <c r="C136" s="49">
        <v>133</v>
      </c>
      <c r="D136" s="50" t="s">
        <v>182</v>
      </c>
      <c r="E136" s="28" t="s">
        <v>918</v>
      </c>
      <c r="F136" s="26" t="s">
        <v>932</v>
      </c>
      <c r="G136" s="49" t="s">
        <v>36</v>
      </c>
      <c r="H136" s="26">
        <v>30</v>
      </c>
      <c r="I136" s="26">
        <v>20</v>
      </c>
      <c r="J136" s="46">
        <v>6.17</v>
      </c>
      <c r="K136" s="47"/>
      <c r="L136" s="32">
        <f t="shared" si="4"/>
        <v>0</v>
      </c>
      <c r="M136" s="43" t="str">
        <f t="shared" si="5"/>
        <v>OK</v>
      </c>
      <c r="N136" s="44">
        <v>0</v>
      </c>
      <c r="O136" s="44">
        <v>0</v>
      </c>
      <c r="P136" s="44">
        <v>0</v>
      </c>
      <c r="Q136" s="44">
        <v>0</v>
      </c>
      <c r="R136" s="44">
        <v>0</v>
      </c>
      <c r="S136" s="44">
        <v>0</v>
      </c>
      <c r="T136" s="44">
        <v>0</v>
      </c>
      <c r="U136" s="44">
        <v>0</v>
      </c>
      <c r="V136" s="44">
        <v>0</v>
      </c>
      <c r="W136" s="44">
        <v>0</v>
      </c>
      <c r="X136" s="44">
        <v>0</v>
      </c>
      <c r="Y136" s="44">
        <v>0</v>
      </c>
    </row>
    <row r="137" spans="1:25" ht="45" x14ac:dyDescent="0.25">
      <c r="A137" s="100"/>
      <c r="B137" s="90"/>
      <c r="C137" s="49">
        <v>134</v>
      </c>
      <c r="D137" s="50" t="s">
        <v>183</v>
      </c>
      <c r="E137" s="28" t="s">
        <v>918</v>
      </c>
      <c r="F137" s="26" t="s">
        <v>932</v>
      </c>
      <c r="G137" s="49" t="s">
        <v>36</v>
      </c>
      <c r="H137" s="26">
        <v>30</v>
      </c>
      <c r="I137" s="26">
        <v>20</v>
      </c>
      <c r="J137" s="46">
        <v>5.22</v>
      </c>
      <c r="K137" s="47"/>
      <c r="L137" s="32">
        <f t="shared" si="4"/>
        <v>0</v>
      </c>
      <c r="M137" s="43" t="str">
        <f t="shared" si="5"/>
        <v>OK</v>
      </c>
      <c r="N137" s="44">
        <v>0</v>
      </c>
      <c r="O137" s="44">
        <v>0</v>
      </c>
      <c r="P137" s="44">
        <v>0</v>
      </c>
      <c r="Q137" s="44">
        <v>0</v>
      </c>
      <c r="R137" s="44">
        <v>0</v>
      </c>
      <c r="S137" s="44">
        <v>0</v>
      </c>
      <c r="T137" s="44">
        <v>0</v>
      </c>
      <c r="U137" s="44">
        <v>0</v>
      </c>
      <c r="V137" s="44">
        <v>0</v>
      </c>
      <c r="W137" s="44">
        <v>0</v>
      </c>
      <c r="X137" s="44">
        <v>0</v>
      </c>
      <c r="Y137" s="44">
        <v>0</v>
      </c>
    </row>
    <row r="138" spans="1:25" ht="45" x14ac:dyDescent="0.25">
      <c r="A138" s="100"/>
      <c r="B138" s="90"/>
      <c r="C138" s="49">
        <v>135</v>
      </c>
      <c r="D138" s="50" t="s">
        <v>184</v>
      </c>
      <c r="E138" s="28" t="s">
        <v>918</v>
      </c>
      <c r="F138" s="26" t="s">
        <v>932</v>
      </c>
      <c r="G138" s="49" t="s">
        <v>36</v>
      </c>
      <c r="H138" s="26">
        <v>30</v>
      </c>
      <c r="I138" s="26">
        <v>20</v>
      </c>
      <c r="J138" s="46">
        <v>8.33</v>
      </c>
      <c r="K138" s="47"/>
      <c r="L138" s="32">
        <f t="shared" si="4"/>
        <v>0</v>
      </c>
      <c r="M138" s="43" t="str">
        <f t="shared" si="5"/>
        <v>OK</v>
      </c>
      <c r="N138" s="44">
        <v>0</v>
      </c>
      <c r="O138" s="44">
        <v>0</v>
      </c>
      <c r="P138" s="44">
        <v>0</v>
      </c>
      <c r="Q138" s="44">
        <v>0</v>
      </c>
      <c r="R138" s="44">
        <v>0</v>
      </c>
      <c r="S138" s="44">
        <v>0</v>
      </c>
      <c r="T138" s="44">
        <v>0</v>
      </c>
      <c r="U138" s="44">
        <v>0</v>
      </c>
      <c r="V138" s="44">
        <v>0</v>
      </c>
      <c r="W138" s="44">
        <v>0</v>
      </c>
      <c r="X138" s="44">
        <v>0</v>
      </c>
      <c r="Y138" s="44">
        <v>0</v>
      </c>
    </row>
    <row r="139" spans="1:25" ht="45" x14ac:dyDescent="0.25">
      <c r="A139" s="100"/>
      <c r="B139" s="90"/>
      <c r="C139" s="49">
        <v>136</v>
      </c>
      <c r="D139" s="50" t="s">
        <v>185</v>
      </c>
      <c r="E139" s="28" t="s">
        <v>918</v>
      </c>
      <c r="F139" s="26" t="s">
        <v>932</v>
      </c>
      <c r="G139" s="49" t="s">
        <v>36</v>
      </c>
      <c r="H139" s="26">
        <v>30</v>
      </c>
      <c r="I139" s="26">
        <v>20</v>
      </c>
      <c r="J139" s="46">
        <v>0.25</v>
      </c>
      <c r="K139" s="47"/>
      <c r="L139" s="32">
        <f t="shared" si="4"/>
        <v>0</v>
      </c>
      <c r="M139" s="43" t="str">
        <f t="shared" si="5"/>
        <v>OK</v>
      </c>
      <c r="N139" s="44">
        <v>0</v>
      </c>
      <c r="O139" s="44">
        <v>0</v>
      </c>
      <c r="P139" s="44">
        <v>0</v>
      </c>
      <c r="Q139" s="44">
        <v>0</v>
      </c>
      <c r="R139" s="44">
        <v>0</v>
      </c>
      <c r="S139" s="44">
        <v>0</v>
      </c>
      <c r="T139" s="44">
        <v>0</v>
      </c>
      <c r="U139" s="44">
        <v>0</v>
      </c>
      <c r="V139" s="44">
        <v>0</v>
      </c>
      <c r="W139" s="44">
        <v>0</v>
      </c>
      <c r="X139" s="44">
        <v>0</v>
      </c>
      <c r="Y139" s="44">
        <v>0</v>
      </c>
    </row>
    <row r="140" spans="1:25" ht="60" x14ac:dyDescent="0.25">
      <c r="A140" s="100"/>
      <c r="B140" s="90"/>
      <c r="C140" s="49">
        <v>137</v>
      </c>
      <c r="D140" s="50" t="s">
        <v>186</v>
      </c>
      <c r="E140" s="28" t="s">
        <v>918</v>
      </c>
      <c r="F140" s="26" t="s">
        <v>932</v>
      </c>
      <c r="G140" s="49" t="s">
        <v>36</v>
      </c>
      <c r="H140" s="26">
        <v>30</v>
      </c>
      <c r="I140" s="26">
        <v>20</v>
      </c>
      <c r="J140" s="46">
        <v>0.2</v>
      </c>
      <c r="K140" s="47"/>
      <c r="L140" s="32">
        <f t="shared" si="4"/>
        <v>0</v>
      </c>
      <c r="M140" s="43" t="str">
        <f t="shared" si="5"/>
        <v>OK</v>
      </c>
      <c r="N140" s="44">
        <v>0</v>
      </c>
      <c r="O140" s="44">
        <v>0</v>
      </c>
      <c r="P140" s="44">
        <v>0</v>
      </c>
      <c r="Q140" s="44">
        <v>0</v>
      </c>
      <c r="R140" s="44">
        <v>0</v>
      </c>
      <c r="S140" s="44">
        <v>0</v>
      </c>
      <c r="T140" s="44">
        <v>0</v>
      </c>
      <c r="U140" s="44">
        <v>0</v>
      </c>
      <c r="V140" s="44">
        <v>0</v>
      </c>
      <c r="W140" s="44">
        <v>0</v>
      </c>
      <c r="X140" s="44">
        <v>0</v>
      </c>
      <c r="Y140" s="44">
        <v>0</v>
      </c>
    </row>
    <row r="141" spans="1:25" ht="60" x14ac:dyDescent="0.25">
      <c r="A141" s="100"/>
      <c r="B141" s="90"/>
      <c r="C141" s="49">
        <v>138</v>
      </c>
      <c r="D141" s="50" t="s">
        <v>187</v>
      </c>
      <c r="E141" s="28" t="s">
        <v>918</v>
      </c>
      <c r="F141" s="26" t="s">
        <v>932</v>
      </c>
      <c r="G141" s="49" t="s">
        <v>36</v>
      </c>
      <c r="H141" s="26">
        <v>30</v>
      </c>
      <c r="I141" s="26">
        <v>20</v>
      </c>
      <c r="J141" s="46">
        <v>0.3</v>
      </c>
      <c r="K141" s="47"/>
      <c r="L141" s="32">
        <f t="shared" si="4"/>
        <v>0</v>
      </c>
      <c r="M141" s="43" t="str">
        <f t="shared" si="5"/>
        <v>OK</v>
      </c>
      <c r="N141" s="44">
        <v>0</v>
      </c>
      <c r="O141" s="44">
        <v>0</v>
      </c>
      <c r="P141" s="44">
        <v>0</v>
      </c>
      <c r="Q141" s="44">
        <v>0</v>
      </c>
      <c r="R141" s="44">
        <v>0</v>
      </c>
      <c r="S141" s="44">
        <v>0</v>
      </c>
      <c r="T141" s="44">
        <v>0</v>
      </c>
      <c r="U141" s="44">
        <v>0</v>
      </c>
      <c r="V141" s="44">
        <v>0</v>
      </c>
      <c r="W141" s="44">
        <v>0</v>
      </c>
      <c r="X141" s="44">
        <v>0</v>
      </c>
      <c r="Y141" s="44">
        <v>0</v>
      </c>
    </row>
    <row r="142" spans="1:25" ht="60" x14ac:dyDescent="0.25">
      <c r="A142" s="100"/>
      <c r="B142" s="90"/>
      <c r="C142" s="49">
        <v>139</v>
      </c>
      <c r="D142" s="50" t="s">
        <v>188</v>
      </c>
      <c r="E142" s="28" t="s">
        <v>918</v>
      </c>
      <c r="F142" s="26" t="s">
        <v>932</v>
      </c>
      <c r="G142" s="49" t="s">
        <v>36</v>
      </c>
      <c r="H142" s="26">
        <v>30</v>
      </c>
      <c r="I142" s="26">
        <v>20</v>
      </c>
      <c r="J142" s="46">
        <v>7.16</v>
      </c>
      <c r="K142" s="47"/>
      <c r="L142" s="32">
        <f t="shared" si="4"/>
        <v>0</v>
      </c>
      <c r="M142" s="43" t="str">
        <f t="shared" si="5"/>
        <v>OK</v>
      </c>
      <c r="N142" s="44">
        <v>0</v>
      </c>
      <c r="O142" s="44">
        <v>0</v>
      </c>
      <c r="P142" s="44">
        <v>0</v>
      </c>
      <c r="Q142" s="44">
        <v>0</v>
      </c>
      <c r="R142" s="44">
        <v>0</v>
      </c>
      <c r="S142" s="44">
        <v>0</v>
      </c>
      <c r="T142" s="44">
        <v>0</v>
      </c>
      <c r="U142" s="44">
        <v>0</v>
      </c>
      <c r="V142" s="44">
        <v>0</v>
      </c>
      <c r="W142" s="44">
        <v>0</v>
      </c>
      <c r="X142" s="44">
        <v>0</v>
      </c>
      <c r="Y142" s="44">
        <v>0</v>
      </c>
    </row>
    <row r="143" spans="1:25" ht="45" x14ac:dyDescent="0.25">
      <c r="A143" s="100"/>
      <c r="B143" s="90"/>
      <c r="C143" s="49">
        <v>140</v>
      </c>
      <c r="D143" s="50" t="s">
        <v>189</v>
      </c>
      <c r="E143" s="28" t="s">
        <v>918</v>
      </c>
      <c r="F143" s="26" t="s">
        <v>932</v>
      </c>
      <c r="G143" s="49" t="s">
        <v>36</v>
      </c>
      <c r="H143" s="26">
        <v>30</v>
      </c>
      <c r="I143" s="26">
        <v>20</v>
      </c>
      <c r="J143" s="46">
        <v>0.15</v>
      </c>
      <c r="K143" s="47"/>
      <c r="L143" s="32">
        <f t="shared" si="4"/>
        <v>0</v>
      </c>
      <c r="M143" s="43" t="str">
        <f t="shared" si="5"/>
        <v>OK</v>
      </c>
      <c r="N143" s="44">
        <v>0</v>
      </c>
      <c r="O143" s="44">
        <v>0</v>
      </c>
      <c r="P143" s="44">
        <v>0</v>
      </c>
      <c r="Q143" s="44">
        <v>0</v>
      </c>
      <c r="R143" s="44">
        <v>0</v>
      </c>
      <c r="S143" s="44">
        <v>0</v>
      </c>
      <c r="T143" s="44">
        <v>0</v>
      </c>
      <c r="U143" s="44">
        <v>0</v>
      </c>
      <c r="V143" s="44">
        <v>0</v>
      </c>
      <c r="W143" s="44">
        <v>0</v>
      </c>
      <c r="X143" s="44">
        <v>0</v>
      </c>
      <c r="Y143" s="44">
        <v>0</v>
      </c>
    </row>
    <row r="144" spans="1:25" ht="45" x14ac:dyDescent="0.25">
      <c r="A144" s="100"/>
      <c r="B144" s="90"/>
      <c r="C144" s="49">
        <v>141</v>
      </c>
      <c r="D144" s="50" t="s">
        <v>190</v>
      </c>
      <c r="E144" s="28" t="s">
        <v>918</v>
      </c>
      <c r="F144" s="26" t="s">
        <v>932</v>
      </c>
      <c r="G144" s="49" t="s">
        <v>36</v>
      </c>
      <c r="H144" s="26">
        <v>30</v>
      </c>
      <c r="I144" s="26">
        <v>20</v>
      </c>
      <c r="J144" s="46">
        <v>0.15</v>
      </c>
      <c r="K144" s="47"/>
      <c r="L144" s="32">
        <f t="shared" si="4"/>
        <v>0</v>
      </c>
      <c r="M144" s="43" t="str">
        <f t="shared" si="5"/>
        <v>OK</v>
      </c>
      <c r="N144" s="44">
        <v>0</v>
      </c>
      <c r="O144" s="44">
        <v>0</v>
      </c>
      <c r="P144" s="44">
        <v>0</v>
      </c>
      <c r="Q144" s="44">
        <v>0</v>
      </c>
      <c r="R144" s="44">
        <v>0</v>
      </c>
      <c r="S144" s="44">
        <v>0</v>
      </c>
      <c r="T144" s="44">
        <v>0</v>
      </c>
      <c r="U144" s="44">
        <v>0</v>
      </c>
      <c r="V144" s="44">
        <v>0</v>
      </c>
      <c r="W144" s="44">
        <v>0</v>
      </c>
      <c r="X144" s="44">
        <v>0</v>
      </c>
      <c r="Y144" s="44">
        <v>0</v>
      </c>
    </row>
    <row r="145" spans="1:25" ht="45" x14ac:dyDescent="0.25">
      <c r="A145" s="100"/>
      <c r="B145" s="90"/>
      <c r="C145" s="49">
        <v>142</v>
      </c>
      <c r="D145" s="50" t="s">
        <v>191</v>
      </c>
      <c r="E145" s="28" t="s">
        <v>918</v>
      </c>
      <c r="F145" s="26" t="s">
        <v>932</v>
      </c>
      <c r="G145" s="49" t="s">
        <v>36</v>
      </c>
      <c r="H145" s="26">
        <v>30</v>
      </c>
      <c r="I145" s="26">
        <v>20</v>
      </c>
      <c r="J145" s="46">
        <v>0.15</v>
      </c>
      <c r="K145" s="47"/>
      <c r="L145" s="32">
        <f t="shared" si="4"/>
        <v>0</v>
      </c>
      <c r="M145" s="43" t="str">
        <f t="shared" si="5"/>
        <v>OK</v>
      </c>
      <c r="N145" s="44">
        <v>0</v>
      </c>
      <c r="O145" s="44">
        <v>0</v>
      </c>
      <c r="P145" s="44">
        <v>0</v>
      </c>
      <c r="Q145" s="44">
        <v>0</v>
      </c>
      <c r="R145" s="44">
        <v>0</v>
      </c>
      <c r="S145" s="44">
        <v>0</v>
      </c>
      <c r="T145" s="44">
        <v>0</v>
      </c>
      <c r="U145" s="44">
        <v>0</v>
      </c>
      <c r="V145" s="44">
        <v>0</v>
      </c>
      <c r="W145" s="44">
        <v>0</v>
      </c>
      <c r="X145" s="44">
        <v>0</v>
      </c>
      <c r="Y145" s="44">
        <v>0</v>
      </c>
    </row>
    <row r="146" spans="1:25" ht="45" x14ac:dyDescent="0.25">
      <c r="A146" s="100"/>
      <c r="B146" s="90"/>
      <c r="C146" s="49">
        <v>143</v>
      </c>
      <c r="D146" s="50" t="s">
        <v>192</v>
      </c>
      <c r="E146" s="28" t="s">
        <v>918</v>
      </c>
      <c r="F146" s="26" t="s">
        <v>932</v>
      </c>
      <c r="G146" s="49" t="s">
        <v>36</v>
      </c>
      <c r="H146" s="26">
        <v>30</v>
      </c>
      <c r="I146" s="26">
        <v>20</v>
      </c>
      <c r="J146" s="46">
        <v>0.11</v>
      </c>
      <c r="K146" s="47"/>
      <c r="L146" s="32">
        <f t="shared" si="4"/>
        <v>0</v>
      </c>
      <c r="M146" s="43" t="str">
        <f t="shared" si="5"/>
        <v>OK</v>
      </c>
      <c r="N146" s="44">
        <v>0</v>
      </c>
      <c r="O146" s="44">
        <v>0</v>
      </c>
      <c r="P146" s="44">
        <v>0</v>
      </c>
      <c r="Q146" s="44">
        <v>0</v>
      </c>
      <c r="R146" s="44">
        <v>0</v>
      </c>
      <c r="S146" s="44">
        <v>0</v>
      </c>
      <c r="T146" s="44">
        <v>0</v>
      </c>
      <c r="U146" s="44">
        <v>0</v>
      </c>
      <c r="V146" s="44">
        <v>0</v>
      </c>
      <c r="W146" s="44">
        <v>0</v>
      </c>
      <c r="X146" s="44">
        <v>0</v>
      </c>
      <c r="Y146" s="44">
        <v>0</v>
      </c>
    </row>
    <row r="147" spans="1:25" ht="45" x14ac:dyDescent="0.25">
      <c r="A147" s="100"/>
      <c r="B147" s="90"/>
      <c r="C147" s="49">
        <v>144</v>
      </c>
      <c r="D147" s="50" t="s">
        <v>193</v>
      </c>
      <c r="E147" s="28" t="s">
        <v>918</v>
      </c>
      <c r="F147" s="26" t="s">
        <v>932</v>
      </c>
      <c r="G147" s="49" t="s">
        <v>36</v>
      </c>
      <c r="H147" s="26">
        <v>30</v>
      </c>
      <c r="I147" s="26">
        <v>20</v>
      </c>
      <c r="J147" s="46">
        <v>0.15</v>
      </c>
      <c r="K147" s="47"/>
      <c r="L147" s="32">
        <f t="shared" si="4"/>
        <v>0</v>
      </c>
      <c r="M147" s="43" t="str">
        <f t="shared" si="5"/>
        <v>OK</v>
      </c>
      <c r="N147" s="44">
        <v>0</v>
      </c>
      <c r="O147" s="44">
        <v>0</v>
      </c>
      <c r="P147" s="44">
        <v>0</v>
      </c>
      <c r="Q147" s="44">
        <v>0</v>
      </c>
      <c r="R147" s="44">
        <v>0</v>
      </c>
      <c r="S147" s="44">
        <v>0</v>
      </c>
      <c r="T147" s="44">
        <v>0</v>
      </c>
      <c r="U147" s="44">
        <v>0</v>
      </c>
      <c r="V147" s="44">
        <v>0</v>
      </c>
      <c r="W147" s="44">
        <v>0</v>
      </c>
      <c r="X147" s="44">
        <v>0</v>
      </c>
      <c r="Y147" s="44">
        <v>0</v>
      </c>
    </row>
    <row r="148" spans="1:25" ht="45" x14ac:dyDescent="0.25">
      <c r="A148" s="100"/>
      <c r="B148" s="90"/>
      <c r="C148" s="49">
        <v>145</v>
      </c>
      <c r="D148" s="50" t="s">
        <v>194</v>
      </c>
      <c r="E148" s="28" t="s">
        <v>918</v>
      </c>
      <c r="F148" s="26" t="s">
        <v>932</v>
      </c>
      <c r="G148" s="49" t="s">
        <v>36</v>
      </c>
      <c r="H148" s="26">
        <v>30</v>
      </c>
      <c r="I148" s="26">
        <v>20</v>
      </c>
      <c r="J148" s="46">
        <v>0.25</v>
      </c>
      <c r="K148" s="47"/>
      <c r="L148" s="32">
        <f t="shared" si="4"/>
        <v>0</v>
      </c>
      <c r="M148" s="43" t="str">
        <f t="shared" si="5"/>
        <v>OK</v>
      </c>
      <c r="N148" s="44">
        <v>0</v>
      </c>
      <c r="O148" s="44">
        <v>0</v>
      </c>
      <c r="P148" s="44">
        <v>0</v>
      </c>
      <c r="Q148" s="44">
        <v>0</v>
      </c>
      <c r="R148" s="44">
        <v>0</v>
      </c>
      <c r="S148" s="44">
        <v>0</v>
      </c>
      <c r="T148" s="44">
        <v>0</v>
      </c>
      <c r="U148" s="44">
        <v>0</v>
      </c>
      <c r="V148" s="44">
        <v>0</v>
      </c>
      <c r="W148" s="44">
        <v>0</v>
      </c>
      <c r="X148" s="44">
        <v>0</v>
      </c>
      <c r="Y148" s="44">
        <v>0</v>
      </c>
    </row>
    <row r="149" spans="1:25" ht="45" x14ac:dyDescent="0.25">
      <c r="A149" s="100"/>
      <c r="B149" s="90"/>
      <c r="C149" s="49">
        <v>146</v>
      </c>
      <c r="D149" s="50" t="s">
        <v>195</v>
      </c>
      <c r="E149" s="28" t="s">
        <v>918</v>
      </c>
      <c r="F149" s="26" t="s">
        <v>932</v>
      </c>
      <c r="G149" s="49" t="s">
        <v>36</v>
      </c>
      <c r="H149" s="26">
        <v>30</v>
      </c>
      <c r="I149" s="26">
        <v>20</v>
      </c>
      <c r="J149" s="46">
        <v>0.25</v>
      </c>
      <c r="K149" s="47"/>
      <c r="L149" s="32">
        <f t="shared" si="4"/>
        <v>0</v>
      </c>
      <c r="M149" s="43" t="str">
        <f t="shared" si="5"/>
        <v>OK</v>
      </c>
      <c r="N149" s="44">
        <v>0</v>
      </c>
      <c r="O149" s="44">
        <v>0</v>
      </c>
      <c r="P149" s="44">
        <v>0</v>
      </c>
      <c r="Q149" s="44">
        <v>0</v>
      </c>
      <c r="R149" s="44">
        <v>0</v>
      </c>
      <c r="S149" s="44">
        <v>0</v>
      </c>
      <c r="T149" s="44">
        <v>0</v>
      </c>
      <c r="U149" s="44">
        <v>0</v>
      </c>
      <c r="V149" s="44">
        <v>0</v>
      </c>
      <c r="W149" s="44">
        <v>0</v>
      </c>
      <c r="X149" s="44">
        <v>0</v>
      </c>
      <c r="Y149" s="44">
        <v>0</v>
      </c>
    </row>
    <row r="150" spans="1:25" ht="45" x14ac:dyDescent="0.25">
      <c r="A150" s="100"/>
      <c r="B150" s="90"/>
      <c r="C150" s="49">
        <v>147</v>
      </c>
      <c r="D150" s="50" t="s">
        <v>196</v>
      </c>
      <c r="E150" s="28" t="s">
        <v>918</v>
      </c>
      <c r="F150" s="26" t="s">
        <v>932</v>
      </c>
      <c r="G150" s="49" t="s">
        <v>36</v>
      </c>
      <c r="H150" s="26">
        <v>30</v>
      </c>
      <c r="I150" s="26">
        <v>20</v>
      </c>
      <c r="J150" s="46">
        <v>0.28000000000000003</v>
      </c>
      <c r="K150" s="47"/>
      <c r="L150" s="32">
        <f t="shared" si="4"/>
        <v>0</v>
      </c>
      <c r="M150" s="43" t="str">
        <f t="shared" si="5"/>
        <v>OK</v>
      </c>
      <c r="N150" s="44">
        <v>0</v>
      </c>
      <c r="O150" s="44">
        <v>0</v>
      </c>
      <c r="P150" s="44">
        <v>0</v>
      </c>
      <c r="Q150" s="44">
        <v>0</v>
      </c>
      <c r="R150" s="44">
        <v>0</v>
      </c>
      <c r="S150" s="44">
        <v>0</v>
      </c>
      <c r="T150" s="44">
        <v>0</v>
      </c>
      <c r="U150" s="44">
        <v>0</v>
      </c>
      <c r="V150" s="44">
        <v>0</v>
      </c>
      <c r="W150" s="44">
        <v>0</v>
      </c>
      <c r="X150" s="44">
        <v>0</v>
      </c>
      <c r="Y150" s="44">
        <v>0</v>
      </c>
    </row>
    <row r="151" spans="1:25" ht="60" x14ac:dyDescent="0.25">
      <c r="A151" s="100"/>
      <c r="B151" s="90"/>
      <c r="C151" s="49">
        <v>148</v>
      </c>
      <c r="D151" s="50" t="s">
        <v>197</v>
      </c>
      <c r="E151" s="28" t="s">
        <v>918</v>
      </c>
      <c r="F151" s="26" t="s">
        <v>932</v>
      </c>
      <c r="G151" s="49" t="s">
        <v>36</v>
      </c>
      <c r="H151" s="26">
        <v>30</v>
      </c>
      <c r="I151" s="26">
        <v>20</v>
      </c>
      <c r="J151" s="46">
        <v>0.15</v>
      </c>
      <c r="K151" s="47"/>
      <c r="L151" s="32">
        <f t="shared" si="4"/>
        <v>0</v>
      </c>
      <c r="M151" s="43" t="str">
        <f t="shared" si="5"/>
        <v>OK</v>
      </c>
      <c r="N151" s="44">
        <v>0</v>
      </c>
      <c r="O151" s="44">
        <v>0</v>
      </c>
      <c r="P151" s="44">
        <v>0</v>
      </c>
      <c r="Q151" s="44">
        <v>0</v>
      </c>
      <c r="R151" s="44">
        <v>0</v>
      </c>
      <c r="S151" s="44">
        <v>0</v>
      </c>
      <c r="T151" s="44">
        <v>0</v>
      </c>
      <c r="U151" s="44">
        <v>0</v>
      </c>
      <c r="V151" s="44">
        <v>0</v>
      </c>
      <c r="W151" s="44">
        <v>0</v>
      </c>
      <c r="X151" s="44">
        <v>0</v>
      </c>
      <c r="Y151" s="44">
        <v>0</v>
      </c>
    </row>
    <row r="152" spans="1:25" ht="60" x14ac:dyDescent="0.25">
      <c r="A152" s="100"/>
      <c r="B152" s="90"/>
      <c r="C152" s="49">
        <v>149</v>
      </c>
      <c r="D152" s="50" t="s">
        <v>198</v>
      </c>
      <c r="E152" s="28" t="s">
        <v>918</v>
      </c>
      <c r="F152" s="26" t="s">
        <v>932</v>
      </c>
      <c r="G152" s="49" t="s">
        <v>36</v>
      </c>
      <c r="H152" s="26">
        <v>30</v>
      </c>
      <c r="I152" s="26">
        <v>20</v>
      </c>
      <c r="J152" s="46">
        <v>0.15</v>
      </c>
      <c r="K152" s="47"/>
      <c r="L152" s="32">
        <f t="shared" si="4"/>
        <v>0</v>
      </c>
      <c r="M152" s="43" t="str">
        <f t="shared" si="5"/>
        <v>OK</v>
      </c>
      <c r="N152" s="44">
        <v>0</v>
      </c>
      <c r="O152" s="44">
        <v>0</v>
      </c>
      <c r="P152" s="44">
        <v>0</v>
      </c>
      <c r="Q152" s="44">
        <v>0</v>
      </c>
      <c r="R152" s="44">
        <v>0</v>
      </c>
      <c r="S152" s="44">
        <v>0</v>
      </c>
      <c r="T152" s="44">
        <v>0</v>
      </c>
      <c r="U152" s="44">
        <v>0</v>
      </c>
      <c r="V152" s="44">
        <v>0</v>
      </c>
      <c r="W152" s="44">
        <v>0</v>
      </c>
      <c r="X152" s="44">
        <v>0</v>
      </c>
      <c r="Y152" s="44">
        <v>0</v>
      </c>
    </row>
    <row r="153" spans="1:25" ht="45" x14ac:dyDescent="0.25">
      <c r="A153" s="100"/>
      <c r="B153" s="90"/>
      <c r="C153" s="49">
        <v>150</v>
      </c>
      <c r="D153" s="50" t="s">
        <v>199</v>
      </c>
      <c r="E153" s="28" t="s">
        <v>918</v>
      </c>
      <c r="F153" s="26" t="s">
        <v>932</v>
      </c>
      <c r="G153" s="49" t="s">
        <v>36</v>
      </c>
      <c r="H153" s="26">
        <v>30</v>
      </c>
      <c r="I153" s="26">
        <v>20</v>
      </c>
      <c r="J153" s="46">
        <v>9.9700000000000006</v>
      </c>
      <c r="K153" s="47"/>
      <c r="L153" s="32">
        <f t="shared" si="4"/>
        <v>0</v>
      </c>
      <c r="M153" s="43" t="str">
        <f t="shared" si="5"/>
        <v>OK</v>
      </c>
      <c r="N153" s="44">
        <v>0</v>
      </c>
      <c r="O153" s="44">
        <v>0</v>
      </c>
      <c r="P153" s="44">
        <v>0</v>
      </c>
      <c r="Q153" s="44">
        <v>0</v>
      </c>
      <c r="R153" s="44">
        <v>0</v>
      </c>
      <c r="S153" s="44">
        <v>0</v>
      </c>
      <c r="T153" s="44">
        <v>0</v>
      </c>
      <c r="U153" s="44">
        <v>0</v>
      </c>
      <c r="V153" s="44">
        <v>0</v>
      </c>
      <c r="W153" s="44">
        <v>0</v>
      </c>
      <c r="X153" s="44">
        <v>0</v>
      </c>
      <c r="Y153" s="44">
        <v>0</v>
      </c>
    </row>
    <row r="154" spans="1:25" ht="15" x14ac:dyDescent="0.25">
      <c r="A154" s="100"/>
      <c r="B154" s="90"/>
      <c r="C154" s="49">
        <v>151</v>
      </c>
      <c r="D154" s="50" t="s">
        <v>200</v>
      </c>
      <c r="E154" s="28" t="s">
        <v>918</v>
      </c>
      <c r="F154" s="26" t="s">
        <v>932</v>
      </c>
      <c r="G154" s="49" t="s">
        <v>36</v>
      </c>
      <c r="H154" s="26">
        <v>30</v>
      </c>
      <c r="I154" s="26">
        <v>20</v>
      </c>
      <c r="J154" s="46">
        <v>0.16</v>
      </c>
      <c r="K154" s="47">
        <v>400</v>
      </c>
      <c r="L154" s="32">
        <f t="shared" si="4"/>
        <v>400</v>
      </c>
      <c r="M154" s="43" t="str">
        <f t="shared" si="5"/>
        <v>OK</v>
      </c>
      <c r="N154" s="44">
        <v>0</v>
      </c>
      <c r="O154" s="44">
        <v>0</v>
      </c>
      <c r="P154" s="44">
        <v>0</v>
      </c>
      <c r="Q154" s="44">
        <v>0</v>
      </c>
      <c r="R154" s="44">
        <v>0</v>
      </c>
      <c r="S154" s="44">
        <v>0</v>
      </c>
      <c r="T154" s="44">
        <v>0</v>
      </c>
      <c r="U154" s="44">
        <v>0</v>
      </c>
      <c r="V154" s="44">
        <v>0</v>
      </c>
      <c r="W154" s="44">
        <v>0</v>
      </c>
      <c r="X154" s="44">
        <v>0</v>
      </c>
      <c r="Y154" s="44">
        <v>0</v>
      </c>
    </row>
    <row r="155" spans="1:25" ht="30" x14ac:dyDescent="0.25">
      <c r="A155" s="100"/>
      <c r="B155" s="90"/>
      <c r="C155" s="49">
        <v>152</v>
      </c>
      <c r="D155" s="50" t="s">
        <v>201</v>
      </c>
      <c r="E155" s="28" t="s">
        <v>918</v>
      </c>
      <c r="F155" s="26" t="s">
        <v>932</v>
      </c>
      <c r="G155" s="49" t="s">
        <v>36</v>
      </c>
      <c r="H155" s="26">
        <v>30</v>
      </c>
      <c r="I155" s="26">
        <v>20</v>
      </c>
      <c r="J155" s="46">
        <v>0.42</v>
      </c>
      <c r="K155" s="47"/>
      <c r="L155" s="32">
        <f t="shared" si="4"/>
        <v>0</v>
      </c>
      <c r="M155" s="43" t="str">
        <f t="shared" si="5"/>
        <v>OK</v>
      </c>
      <c r="N155" s="44">
        <v>0</v>
      </c>
      <c r="O155" s="44">
        <v>0</v>
      </c>
      <c r="P155" s="44">
        <v>0</v>
      </c>
      <c r="Q155" s="44">
        <v>0</v>
      </c>
      <c r="R155" s="44">
        <v>0</v>
      </c>
      <c r="S155" s="44">
        <v>0</v>
      </c>
      <c r="T155" s="44">
        <v>0</v>
      </c>
      <c r="U155" s="44">
        <v>0</v>
      </c>
      <c r="V155" s="44">
        <v>0</v>
      </c>
      <c r="W155" s="44">
        <v>0</v>
      </c>
      <c r="X155" s="44">
        <v>0</v>
      </c>
      <c r="Y155" s="44">
        <v>0</v>
      </c>
    </row>
    <row r="156" spans="1:25" ht="45" x14ac:dyDescent="0.25">
      <c r="A156" s="100"/>
      <c r="B156" s="90"/>
      <c r="C156" s="49">
        <v>153</v>
      </c>
      <c r="D156" s="50" t="s">
        <v>202</v>
      </c>
      <c r="E156" s="28" t="s">
        <v>918</v>
      </c>
      <c r="F156" s="26" t="s">
        <v>932</v>
      </c>
      <c r="G156" s="49" t="s">
        <v>36</v>
      </c>
      <c r="H156" s="26">
        <v>30</v>
      </c>
      <c r="I156" s="26">
        <v>20</v>
      </c>
      <c r="J156" s="46">
        <v>0.8</v>
      </c>
      <c r="K156" s="47"/>
      <c r="L156" s="32">
        <f t="shared" si="4"/>
        <v>0</v>
      </c>
      <c r="M156" s="43" t="str">
        <f t="shared" si="5"/>
        <v>OK</v>
      </c>
      <c r="N156" s="44">
        <v>0</v>
      </c>
      <c r="O156" s="44">
        <v>0</v>
      </c>
      <c r="P156" s="44">
        <v>0</v>
      </c>
      <c r="Q156" s="44">
        <v>0</v>
      </c>
      <c r="R156" s="44">
        <v>0</v>
      </c>
      <c r="S156" s="44">
        <v>0</v>
      </c>
      <c r="T156" s="44">
        <v>0</v>
      </c>
      <c r="U156" s="44">
        <v>0</v>
      </c>
      <c r="V156" s="44">
        <v>0</v>
      </c>
      <c r="W156" s="44">
        <v>0</v>
      </c>
      <c r="X156" s="44">
        <v>0</v>
      </c>
      <c r="Y156" s="44">
        <v>0</v>
      </c>
    </row>
    <row r="157" spans="1:25" ht="30" x14ac:dyDescent="0.25">
      <c r="A157" s="100"/>
      <c r="B157" s="90"/>
      <c r="C157" s="49">
        <v>154</v>
      </c>
      <c r="D157" s="50" t="s">
        <v>203</v>
      </c>
      <c r="E157" s="28" t="s">
        <v>918</v>
      </c>
      <c r="F157" s="26" t="s">
        <v>920</v>
      </c>
      <c r="G157" s="49" t="s">
        <v>36</v>
      </c>
      <c r="H157" s="26">
        <v>30</v>
      </c>
      <c r="I157" s="26">
        <v>20</v>
      </c>
      <c r="J157" s="46">
        <v>0.39</v>
      </c>
      <c r="K157" s="47"/>
      <c r="L157" s="32">
        <f t="shared" si="4"/>
        <v>0</v>
      </c>
      <c r="M157" s="43" t="str">
        <f t="shared" si="5"/>
        <v>OK</v>
      </c>
      <c r="N157" s="44">
        <v>0</v>
      </c>
      <c r="O157" s="44">
        <v>0</v>
      </c>
      <c r="P157" s="44">
        <v>0</v>
      </c>
      <c r="Q157" s="44">
        <v>0</v>
      </c>
      <c r="R157" s="44">
        <v>0</v>
      </c>
      <c r="S157" s="44">
        <v>0</v>
      </c>
      <c r="T157" s="44">
        <v>0</v>
      </c>
      <c r="U157" s="44">
        <v>0</v>
      </c>
      <c r="V157" s="44">
        <v>0</v>
      </c>
      <c r="W157" s="44">
        <v>0</v>
      </c>
      <c r="X157" s="44">
        <v>0</v>
      </c>
      <c r="Y157" s="44">
        <v>0</v>
      </c>
    </row>
    <row r="158" spans="1:25" ht="30" x14ac:dyDescent="0.25">
      <c r="A158" s="100"/>
      <c r="B158" s="90"/>
      <c r="C158" s="49">
        <v>155</v>
      </c>
      <c r="D158" s="50" t="s">
        <v>204</v>
      </c>
      <c r="E158" s="28" t="s">
        <v>918</v>
      </c>
      <c r="F158" s="26" t="s">
        <v>920</v>
      </c>
      <c r="G158" s="49" t="s">
        <v>36</v>
      </c>
      <c r="H158" s="26">
        <v>30</v>
      </c>
      <c r="I158" s="26">
        <v>20</v>
      </c>
      <c r="J158" s="46">
        <v>0.59</v>
      </c>
      <c r="K158" s="47"/>
      <c r="L158" s="32">
        <f t="shared" si="4"/>
        <v>0</v>
      </c>
      <c r="M158" s="43" t="str">
        <f t="shared" si="5"/>
        <v>OK</v>
      </c>
      <c r="N158" s="44">
        <v>0</v>
      </c>
      <c r="O158" s="44">
        <v>0</v>
      </c>
      <c r="P158" s="44">
        <v>0</v>
      </c>
      <c r="Q158" s="44">
        <v>0</v>
      </c>
      <c r="R158" s="44">
        <v>0</v>
      </c>
      <c r="S158" s="44">
        <v>0</v>
      </c>
      <c r="T158" s="44">
        <v>0</v>
      </c>
      <c r="U158" s="44">
        <v>0</v>
      </c>
      <c r="V158" s="44">
        <v>0</v>
      </c>
      <c r="W158" s="44">
        <v>0</v>
      </c>
      <c r="X158" s="44">
        <v>0</v>
      </c>
      <c r="Y158" s="44">
        <v>0</v>
      </c>
    </row>
    <row r="159" spans="1:25" ht="30" x14ac:dyDescent="0.25">
      <c r="A159" s="100"/>
      <c r="B159" s="90"/>
      <c r="C159" s="49">
        <v>156</v>
      </c>
      <c r="D159" s="50" t="s">
        <v>205</v>
      </c>
      <c r="E159" s="28" t="s">
        <v>918</v>
      </c>
      <c r="F159" s="26" t="s">
        <v>920</v>
      </c>
      <c r="G159" s="49" t="s">
        <v>36</v>
      </c>
      <c r="H159" s="26">
        <v>30</v>
      </c>
      <c r="I159" s="26">
        <v>20</v>
      </c>
      <c r="J159" s="46">
        <v>8.6199999999999992</v>
      </c>
      <c r="K159" s="47"/>
      <c r="L159" s="32">
        <f t="shared" si="4"/>
        <v>0</v>
      </c>
      <c r="M159" s="43" t="str">
        <f t="shared" si="5"/>
        <v>OK</v>
      </c>
      <c r="N159" s="44">
        <v>0</v>
      </c>
      <c r="O159" s="44">
        <v>0</v>
      </c>
      <c r="P159" s="44">
        <v>0</v>
      </c>
      <c r="Q159" s="44">
        <v>0</v>
      </c>
      <c r="R159" s="44">
        <v>0</v>
      </c>
      <c r="S159" s="44">
        <v>0</v>
      </c>
      <c r="T159" s="44">
        <v>0</v>
      </c>
      <c r="U159" s="44">
        <v>0</v>
      </c>
      <c r="V159" s="44">
        <v>0</v>
      </c>
      <c r="W159" s="44">
        <v>0</v>
      </c>
      <c r="X159" s="44">
        <v>0</v>
      </c>
      <c r="Y159" s="44">
        <v>0</v>
      </c>
    </row>
    <row r="160" spans="1:25" ht="45" x14ac:dyDescent="0.25">
      <c r="A160" s="100"/>
      <c r="B160" s="90"/>
      <c r="C160" s="49">
        <v>157</v>
      </c>
      <c r="D160" s="50" t="s">
        <v>206</v>
      </c>
      <c r="E160" s="28" t="s">
        <v>918</v>
      </c>
      <c r="F160" s="26" t="s">
        <v>920</v>
      </c>
      <c r="G160" s="49" t="s">
        <v>36</v>
      </c>
      <c r="H160" s="26">
        <v>30</v>
      </c>
      <c r="I160" s="26">
        <v>20</v>
      </c>
      <c r="J160" s="46">
        <v>0.65</v>
      </c>
      <c r="K160" s="47"/>
      <c r="L160" s="32">
        <f t="shared" si="4"/>
        <v>0</v>
      </c>
      <c r="M160" s="43" t="str">
        <f t="shared" si="5"/>
        <v>OK</v>
      </c>
      <c r="N160" s="44">
        <v>0</v>
      </c>
      <c r="O160" s="44">
        <v>0</v>
      </c>
      <c r="P160" s="44">
        <v>0</v>
      </c>
      <c r="Q160" s="44">
        <v>0</v>
      </c>
      <c r="R160" s="44">
        <v>0</v>
      </c>
      <c r="S160" s="44">
        <v>0</v>
      </c>
      <c r="T160" s="44">
        <v>0</v>
      </c>
      <c r="U160" s="44">
        <v>0</v>
      </c>
      <c r="V160" s="44">
        <v>0</v>
      </c>
      <c r="W160" s="44">
        <v>0</v>
      </c>
      <c r="X160" s="44">
        <v>0</v>
      </c>
      <c r="Y160" s="44">
        <v>0</v>
      </c>
    </row>
    <row r="161" spans="1:25" ht="15" x14ac:dyDescent="0.25">
      <c r="A161" s="100"/>
      <c r="B161" s="90"/>
      <c r="C161" s="49">
        <v>158</v>
      </c>
      <c r="D161" s="50" t="s">
        <v>207</v>
      </c>
      <c r="E161" s="28" t="s">
        <v>926</v>
      </c>
      <c r="F161" s="26" t="s">
        <v>920</v>
      </c>
      <c r="G161" s="49" t="s">
        <v>36</v>
      </c>
      <c r="H161" s="26">
        <v>30</v>
      </c>
      <c r="I161" s="26">
        <v>20</v>
      </c>
      <c r="J161" s="46">
        <v>0.6</v>
      </c>
      <c r="K161" s="47"/>
      <c r="L161" s="32">
        <f t="shared" si="4"/>
        <v>0</v>
      </c>
      <c r="M161" s="43" t="str">
        <f t="shared" si="5"/>
        <v>OK</v>
      </c>
      <c r="N161" s="44">
        <v>0</v>
      </c>
      <c r="O161" s="44">
        <v>0</v>
      </c>
      <c r="P161" s="44">
        <v>0</v>
      </c>
      <c r="Q161" s="44">
        <v>0</v>
      </c>
      <c r="R161" s="44">
        <v>0</v>
      </c>
      <c r="S161" s="44">
        <v>0</v>
      </c>
      <c r="T161" s="44">
        <v>0</v>
      </c>
      <c r="U161" s="44">
        <v>0</v>
      </c>
      <c r="V161" s="44">
        <v>0</v>
      </c>
      <c r="W161" s="44">
        <v>0</v>
      </c>
      <c r="X161" s="44">
        <v>0</v>
      </c>
      <c r="Y161" s="44">
        <v>0</v>
      </c>
    </row>
    <row r="162" spans="1:25" ht="45" x14ac:dyDescent="0.25">
      <c r="A162" s="100"/>
      <c r="B162" s="90"/>
      <c r="C162" s="49">
        <v>159</v>
      </c>
      <c r="D162" s="50" t="s">
        <v>208</v>
      </c>
      <c r="E162" s="28" t="s">
        <v>918</v>
      </c>
      <c r="F162" s="26" t="s">
        <v>920</v>
      </c>
      <c r="G162" s="49" t="s">
        <v>36</v>
      </c>
      <c r="H162" s="26">
        <v>30</v>
      </c>
      <c r="I162" s="26">
        <v>20</v>
      </c>
      <c r="J162" s="46">
        <v>0.78</v>
      </c>
      <c r="K162" s="47"/>
      <c r="L162" s="32">
        <f t="shared" si="4"/>
        <v>0</v>
      </c>
      <c r="M162" s="43" t="str">
        <f t="shared" si="5"/>
        <v>OK</v>
      </c>
      <c r="N162" s="44">
        <v>0</v>
      </c>
      <c r="O162" s="44">
        <v>0</v>
      </c>
      <c r="P162" s="44">
        <v>0</v>
      </c>
      <c r="Q162" s="44">
        <v>0</v>
      </c>
      <c r="R162" s="44">
        <v>0</v>
      </c>
      <c r="S162" s="44">
        <v>0</v>
      </c>
      <c r="T162" s="44">
        <v>0</v>
      </c>
      <c r="U162" s="44">
        <v>0</v>
      </c>
      <c r="V162" s="44">
        <v>0</v>
      </c>
      <c r="W162" s="44">
        <v>0</v>
      </c>
      <c r="X162" s="44">
        <v>0</v>
      </c>
      <c r="Y162" s="44">
        <v>0</v>
      </c>
    </row>
    <row r="163" spans="1:25" ht="30" x14ac:dyDescent="0.25">
      <c r="A163" s="100"/>
      <c r="B163" s="90"/>
      <c r="C163" s="49">
        <v>160</v>
      </c>
      <c r="D163" s="50" t="s">
        <v>209</v>
      </c>
      <c r="E163" s="28" t="s">
        <v>918</v>
      </c>
      <c r="F163" s="26" t="s">
        <v>920</v>
      </c>
      <c r="G163" s="49" t="s">
        <v>36</v>
      </c>
      <c r="H163" s="26">
        <v>30</v>
      </c>
      <c r="I163" s="26">
        <v>20</v>
      </c>
      <c r="J163" s="46">
        <v>0.36</v>
      </c>
      <c r="K163" s="47"/>
      <c r="L163" s="32">
        <f t="shared" si="4"/>
        <v>0</v>
      </c>
      <c r="M163" s="43" t="str">
        <f t="shared" si="5"/>
        <v>OK</v>
      </c>
      <c r="N163" s="44">
        <v>0</v>
      </c>
      <c r="O163" s="44">
        <v>0</v>
      </c>
      <c r="P163" s="44">
        <v>0</v>
      </c>
      <c r="Q163" s="44">
        <v>0</v>
      </c>
      <c r="R163" s="44">
        <v>0</v>
      </c>
      <c r="S163" s="44">
        <v>0</v>
      </c>
      <c r="T163" s="44">
        <v>0</v>
      </c>
      <c r="U163" s="44">
        <v>0</v>
      </c>
      <c r="V163" s="44">
        <v>0</v>
      </c>
      <c r="W163" s="44">
        <v>0</v>
      </c>
      <c r="X163" s="44">
        <v>0</v>
      </c>
      <c r="Y163" s="44">
        <v>0</v>
      </c>
    </row>
    <row r="164" spans="1:25" ht="45" x14ac:dyDescent="0.25">
      <c r="A164" s="100"/>
      <c r="B164" s="90"/>
      <c r="C164" s="49">
        <v>161</v>
      </c>
      <c r="D164" s="50" t="s">
        <v>210</v>
      </c>
      <c r="E164" s="28" t="s">
        <v>918</v>
      </c>
      <c r="F164" s="26" t="s">
        <v>933</v>
      </c>
      <c r="G164" s="49" t="s">
        <v>898</v>
      </c>
      <c r="H164" s="26">
        <v>30</v>
      </c>
      <c r="I164" s="26">
        <v>20</v>
      </c>
      <c r="J164" s="46">
        <v>6.9</v>
      </c>
      <c r="K164" s="47"/>
      <c r="L164" s="32">
        <f t="shared" si="4"/>
        <v>0</v>
      </c>
      <c r="M164" s="43" t="str">
        <f t="shared" si="5"/>
        <v>OK</v>
      </c>
      <c r="N164" s="44">
        <v>0</v>
      </c>
      <c r="O164" s="44">
        <v>0</v>
      </c>
      <c r="P164" s="44">
        <v>0</v>
      </c>
      <c r="Q164" s="44">
        <v>0</v>
      </c>
      <c r="R164" s="44">
        <v>0</v>
      </c>
      <c r="S164" s="44">
        <v>0</v>
      </c>
      <c r="T164" s="44">
        <v>0</v>
      </c>
      <c r="U164" s="44">
        <v>0</v>
      </c>
      <c r="V164" s="44">
        <v>0</v>
      </c>
      <c r="W164" s="44">
        <v>0</v>
      </c>
      <c r="X164" s="44">
        <v>0</v>
      </c>
      <c r="Y164" s="44">
        <v>0</v>
      </c>
    </row>
    <row r="165" spans="1:25" ht="15" x14ac:dyDescent="0.25">
      <c r="A165" s="100"/>
      <c r="B165" s="90"/>
      <c r="C165" s="49">
        <v>162</v>
      </c>
      <c r="D165" s="50" t="s">
        <v>211</v>
      </c>
      <c r="E165" s="28" t="s">
        <v>918</v>
      </c>
      <c r="F165" s="26" t="s">
        <v>933</v>
      </c>
      <c r="G165" s="49" t="s">
        <v>897</v>
      </c>
      <c r="H165" s="26">
        <v>30</v>
      </c>
      <c r="I165" s="26">
        <v>20</v>
      </c>
      <c r="J165" s="46">
        <v>21.76</v>
      </c>
      <c r="K165" s="47"/>
      <c r="L165" s="32">
        <f t="shared" si="4"/>
        <v>0</v>
      </c>
      <c r="M165" s="43" t="str">
        <f t="shared" si="5"/>
        <v>OK</v>
      </c>
      <c r="N165" s="44">
        <v>0</v>
      </c>
      <c r="O165" s="44">
        <v>0</v>
      </c>
      <c r="P165" s="44">
        <v>0</v>
      </c>
      <c r="Q165" s="44">
        <v>0</v>
      </c>
      <c r="R165" s="44">
        <v>0</v>
      </c>
      <c r="S165" s="44">
        <v>0</v>
      </c>
      <c r="T165" s="44">
        <v>0</v>
      </c>
      <c r="U165" s="44">
        <v>0</v>
      </c>
      <c r="V165" s="44">
        <v>0</v>
      </c>
      <c r="W165" s="44">
        <v>0</v>
      </c>
      <c r="X165" s="44">
        <v>0</v>
      </c>
      <c r="Y165" s="44">
        <v>0</v>
      </c>
    </row>
    <row r="166" spans="1:25" ht="30" x14ac:dyDescent="0.25">
      <c r="A166" s="100"/>
      <c r="B166" s="90"/>
      <c r="C166" s="49">
        <v>163</v>
      </c>
      <c r="D166" s="50" t="s">
        <v>212</v>
      </c>
      <c r="E166" s="28" t="s">
        <v>918</v>
      </c>
      <c r="F166" s="26" t="s">
        <v>933</v>
      </c>
      <c r="G166" s="49" t="s">
        <v>897</v>
      </c>
      <c r="H166" s="26">
        <v>30</v>
      </c>
      <c r="I166" s="26">
        <v>20</v>
      </c>
      <c r="J166" s="46">
        <v>18.64</v>
      </c>
      <c r="K166" s="47"/>
      <c r="L166" s="32">
        <f t="shared" si="4"/>
        <v>0</v>
      </c>
      <c r="M166" s="43" t="str">
        <f t="shared" si="5"/>
        <v>OK</v>
      </c>
      <c r="N166" s="44">
        <v>0</v>
      </c>
      <c r="O166" s="44">
        <v>0</v>
      </c>
      <c r="P166" s="44">
        <v>0</v>
      </c>
      <c r="Q166" s="44">
        <v>0</v>
      </c>
      <c r="R166" s="44">
        <v>0</v>
      </c>
      <c r="S166" s="44">
        <v>0</v>
      </c>
      <c r="T166" s="44">
        <v>0</v>
      </c>
      <c r="U166" s="44">
        <v>0</v>
      </c>
      <c r="V166" s="44">
        <v>0</v>
      </c>
      <c r="W166" s="44">
        <v>0</v>
      </c>
      <c r="X166" s="44">
        <v>0</v>
      </c>
      <c r="Y166" s="44">
        <v>0</v>
      </c>
    </row>
    <row r="167" spans="1:25" ht="15" x14ac:dyDescent="0.25">
      <c r="A167" s="100"/>
      <c r="B167" s="90"/>
      <c r="C167" s="49">
        <v>164</v>
      </c>
      <c r="D167" s="50" t="s">
        <v>213</v>
      </c>
      <c r="E167" s="28" t="s">
        <v>918</v>
      </c>
      <c r="F167" s="26" t="s">
        <v>933</v>
      </c>
      <c r="G167" s="49" t="s">
        <v>897</v>
      </c>
      <c r="H167" s="26">
        <v>30</v>
      </c>
      <c r="I167" s="26">
        <v>20</v>
      </c>
      <c r="J167" s="46">
        <v>35</v>
      </c>
      <c r="K167" s="47"/>
      <c r="L167" s="32">
        <f t="shared" si="4"/>
        <v>0</v>
      </c>
      <c r="M167" s="43" t="str">
        <f t="shared" si="5"/>
        <v>OK</v>
      </c>
      <c r="N167" s="44">
        <v>0</v>
      </c>
      <c r="O167" s="44">
        <v>0</v>
      </c>
      <c r="P167" s="44">
        <v>0</v>
      </c>
      <c r="Q167" s="44">
        <v>0</v>
      </c>
      <c r="R167" s="44">
        <v>0</v>
      </c>
      <c r="S167" s="44">
        <v>0</v>
      </c>
      <c r="T167" s="44">
        <v>0</v>
      </c>
      <c r="U167" s="44">
        <v>0</v>
      </c>
      <c r="V167" s="44">
        <v>0</v>
      </c>
      <c r="W167" s="44">
        <v>0</v>
      </c>
      <c r="X167" s="44">
        <v>0</v>
      </c>
      <c r="Y167" s="44">
        <v>0</v>
      </c>
    </row>
    <row r="168" spans="1:25" ht="30" x14ac:dyDescent="0.25">
      <c r="A168" s="100"/>
      <c r="B168" s="90"/>
      <c r="C168" s="49">
        <v>165</v>
      </c>
      <c r="D168" s="50" t="s">
        <v>214</v>
      </c>
      <c r="E168" s="28" t="s">
        <v>918</v>
      </c>
      <c r="F168" s="26" t="s">
        <v>933</v>
      </c>
      <c r="G168" s="49" t="s">
        <v>897</v>
      </c>
      <c r="H168" s="26">
        <v>30</v>
      </c>
      <c r="I168" s="26">
        <v>20</v>
      </c>
      <c r="J168" s="46">
        <v>10.43</v>
      </c>
      <c r="K168" s="47"/>
      <c r="L168" s="32">
        <f t="shared" si="4"/>
        <v>0</v>
      </c>
      <c r="M168" s="43" t="str">
        <f t="shared" si="5"/>
        <v>OK</v>
      </c>
      <c r="N168" s="44">
        <v>0</v>
      </c>
      <c r="O168" s="44">
        <v>0</v>
      </c>
      <c r="P168" s="44">
        <v>0</v>
      </c>
      <c r="Q168" s="44">
        <v>0</v>
      </c>
      <c r="R168" s="44">
        <v>0</v>
      </c>
      <c r="S168" s="44">
        <v>0</v>
      </c>
      <c r="T168" s="44">
        <v>0</v>
      </c>
      <c r="U168" s="44">
        <v>0</v>
      </c>
      <c r="V168" s="44">
        <v>0</v>
      </c>
      <c r="W168" s="44">
        <v>0</v>
      </c>
      <c r="X168" s="44">
        <v>0</v>
      </c>
      <c r="Y168" s="44">
        <v>0</v>
      </c>
    </row>
    <row r="169" spans="1:25" ht="30" x14ac:dyDescent="0.25">
      <c r="A169" s="100"/>
      <c r="B169" s="90"/>
      <c r="C169" s="49">
        <v>166</v>
      </c>
      <c r="D169" s="50" t="s">
        <v>215</v>
      </c>
      <c r="E169" s="28" t="s">
        <v>918</v>
      </c>
      <c r="F169" s="26" t="s">
        <v>933</v>
      </c>
      <c r="G169" s="49" t="s">
        <v>897</v>
      </c>
      <c r="H169" s="26">
        <v>30</v>
      </c>
      <c r="I169" s="26">
        <v>20</v>
      </c>
      <c r="J169" s="46">
        <v>15.37</v>
      </c>
      <c r="K169" s="47"/>
      <c r="L169" s="32">
        <f t="shared" si="4"/>
        <v>0</v>
      </c>
      <c r="M169" s="43" t="str">
        <f t="shared" si="5"/>
        <v>OK</v>
      </c>
      <c r="N169" s="44">
        <v>0</v>
      </c>
      <c r="O169" s="44">
        <v>0</v>
      </c>
      <c r="P169" s="44">
        <v>0</v>
      </c>
      <c r="Q169" s="44">
        <v>0</v>
      </c>
      <c r="R169" s="44">
        <v>0</v>
      </c>
      <c r="S169" s="44">
        <v>0</v>
      </c>
      <c r="T169" s="44">
        <v>0</v>
      </c>
      <c r="U169" s="44">
        <v>0</v>
      </c>
      <c r="V169" s="44">
        <v>0</v>
      </c>
      <c r="W169" s="44">
        <v>0</v>
      </c>
      <c r="X169" s="44">
        <v>0</v>
      </c>
      <c r="Y169" s="44">
        <v>0</v>
      </c>
    </row>
    <row r="170" spans="1:25" ht="30" x14ac:dyDescent="0.25">
      <c r="A170" s="100"/>
      <c r="B170" s="90"/>
      <c r="C170" s="49">
        <v>167</v>
      </c>
      <c r="D170" s="50" t="s">
        <v>216</v>
      </c>
      <c r="E170" s="28" t="s">
        <v>918</v>
      </c>
      <c r="F170" s="26" t="s">
        <v>933</v>
      </c>
      <c r="G170" s="49" t="s">
        <v>897</v>
      </c>
      <c r="H170" s="26">
        <v>30</v>
      </c>
      <c r="I170" s="26">
        <v>20</v>
      </c>
      <c r="J170" s="46">
        <v>13.33</v>
      </c>
      <c r="K170" s="47"/>
      <c r="L170" s="32">
        <f t="shared" si="4"/>
        <v>0</v>
      </c>
      <c r="M170" s="43" t="str">
        <f t="shared" si="5"/>
        <v>OK</v>
      </c>
      <c r="N170" s="44">
        <v>0</v>
      </c>
      <c r="O170" s="44">
        <v>0</v>
      </c>
      <c r="P170" s="44">
        <v>0</v>
      </c>
      <c r="Q170" s="44">
        <v>0</v>
      </c>
      <c r="R170" s="44">
        <v>0</v>
      </c>
      <c r="S170" s="44">
        <v>0</v>
      </c>
      <c r="T170" s="44">
        <v>0</v>
      </c>
      <c r="U170" s="44">
        <v>0</v>
      </c>
      <c r="V170" s="44">
        <v>0</v>
      </c>
      <c r="W170" s="44">
        <v>0</v>
      </c>
      <c r="X170" s="44">
        <v>0</v>
      </c>
      <c r="Y170" s="44">
        <v>0</v>
      </c>
    </row>
    <row r="171" spans="1:25" ht="45" x14ac:dyDescent="0.25">
      <c r="A171" s="100"/>
      <c r="B171" s="90"/>
      <c r="C171" s="49">
        <v>168</v>
      </c>
      <c r="D171" s="50" t="s">
        <v>217</v>
      </c>
      <c r="E171" s="28" t="s">
        <v>918</v>
      </c>
      <c r="F171" s="26" t="s">
        <v>933</v>
      </c>
      <c r="G171" s="49" t="s">
        <v>897</v>
      </c>
      <c r="H171" s="26">
        <v>30</v>
      </c>
      <c r="I171" s="26">
        <v>20</v>
      </c>
      <c r="J171" s="46">
        <v>10.9</v>
      </c>
      <c r="K171" s="47"/>
      <c r="L171" s="32">
        <f t="shared" si="4"/>
        <v>0</v>
      </c>
      <c r="M171" s="43" t="str">
        <f t="shared" si="5"/>
        <v>OK</v>
      </c>
      <c r="N171" s="44">
        <v>0</v>
      </c>
      <c r="O171" s="44">
        <v>0</v>
      </c>
      <c r="P171" s="44">
        <v>0</v>
      </c>
      <c r="Q171" s="44">
        <v>0</v>
      </c>
      <c r="R171" s="44">
        <v>0</v>
      </c>
      <c r="S171" s="44">
        <v>0</v>
      </c>
      <c r="T171" s="44">
        <v>0</v>
      </c>
      <c r="U171" s="44">
        <v>0</v>
      </c>
      <c r="V171" s="44">
        <v>0</v>
      </c>
      <c r="W171" s="44">
        <v>0</v>
      </c>
      <c r="X171" s="44">
        <v>0</v>
      </c>
      <c r="Y171" s="44">
        <v>0</v>
      </c>
    </row>
    <row r="172" spans="1:25" ht="45" x14ac:dyDescent="0.25">
      <c r="A172" s="100"/>
      <c r="B172" s="90"/>
      <c r="C172" s="49">
        <v>169</v>
      </c>
      <c r="D172" s="50" t="s">
        <v>218</v>
      </c>
      <c r="E172" s="28" t="s">
        <v>918</v>
      </c>
      <c r="F172" s="26" t="s">
        <v>933</v>
      </c>
      <c r="G172" s="49" t="s">
        <v>897</v>
      </c>
      <c r="H172" s="26">
        <v>30</v>
      </c>
      <c r="I172" s="26">
        <v>20</v>
      </c>
      <c r="J172" s="46">
        <v>8.6999999999999993</v>
      </c>
      <c r="K172" s="47"/>
      <c r="L172" s="32">
        <f t="shared" si="4"/>
        <v>0</v>
      </c>
      <c r="M172" s="43" t="str">
        <f t="shared" si="5"/>
        <v>OK</v>
      </c>
      <c r="N172" s="44">
        <v>0</v>
      </c>
      <c r="O172" s="44">
        <v>0</v>
      </c>
      <c r="P172" s="44">
        <v>0</v>
      </c>
      <c r="Q172" s="44">
        <v>0</v>
      </c>
      <c r="R172" s="44">
        <v>0</v>
      </c>
      <c r="S172" s="44">
        <v>0</v>
      </c>
      <c r="T172" s="44">
        <v>0</v>
      </c>
      <c r="U172" s="44">
        <v>0</v>
      </c>
      <c r="V172" s="44">
        <v>0</v>
      </c>
      <c r="W172" s="44">
        <v>0</v>
      </c>
      <c r="X172" s="44">
        <v>0</v>
      </c>
      <c r="Y172" s="44">
        <v>0</v>
      </c>
    </row>
    <row r="173" spans="1:25" ht="45" x14ac:dyDescent="0.25">
      <c r="A173" s="100"/>
      <c r="B173" s="90"/>
      <c r="C173" s="49">
        <v>170</v>
      </c>
      <c r="D173" s="50" t="s">
        <v>219</v>
      </c>
      <c r="E173" s="28" t="s">
        <v>918</v>
      </c>
      <c r="F173" s="26" t="s">
        <v>933</v>
      </c>
      <c r="G173" s="49" t="s">
        <v>36</v>
      </c>
      <c r="H173" s="26">
        <v>30</v>
      </c>
      <c r="I173" s="26">
        <v>20</v>
      </c>
      <c r="J173" s="46">
        <v>6.95</v>
      </c>
      <c r="K173" s="47"/>
      <c r="L173" s="32">
        <f t="shared" si="4"/>
        <v>0</v>
      </c>
      <c r="M173" s="43" t="str">
        <f t="shared" si="5"/>
        <v>OK</v>
      </c>
      <c r="N173" s="44">
        <v>0</v>
      </c>
      <c r="O173" s="44">
        <v>0</v>
      </c>
      <c r="P173" s="44">
        <v>0</v>
      </c>
      <c r="Q173" s="44">
        <v>0</v>
      </c>
      <c r="R173" s="44">
        <v>0</v>
      </c>
      <c r="S173" s="44">
        <v>0</v>
      </c>
      <c r="T173" s="44">
        <v>0</v>
      </c>
      <c r="U173" s="44">
        <v>0</v>
      </c>
      <c r="V173" s="44">
        <v>0</v>
      </c>
      <c r="W173" s="44">
        <v>0</v>
      </c>
      <c r="X173" s="44">
        <v>0</v>
      </c>
      <c r="Y173" s="44">
        <v>0</v>
      </c>
    </row>
    <row r="174" spans="1:25" ht="45" x14ac:dyDescent="0.25">
      <c r="A174" s="100"/>
      <c r="B174" s="90"/>
      <c r="C174" s="49">
        <v>171</v>
      </c>
      <c r="D174" s="50" t="s">
        <v>220</v>
      </c>
      <c r="E174" s="28" t="s">
        <v>918</v>
      </c>
      <c r="F174" s="26" t="s">
        <v>933</v>
      </c>
      <c r="G174" s="49" t="s">
        <v>897</v>
      </c>
      <c r="H174" s="26">
        <v>30</v>
      </c>
      <c r="I174" s="26">
        <v>20</v>
      </c>
      <c r="J174" s="46">
        <v>10</v>
      </c>
      <c r="K174" s="47">
        <v>3</v>
      </c>
      <c r="L174" s="32">
        <f t="shared" si="4"/>
        <v>3</v>
      </c>
      <c r="M174" s="43" t="str">
        <f t="shared" si="5"/>
        <v>OK</v>
      </c>
      <c r="N174" s="44">
        <v>0</v>
      </c>
      <c r="O174" s="44">
        <v>0</v>
      </c>
      <c r="P174" s="44">
        <v>0</v>
      </c>
      <c r="Q174" s="44">
        <v>0</v>
      </c>
      <c r="R174" s="44">
        <v>0</v>
      </c>
      <c r="S174" s="44">
        <v>0</v>
      </c>
      <c r="T174" s="44">
        <v>0</v>
      </c>
      <c r="U174" s="44">
        <v>0</v>
      </c>
      <c r="V174" s="44">
        <v>0</v>
      </c>
      <c r="W174" s="44">
        <v>0</v>
      </c>
      <c r="X174" s="44">
        <v>0</v>
      </c>
      <c r="Y174" s="44">
        <v>0</v>
      </c>
    </row>
    <row r="175" spans="1:25" ht="30" x14ac:dyDescent="0.25">
      <c r="A175" s="100"/>
      <c r="B175" s="90"/>
      <c r="C175" s="49">
        <v>172</v>
      </c>
      <c r="D175" s="50" t="s">
        <v>221</v>
      </c>
      <c r="E175" s="28" t="s">
        <v>918</v>
      </c>
      <c r="F175" s="26" t="s">
        <v>933</v>
      </c>
      <c r="G175" s="49" t="s">
        <v>897</v>
      </c>
      <c r="H175" s="26">
        <v>30</v>
      </c>
      <c r="I175" s="26">
        <v>20</v>
      </c>
      <c r="J175" s="46">
        <v>19.11</v>
      </c>
      <c r="K175" s="47"/>
      <c r="L175" s="32">
        <f t="shared" si="4"/>
        <v>0</v>
      </c>
      <c r="M175" s="43" t="str">
        <f t="shared" si="5"/>
        <v>OK</v>
      </c>
      <c r="N175" s="44">
        <v>0</v>
      </c>
      <c r="O175" s="44">
        <v>0</v>
      </c>
      <c r="P175" s="44">
        <v>0</v>
      </c>
      <c r="Q175" s="44">
        <v>0</v>
      </c>
      <c r="R175" s="44">
        <v>0</v>
      </c>
      <c r="S175" s="44">
        <v>0</v>
      </c>
      <c r="T175" s="44">
        <v>0</v>
      </c>
      <c r="U175" s="44">
        <v>0</v>
      </c>
      <c r="V175" s="44">
        <v>0</v>
      </c>
      <c r="W175" s="44">
        <v>0</v>
      </c>
      <c r="X175" s="44">
        <v>0</v>
      </c>
      <c r="Y175" s="44">
        <v>0</v>
      </c>
    </row>
    <row r="176" spans="1:25" ht="60" x14ac:dyDescent="0.25">
      <c r="A176" s="100"/>
      <c r="B176" s="90"/>
      <c r="C176" s="49">
        <v>173</v>
      </c>
      <c r="D176" s="50" t="s">
        <v>222</v>
      </c>
      <c r="E176" s="28" t="s">
        <v>918</v>
      </c>
      <c r="F176" s="26" t="s">
        <v>933</v>
      </c>
      <c r="G176" s="49" t="s">
        <v>898</v>
      </c>
      <c r="H176" s="26">
        <v>30</v>
      </c>
      <c r="I176" s="26">
        <v>20</v>
      </c>
      <c r="J176" s="46">
        <v>8.42</v>
      </c>
      <c r="K176" s="47"/>
      <c r="L176" s="32">
        <f t="shared" si="4"/>
        <v>0</v>
      </c>
      <c r="M176" s="43" t="str">
        <f t="shared" si="5"/>
        <v>OK</v>
      </c>
      <c r="N176" s="44">
        <v>0</v>
      </c>
      <c r="O176" s="44">
        <v>0</v>
      </c>
      <c r="P176" s="44">
        <v>0</v>
      </c>
      <c r="Q176" s="44">
        <v>0</v>
      </c>
      <c r="R176" s="44">
        <v>0</v>
      </c>
      <c r="S176" s="44">
        <v>0</v>
      </c>
      <c r="T176" s="44">
        <v>0</v>
      </c>
      <c r="U176" s="44">
        <v>0</v>
      </c>
      <c r="V176" s="44">
        <v>0</v>
      </c>
      <c r="W176" s="44">
        <v>0</v>
      </c>
      <c r="X176" s="44">
        <v>0</v>
      </c>
      <c r="Y176" s="44">
        <v>0</v>
      </c>
    </row>
    <row r="177" spans="1:25" ht="60" x14ac:dyDescent="0.25">
      <c r="A177" s="100"/>
      <c r="B177" s="90"/>
      <c r="C177" s="49">
        <v>174</v>
      </c>
      <c r="D177" s="50" t="s">
        <v>223</v>
      </c>
      <c r="E177" s="28" t="s">
        <v>918</v>
      </c>
      <c r="F177" s="26" t="s">
        <v>933</v>
      </c>
      <c r="G177" s="49" t="s">
        <v>898</v>
      </c>
      <c r="H177" s="26">
        <v>30</v>
      </c>
      <c r="I177" s="26">
        <v>20</v>
      </c>
      <c r="J177" s="46">
        <v>10.01</v>
      </c>
      <c r="K177" s="47"/>
      <c r="L177" s="32">
        <f t="shared" si="4"/>
        <v>0</v>
      </c>
      <c r="M177" s="43" t="str">
        <f t="shared" si="5"/>
        <v>OK</v>
      </c>
      <c r="N177" s="44">
        <v>0</v>
      </c>
      <c r="O177" s="44">
        <v>0</v>
      </c>
      <c r="P177" s="44">
        <v>0</v>
      </c>
      <c r="Q177" s="44">
        <v>0</v>
      </c>
      <c r="R177" s="44">
        <v>0</v>
      </c>
      <c r="S177" s="44">
        <v>0</v>
      </c>
      <c r="T177" s="44">
        <v>0</v>
      </c>
      <c r="U177" s="44">
        <v>0</v>
      </c>
      <c r="V177" s="44">
        <v>0</v>
      </c>
      <c r="W177" s="44">
        <v>0</v>
      </c>
      <c r="X177" s="44">
        <v>0</v>
      </c>
      <c r="Y177" s="44">
        <v>0</v>
      </c>
    </row>
    <row r="178" spans="1:25" ht="15" x14ac:dyDescent="0.25">
      <c r="A178" s="100"/>
      <c r="B178" s="90"/>
      <c r="C178" s="49">
        <v>175</v>
      </c>
      <c r="D178" s="50" t="s">
        <v>224</v>
      </c>
      <c r="E178" s="28" t="s">
        <v>918</v>
      </c>
      <c r="F178" s="26" t="s">
        <v>933</v>
      </c>
      <c r="G178" s="49" t="s">
        <v>897</v>
      </c>
      <c r="H178" s="26">
        <v>30</v>
      </c>
      <c r="I178" s="26">
        <v>20</v>
      </c>
      <c r="J178" s="46">
        <v>9.33</v>
      </c>
      <c r="K178" s="47"/>
      <c r="L178" s="32">
        <f t="shared" si="4"/>
        <v>0</v>
      </c>
      <c r="M178" s="43" t="str">
        <f t="shared" si="5"/>
        <v>OK</v>
      </c>
      <c r="N178" s="44">
        <v>0</v>
      </c>
      <c r="O178" s="44">
        <v>0</v>
      </c>
      <c r="P178" s="44">
        <v>0</v>
      </c>
      <c r="Q178" s="44">
        <v>0</v>
      </c>
      <c r="R178" s="44">
        <v>0</v>
      </c>
      <c r="S178" s="44">
        <v>0</v>
      </c>
      <c r="T178" s="44">
        <v>0</v>
      </c>
      <c r="U178" s="44">
        <v>0</v>
      </c>
      <c r="V178" s="44">
        <v>0</v>
      </c>
      <c r="W178" s="44">
        <v>0</v>
      </c>
      <c r="X178" s="44">
        <v>0</v>
      </c>
      <c r="Y178" s="44">
        <v>0</v>
      </c>
    </row>
    <row r="179" spans="1:25" ht="15" x14ac:dyDescent="0.25">
      <c r="A179" s="100"/>
      <c r="B179" s="90"/>
      <c r="C179" s="49">
        <v>176</v>
      </c>
      <c r="D179" s="50" t="s">
        <v>225</v>
      </c>
      <c r="E179" s="28" t="s">
        <v>918</v>
      </c>
      <c r="F179" s="26" t="s">
        <v>933</v>
      </c>
      <c r="G179" s="49" t="s">
        <v>897</v>
      </c>
      <c r="H179" s="26">
        <v>30</v>
      </c>
      <c r="I179" s="26">
        <v>20</v>
      </c>
      <c r="J179" s="46">
        <v>8.23</v>
      </c>
      <c r="K179" s="47"/>
      <c r="L179" s="32">
        <f t="shared" si="4"/>
        <v>0</v>
      </c>
      <c r="M179" s="43" t="str">
        <f t="shared" si="5"/>
        <v>OK</v>
      </c>
      <c r="N179" s="44">
        <v>0</v>
      </c>
      <c r="O179" s="44">
        <v>0</v>
      </c>
      <c r="P179" s="44">
        <v>0</v>
      </c>
      <c r="Q179" s="44">
        <v>0</v>
      </c>
      <c r="R179" s="44">
        <v>0</v>
      </c>
      <c r="S179" s="44">
        <v>0</v>
      </c>
      <c r="T179" s="44">
        <v>0</v>
      </c>
      <c r="U179" s="44">
        <v>0</v>
      </c>
      <c r="V179" s="44">
        <v>0</v>
      </c>
      <c r="W179" s="44">
        <v>0</v>
      </c>
      <c r="X179" s="44">
        <v>0</v>
      </c>
      <c r="Y179" s="44">
        <v>0</v>
      </c>
    </row>
    <row r="180" spans="1:25" ht="30" x14ac:dyDescent="0.25">
      <c r="A180" s="100"/>
      <c r="B180" s="90"/>
      <c r="C180" s="49">
        <v>177</v>
      </c>
      <c r="D180" s="50" t="s">
        <v>226</v>
      </c>
      <c r="E180" s="28" t="s">
        <v>918</v>
      </c>
      <c r="F180" s="26" t="s">
        <v>933</v>
      </c>
      <c r="G180" s="49" t="s">
        <v>899</v>
      </c>
      <c r="H180" s="26">
        <v>30</v>
      </c>
      <c r="I180" s="26">
        <v>20</v>
      </c>
      <c r="J180" s="46">
        <v>3.5</v>
      </c>
      <c r="K180" s="47"/>
      <c r="L180" s="32">
        <f t="shared" si="4"/>
        <v>0</v>
      </c>
      <c r="M180" s="43" t="str">
        <f t="shared" si="5"/>
        <v>OK</v>
      </c>
      <c r="N180" s="44">
        <v>0</v>
      </c>
      <c r="O180" s="44">
        <v>0</v>
      </c>
      <c r="P180" s="44">
        <v>0</v>
      </c>
      <c r="Q180" s="44">
        <v>0</v>
      </c>
      <c r="R180" s="44">
        <v>0</v>
      </c>
      <c r="S180" s="44">
        <v>0</v>
      </c>
      <c r="T180" s="44">
        <v>0</v>
      </c>
      <c r="U180" s="44">
        <v>0</v>
      </c>
      <c r="V180" s="44">
        <v>0</v>
      </c>
      <c r="W180" s="44">
        <v>0</v>
      </c>
      <c r="X180" s="44">
        <v>0</v>
      </c>
      <c r="Y180" s="44">
        <v>0</v>
      </c>
    </row>
    <row r="181" spans="1:25" ht="30" x14ac:dyDescent="0.25">
      <c r="A181" s="100"/>
      <c r="B181" s="90"/>
      <c r="C181" s="49">
        <v>178</v>
      </c>
      <c r="D181" s="50" t="s">
        <v>227</v>
      </c>
      <c r="E181" s="28" t="s">
        <v>918</v>
      </c>
      <c r="F181" s="26" t="s">
        <v>933</v>
      </c>
      <c r="G181" s="49" t="s">
        <v>899</v>
      </c>
      <c r="H181" s="26">
        <v>30</v>
      </c>
      <c r="I181" s="26">
        <v>20</v>
      </c>
      <c r="J181" s="46">
        <v>4.8099999999999996</v>
      </c>
      <c r="K181" s="47"/>
      <c r="L181" s="32">
        <f t="shared" si="4"/>
        <v>0</v>
      </c>
      <c r="M181" s="43" t="str">
        <f t="shared" si="5"/>
        <v>OK</v>
      </c>
      <c r="N181" s="44">
        <v>0</v>
      </c>
      <c r="O181" s="44">
        <v>0</v>
      </c>
      <c r="P181" s="44">
        <v>0</v>
      </c>
      <c r="Q181" s="44">
        <v>0</v>
      </c>
      <c r="R181" s="44">
        <v>0</v>
      </c>
      <c r="S181" s="44">
        <v>0</v>
      </c>
      <c r="T181" s="44">
        <v>0</v>
      </c>
      <c r="U181" s="44">
        <v>0</v>
      </c>
      <c r="V181" s="44">
        <v>0</v>
      </c>
      <c r="W181" s="44">
        <v>0</v>
      </c>
      <c r="X181" s="44">
        <v>0</v>
      </c>
      <c r="Y181" s="44">
        <v>0</v>
      </c>
    </row>
    <row r="182" spans="1:25" ht="30" x14ac:dyDescent="0.25">
      <c r="A182" s="100"/>
      <c r="B182" s="90"/>
      <c r="C182" s="49">
        <v>179</v>
      </c>
      <c r="D182" s="50" t="s">
        <v>228</v>
      </c>
      <c r="E182" s="28" t="s">
        <v>918</v>
      </c>
      <c r="F182" s="26" t="s">
        <v>934</v>
      </c>
      <c r="G182" s="49" t="s">
        <v>36</v>
      </c>
      <c r="H182" s="26">
        <v>30</v>
      </c>
      <c r="I182" s="26">
        <v>20</v>
      </c>
      <c r="J182" s="46">
        <v>7.0000000000000007E-2</v>
      </c>
      <c r="K182" s="47"/>
      <c r="L182" s="32">
        <f t="shared" si="4"/>
        <v>0</v>
      </c>
      <c r="M182" s="43" t="str">
        <f t="shared" si="5"/>
        <v>OK</v>
      </c>
      <c r="N182" s="44">
        <v>0</v>
      </c>
      <c r="O182" s="44">
        <v>0</v>
      </c>
      <c r="P182" s="44">
        <v>0</v>
      </c>
      <c r="Q182" s="44">
        <v>0</v>
      </c>
      <c r="R182" s="44">
        <v>0</v>
      </c>
      <c r="S182" s="44">
        <v>0</v>
      </c>
      <c r="T182" s="44">
        <v>0</v>
      </c>
      <c r="U182" s="44">
        <v>0</v>
      </c>
      <c r="V182" s="44">
        <v>0</v>
      </c>
      <c r="W182" s="44">
        <v>0</v>
      </c>
      <c r="X182" s="44">
        <v>0</v>
      </c>
      <c r="Y182" s="44">
        <v>0</v>
      </c>
    </row>
    <row r="183" spans="1:25" ht="30" x14ac:dyDescent="0.25">
      <c r="A183" s="100"/>
      <c r="B183" s="90"/>
      <c r="C183" s="49">
        <v>180</v>
      </c>
      <c r="D183" s="50" t="s">
        <v>229</v>
      </c>
      <c r="E183" s="28" t="s">
        <v>918</v>
      </c>
      <c r="F183" s="26" t="s">
        <v>934</v>
      </c>
      <c r="G183" s="49" t="s">
        <v>36</v>
      </c>
      <c r="H183" s="26">
        <v>30</v>
      </c>
      <c r="I183" s="26">
        <v>20</v>
      </c>
      <c r="J183" s="46">
        <v>41.67</v>
      </c>
      <c r="K183" s="47"/>
      <c r="L183" s="32">
        <f t="shared" si="4"/>
        <v>0</v>
      </c>
      <c r="M183" s="43" t="str">
        <f t="shared" si="5"/>
        <v>OK</v>
      </c>
      <c r="N183" s="44">
        <v>0</v>
      </c>
      <c r="O183" s="44">
        <v>0</v>
      </c>
      <c r="P183" s="44">
        <v>0</v>
      </c>
      <c r="Q183" s="44">
        <v>0</v>
      </c>
      <c r="R183" s="44">
        <v>0</v>
      </c>
      <c r="S183" s="44">
        <v>0</v>
      </c>
      <c r="T183" s="44">
        <v>0</v>
      </c>
      <c r="U183" s="44">
        <v>0</v>
      </c>
      <c r="V183" s="44">
        <v>0</v>
      </c>
      <c r="W183" s="44">
        <v>0</v>
      </c>
      <c r="X183" s="44">
        <v>0</v>
      </c>
      <c r="Y183" s="44">
        <v>0</v>
      </c>
    </row>
    <row r="184" spans="1:25" ht="30" x14ac:dyDescent="0.25">
      <c r="A184" s="100"/>
      <c r="B184" s="90"/>
      <c r="C184" s="49">
        <v>181</v>
      </c>
      <c r="D184" s="50" t="s">
        <v>230</v>
      </c>
      <c r="E184" s="28" t="s">
        <v>918</v>
      </c>
      <c r="F184" s="26" t="s">
        <v>934</v>
      </c>
      <c r="G184" s="49" t="s">
        <v>36</v>
      </c>
      <c r="H184" s="26">
        <v>30</v>
      </c>
      <c r="I184" s="26">
        <v>20</v>
      </c>
      <c r="J184" s="46">
        <v>11.3</v>
      </c>
      <c r="K184" s="47"/>
      <c r="L184" s="32">
        <f t="shared" si="4"/>
        <v>0</v>
      </c>
      <c r="M184" s="43" t="str">
        <f t="shared" si="5"/>
        <v>OK</v>
      </c>
      <c r="N184" s="44">
        <v>0</v>
      </c>
      <c r="O184" s="44">
        <v>0</v>
      </c>
      <c r="P184" s="44">
        <v>0</v>
      </c>
      <c r="Q184" s="44">
        <v>0</v>
      </c>
      <c r="R184" s="44">
        <v>0</v>
      </c>
      <c r="S184" s="44">
        <v>0</v>
      </c>
      <c r="T184" s="44">
        <v>0</v>
      </c>
      <c r="U184" s="44">
        <v>0</v>
      </c>
      <c r="V184" s="44">
        <v>0</v>
      </c>
      <c r="W184" s="44">
        <v>0</v>
      </c>
      <c r="X184" s="44">
        <v>0</v>
      </c>
      <c r="Y184" s="44">
        <v>0</v>
      </c>
    </row>
    <row r="185" spans="1:25" ht="45" x14ac:dyDescent="0.25">
      <c r="A185" s="100"/>
      <c r="B185" s="90"/>
      <c r="C185" s="49">
        <v>182</v>
      </c>
      <c r="D185" s="50" t="s">
        <v>231</v>
      </c>
      <c r="E185" s="28" t="s">
        <v>918</v>
      </c>
      <c r="F185" s="26" t="s">
        <v>934</v>
      </c>
      <c r="G185" s="49" t="s">
        <v>36</v>
      </c>
      <c r="H185" s="26">
        <v>30</v>
      </c>
      <c r="I185" s="26">
        <v>20</v>
      </c>
      <c r="J185" s="46">
        <v>47.86</v>
      </c>
      <c r="K185" s="47"/>
      <c r="L185" s="32">
        <f t="shared" si="4"/>
        <v>0</v>
      </c>
      <c r="M185" s="43" t="str">
        <f t="shared" si="5"/>
        <v>OK</v>
      </c>
      <c r="N185" s="44">
        <v>0</v>
      </c>
      <c r="O185" s="44">
        <v>0</v>
      </c>
      <c r="P185" s="44">
        <v>0</v>
      </c>
      <c r="Q185" s="44">
        <v>0</v>
      </c>
      <c r="R185" s="44">
        <v>0</v>
      </c>
      <c r="S185" s="44">
        <v>0</v>
      </c>
      <c r="T185" s="44">
        <v>0</v>
      </c>
      <c r="U185" s="44">
        <v>0</v>
      </c>
      <c r="V185" s="44">
        <v>0</v>
      </c>
      <c r="W185" s="44">
        <v>0</v>
      </c>
      <c r="X185" s="44">
        <v>0</v>
      </c>
      <c r="Y185" s="44">
        <v>0</v>
      </c>
    </row>
    <row r="186" spans="1:25" ht="45" x14ac:dyDescent="0.25">
      <c r="A186" s="100"/>
      <c r="B186" s="90"/>
      <c r="C186" s="49">
        <v>183</v>
      </c>
      <c r="D186" s="50" t="s">
        <v>232</v>
      </c>
      <c r="E186" s="28" t="s">
        <v>918</v>
      </c>
      <c r="F186" s="26" t="s">
        <v>934</v>
      </c>
      <c r="G186" s="49" t="s">
        <v>36</v>
      </c>
      <c r="H186" s="26">
        <v>30</v>
      </c>
      <c r="I186" s="26">
        <v>20</v>
      </c>
      <c r="J186" s="46">
        <v>38.33</v>
      </c>
      <c r="K186" s="47"/>
      <c r="L186" s="32">
        <f t="shared" si="4"/>
        <v>0</v>
      </c>
      <c r="M186" s="43" t="str">
        <f t="shared" si="5"/>
        <v>OK</v>
      </c>
      <c r="N186" s="44">
        <v>0</v>
      </c>
      <c r="O186" s="44">
        <v>0</v>
      </c>
      <c r="P186" s="44">
        <v>0</v>
      </c>
      <c r="Q186" s="44">
        <v>0</v>
      </c>
      <c r="R186" s="44">
        <v>0</v>
      </c>
      <c r="S186" s="44">
        <v>0</v>
      </c>
      <c r="T186" s="44">
        <v>0</v>
      </c>
      <c r="U186" s="44">
        <v>0</v>
      </c>
      <c r="V186" s="44">
        <v>0</v>
      </c>
      <c r="W186" s="44">
        <v>0</v>
      </c>
      <c r="X186" s="44">
        <v>0</v>
      </c>
      <c r="Y186" s="44">
        <v>0</v>
      </c>
    </row>
    <row r="187" spans="1:25" ht="45" x14ac:dyDescent="0.25">
      <c r="A187" s="100"/>
      <c r="B187" s="90"/>
      <c r="C187" s="49">
        <v>184</v>
      </c>
      <c r="D187" s="50" t="s">
        <v>233</v>
      </c>
      <c r="E187" s="28" t="s">
        <v>918</v>
      </c>
      <c r="F187" s="26" t="s">
        <v>934</v>
      </c>
      <c r="G187" s="49" t="s">
        <v>36</v>
      </c>
      <c r="H187" s="26">
        <v>30</v>
      </c>
      <c r="I187" s="26">
        <v>20</v>
      </c>
      <c r="J187" s="46">
        <v>34.99</v>
      </c>
      <c r="K187" s="47"/>
      <c r="L187" s="32">
        <f t="shared" si="4"/>
        <v>0</v>
      </c>
      <c r="M187" s="43" t="str">
        <f t="shared" si="5"/>
        <v>OK</v>
      </c>
      <c r="N187" s="44">
        <v>0</v>
      </c>
      <c r="O187" s="44">
        <v>0</v>
      </c>
      <c r="P187" s="44">
        <v>0</v>
      </c>
      <c r="Q187" s="44">
        <v>0</v>
      </c>
      <c r="R187" s="44">
        <v>0</v>
      </c>
      <c r="S187" s="44">
        <v>0</v>
      </c>
      <c r="T187" s="44">
        <v>0</v>
      </c>
      <c r="U187" s="44">
        <v>0</v>
      </c>
      <c r="V187" s="44">
        <v>0</v>
      </c>
      <c r="W187" s="44">
        <v>0</v>
      </c>
      <c r="X187" s="44">
        <v>0</v>
      </c>
      <c r="Y187" s="44">
        <v>0</v>
      </c>
    </row>
    <row r="188" spans="1:25" ht="45" x14ac:dyDescent="0.25">
      <c r="A188" s="100"/>
      <c r="B188" s="90"/>
      <c r="C188" s="49">
        <v>185</v>
      </c>
      <c r="D188" s="50" t="s">
        <v>234</v>
      </c>
      <c r="E188" s="28" t="s">
        <v>918</v>
      </c>
      <c r="F188" s="26" t="s">
        <v>934</v>
      </c>
      <c r="G188" s="49" t="s">
        <v>36</v>
      </c>
      <c r="H188" s="26">
        <v>30</v>
      </c>
      <c r="I188" s="26">
        <v>20</v>
      </c>
      <c r="J188" s="46">
        <v>50</v>
      </c>
      <c r="K188" s="47"/>
      <c r="L188" s="32">
        <f t="shared" si="4"/>
        <v>0</v>
      </c>
      <c r="M188" s="43" t="str">
        <f t="shared" si="5"/>
        <v>OK</v>
      </c>
      <c r="N188" s="44">
        <v>0</v>
      </c>
      <c r="O188" s="44">
        <v>0</v>
      </c>
      <c r="P188" s="44">
        <v>0</v>
      </c>
      <c r="Q188" s="44">
        <v>0</v>
      </c>
      <c r="R188" s="44">
        <v>0</v>
      </c>
      <c r="S188" s="44">
        <v>0</v>
      </c>
      <c r="T188" s="44">
        <v>0</v>
      </c>
      <c r="U188" s="44">
        <v>0</v>
      </c>
      <c r="V188" s="44">
        <v>0</v>
      </c>
      <c r="W188" s="44">
        <v>0</v>
      </c>
      <c r="X188" s="44">
        <v>0</v>
      </c>
      <c r="Y188" s="44">
        <v>0</v>
      </c>
    </row>
    <row r="189" spans="1:25" ht="45" x14ac:dyDescent="0.25">
      <c r="A189" s="100"/>
      <c r="B189" s="90"/>
      <c r="C189" s="49">
        <v>186</v>
      </c>
      <c r="D189" s="50" t="s">
        <v>235</v>
      </c>
      <c r="E189" s="28" t="s">
        <v>918</v>
      </c>
      <c r="F189" s="26" t="s">
        <v>934</v>
      </c>
      <c r="G189" s="49" t="s">
        <v>36</v>
      </c>
      <c r="H189" s="26">
        <v>30</v>
      </c>
      <c r="I189" s="26">
        <v>20</v>
      </c>
      <c r="J189" s="46">
        <v>61.7</v>
      </c>
      <c r="K189" s="47"/>
      <c r="L189" s="32">
        <f t="shared" si="4"/>
        <v>0</v>
      </c>
      <c r="M189" s="43" t="str">
        <f t="shared" si="5"/>
        <v>OK</v>
      </c>
      <c r="N189" s="44">
        <v>0</v>
      </c>
      <c r="O189" s="44">
        <v>0</v>
      </c>
      <c r="P189" s="44">
        <v>0</v>
      </c>
      <c r="Q189" s="44">
        <v>0</v>
      </c>
      <c r="R189" s="44">
        <v>0</v>
      </c>
      <c r="S189" s="44">
        <v>0</v>
      </c>
      <c r="T189" s="44">
        <v>0</v>
      </c>
      <c r="U189" s="44">
        <v>0</v>
      </c>
      <c r="V189" s="44">
        <v>0</v>
      </c>
      <c r="W189" s="44">
        <v>0</v>
      </c>
      <c r="X189" s="44">
        <v>0</v>
      </c>
      <c r="Y189" s="44">
        <v>0</v>
      </c>
    </row>
    <row r="190" spans="1:25" ht="45" x14ac:dyDescent="0.25">
      <c r="A190" s="100"/>
      <c r="B190" s="90"/>
      <c r="C190" s="49">
        <v>187</v>
      </c>
      <c r="D190" s="50" t="s">
        <v>236</v>
      </c>
      <c r="E190" s="28" t="s">
        <v>918</v>
      </c>
      <c r="F190" s="26" t="s">
        <v>934</v>
      </c>
      <c r="G190" s="49" t="s">
        <v>36</v>
      </c>
      <c r="H190" s="26">
        <v>30</v>
      </c>
      <c r="I190" s="26">
        <v>20</v>
      </c>
      <c r="J190" s="46">
        <v>113.2</v>
      </c>
      <c r="K190" s="47"/>
      <c r="L190" s="32">
        <f t="shared" si="4"/>
        <v>0</v>
      </c>
      <c r="M190" s="43" t="str">
        <f t="shared" si="5"/>
        <v>OK</v>
      </c>
      <c r="N190" s="44">
        <v>0</v>
      </c>
      <c r="O190" s="44">
        <v>0</v>
      </c>
      <c r="P190" s="44">
        <v>0</v>
      </c>
      <c r="Q190" s="44">
        <v>0</v>
      </c>
      <c r="R190" s="44">
        <v>0</v>
      </c>
      <c r="S190" s="44">
        <v>0</v>
      </c>
      <c r="T190" s="44">
        <v>0</v>
      </c>
      <c r="U190" s="44">
        <v>0</v>
      </c>
      <c r="V190" s="44">
        <v>0</v>
      </c>
      <c r="W190" s="44">
        <v>0</v>
      </c>
      <c r="X190" s="44">
        <v>0</v>
      </c>
      <c r="Y190" s="44">
        <v>0</v>
      </c>
    </row>
    <row r="191" spans="1:25" ht="75" x14ac:dyDescent="0.25">
      <c r="A191" s="100"/>
      <c r="B191" s="90"/>
      <c r="C191" s="49">
        <v>188</v>
      </c>
      <c r="D191" s="50" t="s">
        <v>237</v>
      </c>
      <c r="E191" s="28" t="s">
        <v>918</v>
      </c>
      <c r="F191" s="26" t="s">
        <v>933</v>
      </c>
      <c r="G191" s="49" t="s">
        <v>896</v>
      </c>
      <c r="H191" s="26">
        <v>30</v>
      </c>
      <c r="I191" s="26">
        <v>20</v>
      </c>
      <c r="J191" s="46">
        <v>840</v>
      </c>
      <c r="K191" s="47"/>
      <c r="L191" s="32">
        <f t="shared" si="4"/>
        <v>0</v>
      </c>
      <c r="M191" s="43" t="str">
        <f t="shared" si="5"/>
        <v>OK</v>
      </c>
      <c r="N191" s="44">
        <v>0</v>
      </c>
      <c r="O191" s="44">
        <v>0</v>
      </c>
      <c r="P191" s="44">
        <v>0</v>
      </c>
      <c r="Q191" s="44">
        <v>0</v>
      </c>
      <c r="R191" s="44">
        <v>0</v>
      </c>
      <c r="S191" s="44">
        <v>0</v>
      </c>
      <c r="T191" s="44">
        <v>0</v>
      </c>
      <c r="U191" s="44">
        <v>0</v>
      </c>
      <c r="V191" s="44">
        <v>0</v>
      </c>
      <c r="W191" s="44">
        <v>0</v>
      </c>
      <c r="X191" s="44">
        <v>0</v>
      </c>
      <c r="Y191" s="44">
        <v>0</v>
      </c>
    </row>
    <row r="192" spans="1:25" ht="30" x14ac:dyDescent="0.25">
      <c r="A192" s="100"/>
      <c r="B192" s="90"/>
      <c r="C192" s="49">
        <v>189</v>
      </c>
      <c r="D192" s="50" t="s">
        <v>238</v>
      </c>
      <c r="E192" s="28" t="s">
        <v>918</v>
      </c>
      <c r="F192" s="26" t="s">
        <v>919</v>
      </c>
      <c r="G192" s="49" t="s">
        <v>36</v>
      </c>
      <c r="H192" s="26">
        <v>30</v>
      </c>
      <c r="I192" s="26">
        <v>20</v>
      </c>
      <c r="J192" s="46">
        <v>12.9</v>
      </c>
      <c r="K192" s="47"/>
      <c r="L192" s="32">
        <f t="shared" si="4"/>
        <v>0</v>
      </c>
      <c r="M192" s="43" t="str">
        <f t="shared" si="5"/>
        <v>OK</v>
      </c>
      <c r="N192" s="44">
        <v>0</v>
      </c>
      <c r="O192" s="44">
        <v>0</v>
      </c>
      <c r="P192" s="44">
        <v>0</v>
      </c>
      <c r="Q192" s="44">
        <v>0</v>
      </c>
      <c r="R192" s="44">
        <v>0</v>
      </c>
      <c r="S192" s="44">
        <v>0</v>
      </c>
      <c r="T192" s="44">
        <v>0</v>
      </c>
      <c r="U192" s="44">
        <v>0</v>
      </c>
      <c r="V192" s="44">
        <v>0</v>
      </c>
      <c r="W192" s="44">
        <v>0</v>
      </c>
      <c r="X192" s="44">
        <v>0</v>
      </c>
      <c r="Y192" s="44">
        <v>0</v>
      </c>
    </row>
    <row r="193" spans="1:25" ht="75" x14ac:dyDescent="0.25">
      <c r="A193" s="100"/>
      <c r="B193" s="90"/>
      <c r="C193" s="49">
        <v>190</v>
      </c>
      <c r="D193" s="50" t="s">
        <v>239</v>
      </c>
      <c r="E193" s="28" t="s">
        <v>918</v>
      </c>
      <c r="F193" s="26" t="s">
        <v>935</v>
      </c>
      <c r="G193" s="49" t="s">
        <v>36</v>
      </c>
      <c r="H193" s="26">
        <v>30</v>
      </c>
      <c r="I193" s="26">
        <v>20</v>
      </c>
      <c r="J193" s="46">
        <v>1.1000000000000001</v>
      </c>
      <c r="K193" s="47"/>
      <c r="L193" s="32">
        <f t="shared" si="4"/>
        <v>0</v>
      </c>
      <c r="M193" s="43" t="str">
        <f t="shared" si="5"/>
        <v>OK</v>
      </c>
      <c r="N193" s="44">
        <v>0</v>
      </c>
      <c r="O193" s="44">
        <v>0</v>
      </c>
      <c r="P193" s="44">
        <v>0</v>
      </c>
      <c r="Q193" s="44">
        <v>0</v>
      </c>
      <c r="R193" s="44">
        <v>0</v>
      </c>
      <c r="S193" s="44">
        <v>0</v>
      </c>
      <c r="T193" s="44">
        <v>0</v>
      </c>
      <c r="U193" s="44">
        <v>0</v>
      </c>
      <c r="V193" s="44">
        <v>0</v>
      </c>
      <c r="W193" s="44">
        <v>0</v>
      </c>
      <c r="X193" s="44">
        <v>0</v>
      </c>
      <c r="Y193" s="44">
        <v>0</v>
      </c>
    </row>
    <row r="194" spans="1:25" ht="75" x14ac:dyDescent="0.25">
      <c r="A194" s="100"/>
      <c r="B194" s="90"/>
      <c r="C194" s="49">
        <v>191</v>
      </c>
      <c r="D194" s="50" t="s">
        <v>240</v>
      </c>
      <c r="E194" s="28" t="s">
        <v>918</v>
      </c>
      <c r="F194" s="26" t="s">
        <v>935</v>
      </c>
      <c r="G194" s="49" t="s">
        <v>36</v>
      </c>
      <c r="H194" s="26">
        <v>30</v>
      </c>
      <c r="I194" s="26">
        <v>20</v>
      </c>
      <c r="J194" s="46">
        <v>2.82</v>
      </c>
      <c r="K194" s="47"/>
      <c r="L194" s="32">
        <f t="shared" si="4"/>
        <v>0</v>
      </c>
      <c r="M194" s="43" t="str">
        <f t="shared" si="5"/>
        <v>OK</v>
      </c>
      <c r="N194" s="44">
        <v>0</v>
      </c>
      <c r="O194" s="44">
        <v>0</v>
      </c>
      <c r="P194" s="44">
        <v>0</v>
      </c>
      <c r="Q194" s="44">
        <v>0</v>
      </c>
      <c r="R194" s="44">
        <v>0</v>
      </c>
      <c r="S194" s="44">
        <v>0</v>
      </c>
      <c r="T194" s="44">
        <v>0</v>
      </c>
      <c r="U194" s="44">
        <v>0</v>
      </c>
      <c r="V194" s="44">
        <v>0</v>
      </c>
      <c r="W194" s="44">
        <v>0</v>
      </c>
      <c r="X194" s="44">
        <v>0</v>
      </c>
      <c r="Y194" s="44">
        <v>0</v>
      </c>
    </row>
    <row r="195" spans="1:25" ht="15" x14ac:dyDescent="0.25">
      <c r="A195" s="100"/>
      <c r="B195" s="90"/>
      <c r="C195" s="49">
        <v>192</v>
      </c>
      <c r="D195" s="50" t="s">
        <v>241</v>
      </c>
      <c r="E195" s="28" t="s">
        <v>936</v>
      </c>
      <c r="F195" s="26" t="s">
        <v>921</v>
      </c>
      <c r="G195" s="49" t="s">
        <v>36</v>
      </c>
      <c r="H195" s="26">
        <v>30</v>
      </c>
      <c r="I195" s="26">
        <v>20</v>
      </c>
      <c r="J195" s="46">
        <v>8.26</v>
      </c>
      <c r="K195" s="47"/>
      <c r="L195" s="32">
        <f t="shared" si="4"/>
        <v>0</v>
      </c>
      <c r="M195" s="43" t="str">
        <f t="shared" si="5"/>
        <v>OK</v>
      </c>
      <c r="N195" s="44">
        <v>0</v>
      </c>
      <c r="O195" s="44">
        <v>0</v>
      </c>
      <c r="P195" s="44">
        <v>0</v>
      </c>
      <c r="Q195" s="44">
        <v>0</v>
      </c>
      <c r="R195" s="44">
        <v>0</v>
      </c>
      <c r="S195" s="44">
        <v>0</v>
      </c>
      <c r="T195" s="44">
        <v>0</v>
      </c>
      <c r="U195" s="44">
        <v>0</v>
      </c>
      <c r="V195" s="44">
        <v>0</v>
      </c>
      <c r="W195" s="44">
        <v>0</v>
      </c>
      <c r="X195" s="44">
        <v>0</v>
      </c>
      <c r="Y195" s="44">
        <v>0</v>
      </c>
    </row>
    <row r="196" spans="1:25" ht="45" x14ac:dyDescent="0.25">
      <c r="A196" s="97" t="s">
        <v>892</v>
      </c>
      <c r="B196" s="93">
        <v>2</v>
      </c>
      <c r="C196" s="49">
        <v>1</v>
      </c>
      <c r="D196" s="50" t="s">
        <v>242</v>
      </c>
      <c r="E196" s="28" t="s">
        <v>918</v>
      </c>
      <c r="F196" s="26" t="s">
        <v>937</v>
      </c>
      <c r="G196" s="49" t="s">
        <v>36</v>
      </c>
      <c r="H196" s="26">
        <v>30</v>
      </c>
      <c r="I196" s="26">
        <v>20</v>
      </c>
      <c r="J196" s="46">
        <v>28</v>
      </c>
      <c r="K196" s="47"/>
      <c r="L196" s="32">
        <f t="shared" si="4"/>
        <v>0</v>
      </c>
      <c r="M196" s="43" t="str">
        <f t="shared" si="5"/>
        <v>OK</v>
      </c>
      <c r="N196" s="44">
        <v>0</v>
      </c>
      <c r="O196" s="44">
        <v>0</v>
      </c>
      <c r="P196" s="44">
        <v>0</v>
      </c>
      <c r="Q196" s="44">
        <v>0</v>
      </c>
      <c r="R196" s="44">
        <v>0</v>
      </c>
      <c r="S196" s="44">
        <v>0</v>
      </c>
      <c r="T196" s="44">
        <v>0</v>
      </c>
      <c r="U196" s="44">
        <v>0</v>
      </c>
      <c r="V196" s="44">
        <v>0</v>
      </c>
      <c r="W196" s="44">
        <v>0</v>
      </c>
      <c r="X196" s="44">
        <v>0</v>
      </c>
      <c r="Y196" s="44">
        <v>0</v>
      </c>
    </row>
    <row r="197" spans="1:25" ht="15" x14ac:dyDescent="0.25">
      <c r="A197" s="98"/>
      <c r="B197" s="94"/>
      <c r="C197" s="49">
        <v>2</v>
      </c>
      <c r="D197" s="50" t="s">
        <v>243</v>
      </c>
      <c r="E197" s="28" t="s">
        <v>918</v>
      </c>
      <c r="F197" s="26" t="s">
        <v>938</v>
      </c>
      <c r="G197" s="49" t="s">
        <v>36</v>
      </c>
      <c r="H197" s="26">
        <v>30</v>
      </c>
      <c r="I197" s="26">
        <v>20</v>
      </c>
      <c r="J197" s="46">
        <v>2</v>
      </c>
      <c r="K197" s="47"/>
      <c r="L197" s="32">
        <f t="shared" ref="L197:L260" si="6">K197-(SUM(N197:Y197))</f>
        <v>0</v>
      </c>
      <c r="M197" s="43" t="str">
        <f t="shared" ref="M197:M260" si="7">IF(L197&lt;0,"ATENÇÃO","OK")</f>
        <v>OK</v>
      </c>
      <c r="N197" s="44">
        <v>0</v>
      </c>
      <c r="O197" s="44">
        <v>0</v>
      </c>
      <c r="P197" s="44">
        <v>0</v>
      </c>
      <c r="Q197" s="44">
        <v>0</v>
      </c>
      <c r="R197" s="44">
        <v>0</v>
      </c>
      <c r="S197" s="44">
        <v>0</v>
      </c>
      <c r="T197" s="44">
        <v>0</v>
      </c>
      <c r="U197" s="44">
        <v>0</v>
      </c>
      <c r="V197" s="44">
        <v>0</v>
      </c>
      <c r="W197" s="44">
        <v>0</v>
      </c>
      <c r="X197" s="44">
        <v>0</v>
      </c>
      <c r="Y197" s="44">
        <v>0</v>
      </c>
    </row>
    <row r="198" spans="1:25" ht="15" x14ac:dyDescent="0.25">
      <c r="A198" s="98"/>
      <c r="B198" s="94"/>
      <c r="C198" s="49">
        <v>3</v>
      </c>
      <c r="D198" s="50" t="s">
        <v>244</v>
      </c>
      <c r="E198" s="28" t="s">
        <v>918</v>
      </c>
      <c r="F198" s="26" t="s">
        <v>938</v>
      </c>
      <c r="G198" s="49" t="s">
        <v>36</v>
      </c>
      <c r="H198" s="26">
        <v>30</v>
      </c>
      <c r="I198" s="26">
        <v>20</v>
      </c>
      <c r="J198" s="46">
        <v>2</v>
      </c>
      <c r="K198" s="47">
        <v>30</v>
      </c>
      <c r="L198" s="32">
        <f t="shared" si="6"/>
        <v>30</v>
      </c>
      <c r="M198" s="43" t="str">
        <f t="shared" si="7"/>
        <v>OK</v>
      </c>
      <c r="N198" s="44">
        <v>0</v>
      </c>
      <c r="O198" s="44">
        <v>0</v>
      </c>
      <c r="P198" s="44">
        <v>0</v>
      </c>
      <c r="Q198" s="44">
        <v>0</v>
      </c>
      <c r="R198" s="44">
        <v>0</v>
      </c>
      <c r="S198" s="44">
        <v>0</v>
      </c>
      <c r="T198" s="44">
        <v>0</v>
      </c>
      <c r="U198" s="44">
        <v>0</v>
      </c>
      <c r="V198" s="44">
        <v>0</v>
      </c>
      <c r="W198" s="44">
        <v>0</v>
      </c>
      <c r="X198" s="44">
        <v>0</v>
      </c>
      <c r="Y198" s="44">
        <v>0</v>
      </c>
    </row>
    <row r="199" spans="1:25" ht="15" x14ac:dyDescent="0.25">
      <c r="A199" s="98"/>
      <c r="B199" s="94"/>
      <c r="C199" s="49">
        <v>4</v>
      </c>
      <c r="D199" s="50" t="s">
        <v>245</v>
      </c>
      <c r="E199" s="28" t="s">
        <v>918</v>
      </c>
      <c r="F199" s="26" t="s">
        <v>938</v>
      </c>
      <c r="G199" s="49" t="s">
        <v>36</v>
      </c>
      <c r="H199" s="26">
        <v>30</v>
      </c>
      <c r="I199" s="26">
        <v>20</v>
      </c>
      <c r="J199" s="46">
        <v>2</v>
      </c>
      <c r="K199" s="47"/>
      <c r="L199" s="32">
        <f t="shared" si="6"/>
        <v>0</v>
      </c>
      <c r="M199" s="43" t="str">
        <f t="shared" si="7"/>
        <v>OK</v>
      </c>
      <c r="N199" s="44">
        <v>0</v>
      </c>
      <c r="O199" s="44">
        <v>0</v>
      </c>
      <c r="P199" s="44">
        <v>0</v>
      </c>
      <c r="Q199" s="44">
        <v>0</v>
      </c>
      <c r="R199" s="44">
        <v>0</v>
      </c>
      <c r="S199" s="44">
        <v>0</v>
      </c>
      <c r="T199" s="44">
        <v>0</v>
      </c>
      <c r="U199" s="44">
        <v>0</v>
      </c>
      <c r="V199" s="44">
        <v>0</v>
      </c>
      <c r="W199" s="44">
        <v>0</v>
      </c>
      <c r="X199" s="44">
        <v>0</v>
      </c>
      <c r="Y199" s="44">
        <v>0</v>
      </c>
    </row>
    <row r="200" spans="1:25" ht="15" x14ac:dyDescent="0.25">
      <c r="A200" s="98"/>
      <c r="B200" s="94"/>
      <c r="C200" s="49">
        <v>5</v>
      </c>
      <c r="D200" s="50" t="s">
        <v>246</v>
      </c>
      <c r="E200" s="28" t="s">
        <v>918</v>
      </c>
      <c r="F200" s="26" t="s">
        <v>938</v>
      </c>
      <c r="G200" s="49" t="s">
        <v>36</v>
      </c>
      <c r="H200" s="26">
        <v>30</v>
      </c>
      <c r="I200" s="26">
        <v>20</v>
      </c>
      <c r="J200" s="46">
        <v>1.54</v>
      </c>
      <c r="K200" s="47"/>
      <c r="L200" s="32">
        <f t="shared" si="6"/>
        <v>0</v>
      </c>
      <c r="M200" s="43" t="str">
        <f t="shared" si="7"/>
        <v>OK</v>
      </c>
      <c r="N200" s="44">
        <v>0</v>
      </c>
      <c r="O200" s="44">
        <v>0</v>
      </c>
      <c r="P200" s="44">
        <v>0</v>
      </c>
      <c r="Q200" s="44">
        <v>0</v>
      </c>
      <c r="R200" s="44">
        <v>0</v>
      </c>
      <c r="S200" s="44">
        <v>0</v>
      </c>
      <c r="T200" s="44">
        <v>0</v>
      </c>
      <c r="U200" s="44">
        <v>0</v>
      </c>
      <c r="V200" s="44">
        <v>0</v>
      </c>
      <c r="W200" s="44">
        <v>0</v>
      </c>
      <c r="X200" s="44">
        <v>0</v>
      </c>
      <c r="Y200" s="44">
        <v>0</v>
      </c>
    </row>
    <row r="201" spans="1:25" ht="30" x14ac:dyDescent="0.25">
      <c r="A201" s="98"/>
      <c r="B201" s="94"/>
      <c r="C201" s="49">
        <v>6</v>
      </c>
      <c r="D201" s="50" t="s">
        <v>247</v>
      </c>
      <c r="E201" s="28" t="s">
        <v>918</v>
      </c>
      <c r="F201" s="26" t="s">
        <v>938</v>
      </c>
      <c r="G201" s="49" t="s">
        <v>36</v>
      </c>
      <c r="H201" s="26">
        <v>30</v>
      </c>
      <c r="I201" s="26">
        <v>20</v>
      </c>
      <c r="J201" s="46">
        <v>1.84</v>
      </c>
      <c r="K201" s="47">
        <v>30</v>
      </c>
      <c r="L201" s="32">
        <f t="shared" si="6"/>
        <v>30</v>
      </c>
      <c r="M201" s="43" t="str">
        <f t="shared" si="7"/>
        <v>OK</v>
      </c>
      <c r="N201" s="44">
        <v>0</v>
      </c>
      <c r="O201" s="44">
        <v>0</v>
      </c>
      <c r="P201" s="44">
        <v>0</v>
      </c>
      <c r="Q201" s="44">
        <v>0</v>
      </c>
      <c r="R201" s="44">
        <v>0</v>
      </c>
      <c r="S201" s="44">
        <v>0</v>
      </c>
      <c r="T201" s="44">
        <v>0</v>
      </c>
      <c r="U201" s="44">
        <v>0</v>
      </c>
      <c r="V201" s="44">
        <v>0</v>
      </c>
      <c r="W201" s="44">
        <v>0</v>
      </c>
      <c r="X201" s="44">
        <v>0</v>
      </c>
      <c r="Y201" s="44">
        <v>0</v>
      </c>
    </row>
    <row r="202" spans="1:25" ht="15" x14ac:dyDescent="0.25">
      <c r="A202" s="98"/>
      <c r="B202" s="94"/>
      <c r="C202" s="49">
        <v>7</v>
      </c>
      <c r="D202" s="50" t="s">
        <v>248</v>
      </c>
      <c r="E202" s="28" t="s">
        <v>918</v>
      </c>
      <c r="F202" s="26" t="s">
        <v>938</v>
      </c>
      <c r="G202" s="49" t="s">
        <v>36</v>
      </c>
      <c r="H202" s="26">
        <v>30</v>
      </c>
      <c r="I202" s="26">
        <v>20</v>
      </c>
      <c r="J202" s="46">
        <v>2</v>
      </c>
      <c r="K202" s="47"/>
      <c r="L202" s="32">
        <f t="shared" si="6"/>
        <v>0</v>
      </c>
      <c r="M202" s="43" t="str">
        <f t="shared" si="7"/>
        <v>OK</v>
      </c>
      <c r="N202" s="44">
        <v>0</v>
      </c>
      <c r="O202" s="44">
        <v>0</v>
      </c>
      <c r="P202" s="44">
        <v>0</v>
      </c>
      <c r="Q202" s="44">
        <v>0</v>
      </c>
      <c r="R202" s="44">
        <v>0</v>
      </c>
      <c r="S202" s="44">
        <v>0</v>
      </c>
      <c r="T202" s="44">
        <v>0</v>
      </c>
      <c r="U202" s="44">
        <v>0</v>
      </c>
      <c r="V202" s="44">
        <v>0</v>
      </c>
      <c r="W202" s="44">
        <v>0</v>
      </c>
      <c r="X202" s="44">
        <v>0</v>
      </c>
      <c r="Y202" s="44">
        <v>0</v>
      </c>
    </row>
    <row r="203" spans="1:25" ht="15" x14ac:dyDescent="0.25">
      <c r="A203" s="98"/>
      <c r="B203" s="94"/>
      <c r="C203" s="49">
        <v>8</v>
      </c>
      <c r="D203" s="50" t="s">
        <v>249</v>
      </c>
      <c r="E203" s="28" t="s">
        <v>918</v>
      </c>
      <c r="F203" s="26" t="s">
        <v>938</v>
      </c>
      <c r="G203" s="49" t="s">
        <v>36</v>
      </c>
      <c r="H203" s="26">
        <v>30</v>
      </c>
      <c r="I203" s="26">
        <v>20</v>
      </c>
      <c r="J203" s="46">
        <v>2</v>
      </c>
      <c r="K203" s="47"/>
      <c r="L203" s="32">
        <f t="shared" si="6"/>
        <v>0</v>
      </c>
      <c r="M203" s="43" t="str">
        <f t="shared" si="7"/>
        <v>OK</v>
      </c>
      <c r="N203" s="44">
        <v>0</v>
      </c>
      <c r="O203" s="44">
        <v>0</v>
      </c>
      <c r="P203" s="44">
        <v>0</v>
      </c>
      <c r="Q203" s="44">
        <v>0</v>
      </c>
      <c r="R203" s="44">
        <v>0</v>
      </c>
      <c r="S203" s="44">
        <v>0</v>
      </c>
      <c r="T203" s="44">
        <v>0</v>
      </c>
      <c r="U203" s="44">
        <v>0</v>
      </c>
      <c r="V203" s="44">
        <v>0</v>
      </c>
      <c r="W203" s="44">
        <v>0</v>
      </c>
      <c r="X203" s="44">
        <v>0</v>
      </c>
      <c r="Y203" s="44">
        <v>0</v>
      </c>
    </row>
    <row r="204" spans="1:25" ht="15" x14ac:dyDescent="0.25">
      <c r="A204" s="98"/>
      <c r="B204" s="94"/>
      <c r="C204" s="49">
        <v>9</v>
      </c>
      <c r="D204" s="50" t="s">
        <v>250</v>
      </c>
      <c r="E204" s="28" t="s">
        <v>918</v>
      </c>
      <c r="F204" s="26" t="s">
        <v>938</v>
      </c>
      <c r="G204" s="49" t="s">
        <v>36</v>
      </c>
      <c r="H204" s="26">
        <v>30</v>
      </c>
      <c r="I204" s="26">
        <v>20</v>
      </c>
      <c r="J204" s="46">
        <v>2</v>
      </c>
      <c r="K204" s="47"/>
      <c r="L204" s="32">
        <f t="shared" si="6"/>
        <v>0</v>
      </c>
      <c r="M204" s="43" t="str">
        <f t="shared" si="7"/>
        <v>OK</v>
      </c>
      <c r="N204" s="44">
        <v>0</v>
      </c>
      <c r="O204" s="44">
        <v>0</v>
      </c>
      <c r="P204" s="44">
        <v>0</v>
      </c>
      <c r="Q204" s="44">
        <v>0</v>
      </c>
      <c r="R204" s="44">
        <v>0</v>
      </c>
      <c r="S204" s="44">
        <v>0</v>
      </c>
      <c r="T204" s="44">
        <v>0</v>
      </c>
      <c r="U204" s="44">
        <v>0</v>
      </c>
      <c r="V204" s="44">
        <v>0</v>
      </c>
      <c r="W204" s="44">
        <v>0</v>
      </c>
      <c r="X204" s="44">
        <v>0</v>
      </c>
      <c r="Y204" s="44">
        <v>0</v>
      </c>
    </row>
    <row r="205" spans="1:25" ht="15" x14ac:dyDescent="0.25">
      <c r="A205" s="98"/>
      <c r="B205" s="94"/>
      <c r="C205" s="49">
        <v>10</v>
      </c>
      <c r="D205" s="50" t="s">
        <v>251</v>
      </c>
      <c r="E205" s="28" t="s">
        <v>918</v>
      </c>
      <c r="F205" s="26" t="s">
        <v>938</v>
      </c>
      <c r="G205" s="49" t="s">
        <v>36</v>
      </c>
      <c r="H205" s="26">
        <v>30</v>
      </c>
      <c r="I205" s="26">
        <v>20</v>
      </c>
      <c r="J205" s="46">
        <v>2</v>
      </c>
      <c r="K205" s="47"/>
      <c r="L205" s="32">
        <f t="shared" si="6"/>
        <v>0</v>
      </c>
      <c r="M205" s="43" t="str">
        <f t="shared" si="7"/>
        <v>OK</v>
      </c>
      <c r="N205" s="44">
        <v>0</v>
      </c>
      <c r="O205" s="44">
        <v>0</v>
      </c>
      <c r="P205" s="44">
        <v>0</v>
      </c>
      <c r="Q205" s="44">
        <v>0</v>
      </c>
      <c r="R205" s="44">
        <v>0</v>
      </c>
      <c r="S205" s="44">
        <v>0</v>
      </c>
      <c r="T205" s="44">
        <v>0</v>
      </c>
      <c r="U205" s="44">
        <v>0</v>
      </c>
      <c r="V205" s="44">
        <v>0</v>
      </c>
      <c r="W205" s="44">
        <v>0</v>
      </c>
      <c r="X205" s="44">
        <v>0</v>
      </c>
      <c r="Y205" s="44">
        <v>0</v>
      </c>
    </row>
    <row r="206" spans="1:25" ht="15" x14ac:dyDescent="0.25">
      <c r="A206" s="98"/>
      <c r="B206" s="94"/>
      <c r="C206" s="49">
        <v>11</v>
      </c>
      <c r="D206" s="50" t="s">
        <v>252</v>
      </c>
      <c r="E206" s="28" t="s">
        <v>918</v>
      </c>
      <c r="F206" s="26" t="s">
        <v>938</v>
      </c>
      <c r="G206" s="49" t="s">
        <v>36</v>
      </c>
      <c r="H206" s="26">
        <v>30</v>
      </c>
      <c r="I206" s="26">
        <v>20</v>
      </c>
      <c r="J206" s="46">
        <v>4.08</v>
      </c>
      <c r="K206" s="47"/>
      <c r="L206" s="32">
        <f t="shared" si="6"/>
        <v>0</v>
      </c>
      <c r="M206" s="43" t="str">
        <f t="shared" si="7"/>
        <v>OK</v>
      </c>
      <c r="N206" s="44">
        <v>0</v>
      </c>
      <c r="O206" s="44">
        <v>0</v>
      </c>
      <c r="P206" s="44">
        <v>0</v>
      </c>
      <c r="Q206" s="44">
        <v>0</v>
      </c>
      <c r="R206" s="44">
        <v>0</v>
      </c>
      <c r="S206" s="44">
        <v>0</v>
      </c>
      <c r="T206" s="44">
        <v>0</v>
      </c>
      <c r="U206" s="44">
        <v>0</v>
      </c>
      <c r="V206" s="44">
        <v>0</v>
      </c>
      <c r="W206" s="44">
        <v>0</v>
      </c>
      <c r="X206" s="44">
        <v>0</v>
      </c>
      <c r="Y206" s="44">
        <v>0</v>
      </c>
    </row>
    <row r="207" spans="1:25" ht="30" x14ac:dyDescent="0.25">
      <c r="A207" s="98"/>
      <c r="B207" s="94"/>
      <c r="C207" s="49">
        <v>12</v>
      </c>
      <c r="D207" s="50" t="s">
        <v>253</v>
      </c>
      <c r="E207" s="28" t="s">
        <v>926</v>
      </c>
      <c r="F207" s="26" t="s">
        <v>937</v>
      </c>
      <c r="G207" s="49" t="s">
        <v>36</v>
      </c>
      <c r="H207" s="26">
        <v>30</v>
      </c>
      <c r="I207" s="26">
        <v>20</v>
      </c>
      <c r="J207" s="46">
        <v>20</v>
      </c>
      <c r="K207" s="47"/>
      <c r="L207" s="32">
        <f t="shared" si="6"/>
        <v>0</v>
      </c>
      <c r="M207" s="43" t="str">
        <f t="shared" si="7"/>
        <v>OK</v>
      </c>
      <c r="N207" s="44">
        <v>0</v>
      </c>
      <c r="O207" s="44">
        <v>0</v>
      </c>
      <c r="P207" s="44">
        <v>0</v>
      </c>
      <c r="Q207" s="44">
        <v>0</v>
      </c>
      <c r="R207" s="44">
        <v>0</v>
      </c>
      <c r="S207" s="44">
        <v>0</v>
      </c>
      <c r="T207" s="44">
        <v>0</v>
      </c>
      <c r="U207" s="44">
        <v>0</v>
      </c>
      <c r="V207" s="44">
        <v>0</v>
      </c>
      <c r="W207" s="44">
        <v>0</v>
      </c>
      <c r="X207" s="44">
        <v>0</v>
      </c>
      <c r="Y207" s="44">
        <v>0</v>
      </c>
    </row>
    <row r="208" spans="1:25" ht="45" x14ac:dyDescent="0.25">
      <c r="A208" s="98"/>
      <c r="B208" s="94"/>
      <c r="C208" s="49">
        <v>13</v>
      </c>
      <c r="D208" s="50" t="s">
        <v>254</v>
      </c>
      <c r="E208" s="28" t="s">
        <v>926</v>
      </c>
      <c r="F208" s="26" t="s">
        <v>938</v>
      </c>
      <c r="G208" s="49" t="s">
        <v>36</v>
      </c>
      <c r="H208" s="26">
        <v>30</v>
      </c>
      <c r="I208" s="26">
        <v>20</v>
      </c>
      <c r="J208" s="46">
        <v>2.65</v>
      </c>
      <c r="K208" s="47"/>
      <c r="L208" s="32">
        <f t="shared" si="6"/>
        <v>0</v>
      </c>
      <c r="M208" s="43" t="str">
        <f t="shared" si="7"/>
        <v>OK</v>
      </c>
      <c r="N208" s="44">
        <v>0</v>
      </c>
      <c r="O208" s="44">
        <v>0</v>
      </c>
      <c r="P208" s="44">
        <v>0</v>
      </c>
      <c r="Q208" s="44">
        <v>0</v>
      </c>
      <c r="R208" s="44">
        <v>0</v>
      </c>
      <c r="S208" s="44">
        <v>0</v>
      </c>
      <c r="T208" s="44">
        <v>0</v>
      </c>
      <c r="U208" s="44">
        <v>0</v>
      </c>
      <c r="V208" s="44">
        <v>0</v>
      </c>
      <c r="W208" s="44">
        <v>0</v>
      </c>
      <c r="X208" s="44">
        <v>0</v>
      </c>
      <c r="Y208" s="44">
        <v>0</v>
      </c>
    </row>
    <row r="209" spans="1:25" ht="45" x14ac:dyDescent="0.25">
      <c r="A209" s="98"/>
      <c r="B209" s="94"/>
      <c r="C209" s="49">
        <v>14</v>
      </c>
      <c r="D209" s="50" t="s">
        <v>255</v>
      </c>
      <c r="E209" s="28" t="s">
        <v>926</v>
      </c>
      <c r="F209" s="26" t="s">
        <v>938</v>
      </c>
      <c r="G209" s="49" t="s">
        <v>36</v>
      </c>
      <c r="H209" s="26">
        <v>30</v>
      </c>
      <c r="I209" s="26">
        <v>20</v>
      </c>
      <c r="J209" s="46">
        <v>3</v>
      </c>
      <c r="K209" s="47"/>
      <c r="L209" s="32">
        <f t="shared" si="6"/>
        <v>0</v>
      </c>
      <c r="M209" s="43" t="str">
        <f t="shared" si="7"/>
        <v>OK</v>
      </c>
      <c r="N209" s="44">
        <v>0</v>
      </c>
      <c r="O209" s="44">
        <v>0</v>
      </c>
      <c r="P209" s="44">
        <v>0</v>
      </c>
      <c r="Q209" s="44">
        <v>0</v>
      </c>
      <c r="R209" s="44">
        <v>0</v>
      </c>
      <c r="S209" s="44">
        <v>0</v>
      </c>
      <c r="T209" s="44">
        <v>0</v>
      </c>
      <c r="U209" s="44">
        <v>0</v>
      </c>
      <c r="V209" s="44">
        <v>0</v>
      </c>
      <c r="W209" s="44">
        <v>0</v>
      </c>
      <c r="X209" s="44">
        <v>0</v>
      </c>
      <c r="Y209" s="44">
        <v>0</v>
      </c>
    </row>
    <row r="210" spans="1:25" ht="15" x14ac:dyDescent="0.25">
      <c r="A210" s="98"/>
      <c r="B210" s="94"/>
      <c r="C210" s="49">
        <v>15</v>
      </c>
      <c r="D210" s="50" t="s">
        <v>256</v>
      </c>
      <c r="E210" s="28" t="s">
        <v>918</v>
      </c>
      <c r="F210" s="26" t="s">
        <v>939</v>
      </c>
      <c r="G210" s="49" t="s">
        <v>36</v>
      </c>
      <c r="H210" s="26">
        <v>30</v>
      </c>
      <c r="I210" s="26">
        <v>20</v>
      </c>
      <c r="J210" s="46">
        <v>36.9</v>
      </c>
      <c r="K210" s="47"/>
      <c r="L210" s="32">
        <f t="shared" si="6"/>
        <v>0</v>
      </c>
      <c r="M210" s="43" t="str">
        <f t="shared" si="7"/>
        <v>OK</v>
      </c>
      <c r="N210" s="44">
        <v>0</v>
      </c>
      <c r="O210" s="44">
        <v>0</v>
      </c>
      <c r="P210" s="44">
        <v>0</v>
      </c>
      <c r="Q210" s="44">
        <v>0</v>
      </c>
      <c r="R210" s="44">
        <v>0</v>
      </c>
      <c r="S210" s="44">
        <v>0</v>
      </c>
      <c r="T210" s="44">
        <v>0</v>
      </c>
      <c r="U210" s="44">
        <v>0</v>
      </c>
      <c r="V210" s="44">
        <v>0</v>
      </c>
      <c r="W210" s="44">
        <v>0</v>
      </c>
      <c r="X210" s="44">
        <v>0</v>
      </c>
      <c r="Y210" s="44">
        <v>0</v>
      </c>
    </row>
    <row r="211" spans="1:25" ht="15" x14ac:dyDescent="0.25">
      <c r="A211" s="98"/>
      <c r="B211" s="94"/>
      <c r="C211" s="49">
        <v>16</v>
      </c>
      <c r="D211" s="50" t="s">
        <v>257</v>
      </c>
      <c r="E211" s="28" t="s">
        <v>918</v>
      </c>
      <c r="F211" s="26" t="s">
        <v>939</v>
      </c>
      <c r="G211" s="49" t="s">
        <v>36</v>
      </c>
      <c r="H211" s="26">
        <v>30</v>
      </c>
      <c r="I211" s="26">
        <v>20</v>
      </c>
      <c r="J211" s="46">
        <v>1.0900000000000001</v>
      </c>
      <c r="K211" s="47"/>
      <c r="L211" s="32">
        <f t="shared" si="6"/>
        <v>0</v>
      </c>
      <c r="M211" s="43" t="str">
        <f t="shared" si="7"/>
        <v>OK</v>
      </c>
      <c r="N211" s="44">
        <v>0</v>
      </c>
      <c r="O211" s="44">
        <v>0</v>
      </c>
      <c r="P211" s="44">
        <v>0</v>
      </c>
      <c r="Q211" s="44">
        <v>0</v>
      </c>
      <c r="R211" s="44">
        <v>0</v>
      </c>
      <c r="S211" s="44">
        <v>0</v>
      </c>
      <c r="T211" s="44">
        <v>0</v>
      </c>
      <c r="U211" s="44">
        <v>0</v>
      </c>
      <c r="V211" s="44">
        <v>0</v>
      </c>
      <c r="W211" s="44">
        <v>0</v>
      </c>
      <c r="X211" s="44">
        <v>0</v>
      </c>
      <c r="Y211" s="44">
        <v>0</v>
      </c>
    </row>
    <row r="212" spans="1:25" ht="30" x14ac:dyDescent="0.25">
      <c r="A212" s="98"/>
      <c r="B212" s="94"/>
      <c r="C212" s="49">
        <v>17</v>
      </c>
      <c r="D212" s="50" t="s">
        <v>258</v>
      </c>
      <c r="E212" s="28" t="s">
        <v>926</v>
      </c>
      <c r="F212" s="26" t="s">
        <v>939</v>
      </c>
      <c r="G212" s="49" t="s">
        <v>36</v>
      </c>
      <c r="H212" s="26">
        <v>30</v>
      </c>
      <c r="I212" s="26">
        <v>20</v>
      </c>
      <c r="J212" s="46">
        <v>42.91</v>
      </c>
      <c r="K212" s="47"/>
      <c r="L212" s="32">
        <f t="shared" si="6"/>
        <v>0</v>
      </c>
      <c r="M212" s="43" t="str">
        <f t="shared" si="7"/>
        <v>OK</v>
      </c>
      <c r="N212" s="44">
        <v>0</v>
      </c>
      <c r="O212" s="44">
        <v>0</v>
      </c>
      <c r="P212" s="44">
        <v>0</v>
      </c>
      <c r="Q212" s="44">
        <v>0</v>
      </c>
      <c r="R212" s="44">
        <v>0</v>
      </c>
      <c r="S212" s="44">
        <v>0</v>
      </c>
      <c r="T212" s="44">
        <v>0</v>
      </c>
      <c r="U212" s="44">
        <v>0</v>
      </c>
      <c r="V212" s="44">
        <v>0</v>
      </c>
      <c r="W212" s="44">
        <v>0</v>
      </c>
      <c r="X212" s="44">
        <v>0</v>
      </c>
      <c r="Y212" s="44">
        <v>0</v>
      </c>
    </row>
    <row r="213" spans="1:25" ht="15" x14ac:dyDescent="0.25">
      <c r="A213" s="98"/>
      <c r="B213" s="94"/>
      <c r="C213" s="49">
        <v>18</v>
      </c>
      <c r="D213" s="50" t="s">
        <v>259</v>
      </c>
      <c r="E213" s="28" t="s">
        <v>918</v>
      </c>
      <c r="F213" s="26" t="s">
        <v>939</v>
      </c>
      <c r="G213" s="49" t="s">
        <v>900</v>
      </c>
      <c r="H213" s="26">
        <v>30</v>
      </c>
      <c r="I213" s="26">
        <v>20</v>
      </c>
      <c r="J213" s="46">
        <v>0.5</v>
      </c>
      <c r="K213" s="47"/>
      <c r="L213" s="32">
        <f t="shared" si="6"/>
        <v>0</v>
      </c>
      <c r="M213" s="43" t="str">
        <f t="shared" si="7"/>
        <v>OK</v>
      </c>
      <c r="N213" s="44">
        <v>0</v>
      </c>
      <c r="O213" s="44">
        <v>0</v>
      </c>
      <c r="P213" s="44">
        <v>0</v>
      </c>
      <c r="Q213" s="44">
        <v>0</v>
      </c>
      <c r="R213" s="44">
        <v>0</v>
      </c>
      <c r="S213" s="44">
        <v>0</v>
      </c>
      <c r="T213" s="44">
        <v>0</v>
      </c>
      <c r="U213" s="44">
        <v>0</v>
      </c>
      <c r="V213" s="44">
        <v>0</v>
      </c>
      <c r="W213" s="44">
        <v>0</v>
      </c>
      <c r="X213" s="44">
        <v>0</v>
      </c>
      <c r="Y213" s="44">
        <v>0</v>
      </c>
    </row>
    <row r="214" spans="1:25" ht="15" x14ac:dyDescent="0.25">
      <c r="A214" s="98"/>
      <c r="B214" s="94"/>
      <c r="C214" s="49">
        <v>19</v>
      </c>
      <c r="D214" s="50" t="s">
        <v>260</v>
      </c>
      <c r="E214" s="28" t="s">
        <v>918</v>
      </c>
      <c r="F214" s="26" t="s">
        <v>939</v>
      </c>
      <c r="G214" s="49" t="s">
        <v>36</v>
      </c>
      <c r="H214" s="26">
        <v>30</v>
      </c>
      <c r="I214" s="26">
        <v>20</v>
      </c>
      <c r="J214" s="46">
        <v>2</v>
      </c>
      <c r="K214" s="47"/>
      <c r="L214" s="32">
        <f t="shared" si="6"/>
        <v>0</v>
      </c>
      <c r="M214" s="43" t="str">
        <f t="shared" si="7"/>
        <v>OK</v>
      </c>
      <c r="N214" s="44">
        <v>0</v>
      </c>
      <c r="O214" s="44">
        <v>0</v>
      </c>
      <c r="P214" s="44">
        <v>0</v>
      </c>
      <c r="Q214" s="44">
        <v>0</v>
      </c>
      <c r="R214" s="44">
        <v>0</v>
      </c>
      <c r="S214" s="44">
        <v>0</v>
      </c>
      <c r="T214" s="44">
        <v>0</v>
      </c>
      <c r="U214" s="44">
        <v>0</v>
      </c>
      <c r="V214" s="44">
        <v>0</v>
      </c>
      <c r="W214" s="44">
        <v>0</v>
      </c>
      <c r="X214" s="44">
        <v>0</v>
      </c>
      <c r="Y214" s="44">
        <v>0</v>
      </c>
    </row>
    <row r="215" spans="1:25" ht="15" x14ac:dyDescent="0.25">
      <c r="A215" s="98"/>
      <c r="B215" s="94"/>
      <c r="C215" s="49">
        <v>20</v>
      </c>
      <c r="D215" s="50" t="s">
        <v>261</v>
      </c>
      <c r="E215" s="28" t="s">
        <v>918</v>
      </c>
      <c r="F215" s="26" t="s">
        <v>939</v>
      </c>
      <c r="G215" s="49" t="s">
        <v>36</v>
      </c>
      <c r="H215" s="26">
        <v>30</v>
      </c>
      <c r="I215" s="26">
        <v>20</v>
      </c>
      <c r="J215" s="46">
        <v>2</v>
      </c>
      <c r="K215" s="47"/>
      <c r="L215" s="32">
        <f t="shared" si="6"/>
        <v>0</v>
      </c>
      <c r="M215" s="43" t="str">
        <f t="shared" si="7"/>
        <v>OK</v>
      </c>
      <c r="N215" s="44">
        <v>0</v>
      </c>
      <c r="O215" s="44">
        <v>0</v>
      </c>
      <c r="P215" s="44">
        <v>0</v>
      </c>
      <c r="Q215" s="44">
        <v>0</v>
      </c>
      <c r="R215" s="44">
        <v>0</v>
      </c>
      <c r="S215" s="44">
        <v>0</v>
      </c>
      <c r="T215" s="44">
        <v>0</v>
      </c>
      <c r="U215" s="44">
        <v>0</v>
      </c>
      <c r="V215" s="44">
        <v>0</v>
      </c>
      <c r="W215" s="44">
        <v>0</v>
      </c>
      <c r="X215" s="44">
        <v>0</v>
      </c>
      <c r="Y215" s="44">
        <v>0</v>
      </c>
    </row>
    <row r="216" spans="1:25" ht="15" x14ac:dyDescent="0.25">
      <c r="A216" s="98"/>
      <c r="B216" s="94"/>
      <c r="C216" s="49">
        <v>21</v>
      </c>
      <c r="D216" s="50" t="s">
        <v>262</v>
      </c>
      <c r="E216" s="28" t="s">
        <v>918</v>
      </c>
      <c r="F216" s="26" t="s">
        <v>939</v>
      </c>
      <c r="G216" s="49" t="s">
        <v>36</v>
      </c>
      <c r="H216" s="26">
        <v>30</v>
      </c>
      <c r="I216" s="26">
        <v>20</v>
      </c>
      <c r="J216" s="46">
        <v>0.64</v>
      </c>
      <c r="K216" s="47"/>
      <c r="L216" s="32">
        <f t="shared" si="6"/>
        <v>0</v>
      </c>
      <c r="M216" s="43" t="str">
        <f t="shared" si="7"/>
        <v>OK</v>
      </c>
      <c r="N216" s="44">
        <v>0</v>
      </c>
      <c r="O216" s="44">
        <v>0</v>
      </c>
      <c r="P216" s="44">
        <v>0</v>
      </c>
      <c r="Q216" s="44">
        <v>0</v>
      </c>
      <c r="R216" s="44">
        <v>0</v>
      </c>
      <c r="S216" s="44">
        <v>0</v>
      </c>
      <c r="T216" s="44">
        <v>0</v>
      </c>
      <c r="U216" s="44">
        <v>0</v>
      </c>
      <c r="V216" s="44">
        <v>0</v>
      </c>
      <c r="W216" s="44">
        <v>0</v>
      </c>
      <c r="X216" s="44">
        <v>0</v>
      </c>
      <c r="Y216" s="44">
        <v>0</v>
      </c>
    </row>
    <row r="217" spans="1:25" ht="45" x14ac:dyDescent="0.25">
      <c r="A217" s="98"/>
      <c r="B217" s="94"/>
      <c r="C217" s="49">
        <v>22</v>
      </c>
      <c r="D217" s="50" t="s">
        <v>263</v>
      </c>
      <c r="E217" s="28" t="s">
        <v>940</v>
      </c>
      <c r="F217" s="26" t="s">
        <v>941</v>
      </c>
      <c r="G217" s="49" t="s">
        <v>36</v>
      </c>
      <c r="H217" s="26">
        <v>30</v>
      </c>
      <c r="I217" s="26">
        <v>20</v>
      </c>
      <c r="J217" s="46">
        <v>5</v>
      </c>
      <c r="K217" s="47">
        <v>2</v>
      </c>
      <c r="L217" s="32">
        <f t="shared" si="6"/>
        <v>0</v>
      </c>
      <c r="M217" s="43" t="str">
        <f t="shared" si="7"/>
        <v>OK</v>
      </c>
      <c r="N217" s="44">
        <v>2</v>
      </c>
      <c r="O217" s="44">
        <v>0</v>
      </c>
      <c r="P217" s="44">
        <v>0</v>
      </c>
      <c r="Q217" s="44">
        <v>0</v>
      </c>
      <c r="R217" s="44">
        <v>0</v>
      </c>
      <c r="S217" s="44">
        <v>0</v>
      </c>
      <c r="T217" s="44">
        <v>0</v>
      </c>
      <c r="U217" s="44">
        <v>0</v>
      </c>
      <c r="V217" s="44">
        <v>0</v>
      </c>
      <c r="W217" s="44">
        <v>0</v>
      </c>
      <c r="X217" s="44">
        <v>0</v>
      </c>
      <c r="Y217" s="44">
        <v>0</v>
      </c>
    </row>
    <row r="218" spans="1:25" ht="30" x14ac:dyDescent="0.25">
      <c r="A218" s="98"/>
      <c r="B218" s="94"/>
      <c r="C218" s="49">
        <v>23</v>
      </c>
      <c r="D218" s="50" t="s">
        <v>264</v>
      </c>
      <c r="E218" s="28" t="s">
        <v>918</v>
      </c>
      <c r="F218" s="26" t="s">
        <v>941</v>
      </c>
      <c r="G218" s="49" t="s">
        <v>36</v>
      </c>
      <c r="H218" s="26">
        <v>30</v>
      </c>
      <c r="I218" s="26">
        <v>20</v>
      </c>
      <c r="J218" s="46">
        <v>10</v>
      </c>
      <c r="K218" s="47"/>
      <c r="L218" s="32">
        <f t="shared" si="6"/>
        <v>0</v>
      </c>
      <c r="M218" s="43" t="str">
        <f t="shared" si="7"/>
        <v>OK</v>
      </c>
      <c r="N218" s="44">
        <v>0</v>
      </c>
      <c r="O218" s="44">
        <v>0</v>
      </c>
      <c r="P218" s="44">
        <v>0</v>
      </c>
      <c r="Q218" s="44">
        <v>0</v>
      </c>
      <c r="R218" s="44">
        <v>0</v>
      </c>
      <c r="S218" s="44">
        <v>0</v>
      </c>
      <c r="T218" s="44">
        <v>0</v>
      </c>
      <c r="U218" s="44">
        <v>0</v>
      </c>
      <c r="V218" s="44">
        <v>0</v>
      </c>
      <c r="W218" s="44">
        <v>0</v>
      </c>
      <c r="X218" s="44">
        <v>0</v>
      </c>
      <c r="Y218" s="44">
        <v>0</v>
      </c>
    </row>
    <row r="219" spans="1:25" ht="60" x14ac:dyDescent="0.25">
      <c r="A219" s="98"/>
      <c r="B219" s="94"/>
      <c r="C219" s="49">
        <v>24</v>
      </c>
      <c r="D219" s="50" t="s">
        <v>265</v>
      </c>
      <c r="E219" s="28" t="s">
        <v>918</v>
      </c>
      <c r="F219" s="26" t="s">
        <v>942</v>
      </c>
      <c r="G219" s="49" t="s">
        <v>901</v>
      </c>
      <c r="H219" s="26">
        <v>30</v>
      </c>
      <c r="I219" s="26">
        <v>20</v>
      </c>
      <c r="J219" s="46">
        <v>20</v>
      </c>
      <c r="K219" s="47">
        <v>2</v>
      </c>
      <c r="L219" s="32">
        <f t="shared" si="6"/>
        <v>0</v>
      </c>
      <c r="M219" s="43" t="str">
        <f t="shared" si="7"/>
        <v>OK</v>
      </c>
      <c r="N219" s="44">
        <v>2</v>
      </c>
      <c r="O219" s="44">
        <v>0</v>
      </c>
      <c r="P219" s="44">
        <v>0</v>
      </c>
      <c r="Q219" s="44">
        <v>0</v>
      </c>
      <c r="R219" s="44">
        <v>0</v>
      </c>
      <c r="S219" s="44">
        <v>0</v>
      </c>
      <c r="T219" s="44">
        <v>0</v>
      </c>
      <c r="U219" s="44">
        <v>0</v>
      </c>
      <c r="V219" s="44">
        <v>0</v>
      </c>
      <c r="W219" s="44">
        <v>0</v>
      </c>
      <c r="X219" s="44">
        <v>0</v>
      </c>
      <c r="Y219" s="44">
        <v>0</v>
      </c>
    </row>
    <row r="220" spans="1:25" ht="15" x14ac:dyDescent="0.25">
      <c r="A220" s="98"/>
      <c r="B220" s="94"/>
      <c r="C220" s="49">
        <v>25</v>
      </c>
      <c r="D220" s="50" t="s">
        <v>266</v>
      </c>
      <c r="E220" s="28" t="s">
        <v>918</v>
      </c>
      <c r="F220" s="26" t="s">
        <v>942</v>
      </c>
      <c r="G220" s="49" t="s">
        <v>901</v>
      </c>
      <c r="H220" s="26">
        <v>30</v>
      </c>
      <c r="I220" s="26">
        <v>20</v>
      </c>
      <c r="J220" s="46">
        <v>53.43</v>
      </c>
      <c r="K220" s="47"/>
      <c r="L220" s="32">
        <f t="shared" si="6"/>
        <v>0</v>
      </c>
      <c r="M220" s="43" t="str">
        <f t="shared" si="7"/>
        <v>OK</v>
      </c>
      <c r="N220" s="44">
        <v>0</v>
      </c>
      <c r="O220" s="44">
        <v>0</v>
      </c>
      <c r="P220" s="44">
        <v>0</v>
      </c>
      <c r="Q220" s="44">
        <v>0</v>
      </c>
      <c r="R220" s="44">
        <v>0</v>
      </c>
      <c r="S220" s="44">
        <v>0</v>
      </c>
      <c r="T220" s="44">
        <v>0</v>
      </c>
      <c r="U220" s="44">
        <v>0</v>
      </c>
      <c r="V220" s="44">
        <v>0</v>
      </c>
      <c r="W220" s="44">
        <v>0</v>
      </c>
      <c r="X220" s="44">
        <v>0</v>
      </c>
      <c r="Y220" s="44">
        <v>0</v>
      </c>
    </row>
    <row r="221" spans="1:25" ht="15" x14ac:dyDescent="0.25">
      <c r="A221" s="98"/>
      <c r="B221" s="94"/>
      <c r="C221" s="49">
        <v>26</v>
      </c>
      <c r="D221" s="50" t="s">
        <v>267</v>
      </c>
      <c r="E221" s="28" t="s">
        <v>918</v>
      </c>
      <c r="F221" s="26" t="s">
        <v>942</v>
      </c>
      <c r="G221" s="49" t="s">
        <v>36</v>
      </c>
      <c r="H221" s="26">
        <v>30</v>
      </c>
      <c r="I221" s="26">
        <v>20</v>
      </c>
      <c r="J221" s="46">
        <v>58.37</v>
      </c>
      <c r="K221" s="47"/>
      <c r="L221" s="32">
        <f t="shared" si="6"/>
        <v>0</v>
      </c>
      <c r="M221" s="43" t="str">
        <f t="shared" si="7"/>
        <v>OK</v>
      </c>
      <c r="N221" s="44">
        <v>0</v>
      </c>
      <c r="O221" s="44">
        <v>0</v>
      </c>
      <c r="P221" s="44">
        <v>0</v>
      </c>
      <c r="Q221" s="44">
        <v>0</v>
      </c>
      <c r="R221" s="44">
        <v>0</v>
      </c>
      <c r="S221" s="44">
        <v>0</v>
      </c>
      <c r="T221" s="44">
        <v>0</v>
      </c>
      <c r="U221" s="44">
        <v>0</v>
      </c>
      <c r="V221" s="44">
        <v>0</v>
      </c>
      <c r="W221" s="44">
        <v>0</v>
      </c>
      <c r="X221" s="44">
        <v>0</v>
      </c>
      <c r="Y221" s="44">
        <v>0</v>
      </c>
    </row>
    <row r="222" spans="1:25" ht="45" x14ac:dyDescent="0.25">
      <c r="A222" s="98"/>
      <c r="B222" s="94"/>
      <c r="C222" s="49">
        <v>27</v>
      </c>
      <c r="D222" s="50" t="s">
        <v>268</v>
      </c>
      <c r="E222" s="28" t="s">
        <v>918</v>
      </c>
      <c r="F222" s="26" t="s">
        <v>919</v>
      </c>
      <c r="G222" s="49" t="s">
        <v>36</v>
      </c>
      <c r="H222" s="26">
        <v>30</v>
      </c>
      <c r="I222" s="26">
        <v>20</v>
      </c>
      <c r="J222" s="46">
        <v>8</v>
      </c>
      <c r="K222" s="47"/>
      <c r="L222" s="32">
        <f t="shared" si="6"/>
        <v>0</v>
      </c>
      <c r="M222" s="43" t="str">
        <f t="shared" si="7"/>
        <v>OK</v>
      </c>
      <c r="N222" s="44">
        <v>0</v>
      </c>
      <c r="O222" s="44">
        <v>0</v>
      </c>
      <c r="P222" s="44">
        <v>0</v>
      </c>
      <c r="Q222" s="44">
        <v>0</v>
      </c>
      <c r="R222" s="44">
        <v>0</v>
      </c>
      <c r="S222" s="44">
        <v>0</v>
      </c>
      <c r="T222" s="44">
        <v>0</v>
      </c>
      <c r="U222" s="44">
        <v>0</v>
      </c>
      <c r="V222" s="44">
        <v>0</v>
      </c>
      <c r="W222" s="44">
        <v>0</v>
      </c>
      <c r="X222" s="44">
        <v>0</v>
      </c>
      <c r="Y222" s="44">
        <v>0</v>
      </c>
    </row>
    <row r="223" spans="1:25" ht="45" x14ac:dyDescent="0.25">
      <c r="A223" s="98"/>
      <c r="B223" s="94"/>
      <c r="C223" s="49">
        <v>28</v>
      </c>
      <c r="D223" s="50" t="s">
        <v>269</v>
      </c>
      <c r="E223" s="28" t="s">
        <v>918</v>
      </c>
      <c r="F223" s="26" t="s">
        <v>941</v>
      </c>
      <c r="G223" s="49" t="s">
        <v>36</v>
      </c>
      <c r="H223" s="26">
        <v>30</v>
      </c>
      <c r="I223" s="26">
        <v>20</v>
      </c>
      <c r="J223" s="46">
        <v>1.3</v>
      </c>
      <c r="K223" s="47"/>
      <c r="L223" s="32">
        <f t="shared" si="6"/>
        <v>0</v>
      </c>
      <c r="M223" s="43" t="str">
        <f t="shared" si="7"/>
        <v>OK</v>
      </c>
      <c r="N223" s="44">
        <v>0</v>
      </c>
      <c r="O223" s="44">
        <v>0</v>
      </c>
      <c r="P223" s="44">
        <v>0</v>
      </c>
      <c r="Q223" s="44">
        <v>0</v>
      </c>
      <c r="R223" s="44">
        <v>0</v>
      </c>
      <c r="S223" s="44">
        <v>0</v>
      </c>
      <c r="T223" s="44">
        <v>0</v>
      </c>
      <c r="U223" s="44">
        <v>0</v>
      </c>
      <c r="V223" s="44">
        <v>0</v>
      </c>
      <c r="W223" s="44">
        <v>0</v>
      </c>
      <c r="X223" s="44">
        <v>0</v>
      </c>
      <c r="Y223" s="44">
        <v>0</v>
      </c>
    </row>
    <row r="224" spans="1:25" ht="15" x14ac:dyDescent="0.25">
      <c r="A224" s="98"/>
      <c r="B224" s="94"/>
      <c r="C224" s="49">
        <v>29</v>
      </c>
      <c r="D224" s="50" t="s">
        <v>270</v>
      </c>
      <c r="E224" s="28" t="s">
        <v>918</v>
      </c>
      <c r="F224" s="26" t="s">
        <v>941</v>
      </c>
      <c r="G224" s="49" t="s">
        <v>36</v>
      </c>
      <c r="H224" s="26">
        <v>30</v>
      </c>
      <c r="I224" s="26">
        <v>20</v>
      </c>
      <c r="J224" s="46">
        <v>1.28</v>
      </c>
      <c r="K224" s="47"/>
      <c r="L224" s="32">
        <f t="shared" si="6"/>
        <v>0</v>
      </c>
      <c r="M224" s="43" t="str">
        <f t="shared" si="7"/>
        <v>OK</v>
      </c>
      <c r="N224" s="44">
        <v>0</v>
      </c>
      <c r="O224" s="44">
        <v>0</v>
      </c>
      <c r="P224" s="44">
        <v>0</v>
      </c>
      <c r="Q224" s="44">
        <v>0</v>
      </c>
      <c r="R224" s="44">
        <v>0</v>
      </c>
      <c r="S224" s="44">
        <v>0</v>
      </c>
      <c r="T224" s="44">
        <v>0</v>
      </c>
      <c r="U224" s="44">
        <v>0</v>
      </c>
      <c r="V224" s="44">
        <v>0</v>
      </c>
      <c r="W224" s="44">
        <v>0</v>
      </c>
      <c r="X224" s="44">
        <v>0</v>
      </c>
      <c r="Y224" s="44">
        <v>0</v>
      </c>
    </row>
    <row r="225" spans="1:25" ht="45" x14ac:dyDescent="0.25">
      <c r="A225" s="98"/>
      <c r="B225" s="94"/>
      <c r="C225" s="49">
        <v>30</v>
      </c>
      <c r="D225" s="50" t="s">
        <v>271</v>
      </c>
      <c r="E225" s="28" t="s">
        <v>918</v>
      </c>
      <c r="F225" s="26" t="s">
        <v>941</v>
      </c>
      <c r="G225" s="49" t="s">
        <v>36</v>
      </c>
      <c r="H225" s="26">
        <v>30</v>
      </c>
      <c r="I225" s="26">
        <v>20</v>
      </c>
      <c r="J225" s="46">
        <v>2.5499999999999998</v>
      </c>
      <c r="K225" s="47"/>
      <c r="L225" s="32">
        <f t="shared" si="6"/>
        <v>0</v>
      </c>
      <c r="M225" s="43" t="str">
        <f t="shared" si="7"/>
        <v>OK</v>
      </c>
      <c r="N225" s="44">
        <v>0</v>
      </c>
      <c r="O225" s="44">
        <v>0</v>
      </c>
      <c r="P225" s="44">
        <v>0</v>
      </c>
      <c r="Q225" s="44">
        <v>0</v>
      </c>
      <c r="R225" s="44">
        <v>0</v>
      </c>
      <c r="S225" s="44">
        <v>0</v>
      </c>
      <c r="T225" s="44">
        <v>0</v>
      </c>
      <c r="U225" s="44">
        <v>0</v>
      </c>
      <c r="V225" s="44">
        <v>0</v>
      </c>
      <c r="W225" s="44">
        <v>0</v>
      </c>
      <c r="X225" s="44">
        <v>0</v>
      </c>
      <c r="Y225" s="44">
        <v>0</v>
      </c>
    </row>
    <row r="226" spans="1:25" ht="15" x14ac:dyDescent="0.25">
      <c r="A226" s="98"/>
      <c r="B226" s="94"/>
      <c r="C226" s="49">
        <v>31</v>
      </c>
      <c r="D226" s="50" t="s">
        <v>272</v>
      </c>
      <c r="E226" s="28" t="s">
        <v>918</v>
      </c>
      <c r="F226" s="26" t="s">
        <v>941</v>
      </c>
      <c r="G226" s="49" t="s">
        <v>36</v>
      </c>
      <c r="H226" s="26">
        <v>30</v>
      </c>
      <c r="I226" s="26">
        <v>20</v>
      </c>
      <c r="J226" s="46">
        <v>2.2999999999999998</v>
      </c>
      <c r="K226" s="47"/>
      <c r="L226" s="32">
        <f t="shared" si="6"/>
        <v>0</v>
      </c>
      <c r="M226" s="43" t="str">
        <f t="shared" si="7"/>
        <v>OK</v>
      </c>
      <c r="N226" s="44">
        <v>0</v>
      </c>
      <c r="O226" s="44">
        <v>0</v>
      </c>
      <c r="P226" s="44">
        <v>0</v>
      </c>
      <c r="Q226" s="44">
        <v>0</v>
      </c>
      <c r="R226" s="44">
        <v>0</v>
      </c>
      <c r="S226" s="44">
        <v>0</v>
      </c>
      <c r="T226" s="44">
        <v>0</v>
      </c>
      <c r="U226" s="44">
        <v>0</v>
      </c>
      <c r="V226" s="44">
        <v>0</v>
      </c>
      <c r="W226" s="44">
        <v>0</v>
      </c>
      <c r="X226" s="44">
        <v>0</v>
      </c>
      <c r="Y226" s="44">
        <v>0</v>
      </c>
    </row>
    <row r="227" spans="1:25" ht="45" x14ac:dyDescent="0.25">
      <c r="A227" s="98"/>
      <c r="B227" s="94"/>
      <c r="C227" s="49">
        <v>32</v>
      </c>
      <c r="D227" s="50" t="s">
        <v>273</v>
      </c>
      <c r="E227" s="28" t="s">
        <v>918</v>
      </c>
      <c r="F227" s="26" t="s">
        <v>941</v>
      </c>
      <c r="G227" s="49" t="s">
        <v>36</v>
      </c>
      <c r="H227" s="26">
        <v>30</v>
      </c>
      <c r="I227" s="26">
        <v>20</v>
      </c>
      <c r="J227" s="46">
        <v>4.3499999999999996</v>
      </c>
      <c r="K227" s="47">
        <v>4</v>
      </c>
      <c r="L227" s="32">
        <f t="shared" si="6"/>
        <v>0</v>
      </c>
      <c r="M227" s="43" t="str">
        <f t="shared" si="7"/>
        <v>OK</v>
      </c>
      <c r="N227" s="44">
        <v>2</v>
      </c>
      <c r="O227" s="44">
        <v>0</v>
      </c>
      <c r="P227" s="44">
        <v>2</v>
      </c>
      <c r="Q227" s="44">
        <v>0</v>
      </c>
      <c r="R227" s="44">
        <v>0</v>
      </c>
      <c r="S227" s="44">
        <v>0</v>
      </c>
      <c r="T227" s="44">
        <v>0</v>
      </c>
      <c r="U227" s="44">
        <v>0</v>
      </c>
      <c r="V227" s="44">
        <v>0</v>
      </c>
      <c r="W227" s="44">
        <v>0</v>
      </c>
      <c r="X227" s="44">
        <v>0</v>
      </c>
      <c r="Y227" s="44">
        <v>0</v>
      </c>
    </row>
    <row r="228" spans="1:25" ht="15" x14ac:dyDescent="0.25">
      <c r="A228" s="98"/>
      <c r="B228" s="94"/>
      <c r="C228" s="49">
        <v>33</v>
      </c>
      <c r="D228" s="50" t="s">
        <v>274</v>
      </c>
      <c r="E228" s="28" t="s">
        <v>918</v>
      </c>
      <c r="F228" s="26" t="s">
        <v>941</v>
      </c>
      <c r="G228" s="49" t="s">
        <v>36</v>
      </c>
      <c r="H228" s="26">
        <v>30</v>
      </c>
      <c r="I228" s="26">
        <v>20</v>
      </c>
      <c r="J228" s="46">
        <v>4.3499999999999996</v>
      </c>
      <c r="K228" s="47"/>
      <c r="L228" s="32">
        <f t="shared" si="6"/>
        <v>0</v>
      </c>
      <c r="M228" s="43" t="str">
        <f t="shared" si="7"/>
        <v>OK</v>
      </c>
      <c r="N228" s="44">
        <v>0</v>
      </c>
      <c r="O228" s="44">
        <v>0</v>
      </c>
      <c r="P228" s="44">
        <v>0</v>
      </c>
      <c r="Q228" s="44">
        <v>0</v>
      </c>
      <c r="R228" s="44">
        <v>0</v>
      </c>
      <c r="S228" s="44">
        <v>0</v>
      </c>
      <c r="T228" s="44">
        <v>0</v>
      </c>
      <c r="U228" s="44">
        <v>0</v>
      </c>
      <c r="V228" s="44">
        <v>0</v>
      </c>
      <c r="W228" s="44">
        <v>0</v>
      </c>
      <c r="X228" s="44">
        <v>0</v>
      </c>
      <c r="Y228" s="44">
        <v>0</v>
      </c>
    </row>
    <row r="229" spans="1:25" ht="15" x14ac:dyDescent="0.25">
      <c r="A229" s="98"/>
      <c r="B229" s="94"/>
      <c r="C229" s="49">
        <v>34</v>
      </c>
      <c r="D229" s="50" t="s">
        <v>275</v>
      </c>
      <c r="E229" s="28" t="s">
        <v>926</v>
      </c>
      <c r="F229" s="26" t="s">
        <v>941</v>
      </c>
      <c r="G229" s="49" t="s">
        <v>36</v>
      </c>
      <c r="H229" s="26">
        <v>30</v>
      </c>
      <c r="I229" s="26">
        <v>20</v>
      </c>
      <c r="J229" s="46">
        <v>2</v>
      </c>
      <c r="K229" s="47"/>
      <c r="L229" s="32">
        <f t="shared" si="6"/>
        <v>0</v>
      </c>
      <c r="M229" s="43" t="str">
        <f t="shared" si="7"/>
        <v>OK</v>
      </c>
      <c r="N229" s="44">
        <v>0</v>
      </c>
      <c r="O229" s="44">
        <v>0</v>
      </c>
      <c r="P229" s="44">
        <v>0</v>
      </c>
      <c r="Q229" s="44">
        <v>0</v>
      </c>
      <c r="R229" s="44">
        <v>0</v>
      </c>
      <c r="S229" s="44">
        <v>0</v>
      </c>
      <c r="T229" s="44">
        <v>0</v>
      </c>
      <c r="U229" s="44">
        <v>0</v>
      </c>
      <c r="V229" s="44">
        <v>0</v>
      </c>
      <c r="W229" s="44">
        <v>0</v>
      </c>
      <c r="X229" s="44">
        <v>0</v>
      </c>
      <c r="Y229" s="44">
        <v>0</v>
      </c>
    </row>
    <row r="230" spans="1:25" ht="15" x14ac:dyDescent="0.25">
      <c r="A230" s="98"/>
      <c r="B230" s="94"/>
      <c r="C230" s="49">
        <v>35</v>
      </c>
      <c r="D230" s="50" t="s">
        <v>276</v>
      </c>
      <c r="E230" s="28" t="s">
        <v>926</v>
      </c>
      <c r="F230" s="26" t="s">
        <v>941</v>
      </c>
      <c r="G230" s="49" t="s">
        <v>36</v>
      </c>
      <c r="H230" s="26">
        <v>30</v>
      </c>
      <c r="I230" s="26">
        <v>20</v>
      </c>
      <c r="J230" s="46">
        <v>2.5</v>
      </c>
      <c r="K230" s="47"/>
      <c r="L230" s="32">
        <f t="shared" si="6"/>
        <v>0</v>
      </c>
      <c r="M230" s="43" t="str">
        <f t="shared" si="7"/>
        <v>OK</v>
      </c>
      <c r="N230" s="44">
        <v>0</v>
      </c>
      <c r="O230" s="44">
        <v>0</v>
      </c>
      <c r="P230" s="44">
        <v>0</v>
      </c>
      <c r="Q230" s="44">
        <v>0</v>
      </c>
      <c r="R230" s="44">
        <v>0</v>
      </c>
      <c r="S230" s="44">
        <v>0</v>
      </c>
      <c r="T230" s="44">
        <v>0</v>
      </c>
      <c r="U230" s="44">
        <v>0</v>
      </c>
      <c r="V230" s="44">
        <v>0</v>
      </c>
      <c r="W230" s="44">
        <v>0</v>
      </c>
      <c r="X230" s="44">
        <v>0</v>
      </c>
      <c r="Y230" s="44">
        <v>0</v>
      </c>
    </row>
    <row r="231" spans="1:25" ht="45" x14ac:dyDescent="0.25">
      <c r="A231" s="98"/>
      <c r="B231" s="94"/>
      <c r="C231" s="49">
        <v>36</v>
      </c>
      <c r="D231" s="50" t="s">
        <v>277</v>
      </c>
      <c r="E231" s="28" t="s">
        <v>918</v>
      </c>
      <c r="F231" s="26" t="s">
        <v>941</v>
      </c>
      <c r="G231" s="49" t="s">
        <v>36</v>
      </c>
      <c r="H231" s="26">
        <v>30</v>
      </c>
      <c r="I231" s="26">
        <v>20</v>
      </c>
      <c r="J231" s="46">
        <v>7</v>
      </c>
      <c r="K231" s="47"/>
      <c r="L231" s="32">
        <f t="shared" si="6"/>
        <v>0</v>
      </c>
      <c r="M231" s="43" t="str">
        <f t="shared" si="7"/>
        <v>OK</v>
      </c>
      <c r="N231" s="44">
        <v>0</v>
      </c>
      <c r="O231" s="44">
        <v>0</v>
      </c>
      <c r="P231" s="44">
        <v>0</v>
      </c>
      <c r="Q231" s="44">
        <v>0</v>
      </c>
      <c r="R231" s="44">
        <v>0</v>
      </c>
      <c r="S231" s="44">
        <v>0</v>
      </c>
      <c r="T231" s="44">
        <v>0</v>
      </c>
      <c r="U231" s="44">
        <v>0</v>
      </c>
      <c r="V231" s="44">
        <v>0</v>
      </c>
      <c r="W231" s="44">
        <v>0</v>
      </c>
      <c r="X231" s="44">
        <v>0</v>
      </c>
      <c r="Y231" s="44">
        <v>0</v>
      </c>
    </row>
    <row r="232" spans="1:25" ht="30" x14ac:dyDescent="0.25">
      <c r="A232" s="98"/>
      <c r="B232" s="94"/>
      <c r="C232" s="49">
        <v>37</v>
      </c>
      <c r="D232" s="50" t="s">
        <v>278</v>
      </c>
      <c r="E232" s="28" t="s">
        <v>918</v>
      </c>
      <c r="F232" s="26" t="s">
        <v>941</v>
      </c>
      <c r="G232" s="49" t="s">
        <v>36</v>
      </c>
      <c r="H232" s="26">
        <v>30</v>
      </c>
      <c r="I232" s="26">
        <v>20</v>
      </c>
      <c r="J232" s="46">
        <v>10.72</v>
      </c>
      <c r="K232" s="47"/>
      <c r="L232" s="32">
        <f t="shared" si="6"/>
        <v>0</v>
      </c>
      <c r="M232" s="43" t="str">
        <f t="shared" si="7"/>
        <v>OK</v>
      </c>
      <c r="N232" s="44">
        <v>0</v>
      </c>
      <c r="O232" s="44">
        <v>0</v>
      </c>
      <c r="P232" s="44">
        <v>0</v>
      </c>
      <c r="Q232" s="44">
        <v>0</v>
      </c>
      <c r="R232" s="44">
        <v>0</v>
      </c>
      <c r="S232" s="44">
        <v>0</v>
      </c>
      <c r="T232" s="44">
        <v>0</v>
      </c>
      <c r="U232" s="44">
        <v>0</v>
      </c>
      <c r="V232" s="44">
        <v>0</v>
      </c>
      <c r="W232" s="44">
        <v>0</v>
      </c>
      <c r="X232" s="44">
        <v>0</v>
      </c>
      <c r="Y232" s="44">
        <v>0</v>
      </c>
    </row>
    <row r="233" spans="1:25" ht="30" x14ac:dyDescent="0.25">
      <c r="A233" s="98"/>
      <c r="B233" s="94"/>
      <c r="C233" s="49">
        <v>38</v>
      </c>
      <c r="D233" s="50" t="s">
        <v>279</v>
      </c>
      <c r="E233" s="28" t="s">
        <v>926</v>
      </c>
      <c r="F233" s="26" t="s">
        <v>941</v>
      </c>
      <c r="G233" s="49" t="s">
        <v>36</v>
      </c>
      <c r="H233" s="26">
        <v>30</v>
      </c>
      <c r="I233" s="26">
        <v>20</v>
      </c>
      <c r="J233" s="46">
        <v>2.5</v>
      </c>
      <c r="K233" s="47">
        <v>4</v>
      </c>
      <c r="L233" s="32">
        <f t="shared" si="6"/>
        <v>0</v>
      </c>
      <c r="M233" s="43" t="str">
        <f t="shared" si="7"/>
        <v>OK</v>
      </c>
      <c r="N233" s="44">
        <v>2</v>
      </c>
      <c r="O233" s="44">
        <v>0</v>
      </c>
      <c r="P233" s="44">
        <v>2</v>
      </c>
      <c r="Q233" s="44">
        <v>0</v>
      </c>
      <c r="R233" s="44">
        <v>0</v>
      </c>
      <c r="S233" s="44">
        <v>0</v>
      </c>
      <c r="T233" s="44">
        <v>0</v>
      </c>
      <c r="U233" s="44">
        <v>0</v>
      </c>
      <c r="V233" s="44">
        <v>0</v>
      </c>
      <c r="W233" s="44">
        <v>0</v>
      </c>
      <c r="X233" s="44">
        <v>0</v>
      </c>
      <c r="Y233" s="44">
        <v>0</v>
      </c>
    </row>
    <row r="234" spans="1:25" ht="45" x14ac:dyDescent="0.25">
      <c r="A234" s="98"/>
      <c r="B234" s="94"/>
      <c r="C234" s="49">
        <v>39</v>
      </c>
      <c r="D234" s="50" t="s">
        <v>280</v>
      </c>
      <c r="E234" s="28" t="s">
        <v>943</v>
      </c>
      <c r="F234" s="26" t="s">
        <v>942</v>
      </c>
      <c r="G234" s="49" t="s">
        <v>902</v>
      </c>
      <c r="H234" s="26">
        <v>30</v>
      </c>
      <c r="I234" s="26">
        <v>20</v>
      </c>
      <c r="J234" s="46">
        <v>7.5</v>
      </c>
      <c r="K234" s="47"/>
      <c r="L234" s="32">
        <f t="shared" si="6"/>
        <v>0</v>
      </c>
      <c r="M234" s="43" t="str">
        <f t="shared" si="7"/>
        <v>OK</v>
      </c>
      <c r="N234" s="44">
        <v>0</v>
      </c>
      <c r="O234" s="44">
        <v>0</v>
      </c>
      <c r="P234" s="44">
        <v>0</v>
      </c>
      <c r="Q234" s="44">
        <v>0</v>
      </c>
      <c r="R234" s="44">
        <v>0</v>
      </c>
      <c r="S234" s="44">
        <v>0</v>
      </c>
      <c r="T234" s="44">
        <v>0</v>
      </c>
      <c r="U234" s="44">
        <v>0</v>
      </c>
      <c r="V234" s="44">
        <v>0</v>
      </c>
      <c r="W234" s="44">
        <v>0</v>
      </c>
      <c r="X234" s="44">
        <v>0</v>
      </c>
      <c r="Y234" s="44">
        <v>0</v>
      </c>
    </row>
    <row r="235" spans="1:25" ht="15" x14ac:dyDescent="0.25">
      <c r="A235" s="98"/>
      <c r="B235" s="94"/>
      <c r="C235" s="49">
        <v>40</v>
      </c>
      <c r="D235" s="50" t="s">
        <v>281</v>
      </c>
      <c r="E235" s="28" t="s">
        <v>918</v>
      </c>
      <c r="F235" s="26" t="s">
        <v>942</v>
      </c>
      <c r="G235" s="49" t="s">
        <v>36</v>
      </c>
      <c r="H235" s="26">
        <v>30</v>
      </c>
      <c r="I235" s="26">
        <v>20</v>
      </c>
      <c r="J235" s="46">
        <v>7.5</v>
      </c>
      <c r="K235" s="47">
        <v>5</v>
      </c>
      <c r="L235" s="32">
        <f t="shared" si="6"/>
        <v>0</v>
      </c>
      <c r="M235" s="43" t="str">
        <f t="shared" si="7"/>
        <v>OK</v>
      </c>
      <c r="N235" s="44">
        <v>2</v>
      </c>
      <c r="O235" s="44">
        <v>0</v>
      </c>
      <c r="P235" s="44">
        <v>3</v>
      </c>
      <c r="Q235" s="44">
        <v>0</v>
      </c>
      <c r="R235" s="44">
        <v>0</v>
      </c>
      <c r="S235" s="44">
        <v>0</v>
      </c>
      <c r="T235" s="44">
        <v>0</v>
      </c>
      <c r="U235" s="44">
        <v>0</v>
      </c>
      <c r="V235" s="44">
        <v>0</v>
      </c>
      <c r="W235" s="44">
        <v>0</v>
      </c>
      <c r="X235" s="44">
        <v>0</v>
      </c>
      <c r="Y235" s="44">
        <v>0</v>
      </c>
    </row>
    <row r="236" spans="1:25" ht="15" x14ac:dyDescent="0.25">
      <c r="A236" s="98"/>
      <c r="B236" s="94"/>
      <c r="C236" s="49">
        <v>41</v>
      </c>
      <c r="D236" s="50" t="s">
        <v>282</v>
      </c>
      <c r="E236" s="28" t="s">
        <v>918</v>
      </c>
      <c r="F236" s="26" t="s">
        <v>942</v>
      </c>
      <c r="G236" s="49" t="s">
        <v>901</v>
      </c>
      <c r="H236" s="26">
        <v>30</v>
      </c>
      <c r="I236" s="26">
        <v>20</v>
      </c>
      <c r="J236" s="46">
        <v>7.77</v>
      </c>
      <c r="K236" s="47">
        <v>8</v>
      </c>
      <c r="L236" s="32">
        <f t="shared" si="6"/>
        <v>0</v>
      </c>
      <c r="M236" s="43" t="str">
        <f t="shared" si="7"/>
        <v>OK</v>
      </c>
      <c r="N236" s="44">
        <v>2</v>
      </c>
      <c r="O236" s="44">
        <v>0</v>
      </c>
      <c r="P236" s="44">
        <v>6</v>
      </c>
      <c r="Q236" s="44">
        <v>0</v>
      </c>
      <c r="R236" s="44">
        <v>0</v>
      </c>
      <c r="S236" s="44">
        <v>0</v>
      </c>
      <c r="T236" s="44">
        <v>0</v>
      </c>
      <c r="U236" s="44">
        <v>0</v>
      </c>
      <c r="V236" s="44">
        <v>0</v>
      </c>
      <c r="W236" s="44">
        <v>0</v>
      </c>
      <c r="X236" s="44">
        <v>0</v>
      </c>
      <c r="Y236" s="44">
        <v>0</v>
      </c>
    </row>
    <row r="237" spans="1:25" ht="30" x14ac:dyDescent="0.25">
      <c r="A237" s="98"/>
      <c r="B237" s="94"/>
      <c r="C237" s="49">
        <v>42</v>
      </c>
      <c r="D237" s="50" t="s">
        <v>283</v>
      </c>
      <c r="E237" s="28" t="s">
        <v>918</v>
      </c>
      <c r="F237" s="26" t="s">
        <v>942</v>
      </c>
      <c r="G237" s="49" t="s">
        <v>36</v>
      </c>
      <c r="H237" s="26">
        <v>30</v>
      </c>
      <c r="I237" s="26">
        <v>20</v>
      </c>
      <c r="J237" s="46">
        <v>7.5</v>
      </c>
      <c r="K237" s="47"/>
      <c r="L237" s="32">
        <f t="shared" si="6"/>
        <v>0</v>
      </c>
      <c r="M237" s="43" t="str">
        <f t="shared" si="7"/>
        <v>OK</v>
      </c>
      <c r="N237" s="44">
        <v>0</v>
      </c>
      <c r="O237" s="44">
        <v>0</v>
      </c>
      <c r="P237" s="44">
        <v>0</v>
      </c>
      <c r="Q237" s="44">
        <v>0</v>
      </c>
      <c r="R237" s="44">
        <v>0</v>
      </c>
      <c r="S237" s="44">
        <v>0</v>
      </c>
      <c r="T237" s="44">
        <v>0</v>
      </c>
      <c r="U237" s="44">
        <v>0</v>
      </c>
      <c r="V237" s="44">
        <v>0</v>
      </c>
      <c r="W237" s="44">
        <v>0</v>
      </c>
      <c r="X237" s="44">
        <v>0</v>
      </c>
      <c r="Y237" s="44">
        <v>0</v>
      </c>
    </row>
    <row r="238" spans="1:25" ht="15" x14ac:dyDescent="0.25">
      <c r="A238" s="98"/>
      <c r="B238" s="94"/>
      <c r="C238" s="49">
        <v>43</v>
      </c>
      <c r="D238" s="50" t="s">
        <v>284</v>
      </c>
      <c r="E238" s="28" t="s">
        <v>918</v>
      </c>
      <c r="F238" s="26" t="s">
        <v>942</v>
      </c>
      <c r="G238" s="49" t="s">
        <v>36</v>
      </c>
      <c r="H238" s="26">
        <v>30</v>
      </c>
      <c r="I238" s="26">
        <v>20</v>
      </c>
      <c r="J238" s="46">
        <v>7.5</v>
      </c>
      <c r="K238" s="47"/>
      <c r="L238" s="32">
        <f t="shared" si="6"/>
        <v>0</v>
      </c>
      <c r="M238" s="43" t="str">
        <f t="shared" si="7"/>
        <v>OK</v>
      </c>
      <c r="N238" s="44">
        <v>0</v>
      </c>
      <c r="O238" s="44">
        <v>0</v>
      </c>
      <c r="P238" s="44">
        <v>0</v>
      </c>
      <c r="Q238" s="44">
        <v>0</v>
      </c>
      <c r="R238" s="44">
        <v>0</v>
      </c>
      <c r="S238" s="44">
        <v>0</v>
      </c>
      <c r="T238" s="44">
        <v>0</v>
      </c>
      <c r="U238" s="44">
        <v>0</v>
      </c>
      <c r="V238" s="44">
        <v>0</v>
      </c>
      <c r="W238" s="44">
        <v>0</v>
      </c>
      <c r="X238" s="44">
        <v>0</v>
      </c>
      <c r="Y238" s="44">
        <v>0</v>
      </c>
    </row>
    <row r="239" spans="1:25" ht="45" x14ac:dyDescent="0.25">
      <c r="A239" s="98"/>
      <c r="B239" s="94"/>
      <c r="C239" s="49">
        <v>44</v>
      </c>
      <c r="D239" s="50" t="s">
        <v>285</v>
      </c>
      <c r="E239" s="28" t="s">
        <v>918</v>
      </c>
      <c r="F239" s="26" t="s">
        <v>942</v>
      </c>
      <c r="G239" s="49" t="s">
        <v>36</v>
      </c>
      <c r="H239" s="26">
        <v>30</v>
      </c>
      <c r="I239" s="26">
        <v>20</v>
      </c>
      <c r="J239" s="46">
        <v>54.06</v>
      </c>
      <c r="K239" s="47"/>
      <c r="L239" s="32">
        <f t="shared" si="6"/>
        <v>0</v>
      </c>
      <c r="M239" s="43" t="str">
        <f t="shared" si="7"/>
        <v>OK</v>
      </c>
      <c r="N239" s="44">
        <v>0</v>
      </c>
      <c r="O239" s="44">
        <v>0</v>
      </c>
      <c r="P239" s="44">
        <v>0</v>
      </c>
      <c r="Q239" s="44">
        <v>0</v>
      </c>
      <c r="R239" s="44">
        <v>0</v>
      </c>
      <c r="S239" s="44">
        <v>0</v>
      </c>
      <c r="T239" s="44">
        <v>0</v>
      </c>
      <c r="U239" s="44">
        <v>0</v>
      </c>
      <c r="V239" s="44">
        <v>0</v>
      </c>
      <c r="W239" s="44">
        <v>0</v>
      </c>
      <c r="X239" s="44">
        <v>0</v>
      </c>
      <c r="Y239" s="44">
        <v>0</v>
      </c>
    </row>
    <row r="240" spans="1:25" ht="105" x14ac:dyDescent="0.25">
      <c r="A240" s="98"/>
      <c r="B240" s="94"/>
      <c r="C240" s="49">
        <v>45</v>
      </c>
      <c r="D240" s="50" t="s">
        <v>286</v>
      </c>
      <c r="E240" s="28" t="s">
        <v>918</v>
      </c>
      <c r="F240" s="26" t="s">
        <v>944</v>
      </c>
      <c r="G240" s="49" t="s">
        <v>901</v>
      </c>
      <c r="H240" s="26">
        <v>30</v>
      </c>
      <c r="I240" s="26">
        <v>20</v>
      </c>
      <c r="J240" s="46">
        <v>225.26</v>
      </c>
      <c r="K240" s="47"/>
      <c r="L240" s="32">
        <f t="shared" si="6"/>
        <v>0</v>
      </c>
      <c r="M240" s="43" t="str">
        <f t="shared" si="7"/>
        <v>OK</v>
      </c>
      <c r="N240" s="44">
        <v>0</v>
      </c>
      <c r="O240" s="44">
        <v>0</v>
      </c>
      <c r="P240" s="44">
        <v>0</v>
      </c>
      <c r="Q240" s="44">
        <v>0</v>
      </c>
      <c r="R240" s="44">
        <v>0</v>
      </c>
      <c r="S240" s="44">
        <v>0</v>
      </c>
      <c r="T240" s="44">
        <v>0</v>
      </c>
      <c r="U240" s="44">
        <v>0</v>
      </c>
      <c r="V240" s="44">
        <v>0</v>
      </c>
      <c r="W240" s="44">
        <v>0</v>
      </c>
      <c r="X240" s="44">
        <v>0</v>
      </c>
      <c r="Y240" s="44">
        <v>0</v>
      </c>
    </row>
    <row r="241" spans="1:25" ht="105" x14ac:dyDescent="0.25">
      <c r="A241" s="98"/>
      <c r="B241" s="94"/>
      <c r="C241" s="49">
        <v>46</v>
      </c>
      <c r="D241" s="50" t="s">
        <v>287</v>
      </c>
      <c r="E241" s="28" t="s">
        <v>918</v>
      </c>
      <c r="F241" s="26" t="s">
        <v>944</v>
      </c>
      <c r="G241" s="49" t="s">
        <v>901</v>
      </c>
      <c r="H241" s="26">
        <v>30</v>
      </c>
      <c r="I241" s="26">
        <v>20</v>
      </c>
      <c r="J241" s="46">
        <v>150.4</v>
      </c>
      <c r="K241" s="47"/>
      <c r="L241" s="32">
        <f t="shared" si="6"/>
        <v>0</v>
      </c>
      <c r="M241" s="43" t="str">
        <f t="shared" si="7"/>
        <v>OK</v>
      </c>
      <c r="N241" s="44">
        <v>0</v>
      </c>
      <c r="O241" s="44">
        <v>0</v>
      </c>
      <c r="P241" s="44">
        <v>0</v>
      </c>
      <c r="Q241" s="44">
        <v>0</v>
      </c>
      <c r="R241" s="44">
        <v>0</v>
      </c>
      <c r="S241" s="44">
        <v>0</v>
      </c>
      <c r="T241" s="44">
        <v>0</v>
      </c>
      <c r="U241" s="44">
        <v>0</v>
      </c>
      <c r="V241" s="44">
        <v>0</v>
      </c>
      <c r="W241" s="44">
        <v>0</v>
      </c>
      <c r="X241" s="44">
        <v>0</v>
      </c>
      <c r="Y241" s="44">
        <v>0</v>
      </c>
    </row>
    <row r="242" spans="1:25" ht="45" x14ac:dyDescent="0.25">
      <c r="A242" s="98"/>
      <c r="B242" s="94"/>
      <c r="C242" s="49">
        <v>47</v>
      </c>
      <c r="D242" s="50" t="s">
        <v>288</v>
      </c>
      <c r="E242" s="28" t="s">
        <v>918</v>
      </c>
      <c r="F242" s="26" t="s">
        <v>944</v>
      </c>
      <c r="G242" s="49" t="s">
        <v>901</v>
      </c>
      <c r="H242" s="26">
        <v>30</v>
      </c>
      <c r="I242" s="26">
        <v>20</v>
      </c>
      <c r="J242" s="46">
        <v>249</v>
      </c>
      <c r="K242" s="47"/>
      <c r="L242" s="32">
        <f t="shared" si="6"/>
        <v>0</v>
      </c>
      <c r="M242" s="43" t="str">
        <f t="shared" si="7"/>
        <v>OK</v>
      </c>
      <c r="N242" s="44">
        <v>0</v>
      </c>
      <c r="O242" s="44">
        <v>0</v>
      </c>
      <c r="P242" s="44">
        <v>0</v>
      </c>
      <c r="Q242" s="44">
        <v>0</v>
      </c>
      <c r="R242" s="44">
        <v>0</v>
      </c>
      <c r="S242" s="44">
        <v>0</v>
      </c>
      <c r="T242" s="44">
        <v>0</v>
      </c>
      <c r="U242" s="44">
        <v>0</v>
      </c>
      <c r="V242" s="44">
        <v>0</v>
      </c>
      <c r="W242" s="44">
        <v>0</v>
      </c>
      <c r="X242" s="44">
        <v>0</v>
      </c>
      <c r="Y242" s="44">
        <v>0</v>
      </c>
    </row>
    <row r="243" spans="1:25" ht="45" x14ac:dyDescent="0.25">
      <c r="A243" s="98"/>
      <c r="B243" s="94"/>
      <c r="C243" s="49">
        <v>48</v>
      </c>
      <c r="D243" s="50" t="s">
        <v>289</v>
      </c>
      <c r="E243" s="28" t="s">
        <v>918</v>
      </c>
      <c r="F243" s="26" t="s">
        <v>944</v>
      </c>
      <c r="G243" s="49" t="s">
        <v>901</v>
      </c>
      <c r="H243" s="26">
        <v>30</v>
      </c>
      <c r="I243" s="26">
        <v>20</v>
      </c>
      <c r="J243" s="46">
        <v>249</v>
      </c>
      <c r="K243" s="47"/>
      <c r="L243" s="32">
        <f t="shared" si="6"/>
        <v>0</v>
      </c>
      <c r="M243" s="43" t="str">
        <f t="shared" si="7"/>
        <v>OK</v>
      </c>
      <c r="N243" s="44">
        <v>0</v>
      </c>
      <c r="O243" s="44">
        <v>0</v>
      </c>
      <c r="P243" s="44">
        <v>0</v>
      </c>
      <c r="Q243" s="44">
        <v>0</v>
      </c>
      <c r="R243" s="44">
        <v>0</v>
      </c>
      <c r="S243" s="44">
        <v>0</v>
      </c>
      <c r="T243" s="44">
        <v>0</v>
      </c>
      <c r="U243" s="44">
        <v>0</v>
      </c>
      <c r="V243" s="44">
        <v>0</v>
      </c>
      <c r="W243" s="44">
        <v>0</v>
      </c>
      <c r="X243" s="44">
        <v>0</v>
      </c>
      <c r="Y243" s="44">
        <v>0</v>
      </c>
    </row>
    <row r="244" spans="1:25" ht="45" x14ac:dyDescent="0.25">
      <c r="A244" s="98"/>
      <c r="B244" s="94"/>
      <c r="C244" s="49">
        <v>49</v>
      </c>
      <c r="D244" s="50" t="s">
        <v>290</v>
      </c>
      <c r="E244" s="28" t="s">
        <v>918</v>
      </c>
      <c r="F244" s="26" t="s">
        <v>942</v>
      </c>
      <c r="G244" s="49" t="s">
        <v>903</v>
      </c>
      <c r="H244" s="26">
        <v>30</v>
      </c>
      <c r="I244" s="26">
        <v>20</v>
      </c>
      <c r="J244" s="46">
        <v>200</v>
      </c>
      <c r="K244" s="47"/>
      <c r="L244" s="32">
        <f t="shared" si="6"/>
        <v>0</v>
      </c>
      <c r="M244" s="43" t="str">
        <f t="shared" si="7"/>
        <v>OK</v>
      </c>
      <c r="N244" s="44">
        <v>0</v>
      </c>
      <c r="O244" s="44">
        <v>0</v>
      </c>
      <c r="P244" s="44">
        <v>0</v>
      </c>
      <c r="Q244" s="44">
        <v>0</v>
      </c>
      <c r="R244" s="44">
        <v>0</v>
      </c>
      <c r="S244" s="44">
        <v>0</v>
      </c>
      <c r="T244" s="44">
        <v>0</v>
      </c>
      <c r="U244" s="44">
        <v>0</v>
      </c>
      <c r="V244" s="44">
        <v>0</v>
      </c>
      <c r="W244" s="44">
        <v>0</v>
      </c>
      <c r="X244" s="44">
        <v>0</v>
      </c>
      <c r="Y244" s="44">
        <v>0</v>
      </c>
    </row>
    <row r="245" spans="1:25" ht="45" x14ac:dyDescent="0.25">
      <c r="A245" s="98"/>
      <c r="B245" s="94"/>
      <c r="C245" s="49">
        <v>50</v>
      </c>
      <c r="D245" s="50" t="s">
        <v>291</v>
      </c>
      <c r="E245" s="28" t="s">
        <v>918</v>
      </c>
      <c r="F245" s="26" t="s">
        <v>942</v>
      </c>
      <c r="G245" s="49" t="s">
        <v>903</v>
      </c>
      <c r="H245" s="26">
        <v>30</v>
      </c>
      <c r="I245" s="26">
        <v>20</v>
      </c>
      <c r="J245" s="46">
        <v>42</v>
      </c>
      <c r="K245" s="47"/>
      <c r="L245" s="32">
        <f t="shared" si="6"/>
        <v>0</v>
      </c>
      <c r="M245" s="43" t="str">
        <f t="shared" si="7"/>
        <v>OK</v>
      </c>
      <c r="N245" s="44">
        <v>0</v>
      </c>
      <c r="O245" s="44">
        <v>0</v>
      </c>
      <c r="P245" s="44">
        <v>0</v>
      </c>
      <c r="Q245" s="44">
        <v>0</v>
      </c>
      <c r="R245" s="44">
        <v>0</v>
      </c>
      <c r="S245" s="44">
        <v>0</v>
      </c>
      <c r="T245" s="44">
        <v>0</v>
      </c>
      <c r="U245" s="44">
        <v>0</v>
      </c>
      <c r="V245" s="44">
        <v>0</v>
      </c>
      <c r="W245" s="44">
        <v>0</v>
      </c>
      <c r="X245" s="44">
        <v>0</v>
      </c>
      <c r="Y245" s="44">
        <v>0</v>
      </c>
    </row>
    <row r="246" spans="1:25" ht="15" x14ac:dyDescent="0.25">
      <c r="A246" s="98"/>
      <c r="B246" s="94"/>
      <c r="C246" s="49">
        <v>51</v>
      </c>
      <c r="D246" s="50" t="s">
        <v>292</v>
      </c>
      <c r="E246" s="28" t="s">
        <v>918</v>
      </c>
      <c r="F246" s="26" t="s">
        <v>942</v>
      </c>
      <c r="G246" s="49" t="s">
        <v>903</v>
      </c>
      <c r="H246" s="26">
        <v>30</v>
      </c>
      <c r="I246" s="26">
        <v>20</v>
      </c>
      <c r="J246" s="46">
        <v>178.23</v>
      </c>
      <c r="K246" s="47"/>
      <c r="L246" s="32">
        <f t="shared" si="6"/>
        <v>0</v>
      </c>
      <c r="M246" s="43" t="str">
        <f t="shared" si="7"/>
        <v>OK</v>
      </c>
      <c r="N246" s="44">
        <v>0</v>
      </c>
      <c r="O246" s="44">
        <v>0</v>
      </c>
      <c r="P246" s="44">
        <v>0</v>
      </c>
      <c r="Q246" s="44">
        <v>0</v>
      </c>
      <c r="R246" s="44">
        <v>0</v>
      </c>
      <c r="S246" s="44">
        <v>0</v>
      </c>
      <c r="T246" s="44">
        <v>0</v>
      </c>
      <c r="U246" s="44">
        <v>0</v>
      </c>
      <c r="V246" s="44">
        <v>0</v>
      </c>
      <c r="W246" s="44">
        <v>0</v>
      </c>
      <c r="X246" s="44">
        <v>0</v>
      </c>
      <c r="Y246" s="44">
        <v>0</v>
      </c>
    </row>
    <row r="247" spans="1:25" ht="45" x14ac:dyDescent="0.25">
      <c r="A247" s="98"/>
      <c r="B247" s="94"/>
      <c r="C247" s="49">
        <v>52</v>
      </c>
      <c r="D247" s="50" t="s">
        <v>293</v>
      </c>
      <c r="E247" s="28" t="s">
        <v>918</v>
      </c>
      <c r="F247" s="26" t="s">
        <v>942</v>
      </c>
      <c r="G247" s="49" t="s">
        <v>903</v>
      </c>
      <c r="H247" s="26">
        <v>30</v>
      </c>
      <c r="I247" s="26">
        <v>20</v>
      </c>
      <c r="J247" s="46">
        <v>224.46</v>
      </c>
      <c r="K247" s="47"/>
      <c r="L247" s="32">
        <f t="shared" si="6"/>
        <v>0</v>
      </c>
      <c r="M247" s="43" t="str">
        <f t="shared" si="7"/>
        <v>OK</v>
      </c>
      <c r="N247" s="44">
        <v>0</v>
      </c>
      <c r="O247" s="44">
        <v>0</v>
      </c>
      <c r="P247" s="44">
        <v>0</v>
      </c>
      <c r="Q247" s="44">
        <v>0</v>
      </c>
      <c r="R247" s="44">
        <v>0</v>
      </c>
      <c r="S247" s="44">
        <v>0</v>
      </c>
      <c r="T247" s="44">
        <v>0</v>
      </c>
      <c r="U247" s="44">
        <v>0</v>
      </c>
      <c r="V247" s="44">
        <v>0</v>
      </c>
      <c r="W247" s="44">
        <v>0</v>
      </c>
      <c r="X247" s="44">
        <v>0</v>
      </c>
      <c r="Y247" s="44">
        <v>0</v>
      </c>
    </row>
    <row r="248" spans="1:25" ht="30" x14ac:dyDescent="0.25">
      <c r="A248" s="98"/>
      <c r="B248" s="94"/>
      <c r="C248" s="49">
        <v>53</v>
      </c>
      <c r="D248" s="50" t="s">
        <v>294</v>
      </c>
      <c r="E248" s="28" t="s">
        <v>918</v>
      </c>
      <c r="F248" s="26" t="s">
        <v>942</v>
      </c>
      <c r="G248" s="49" t="s">
        <v>904</v>
      </c>
      <c r="H248" s="26">
        <v>30</v>
      </c>
      <c r="I248" s="26">
        <v>20</v>
      </c>
      <c r="J248" s="46">
        <v>9.1</v>
      </c>
      <c r="K248" s="47"/>
      <c r="L248" s="32">
        <f t="shared" si="6"/>
        <v>0</v>
      </c>
      <c r="M248" s="43" t="str">
        <f t="shared" si="7"/>
        <v>OK</v>
      </c>
      <c r="N248" s="44">
        <v>0</v>
      </c>
      <c r="O248" s="44">
        <v>0</v>
      </c>
      <c r="P248" s="44">
        <v>0</v>
      </c>
      <c r="Q248" s="44">
        <v>0</v>
      </c>
      <c r="R248" s="44">
        <v>0</v>
      </c>
      <c r="S248" s="44">
        <v>0</v>
      </c>
      <c r="T248" s="44">
        <v>0</v>
      </c>
      <c r="U248" s="44">
        <v>0</v>
      </c>
      <c r="V248" s="44">
        <v>0</v>
      </c>
      <c r="W248" s="44">
        <v>0</v>
      </c>
      <c r="X248" s="44">
        <v>0</v>
      </c>
      <c r="Y248" s="44">
        <v>0</v>
      </c>
    </row>
    <row r="249" spans="1:25" ht="45" x14ac:dyDescent="0.25">
      <c r="A249" s="98"/>
      <c r="B249" s="94"/>
      <c r="C249" s="49">
        <v>54</v>
      </c>
      <c r="D249" s="50" t="s">
        <v>295</v>
      </c>
      <c r="E249" s="28" t="s">
        <v>918</v>
      </c>
      <c r="F249" s="26" t="s">
        <v>942</v>
      </c>
      <c r="G249" s="49" t="s">
        <v>901</v>
      </c>
      <c r="H249" s="26">
        <v>30</v>
      </c>
      <c r="I249" s="26">
        <v>20</v>
      </c>
      <c r="J249" s="46">
        <v>158.30000000000001</v>
      </c>
      <c r="K249" s="47"/>
      <c r="L249" s="32">
        <f t="shared" si="6"/>
        <v>0</v>
      </c>
      <c r="M249" s="43" t="str">
        <f t="shared" si="7"/>
        <v>OK</v>
      </c>
      <c r="N249" s="44">
        <v>0</v>
      </c>
      <c r="O249" s="44">
        <v>0</v>
      </c>
      <c r="P249" s="44">
        <v>0</v>
      </c>
      <c r="Q249" s="44">
        <v>0</v>
      </c>
      <c r="R249" s="44">
        <v>0</v>
      </c>
      <c r="S249" s="44">
        <v>0</v>
      </c>
      <c r="T249" s="44">
        <v>0</v>
      </c>
      <c r="U249" s="44">
        <v>0</v>
      </c>
      <c r="V249" s="44">
        <v>0</v>
      </c>
      <c r="W249" s="44">
        <v>0</v>
      </c>
      <c r="X249" s="44">
        <v>0</v>
      </c>
      <c r="Y249" s="44">
        <v>0</v>
      </c>
    </row>
    <row r="250" spans="1:25" ht="45" x14ac:dyDescent="0.25">
      <c r="A250" s="98"/>
      <c r="B250" s="94"/>
      <c r="C250" s="49">
        <v>55</v>
      </c>
      <c r="D250" s="50" t="s">
        <v>296</v>
      </c>
      <c r="E250" s="28" t="s">
        <v>918</v>
      </c>
      <c r="F250" s="26" t="s">
        <v>942</v>
      </c>
      <c r="G250" s="49" t="s">
        <v>901</v>
      </c>
      <c r="H250" s="26">
        <v>30</v>
      </c>
      <c r="I250" s="26">
        <v>20</v>
      </c>
      <c r="J250" s="46">
        <v>199</v>
      </c>
      <c r="K250" s="47"/>
      <c r="L250" s="32">
        <f t="shared" si="6"/>
        <v>0</v>
      </c>
      <c r="M250" s="43" t="str">
        <f t="shared" si="7"/>
        <v>OK</v>
      </c>
      <c r="N250" s="44">
        <v>0</v>
      </c>
      <c r="O250" s="44">
        <v>0</v>
      </c>
      <c r="P250" s="44">
        <v>0</v>
      </c>
      <c r="Q250" s="44">
        <v>0</v>
      </c>
      <c r="R250" s="44">
        <v>0</v>
      </c>
      <c r="S250" s="44">
        <v>0</v>
      </c>
      <c r="T250" s="44">
        <v>0</v>
      </c>
      <c r="U250" s="44">
        <v>0</v>
      </c>
      <c r="V250" s="44">
        <v>0</v>
      </c>
      <c r="W250" s="44">
        <v>0</v>
      </c>
      <c r="X250" s="44">
        <v>0</v>
      </c>
      <c r="Y250" s="44">
        <v>0</v>
      </c>
    </row>
    <row r="251" spans="1:25" ht="45" x14ac:dyDescent="0.25">
      <c r="A251" s="98"/>
      <c r="B251" s="94"/>
      <c r="C251" s="49">
        <v>56</v>
      </c>
      <c r="D251" s="50" t="s">
        <v>297</v>
      </c>
      <c r="E251" s="28" t="s">
        <v>918</v>
      </c>
      <c r="F251" s="26" t="s">
        <v>942</v>
      </c>
      <c r="G251" s="49" t="s">
        <v>901</v>
      </c>
      <c r="H251" s="26">
        <v>30</v>
      </c>
      <c r="I251" s="26">
        <v>20</v>
      </c>
      <c r="J251" s="46">
        <v>145</v>
      </c>
      <c r="K251" s="47">
        <v>4</v>
      </c>
      <c r="L251" s="32">
        <f t="shared" si="6"/>
        <v>2</v>
      </c>
      <c r="M251" s="43" t="str">
        <f t="shared" si="7"/>
        <v>OK</v>
      </c>
      <c r="N251" s="44">
        <v>2</v>
      </c>
      <c r="O251" s="44">
        <v>0</v>
      </c>
      <c r="P251" s="44">
        <v>0</v>
      </c>
      <c r="Q251" s="44">
        <v>0</v>
      </c>
      <c r="R251" s="44">
        <v>0</v>
      </c>
      <c r="S251" s="44">
        <v>0</v>
      </c>
      <c r="T251" s="44">
        <v>0</v>
      </c>
      <c r="U251" s="44">
        <v>0</v>
      </c>
      <c r="V251" s="44">
        <v>0</v>
      </c>
      <c r="W251" s="44">
        <v>0</v>
      </c>
      <c r="X251" s="44">
        <v>0</v>
      </c>
      <c r="Y251" s="44">
        <v>0</v>
      </c>
    </row>
    <row r="252" spans="1:25" ht="30" x14ac:dyDescent="0.25">
      <c r="A252" s="98"/>
      <c r="B252" s="94"/>
      <c r="C252" s="49">
        <v>57</v>
      </c>
      <c r="D252" s="50" t="s">
        <v>298</v>
      </c>
      <c r="E252" s="28" t="s">
        <v>918</v>
      </c>
      <c r="F252" s="26" t="s">
        <v>942</v>
      </c>
      <c r="G252" s="49" t="s">
        <v>905</v>
      </c>
      <c r="H252" s="26">
        <v>30</v>
      </c>
      <c r="I252" s="26">
        <v>20</v>
      </c>
      <c r="J252" s="46">
        <v>39</v>
      </c>
      <c r="K252" s="47"/>
      <c r="L252" s="32">
        <f t="shared" si="6"/>
        <v>0</v>
      </c>
      <c r="M252" s="43" t="str">
        <f t="shared" si="7"/>
        <v>OK</v>
      </c>
      <c r="N252" s="44">
        <v>0</v>
      </c>
      <c r="O252" s="44">
        <v>0</v>
      </c>
      <c r="P252" s="44">
        <v>0</v>
      </c>
      <c r="Q252" s="44">
        <v>0</v>
      </c>
      <c r="R252" s="44">
        <v>0</v>
      </c>
      <c r="S252" s="44">
        <v>0</v>
      </c>
      <c r="T252" s="44">
        <v>0</v>
      </c>
      <c r="U252" s="44">
        <v>0</v>
      </c>
      <c r="V252" s="44">
        <v>0</v>
      </c>
      <c r="W252" s="44">
        <v>0</v>
      </c>
      <c r="X252" s="44">
        <v>0</v>
      </c>
      <c r="Y252" s="44">
        <v>0</v>
      </c>
    </row>
    <row r="253" spans="1:25" ht="45" x14ac:dyDescent="0.25">
      <c r="A253" s="98"/>
      <c r="B253" s="94"/>
      <c r="C253" s="49">
        <v>58</v>
      </c>
      <c r="D253" s="50" t="s">
        <v>299</v>
      </c>
      <c r="E253" s="28" t="s">
        <v>918</v>
      </c>
      <c r="F253" s="26" t="s">
        <v>942</v>
      </c>
      <c r="G253" s="49" t="s">
        <v>36</v>
      </c>
      <c r="H253" s="26">
        <v>30</v>
      </c>
      <c r="I253" s="26">
        <v>20</v>
      </c>
      <c r="J253" s="46">
        <v>49</v>
      </c>
      <c r="K253" s="47"/>
      <c r="L253" s="32">
        <f t="shared" si="6"/>
        <v>0</v>
      </c>
      <c r="M253" s="43" t="str">
        <f t="shared" si="7"/>
        <v>OK</v>
      </c>
      <c r="N253" s="44">
        <v>0</v>
      </c>
      <c r="O253" s="44">
        <v>0</v>
      </c>
      <c r="P253" s="44">
        <v>0</v>
      </c>
      <c r="Q253" s="44">
        <v>0</v>
      </c>
      <c r="R253" s="44">
        <v>0</v>
      </c>
      <c r="S253" s="44">
        <v>0</v>
      </c>
      <c r="T253" s="44">
        <v>0</v>
      </c>
      <c r="U253" s="44">
        <v>0</v>
      </c>
      <c r="V253" s="44">
        <v>0</v>
      </c>
      <c r="W253" s="44">
        <v>0</v>
      </c>
      <c r="X253" s="44">
        <v>0</v>
      </c>
      <c r="Y253" s="44">
        <v>0</v>
      </c>
    </row>
    <row r="254" spans="1:25" ht="30" x14ac:dyDescent="0.25">
      <c r="A254" s="98"/>
      <c r="B254" s="94"/>
      <c r="C254" s="49">
        <v>59</v>
      </c>
      <c r="D254" s="50" t="s">
        <v>300</v>
      </c>
      <c r="E254" s="28" t="s">
        <v>918</v>
      </c>
      <c r="F254" s="26" t="s">
        <v>942</v>
      </c>
      <c r="G254" s="49" t="s">
        <v>901</v>
      </c>
      <c r="H254" s="26">
        <v>30</v>
      </c>
      <c r="I254" s="26">
        <v>20</v>
      </c>
      <c r="J254" s="46">
        <v>45</v>
      </c>
      <c r="K254" s="47"/>
      <c r="L254" s="32">
        <f t="shared" si="6"/>
        <v>0</v>
      </c>
      <c r="M254" s="43" t="str">
        <f t="shared" si="7"/>
        <v>OK</v>
      </c>
      <c r="N254" s="44">
        <v>0</v>
      </c>
      <c r="O254" s="44">
        <v>0</v>
      </c>
      <c r="P254" s="44">
        <v>0</v>
      </c>
      <c r="Q254" s="44">
        <v>0</v>
      </c>
      <c r="R254" s="44">
        <v>0</v>
      </c>
      <c r="S254" s="44">
        <v>0</v>
      </c>
      <c r="T254" s="44">
        <v>0</v>
      </c>
      <c r="U254" s="44">
        <v>0</v>
      </c>
      <c r="V254" s="44">
        <v>0</v>
      </c>
      <c r="W254" s="44">
        <v>0</v>
      </c>
      <c r="X254" s="44">
        <v>0</v>
      </c>
      <c r="Y254" s="44">
        <v>0</v>
      </c>
    </row>
    <row r="255" spans="1:25" ht="30" x14ac:dyDescent="0.25">
      <c r="A255" s="98"/>
      <c r="B255" s="94"/>
      <c r="C255" s="49">
        <v>60</v>
      </c>
      <c r="D255" s="50" t="s">
        <v>301</v>
      </c>
      <c r="E255" s="28" t="s">
        <v>918</v>
      </c>
      <c r="F255" s="26" t="s">
        <v>942</v>
      </c>
      <c r="G255" s="49" t="s">
        <v>901</v>
      </c>
      <c r="H255" s="26">
        <v>30</v>
      </c>
      <c r="I255" s="26">
        <v>20</v>
      </c>
      <c r="J255" s="46">
        <v>65</v>
      </c>
      <c r="K255" s="47"/>
      <c r="L255" s="32">
        <f t="shared" si="6"/>
        <v>0</v>
      </c>
      <c r="M255" s="43" t="str">
        <f t="shared" si="7"/>
        <v>OK</v>
      </c>
      <c r="N255" s="44">
        <v>0</v>
      </c>
      <c r="O255" s="44">
        <v>0</v>
      </c>
      <c r="P255" s="44">
        <v>0</v>
      </c>
      <c r="Q255" s="44">
        <v>0</v>
      </c>
      <c r="R255" s="44">
        <v>0</v>
      </c>
      <c r="S255" s="44">
        <v>0</v>
      </c>
      <c r="T255" s="44">
        <v>0</v>
      </c>
      <c r="U255" s="44">
        <v>0</v>
      </c>
      <c r="V255" s="44">
        <v>0</v>
      </c>
      <c r="W255" s="44">
        <v>0</v>
      </c>
      <c r="X255" s="44">
        <v>0</v>
      </c>
      <c r="Y255" s="44">
        <v>0</v>
      </c>
    </row>
    <row r="256" spans="1:25" ht="45" x14ac:dyDescent="0.25">
      <c r="A256" s="98"/>
      <c r="B256" s="94"/>
      <c r="C256" s="49">
        <v>61</v>
      </c>
      <c r="D256" s="50" t="s">
        <v>302</v>
      </c>
      <c r="E256" s="28" t="s">
        <v>918</v>
      </c>
      <c r="F256" s="26" t="s">
        <v>942</v>
      </c>
      <c r="G256" s="49" t="s">
        <v>901</v>
      </c>
      <c r="H256" s="26">
        <v>30</v>
      </c>
      <c r="I256" s="26">
        <v>20</v>
      </c>
      <c r="J256" s="46">
        <v>49</v>
      </c>
      <c r="K256" s="47"/>
      <c r="L256" s="32">
        <f t="shared" si="6"/>
        <v>0</v>
      </c>
      <c r="M256" s="43" t="str">
        <f t="shared" si="7"/>
        <v>OK</v>
      </c>
      <c r="N256" s="44">
        <v>0</v>
      </c>
      <c r="O256" s="44">
        <v>0</v>
      </c>
      <c r="P256" s="44">
        <v>0</v>
      </c>
      <c r="Q256" s="44">
        <v>0</v>
      </c>
      <c r="R256" s="44">
        <v>0</v>
      </c>
      <c r="S256" s="44">
        <v>0</v>
      </c>
      <c r="T256" s="44">
        <v>0</v>
      </c>
      <c r="U256" s="44">
        <v>0</v>
      </c>
      <c r="V256" s="44">
        <v>0</v>
      </c>
      <c r="W256" s="44">
        <v>0</v>
      </c>
      <c r="X256" s="44">
        <v>0</v>
      </c>
      <c r="Y256" s="44">
        <v>0</v>
      </c>
    </row>
    <row r="257" spans="1:25" ht="30" x14ac:dyDescent="0.25">
      <c r="A257" s="98"/>
      <c r="B257" s="94"/>
      <c r="C257" s="49">
        <v>62</v>
      </c>
      <c r="D257" s="50" t="s">
        <v>303</v>
      </c>
      <c r="E257" s="28" t="s">
        <v>918</v>
      </c>
      <c r="F257" s="26" t="s">
        <v>944</v>
      </c>
      <c r="G257" s="49" t="s">
        <v>904</v>
      </c>
      <c r="H257" s="26">
        <v>30</v>
      </c>
      <c r="I257" s="26">
        <v>20</v>
      </c>
      <c r="J257" s="46">
        <v>198</v>
      </c>
      <c r="K257" s="47"/>
      <c r="L257" s="32">
        <f t="shared" si="6"/>
        <v>0</v>
      </c>
      <c r="M257" s="43" t="str">
        <f t="shared" si="7"/>
        <v>OK</v>
      </c>
      <c r="N257" s="44">
        <v>0</v>
      </c>
      <c r="O257" s="44">
        <v>0</v>
      </c>
      <c r="P257" s="44">
        <v>0</v>
      </c>
      <c r="Q257" s="44">
        <v>0</v>
      </c>
      <c r="R257" s="44">
        <v>0</v>
      </c>
      <c r="S257" s="44">
        <v>0</v>
      </c>
      <c r="T257" s="44">
        <v>0</v>
      </c>
      <c r="U257" s="44">
        <v>0</v>
      </c>
      <c r="V257" s="44">
        <v>0</v>
      </c>
      <c r="W257" s="44">
        <v>0</v>
      </c>
      <c r="X257" s="44">
        <v>0</v>
      </c>
      <c r="Y257" s="44">
        <v>0</v>
      </c>
    </row>
    <row r="258" spans="1:25" ht="30" x14ac:dyDescent="0.25">
      <c r="A258" s="98"/>
      <c r="B258" s="94"/>
      <c r="C258" s="49">
        <v>63</v>
      </c>
      <c r="D258" s="50" t="s">
        <v>304</v>
      </c>
      <c r="E258" s="28" t="s">
        <v>918</v>
      </c>
      <c r="F258" s="26" t="s">
        <v>942</v>
      </c>
      <c r="G258" s="49" t="s">
        <v>36</v>
      </c>
      <c r="H258" s="26">
        <v>30</v>
      </c>
      <c r="I258" s="26">
        <v>20</v>
      </c>
      <c r="J258" s="46">
        <v>1.98</v>
      </c>
      <c r="K258" s="47"/>
      <c r="L258" s="32">
        <f t="shared" si="6"/>
        <v>0</v>
      </c>
      <c r="M258" s="43" t="str">
        <f t="shared" si="7"/>
        <v>OK</v>
      </c>
      <c r="N258" s="44">
        <v>0</v>
      </c>
      <c r="O258" s="44">
        <v>0</v>
      </c>
      <c r="P258" s="44">
        <v>0</v>
      </c>
      <c r="Q258" s="44">
        <v>0</v>
      </c>
      <c r="R258" s="44">
        <v>0</v>
      </c>
      <c r="S258" s="44">
        <v>0</v>
      </c>
      <c r="T258" s="44">
        <v>0</v>
      </c>
      <c r="U258" s="44">
        <v>0</v>
      </c>
      <c r="V258" s="44">
        <v>0</v>
      </c>
      <c r="W258" s="44">
        <v>0</v>
      </c>
      <c r="X258" s="44">
        <v>0</v>
      </c>
      <c r="Y258" s="44">
        <v>0</v>
      </c>
    </row>
    <row r="259" spans="1:25" ht="15" x14ac:dyDescent="0.25">
      <c r="A259" s="98"/>
      <c r="B259" s="94"/>
      <c r="C259" s="49">
        <v>64</v>
      </c>
      <c r="D259" s="50" t="s">
        <v>305</v>
      </c>
      <c r="E259" s="28" t="s">
        <v>918</v>
      </c>
      <c r="F259" s="26" t="s">
        <v>942</v>
      </c>
      <c r="G259" s="49" t="s">
        <v>36</v>
      </c>
      <c r="H259" s="26">
        <v>30</v>
      </c>
      <c r="I259" s="26">
        <v>20</v>
      </c>
      <c r="J259" s="46">
        <v>11</v>
      </c>
      <c r="K259" s="47"/>
      <c r="L259" s="32">
        <f t="shared" si="6"/>
        <v>0</v>
      </c>
      <c r="M259" s="43" t="str">
        <f t="shared" si="7"/>
        <v>OK</v>
      </c>
      <c r="N259" s="44">
        <v>0</v>
      </c>
      <c r="O259" s="44">
        <v>0</v>
      </c>
      <c r="P259" s="44">
        <v>0</v>
      </c>
      <c r="Q259" s="44">
        <v>0</v>
      </c>
      <c r="R259" s="44">
        <v>0</v>
      </c>
      <c r="S259" s="44">
        <v>0</v>
      </c>
      <c r="T259" s="44">
        <v>0</v>
      </c>
      <c r="U259" s="44">
        <v>0</v>
      </c>
      <c r="V259" s="44">
        <v>0</v>
      </c>
      <c r="W259" s="44">
        <v>0</v>
      </c>
      <c r="X259" s="44">
        <v>0</v>
      </c>
      <c r="Y259" s="44">
        <v>0</v>
      </c>
    </row>
    <row r="260" spans="1:25" ht="30" x14ac:dyDescent="0.25">
      <c r="A260" s="98"/>
      <c r="B260" s="94"/>
      <c r="C260" s="49">
        <v>65</v>
      </c>
      <c r="D260" s="50" t="s">
        <v>306</v>
      </c>
      <c r="E260" s="28" t="s">
        <v>918</v>
      </c>
      <c r="F260" s="26" t="s">
        <v>941</v>
      </c>
      <c r="G260" s="49" t="s">
        <v>36</v>
      </c>
      <c r="H260" s="26">
        <v>30</v>
      </c>
      <c r="I260" s="26">
        <v>20</v>
      </c>
      <c r="J260" s="46">
        <v>2</v>
      </c>
      <c r="K260" s="47"/>
      <c r="L260" s="32">
        <f t="shared" si="6"/>
        <v>0</v>
      </c>
      <c r="M260" s="43" t="str">
        <f t="shared" si="7"/>
        <v>OK</v>
      </c>
      <c r="N260" s="44">
        <v>0</v>
      </c>
      <c r="O260" s="44">
        <v>0</v>
      </c>
      <c r="P260" s="44">
        <v>0</v>
      </c>
      <c r="Q260" s="44">
        <v>0</v>
      </c>
      <c r="R260" s="44">
        <v>0</v>
      </c>
      <c r="S260" s="44">
        <v>0</v>
      </c>
      <c r="T260" s="44">
        <v>0</v>
      </c>
      <c r="U260" s="44">
        <v>0</v>
      </c>
      <c r="V260" s="44">
        <v>0</v>
      </c>
      <c r="W260" s="44">
        <v>0</v>
      </c>
      <c r="X260" s="44">
        <v>0</v>
      </c>
      <c r="Y260" s="44">
        <v>0</v>
      </c>
    </row>
    <row r="261" spans="1:25" ht="30" x14ac:dyDescent="0.25">
      <c r="A261" s="98"/>
      <c r="B261" s="94"/>
      <c r="C261" s="49">
        <v>66</v>
      </c>
      <c r="D261" s="50" t="s">
        <v>307</v>
      </c>
      <c r="E261" s="28" t="s">
        <v>918</v>
      </c>
      <c r="F261" s="26" t="s">
        <v>941</v>
      </c>
      <c r="G261" s="49" t="s">
        <v>36</v>
      </c>
      <c r="H261" s="26">
        <v>30</v>
      </c>
      <c r="I261" s="26">
        <v>20</v>
      </c>
      <c r="J261" s="46">
        <v>1.65</v>
      </c>
      <c r="K261" s="47"/>
      <c r="L261" s="32">
        <f t="shared" ref="L261:L324" si="8">K261-(SUM(N261:Y261))</f>
        <v>0</v>
      </c>
      <c r="M261" s="43" t="str">
        <f t="shared" ref="M261:M324" si="9">IF(L261&lt;0,"ATENÇÃO","OK")</f>
        <v>OK</v>
      </c>
      <c r="N261" s="44">
        <v>0</v>
      </c>
      <c r="O261" s="44">
        <v>0</v>
      </c>
      <c r="P261" s="44">
        <v>0</v>
      </c>
      <c r="Q261" s="44">
        <v>0</v>
      </c>
      <c r="R261" s="44">
        <v>0</v>
      </c>
      <c r="S261" s="44">
        <v>0</v>
      </c>
      <c r="T261" s="44">
        <v>0</v>
      </c>
      <c r="U261" s="44">
        <v>0</v>
      </c>
      <c r="V261" s="44">
        <v>0</v>
      </c>
      <c r="W261" s="44">
        <v>0</v>
      </c>
      <c r="X261" s="44">
        <v>0</v>
      </c>
      <c r="Y261" s="44">
        <v>0</v>
      </c>
    </row>
    <row r="262" spans="1:25" ht="60" x14ac:dyDescent="0.25">
      <c r="A262" s="98"/>
      <c r="B262" s="94"/>
      <c r="C262" s="49">
        <v>67</v>
      </c>
      <c r="D262" s="50" t="s">
        <v>308</v>
      </c>
      <c r="E262" s="28" t="s">
        <v>926</v>
      </c>
      <c r="F262" s="26" t="s">
        <v>941</v>
      </c>
      <c r="G262" s="49" t="s">
        <v>36</v>
      </c>
      <c r="H262" s="26">
        <v>30</v>
      </c>
      <c r="I262" s="26">
        <v>20</v>
      </c>
      <c r="J262" s="46">
        <v>7.37</v>
      </c>
      <c r="K262" s="47">
        <v>2</v>
      </c>
      <c r="L262" s="32">
        <f t="shared" si="8"/>
        <v>0</v>
      </c>
      <c r="M262" s="43" t="str">
        <f t="shared" si="9"/>
        <v>OK</v>
      </c>
      <c r="N262" s="44">
        <v>2</v>
      </c>
      <c r="O262" s="44">
        <v>0</v>
      </c>
      <c r="P262" s="44">
        <v>0</v>
      </c>
      <c r="Q262" s="44">
        <v>0</v>
      </c>
      <c r="R262" s="44">
        <v>0</v>
      </c>
      <c r="S262" s="44">
        <v>0</v>
      </c>
      <c r="T262" s="44">
        <v>0</v>
      </c>
      <c r="U262" s="44">
        <v>0</v>
      </c>
      <c r="V262" s="44">
        <v>0</v>
      </c>
      <c r="W262" s="44">
        <v>0</v>
      </c>
      <c r="X262" s="44">
        <v>0</v>
      </c>
      <c r="Y262" s="44">
        <v>0</v>
      </c>
    </row>
    <row r="263" spans="1:25" ht="15" x14ac:dyDescent="0.25">
      <c r="A263" s="98"/>
      <c r="B263" s="94"/>
      <c r="C263" s="49">
        <v>68</v>
      </c>
      <c r="D263" s="50" t="s">
        <v>309</v>
      </c>
      <c r="E263" s="28" t="s">
        <v>918</v>
      </c>
      <c r="F263" s="26" t="s">
        <v>945</v>
      </c>
      <c r="G263" s="49" t="s">
        <v>904</v>
      </c>
      <c r="H263" s="26">
        <v>30</v>
      </c>
      <c r="I263" s="26">
        <v>20</v>
      </c>
      <c r="J263" s="46">
        <v>15.32</v>
      </c>
      <c r="K263" s="47"/>
      <c r="L263" s="32">
        <f t="shared" si="8"/>
        <v>0</v>
      </c>
      <c r="M263" s="43" t="str">
        <f t="shared" si="9"/>
        <v>OK</v>
      </c>
      <c r="N263" s="44">
        <v>0</v>
      </c>
      <c r="O263" s="44">
        <v>0</v>
      </c>
      <c r="P263" s="44">
        <v>0</v>
      </c>
      <c r="Q263" s="44">
        <v>0</v>
      </c>
      <c r="R263" s="44">
        <v>0</v>
      </c>
      <c r="S263" s="44">
        <v>0</v>
      </c>
      <c r="T263" s="44">
        <v>0</v>
      </c>
      <c r="U263" s="44">
        <v>0</v>
      </c>
      <c r="V263" s="44">
        <v>0</v>
      </c>
      <c r="W263" s="44">
        <v>0</v>
      </c>
      <c r="X263" s="44">
        <v>0</v>
      </c>
      <c r="Y263" s="44">
        <v>0</v>
      </c>
    </row>
    <row r="264" spans="1:25" ht="15" x14ac:dyDescent="0.25">
      <c r="A264" s="99"/>
      <c r="B264" s="95"/>
      <c r="C264" s="49">
        <v>69</v>
      </c>
      <c r="D264" s="50" t="s">
        <v>310</v>
      </c>
      <c r="E264" s="28" t="s">
        <v>918</v>
      </c>
      <c r="F264" s="26" t="s">
        <v>942</v>
      </c>
      <c r="G264" s="49" t="s">
        <v>902</v>
      </c>
      <c r="H264" s="26">
        <v>30</v>
      </c>
      <c r="I264" s="26">
        <v>20</v>
      </c>
      <c r="J264" s="46">
        <v>19.48</v>
      </c>
      <c r="K264" s="47">
        <v>2</v>
      </c>
      <c r="L264" s="32">
        <f t="shared" si="8"/>
        <v>0</v>
      </c>
      <c r="M264" s="43" t="str">
        <f t="shared" si="9"/>
        <v>OK</v>
      </c>
      <c r="N264" s="44">
        <v>2</v>
      </c>
      <c r="O264" s="44">
        <v>0</v>
      </c>
      <c r="P264" s="44">
        <v>0</v>
      </c>
      <c r="Q264" s="44">
        <v>0</v>
      </c>
      <c r="R264" s="44">
        <v>0</v>
      </c>
      <c r="S264" s="44">
        <v>0</v>
      </c>
      <c r="T264" s="44">
        <v>0</v>
      </c>
      <c r="U264" s="44">
        <v>0</v>
      </c>
      <c r="V264" s="44">
        <v>0</v>
      </c>
      <c r="W264" s="44">
        <v>0</v>
      </c>
      <c r="X264" s="44">
        <v>0</v>
      </c>
      <c r="Y264" s="44">
        <v>0</v>
      </c>
    </row>
    <row r="265" spans="1:25" ht="15" x14ac:dyDescent="0.25">
      <c r="A265" s="97" t="s">
        <v>892</v>
      </c>
      <c r="B265" s="93">
        <v>3</v>
      </c>
      <c r="C265" s="49">
        <v>1</v>
      </c>
      <c r="D265" s="50" t="s">
        <v>311</v>
      </c>
      <c r="E265" s="28" t="s">
        <v>946</v>
      </c>
      <c r="F265" s="26" t="s">
        <v>947</v>
      </c>
      <c r="G265" s="49" t="s">
        <v>906</v>
      </c>
      <c r="H265" s="26">
        <v>30</v>
      </c>
      <c r="I265" s="26">
        <v>20</v>
      </c>
      <c r="J265" s="46">
        <v>11.57</v>
      </c>
      <c r="K265" s="47"/>
      <c r="L265" s="32">
        <f t="shared" si="8"/>
        <v>0</v>
      </c>
      <c r="M265" s="43" t="str">
        <f t="shared" si="9"/>
        <v>OK</v>
      </c>
      <c r="N265" s="44">
        <v>0</v>
      </c>
      <c r="O265" s="44">
        <v>0</v>
      </c>
      <c r="P265" s="44">
        <v>0</v>
      </c>
      <c r="Q265" s="44">
        <v>0</v>
      </c>
      <c r="R265" s="44">
        <v>0</v>
      </c>
      <c r="S265" s="44">
        <v>0</v>
      </c>
      <c r="T265" s="44">
        <v>0</v>
      </c>
      <c r="U265" s="44">
        <v>0</v>
      </c>
      <c r="V265" s="44">
        <v>0</v>
      </c>
      <c r="W265" s="44">
        <v>0</v>
      </c>
      <c r="X265" s="44">
        <v>0</v>
      </c>
      <c r="Y265" s="44">
        <v>0</v>
      </c>
    </row>
    <row r="266" spans="1:25" ht="15" x14ac:dyDescent="0.25">
      <c r="A266" s="98"/>
      <c r="B266" s="94"/>
      <c r="C266" s="49">
        <v>2</v>
      </c>
      <c r="D266" s="50" t="s">
        <v>312</v>
      </c>
      <c r="E266" s="28" t="s">
        <v>922</v>
      </c>
      <c r="F266" s="26" t="s">
        <v>932</v>
      </c>
      <c r="G266" s="49" t="s">
        <v>36</v>
      </c>
      <c r="H266" s="26">
        <v>30</v>
      </c>
      <c r="I266" s="26">
        <v>20</v>
      </c>
      <c r="J266" s="46">
        <v>26</v>
      </c>
      <c r="K266" s="47"/>
      <c r="L266" s="32">
        <f t="shared" si="8"/>
        <v>0</v>
      </c>
      <c r="M266" s="43" t="str">
        <f t="shared" si="9"/>
        <v>OK</v>
      </c>
      <c r="N266" s="44">
        <v>0</v>
      </c>
      <c r="O266" s="44">
        <v>0</v>
      </c>
      <c r="P266" s="44">
        <v>0</v>
      </c>
      <c r="Q266" s="44">
        <v>0</v>
      </c>
      <c r="R266" s="44">
        <v>0</v>
      </c>
      <c r="S266" s="44">
        <v>0</v>
      </c>
      <c r="T266" s="44">
        <v>0</v>
      </c>
      <c r="U266" s="44">
        <v>0</v>
      </c>
      <c r="V266" s="44">
        <v>0</v>
      </c>
      <c r="W266" s="44">
        <v>0</v>
      </c>
      <c r="X266" s="44">
        <v>0</v>
      </c>
      <c r="Y266" s="44">
        <v>0</v>
      </c>
    </row>
    <row r="267" spans="1:25" ht="30" x14ac:dyDescent="0.25">
      <c r="A267" s="98"/>
      <c r="B267" s="94"/>
      <c r="C267" s="49">
        <v>3</v>
      </c>
      <c r="D267" s="50" t="s">
        <v>313</v>
      </c>
      <c r="E267" s="28" t="s">
        <v>918</v>
      </c>
      <c r="F267" s="26" t="s">
        <v>932</v>
      </c>
      <c r="G267" s="49" t="s">
        <v>36</v>
      </c>
      <c r="H267" s="26">
        <v>30</v>
      </c>
      <c r="I267" s="26">
        <v>20</v>
      </c>
      <c r="J267" s="46">
        <v>40.340000000000003</v>
      </c>
      <c r="K267" s="47"/>
      <c r="L267" s="32">
        <f t="shared" si="8"/>
        <v>0</v>
      </c>
      <c r="M267" s="43" t="str">
        <f t="shared" si="9"/>
        <v>OK</v>
      </c>
      <c r="N267" s="44">
        <v>0</v>
      </c>
      <c r="O267" s="44">
        <v>0</v>
      </c>
      <c r="P267" s="44">
        <v>0</v>
      </c>
      <c r="Q267" s="44">
        <v>0</v>
      </c>
      <c r="R267" s="44">
        <v>0</v>
      </c>
      <c r="S267" s="44">
        <v>0</v>
      </c>
      <c r="T267" s="44">
        <v>0</v>
      </c>
      <c r="U267" s="44">
        <v>0</v>
      </c>
      <c r="V267" s="44">
        <v>0</v>
      </c>
      <c r="W267" s="44">
        <v>0</v>
      </c>
      <c r="X267" s="44">
        <v>0</v>
      </c>
      <c r="Y267" s="44">
        <v>0</v>
      </c>
    </row>
    <row r="268" spans="1:25" ht="30" x14ac:dyDescent="0.25">
      <c r="A268" s="98"/>
      <c r="B268" s="94"/>
      <c r="C268" s="49">
        <v>4</v>
      </c>
      <c r="D268" s="50" t="s">
        <v>314</v>
      </c>
      <c r="E268" s="28" t="s">
        <v>946</v>
      </c>
      <c r="F268" s="26" t="s">
        <v>948</v>
      </c>
      <c r="G268" s="49" t="s">
        <v>896</v>
      </c>
      <c r="H268" s="26">
        <v>30</v>
      </c>
      <c r="I268" s="26">
        <v>20</v>
      </c>
      <c r="J268" s="46">
        <v>8.4499999999999993</v>
      </c>
      <c r="K268" s="47"/>
      <c r="L268" s="32">
        <f t="shared" si="8"/>
        <v>0</v>
      </c>
      <c r="M268" s="43" t="str">
        <f t="shared" si="9"/>
        <v>OK</v>
      </c>
      <c r="N268" s="44">
        <v>0</v>
      </c>
      <c r="O268" s="44">
        <v>0</v>
      </c>
      <c r="P268" s="44">
        <v>0</v>
      </c>
      <c r="Q268" s="44">
        <v>0</v>
      </c>
      <c r="R268" s="44">
        <v>0</v>
      </c>
      <c r="S268" s="44">
        <v>0</v>
      </c>
      <c r="T268" s="44">
        <v>0</v>
      </c>
      <c r="U268" s="44">
        <v>0</v>
      </c>
      <c r="V268" s="44">
        <v>0</v>
      </c>
      <c r="W268" s="44">
        <v>0</v>
      </c>
      <c r="X268" s="44">
        <v>0</v>
      </c>
      <c r="Y268" s="44">
        <v>0</v>
      </c>
    </row>
    <row r="269" spans="1:25" ht="75" x14ac:dyDescent="0.25">
      <c r="A269" s="98"/>
      <c r="B269" s="94"/>
      <c r="C269" s="49">
        <v>5</v>
      </c>
      <c r="D269" s="50" t="s">
        <v>315</v>
      </c>
      <c r="E269" s="28" t="s">
        <v>918</v>
      </c>
      <c r="F269" s="26" t="s">
        <v>919</v>
      </c>
      <c r="G269" s="49" t="s">
        <v>36</v>
      </c>
      <c r="H269" s="26">
        <v>30</v>
      </c>
      <c r="I269" s="26">
        <v>20</v>
      </c>
      <c r="J269" s="46">
        <v>0.98</v>
      </c>
      <c r="K269" s="47"/>
      <c r="L269" s="32">
        <f t="shared" si="8"/>
        <v>0</v>
      </c>
      <c r="M269" s="43" t="str">
        <f t="shared" si="9"/>
        <v>OK</v>
      </c>
      <c r="N269" s="44">
        <v>0</v>
      </c>
      <c r="O269" s="44">
        <v>0</v>
      </c>
      <c r="P269" s="44">
        <v>0</v>
      </c>
      <c r="Q269" s="44">
        <v>0</v>
      </c>
      <c r="R269" s="44">
        <v>0</v>
      </c>
      <c r="S269" s="44">
        <v>0</v>
      </c>
      <c r="T269" s="44">
        <v>0</v>
      </c>
      <c r="U269" s="44">
        <v>0</v>
      </c>
      <c r="V269" s="44">
        <v>0</v>
      </c>
      <c r="W269" s="44">
        <v>0</v>
      </c>
      <c r="X269" s="44">
        <v>0</v>
      </c>
      <c r="Y269" s="44">
        <v>0</v>
      </c>
    </row>
    <row r="270" spans="1:25" ht="30" x14ac:dyDescent="0.25">
      <c r="A270" s="98"/>
      <c r="B270" s="94"/>
      <c r="C270" s="49">
        <v>6</v>
      </c>
      <c r="D270" s="50" t="s">
        <v>316</v>
      </c>
      <c r="E270" s="28" t="s">
        <v>949</v>
      </c>
      <c r="F270" s="26" t="s">
        <v>921</v>
      </c>
      <c r="G270" s="49" t="s">
        <v>36</v>
      </c>
      <c r="H270" s="26">
        <v>30</v>
      </c>
      <c r="I270" s="26">
        <v>20</v>
      </c>
      <c r="J270" s="46">
        <v>13.44</v>
      </c>
      <c r="K270" s="47"/>
      <c r="L270" s="32">
        <f t="shared" si="8"/>
        <v>0</v>
      </c>
      <c r="M270" s="43" t="str">
        <f t="shared" si="9"/>
        <v>OK</v>
      </c>
      <c r="N270" s="44">
        <v>0</v>
      </c>
      <c r="O270" s="44">
        <v>0</v>
      </c>
      <c r="P270" s="44">
        <v>0</v>
      </c>
      <c r="Q270" s="44">
        <v>0</v>
      </c>
      <c r="R270" s="44">
        <v>0</v>
      </c>
      <c r="S270" s="44">
        <v>0</v>
      </c>
      <c r="T270" s="44">
        <v>0</v>
      </c>
      <c r="U270" s="44">
        <v>0</v>
      </c>
      <c r="V270" s="44">
        <v>0</v>
      </c>
      <c r="W270" s="44">
        <v>0</v>
      </c>
      <c r="X270" s="44">
        <v>0</v>
      </c>
      <c r="Y270" s="44">
        <v>0</v>
      </c>
    </row>
    <row r="271" spans="1:25" ht="30" x14ac:dyDescent="0.25">
      <c r="A271" s="98"/>
      <c r="B271" s="94"/>
      <c r="C271" s="49">
        <v>7</v>
      </c>
      <c r="D271" s="50" t="s">
        <v>317</v>
      </c>
      <c r="E271" s="28" t="s">
        <v>950</v>
      </c>
      <c r="F271" s="26" t="s">
        <v>921</v>
      </c>
      <c r="G271" s="49" t="s">
        <v>36</v>
      </c>
      <c r="H271" s="26">
        <v>30</v>
      </c>
      <c r="I271" s="26">
        <v>20</v>
      </c>
      <c r="J271" s="46">
        <v>8.15</v>
      </c>
      <c r="K271" s="47"/>
      <c r="L271" s="32">
        <f t="shared" si="8"/>
        <v>0</v>
      </c>
      <c r="M271" s="43" t="str">
        <f t="shared" si="9"/>
        <v>OK</v>
      </c>
      <c r="N271" s="44">
        <v>0</v>
      </c>
      <c r="O271" s="44">
        <v>0</v>
      </c>
      <c r="P271" s="44">
        <v>0</v>
      </c>
      <c r="Q271" s="44">
        <v>0</v>
      </c>
      <c r="R271" s="44">
        <v>0</v>
      </c>
      <c r="S271" s="44">
        <v>0</v>
      </c>
      <c r="T271" s="44">
        <v>0</v>
      </c>
      <c r="U271" s="44">
        <v>0</v>
      </c>
      <c r="V271" s="44">
        <v>0</v>
      </c>
      <c r="W271" s="44">
        <v>0</v>
      </c>
      <c r="X271" s="44">
        <v>0</v>
      </c>
      <c r="Y271" s="44">
        <v>0</v>
      </c>
    </row>
    <row r="272" spans="1:25" ht="45" x14ac:dyDescent="0.25">
      <c r="A272" s="98"/>
      <c r="B272" s="94"/>
      <c r="C272" s="49">
        <v>8</v>
      </c>
      <c r="D272" s="50" t="s">
        <v>318</v>
      </c>
      <c r="E272" s="28" t="s">
        <v>951</v>
      </c>
      <c r="F272" s="26" t="s">
        <v>921</v>
      </c>
      <c r="G272" s="49" t="s">
        <v>907</v>
      </c>
      <c r="H272" s="26">
        <v>30</v>
      </c>
      <c r="I272" s="26">
        <v>20</v>
      </c>
      <c r="J272" s="46">
        <v>4.8</v>
      </c>
      <c r="K272" s="47"/>
      <c r="L272" s="32">
        <f t="shared" si="8"/>
        <v>0</v>
      </c>
      <c r="M272" s="43" t="str">
        <f t="shared" si="9"/>
        <v>OK</v>
      </c>
      <c r="N272" s="44">
        <v>0</v>
      </c>
      <c r="O272" s="44">
        <v>0</v>
      </c>
      <c r="P272" s="44">
        <v>0</v>
      </c>
      <c r="Q272" s="44">
        <v>0</v>
      </c>
      <c r="R272" s="44">
        <v>0</v>
      </c>
      <c r="S272" s="44">
        <v>0</v>
      </c>
      <c r="T272" s="44">
        <v>0</v>
      </c>
      <c r="U272" s="44">
        <v>0</v>
      </c>
      <c r="V272" s="44">
        <v>0</v>
      </c>
      <c r="W272" s="44">
        <v>0</v>
      </c>
      <c r="X272" s="44">
        <v>0</v>
      </c>
      <c r="Y272" s="44">
        <v>0</v>
      </c>
    </row>
    <row r="273" spans="1:25" ht="30" x14ac:dyDescent="0.25">
      <c r="A273" s="98"/>
      <c r="B273" s="94"/>
      <c r="C273" s="49">
        <v>9</v>
      </c>
      <c r="D273" s="50" t="s">
        <v>319</v>
      </c>
      <c r="E273" s="28" t="s">
        <v>951</v>
      </c>
      <c r="F273" s="26" t="s">
        <v>952</v>
      </c>
      <c r="G273" s="49" t="s">
        <v>908</v>
      </c>
      <c r="H273" s="26">
        <v>30</v>
      </c>
      <c r="I273" s="26">
        <v>20</v>
      </c>
      <c r="J273" s="46">
        <v>1.74</v>
      </c>
      <c r="K273" s="47"/>
      <c r="L273" s="32">
        <f t="shared" si="8"/>
        <v>0</v>
      </c>
      <c r="M273" s="43" t="str">
        <f t="shared" si="9"/>
        <v>OK</v>
      </c>
      <c r="N273" s="44">
        <v>0</v>
      </c>
      <c r="O273" s="44">
        <v>0</v>
      </c>
      <c r="P273" s="44">
        <v>0</v>
      </c>
      <c r="Q273" s="44">
        <v>0</v>
      </c>
      <c r="R273" s="44">
        <v>0</v>
      </c>
      <c r="S273" s="44">
        <v>0</v>
      </c>
      <c r="T273" s="44">
        <v>0</v>
      </c>
      <c r="U273" s="44">
        <v>0</v>
      </c>
      <c r="V273" s="44">
        <v>0</v>
      </c>
      <c r="W273" s="44">
        <v>0</v>
      </c>
      <c r="X273" s="44">
        <v>0</v>
      </c>
      <c r="Y273" s="44">
        <v>0</v>
      </c>
    </row>
    <row r="274" spans="1:25" ht="30" x14ac:dyDescent="0.25">
      <c r="A274" s="98"/>
      <c r="B274" s="94"/>
      <c r="C274" s="49">
        <v>10</v>
      </c>
      <c r="D274" s="50" t="s">
        <v>320</v>
      </c>
      <c r="E274" s="28" t="s">
        <v>918</v>
      </c>
      <c r="F274" s="26" t="s">
        <v>953</v>
      </c>
      <c r="G274" s="49" t="s">
        <v>36</v>
      </c>
      <c r="H274" s="26">
        <v>30</v>
      </c>
      <c r="I274" s="26">
        <v>20</v>
      </c>
      <c r="J274" s="46">
        <v>8.82</v>
      </c>
      <c r="K274" s="47">
        <v>5</v>
      </c>
      <c r="L274" s="32">
        <f t="shared" si="8"/>
        <v>0</v>
      </c>
      <c r="M274" s="43" t="str">
        <f t="shared" si="9"/>
        <v>OK</v>
      </c>
      <c r="N274" s="44">
        <v>5</v>
      </c>
      <c r="O274" s="44">
        <v>0</v>
      </c>
      <c r="P274" s="44">
        <v>0</v>
      </c>
      <c r="Q274" s="44">
        <v>0</v>
      </c>
      <c r="R274" s="44">
        <v>0</v>
      </c>
      <c r="S274" s="44">
        <v>0</v>
      </c>
      <c r="T274" s="44">
        <v>0</v>
      </c>
      <c r="U274" s="44">
        <v>0</v>
      </c>
      <c r="V274" s="44">
        <v>0</v>
      </c>
      <c r="W274" s="44">
        <v>0</v>
      </c>
      <c r="X274" s="44">
        <v>0</v>
      </c>
      <c r="Y274" s="44">
        <v>0</v>
      </c>
    </row>
    <row r="275" spans="1:25" ht="30" x14ac:dyDescent="0.25">
      <c r="A275" s="98"/>
      <c r="B275" s="94"/>
      <c r="C275" s="49">
        <v>11</v>
      </c>
      <c r="D275" s="50" t="s">
        <v>321</v>
      </c>
      <c r="E275" s="28" t="s">
        <v>918</v>
      </c>
      <c r="F275" s="26" t="s">
        <v>954</v>
      </c>
      <c r="G275" s="49" t="s">
        <v>906</v>
      </c>
      <c r="H275" s="26">
        <v>30</v>
      </c>
      <c r="I275" s="26">
        <v>20</v>
      </c>
      <c r="J275" s="46">
        <v>24.9</v>
      </c>
      <c r="K275" s="47"/>
      <c r="L275" s="32">
        <f t="shared" si="8"/>
        <v>0</v>
      </c>
      <c r="M275" s="43" t="str">
        <f t="shared" si="9"/>
        <v>OK</v>
      </c>
      <c r="N275" s="44">
        <v>0</v>
      </c>
      <c r="O275" s="44">
        <v>0</v>
      </c>
      <c r="P275" s="44">
        <v>0</v>
      </c>
      <c r="Q275" s="44">
        <v>0</v>
      </c>
      <c r="R275" s="44">
        <v>0</v>
      </c>
      <c r="S275" s="44">
        <v>0</v>
      </c>
      <c r="T275" s="44">
        <v>0</v>
      </c>
      <c r="U275" s="44">
        <v>0</v>
      </c>
      <c r="V275" s="44">
        <v>0</v>
      </c>
      <c r="W275" s="44">
        <v>0</v>
      </c>
      <c r="X275" s="44">
        <v>0</v>
      </c>
      <c r="Y275" s="44">
        <v>0</v>
      </c>
    </row>
    <row r="276" spans="1:25" ht="30" x14ac:dyDescent="0.25">
      <c r="A276" s="98"/>
      <c r="B276" s="94"/>
      <c r="C276" s="49">
        <v>12</v>
      </c>
      <c r="D276" s="50" t="s">
        <v>322</v>
      </c>
      <c r="E276" s="28" t="s">
        <v>918</v>
      </c>
      <c r="F276" s="26" t="s">
        <v>930</v>
      </c>
      <c r="G276" s="49" t="s">
        <v>36</v>
      </c>
      <c r="H276" s="26">
        <v>30</v>
      </c>
      <c r="I276" s="26">
        <v>20</v>
      </c>
      <c r="J276" s="46">
        <v>48.66</v>
      </c>
      <c r="K276" s="47"/>
      <c r="L276" s="32">
        <f t="shared" si="8"/>
        <v>0</v>
      </c>
      <c r="M276" s="43" t="str">
        <f t="shared" si="9"/>
        <v>OK</v>
      </c>
      <c r="N276" s="44">
        <v>0</v>
      </c>
      <c r="O276" s="44">
        <v>0</v>
      </c>
      <c r="P276" s="44">
        <v>0</v>
      </c>
      <c r="Q276" s="44">
        <v>0</v>
      </c>
      <c r="R276" s="44">
        <v>0</v>
      </c>
      <c r="S276" s="44">
        <v>0</v>
      </c>
      <c r="T276" s="44">
        <v>0</v>
      </c>
      <c r="U276" s="44">
        <v>0</v>
      </c>
      <c r="V276" s="44">
        <v>0</v>
      </c>
      <c r="W276" s="44">
        <v>0</v>
      </c>
      <c r="X276" s="44">
        <v>0</v>
      </c>
      <c r="Y276" s="44">
        <v>0</v>
      </c>
    </row>
    <row r="277" spans="1:25" ht="60" x14ac:dyDescent="0.25">
      <c r="A277" s="98"/>
      <c r="B277" s="94"/>
      <c r="C277" s="49">
        <v>13</v>
      </c>
      <c r="D277" s="50" t="s">
        <v>323</v>
      </c>
      <c r="E277" s="28" t="s">
        <v>918</v>
      </c>
      <c r="F277" s="26" t="s">
        <v>947</v>
      </c>
      <c r="G277" s="49" t="s">
        <v>36</v>
      </c>
      <c r="H277" s="26">
        <v>30</v>
      </c>
      <c r="I277" s="26">
        <v>20</v>
      </c>
      <c r="J277" s="46">
        <v>10.58</v>
      </c>
      <c r="K277" s="47"/>
      <c r="L277" s="32">
        <f t="shared" si="8"/>
        <v>0</v>
      </c>
      <c r="M277" s="43" t="str">
        <f t="shared" si="9"/>
        <v>OK</v>
      </c>
      <c r="N277" s="44">
        <v>0</v>
      </c>
      <c r="O277" s="44">
        <v>0</v>
      </c>
      <c r="P277" s="44">
        <v>0</v>
      </c>
      <c r="Q277" s="44">
        <v>0</v>
      </c>
      <c r="R277" s="44">
        <v>0</v>
      </c>
      <c r="S277" s="44">
        <v>0</v>
      </c>
      <c r="T277" s="44">
        <v>0</v>
      </c>
      <c r="U277" s="44">
        <v>0</v>
      </c>
      <c r="V277" s="44">
        <v>0</v>
      </c>
      <c r="W277" s="44">
        <v>0</v>
      </c>
      <c r="X277" s="44">
        <v>0</v>
      </c>
      <c r="Y277" s="44">
        <v>0</v>
      </c>
    </row>
    <row r="278" spans="1:25" ht="45" x14ac:dyDescent="0.25">
      <c r="A278" s="98"/>
      <c r="B278" s="94"/>
      <c r="C278" s="49">
        <v>14</v>
      </c>
      <c r="D278" s="50" t="s">
        <v>324</v>
      </c>
      <c r="E278" s="28" t="s">
        <v>918</v>
      </c>
      <c r="F278" s="26" t="s">
        <v>921</v>
      </c>
      <c r="G278" s="49" t="s">
        <v>36</v>
      </c>
      <c r="H278" s="26">
        <v>30</v>
      </c>
      <c r="I278" s="26">
        <v>20</v>
      </c>
      <c r="J278" s="46">
        <v>14.66</v>
      </c>
      <c r="K278" s="47"/>
      <c r="L278" s="32">
        <f t="shared" si="8"/>
        <v>0</v>
      </c>
      <c r="M278" s="43" t="str">
        <f t="shared" si="9"/>
        <v>OK</v>
      </c>
      <c r="N278" s="44">
        <v>0</v>
      </c>
      <c r="O278" s="44">
        <v>0</v>
      </c>
      <c r="P278" s="44">
        <v>0</v>
      </c>
      <c r="Q278" s="44">
        <v>0</v>
      </c>
      <c r="R278" s="44">
        <v>0</v>
      </c>
      <c r="S278" s="44">
        <v>0</v>
      </c>
      <c r="T278" s="44">
        <v>0</v>
      </c>
      <c r="U278" s="44">
        <v>0</v>
      </c>
      <c r="V278" s="44">
        <v>0</v>
      </c>
      <c r="W278" s="44">
        <v>0</v>
      </c>
      <c r="X278" s="44">
        <v>0</v>
      </c>
      <c r="Y278" s="44">
        <v>0</v>
      </c>
    </row>
    <row r="279" spans="1:25" ht="30" x14ac:dyDescent="0.25">
      <c r="A279" s="98"/>
      <c r="B279" s="94"/>
      <c r="C279" s="49">
        <v>15</v>
      </c>
      <c r="D279" s="50" t="s">
        <v>325</v>
      </c>
      <c r="E279" s="28" t="s">
        <v>955</v>
      </c>
      <c r="F279" s="26" t="s">
        <v>956</v>
      </c>
      <c r="G279" s="49" t="s">
        <v>36</v>
      </c>
      <c r="H279" s="26">
        <v>30</v>
      </c>
      <c r="I279" s="26">
        <v>20</v>
      </c>
      <c r="J279" s="46">
        <v>11.66</v>
      </c>
      <c r="K279" s="47"/>
      <c r="L279" s="32">
        <f t="shared" si="8"/>
        <v>0</v>
      </c>
      <c r="M279" s="43" t="str">
        <f t="shared" si="9"/>
        <v>OK</v>
      </c>
      <c r="N279" s="44">
        <v>0</v>
      </c>
      <c r="O279" s="44">
        <v>0</v>
      </c>
      <c r="P279" s="44">
        <v>0</v>
      </c>
      <c r="Q279" s="44">
        <v>0</v>
      </c>
      <c r="R279" s="44">
        <v>0</v>
      </c>
      <c r="S279" s="44">
        <v>0</v>
      </c>
      <c r="T279" s="44">
        <v>0</v>
      </c>
      <c r="U279" s="44">
        <v>0</v>
      </c>
      <c r="V279" s="44">
        <v>0</v>
      </c>
      <c r="W279" s="44">
        <v>0</v>
      </c>
      <c r="X279" s="44">
        <v>0</v>
      </c>
      <c r="Y279" s="44">
        <v>0</v>
      </c>
    </row>
    <row r="280" spans="1:25" ht="75" x14ac:dyDescent="0.25">
      <c r="A280" s="98"/>
      <c r="B280" s="94"/>
      <c r="C280" s="49">
        <v>16</v>
      </c>
      <c r="D280" s="50" t="s">
        <v>326</v>
      </c>
      <c r="E280" s="28" t="s">
        <v>955</v>
      </c>
      <c r="F280" s="26" t="s">
        <v>957</v>
      </c>
      <c r="G280" s="49" t="s">
        <v>36</v>
      </c>
      <c r="H280" s="26">
        <v>30</v>
      </c>
      <c r="I280" s="26">
        <v>20</v>
      </c>
      <c r="J280" s="46">
        <v>377</v>
      </c>
      <c r="K280" s="47"/>
      <c r="L280" s="32">
        <f t="shared" si="8"/>
        <v>0</v>
      </c>
      <c r="M280" s="43" t="str">
        <f t="shared" si="9"/>
        <v>OK</v>
      </c>
      <c r="N280" s="44">
        <v>0</v>
      </c>
      <c r="O280" s="44">
        <v>0</v>
      </c>
      <c r="P280" s="44">
        <v>0</v>
      </c>
      <c r="Q280" s="44">
        <v>0</v>
      </c>
      <c r="R280" s="44">
        <v>0</v>
      </c>
      <c r="S280" s="44">
        <v>0</v>
      </c>
      <c r="T280" s="44">
        <v>0</v>
      </c>
      <c r="U280" s="44">
        <v>0</v>
      </c>
      <c r="V280" s="44">
        <v>0</v>
      </c>
      <c r="W280" s="44">
        <v>0</v>
      </c>
      <c r="X280" s="44">
        <v>0</v>
      </c>
      <c r="Y280" s="44">
        <v>0</v>
      </c>
    </row>
    <row r="281" spans="1:25" ht="90" x14ac:dyDescent="0.25">
      <c r="A281" s="98"/>
      <c r="B281" s="94"/>
      <c r="C281" s="49">
        <v>17</v>
      </c>
      <c r="D281" s="50" t="s">
        <v>327</v>
      </c>
      <c r="E281" s="28" t="s">
        <v>918</v>
      </c>
      <c r="F281" s="26" t="s">
        <v>958</v>
      </c>
      <c r="G281" s="49" t="s">
        <v>36</v>
      </c>
      <c r="H281" s="26">
        <v>30</v>
      </c>
      <c r="I281" s="26">
        <v>20</v>
      </c>
      <c r="J281" s="46">
        <v>15.35</v>
      </c>
      <c r="K281" s="47"/>
      <c r="L281" s="32">
        <f t="shared" si="8"/>
        <v>0</v>
      </c>
      <c r="M281" s="43" t="str">
        <f t="shared" si="9"/>
        <v>OK</v>
      </c>
      <c r="N281" s="44">
        <v>0</v>
      </c>
      <c r="O281" s="44">
        <v>0</v>
      </c>
      <c r="P281" s="44">
        <v>0</v>
      </c>
      <c r="Q281" s="44">
        <v>0</v>
      </c>
      <c r="R281" s="44">
        <v>0</v>
      </c>
      <c r="S281" s="44">
        <v>0</v>
      </c>
      <c r="T281" s="44">
        <v>0</v>
      </c>
      <c r="U281" s="44">
        <v>0</v>
      </c>
      <c r="V281" s="44">
        <v>0</v>
      </c>
      <c r="W281" s="44">
        <v>0</v>
      </c>
      <c r="X281" s="44">
        <v>0</v>
      </c>
      <c r="Y281" s="44">
        <v>0</v>
      </c>
    </row>
    <row r="282" spans="1:25" ht="15" x14ac:dyDescent="0.25">
      <c r="A282" s="98"/>
      <c r="B282" s="94"/>
      <c r="C282" s="49">
        <v>18</v>
      </c>
      <c r="D282" s="50" t="s">
        <v>328</v>
      </c>
      <c r="E282" s="28" t="s">
        <v>918</v>
      </c>
      <c r="F282" s="26" t="s">
        <v>953</v>
      </c>
      <c r="G282" s="49" t="s">
        <v>36</v>
      </c>
      <c r="H282" s="26">
        <v>30</v>
      </c>
      <c r="I282" s="26">
        <v>20</v>
      </c>
      <c r="J282" s="46">
        <v>12.1</v>
      </c>
      <c r="K282" s="47"/>
      <c r="L282" s="32">
        <f t="shared" si="8"/>
        <v>0</v>
      </c>
      <c r="M282" s="43" t="str">
        <f t="shared" si="9"/>
        <v>OK</v>
      </c>
      <c r="N282" s="44">
        <v>0</v>
      </c>
      <c r="O282" s="44">
        <v>0</v>
      </c>
      <c r="P282" s="44">
        <v>0</v>
      </c>
      <c r="Q282" s="44">
        <v>0</v>
      </c>
      <c r="R282" s="44">
        <v>0</v>
      </c>
      <c r="S282" s="44">
        <v>0</v>
      </c>
      <c r="T282" s="44">
        <v>0</v>
      </c>
      <c r="U282" s="44">
        <v>0</v>
      </c>
      <c r="V282" s="44">
        <v>0</v>
      </c>
      <c r="W282" s="44">
        <v>0</v>
      </c>
      <c r="X282" s="44">
        <v>0</v>
      </c>
      <c r="Y282" s="44">
        <v>0</v>
      </c>
    </row>
    <row r="283" spans="1:25" ht="45" x14ac:dyDescent="0.25">
      <c r="A283" s="98"/>
      <c r="B283" s="94"/>
      <c r="C283" s="49">
        <v>19</v>
      </c>
      <c r="D283" s="50" t="s">
        <v>329</v>
      </c>
      <c r="E283" s="28" t="s">
        <v>918</v>
      </c>
      <c r="F283" s="26" t="s">
        <v>931</v>
      </c>
      <c r="G283" s="49" t="s">
        <v>909</v>
      </c>
      <c r="H283" s="26">
        <v>30</v>
      </c>
      <c r="I283" s="26">
        <v>20</v>
      </c>
      <c r="J283" s="46">
        <v>5.81</v>
      </c>
      <c r="K283" s="47"/>
      <c r="L283" s="32">
        <f t="shared" si="8"/>
        <v>0</v>
      </c>
      <c r="M283" s="43" t="str">
        <f t="shared" si="9"/>
        <v>OK</v>
      </c>
      <c r="N283" s="44">
        <v>0</v>
      </c>
      <c r="O283" s="44">
        <v>0</v>
      </c>
      <c r="P283" s="44">
        <v>0</v>
      </c>
      <c r="Q283" s="44">
        <v>0</v>
      </c>
      <c r="R283" s="44">
        <v>0</v>
      </c>
      <c r="S283" s="44">
        <v>0</v>
      </c>
      <c r="T283" s="44">
        <v>0</v>
      </c>
      <c r="U283" s="44">
        <v>0</v>
      </c>
      <c r="V283" s="44">
        <v>0</v>
      </c>
      <c r="W283" s="44">
        <v>0</v>
      </c>
      <c r="X283" s="44">
        <v>0</v>
      </c>
      <c r="Y283" s="44">
        <v>0</v>
      </c>
    </row>
    <row r="284" spans="1:25" ht="30" x14ac:dyDescent="0.25">
      <c r="A284" s="98"/>
      <c r="B284" s="94"/>
      <c r="C284" s="49">
        <v>20</v>
      </c>
      <c r="D284" s="50" t="s">
        <v>330</v>
      </c>
      <c r="E284" s="28" t="s">
        <v>918</v>
      </c>
      <c r="F284" s="26" t="s">
        <v>931</v>
      </c>
      <c r="G284" s="49" t="s">
        <v>36</v>
      </c>
      <c r="H284" s="26">
        <v>30</v>
      </c>
      <c r="I284" s="26">
        <v>20</v>
      </c>
      <c r="J284" s="46">
        <v>3.82</v>
      </c>
      <c r="K284" s="47"/>
      <c r="L284" s="32">
        <f t="shared" si="8"/>
        <v>0</v>
      </c>
      <c r="M284" s="43" t="str">
        <f t="shared" si="9"/>
        <v>OK</v>
      </c>
      <c r="N284" s="44">
        <v>0</v>
      </c>
      <c r="O284" s="44">
        <v>0</v>
      </c>
      <c r="P284" s="44">
        <v>0</v>
      </c>
      <c r="Q284" s="44">
        <v>0</v>
      </c>
      <c r="R284" s="44">
        <v>0</v>
      </c>
      <c r="S284" s="44">
        <v>0</v>
      </c>
      <c r="T284" s="44">
        <v>0</v>
      </c>
      <c r="U284" s="44">
        <v>0</v>
      </c>
      <c r="V284" s="44">
        <v>0</v>
      </c>
      <c r="W284" s="44">
        <v>0</v>
      </c>
      <c r="X284" s="44">
        <v>0</v>
      </c>
      <c r="Y284" s="44">
        <v>0</v>
      </c>
    </row>
    <row r="285" spans="1:25" ht="30" x14ac:dyDescent="0.25">
      <c r="A285" s="98"/>
      <c r="B285" s="94"/>
      <c r="C285" s="49">
        <v>21</v>
      </c>
      <c r="D285" s="50" t="s">
        <v>331</v>
      </c>
      <c r="E285" s="28" t="s">
        <v>918</v>
      </c>
      <c r="F285" s="26" t="s">
        <v>947</v>
      </c>
      <c r="G285" s="49" t="s">
        <v>36</v>
      </c>
      <c r="H285" s="26">
        <v>30</v>
      </c>
      <c r="I285" s="26">
        <v>20</v>
      </c>
      <c r="J285" s="46">
        <v>9.92</v>
      </c>
      <c r="K285" s="47"/>
      <c r="L285" s="32">
        <f t="shared" si="8"/>
        <v>0</v>
      </c>
      <c r="M285" s="43" t="str">
        <f t="shared" si="9"/>
        <v>OK</v>
      </c>
      <c r="N285" s="44">
        <v>0</v>
      </c>
      <c r="O285" s="44">
        <v>0</v>
      </c>
      <c r="P285" s="44">
        <v>0</v>
      </c>
      <c r="Q285" s="44">
        <v>0</v>
      </c>
      <c r="R285" s="44">
        <v>0</v>
      </c>
      <c r="S285" s="44">
        <v>0</v>
      </c>
      <c r="T285" s="44">
        <v>0</v>
      </c>
      <c r="U285" s="44">
        <v>0</v>
      </c>
      <c r="V285" s="44">
        <v>0</v>
      </c>
      <c r="W285" s="44">
        <v>0</v>
      </c>
      <c r="X285" s="44">
        <v>0</v>
      </c>
      <c r="Y285" s="44">
        <v>0</v>
      </c>
    </row>
    <row r="286" spans="1:25" ht="30" x14ac:dyDescent="0.25">
      <c r="A286" s="98"/>
      <c r="B286" s="94"/>
      <c r="C286" s="49">
        <v>22</v>
      </c>
      <c r="D286" s="50" t="s">
        <v>332</v>
      </c>
      <c r="E286" s="28" t="s">
        <v>918</v>
      </c>
      <c r="F286" s="26" t="s">
        <v>959</v>
      </c>
      <c r="G286" s="49" t="s">
        <v>36</v>
      </c>
      <c r="H286" s="26">
        <v>30</v>
      </c>
      <c r="I286" s="26">
        <v>20</v>
      </c>
      <c r="J286" s="46">
        <v>7.44</v>
      </c>
      <c r="K286" s="47"/>
      <c r="L286" s="32">
        <f t="shared" si="8"/>
        <v>0</v>
      </c>
      <c r="M286" s="43" t="str">
        <f t="shared" si="9"/>
        <v>OK</v>
      </c>
      <c r="N286" s="44">
        <v>0</v>
      </c>
      <c r="O286" s="44">
        <v>0</v>
      </c>
      <c r="P286" s="44">
        <v>0</v>
      </c>
      <c r="Q286" s="44">
        <v>0</v>
      </c>
      <c r="R286" s="44">
        <v>0</v>
      </c>
      <c r="S286" s="44">
        <v>0</v>
      </c>
      <c r="T286" s="44">
        <v>0</v>
      </c>
      <c r="U286" s="44">
        <v>0</v>
      </c>
      <c r="V286" s="44">
        <v>0</v>
      </c>
      <c r="W286" s="44">
        <v>0</v>
      </c>
      <c r="X286" s="44">
        <v>0</v>
      </c>
      <c r="Y286" s="44">
        <v>0</v>
      </c>
    </row>
    <row r="287" spans="1:25" ht="30" x14ac:dyDescent="0.25">
      <c r="A287" s="98"/>
      <c r="B287" s="94"/>
      <c r="C287" s="49">
        <v>23</v>
      </c>
      <c r="D287" s="50" t="s">
        <v>333</v>
      </c>
      <c r="E287" s="28" t="s">
        <v>918</v>
      </c>
      <c r="F287" s="26" t="s">
        <v>947</v>
      </c>
      <c r="G287" s="49" t="s">
        <v>36</v>
      </c>
      <c r="H287" s="26">
        <v>30</v>
      </c>
      <c r="I287" s="26">
        <v>20</v>
      </c>
      <c r="J287" s="46">
        <v>66.400000000000006</v>
      </c>
      <c r="K287" s="47"/>
      <c r="L287" s="32">
        <f t="shared" si="8"/>
        <v>0</v>
      </c>
      <c r="M287" s="43" t="str">
        <f t="shared" si="9"/>
        <v>OK</v>
      </c>
      <c r="N287" s="44">
        <v>0</v>
      </c>
      <c r="O287" s="44">
        <v>0</v>
      </c>
      <c r="P287" s="44">
        <v>0</v>
      </c>
      <c r="Q287" s="44">
        <v>0</v>
      </c>
      <c r="R287" s="44">
        <v>0</v>
      </c>
      <c r="S287" s="44">
        <v>0</v>
      </c>
      <c r="T287" s="44">
        <v>0</v>
      </c>
      <c r="U287" s="44">
        <v>0</v>
      </c>
      <c r="V287" s="44">
        <v>0</v>
      </c>
      <c r="W287" s="44">
        <v>0</v>
      </c>
      <c r="X287" s="44">
        <v>0</v>
      </c>
      <c r="Y287" s="44">
        <v>0</v>
      </c>
    </row>
    <row r="288" spans="1:25" ht="30" x14ac:dyDescent="0.25">
      <c r="A288" s="98"/>
      <c r="B288" s="94"/>
      <c r="C288" s="49">
        <v>24</v>
      </c>
      <c r="D288" s="50" t="s">
        <v>334</v>
      </c>
      <c r="E288" s="28" t="s">
        <v>946</v>
      </c>
      <c r="F288" s="26" t="s">
        <v>947</v>
      </c>
      <c r="G288" s="49" t="s">
        <v>36</v>
      </c>
      <c r="H288" s="26">
        <v>30</v>
      </c>
      <c r="I288" s="26">
        <v>20</v>
      </c>
      <c r="J288" s="46">
        <v>16.09</v>
      </c>
      <c r="K288" s="47"/>
      <c r="L288" s="32">
        <f t="shared" si="8"/>
        <v>0</v>
      </c>
      <c r="M288" s="43" t="str">
        <f t="shared" si="9"/>
        <v>OK</v>
      </c>
      <c r="N288" s="44">
        <v>0</v>
      </c>
      <c r="O288" s="44">
        <v>0</v>
      </c>
      <c r="P288" s="44">
        <v>0</v>
      </c>
      <c r="Q288" s="44">
        <v>0</v>
      </c>
      <c r="R288" s="44">
        <v>0</v>
      </c>
      <c r="S288" s="44">
        <v>0</v>
      </c>
      <c r="T288" s="44">
        <v>0</v>
      </c>
      <c r="U288" s="44">
        <v>0</v>
      </c>
      <c r="V288" s="44">
        <v>0</v>
      </c>
      <c r="W288" s="44">
        <v>0</v>
      </c>
      <c r="X288" s="44">
        <v>0</v>
      </c>
      <c r="Y288" s="44">
        <v>0</v>
      </c>
    </row>
    <row r="289" spans="1:25" ht="30" x14ac:dyDescent="0.25">
      <c r="A289" s="98"/>
      <c r="B289" s="94"/>
      <c r="C289" s="49">
        <v>25</v>
      </c>
      <c r="D289" s="50" t="s">
        <v>335</v>
      </c>
      <c r="E289" s="28" t="s">
        <v>918</v>
      </c>
      <c r="F289" s="26" t="s">
        <v>960</v>
      </c>
      <c r="G289" s="49" t="s">
        <v>36</v>
      </c>
      <c r="H289" s="26">
        <v>30</v>
      </c>
      <c r="I289" s="26">
        <v>20</v>
      </c>
      <c r="J289" s="46">
        <v>6.55</v>
      </c>
      <c r="K289" s="47"/>
      <c r="L289" s="32">
        <f t="shared" si="8"/>
        <v>0</v>
      </c>
      <c r="M289" s="43" t="str">
        <f t="shared" si="9"/>
        <v>OK</v>
      </c>
      <c r="N289" s="44">
        <v>0</v>
      </c>
      <c r="O289" s="44">
        <v>0</v>
      </c>
      <c r="P289" s="44">
        <v>0</v>
      </c>
      <c r="Q289" s="44">
        <v>0</v>
      </c>
      <c r="R289" s="44">
        <v>0</v>
      </c>
      <c r="S289" s="44">
        <v>0</v>
      </c>
      <c r="T289" s="44">
        <v>0</v>
      </c>
      <c r="U289" s="44">
        <v>0</v>
      </c>
      <c r="V289" s="44">
        <v>0</v>
      </c>
      <c r="W289" s="44">
        <v>0</v>
      </c>
      <c r="X289" s="44">
        <v>0</v>
      </c>
      <c r="Y289" s="44">
        <v>0</v>
      </c>
    </row>
    <row r="290" spans="1:25" ht="45" x14ac:dyDescent="0.25">
      <c r="A290" s="98"/>
      <c r="B290" s="94"/>
      <c r="C290" s="49">
        <v>26</v>
      </c>
      <c r="D290" s="50" t="s">
        <v>336</v>
      </c>
      <c r="E290" s="28" t="s">
        <v>918</v>
      </c>
      <c r="F290" s="26" t="s">
        <v>959</v>
      </c>
      <c r="G290" s="49" t="s">
        <v>36</v>
      </c>
      <c r="H290" s="26">
        <v>30</v>
      </c>
      <c r="I290" s="26">
        <v>20</v>
      </c>
      <c r="J290" s="46">
        <v>7.45</v>
      </c>
      <c r="K290" s="47"/>
      <c r="L290" s="32">
        <f t="shared" si="8"/>
        <v>0</v>
      </c>
      <c r="M290" s="43" t="str">
        <f t="shared" si="9"/>
        <v>OK</v>
      </c>
      <c r="N290" s="44">
        <v>0</v>
      </c>
      <c r="O290" s="44">
        <v>0</v>
      </c>
      <c r="P290" s="44">
        <v>0</v>
      </c>
      <c r="Q290" s="44">
        <v>0</v>
      </c>
      <c r="R290" s="44">
        <v>0</v>
      </c>
      <c r="S290" s="44">
        <v>0</v>
      </c>
      <c r="T290" s="44">
        <v>0</v>
      </c>
      <c r="U290" s="44">
        <v>0</v>
      </c>
      <c r="V290" s="44">
        <v>0</v>
      </c>
      <c r="W290" s="44">
        <v>0</v>
      </c>
      <c r="X290" s="44">
        <v>0</v>
      </c>
      <c r="Y290" s="44">
        <v>0</v>
      </c>
    </row>
    <row r="291" spans="1:25" ht="15" x14ac:dyDescent="0.25">
      <c r="A291" s="98"/>
      <c r="B291" s="94"/>
      <c r="C291" s="49">
        <v>27</v>
      </c>
      <c r="D291" s="50" t="s">
        <v>337</v>
      </c>
      <c r="E291" s="28" t="s">
        <v>918</v>
      </c>
      <c r="F291" s="26" t="s">
        <v>947</v>
      </c>
      <c r="G291" s="49" t="s">
        <v>910</v>
      </c>
      <c r="H291" s="26">
        <v>30</v>
      </c>
      <c r="I291" s="26">
        <v>20</v>
      </c>
      <c r="J291" s="46">
        <v>13.03</v>
      </c>
      <c r="K291" s="47"/>
      <c r="L291" s="32">
        <f t="shared" si="8"/>
        <v>0</v>
      </c>
      <c r="M291" s="43" t="str">
        <f t="shared" si="9"/>
        <v>OK</v>
      </c>
      <c r="N291" s="44">
        <v>0</v>
      </c>
      <c r="O291" s="44">
        <v>0</v>
      </c>
      <c r="P291" s="44">
        <v>0</v>
      </c>
      <c r="Q291" s="44">
        <v>0</v>
      </c>
      <c r="R291" s="44">
        <v>0</v>
      </c>
      <c r="S291" s="44">
        <v>0</v>
      </c>
      <c r="T291" s="44">
        <v>0</v>
      </c>
      <c r="U291" s="44">
        <v>0</v>
      </c>
      <c r="V291" s="44">
        <v>0</v>
      </c>
      <c r="W291" s="44">
        <v>0</v>
      </c>
      <c r="X291" s="44">
        <v>0</v>
      </c>
      <c r="Y291" s="44">
        <v>0</v>
      </c>
    </row>
    <row r="292" spans="1:25" ht="30" x14ac:dyDescent="0.25">
      <c r="A292" s="98"/>
      <c r="B292" s="94"/>
      <c r="C292" s="49">
        <v>28</v>
      </c>
      <c r="D292" s="50" t="s">
        <v>338</v>
      </c>
      <c r="E292" s="28" t="s">
        <v>918</v>
      </c>
      <c r="F292" s="26" t="s">
        <v>953</v>
      </c>
      <c r="G292" s="49" t="s">
        <v>36</v>
      </c>
      <c r="H292" s="26">
        <v>30</v>
      </c>
      <c r="I292" s="26">
        <v>20</v>
      </c>
      <c r="J292" s="46">
        <v>7.23</v>
      </c>
      <c r="K292" s="47"/>
      <c r="L292" s="32">
        <f t="shared" si="8"/>
        <v>0</v>
      </c>
      <c r="M292" s="43" t="str">
        <f t="shared" si="9"/>
        <v>OK</v>
      </c>
      <c r="N292" s="44">
        <v>0</v>
      </c>
      <c r="O292" s="44">
        <v>0</v>
      </c>
      <c r="P292" s="44">
        <v>0</v>
      </c>
      <c r="Q292" s="44">
        <v>0</v>
      </c>
      <c r="R292" s="44">
        <v>0</v>
      </c>
      <c r="S292" s="44">
        <v>0</v>
      </c>
      <c r="T292" s="44">
        <v>0</v>
      </c>
      <c r="U292" s="44">
        <v>0</v>
      </c>
      <c r="V292" s="44">
        <v>0</v>
      </c>
      <c r="W292" s="44">
        <v>0</v>
      </c>
      <c r="X292" s="44">
        <v>0</v>
      </c>
      <c r="Y292" s="44">
        <v>0</v>
      </c>
    </row>
    <row r="293" spans="1:25" ht="30" x14ac:dyDescent="0.25">
      <c r="A293" s="98"/>
      <c r="B293" s="94"/>
      <c r="C293" s="49">
        <v>29</v>
      </c>
      <c r="D293" s="50" t="s">
        <v>339</v>
      </c>
      <c r="E293" s="28" t="s">
        <v>918</v>
      </c>
      <c r="F293" s="26" t="s">
        <v>960</v>
      </c>
      <c r="G293" s="49" t="s">
        <v>36</v>
      </c>
      <c r="H293" s="26">
        <v>30</v>
      </c>
      <c r="I293" s="26">
        <v>20</v>
      </c>
      <c r="J293" s="46">
        <v>5.21</v>
      </c>
      <c r="K293" s="47"/>
      <c r="L293" s="32">
        <f t="shared" si="8"/>
        <v>0</v>
      </c>
      <c r="M293" s="43" t="str">
        <f t="shared" si="9"/>
        <v>OK</v>
      </c>
      <c r="N293" s="44">
        <v>0</v>
      </c>
      <c r="O293" s="44">
        <v>0</v>
      </c>
      <c r="P293" s="44">
        <v>0</v>
      </c>
      <c r="Q293" s="44">
        <v>0</v>
      </c>
      <c r="R293" s="44">
        <v>0</v>
      </c>
      <c r="S293" s="44">
        <v>0</v>
      </c>
      <c r="T293" s="44">
        <v>0</v>
      </c>
      <c r="U293" s="44">
        <v>0</v>
      </c>
      <c r="V293" s="44">
        <v>0</v>
      </c>
      <c r="W293" s="44">
        <v>0</v>
      </c>
      <c r="X293" s="44">
        <v>0</v>
      </c>
      <c r="Y293" s="44">
        <v>0</v>
      </c>
    </row>
    <row r="294" spans="1:25" ht="30" x14ac:dyDescent="0.25">
      <c r="A294" s="98"/>
      <c r="B294" s="94"/>
      <c r="C294" s="49">
        <v>30</v>
      </c>
      <c r="D294" s="50" t="s">
        <v>340</v>
      </c>
      <c r="E294" s="28" t="s">
        <v>946</v>
      </c>
      <c r="F294" s="26" t="s">
        <v>953</v>
      </c>
      <c r="G294" s="49" t="s">
        <v>36</v>
      </c>
      <c r="H294" s="26">
        <v>30</v>
      </c>
      <c r="I294" s="26">
        <v>20</v>
      </c>
      <c r="J294" s="46">
        <v>6.95</v>
      </c>
      <c r="K294" s="47"/>
      <c r="L294" s="32">
        <f t="shared" si="8"/>
        <v>0</v>
      </c>
      <c r="M294" s="43" t="str">
        <f t="shared" si="9"/>
        <v>OK</v>
      </c>
      <c r="N294" s="44">
        <v>0</v>
      </c>
      <c r="O294" s="44">
        <v>0</v>
      </c>
      <c r="P294" s="44">
        <v>0</v>
      </c>
      <c r="Q294" s="44">
        <v>0</v>
      </c>
      <c r="R294" s="44">
        <v>0</v>
      </c>
      <c r="S294" s="44">
        <v>0</v>
      </c>
      <c r="T294" s="44">
        <v>0</v>
      </c>
      <c r="U294" s="44">
        <v>0</v>
      </c>
      <c r="V294" s="44">
        <v>0</v>
      </c>
      <c r="W294" s="44">
        <v>0</v>
      </c>
      <c r="X294" s="44">
        <v>0</v>
      </c>
      <c r="Y294" s="44">
        <v>0</v>
      </c>
    </row>
    <row r="295" spans="1:25" ht="45" x14ac:dyDescent="0.25">
      <c r="A295" s="98"/>
      <c r="B295" s="94"/>
      <c r="C295" s="49">
        <v>31</v>
      </c>
      <c r="D295" s="50" t="s">
        <v>341</v>
      </c>
      <c r="E295" s="28" t="s">
        <v>918</v>
      </c>
      <c r="F295" s="26" t="s">
        <v>960</v>
      </c>
      <c r="G295" s="49" t="s">
        <v>36</v>
      </c>
      <c r="H295" s="26">
        <v>30</v>
      </c>
      <c r="I295" s="26">
        <v>20</v>
      </c>
      <c r="J295" s="46">
        <v>5.26</v>
      </c>
      <c r="K295" s="47"/>
      <c r="L295" s="32">
        <f t="shared" si="8"/>
        <v>0</v>
      </c>
      <c r="M295" s="43" t="str">
        <f t="shared" si="9"/>
        <v>OK</v>
      </c>
      <c r="N295" s="44">
        <v>0</v>
      </c>
      <c r="O295" s="44">
        <v>0</v>
      </c>
      <c r="P295" s="44">
        <v>0</v>
      </c>
      <c r="Q295" s="44">
        <v>0</v>
      </c>
      <c r="R295" s="44">
        <v>0</v>
      </c>
      <c r="S295" s="44">
        <v>0</v>
      </c>
      <c r="T295" s="44">
        <v>0</v>
      </c>
      <c r="U295" s="44">
        <v>0</v>
      </c>
      <c r="V295" s="44">
        <v>0</v>
      </c>
      <c r="W295" s="44">
        <v>0</v>
      </c>
      <c r="X295" s="44">
        <v>0</v>
      </c>
      <c r="Y295" s="44">
        <v>0</v>
      </c>
    </row>
    <row r="296" spans="1:25" ht="30" x14ac:dyDescent="0.25">
      <c r="A296" s="98"/>
      <c r="B296" s="94"/>
      <c r="C296" s="49">
        <v>32</v>
      </c>
      <c r="D296" s="50" t="s">
        <v>342</v>
      </c>
      <c r="E296" s="28" t="s">
        <v>918</v>
      </c>
      <c r="F296" s="26" t="s">
        <v>947</v>
      </c>
      <c r="G296" s="49" t="s">
        <v>36</v>
      </c>
      <c r="H296" s="26">
        <v>30</v>
      </c>
      <c r="I296" s="26">
        <v>20</v>
      </c>
      <c r="J296" s="46">
        <v>3</v>
      </c>
      <c r="K296" s="47"/>
      <c r="L296" s="32">
        <f t="shared" si="8"/>
        <v>0</v>
      </c>
      <c r="M296" s="43" t="str">
        <f t="shared" si="9"/>
        <v>OK</v>
      </c>
      <c r="N296" s="44">
        <v>0</v>
      </c>
      <c r="O296" s="44">
        <v>0</v>
      </c>
      <c r="P296" s="44">
        <v>0</v>
      </c>
      <c r="Q296" s="44">
        <v>0</v>
      </c>
      <c r="R296" s="44">
        <v>0</v>
      </c>
      <c r="S296" s="44">
        <v>0</v>
      </c>
      <c r="T296" s="44">
        <v>0</v>
      </c>
      <c r="U296" s="44">
        <v>0</v>
      </c>
      <c r="V296" s="44">
        <v>0</v>
      </c>
      <c r="W296" s="44">
        <v>0</v>
      </c>
      <c r="X296" s="44">
        <v>0</v>
      </c>
      <c r="Y296" s="44">
        <v>0</v>
      </c>
    </row>
    <row r="297" spans="1:25" ht="15" x14ac:dyDescent="0.25">
      <c r="A297" s="98"/>
      <c r="B297" s="94"/>
      <c r="C297" s="49">
        <v>33</v>
      </c>
      <c r="D297" s="50" t="s">
        <v>343</v>
      </c>
      <c r="E297" s="28" t="s">
        <v>918</v>
      </c>
      <c r="F297" s="26" t="s">
        <v>947</v>
      </c>
      <c r="G297" s="49" t="s">
        <v>36</v>
      </c>
      <c r="H297" s="26">
        <v>30</v>
      </c>
      <c r="I297" s="26">
        <v>20</v>
      </c>
      <c r="J297" s="46">
        <v>5.34</v>
      </c>
      <c r="K297" s="47">
        <v>2</v>
      </c>
      <c r="L297" s="32">
        <f t="shared" si="8"/>
        <v>0</v>
      </c>
      <c r="M297" s="43" t="str">
        <f t="shared" si="9"/>
        <v>OK</v>
      </c>
      <c r="N297" s="44">
        <v>2</v>
      </c>
      <c r="O297" s="44">
        <v>0</v>
      </c>
      <c r="P297" s="44">
        <v>0</v>
      </c>
      <c r="Q297" s="44">
        <v>0</v>
      </c>
      <c r="R297" s="44">
        <v>0</v>
      </c>
      <c r="S297" s="44">
        <v>0</v>
      </c>
      <c r="T297" s="44">
        <v>0</v>
      </c>
      <c r="U297" s="44">
        <v>0</v>
      </c>
      <c r="V297" s="44">
        <v>0</v>
      </c>
      <c r="W297" s="44">
        <v>0</v>
      </c>
      <c r="X297" s="44">
        <v>0</v>
      </c>
      <c r="Y297" s="44">
        <v>0</v>
      </c>
    </row>
    <row r="298" spans="1:25" ht="105" x14ac:dyDescent="0.25">
      <c r="A298" s="98"/>
      <c r="B298" s="94"/>
      <c r="C298" s="49">
        <v>34</v>
      </c>
      <c r="D298" s="50" t="s">
        <v>344</v>
      </c>
      <c r="E298" s="28" t="s">
        <v>918</v>
      </c>
      <c r="F298" s="26" t="s">
        <v>953</v>
      </c>
      <c r="G298" s="49" t="s">
        <v>36</v>
      </c>
      <c r="H298" s="26">
        <v>30</v>
      </c>
      <c r="I298" s="26">
        <v>20</v>
      </c>
      <c r="J298" s="46">
        <v>9.92</v>
      </c>
      <c r="K298" s="47"/>
      <c r="L298" s="32">
        <f t="shared" si="8"/>
        <v>0</v>
      </c>
      <c r="M298" s="43" t="str">
        <f t="shared" si="9"/>
        <v>OK</v>
      </c>
      <c r="N298" s="44">
        <v>0</v>
      </c>
      <c r="O298" s="44">
        <v>0</v>
      </c>
      <c r="P298" s="44">
        <v>0</v>
      </c>
      <c r="Q298" s="44">
        <v>0</v>
      </c>
      <c r="R298" s="44">
        <v>0</v>
      </c>
      <c r="S298" s="44">
        <v>0</v>
      </c>
      <c r="T298" s="44">
        <v>0</v>
      </c>
      <c r="U298" s="44">
        <v>0</v>
      </c>
      <c r="V298" s="44">
        <v>0</v>
      </c>
      <c r="W298" s="44">
        <v>0</v>
      </c>
      <c r="X298" s="44">
        <v>0</v>
      </c>
      <c r="Y298" s="44">
        <v>0</v>
      </c>
    </row>
    <row r="299" spans="1:25" ht="45" x14ac:dyDescent="0.25">
      <c r="A299" s="98"/>
      <c r="B299" s="94"/>
      <c r="C299" s="49">
        <v>35</v>
      </c>
      <c r="D299" s="50" t="s">
        <v>345</v>
      </c>
      <c r="E299" s="28" t="s">
        <v>918</v>
      </c>
      <c r="F299" s="26" t="s">
        <v>953</v>
      </c>
      <c r="G299" s="49" t="s">
        <v>36</v>
      </c>
      <c r="H299" s="26">
        <v>30</v>
      </c>
      <c r="I299" s="26">
        <v>20</v>
      </c>
      <c r="J299" s="46">
        <v>37.729999999999997</v>
      </c>
      <c r="K299" s="47">
        <v>3</v>
      </c>
      <c r="L299" s="32">
        <f t="shared" si="8"/>
        <v>0</v>
      </c>
      <c r="M299" s="43" t="str">
        <f t="shared" si="9"/>
        <v>OK</v>
      </c>
      <c r="N299" s="44">
        <v>1</v>
      </c>
      <c r="O299" s="44">
        <v>0</v>
      </c>
      <c r="P299" s="44">
        <v>2</v>
      </c>
      <c r="Q299" s="44">
        <v>0</v>
      </c>
      <c r="R299" s="44">
        <v>0</v>
      </c>
      <c r="S299" s="44">
        <v>0</v>
      </c>
      <c r="T299" s="44">
        <v>0</v>
      </c>
      <c r="U299" s="44">
        <v>0</v>
      </c>
      <c r="V299" s="44">
        <v>0</v>
      </c>
      <c r="W299" s="44">
        <v>0</v>
      </c>
      <c r="X299" s="44">
        <v>0</v>
      </c>
      <c r="Y299" s="44">
        <v>0</v>
      </c>
    </row>
    <row r="300" spans="1:25" ht="45" x14ac:dyDescent="0.25">
      <c r="A300" s="98"/>
      <c r="B300" s="94"/>
      <c r="C300" s="49">
        <v>36</v>
      </c>
      <c r="D300" s="50" t="s">
        <v>346</v>
      </c>
      <c r="E300" s="28" t="s">
        <v>961</v>
      </c>
      <c r="F300" s="26" t="s">
        <v>931</v>
      </c>
      <c r="G300" s="49" t="s">
        <v>36</v>
      </c>
      <c r="H300" s="26">
        <v>30</v>
      </c>
      <c r="I300" s="26">
        <v>20</v>
      </c>
      <c r="J300" s="46">
        <v>1.38</v>
      </c>
      <c r="K300" s="47"/>
      <c r="L300" s="32">
        <f t="shared" si="8"/>
        <v>0</v>
      </c>
      <c r="M300" s="43" t="str">
        <f t="shared" si="9"/>
        <v>OK</v>
      </c>
      <c r="N300" s="44">
        <v>0</v>
      </c>
      <c r="O300" s="44">
        <v>0</v>
      </c>
      <c r="P300" s="44">
        <v>0</v>
      </c>
      <c r="Q300" s="44">
        <v>0</v>
      </c>
      <c r="R300" s="44">
        <v>0</v>
      </c>
      <c r="S300" s="44">
        <v>0</v>
      </c>
      <c r="T300" s="44">
        <v>0</v>
      </c>
      <c r="U300" s="44">
        <v>0</v>
      </c>
      <c r="V300" s="44">
        <v>0</v>
      </c>
      <c r="W300" s="44">
        <v>0</v>
      </c>
      <c r="X300" s="44">
        <v>0</v>
      </c>
      <c r="Y300" s="44">
        <v>0</v>
      </c>
    </row>
    <row r="301" spans="1:25" ht="120" x14ac:dyDescent="0.25">
      <c r="A301" s="98"/>
      <c r="B301" s="94"/>
      <c r="C301" s="49">
        <v>37</v>
      </c>
      <c r="D301" s="50" t="s">
        <v>347</v>
      </c>
      <c r="E301" s="28" t="s">
        <v>918</v>
      </c>
      <c r="F301" s="26" t="s">
        <v>962</v>
      </c>
      <c r="G301" s="49" t="s">
        <v>36</v>
      </c>
      <c r="H301" s="26">
        <v>30</v>
      </c>
      <c r="I301" s="26">
        <v>20</v>
      </c>
      <c r="J301" s="46">
        <v>18.8</v>
      </c>
      <c r="K301" s="47"/>
      <c r="L301" s="32">
        <f t="shared" si="8"/>
        <v>0</v>
      </c>
      <c r="M301" s="43" t="str">
        <f t="shared" si="9"/>
        <v>OK</v>
      </c>
      <c r="N301" s="44">
        <v>0</v>
      </c>
      <c r="O301" s="44">
        <v>0</v>
      </c>
      <c r="P301" s="44">
        <v>0</v>
      </c>
      <c r="Q301" s="44">
        <v>0</v>
      </c>
      <c r="R301" s="44">
        <v>0</v>
      </c>
      <c r="S301" s="44">
        <v>0</v>
      </c>
      <c r="T301" s="44">
        <v>0</v>
      </c>
      <c r="U301" s="44">
        <v>0</v>
      </c>
      <c r="V301" s="44">
        <v>0</v>
      </c>
      <c r="W301" s="44">
        <v>0</v>
      </c>
      <c r="X301" s="44">
        <v>0</v>
      </c>
      <c r="Y301" s="44">
        <v>0</v>
      </c>
    </row>
    <row r="302" spans="1:25" ht="60" x14ac:dyDescent="0.25">
      <c r="A302" s="98"/>
      <c r="B302" s="94"/>
      <c r="C302" s="49">
        <v>38</v>
      </c>
      <c r="D302" s="50" t="s">
        <v>348</v>
      </c>
      <c r="E302" s="28" t="s">
        <v>918</v>
      </c>
      <c r="F302" s="26" t="s">
        <v>963</v>
      </c>
      <c r="G302" s="49" t="s">
        <v>36</v>
      </c>
      <c r="H302" s="26">
        <v>30</v>
      </c>
      <c r="I302" s="26">
        <v>20</v>
      </c>
      <c r="J302" s="46">
        <v>36.340000000000003</v>
      </c>
      <c r="K302" s="47"/>
      <c r="L302" s="32">
        <f t="shared" si="8"/>
        <v>0</v>
      </c>
      <c r="M302" s="43" t="str">
        <f t="shared" si="9"/>
        <v>OK</v>
      </c>
      <c r="N302" s="44">
        <v>0</v>
      </c>
      <c r="O302" s="44">
        <v>0</v>
      </c>
      <c r="P302" s="44">
        <v>0</v>
      </c>
      <c r="Q302" s="44">
        <v>0</v>
      </c>
      <c r="R302" s="44">
        <v>0</v>
      </c>
      <c r="S302" s="44">
        <v>0</v>
      </c>
      <c r="T302" s="44">
        <v>0</v>
      </c>
      <c r="U302" s="44">
        <v>0</v>
      </c>
      <c r="V302" s="44">
        <v>0</v>
      </c>
      <c r="W302" s="44">
        <v>0</v>
      </c>
      <c r="X302" s="44">
        <v>0</v>
      </c>
      <c r="Y302" s="44">
        <v>0</v>
      </c>
    </row>
    <row r="303" spans="1:25" ht="15" x14ac:dyDescent="0.25">
      <c r="A303" s="98"/>
      <c r="B303" s="94"/>
      <c r="C303" s="49">
        <v>39</v>
      </c>
      <c r="D303" s="50" t="s">
        <v>349</v>
      </c>
      <c r="E303" s="28" t="s">
        <v>961</v>
      </c>
      <c r="F303" s="26" t="s">
        <v>964</v>
      </c>
      <c r="G303" s="49" t="s">
        <v>36</v>
      </c>
      <c r="H303" s="26">
        <v>30</v>
      </c>
      <c r="I303" s="26">
        <v>20</v>
      </c>
      <c r="J303" s="46">
        <v>70.03</v>
      </c>
      <c r="K303" s="47"/>
      <c r="L303" s="32">
        <f t="shared" si="8"/>
        <v>0</v>
      </c>
      <c r="M303" s="43" t="str">
        <f t="shared" si="9"/>
        <v>OK</v>
      </c>
      <c r="N303" s="44">
        <v>0</v>
      </c>
      <c r="O303" s="44">
        <v>0</v>
      </c>
      <c r="P303" s="44">
        <v>0</v>
      </c>
      <c r="Q303" s="44">
        <v>0</v>
      </c>
      <c r="R303" s="44">
        <v>0</v>
      </c>
      <c r="S303" s="44">
        <v>0</v>
      </c>
      <c r="T303" s="44">
        <v>0</v>
      </c>
      <c r="U303" s="44">
        <v>0</v>
      </c>
      <c r="V303" s="44">
        <v>0</v>
      </c>
      <c r="W303" s="44">
        <v>0</v>
      </c>
      <c r="X303" s="44">
        <v>0</v>
      </c>
      <c r="Y303" s="44">
        <v>0</v>
      </c>
    </row>
    <row r="304" spans="1:25" ht="30" x14ac:dyDescent="0.25">
      <c r="A304" s="98"/>
      <c r="B304" s="94"/>
      <c r="C304" s="49">
        <v>40</v>
      </c>
      <c r="D304" s="50" t="s">
        <v>350</v>
      </c>
      <c r="E304" s="28" t="s">
        <v>918</v>
      </c>
      <c r="F304" s="26" t="s">
        <v>953</v>
      </c>
      <c r="G304" s="49" t="s">
        <v>36</v>
      </c>
      <c r="H304" s="26">
        <v>30</v>
      </c>
      <c r="I304" s="26">
        <v>20</v>
      </c>
      <c r="J304" s="46">
        <v>14.36</v>
      </c>
      <c r="K304" s="47"/>
      <c r="L304" s="32">
        <f t="shared" si="8"/>
        <v>0</v>
      </c>
      <c r="M304" s="43" t="str">
        <f t="shared" si="9"/>
        <v>OK</v>
      </c>
      <c r="N304" s="44">
        <v>0</v>
      </c>
      <c r="O304" s="44">
        <v>0</v>
      </c>
      <c r="P304" s="44">
        <v>0</v>
      </c>
      <c r="Q304" s="44">
        <v>0</v>
      </c>
      <c r="R304" s="44">
        <v>0</v>
      </c>
      <c r="S304" s="44">
        <v>0</v>
      </c>
      <c r="T304" s="44">
        <v>0</v>
      </c>
      <c r="U304" s="44">
        <v>0</v>
      </c>
      <c r="V304" s="44">
        <v>0</v>
      </c>
      <c r="W304" s="44">
        <v>0</v>
      </c>
      <c r="X304" s="44">
        <v>0</v>
      </c>
      <c r="Y304" s="44">
        <v>0</v>
      </c>
    </row>
    <row r="305" spans="1:25" ht="30" x14ac:dyDescent="0.25">
      <c r="A305" s="98"/>
      <c r="B305" s="94"/>
      <c r="C305" s="49">
        <v>41</v>
      </c>
      <c r="D305" s="50" t="s">
        <v>351</v>
      </c>
      <c r="E305" s="28" t="s">
        <v>918</v>
      </c>
      <c r="F305" s="26" t="s">
        <v>965</v>
      </c>
      <c r="G305" s="49" t="s">
        <v>36</v>
      </c>
      <c r="H305" s="26">
        <v>30</v>
      </c>
      <c r="I305" s="26">
        <v>20</v>
      </c>
      <c r="J305" s="46">
        <v>43.5</v>
      </c>
      <c r="K305" s="47"/>
      <c r="L305" s="32">
        <f t="shared" si="8"/>
        <v>0</v>
      </c>
      <c r="M305" s="43" t="str">
        <f t="shared" si="9"/>
        <v>OK</v>
      </c>
      <c r="N305" s="44">
        <v>0</v>
      </c>
      <c r="O305" s="44">
        <v>0</v>
      </c>
      <c r="P305" s="44">
        <v>0</v>
      </c>
      <c r="Q305" s="44">
        <v>0</v>
      </c>
      <c r="R305" s="44">
        <v>0</v>
      </c>
      <c r="S305" s="44">
        <v>0</v>
      </c>
      <c r="T305" s="44">
        <v>0</v>
      </c>
      <c r="U305" s="44">
        <v>0</v>
      </c>
      <c r="V305" s="44">
        <v>0</v>
      </c>
      <c r="W305" s="44">
        <v>0</v>
      </c>
      <c r="X305" s="44">
        <v>0</v>
      </c>
      <c r="Y305" s="44">
        <v>0</v>
      </c>
    </row>
    <row r="306" spans="1:25" ht="30" x14ac:dyDescent="0.25">
      <c r="A306" s="98"/>
      <c r="B306" s="94"/>
      <c r="C306" s="49">
        <v>42</v>
      </c>
      <c r="D306" s="50" t="s">
        <v>352</v>
      </c>
      <c r="E306" s="28" t="s">
        <v>918</v>
      </c>
      <c r="F306" s="26" t="s">
        <v>958</v>
      </c>
      <c r="G306" s="49" t="s">
        <v>36</v>
      </c>
      <c r="H306" s="26">
        <v>30</v>
      </c>
      <c r="I306" s="26">
        <v>20</v>
      </c>
      <c r="J306" s="46">
        <v>14.9</v>
      </c>
      <c r="K306" s="47"/>
      <c r="L306" s="32">
        <f t="shared" si="8"/>
        <v>0</v>
      </c>
      <c r="M306" s="43" t="str">
        <f t="shared" si="9"/>
        <v>OK</v>
      </c>
      <c r="N306" s="44">
        <v>0</v>
      </c>
      <c r="O306" s="44">
        <v>0</v>
      </c>
      <c r="P306" s="44">
        <v>0</v>
      </c>
      <c r="Q306" s="44">
        <v>0</v>
      </c>
      <c r="R306" s="44">
        <v>0</v>
      </c>
      <c r="S306" s="44">
        <v>0</v>
      </c>
      <c r="T306" s="44">
        <v>0</v>
      </c>
      <c r="U306" s="44">
        <v>0</v>
      </c>
      <c r="V306" s="44">
        <v>0</v>
      </c>
      <c r="W306" s="44">
        <v>0</v>
      </c>
      <c r="X306" s="44">
        <v>0</v>
      </c>
      <c r="Y306" s="44">
        <v>0</v>
      </c>
    </row>
    <row r="307" spans="1:25" ht="30" x14ac:dyDescent="0.25">
      <c r="A307" s="99"/>
      <c r="B307" s="95"/>
      <c r="C307" s="49">
        <v>43</v>
      </c>
      <c r="D307" s="50" t="s">
        <v>353</v>
      </c>
      <c r="E307" s="28" t="s">
        <v>918</v>
      </c>
      <c r="F307" s="26" t="s">
        <v>958</v>
      </c>
      <c r="G307" s="49" t="s">
        <v>36</v>
      </c>
      <c r="H307" s="26">
        <v>30</v>
      </c>
      <c r="I307" s="26">
        <v>20</v>
      </c>
      <c r="J307" s="46">
        <v>32.5</v>
      </c>
      <c r="K307" s="47"/>
      <c r="L307" s="32">
        <f t="shared" si="8"/>
        <v>0</v>
      </c>
      <c r="M307" s="43" t="str">
        <f t="shared" si="9"/>
        <v>OK</v>
      </c>
      <c r="N307" s="44">
        <v>0</v>
      </c>
      <c r="O307" s="44">
        <v>0</v>
      </c>
      <c r="P307" s="44">
        <v>0</v>
      </c>
      <c r="Q307" s="44">
        <v>0</v>
      </c>
      <c r="R307" s="44">
        <v>0</v>
      </c>
      <c r="S307" s="44">
        <v>0</v>
      </c>
      <c r="T307" s="44">
        <v>0</v>
      </c>
      <c r="U307" s="44">
        <v>0</v>
      </c>
      <c r="V307" s="44">
        <v>0</v>
      </c>
      <c r="W307" s="44">
        <v>0</v>
      </c>
      <c r="X307" s="44">
        <v>0</v>
      </c>
      <c r="Y307" s="44">
        <v>0</v>
      </c>
    </row>
    <row r="308" spans="1:25" ht="255" x14ac:dyDescent="0.25">
      <c r="A308" s="97" t="s">
        <v>892</v>
      </c>
      <c r="B308" s="93">
        <v>4</v>
      </c>
      <c r="C308" s="49">
        <v>1</v>
      </c>
      <c r="D308" s="50" t="s">
        <v>354</v>
      </c>
      <c r="E308" s="28" t="s">
        <v>918</v>
      </c>
      <c r="F308" s="26" t="s">
        <v>966</v>
      </c>
      <c r="G308" s="49" t="s">
        <v>36</v>
      </c>
      <c r="H308" s="26">
        <v>30</v>
      </c>
      <c r="I308" s="26">
        <v>20</v>
      </c>
      <c r="J308" s="46">
        <v>51</v>
      </c>
      <c r="K308" s="47"/>
      <c r="L308" s="32">
        <f t="shared" si="8"/>
        <v>0</v>
      </c>
      <c r="M308" s="43" t="str">
        <f t="shared" si="9"/>
        <v>OK</v>
      </c>
      <c r="N308" s="44">
        <v>0</v>
      </c>
      <c r="O308" s="44">
        <v>0</v>
      </c>
      <c r="P308" s="44">
        <v>0</v>
      </c>
      <c r="Q308" s="44">
        <v>0</v>
      </c>
      <c r="R308" s="44">
        <v>0</v>
      </c>
      <c r="S308" s="44">
        <v>0</v>
      </c>
      <c r="T308" s="44">
        <v>0</v>
      </c>
      <c r="U308" s="44">
        <v>0</v>
      </c>
      <c r="V308" s="44">
        <v>0</v>
      </c>
      <c r="W308" s="44">
        <v>0</v>
      </c>
      <c r="X308" s="44">
        <v>0</v>
      </c>
      <c r="Y308" s="44">
        <v>0</v>
      </c>
    </row>
    <row r="309" spans="1:25" ht="90" x14ac:dyDescent="0.25">
      <c r="A309" s="98"/>
      <c r="B309" s="94"/>
      <c r="C309" s="49">
        <v>2</v>
      </c>
      <c r="D309" s="50" t="s">
        <v>355</v>
      </c>
      <c r="E309" s="28" t="s">
        <v>967</v>
      </c>
      <c r="F309" s="26" t="s">
        <v>966</v>
      </c>
      <c r="G309" s="49" t="s">
        <v>36</v>
      </c>
      <c r="H309" s="26">
        <v>30</v>
      </c>
      <c r="I309" s="26">
        <v>20</v>
      </c>
      <c r="J309" s="46">
        <v>50.01</v>
      </c>
      <c r="K309" s="47"/>
      <c r="L309" s="32">
        <f t="shared" si="8"/>
        <v>0</v>
      </c>
      <c r="M309" s="43" t="str">
        <f t="shared" si="9"/>
        <v>OK</v>
      </c>
      <c r="N309" s="44">
        <v>0</v>
      </c>
      <c r="O309" s="44">
        <v>0</v>
      </c>
      <c r="P309" s="44">
        <v>0</v>
      </c>
      <c r="Q309" s="44">
        <v>0</v>
      </c>
      <c r="R309" s="44">
        <v>0</v>
      </c>
      <c r="S309" s="44">
        <v>0</v>
      </c>
      <c r="T309" s="44">
        <v>0</v>
      </c>
      <c r="U309" s="44">
        <v>0</v>
      </c>
      <c r="V309" s="44">
        <v>0</v>
      </c>
      <c r="W309" s="44">
        <v>0</v>
      </c>
      <c r="X309" s="44">
        <v>0</v>
      </c>
      <c r="Y309" s="44">
        <v>0</v>
      </c>
    </row>
    <row r="310" spans="1:25" ht="30" x14ac:dyDescent="0.25">
      <c r="A310" s="98"/>
      <c r="B310" s="94"/>
      <c r="C310" s="49">
        <v>3</v>
      </c>
      <c r="D310" s="50" t="s">
        <v>356</v>
      </c>
      <c r="E310" s="28" t="s">
        <v>918</v>
      </c>
      <c r="F310" s="26" t="s">
        <v>919</v>
      </c>
      <c r="G310" s="49" t="s">
        <v>896</v>
      </c>
      <c r="H310" s="26">
        <v>30</v>
      </c>
      <c r="I310" s="26">
        <v>20</v>
      </c>
      <c r="J310" s="46">
        <v>25.07</v>
      </c>
      <c r="K310" s="47"/>
      <c r="L310" s="32">
        <f t="shared" si="8"/>
        <v>0</v>
      </c>
      <c r="M310" s="43" t="str">
        <f t="shared" si="9"/>
        <v>OK</v>
      </c>
      <c r="N310" s="44">
        <v>0</v>
      </c>
      <c r="O310" s="44">
        <v>0</v>
      </c>
      <c r="P310" s="44">
        <v>0</v>
      </c>
      <c r="Q310" s="44">
        <v>0</v>
      </c>
      <c r="R310" s="44">
        <v>0</v>
      </c>
      <c r="S310" s="44">
        <v>0</v>
      </c>
      <c r="T310" s="44">
        <v>0</v>
      </c>
      <c r="U310" s="44">
        <v>0</v>
      </c>
      <c r="V310" s="44">
        <v>0</v>
      </c>
      <c r="W310" s="44">
        <v>0</v>
      </c>
      <c r="X310" s="44">
        <v>0</v>
      </c>
      <c r="Y310" s="44">
        <v>0</v>
      </c>
    </row>
    <row r="311" spans="1:25" ht="30" x14ac:dyDescent="0.25">
      <c r="A311" s="98"/>
      <c r="B311" s="94"/>
      <c r="C311" s="49">
        <v>4</v>
      </c>
      <c r="D311" s="50" t="s">
        <v>357</v>
      </c>
      <c r="E311" s="28" t="s">
        <v>918</v>
      </c>
      <c r="F311" s="26" t="s">
        <v>968</v>
      </c>
      <c r="G311" s="49" t="s">
        <v>898</v>
      </c>
      <c r="H311" s="26">
        <v>30</v>
      </c>
      <c r="I311" s="26">
        <v>20</v>
      </c>
      <c r="J311" s="46">
        <v>21.2</v>
      </c>
      <c r="K311" s="47"/>
      <c r="L311" s="32">
        <f t="shared" si="8"/>
        <v>0</v>
      </c>
      <c r="M311" s="43" t="str">
        <f t="shared" si="9"/>
        <v>OK</v>
      </c>
      <c r="N311" s="44">
        <v>0</v>
      </c>
      <c r="O311" s="44">
        <v>0</v>
      </c>
      <c r="P311" s="44">
        <v>0</v>
      </c>
      <c r="Q311" s="44">
        <v>0</v>
      </c>
      <c r="R311" s="44">
        <v>0</v>
      </c>
      <c r="S311" s="44">
        <v>0</v>
      </c>
      <c r="T311" s="44">
        <v>0</v>
      </c>
      <c r="U311" s="44">
        <v>0</v>
      </c>
      <c r="V311" s="44">
        <v>0</v>
      </c>
      <c r="W311" s="44">
        <v>0</v>
      </c>
      <c r="X311" s="44">
        <v>0</v>
      </c>
      <c r="Y311" s="44">
        <v>0</v>
      </c>
    </row>
    <row r="312" spans="1:25" ht="15" x14ac:dyDescent="0.25">
      <c r="A312" s="98"/>
      <c r="B312" s="94"/>
      <c r="C312" s="49">
        <v>5</v>
      </c>
      <c r="D312" s="50" t="s">
        <v>358</v>
      </c>
      <c r="E312" s="28" t="s">
        <v>969</v>
      </c>
      <c r="F312" s="26" t="s">
        <v>968</v>
      </c>
      <c r="G312" s="49" t="s">
        <v>36</v>
      </c>
      <c r="H312" s="26">
        <v>30</v>
      </c>
      <c r="I312" s="26">
        <v>20</v>
      </c>
      <c r="J312" s="46">
        <v>1</v>
      </c>
      <c r="K312" s="47"/>
      <c r="L312" s="32">
        <f t="shared" si="8"/>
        <v>0</v>
      </c>
      <c r="M312" s="43" t="str">
        <f t="shared" si="9"/>
        <v>OK</v>
      </c>
      <c r="N312" s="44">
        <v>0</v>
      </c>
      <c r="O312" s="44">
        <v>0</v>
      </c>
      <c r="P312" s="44">
        <v>0</v>
      </c>
      <c r="Q312" s="44">
        <v>0</v>
      </c>
      <c r="R312" s="44">
        <v>0</v>
      </c>
      <c r="S312" s="44">
        <v>0</v>
      </c>
      <c r="T312" s="44">
        <v>0</v>
      </c>
      <c r="U312" s="44">
        <v>0</v>
      </c>
      <c r="V312" s="44">
        <v>0</v>
      </c>
      <c r="W312" s="44">
        <v>0</v>
      </c>
      <c r="X312" s="44">
        <v>0</v>
      </c>
      <c r="Y312" s="44">
        <v>0</v>
      </c>
    </row>
    <row r="313" spans="1:25" ht="30" x14ac:dyDescent="0.25">
      <c r="A313" s="98"/>
      <c r="B313" s="94"/>
      <c r="C313" s="49">
        <v>6</v>
      </c>
      <c r="D313" s="50" t="s">
        <v>359</v>
      </c>
      <c r="E313" s="28" t="s">
        <v>918</v>
      </c>
      <c r="F313" s="26" t="s">
        <v>968</v>
      </c>
      <c r="G313" s="49" t="s">
        <v>36</v>
      </c>
      <c r="H313" s="26">
        <v>30</v>
      </c>
      <c r="I313" s="26">
        <v>20</v>
      </c>
      <c r="J313" s="46">
        <v>15</v>
      </c>
      <c r="K313" s="47"/>
      <c r="L313" s="32">
        <f t="shared" si="8"/>
        <v>0</v>
      </c>
      <c r="M313" s="43" t="str">
        <f t="shared" si="9"/>
        <v>OK</v>
      </c>
      <c r="N313" s="44">
        <v>0</v>
      </c>
      <c r="O313" s="44">
        <v>0</v>
      </c>
      <c r="P313" s="44">
        <v>0</v>
      </c>
      <c r="Q313" s="44">
        <v>0</v>
      </c>
      <c r="R313" s="44">
        <v>0</v>
      </c>
      <c r="S313" s="44">
        <v>0</v>
      </c>
      <c r="T313" s="44">
        <v>0</v>
      </c>
      <c r="U313" s="44">
        <v>0</v>
      </c>
      <c r="V313" s="44">
        <v>0</v>
      </c>
      <c r="W313" s="44">
        <v>0</v>
      </c>
      <c r="X313" s="44">
        <v>0</v>
      </c>
      <c r="Y313" s="44">
        <v>0</v>
      </c>
    </row>
    <row r="314" spans="1:25" ht="30" x14ac:dyDescent="0.25">
      <c r="A314" s="98"/>
      <c r="B314" s="94"/>
      <c r="C314" s="49">
        <v>7</v>
      </c>
      <c r="D314" s="50" t="s">
        <v>360</v>
      </c>
      <c r="E314" s="28" t="s">
        <v>969</v>
      </c>
      <c r="F314" s="26" t="s">
        <v>968</v>
      </c>
      <c r="G314" s="49" t="s">
        <v>36</v>
      </c>
      <c r="H314" s="26">
        <v>30</v>
      </c>
      <c r="I314" s="26">
        <v>20</v>
      </c>
      <c r="J314" s="46">
        <v>29.02</v>
      </c>
      <c r="K314" s="47"/>
      <c r="L314" s="32">
        <f t="shared" si="8"/>
        <v>0</v>
      </c>
      <c r="M314" s="43" t="str">
        <f t="shared" si="9"/>
        <v>OK</v>
      </c>
      <c r="N314" s="44">
        <v>0</v>
      </c>
      <c r="O314" s="44">
        <v>0</v>
      </c>
      <c r="P314" s="44">
        <v>0</v>
      </c>
      <c r="Q314" s="44">
        <v>0</v>
      </c>
      <c r="R314" s="44">
        <v>0</v>
      </c>
      <c r="S314" s="44">
        <v>0</v>
      </c>
      <c r="T314" s="44">
        <v>0</v>
      </c>
      <c r="U314" s="44">
        <v>0</v>
      </c>
      <c r="V314" s="44">
        <v>0</v>
      </c>
      <c r="W314" s="44">
        <v>0</v>
      </c>
      <c r="X314" s="44">
        <v>0</v>
      </c>
      <c r="Y314" s="44">
        <v>0</v>
      </c>
    </row>
    <row r="315" spans="1:25" ht="15" x14ac:dyDescent="0.25">
      <c r="A315" s="99"/>
      <c r="B315" s="95"/>
      <c r="C315" s="49">
        <v>8</v>
      </c>
      <c r="D315" s="50" t="s">
        <v>361</v>
      </c>
      <c r="E315" s="28" t="s">
        <v>969</v>
      </c>
      <c r="F315" s="26" t="s">
        <v>970</v>
      </c>
      <c r="G315" s="49" t="s">
        <v>36</v>
      </c>
      <c r="H315" s="26">
        <v>30</v>
      </c>
      <c r="I315" s="26">
        <v>20</v>
      </c>
      <c r="J315" s="46">
        <v>0.54</v>
      </c>
      <c r="K315" s="47"/>
      <c r="L315" s="32">
        <f t="shared" si="8"/>
        <v>0</v>
      </c>
      <c r="M315" s="43" t="str">
        <f t="shared" si="9"/>
        <v>OK</v>
      </c>
      <c r="N315" s="44">
        <v>0</v>
      </c>
      <c r="O315" s="44">
        <v>0</v>
      </c>
      <c r="P315" s="44">
        <v>0</v>
      </c>
      <c r="Q315" s="44">
        <v>0</v>
      </c>
      <c r="R315" s="44">
        <v>0</v>
      </c>
      <c r="S315" s="44">
        <v>0</v>
      </c>
      <c r="T315" s="44">
        <v>0</v>
      </c>
      <c r="U315" s="44">
        <v>0</v>
      </c>
      <c r="V315" s="44">
        <v>0</v>
      </c>
      <c r="W315" s="44">
        <v>0</v>
      </c>
      <c r="X315" s="44">
        <v>0</v>
      </c>
      <c r="Y315" s="44">
        <v>0</v>
      </c>
    </row>
    <row r="316" spans="1:25" ht="30" x14ac:dyDescent="0.25">
      <c r="A316" s="97" t="s">
        <v>892</v>
      </c>
      <c r="B316" s="93">
        <v>5</v>
      </c>
      <c r="C316" s="49">
        <v>1</v>
      </c>
      <c r="D316" s="50" t="s">
        <v>362</v>
      </c>
      <c r="E316" s="28" t="s">
        <v>926</v>
      </c>
      <c r="F316" s="26" t="s">
        <v>921</v>
      </c>
      <c r="G316" s="49" t="s">
        <v>36</v>
      </c>
      <c r="H316" s="26">
        <v>30</v>
      </c>
      <c r="I316" s="26">
        <v>20</v>
      </c>
      <c r="J316" s="46">
        <v>9</v>
      </c>
      <c r="K316" s="47"/>
      <c r="L316" s="32">
        <f t="shared" si="8"/>
        <v>0</v>
      </c>
      <c r="M316" s="43" t="str">
        <f t="shared" si="9"/>
        <v>OK</v>
      </c>
      <c r="N316" s="44">
        <v>0</v>
      </c>
      <c r="O316" s="44">
        <v>0</v>
      </c>
      <c r="P316" s="44">
        <v>0</v>
      </c>
      <c r="Q316" s="44">
        <v>0</v>
      </c>
      <c r="R316" s="44">
        <v>0</v>
      </c>
      <c r="S316" s="44">
        <v>0</v>
      </c>
      <c r="T316" s="44">
        <v>0</v>
      </c>
      <c r="U316" s="44">
        <v>0</v>
      </c>
      <c r="V316" s="44">
        <v>0</v>
      </c>
      <c r="W316" s="44">
        <v>0</v>
      </c>
      <c r="X316" s="44">
        <v>0</v>
      </c>
      <c r="Y316" s="44">
        <v>0</v>
      </c>
    </row>
    <row r="317" spans="1:25" ht="30" x14ac:dyDescent="0.25">
      <c r="A317" s="98"/>
      <c r="B317" s="94"/>
      <c r="C317" s="49">
        <v>2</v>
      </c>
      <c r="D317" s="50" t="s">
        <v>363</v>
      </c>
      <c r="E317" s="28" t="s">
        <v>918</v>
      </c>
      <c r="F317" s="26" t="s">
        <v>921</v>
      </c>
      <c r="G317" s="49" t="s">
        <v>36</v>
      </c>
      <c r="H317" s="26">
        <v>30</v>
      </c>
      <c r="I317" s="26">
        <v>20</v>
      </c>
      <c r="J317" s="46">
        <v>13.9</v>
      </c>
      <c r="K317" s="47"/>
      <c r="L317" s="32">
        <f t="shared" si="8"/>
        <v>0</v>
      </c>
      <c r="M317" s="43" t="str">
        <f t="shared" si="9"/>
        <v>OK</v>
      </c>
      <c r="N317" s="44">
        <v>0</v>
      </c>
      <c r="O317" s="44">
        <v>0</v>
      </c>
      <c r="P317" s="44">
        <v>0</v>
      </c>
      <c r="Q317" s="44">
        <v>0</v>
      </c>
      <c r="R317" s="44">
        <v>0</v>
      </c>
      <c r="S317" s="44">
        <v>0</v>
      </c>
      <c r="T317" s="44">
        <v>0</v>
      </c>
      <c r="U317" s="44">
        <v>0</v>
      </c>
      <c r="V317" s="44">
        <v>0</v>
      </c>
      <c r="W317" s="44">
        <v>0</v>
      </c>
      <c r="X317" s="44">
        <v>0</v>
      </c>
      <c r="Y317" s="44">
        <v>0</v>
      </c>
    </row>
    <row r="318" spans="1:25" ht="30" x14ac:dyDescent="0.25">
      <c r="A318" s="98"/>
      <c r="B318" s="94"/>
      <c r="C318" s="49">
        <v>3</v>
      </c>
      <c r="D318" s="50" t="s">
        <v>364</v>
      </c>
      <c r="E318" s="28" t="s">
        <v>926</v>
      </c>
      <c r="F318" s="26" t="s">
        <v>921</v>
      </c>
      <c r="G318" s="49" t="s">
        <v>36</v>
      </c>
      <c r="H318" s="26">
        <v>30</v>
      </c>
      <c r="I318" s="26">
        <v>20</v>
      </c>
      <c r="J318" s="46">
        <v>26.6</v>
      </c>
      <c r="K318" s="47"/>
      <c r="L318" s="32">
        <f t="shared" si="8"/>
        <v>0</v>
      </c>
      <c r="M318" s="43" t="str">
        <f t="shared" si="9"/>
        <v>OK</v>
      </c>
      <c r="N318" s="44">
        <v>0</v>
      </c>
      <c r="O318" s="44">
        <v>0</v>
      </c>
      <c r="P318" s="44">
        <v>0</v>
      </c>
      <c r="Q318" s="44">
        <v>0</v>
      </c>
      <c r="R318" s="44">
        <v>0</v>
      </c>
      <c r="S318" s="44">
        <v>0</v>
      </c>
      <c r="T318" s="44">
        <v>0</v>
      </c>
      <c r="U318" s="44">
        <v>0</v>
      </c>
      <c r="V318" s="44">
        <v>0</v>
      </c>
      <c r="W318" s="44">
        <v>0</v>
      </c>
      <c r="X318" s="44">
        <v>0</v>
      </c>
      <c r="Y318" s="44">
        <v>0</v>
      </c>
    </row>
    <row r="319" spans="1:25" ht="15" x14ac:dyDescent="0.25">
      <c r="A319" s="98"/>
      <c r="B319" s="94"/>
      <c r="C319" s="49">
        <v>4</v>
      </c>
      <c r="D319" s="50" t="s">
        <v>365</v>
      </c>
      <c r="E319" s="28" t="s">
        <v>926</v>
      </c>
      <c r="F319" s="26" t="s">
        <v>921</v>
      </c>
      <c r="G319" s="49" t="s">
        <v>36</v>
      </c>
      <c r="H319" s="26">
        <v>30</v>
      </c>
      <c r="I319" s="26">
        <v>20</v>
      </c>
      <c r="J319" s="46">
        <v>1.5</v>
      </c>
      <c r="K319" s="47"/>
      <c r="L319" s="32">
        <f t="shared" si="8"/>
        <v>0</v>
      </c>
      <c r="M319" s="43" t="str">
        <f t="shared" si="9"/>
        <v>OK</v>
      </c>
      <c r="N319" s="44">
        <v>0</v>
      </c>
      <c r="O319" s="44">
        <v>0</v>
      </c>
      <c r="P319" s="44">
        <v>0</v>
      </c>
      <c r="Q319" s="44">
        <v>0</v>
      </c>
      <c r="R319" s="44">
        <v>0</v>
      </c>
      <c r="S319" s="44">
        <v>0</v>
      </c>
      <c r="T319" s="44">
        <v>0</v>
      </c>
      <c r="U319" s="44">
        <v>0</v>
      </c>
      <c r="V319" s="44">
        <v>0</v>
      </c>
      <c r="W319" s="44">
        <v>0</v>
      </c>
      <c r="X319" s="44">
        <v>0</v>
      </c>
      <c r="Y319" s="44">
        <v>0</v>
      </c>
    </row>
    <row r="320" spans="1:25" ht="30" x14ac:dyDescent="0.25">
      <c r="A320" s="98"/>
      <c r="B320" s="94"/>
      <c r="C320" s="49">
        <v>5</v>
      </c>
      <c r="D320" s="50" t="s">
        <v>366</v>
      </c>
      <c r="E320" s="28" t="s">
        <v>918</v>
      </c>
      <c r="F320" s="26" t="s">
        <v>921</v>
      </c>
      <c r="G320" s="49" t="s">
        <v>36</v>
      </c>
      <c r="H320" s="26">
        <v>30</v>
      </c>
      <c r="I320" s="26">
        <v>20</v>
      </c>
      <c r="J320" s="46">
        <v>8.6999999999999993</v>
      </c>
      <c r="K320" s="47"/>
      <c r="L320" s="32">
        <f t="shared" si="8"/>
        <v>0</v>
      </c>
      <c r="M320" s="43" t="str">
        <f t="shared" si="9"/>
        <v>OK</v>
      </c>
      <c r="N320" s="44">
        <v>0</v>
      </c>
      <c r="O320" s="44">
        <v>0</v>
      </c>
      <c r="P320" s="44">
        <v>0</v>
      </c>
      <c r="Q320" s="44">
        <v>0</v>
      </c>
      <c r="R320" s="44">
        <v>0</v>
      </c>
      <c r="S320" s="44">
        <v>0</v>
      </c>
      <c r="T320" s="44">
        <v>0</v>
      </c>
      <c r="U320" s="44">
        <v>0</v>
      </c>
      <c r="V320" s="44">
        <v>0</v>
      </c>
      <c r="W320" s="44">
        <v>0</v>
      </c>
      <c r="X320" s="44">
        <v>0</v>
      </c>
      <c r="Y320" s="44">
        <v>0</v>
      </c>
    </row>
    <row r="321" spans="1:25" ht="30" x14ac:dyDescent="0.25">
      <c r="A321" s="98"/>
      <c r="B321" s="94"/>
      <c r="C321" s="49">
        <v>6</v>
      </c>
      <c r="D321" s="50" t="s">
        <v>367</v>
      </c>
      <c r="E321" s="28" t="s">
        <v>918</v>
      </c>
      <c r="F321" s="26" t="s">
        <v>921</v>
      </c>
      <c r="G321" s="49" t="s">
        <v>36</v>
      </c>
      <c r="H321" s="26">
        <v>30</v>
      </c>
      <c r="I321" s="26">
        <v>20</v>
      </c>
      <c r="J321" s="46">
        <v>11</v>
      </c>
      <c r="K321" s="47"/>
      <c r="L321" s="32">
        <f t="shared" si="8"/>
        <v>0</v>
      </c>
      <c r="M321" s="43" t="str">
        <f t="shared" si="9"/>
        <v>OK</v>
      </c>
      <c r="N321" s="44">
        <v>0</v>
      </c>
      <c r="O321" s="44">
        <v>0</v>
      </c>
      <c r="P321" s="44">
        <v>0</v>
      </c>
      <c r="Q321" s="44">
        <v>0</v>
      </c>
      <c r="R321" s="44">
        <v>0</v>
      </c>
      <c r="S321" s="44">
        <v>0</v>
      </c>
      <c r="T321" s="44">
        <v>0</v>
      </c>
      <c r="U321" s="44">
        <v>0</v>
      </c>
      <c r="V321" s="44">
        <v>0</v>
      </c>
      <c r="W321" s="44">
        <v>0</v>
      </c>
      <c r="X321" s="44">
        <v>0</v>
      </c>
      <c r="Y321" s="44">
        <v>0</v>
      </c>
    </row>
    <row r="322" spans="1:25" ht="30" x14ac:dyDescent="0.25">
      <c r="A322" s="98"/>
      <c r="B322" s="94"/>
      <c r="C322" s="49">
        <v>7</v>
      </c>
      <c r="D322" s="50" t="s">
        <v>368</v>
      </c>
      <c r="E322" s="28" t="s">
        <v>918</v>
      </c>
      <c r="F322" s="26" t="s">
        <v>921</v>
      </c>
      <c r="G322" s="49" t="s">
        <v>907</v>
      </c>
      <c r="H322" s="26">
        <v>30</v>
      </c>
      <c r="I322" s="26">
        <v>20</v>
      </c>
      <c r="J322" s="46">
        <v>8</v>
      </c>
      <c r="K322" s="47"/>
      <c r="L322" s="32">
        <f t="shared" si="8"/>
        <v>0</v>
      </c>
      <c r="M322" s="43" t="str">
        <f t="shared" si="9"/>
        <v>OK</v>
      </c>
      <c r="N322" s="44">
        <v>0</v>
      </c>
      <c r="O322" s="44">
        <v>0</v>
      </c>
      <c r="P322" s="44">
        <v>0</v>
      </c>
      <c r="Q322" s="44">
        <v>0</v>
      </c>
      <c r="R322" s="44">
        <v>0</v>
      </c>
      <c r="S322" s="44">
        <v>0</v>
      </c>
      <c r="T322" s="44">
        <v>0</v>
      </c>
      <c r="U322" s="44">
        <v>0</v>
      </c>
      <c r="V322" s="44">
        <v>0</v>
      </c>
      <c r="W322" s="44">
        <v>0</v>
      </c>
      <c r="X322" s="44">
        <v>0</v>
      </c>
      <c r="Y322" s="44">
        <v>0</v>
      </c>
    </row>
    <row r="323" spans="1:25" ht="75" x14ac:dyDescent="0.25">
      <c r="A323" s="98"/>
      <c r="B323" s="94"/>
      <c r="C323" s="49">
        <v>8</v>
      </c>
      <c r="D323" s="50" t="s">
        <v>369</v>
      </c>
      <c r="E323" s="28" t="s">
        <v>926</v>
      </c>
      <c r="F323" s="26" t="s">
        <v>930</v>
      </c>
      <c r="G323" s="49" t="s">
        <v>36</v>
      </c>
      <c r="H323" s="26">
        <v>30</v>
      </c>
      <c r="I323" s="26">
        <v>20</v>
      </c>
      <c r="J323" s="46">
        <v>54</v>
      </c>
      <c r="K323" s="47"/>
      <c r="L323" s="32">
        <f t="shared" si="8"/>
        <v>0</v>
      </c>
      <c r="M323" s="43" t="str">
        <f t="shared" si="9"/>
        <v>OK</v>
      </c>
      <c r="N323" s="44">
        <v>0</v>
      </c>
      <c r="O323" s="44">
        <v>0</v>
      </c>
      <c r="P323" s="44">
        <v>0</v>
      </c>
      <c r="Q323" s="44">
        <v>0</v>
      </c>
      <c r="R323" s="44">
        <v>0</v>
      </c>
      <c r="S323" s="44">
        <v>0</v>
      </c>
      <c r="T323" s="44">
        <v>0</v>
      </c>
      <c r="U323" s="44">
        <v>0</v>
      </c>
      <c r="V323" s="44">
        <v>0</v>
      </c>
      <c r="W323" s="44">
        <v>0</v>
      </c>
      <c r="X323" s="44">
        <v>0</v>
      </c>
      <c r="Y323" s="44">
        <v>0</v>
      </c>
    </row>
    <row r="324" spans="1:25" ht="45" x14ac:dyDescent="0.25">
      <c r="A324" s="98"/>
      <c r="B324" s="94"/>
      <c r="C324" s="49">
        <v>9</v>
      </c>
      <c r="D324" s="50" t="s">
        <v>370</v>
      </c>
      <c r="E324" s="28" t="s">
        <v>918</v>
      </c>
      <c r="F324" s="26" t="s">
        <v>932</v>
      </c>
      <c r="G324" s="49" t="s">
        <v>36</v>
      </c>
      <c r="H324" s="26">
        <v>30</v>
      </c>
      <c r="I324" s="26">
        <v>20</v>
      </c>
      <c r="J324" s="46">
        <v>21</v>
      </c>
      <c r="K324" s="47"/>
      <c r="L324" s="32">
        <f t="shared" si="8"/>
        <v>0</v>
      </c>
      <c r="M324" s="43" t="str">
        <f t="shared" si="9"/>
        <v>OK</v>
      </c>
      <c r="N324" s="44">
        <v>0</v>
      </c>
      <c r="O324" s="44">
        <v>0</v>
      </c>
      <c r="P324" s="44">
        <v>0</v>
      </c>
      <c r="Q324" s="44">
        <v>0</v>
      </c>
      <c r="R324" s="44">
        <v>0</v>
      </c>
      <c r="S324" s="44">
        <v>0</v>
      </c>
      <c r="T324" s="44">
        <v>0</v>
      </c>
      <c r="U324" s="44">
        <v>0</v>
      </c>
      <c r="V324" s="44">
        <v>0</v>
      </c>
      <c r="W324" s="44">
        <v>0</v>
      </c>
      <c r="X324" s="44">
        <v>0</v>
      </c>
      <c r="Y324" s="44">
        <v>0</v>
      </c>
    </row>
    <row r="325" spans="1:25" ht="90" x14ac:dyDescent="0.25">
      <c r="A325" s="98"/>
      <c r="B325" s="94"/>
      <c r="C325" s="49">
        <v>10</v>
      </c>
      <c r="D325" s="50" t="s">
        <v>371</v>
      </c>
      <c r="E325" s="28" t="s">
        <v>926</v>
      </c>
      <c r="F325" s="26" t="s">
        <v>932</v>
      </c>
      <c r="G325" s="49" t="s">
        <v>36</v>
      </c>
      <c r="H325" s="26">
        <v>30</v>
      </c>
      <c r="I325" s="26">
        <v>20</v>
      </c>
      <c r="J325" s="46">
        <v>24</v>
      </c>
      <c r="K325" s="47"/>
      <c r="L325" s="32">
        <f t="shared" ref="L325:L388" si="10">K325-(SUM(N325:Y325))</f>
        <v>0</v>
      </c>
      <c r="M325" s="43" t="str">
        <f t="shared" ref="M325:M388" si="11">IF(L325&lt;0,"ATENÇÃO","OK")</f>
        <v>OK</v>
      </c>
      <c r="N325" s="44">
        <v>0</v>
      </c>
      <c r="O325" s="44">
        <v>0</v>
      </c>
      <c r="P325" s="44">
        <v>0</v>
      </c>
      <c r="Q325" s="44">
        <v>0</v>
      </c>
      <c r="R325" s="44">
        <v>0</v>
      </c>
      <c r="S325" s="44">
        <v>0</v>
      </c>
      <c r="T325" s="44">
        <v>0</v>
      </c>
      <c r="U325" s="44">
        <v>0</v>
      </c>
      <c r="V325" s="44">
        <v>0</v>
      </c>
      <c r="W325" s="44">
        <v>0</v>
      </c>
      <c r="X325" s="44">
        <v>0</v>
      </c>
      <c r="Y325" s="44">
        <v>0</v>
      </c>
    </row>
    <row r="326" spans="1:25" ht="30" x14ac:dyDescent="0.25">
      <c r="A326" s="98"/>
      <c r="B326" s="94"/>
      <c r="C326" s="49">
        <v>11</v>
      </c>
      <c r="D326" s="50" t="s">
        <v>372</v>
      </c>
      <c r="E326" s="28" t="s">
        <v>918</v>
      </c>
      <c r="F326" s="26" t="s">
        <v>921</v>
      </c>
      <c r="G326" s="49" t="s">
        <v>36</v>
      </c>
      <c r="H326" s="26">
        <v>30</v>
      </c>
      <c r="I326" s="26">
        <v>20</v>
      </c>
      <c r="J326" s="46">
        <v>6.88</v>
      </c>
      <c r="K326" s="47"/>
      <c r="L326" s="32">
        <f t="shared" si="10"/>
        <v>0</v>
      </c>
      <c r="M326" s="43" t="str">
        <f t="shared" si="11"/>
        <v>OK</v>
      </c>
      <c r="N326" s="44">
        <v>0</v>
      </c>
      <c r="O326" s="44">
        <v>0</v>
      </c>
      <c r="P326" s="44">
        <v>0</v>
      </c>
      <c r="Q326" s="44">
        <v>0</v>
      </c>
      <c r="R326" s="44">
        <v>0</v>
      </c>
      <c r="S326" s="44">
        <v>0</v>
      </c>
      <c r="T326" s="44">
        <v>0</v>
      </c>
      <c r="U326" s="44">
        <v>0</v>
      </c>
      <c r="V326" s="44">
        <v>0</v>
      </c>
      <c r="W326" s="44">
        <v>0</v>
      </c>
      <c r="X326" s="44">
        <v>0</v>
      </c>
      <c r="Y326" s="44">
        <v>0</v>
      </c>
    </row>
    <row r="327" spans="1:25" ht="60" x14ac:dyDescent="0.25">
      <c r="A327" s="98"/>
      <c r="B327" s="94"/>
      <c r="C327" s="49">
        <v>12</v>
      </c>
      <c r="D327" s="50" t="s">
        <v>373</v>
      </c>
      <c r="E327" s="28" t="s">
        <v>918</v>
      </c>
      <c r="F327" s="26" t="s">
        <v>971</v>
      </c>
      <c r="G327" s="49" t="s">
        <v>36</v>
      </c>
      <c r="H327" s="26">
        <v>30</v>
      </c>
      <c r="I327" s="26">
        <v>20</v>
      </c>
      <c r="J327" s="46">
        <v>18</v>
      </c>
      <c r="K327" s="47"/>
      <c r="L327" s="32">
        <f t="shared" si="10"/>
        <v>0</v>
      </c>
      <c r="M327" s="43" t="str">
        <f t="shared" si="11"/>
        <v>OK</v>
      </c>
      <c r="N327" s="44">
        <v>0</v>
      </c>
      <c r="O327" s="44">
        <v>0</v>
      </c>
      <c r="P327" s="44">
        <v>0</v>
      </c>
      <c r="Q327" s="44">
        <v>0</v>
      </c>
      <c r="R327" s="44">
        <v>0</v>
      </c>
      <c r="S327" s="44">
        <v>0</v>
      </c>
      <c r="T327" s="44">
        <v>0</v>
      </c>
      <c r="U327" s="44">
        <v>0</v>
      </c>
      <c r="V327" s="44">
        <v>0</v>
      </c>
      <c r="W327" s="44">
        <v>0</v>
      </c>
      <c r="X327" s="44">
        <v>0</v>
      </c>
      <c r="Y327" s="44">
        <v>0</v>
      </c>
    </row>
    <row r="328" spans="1:25" ht="30" x14ac:dyDescent="0.25">
      <c r="A328" s="98"/>
      <c r="B328" s="94"/>
      <c r="C328" s="49">
        <v>13</v>
      </c>
      <c r="D328" s="50" t="s">
        <v>374</v>
      </c>
      <c r="E328" s="28" t="s">
        <v>926</v>
      </c>
      <c r="F328" s="26" t="s">
        <v>971</v>
      </c>
      <c r="G328" s="49" t="s">
        <v>36</v>
      </c>
      <c r="H328" s="26">
        <v>30</v>
      </c>
      <c r="I328" s="26">
        <v>20</v>
      </c>
      <c r="J328" s="46">
        <v>58</v>
      </c>
      <c r="K328" s="47"/>
      <c r="L328" s="32">
        <f t="shared" si="10"/>
        <v>0</v>
      </c>
      <c r="M328" s="43" t="str">
        <f t="shared" si="11"/>
        <v>OK</v>
      </c>
      <c r="N328" s="44">
        <v>0</v>
      </c>
      <c r="O328" s="44">
        <v>0</v>
      </c>
      <c r="P328" s="44">
        <v>0</v>
      </c>
      <c r="Q328" s="44">
        <v>0</v>
      </c>
      <c r="R328" s="44">
        <v>0</v>
      </c>
      <c r="S328" s="44">
        <v>0</v>
      </c>
      <c r="T328" s="44">
        <v>0</v>
      </c>
      <c r="U328" s="44">
        <v>0</v>
      </c>
      <c r="V328" s="44">
        <v>0</v>
      </c>
      <c r="W328" s="44">
        <v>0</v>
      </c>
      <c r="X328" s="44">
        <v>0</v>
      </c>
      <c r="Y328" s="44">
        <v>0</v>
      </c>
    </row>
    <row r="329" spans="1:25" ht="30" x14ac:dyDescent="0.25">
      <c r="A329" s="98"/>
      <c r="B329" s="94"/>
      <c r="C329" s="49">
        <v>14</v>
      </c>
      <c r="D329" s="50" t="s">
        <v>375</v>
      </c>
      <c r="E329" s="28" t="s">
        <v>926</v>
      </c>
      <c r="F329" s="26" t="s">
        <v>921</v>
      </c>
      <c r="G329" s="49" t="s">
        <v>36</v>
      </c>
      <c r="H329" s="26">
        <v>30</v>
      </c>
      <c r="I329" s="26">
        <v>20</v>
      </c>
      <c r="J329" s="46">
        <v>10</v>
      </c>
      <c r="K329" s="47"/>
      <c r="L329" s="32">
        <f t="shared" si="10"/>
        <v>0</v>
      </c>
      <c r="M329" s="43" t="str">
        <f t="shared" si="11"/>
        <v>OK</v>
      </c>
      <c r="N329" s="44">
        <v>0</v>
      </c>
      <c r="O329" s="44">
        <v>0</v>
      </c>
      <c r="P329" s="44">
        <v>0</v>
      </c>
      <c r="Q329" s="44">
        <v>0</v>
      </c>
      <c r="R329" s="44">
        <v>0</v>
      </c>
      <c r="S329" s="44">
        <v>0</v>
      </c>
      <c r="T329" s="44">
        <v>0</v>
      </c>
      <c r="U329" s="44">
        <v>0</v>
      </c>
      <c r="V329" s="44">
        <v>0</v>
      </c>
      <c r="W329" s="44">
        <v>0</v>
      </c>
      <c r="X329" s="44">
        <v>0</v>
      </c>
      <c r="Y329" s="44">
        <v>0</v>
      </c>
    </row>
    <row r="330" spans="1:25" ht="60" x14ac:dyDescent="0.25">
      <c r="A330" s="98"/>
      <c r="B330" s="94"/>
      <c r="C330" s="49">
        <v>15</v>
      </c>
      <c r="D330" s="50" t="s">
        <v>376</v>
      </c>
      <c r="E330" s="28" t="s">
        <v>918</v>
      </c>
      <c r="F330" s="26" t="s">
        <v>971</v>
      </c>
      <c r="G330" s="49" t="s">
        <v>36</v>
      </c>
      <c r="H330" s="26">
        <v>30</v>
      </c>
      <c r="I330" s="26">
        <v>20</v>
      </c>
      <c r="J330" s="46">
        <v>18</v>
      </c>
      <c r="K330" s="47"/>
      <c r="L330" s="32">
        <f t="shared" si="10"/>
        <v>0</v>
      </c>
      <c r="M330" s="43" t="str">
        <f t="shared" si="11"/>
        <v>OK</v>
      </c>
      <c r="N330" s="44">
        <v>0</v>
      </c>
      <c r="O330" s="44">
        <v>0</v>
      </c>
      <c r="P330" s="44">
        <v>0</v>
      </c>
      <c r="Q330" s="44">
        <v>0</v>
      </c>
      <c r="R330" s="44">
        <v>0</v>
      </c>
      <c r="S330" s="44">
        <v>0</v>
      </c>
      <c r="T330" s="44">
        <v>0</v>
      </c>
      <c r="U330" s="44">
        <v>0</v>
      </c>
      <c r="V330" s="44">
        <v>0</v>
      </c>
      <c r="W330" s="44">
        <v>0</v>
      </c>
      <c r="X330" s="44">
        <v>0</v>
      </c>
      <c r="Y330" s="44">
        <v>0</v>
      </c>
    </row>
    <row r="331" spans="1:25" ht="45" x14ac:dyDescent="0.25">
      <c r="A331" s="98"/>
      <c r="B331" s="94"/>
      <c r="C331" s="49">
        <v>16</v>
      </c>
      <c r="D331" s="50" t="s">
        <v>377</v>
      </c>
      <c r="E331" s="28" t="s">
        <v>926</v>
      </c>
      <c r="F331" s="26" t="s">
        <v>971</v>
      </c>
      <c r="G331" s="49" t="s">
        <v>36</v>
      </c>
      <c r="H331" s="26">
        <v>30</v>
      </c>
      <c r="I331" s="26">
        <v>20</v>
      </c>
      <c r="J331" s="46">
        <v>19</v>
      </c>
      <c r="K331" s="47"/>
      <c r="L331" s="32">
        <f t="shared" si="10"/>
        <v>0</v>
      </c>
      <c r="M331" s="43" t="str">
        <f t="shared" si="11"/>
        <v>OK</v>
      </c>
      <c r="N331" s="44">
        <v>0</v>
      </c>
      <c r="O331" s="44">
        <v>0</v>
      </c>
      <c r="P331" s="44">
        <v>0</v>
      </c>
      <c r="Q331" s="44">
        <v>0</v>
      </c>
      <c r="R331" s="44">
        <v>0</v>
      </c>
      <c r="S331" s="44">
        <v>0</v>
      </c>
      <c r="T331" s="44">
        <v>0</v>
      </c>
      <c r="U331" s="44">
        <v>0</v>
      </c>
      <c r="V331" s="44">
        <v>0</v>
      </c>
      <c r="W331" s="44">
        <v>0</v>
      </c>
      <c r="X331" s="44">
        <v>0</v>
      </c>
      <c r="Y331" s="44">
        <v>0</v>
      </c>
    </row>
    <row r="332" spans="1:25" ht="75" x14ac:dyDescent="0.25">
      <c r="A332" s="98"/>
      <c r="B332" s="94"/>
      <c r="C332" s="49">
        <v>17</v>
      </c>
      <c r="D332" s="50" t="s">
        <v>378</v>
      </c>
      <c r="E332" s="28" t="s">
        <v>918</v>
      </c>
      <c r="F332" s="26" t="s">
        <v>971</v>
      </c>
      <c r="G332" s="49" t="s">
        <v>36</v>
      </c>
      <c r="H332" s="26">
        <v>30</v>
      </c>
      <c r="I332" s="26">
        <v>20</v>
      </c>
      <c r="J332" s="46">
        <v>20</v>
      </c>
      <c r="K332" s="47"/>
      <c r="L332" s="32">
        <f t="shared" si="10"/>
        <v>0</v>
      </c>
      <c r="M332" s="43" t="str">
        <f t="shared" si="11"/>
        <v>OK</v>
      </c>
      <c r="N332" s="44">
        <v>0</v>
      </c>
      <c r="O332" s="44">
        <v>0</v>
      </c>
      <c r="P332" s="44">
        <v>0</v>
      </c>
      <c r="Q332" s="44">
        <v>0</v>
      </c>
      <c r="R332" s="44">
        <v>0</v>
      </c>
      <c r="S332" s="44">
        <v>0</v>
      </c>
      <c r="T332" s="44">
        <v>0</v>
      </c>
      <c r="U332" s="44">
        <v>0</v>
      </c>
      <c r="V332" s="44">
        <v>0</v>
      </c>
      <c r="W332" s="44">
        <v>0</v>
      </c>
      <c r="X332" s="44">
        <v>0</v>
      </c>
      <c r="Y332" s="44">
        <v>0</v>
      </c>
    </row>
    <row r="333" spans="1:25" ht="15" x14ac:dyDescent="0.25">
      <c r="A333" s="98"/>
      <c r="B333" s="94"/>
      <c r="C333" s="49">
        <v>18</v>
      </c>
      <c r="D333" s="50" t="s">
        <v>379</v>
      </c>
      <c r="E333" s="28" t="s">
        <v>926</v>
      </c>
      <c r="F333" s="26" t="s">
        <v>941</v>
      </c>
      <c r="G333" s="49" t="s">
        <v>36</v>
      </c>
      <c r="H333" s="26">
        <v>30</v>
      </c>
      <c r="I333" s="26">
        <v>20</v>
      </c>
      <c r="J333" s="46">
        <v>4.66</v>
      </c>
      <c r="K333" s="47"/>
      <c r="L333" s="32">
        <f t="shared" si="10"/>
        <v>0</v>
      </c>
      <c r="M333" s="43" t="str">
        <f t="shared" si="11"/>
        <v>OK</v>
      </c>
      <c r="N333" s="44">
        <v>0</v>
      </c>
      <c r="O333" s="44">
        <v>0</v>
      </c>
      <c r="P333" s="44">
        <v>0</v>
      </c>
      <c r="Q333" s="44">
        <v>0</v>
      </c>
      <c r="R333" s="44">
        <v>0</v>
      </c>
      <c r="S333" s="44">
        <v>0</v>
      </c>
      <c r="T333" s="44">
        <v>0</v>
      </c>
      <c r="U333" s="44">
        <v>0</v>
      </c>
      <c r="V333" s="44">
        <v>0</v>
      </c>
      <c r="W333" s="44">
        <v>0</v>
      </c>
      <c r="X333" s="44">
        <v>0</v>
      </c>
      <c r="Y333" s="44">
        <v>0</v>
      </c>
    </row>
    <row r="334" spans="1:25" ht="15" x14ac:dyDescent="0.25">
      <c r="A334" s="98"/>
      <c r="B334" s="94"/>
      <c r="C334" s="49">
        <v>19</v>
      </c>
      <c r="D334" s="50" t="s">
        <v>380</v>
      </c>
      <c r="E334" s="28" t="s">
        <v>926</v>
      </c>
      <c r="F334" s="26" t="s">
        <v>941</v>
      </c>
      <c r="G334" s="49" t="s">
        <v>36</v>
      </c>
      <c r="H334" s="26">
        <v>30</v>
      </c>
      <c r="I334" s="26">
        <v>20</v>
      </c>
      <c r="J334" s="46">
        <v>11</v>
      </c>
      <c r="K334" s="47"/>
      <c r="L334" s="32">
        <f t="shared" si="10"/>
        <v>0</v>
      </c>
      <c r="M334" s="43" t="str">
        <f t="shared" si="11"/>
        <v>OK</v>
      </c>
      <c r="N334" s="44">
        <v>0</v>
      </c>
      <c r="O334" s="44">
        <v>0</v>
      </c>
      <c r="P334" s="44">
        <v>0</v>
      </c>
      <c r="Q334" s="44">
        <v>0</v>
      </c>
      <c r="R334" s="44">
        <v>0</v>
      </c>
      <c r="S334" s="44">
        <v>0</v>
      </c>
      <c r="T334" s="44">
        <v>0</v>
      </c>
      <c r="U334" s="44">
        <v>0</v>
      </c>
      <c r="V334" s="44">
        <v>0</v>
      </c>
      <c r="W334" s="44">
        <v>0</v>
      </c>
      <c r="X334" s="44">
        <v>0</v>
      </c>
      <c r="Y334" s="44">
        <v>0</v>
      </c>
    </row>
    <row r="335" spans="1:25" ht="30" x14ac:dyDescent="0.25">
      <c r="A335" s="98"/>
      <c r="B335" s="94"/>
      <c r="C335" s="49">
        <v>20</v>
      </c>
      <c r="D335" s="50" t="s">
        <v>381</v>
      </c>
      <c r="E335" s="28" t="s">
        <v>926</v>
      </c>
      <c r="F335" s="26" t="s">
        <v>941</v>
      </c>
      <c r="G335" s="49" t="s">
        <v>36</v>
      </c>
      <c r="H335" s="26">
        <v>30</v>
      </c>
      <c r="I335" s="26">
        <v>20</v>
      </c>
      <c r="J335" s="46">
        <v>15</v>
      </c>
      <c r="K335" s="47"/>
      <c r="L335" s="32">
        <f t="shared" si="10"/>
        <v>0</v>
      </c>
      <c r="M335" s="43" t="str">
        <f t="shared" si="11"/>
        <v>OK</v>
      </c>
      <c r="N335" s="44">
        <v>0</v>
      </c>
      <c r="O335" s="44">
        <v>0</v>
      </c>
      <c r="P335" s="44">
        <v>0</v>
      </c>
      <c r="Q335" s="44">
        <v>0</v>
      </c>
      <c r="R335" s="44">
        <v>0</v>
      </c>
      <c r="S335" s="44">
        <v>0</v>
      </c>
      <c r="T335" s="44">
        <v>0</v>
      </c>
      <c r="U335" s="44">
        <v>0</v>
      </c>
      <c r="V335" s="44">
        <v>0</v>
      </c>
      <c r="W335" s="44">
        <v>0</v>
      </c>
      <c r="X335" s="44">
        <v>0</v>
      </c>
      <c r="Y335" s="44">
        <v>0</v>
      </c>
    </row>
    <row r="336" spans="1:25" ht="45" x14ac:dyDescent="0.25">
      <c r="A336" s="98"/>
      <c r="B336" s="94"/>
      <c r="C336" s="49">
        <v>21</v>
      </c>
      <c r="D336" s="50" t="s">
        <v>382</v>
      </c>
      <c r="E336" s="28" t="s">
        <v>926</v>
      </c>
      <c r="F336" s="26" t="s">
        <v>941</v>
      </c>
      <c r="G336" s="49" t="s">
        <v>36</v>
      </c>
      <c r="H336" s="26">
        <v>30</v>
      </c>
      <c r="I336" s="26">
        <v>20</v>
      </c>
      <c r="J336" s="46">
        <v>7</v>
      </c>
      <c r="K336" s="47"/>
      <c r="L336" s="32">
        <f t="shared" si="10"/>
        <v>0</v>
      </c>
      <c r="M336" s="43" t="str">
        <f t="shared" si="11"/>
        <v>OK</v>
      </c>
      <c r="N336" s="44">
        <v>0</v>
      </c>
      <c r="O336" s="44">
        <v>0</v>
      </c>
      <c r="P336" s="44">
        <v>0</v>
      </c>
      <c r="Q336" s="44">
        <v>0</v>
      </c>
      <c r="R336" s="44">
        <v>0</v>
      </c>
      <c r="S336" s="44">
        <v>0</v>
      </c>
      <c r="T336" s="44">
        <v>0</v>
      </c>
      <c r="U336" s="44">
        <v>0</v>
      </c>
      <c r="V336" s="44">
        <v>0</v>
      </c>
      <c r="W336" s="44">
        <v>0</v>
      </c>
      <c r="X336" s="44">
        <v>0</v>
      </c>
      <c r="Y336" s="44">
        <v>0</v>
      </c>
    </row>
    <row r="337" spans="1:25" ht="30" x14ac:dyDescent="0.25">
      <c r="A337" s="98"/>
      <c r="B337" s="94"/>
      <c r="C337" s="49">
        <v>22</v>
      </c>
      <c r="D337" s="50" t="s">
        <v>383</v>
      </c>
      <c r="E337" s="28" t="s">
        <v>918</v>
      </c>
      <c r="F337" s="26" t="s">
        <v>941</v>
      </c>
      <c r="G337" s="49" t="s">
        <v>36</v>
      </c>
      <c r="H337" s="26">
        <v>30</v>
      </c>
      <c r="I337" s="26">
        <v>20</v>
      </c>
      <c r="J337" s="46">
        <v>4.9000000000000004</v>
      </c>
      <c r="K337" s="47"/>
      <c r="L337" s="32">
        <f t="shared" si="10"/>
        <v>0</v>
      </c>
      <c r="M337" s="43" t="str">
        <f t="shared" si="11"/>
        <v>OK</v>
      </c>
      <c r="N337" s="44">
        <v>0</v>
      </c>
      <c r="O337" s="44">
        <v>0</v>
      </c>
      <c r="P337" s="44">
        <v>0</v>
      </c>
      <c r="Q337" s="44">
        <v>0</v>
      </c>
      <c r="R337" s="44">
        <v>0</v>
      </c>
      <c r="S337" s="44">
        <v>0</v>
      </c>
      <c r="T337" s="44">
        <v>0</v>
      </c>
      <c r="U337" s="44">
        <v>0</v>
      </c>
      <c r="V337" s="44">
        <v>0</v>
      </c>
      <c r="W337" s="44">
        <v>0</v>
      </c>
      <c r="X337" s="44">
        <v>0</v>
      </c>
      <c r="Y337" s="44">
        <v>0</v>
      </c>
    </row>
    <row r="338" spans="1:25" ht="15" x14ac:dyDescent="0.25">
      <c r="A338" s="98"/>
      <c r="B338" s="94"/>
      <c r="C338" s="49">
        <v>23</v>
      </c>
      <c r="D338" s="50" t="s">
        <v>384</v>
      </c>
      <c r="E338" s="28" t="s">
        <v>918</v>
      </c>
      <c r="F338" s="26" t="s">
        <v>921</v>
      </c>
      <c r="G338" s="49" t="s">
        <v>36</v>
      </c>
      <c r="H338" s="26">
        <v>30</v>
      </c>
      <c r="I338" s="26">
        <v>20</v>
      </c>
      <c r="J338" s="46">
        <v>23</v>
      </c>
      <c r="K338" s="47"/>
      <c r="L338" s="32">
        <f t="shared" si="10"/>
        <v>0</v>
      </c>
      <c r="M338" s="43" t="str">
        <f t="shared" si="11"/>
        <v>OK</v>
      </c>
      <c r="N338" s="44">
        <v>0</v>
      </c>
      <c r="O338" s="44">
        <v>0</v>
      </c>
      <c r="P338" s="44">
        <v>0</v>
      </c>
      <c r="Q338" s="44">
        <v>0</v>
      </c>
      <c r="R338" s="44">
        <v>0</v>
      </c>
      <c r="S338" s="44">
        <v>0</v>
      </c>
      <c r="T338" s="44">
        <v>0</v>
      </c>
      <c r="U338" s="44">
        <v>0</v>
      </c>
      <c r="V338" s="44">
        <v>0</v>
      </c>
      <c r="W338" s="44">
        <v>0</v>
      </c>
      <c r="X338" s="44">
        <v>0</v>
      </c>
      <c r="Y338" s="44">
        <v>0</v>
      </c>
    </row>
    <row r="339" spans="1:25" ht="30" x14ac:dyDescent="0.25">
      <c r="A339" s="98"/>
      <c r="B339" s="94"/>
      <c r="C339" s="49">
        <v>24</v>
      </c>
      <c r="D339" s="50" t="s">
        <v>385</v>
      </c>
      <c r="E339" s="28" t="s">
        <v>926</v>
      </c>
      <c r="F339" s="26" t="s">
        <v>971</v>
      </c>
      <c r="G339" s="49" t="s">
        <v>36</v>
      </c>
      <c r="H339" s="26">
        <v>30</v>
      </c>
      <c r="I339" s="26">
        <v>20</v>
      </c>
      <c r="J339" s="46">
        <v>19</v>
      </c>
      <c r="K339" s="47"/>
      <c r="L339" s="32">
        <f t="shared" si="10"/>
        <v>0</v>
      </c>
      <c r="M339" s="43" t="str">
        <f t="shared" si="11"/>
        <v>OK</v>
      </c>
      <c r="N339" s="44">
        <v>0</v>
      </c>
      <c r="O339" s="44">
        <v>0</v>
      </c>
      <c r="P339" s="44">
        <v>0</v>
      </c>
      <c r="Q339" s="44">
        <v>0</v>
      </c>
      <c r="R339" s="44">
        <v>0</v>
      </c>
      <c r="S339" s="44">
        <v>0</v>
      </c>
      <c r="T339" s="44">
        <v>0</v>
      </c>
      <c r="U339" s="44">
        <v>0</v>
      </c>
      <c r="V339" s="44">
        <v>0</v>
      </c>
      <c r="W339" s="44">
        <v>0</v>
      </c>
      <c r="X339" s="44">
        <v>0</v>
      </c>
      <c r="Y339" s="44">
        <v>0</v>
      </c>
    </row>
    <row r="340" spans="1:25" ht="45" x14ac:dyDescent="0.25">
      <c r="A340" s="98"/>
      <c r="B340" s="94"/>
      <c r="C340" s="49">
        <v>25</v>
      </c>
      <c r="D340" s="50" t="s">
        <v>386</v>
      </c>
      <c r="E340" s="28" t="s">
        <v>918</v>
      </c>
      <c r="F340" s="26" t="s">
        <v>971</v>
      </c>
      <c r="G340" s="49" t="s">
        <v>36</v>
      </c>
      <c r="H340" s="26">
        <v>30</v>
      </c>
      <c r="I340" s="26">
        <v>20</v>
      </c>
      <c r="J340" s="46">
        <v>19</v>
      </c>
      <c r="K340" s="47"/>
      <c r="L340" s="32">
        <f t="shared" si="10"/>
        <v>0</v>
      </c>
      <c r="M340" s="43" t="str">
        <f t="shared" si="11"/>
        <v>OK</v>
      </c>
      <c r="N340" s="44">
        <v>0</v>
      </c>
      <c r="O340" s="44">
        <v>0</v>
      </c>
      <c r="P340" s="44">
        <v>0</v>
      </c>
      <c r="Q340" s="44">
        <v>0</v>
      </c>
      <c r="R340" s="44">
        <v>0</v>
      </c>
      <c r="S340" s="44">
        <v>0</v>
      </c>
      <c r="T340" s="44">
        <v>0</v>
      </c>
      <c r="U340" s="44">
        <v>0</v>
      </c>
      <c r="V340" s="44">
        <v>0</v>
      </c>
      <c r="W340" s="44">
        <v>0</v>
      </c>
      <c r="X340" s="44">
        <v>0</v>
      </c>
      <c r="Y340" s="44">
        <v>0</v>
      </c>
    </row>
    <row r="341" spans="1:25" ht="30" x14ac:dyDescent="0.25">
      <c r="A341" s="98"/>
      <c r="B341" s="94"/>
      <c r="C341" s="49">
        <v>26</v>
      </c>
      <c r="D341" s="50" t="s">
        <v>387</v>
      </c>
      <c r="E341" s="28" t="s">
        <v>926</v>
      </c>
      <c r="F341" s="26" t="s">
        <v>921</v>
      </c>
      <c r="G341" s="49" t="s">
        <v>36</v>
      </c>
      <c r="H341" s="26">
        <v>30</v>
      </c>
      <c r="I341" s="26">
        <v>20</v>
      </c>
      <c r="J341" s="46">
        <v>14</v>
      </c>
      <c r="K341" s="47"/>
      <c r="L341" s="32">
        <f t="shared" si="10"/>
        <v>0</v>
      </c>
      <c r="M341" s="43" t="str">
        <f t="shared" si="11"/>
        <v>OK</v>
      </c>
      <c r="N341" s="44">
        <v>0</v>
      </c>
      <c r="O341" s="44">
        <v>0</v>
      </c>
      <c r="P341" s="44">
        <v>0</v>
      </c>
      <c r="Q341" s="44">
        <v>0</v>
      </c>
      <c r="R341" s="44">
        <v>0</v>
      </c>
      <c r="S341" s="44">
        <v>0</v>
      </c>
      <c r="T341" s="44">
        <v>0</v>
      </c>
      <c r="U341" s="44">
        <v>0</v>
      </c>
      <c r="V341" s="44">
        <v>0</v>
      </c>
      <c r="W341" s="44">
        <v>0</v>
      </c>
      <c r="X341" s="44">
        <v>0</v>
      </c>
      <c r="Y341" s="44">
        <v>0</v>
      </c>
    </row>
    <row r="342" spans="1:25" ht="30" x14ac:dyDescent="0.25">
      <c r="A342" s="98"/>
      <c r="B342" s="94"/>
      <c r="C342" s="49">
        <v>27</v>
      </c>
      <c r="D342" s="50" t="s">
        <v>388</v>
      </c>
      <c r="E342" s="28" t="s">
        <v>926</v>
      </c>
      <c r="F342" s="26" t="s">
        <v>921</v>
      </c>
      <c r="G342" s="49" t="s">
        <v>36</v>
      </c>
      <c r="H342" s="26">
        <v>30</v>
      </c>
      <c r="I342" s="26">
        <v>20</v>
      </c>
      <c r="J342" s="46">
        <v>16.5</v>
      </c>
      <c r="K342" s="47"/>
      <c r="L342" s="32">
        <f t="shared" si="10"/>
        <v>0</v>
      </c>
      <c r="M342" s="43" t="str">
        <f t="shared" si="11"/>
        <v>OK</v>
      </c>
      <c r="N342" s="44">
        <v>0</v>
      </c>
      <c r="O342" s="44">
        <v>0</v>
      </c>
      <c r="P342" s="44">
        <v>0</v>
      </c>
      <c r="Q342" s="44">
        <v>0</v>
      </c>
      <c r="R342" s="44">
        <v>0</v>
      </c>
      <c r="S342" s="44">
        <v>0</v>
      </c>
      <c r="T342" s="44">
        <v>0</v>
      </c>
      <c r="U342" s="44">
        <v>0</v>
      </c>
      <c r="V342" s="44">
        <v>0</v>
      </c>
      <c r="W342" s="44">
        <v>0</v>
      </c>
      <c r="X342" s="44">
        <v>0</v>
      </c>
      <c r="Y342" s="44">
        <v>0</v>
      </c>
    </row>
    <row r="343" spans="1:25" ht="30" x14ac:dyDescent="0.25">
      <c r="A343" s="98"/>
      <c r="B343" s="94"/>
      <c r="C343" s="49">
        <v>28</v>
      </c>
      <c r="D343" s="50" t="s">
        <v>389</v>
      </c>
      <c r="E343" s="28" t="s">
        <v>926</v>
      </c>
      <c r="F343" s="26" t="s">
        <v>921</v>
      </c>
      <c r="G343" s="49" t="s">
        <v>36</v>
      </c>
      <c r="H343" s="26">
        <v>30</v>
      </c>
      <c r="I343" s="26">
        <v>20</v>
      </c>
      <c r="J343" s="46">
        <v>16.46</v>
      </c>
      <c r="K343" s="47"/>
      <c r="L343" s="32">
        <f t="shared" si="10"/>
        <v>0</v>
      </c>
      <c r="M343" s="43" t="str">
        <f t="shared" si="11"/>
        <v>OK</v>
      </c>
      <c r="N343" s="44">
        <v>0</v>
      </c>
      <c r="O343" s="44">
        <v>0</v>
      </c>
      <c r="P343" s="44">
        <v>0</v>
      </c>
      <c r="Q343" s="44">
        <v>0</v>
      </c>
      <c r="R343" s="44">
        <v>0</v>
      </c>
      <c r="S343" s="44">
        <v>0</v>
      </c>
      <c r="T343" s="44">
        <v>0</v>
      </c>
      <c r="U343" s="44">
        <v>0</v>
      </c>
      <c r="V343" s="44">
        <v>0</v>
      </c>
      <c r="W343" s="44">
        <v>0</v>
      </c>
      <c r="X343" s="44">
        <v>0</v>
      </c>
      <c r="Y343" s="44">
        <v>0</v>
      </c>
    </row>
    <row r="344" spans="1:25" ht="30" x14ac:dyDescent="0.25">
      <c r="A344" s="98"/>
      <c r="B344" s="94"/>
      <c r="C344" s="49">
        <v>29</v>
      </c>
      <c r="D344" s="50" t="s">
        <v>390</v>
      </c>
      <c r="E344" s="28" t="s">
        <v>926</v>
      </c>
      <c r="F344" s="26" t="s">
        <v>921</v>
      </c>
      <c r="G344" s="49" t="s">
        <v>36</v>
      </c>
      <c r="H344" s="26">
        <v>30</v>
      </c>
      <c r="I344" s="26">
        <v>20</v>
      </c>
      <c r="J344" s="46">
        <v>12.6</v>
      </c>
      <c r="K344" s="47"/>
      <c r="L344" s="32">
        <f t="shared" si="10"/>
        <v>0</v>
      </c>
      <c r="M344" s="43" t="str">
        <f t="shared" si="11"/>
        <v>OK</v>
      </c>
      <c r="N344" s="44">
        <v>0</v>
      </c>
      <c r="O344" s="44">
        <v>0</v>
      </c>
      <c r="P344" s="44">
        <v>0</v>
      </c>
      <c r="Q344" s="44">
        <v>0</v>
      </c>
      <c r="R344" s="44">
        <v>0</v>
      </c>
      <c r="S344" s="44">
        <v>0</v>
      </c>
      <c r="T344" s="44">
        <v>0</v>
      </c>
      <c r="U344" s="44">
        <v>0</v>
      </c>
      <c r="V344" s="44">
        <v>0</v>
      </c>
      <c r="W344" s="44">
        <v>0</v>
      </c>
      <c r="X344" s="44">
        <v>0</v>
      </c>
      <c r="Y344" s="44">
        <v>0</v>
      </c>
    </row>
    <row r="345" spans="1:25" ht="30" x14ac:dyDescent="0.25">
      <c r="A345" s="98"/>
      <c r="B345" s="94"/>
      <c r="C345" s="49">
        <v>30</v>
      </c>
      <c r="D345" s="50" t="s">
        <v>391</v>
      </c>
      <c r="E345" s="28" t="s">
        <v>926</v>
      </c>
      <c r="F345" s="26" t="s">
        <v>921</v>
      </c>
      <c r="G345" s="49" t="s">
        <v>36</v>
      </c>
      <c r="H345" s="26">
        <v>30</v>
      </c>
      <c r="I345" s="26">
        <v>20</v>
      </c>
      <c r="J345" s="46">
        <v>6.2</v>
      </c>
      <c r="K345" s="47"/>
      <c r="L345" s="32">
        <f t="shared" si="10"/>
        <v>0</v>
      </c>
      <c r="M345" s="43" t="str">
        <f t="shared" si="11"/>
        <v>OK</v>
      </c>
      <c r="N345" s="44">
        <v>0</v>
      </c>
      <c r="O345" s="44">
        <v>0</v>
      </c>
      <c r="P345" s="44">
        <v>0</v>
      </c>
      <c r="Q345" s="44">
        <v>0</v>
      </c>
      <c r="R345" s="44">
        <v>0</v>
      </c>
      <c r="S345" s="44">
        <v>0</v>
      </c>
      <c r="T345" s="44">
        <v>0</v>
      </c>
      <c r="U345" s="44">
        <v>0</v>
      </c>
      <c r="V345" s="44">
        <v>0</v>
      </c>
      <c r="W345" s="44">
        <v>0</v>
      </c>
      <c r="X345" s="44">
        <v>0</v>
      </c>
      <c r="Y345" s="44">
        <v>0</v>
      </c>
    </row>
    <row r="346" spans="1:25" ht="45" x14ac:dyDescent="0.25">
      <c r="A346" s="98"/>
      <c r="B346" s="94"/>
      <c r="C346" s="49">
        <v>31</v>
      </c>
      <c r="D346" s="50" t="s">
        <v>392</v>
      </c>
      <c r="E346" s="28" t="s">
        <v>926</v>
      </c>
      <c r="F346" s="26" t="s">
        <v>921</v>
      </c>
      <c r="G346" s="49" t="s">
        <v>36</v>
      </c>
      <c r="H346" s="26">
        <v>30</v>
      </c>
      <c r="I346" s="26">
        <v>20</v>
      </c>
      <c r="J346" s="46">
        <v>14.65</v>
      </c>
      <c r="K346" s="47"/>
      <c r="L346" s="32">
        <f t="shared" si="10"/>
        <v>0</v>
      </c>
      <c r="M346" s="43" t="str">
        <f t="shared" si="11"/>
        <v>OK</v>
      </c>
      <c r="N346" s="44">
        <v>0</v>
      </c>
      <c r="O346" s="44">
        <v>0</v>
      </c>
      <c r="P346" s="44">
        <v>0</v>
      </c>
      <c r="Q346" s="44">
        <v>0</v>
      </c>
      <c r="R346" s="44">
        <v>0</v>
      </c>
      <c r="S346" s="44">
        <v>0</v>
      </c>
      <c r="T346" s="44">
        <v>0</v>
      </c>
      <c r="U346" s="44">
        <v>0</v>
      </c>
      <c r="V346" s="44">
        <v>0</v>
      </c>
      <c r="W346" s="44">
        <v>0</v>
      </c>
      <c r="X346" s="44">
        <v>0</v>
      </c>
      <c r="Y346" s="44">
        <v>0</v>
      </c>
    </row>
    <row r="347" spans="1:25" ht="30" x14ac:dyDescent="0.25">
      <c r="A347" s="98"/>
      <c r="B347" s="94"/>
      <c r="C347" s="49">
        <v>32</v>
      </c>
      <c r="D347" s="50" t="s">
        <v>393</v>
      </c>
      <c r="E347" s="28" t="s">
        <v>926</v>
      </c>
      <c r="F347" s="26" t="s">
        <v>921</v>
      </c>
      <c r="G347" s="49" t="s">
        <v>36</v>
      </c>
      <c r="H347" s="26">
        <v>30</v>
      </c>
      <c r="I347" s="26">
        <v>20</v>
      </c>
      <c r="J347" s="46">
        <v>5.5</v>
      </c>
      <c r="K347" s="47"/>
      <c r="L347" s="32">
        <f t="shared" si="10"/>
        <v>0</v>
      </c>
      <c r="M347" s="43" t="str">
        <f t="shared" si="11"/>
        <v>OK</v>
      </c>
      <c r="N347" s="44">
        <v>0</v>
      </c>
      <c r="O347" s="44">
        <v>0</v>
      </c>
      <c r="P347" s="44">
        <v>0</v>
      </c>
      <c r="Q347" s="44">
        <v>0</v>
      </c>
      <c r="R347" s="44">
        <v>0</v>
      </c>
      <c r="S347" s="44">
        <v>0</v>
      </c>
      <c r="T347" s="44">
        <v>0</v>
      </c>
      <c r="U347" s="44">
        <v>0</v>
      </c>
      <c r="V347" s="44">
        <v>0</v>
      </c>
      <c r="W347" s="44">
        <v>0</v>
      </c>
      <c r="X347" s="44">
        <v>0</v>
      </c>
      <c r="Y347" s="44">
        <v>0</v>
      </c>
    </row>
    <row r="348" spans="1:25" ht="45" x14ac:dyDescent="0.25">
      <c r="A348" s="98"/>
      <c r="B348" s="94"/>
      <c r="C348" s="49">
        <v>33</v>
      </c>
      <c r="D348" s="50" t="s">
        <v>394</v>
      </c>
      <c r="E348" s="28" t="s">
        <v>926</v>
      </c>
      <c r="F348" s="26" t="s">
        <v>921</v>
      </c>
      <c r="G348" s="49" t="s">
        <v>36</v>
      </c>
      <c r="H348" s="26">
        <v>30</v>
      </c>
      <c r="I348" s="26">
        <v>20</v>
      </c>
      <c r="J348" s="46">
        <v>16</v>
      </c>
      <c r="K348" s="47"/>
      <c r="L348" s="32">
        <f t="shared" si="10"/>
        <v>0</v>
      </c>
      <c r="M348" s="43" t="str">
        <f t="shared" si="11"/>
        <v>OK</v>
      </c>
      <c r="N348" s="44">
        <v>0</v>
      </c>
      <c r="O348" s="44">
        <v>0</v>
      </c>
      <c r="P348" s="44">
        <v>0</v>
      </c>
      <c r="Q348" s="44">
        <v>0</v>
      </c>
      <c r="R348" s="44">
        <v>0</v>
      </c>
      <c r="S348" s="44">
        <v>0</v>
      </c>
      <c r="T348" s="44">
        <v>0</v>
      </c>
      <c r="U348" s="44">
        <v>0</v>
      </c>
      <c r="V348" s="44">
        <v>0</v>
      </c>
      <c r="W348" s="44">
        <v>0</v>
      </c>
      <c r="X348" s="44">
        <v>0</v>
      </c>
      <c r="Y348" s="44">
        <v>0</v>
      </c>
    </row>
    <row r="349" spans="1:25" ht="30" x14ac:dyDescent="0.25">
      <c r="A349" s="98"/>
      <c r="B349" s="94"/>
      <c r="C349" s="49">
        <v>34</v>
      </c>
      <c r="D349" s="50" t="s">
        <v>395</v>
      </c>
      <c r="E349" s="28" t="s">
        <v>972</v>
      </c>
      <c r="F349" s="26" t="s">
        <v>921</v>
      </c>
      <c r="G349" s="49" t="s">
        <v>36</v>
      </c>
      <c r="H349" s="26">
        <v>30</v>
      </c>
      <c r="I349" s="26">
        <v>20</v>
      </c>
      <c r="J349" s="46">
        <v>3.7</v>
      </c>
      <c r="K349" s="47"/>
      <c r="L349" s="32">
        <f t="shared" si="10"/>
        <v>0</v>
      </c>
      <c r="M349" s="43" t="str">
        <f t="shared" si="11"/>
        <v>OK</v>
      </c>
      <c r="N349" s="44">
        <v>0</v>
      </c>
      <c r="O349" s="44">
        <v>0</v>
      </c>
      <c r="P349" s="44">
        <v>0</v>
      </c>
      <c r="Q349" s="44">
        <v>0</v>
      </c>
      <c r="R349" s="44">
        <v>0</v>
      </c>
      <c r="S349" s="44">
        <v>0</v>
      </c>
      <c r="T349" s="44">
        <v>0</v>
      </c>
      <c r="U349" s="44">
        <v>0</v>
      </c>
      <c r="V349" s="44">
        <v>0</v>
      </c>
      <c r="W349" s="44">
        <v>0</v>
      </c>
      <c r="X349" s="44">
        <v>0</v>
      </c>
      <c r="Y349" s="44">
        <v>0</v>
      </c>
    </row>
    <row r="350" spans="1:25" ht="30" x14ac:dyDescent="0.25">
      <c r="A350" s="98"/>
      <c r="B350" s="94"/>
      <c r="C350" s="49">
        <v>35</v>
      </c>
      <c r="D350" s="50" t="s">
        <v>396</v>
      </c>
      <c r="E350" s="28" t="s">
        <v>926</v>
      </c>
      <c r="F350" s="26" t="s">
        <v>921</v>
      </c>
      <c r="G350" s="49" t="s">
        <v>36</v>
      </c>
      <c r="H350" s="26">
        <v>30</v>
      </c>
      <c r="I350" s="26">
        <v>20</v>
      </c>
      <c r="J350" s="46">
        <v>6</v>
      </c>
      <c r="K350" s="47"/>
      <c r="L350" s="32">
        <f t="shared" si="10"/>
        <v>0</v>
      </c>
      <c r="M350" s="43" t="str">
        <f t="shared" si="11"/>
        <v>OK</v>
      </c>
      <c r="N350" s="44">
        <v>0</v>
      </c>
      <c r="O350" s="44">
        <v>0</v>
      </c>
      <c r="P350" s="44">
        <v>0</v>
      </c>
      <c r="Q350" s="44">
        <v>0</v>
      </c>
      <c r="R350" s="44">
        <v>0</v>
      </c>
      <c r="S350" s="44">
        <v>0</v>
      </c>
      <c r="T350" s="44">
        <v>0</v>
      </c>
      <c r="U350" s="44">
        <v>0</v>
      </c>
      <c r="V350" s="44">
        <v>0</v>
      </c>
      <c r="W350" s="44">
        <v>0</v>
      </c>
      <c r="X350" s="44">
        <v>0</v>
      </c>
      <c r="Y350" s="44">
        <v>0</v>
      </c>
    </row>
    <row r="351" spans="1:25" ht="45" x14ac:dyDescent="0.25">
      <c r="A351" s="98"/>
      <c r="B351" s="94"/>
      <c r="C351" s="49">
        <v>36</v>
      </c>
      <c r="D351" s="50" t="s">
        <v>397</v>
      </c>
      <c r="E351" s="28" t="s">
        <v>926</v>
      </c>
      <c r="F351" s="26" t="s">
        <v>921</v>
      </c>
      <c r="G351" s="49" t="s">
        <v>36</v>
      </c>
      <c r="H351" s="26">
        <v>30</v>
      </c>
      <c r="I351" s="26">
        <v>20</v>
      </c>
      <c r="J351" s="46">
        <v>12</v>
      </c>
      <c r="K351" s="47"/>
      <c r="L351" s="32">
        <f t="shared" si="10"/>
        <v>0</v>
      </c>
      <c r="M351" s="43" t="str">
        <f t="shared" si="11"/>
        <v>OK</v>
      </c>
      <c r="N351" s="44">
        <v>0</v>
      </c>
      <c r="O351" s="44">
        <v>0</v>
      </c>
      <c r="P351" s="44">
        <v>0</v>
      </c>
      <c r="Q351" s="44">
        <v>0</v>
      </c>
      <c r="R351" s="44">
        <v>0</v>
      </c>
      <c r="S351" s="44">
        <v>0</v>
      </c>
      <c r="T351" s="44">
        <v>0</v>
      </c>
      <c r="U351" s="44">
        <v>0</v>
      </c>
      <c r="V351" s="44">
        <v>0</v>
      </c>
      <c r="W351" s="44">
        <v>0</v>
      </c>
      <c r="X351" s="44">
        <v>0</v>
      </c>
      <c r="Y351" s="44">
        <v>0</v>
      </c>
    </row>
    <row r="352" spans="1:25" ht="30" x14ac:dyDescent="0.25">
      <c r="A352" s="98"/>
      <c r="B352" s="94"/>
      <c r="C352" s="49">
        <v>37</v>
      </c>
      <c r="D352" s="50" t="s">
        <v>398</v>
      </c>
      <c r="E352" s="28" t="s">
        <v>926</v>
      </c>
      <c r="F352" s="26" t="s">
        <v>921</v>
      </c>
      <c r="G352" s="49" t="s">
        <v>36</v>
      </c>
      <c r="H352" s="26">
        <v>30</v>
      </c>
      <c r="I352" s="26">
        <v>20</v>
      </c>
      <c r="J352" s="46">
        <v>5.9</v>
      </c>
      <c r="K352" s="47"/>
      <c r="L352" s="32">
        <f t="shared" si="10"/>
        <v>0</v>
      </c>
      <c r="M352" s="43" t="str">
        <f t="shared" si="11"/>
        <v>OK</v>
      </c>
      <c r="N352" s="44">
        <v>0</v>
      </c>
      <c r="O352" s="44">
        <v>0</v>
      </c>
      <c r="P352" s="44">
        <v>0</v>
      </c>
      <c r="Q352" s="44">
        <v>0</v>
      </c>
      <c r="R352" s="44">
        <v>0</v>
      </c>
      <c r="S352" s="44">
        <v>0</v>
      </c>
      <c r="T352" s="44">
        <v>0</v>
      </c>
      <c r="U352" s="44">
        <v>0</v>
      </c>
      <c r="V352" s="44">
        <v>0</v>
      </c>
      <c r="W352" s="44">
        <v>0</v>
      </c>
      <c r="X352" s="44">
        <v>0</v>
      </c>
      <c r="Y352" s="44">
        <v>0</v>
      </c>
    </row>
    <row r="353" spans="1:25" ht="45" x14ac:dyDescent="0.25">
      <c r="A353" s="98"/>
      <c r="B353" s="94"/>
      <c r="C353" s="49">
        <v>38</v>
      </c>
      <c r="D353" s="50" t="s">
        <v>399</v>
      </c>
      <c r="E353" s="28" t="s">
        <v>926</v>
      </c>
      <c r="F353" s="26" t="s">
        <v>921</v>
      </c>
      <c r="G353" s="49" t="s">
        <v>36</v>
      </c>
      <c r="H353" s="26">
        <v>30</v>
      </c>
      <c r="I353" s="26">
        <v>20</v>
      </c>
      <c r="J353" s="46">
        <v>19</v>
      </c>
      <c r="K353" s="47"/>
      <c r="L353" s="32">
        <f t="shared" si="10"/>
        <v>0</v>
      </c>
      <c r="M353" s="43" t="str">
        <f t="shared" si="11"/>
        <v>OK</v>
      </c>
      <c r="N353" s="44">
        <v>0</v>
      </c>
      <c r="O353" s="44">
        <v>0</v>
      </c>
      <c r="P353" s="44">
        <v>0</v>
      </c>
      <c r="Q353" s="44">
        <v>0</v>
      </c>
      <c r="R353" s="44">
        <v>0</v>
      </c>
      <c r="S353" s="44">
        <v>0</v>
      </c>
      <c r="T353" s="44">
        <v>0</v>
      </c>
      <c r="U353" s="44">
        <v>0</v>
      </c>
      <c r="V353" s="44">
        <v>0</v>
      </c>
      <c r="W353" s="44">
        <v>0</v>
      </c>
      <c r="X353" s="44">
        <v>0</v>
      </c>
      <c r="Y353" s="44">
        <v>0</v>
      </c>
    </row>
    <row r="354" spans="1:25" ht="30" x14ac:dyDescent="0.25">
      <c r="A354" s="98"/>
      <c r="B354" s="94"/>
      <c r="C354" s="49">
        <v>39</v>
      </c>
      <c r="D354" s="50" t="s">
        <v>400</v>
      </c>
      <c r="E354" s="28" t="s">
        <v>926</v>
      </c>
      <c r="F354" s="26" t="s">
        <v>921</v>
      </c>
      <c r="G354" s="49" t="s">
        <v>36</v>
      </c>
      <c r="H354" s="26">
        <v>30</v>
      </c>
      <c r="I354" s="26">
        <v>20</v>
      </c>
      <c r="J354" s="46">
        <v>19</v>
      </c>
      <c r="K354" s="47"/>
      <c r="L354" s="32">
        <f t="shared" si="10"/>
        <v>0</v>
      </c>
      <c r="M354" s="43" t="str">
        <f t="shared" si="11"/>
        <v>OK</v>
      </c>
      <c r="N354" s="44">
        <v>0</v>
      </c>
      <c r="O354" s="44">
        <v>0</v>
      </c>
      <c r="P354" s="44">
        <v>0</v>
      </c>
      <c r="Q354" s="44">
        <v>0</v>
      </c>
      <c r="R354" s="44">
        <v>0</v>
      </c>
      <c r="S354" s="44">
        <v>0</v>
      </c>
      <c r="T354" s="44">
        <v>0</v>
      </c>
      <c r="U354" s="44">
        <v>0</v>
      </c>
      <c r="V354" s="44">
        <v>0</v>
      </c>
      <c r="W354" s="44">
        <v>0</v>
      </c>
      <c r="X354" s="44">
        <v>0</v>
      </c>
      <c r="Y354" s="44">
        <v>0</v>
      </c>
    </row>
    <row r="355" spans="1:25" ht="15" x14ac:dyDescent="0.25">
      <c r="A355" s="98"/>
      <c r="B355" s="94"/>
      <c r="C355" s="49">
        <v>40</v>
      </c>
      <c r="D355" s="50" t="s">
        <v>401</v>
      </c>
      <c r="E355" s="28" t="s">
        <v>926</v>
      </c>
      <c r="F355" s="26" t="s">
        <v>930</v>
      </c>
      <c r="G355" s="49" t="s">
        <v>36</v>
      </c>
      <c r="H355" s="26">
        <v>30</v>
      </c>
      <c r="I355" s="26">
        <v>20</v>
      </c>
      <c r="J355" s="46">
        <v>85</v>
      </c>
      <c r="K355" s="47"/>
      <c r="L355" s="32">
        <f t="shared" si="10"/>
        <v>0</v>
      </c>
      <c r="M355" s="43" t="str">
        <f t="shared" si="11"/>
        <v>OK</v>
      </c>
      <c r="N355" s="44">
        <v>0</v>
      </c>
      <c r="O355" s="44">
        <v>0</v>
      </c>
      <c r="P355" s="44">
        <v>0</v>
      </c>
      <c r="Q355" s="44">
        <v>0</v>
      </c>
      <c r="R355" s="44">
        <v>0</v>
      </c>
      <c r="S355" s="44">
        <v>0</v>
      </c>
      <c r="T355" s="44">
        <v>0</v>
      </c>
      <c r="U355" s="44">
        <v>0</v>
      </c>
      <c r="V355" s="44">
        <v>0</v>
      </c>
      <c r="W355" s="44">
        <v>0</v>
      </c>
      <c r="X355" s="44">
        <v>0</v>
      </c>
      <c r="Y355" s="44">
        <v>0</v>
      </c>
    </row>
    <row r="356" spans="1:25" ht="15" x14ac:dyDescent="0.25">
      <c r="A356" s="98"/>
      <c r="B356" s="94"/>
      <c r="C356" s="49">
        <v>41</v>
      </c>
      <c r="D356" s="50" t="s">
        <v>402</v>
      </c>
      <c r="E356" s="28" t="s">
        <v>926</v>
      </c>
      <c r="F356" s="26" t="s">
        <v>930</v>
      </c>
      <c r="G356" s="49" t="s">
        <v>36</v>
      </c>
      <c r="H356" s="26">
        <v>30</v>
      </c>
      <c r="I356" s="26">
        <v>20</v>
      </c>
      <c r="J356" s="46">
        <v>70</v>
      </c>
      <c r="K356" s="47"/>
      <c r="L356" s="32">
        <f t="shared" si="10"/>
        <v>0</v>
      </c>
      <c r="M356" s="43" t="str">
        <f t="shared" si="11"/>
        <v>OK</v>
      </c>
      <c r="N356" s="44">
        <v>0</v>
      </c>
      <c r="O356" s="44">
        <v>0</v>
      </c>
      <c r="P356" s="44">
        <v>0</v>
      </c>
      <c r="Q356" s="44">
        <v>0</v>
      </c>
      <c r="R356" s="44">
        <v>0</v>
      </c>
      <c r="S356" s="44">
        <v>0</v>
      </c>
      <c r="T356" s="44">
        <v>0</v>
      </c>
      <c r="U356" s="44">
        <v>0</v>
      </c>
      <c r="V356" s="44">
        <v>0</v>
      </c>
      <c r="W356" s="44">
        <v>0</v>
      </c>
      <c r="X356" s="44">
        <v>0</v>
      </c>
      <c r="Y356" s="44">
        <v>0</v>
      </c>
    </row>
    <row r="357" spans="1:25" ht="15" x14ac:dyDescent="0.25">
      <c r="A357" s="98"/>
      <c r="B357" s="94"/>
      <c r="C357" s="49">
        <v>42</v>
      </c>
      <c r="D357" s="50" t="s">
        <v>403</v>
      </c>
      <c r="E357" s="28" t="s">
        <v>926</v>
      </c>
      <c r="F357" s="26" t="s">
        <v>930</v>
      </c>
      <c r="G357" s="49" t="s">
        <v>36</v>
      </c>
      <c r="H357" s="26">
        <v>30</v>
      </c>
      <c r="I357" s="26">
        <v>20</v>
      </c>
      <c r="J357" s="46">
        <v>75</v>
      </c>
      <c r="K357" s="47"/>
      <c r="L357" s="32">
        <f t="shared" si="10"/>
        <v>0</v>
      </c>
      <c r="M357" s="43" t="str">
        <f t="shared" si="11"/>
        <v>OK</v>
      </c>
      <c r="N357" s="44">
        <v>0</v>
      </c>
      <c r="O357" s="44">
        <v>0</v>
      </c>
      <c r="P357" s="44">
        <v>0</v>
      </c>
      <c r="Q357" s="44">
        <v>0</v>
      </c>
      <c r="R357" s="44">
        <v>0</v>
      </c>
      <c r="S357" s="44">
        <v>0</v>
      </c>
      <c r="T357" s="44">
        <v>0</v>
      </c>
      <c r="U357" s="44">
        <v>0</v>
      </c>
      <c r="V357" s="44">
        <v>0</v>
      </c>
      <c r="W357" s="44">
        <v>0</v>
      </c>
      <c r="X357" s="44">
        <v>0</v>
      </c>
      <c r="Y357" s="44">
        <v>0</v>
      </c>
    </row>
    <row r="358" spans="1:25" ht="45" x14ac:dyDescent="0.25">
      <c r="A358" s="98"/>
      <c r="B358" s="94"/>
      <c r="C358" s="49">
        <v>43</v>
      </c>
      <c r="D358" s="50" t="s">
        <v>404</v>
      </c>
      <c r="E358" s="28" t="s">
        <v>926</v>
      </c>
      <c r="F358" s="26" t="s">
        <v>930</v>
      </c>
      <c r="G358" s="49" t="s">
        <v>36</v>
      </c>
      <c r="H358" s="26">
        <v>30</v>
      </c>
      <c r="I358" s="26">
        <v>20</v>
      </c>
      <c r="J358" s="46">
        <v>30</v>
      </c>
      <c r="K358" s="47"/>
      <c r="L358" s="32">
        <f t="shared" si="10"/>
        <v>0</v>
      </c>
      <c r="M358" s="43" t="str">
        <f t="shared" si="11"/>
        <v>OK</v>
      </c>
      <c r="N358" s="44">
        <v>0</v>
      </c>
      <c r="O358" s="44">
        <v>0</v>
      </c>
      <c r="P358" s="44">
        <v>0</v>
      </c>
      <c r="Q358" s="44">
        <v>0</v>
      </c>
      <c r="R358" s="44">
        <v>0</v>
      </c>
      <c r="S358" s="44">
        <v>0</v>
      </c>
      <c r="T358" s="44">
        <v>0</v>
      </c>
      <c r="U358" s="44">
        <v>0</v>
      </c>
      <c r="V358" s="44">
        <v>0</v>
      </c>
      <c r="W358" s="44">
        <v>0</v>
      </c>
      <c r="X358" s="44">
        <v>0</v>
      </c>
      <c r="Y358" s="44">
        <v>0</v>
      </c>
    </row>
    <row r="359" spans="1:25" ht="15" x14ac:dyDescent="0.25">
      <c r="A359" s="98"/>
      <c r="B359" s="94"/>
      <c r="C359" s="49">
        <v>44</v>
      </c>
      <c r="D359" s="50" t="s">
        <v>405</v>
      </c>
      <c r="E359" s="28" t="s">
        <v>926</v>
      </c>
      <c r="F359" s="26" t="s">
        <v>973</v>
      </c>
      <c r="G359" s="49" t="s">
        <v>36</v>
      </c>
      <c r="H359" s="26">
        <v>30</v>
      </c>
      <c r="I359" s="26">
        <v>20</v>
      </c>
      <c r="J359" s="46">
        <v>29.99</v>
      </c>
      <c r="K359" s="47"/>
      <c r="L359" s="32">
        <f t="shared" si="10"/>
        <v>0</v>
      </c>
      <c r="M359" s="43" t="str">
        <f t="shared" si="11"/>
        <v>OK</v>
      </c>
      <c r="N359" s="44">
        <v>0</v>
      </c>
      <c r="O359" s="44">
        <v>0</v>
      </c>
      <c r="P359" s="44">
        <v>0</v>
      </c>
      <c r="Q359" s="44">
        <v>0</v>
      </c>
      <c r="R359" s="44">
        <v>0</v>
      </c>
      <c r="S359" s="44">
        <v>0</v>
      </c>
      <c r="T359" s="44">
        <v>0</v>
      </c>
      <c r="U359" s="44">
        <v>0</v>
      </c>
      <c r="V359" s="44">
        <v>0</v>
      </c>
      <c r="W359" s="44">
        <v>0</v>
      </c>
      <c r="X359" s="44">
        <v>0</v>
      </c>
      <c r="Y359" s="44">
        <v>0</v>
      </c>
    </row>
    <row r="360" spans="1:25" ht="30" x14ac:dyDescent="0.25">
      <c r="A360" s="98"/>
      <c r="B360" s="94"/>
      <c r="C360" s="49">
        <v>45</v>
      </c>
      <c r="D360" s="50" t="s">
        <v>406</v>
      </c>
      <c r="E360" s="28" t="s">
        <v>926</v>
      </c>
      <c r="F360" s="26" t="s">
        <v>973</v>
      </c>
      <c r="G360" s="49" t="s">
        <v>36</v>
      </c>
      <c r="H360" s="26">
        <v>30</v>
      </c>
      <c r="I360" s="26">
        <v>20</v>
      </c>
      <c r="J360" s="46">
        <v>4.2</v>
      </c>
      <c r="K360" s="47"/>
      <c r="L360" s="32">
        <f t="shared" si="10"/>
        <v>0</v>
      </c>
      <c r="M360" s="43" t="str">
        <f t="shared" si="11"/>
        <v>OK</v>
      </c>
      <c r="N360" s="44">
        <v>0</v>
      </c>
      <c r="O360" s="44">
        <v>0</v>
      </c>
      <c r="P360" s="44">
        <v>0</v>
      </c>
      <c r="Q360" s="44">
        <v>0</v>
      </c>
      <c r="R360" s="44">
        <v>0</v>
      </c>
      <c r="S360" s="44">
        <v>0</v>
      </c>
      <c r="T360" s="44">
        <v>0</v>
      </c>
      <c r="U360" s="44">
        <v>0</v>
      </c>
      <c r="V360" s="44">
        <v>0</v>
      </c>
      <c r="W360" s="44">
        <v>0</v>
      </c>
      <c r="X360" s="44">
        <v>0</v>
      </c>
      <c r="Y360" s="44">
        <v>0</v>
      </c>
    </row>
    <row r="361" spans="1:25" ht="30" x14ac:dyDescent="0.25">
      <c r="A361" s="98"/>
      <c r="B361" s="94"/>
      <c r="C361" s="49">
        <v>46</v>
      </c>
      <c r="D361" s="50" t="s">
        <v>407</v>
      </c>
      <c r="E361" s="28" t="s">
        <v>926</v>
      </c>
      <c r="F361" s="26" t="s">
        <v>930</v>
      </c>
      <c r="G361" s="49" t="s">
        <v>36</v>
      </c>
      <c r="H361" s="26">
        <v>30</v>
      </c>
      <c r="I361" s="26">
        <v>20</v>
      </c>
      <c r="J361" s="46">
        <v>12.02</v>
      </c>
      <c r="K361" s="47"/>
      <c r="L361" s="32">
        <f t="shared" si="10"/>
        <v>0</v>
      </c>
      <c r="M361" s="43" t="str">
        <f t="shared" si="11"/>
        <v>OK</v>
      </c>
      <c r="N361" s="44">
        <v>0</v>
      </c>
      <c r="O361" s="44">
        <v>0</v>
      </c>
      <c r="P361" s="44">
        <v>0</v>
      </c>
      <c r="Q361" s="44">
        <v>0</v>
      </c>
      <c r="R361" s="44">
        <v>0</v>
      </c>
      <c r="S361" s="44">
        <v>0</v>
      </c>
      <c r="T361" s="44">
        <v>0</v>
      </c>
      <c r="U361" s="44">
        <v>0</v>
      </c>
      <c r="V361" s="44">
        <v>0</v>
      </c>
      <c r="W361" s="44">
        <v>0</v>
      </c>
      <c r="X361" s="44">
        <v>0</v>
      </c>
      <c r="Y361" s="44">
        <v>0</v>
      </c>
    </row>
    <row r="362" spans="1:25" ht="15" x14ac:dyDescent="0.25">
      <c r="A362" s="98"/>
      <c r="B362" s="94"/>
      <c r="C362" s="49">
        <v>47</v>
      </c>
      <c r="D362" s="50" t="s">
        <v>408</v>
      </c>
      <c r="E362" s="28" t="s">
        <v>926</v>
      </c>
      <c r="F362" s="26" t="s">
        <v>930</v>
      </c>
      <c r="G362" s="49" t="s">
        <v>36</v>
      </c>
      <c r="H362" s="26">
        <v>30</v>
      </c>
      <c r="I362" s="26">
        <v>20</v>
      </c>
      <c r="J362" s="46">
        <v>13.08</v>
      </c>
      <c r="K362" s="47"/>
      <c r="L362" s="32">
        <f t="shared" si="10"/>
        <v>0</v>
      </c>
      <c r="M362" s="43" t="str">
        <f t="shared" si="11"/>
        <v>OK</v>
      </c>
      <c r="N362" s="44">
        <v>0</v>
      </c>
      <c r="O362" s="44">
        <v>0</v>
      </c>
      <c r="P362" s="44">
        <v>0</v>
      </c>
      <c r="Q362" s="44">
        <v>0</v>
      </c>
      <c r="R362" s="44">
        <v>0</v>
      </c>
      <c r="S362" s="44">
        <v>0</v>
      </c>
      <c r="T362" s="44">
        <v>0</v>
      </c>
      <c r="U362" s="44">
        <v>0</v>
      </c>
      <c r="V362" s="44">
        <v>0</v>
      </c>
      <c r="W362" s="44">
        <v>0</v>
      </c>
      <c r="X362" s="44">
        <v>0</v>
      </c>
      <c r="Y362" s="44">
        <v>0</v>
      </c>
    </row>
    <row r="363" spans="1:25" ht="30" x14ac:dyDescent="0.25">
      <c r="A363" s="98"/>
      <c r="B363" s="94"/>
      <c r="C363" s="49">
        <v>48</v>
      </c>
      <c r="D363" s="50" t="s">
        <v>409</v>
      </c>
      <c r="E363" s="28" t="s">
        <v>926</v>
      </c>
      <c r="F363" s="26" t="s">
        <v>930</v>
      </c>
      <c r="G363" s="49" t="s">
        <v>36</v>
      </c>
      <c r="H363" s="26">
        <v>30</v>
      </c>
      <c r="I363" s="26">
        <v>20</v>
      </c>
      <c r="J363" s="46">
        <v>24.13</v>
      </c>
      <c r="K363" s="47"/>
      <c r="L363" s="32">
        <f t="shared" si="10"/>
        <v>0</v>
      </c>
      <c r="M363" s="43" t="str">
        <f t="shared" si="11"/>
        <v>OK</v>
      </c>
      <c r="N363" s="44">
        <v>0</v>
      </c>
      <c r="O363" s="44">
        <v>0</v>
      </c>
      <c r="P363" s="44">
        <v>0</v>
      </c>
      <c r="Q363" s="44">
        <v>0</v>
      </c>
      <c r="R363" s="44">
        <v>0</v>
      </c>
      <c r="S363" s="44">
        <v>0</v>
      </c>
      <c r="T363" s="44">
        <v>0</v>
      </c>
      <c r="U363" s="44">
        <v>0</v>
      </c>
      <c r="V363" s="44">
        <v>0</v>
      </c>
      <c r="W363" s="44">
        <v>0</v>
      </c>
      <c r="X363" s="44">
        <v>0</v>
      </c>
      <c r="Y363" s="44">
        <v>0</v>
      </c>
    </row>
    <row r="364" spans="1:25" ht="30" x14ac:dyDescent="0.25">
      <c r="A364" s="98"/>
      <c r="B364" s="94"/>
      <c r="C364" s="49">
        <v>49</v>
      </c>
      <c r="D364" s="50" t="s">
        <v>410</v>
      </c>
      <c r="E364" s="28" t="s">
        <v>926</v>
      </c>
      <c r="F364" s="26" t="s">
        <v>930</v>
      </c>
      <c r="G364" s="49" t="s">
        <v>36</v>
      </c>
      <c r="H364" s="26">
        <v>30</v>
      </c>
      <c r="I364" s="26">
        <v>20</v>
      </c>
      <c r="J364" s="46">
        <v>42.63</v>
      </c>
      <c r="K364" s="47"/>
      <c r="L364" s="32">
        <f t="shared" si="10"/>
        <v>0</v>
      </c>
      <c r="M364" s="43" t="str">
        <f t="shared" si="11"/>
        <v>OK</v>
      </c>
      <c r="N364" s="44">
        <v>0</v>
      </c>
      <c r="O364" s="44">
        <v>0</v>
      </c>
      <c r="P364" s="44">
        <v>0</v>
      </c>
      <c r="Q364" s="44">
        <v>0</v>
      </c>
      <c r="R364" s="44">
        <v>0</v>
      </c>
      <c r="S364" s="44">
        <v>0</v>
      </c>
      <c r="T364" s="44">
        <v>0</v>
      </c>
      <c r="U364" s="44">
        <v>0</v>
      </c>
      <c r="V364" s="44">
        <v>0</v>
      </c>
      <c r="W364" s="44">
        <v>0</v>
      </c>
      <c r="X364" s="44">
        <v>0</v>
      </c>
      <c r="Y364" s="44">
        <v>0</v>
      </c>
    </row>
    <row r="365" spans="1:25" ht="30" x14ac:dyDescent="0.25">
      <c r="A365" s="98"/>
      <c r="B365" s="94"/>
      <c r="C365" s="49">
        <v>50</v>
      </c>
      <c r="D365" s="50" t="s">
        <v>411</v>
      </c>
      <c r="E365" s="28" t="s">
        <v>926</v>
      </c>
      <c r="F365" s="26" t="s">
        <v>930</v>
      </c>
      <c r="G365" s="49" t="s">
        <v>36</v>
      </c>
      <c r="H365" s="26">
        <v>30</v>
      </c>
      <c r="I365" s="26">
        <v>20</v>
      </c>
      <c r="J365" s="46">
        <v>29.27</v>
      </c>
      <c r="K365" s="47"/>
      <c r="L365" s="32">
        <f t="shared" si="10"/>
        <v>0</v>
      </c>
      <c r="M365" s="43" t="str">
        <f t="shared" si="11"/>
        <v>OK</v>
      </c>
      <c r="N365" s="44">
        <v>0</v>
      </c>
      <c r="O365" s="44">
        <v>0</v>
      </c>
      <c r="P365" s="44">
        <v>0</v>
      </c>
      <c r="Q365" s="44">
        <v>0</v>
      </c>
      <c r="R365" s="44">
        <v>0</v>
      </c>
      <c r="S365" s="44">
        <v>0</v>
      </c>
      <c r="T365" s="44">
        <v>0</v>
      </c>
      <c r="U365" s="44">
        <v>0</v>
      </c>
      <c r="V365" s="44">
        <v>0</v>
      </c>
      <c r="W365" s="44">
        <v>0</v>
      </c>
      <c r="X365" s="44">
        <v>0</v>
      </c>
      <c r="Y365" s="44">
        <v>0</v>
      </c>
    </row>
    <row r="366" spans="1:25" ht="15" x14ac:dyDescent="0.25">
      <c r="A366" s="98"/>
      <c r="B366" s="94"/>
      <c r="C366" s="49">
        <v>51</v>
      </c>
      <c r="D366" s="50" t="s">
        <v>412</v>
      </c>
      <c r="E366" s="28" t="s">
        <v>926</v>
      </c>
      <c r="F366" s="26" t="s">
        <v>971</v>
      </c>
      <c r="G366" s="49" t="s">
        <v>36</v>
      </c>
      <c r="H366" s="26">
        <v>30</v>
      </c>
      <c r="I366" s="26">
        <v>20</v>
      </c>
      <c r="J366" s="46">
        <v>27.7</v>
      </c>
      <c r="K366" s="47"/>
      <c r="L366" s="32">
        <f t="shared" si="10"/>
        <v>0</v>
      </c>
      <c r="M366" s="43" t="str">
        <f t="shared" si="11"/>
        <v>OK</v>
      </c>
      <c r="N366" s="44">
        <v>0</v>
      </c>
      <c r="O366" s="44">
        <v>0</v>
      </c>
      <c r="P366" s="44">
        <v>0</v>
      </c>
      <c r="Q366" s="44">
        <v>0</v>
      </c>
      <c r="R366" s="44">
        <v>0</v>
      </c>
      <c r="S366" s="44">
        <v>0</v>
      </c>
      <c r="T366" s="44">
        <v>0</v>
      </c>
      <c r="U366" s="44">
        <v>0</v>
      </c>
      <c r="V366" s="44">
        <v>0</v>
      </c>
      <c r="W366" s="44">
        <v>0</v>
      </c>
      <c r="X366" s="44">
        <v>0</v>
      </c>
      <c r="Y366" s="44">
        <v>0</v>
      </c>
    </row>
    <row r="367" spans="1:25" ht="15" x14ac:dyDescent="0.25">
      <c r="A367" s="98"/>
      <c r="B367" s="94"/>
      <c r="C367" s="49">
        <v>52</v>
      </c>
      <c r="D367" s="50" t="s">
        <v>413</v>
      </c>
      <c r="E367" s="28" t="s">
        <v>926</v>
      </c>
      <c r="F367" s="26" t="s">
        <v>971</v>
      </c>
      <c r="G367" s="49" t="s">
        <v>36</v>
      </c>
      <c r="H367" s="26">
        <v>30</v>
      </c>
      <c r="I367" s="26">
        <v>20</v>
      </c>
      <c r="J367" s="46">
        <v>63.5</v>
      </c>
      <c r="K367" s="47"/>
      <c r="L367" s="32">
        <f t="shared" si="10"/>
        <v>0</v>
      </c>
      <c r="M367" s="43" t="str">
        <f t="shared" si="11"/>
        <v>OK</v>
      </c>
      <c r="N367" s="44">
        <v>0</v>
      </c>
      <c r="O367" s="44">
        <v>0</v>
      </c>
      <c r="P367" s="44">
        <v>0</v>
      </c>
      <c r="Q367" s="44">
        <v>0</v>
      </c>
      <c r="R367" s="44">
        <v>0</v>
      </c>
      <c r="S367" s="44">
        <v>0</v>
      </c>
      <c r="T367" s="44">
        <v>0</v>
      </c>
      <c r="U367" s="44">
        <v>0</v>
      </c>
      <c r="V367" s="44">
        <v>0</v>
      </c>
      <c r="W367" s="44">
        <v>0</v>
      </c>
      <c r="X367" s="44">
        <v>0</v>
      </c>
      <c r="Y367" s="44">
        <v>0</v>
      </c>
    </row>
    <row r="368" spans="1:25" ht="30" x14ac:dyDescent="0.25">
      <c r="A368" s="98"/>
      <c r="B368" s="94"/>
      <c r="C368" s="49">
        <v>53</v>
      </c>
      <c r="D368" s="50" t="s">
        <v>414</v>
      </c>
      <c r="E368" s="28" t="s">
        <v>918</v>
      </c>
      <c r="F368" s="26" t="s">
        <v>971</v>
      </c>
      <c r="G368" s="49" t="s">
        <v>36</v>
      </c>
      <c r="H368" s="26">
        <v>30</v>
      </c>
      <c r="I368" s="26">
        <v>20</v>
      </c>
      <c r="J368" s="46">
        <v>76.400000000000006</v>
      </c>
      <c r="K368" s="47"/>
      <c r="L368" s="32">
        <f t="shared" si="10"/>
        <v>0</v>
      </c>
      <c r="M368" s="43" t="str">
        <f t="shared" si="11"/>
        <v>OK</v>
      </c>
      <c r="N368" s="44">
        <v>0</v>
      </c>
      <c r="O368" s="44">
        <v>0</v>
      </c>
      <c r="P368" s="44">
        <v>0</v>
      </c>
      <c r="Q368" s="44">
        <v>0</v>
      </c>
      <c r="R368" s="44">
        <v>0</v>
      </c>
      <c r="S368" s="44">
        <v>0</v>
      </c>
      <c r="T368" s="44">
        <v>0</v>
      </c>
      <c r="U368" s="44">
        <v>0</v>
      </c>
      <c r="V368" s="44">
        <v>0</v>
      </c>
      <c r="W368" s="44">
        <v>0</v>
      </c>
      <c r="X368" s="44">
        <v>0</v>
      </c>
      <c r="Y368" s="44">
        <v>0</v>
      </c>
    </row>
    <row r="369" spans="1:25" ht="45" x14ac:dyDescent="0.25">
      <c r="A369" s="98"/>
      <c r="B369" s="94"/>
      <c r="C369" s="49">
        <v>54</v>
      </c>
      <c r="D369" s="50" t="s">
        <v>415</v>
      </c>
      <c r="E369" s="28" t="s">
        <v>918</v>
      </c>
      <c r="F369" s="26" t="s">
        <v>921</v>
      </c>
      <c r="G369" s="49" t="s">
        <v>36</v>
      </c>
      <c r="H369" s="26">
        <v>30</v>
      </c>
      <c r="I369" s="26">
        <v>20</v>
      </c>
      <c r="J369" s="46">
        <v>34.25</v>
      </c>
      <c r="K369" s="47"/>
      <c r="L369" s="32">
        <f t="shared" si="10"/>
        <v>0</v>
      </c>
      <c r="M369" s="43" t="str">
        <f t="shared" si="11"/>
        <v>OK</v>
      </c>
      <c r="N369" s="44">
        <v>0</v>
      </c>
      <c r="O369" s="44">
        <v>0</v>
      </c>
      <c r="P369" s="44">
        <v>0</v>
      </c>
      <c r="Q369" s="44">
        <v>0</v>
      </c>
      <c r="R369" s="44">
        <v>0</v>
      </c>
      <c r="S369" s="44">
        <v>0</v>
      </c>
      <c r="T369" s="44">
        <v>0</v>
      </c>
      <c r="U369" s="44">
        <v>0</v>
      </c>
      <c r="V369" s="44">
        <v>0</v>
      </c>
      <c r="W369" s="44">
        <v>0</v>
      </c>
      <c r="X369" s="44">
        <v>0</v>
      </c>
      <c r="Y369" s="44">
        <v>0</v>
      </c>
    </row>
    <row r="370" spans="1:25" ht="45" x14ac:dyDescent="0.25">
      <c r="A370" s="98"/>
      <c r="B370" s="94"/>
      <c r="C370" s="49">
        <v>55</v>
      </c>
      <c r="D370" s="50" t="s">
        <v>416</v>
      </c>
      <c r="E370" s="28" t="s">
        <v>926</v>
      </c>
      <c r="F370" s="26" t="s">
        <v>932</v>
      </c>
      <c r="G370" s="49" t="s">
        <v>36</v>
      </c>
      <c r="H370" s="26">
        <v>30</v>
      </c>
      <c r="I370" s="26">
        <v>20</v>
      </c>
      <c r="J370" s="46">
        <v>36.76</v>
      </c>
      <c r="K370" s="47"/>
      <c r="L370" s="32">
        <f t="shared" si="10"/>
        <v>0</v>
      </c>
      <c r="M370" s="43" t="str">
        <f t="shared" si="11"/>
        <v>OK</v>
      </c>
      <c r="N370" s="44">
        <v>0</v>
      </c>
      <c r="O370" s="44">
        <v>0</v>
      </c>
      <c r="P370" s="44">
        <v>0</v>
      </c>
      <c r="Q370" s="44">
        <v>0</v>
      </c>
      <c r="R370" s="44">
        <v>0</v>
      </c>
      <c r="S370" s="44">
        <v>0</v>
      </c>
      <c r="T370" s="44">
        <v>0</v>
      </c>
      <c r="U370" s="44">
        <v>0</v>
      </c>
      <c r="V370" s="44">
        <v>0</v>
      </c>
      <c r="W370" s="44">
        <v>0</v>
      </c>
      <c r="X370" s="44">
        <v>0</v>
      </c>
      <c r="Y370" s="44">
        <v>0</v>
      </c>
    </row>
    <row r="371" spans="1:25" ht="45" x14ac:dyDescent="0.25">
      <c r="A371" s="98"/>
      <c r="B371" s="94"/>
      <c r="C371" s="49">
        <v>56</v>
      </c>
      <c r="D371" s="50" t="s">
        <v>417</v>
      </c>
      <c r="E371" s="28" t="s">
        <v>926</v>
      </c>
      <c r="F371" s="26" t="s">
        <v>921</v>
      </c>
      <c r="G371" s="49" t="s">
        <v>36</v>
      </c>
      <c r="H371" s="26">
        <v>30</v>
      </c>
      <c r="I371" s="26">
        <v>20</v>
      </c>
      <c r="J371" s="46">
        <v>21</v>
      </c>
      <c r="K371" s="47"/>
      <c r="L371" s="32">
        <f t="shared" si="10"/>
        <v>0</v>
      </c>
      <c r="M371" s="43" t="str">
        <f t="shared" si="11"/>
        <v>OK</v>
      </c>
      <c r="N371" s="44">
        <v>0</v>
      </c>
      <c r="O371" s="44">
        <v>0</v>
      </c>
      <c r="P371" s="44">
        <v>0</v>
      </c>
      <c r="Q371" s="44">
        <v>0</v>
      </c>
      <c r="R371" s="44">
        <v>0</v>
      </c>
      <c r="S371" s="44">
        <v>0</v>
      </c>
      <c r="T371" s="44">
        <v>0</v>
      </c>
      <c r="U371" s="44">
        <v>0</v>
      </c>
      <c r="V371" s="44">
        <v>0</v>
      </c>
      <c r="W371" s="44">
        <v>0</v>
      </c>
      <c r="X371" s="44">
        <v>0</v>
      </c>
      <c r="Y371" s="44">
        <v>0</v>
      </c>
    </row>
    <row r="372" spans="1:25" ht="45" x14ac:dyDescent="0.25">
      <c r="A372" s="98"/>
      <c r="B372" s="94"/>
      <c r="C372" s="49">
        <v>57</v>
      </c>
      <c r="D372" s="50" t="s">
        <v>418</v>
      </c>
      <c r="E372" s="28" t="s">
        <v>926</v>
      </c>
      <c r="F372" s="26" t="s">
        <v>921</v>
      </c>
      <c r="G372" s="49" t="s">
        <v>36</v>
      </c>
      <c r="H372" s="26">
        <v>30</v>
      </c>
      <c r="I372" s="26">
        <v>20</v>
      </c>
      <c r="J372" s="46">
        <v>20.239999999999998</v>
      </c>
      <c r="K372" s="47"/>
      <c r="L372" s="32">
        <f t="shared" si="10"/>
        <v>0</v>
      </c>
      <c r="M372" s="43" t="str">
        <f t="shared" si="11"/>
        <v>OK</v>
      </c>
      <c r="N372" s="44">
        <v>0</v>
      </c>
      <c r="O372" s="44">
        <v>0</v>
      </c>
      <c r="P372" s="44">
        <v>0</v>
      </c>
      <c r="Q372" s="44">
        <v>0</v>
      </c>
      <c r="R372" s="44">
        <v>0</v>
      </c>
      <c r="S372" s="44">
        <v>0</v>
      </c>
      <c r="T372" s="44">
        <v>0</v>
      </c>
      <c r="U372" s="44">
        <v>0</v>
      </c>
      <c r="V372" s="44">
        <v>0</v>
      </c>
      <c r="W372" s="44">
        <v>0</v>
      </c>
      <c r="X372" s="44">
        <v>0</v>
      </c>
      <c r="Y372" s="44">
        <v>0</v>
      </c>
    </row>
    <row r="373" spans="1:25" ht="30" x14ac:dyDescent="0.25">
      <c r="A373" s="98"/>
      <c r="B373" s="94"/>
      <c r="C373" s="49">
        <v>58</v>
      </c>
      <c r="D373" s="50" t="s">
        <v>419</v>
      </c>
      <c r="E373" s="28" t="s">
        <v>926</v>
      </c>
      <c r="F373" s="26" t="s">
        <v>921</v>
      </c>
      <c r="G373" s="49" t="s">
        <v>36</v>
      </c>
      <c r="H373" s="26">
        <v>30</v>
      </c>
      <c r="I373" s="26">
        <v>20</v>
      </c>
      <c r="J373" s="46">
        <v>9.69</v>
      </c>
      <c r="K373" s="47"/>
      <c r="L373" s="32">
        <f t="shared" si="10"/>
        <v>0</v>
      </c>
      <c r="M373" s="43" t="str">
        <f t="shared" si="11"/>
        <v>OK</v>
      </c>
      <c r="N373" s="44">
        <v>0</v>
      </c>
      <c r="O373" s="44">
        <v>0</v>
      </c>
      <c r="P373" s="44">
        <v>0</v>
      </c>
      <c r="Q373" s="44">
        <v>0</v>
      </c>
      <c r="R373" s="44">
        <v>0</v>
      </c>
      <c r="S373" s="44">
        <v>0</v>
      </c>
      <c r="T373" s="44">
        <v>0</v>
      </c>
      <c r="U373" s="44">
        <v>0</v>
      </c>
      <c r="V373" s="44">
        <v>0</v>
      </c>
      <c r="W373" s="44">
        <v>0</v>
      </c>
      <c r="X373" s="44">
        <v>0</v>
      </c>
      <c r="Y373" s="44">
        <v>0</v>
      </c>
    </row>
    <row r="374" spans="1:25" ht="60" x14ac:dyDescent="0.25">
      <c r="A374" s="98"/>
      <c r="B374" s="94"/>
      <c r="C374" s="49">
        <v>59</v>
      </c>
      <c r="D374" s="50" t="s">
        <v>420</v>
      </c>
      <c r="E374" s="28" t="s">
        <v>926</v>
      </c>
      <c r="F374" s="26" t="s">
        <v>921</v>
      </c>
      <c r="G374" s="49" t="s">
        <v>36</v>
      </c>
      <c r="H374" s="26">
        <v>30</v>
      </c>
      <c r="I374" s="26">
        <v>20</v>
      </c>
      <c r="J374" s="46">
        <v>27</v>
      </c>
      <c r="K374" s="47"/>
      <c r="L374" s="32">
        <f t="shared" si="10"/>
        <v>0</v>
      </c>
      <c r="M374" s="43" t="str">
        <f t="shared" si="11"/>
        <v>OK</v>
      </c>
      <c r="N374" s="44">
        <v>0</v>
      </c>
      <c r="O374" s="44">
        <v>0</v>
      </c>
      <c r="P374" s="44">
        <v>0</v>
      </c>
      <c r="Q374" s="44">
        <v>0</v>
      </c>
      <c r="R374" s="44">
        <v>0</v>
      </c>
      <c r="S374" s="44">
        <v>0</v>
      </c>
      <c r="T374" s="44">
        <v>0</v>
      </c>
      <c r="U374" s="44">
        <v>0</v>
      </c>
      <c r="V374" s="44">
        <v>0</v>
      </c>
      <c r="W374" s="44">
        <v>0</v>
      </c>
      <c r="X374" s="44">
        <v>0</v>
      </c>
      <c r="Y374" s="44">
        <v>0</v>
      </c>
    </row>
    <row r="375" spans="1:25" ht="60" x14ac:dyDescent="0.25">
      <c r="A375" s="98"/>
      <c r="B375" s="94"/>
      <c r="C375" s="49">
        <v>60</v>
      </c>
      <c r="D375" s="50" t="s">
        <v>421</v>
      </c>
      <c r="E375" s="28" t="s">
        <v>926</v>
      </c>
      <c r="F375" s="26" t="s">
        <v>921</v>
      </c>
      <c r="G375" s="49" t="s">
        <v>36</v>
      </c>
      <c r="H375" s="26">
        <v>30</v>
      </c>
      <c r="I375" s="26">
        <v>20</v>
      </c>
      <c r="J375" s="46">
        <v>24.48</v>
      </c>
      <c r="K375" s="47"/>
      <c r="L375" s="32">
        <f t="shared" si="10"/>
        <v>0</v>
      </c>
      <c r="M375" s="43" t="str">
        <f t="shared" si="11"/>
        <v>OK</v>
      </c>
      <c r="N375" s="44">
        <v>0</v>
      </c>
      <c r="O375" s="44">
        <v>0</v>
      </c>
      <c r="P375" s="44">
        <v>0</v>
      </c>
      <c r="Q375" s="44">
        <v>0</v>
      </c>
      <c r="R375" s="44">
        <v>0</v>
      </c>
      <c r="S375" s="44">
        <v>0</v>
      </c>
      <c r="T375" s="44">
        <v>0</v>
      </c>
      <c r="U375" s="44">
        <v>0</v>
      </c>
      <c r="V375" s="44">
        <v>0</v>
      </c>
      <c r="W375" s="44">
        <v>0</v>
      </c>
      <c r="X375" s="44">
        <v>0</v>
      </c>
      <c r="Y375" s="44">
        <v>0</v>
      </c>
    </row>
    <row r="376" spans="1:25" ht="30" x14ac:dyDescent="0.25">
      <c r="A376" s="98"/>
      <c r="B376" s="94"/>
      <c r="C376" s="49">
        <v>61</v>
      </c>
      <c r="D376" s="50" t="s">
        <v>422</v>
      </c>
      <c r="E376" s="28" t="s">
        <v>918</v>
      </c>
      <c r="F376" s="26" t="s">
        <v>921</v>
      </c>
      <c r="G376" s="49" t="s">
        <v>36</v>
      </c>
      <c r="H376" s="26">
        <v>30</v>
      </c>
      <c r="I376" s="26">
        <v>20</v>
      </c>
      <c r="J376" s="46">
        <v>28.82</v>
      </c>
      <c r="K376" s="47"/>
      <c r="L376" s="32">
        <f t="shared" si="10"/>
        <v>0</v>
      </c>
      <c r="M376" s="43" t="str">
        <f t="shared" si="11"/>
        <v>OK</v>
      </c>
      <c r="N376" s="44">
        <v>0</v>
      </c>
      <c r="O376" s="44">
        <v>0</v>
      </c>
      <c r="P376" s="44">
        <v>0</v>
      </c>
      <c r="Q376" s="44">
        <v>0</v>
      </c>
      <c r="R376" s="44">
        <v>0</v>
      </c>
      <c r="S376" s="44">
        <v>0</v>
      </c>
      <c r="T376" s="44">
        <v>0</v>
      </c>
      <c r="U376" s="44">
        <v>0</v>
      </c>
      <c r="V376" s="44">
        <v>0</v>
      </c>
      <c r="W376" s="44">
        <v>0</v>
      </c>
      <c r="X376" s="44">
        <v>0</v>
      </c>
      <c r="Y376" s="44">
        <v>0</v>
      </c>
    </row>
    <row r="377" spans="1:25" ht="165" x14ac:dyDescent="0.25">
      <c r="A377" s="98"/>
      <c r="B377" s="94"/>
      <c r="C377" s="49">
        <v>62</v>
      </c>
      <c r="D377" s="50" t="s">
        <v>423</v>
      </c>
      <c r="E377" s="28" t="s">
        <v>918</v>
      </c>
      <c r="F377" s="26" t="s">
        <v>974</v>
      </c>
      <c r="G377" s="49" t="s">
        <v>36</v>
      </c>
      <c r="H377" s="26">
        <v>30</v>
      </c>
      <c r="I377" s="26">
        <v>20</v>
      </c>
      <c r="J377" s="46">
        <v>560.5</v>
      </c>
      <c r="K377" s="47"/>
      <c r="L377" s="32">
        <f t="shared" si="10"/>
        <v>0</v>
      </c>
      <c r="M377" s="43" t="str">
        <f t="shared" si="11"/>
        <v>OK</v>
      </c>
      <c r="N377" s="44">
        <v>0</v>
      </c>
      <c r="O377" s="44">
        <v>0</v>
      </c>
      <c r="P377" s="44">
        <v>0</v>
      </c>
      <c r="Q377" s="44">
        <v>0</v>
      </c>
      <c r="R377" s="44">
        <v>0</v>
      </c>
      <c r="S377" s="44">
        <v>0</v>
      </c>
      <c r="T377" s="44">
        <v>0</v>
      </c>
      <c r="U377" s="44">
        <v>0</v>
      </c>
      <c r="V377" s="44">
        <v>0</v>
      </c>
      <c r="W377" s="44">
        <v>0</v>
      </c>
      <c r="X377" s="44">
        <v>0</v>
      </c>
      <c r="Y377" s="44">
        <v>0</v>
      </c>
    </row>
    <row r="378" spans="1:25" ht="30" x14ac:dyDescent="0.25">
      <c r="A378" s="98"/>
      <c r="B378" s="94"/>
      <c r="C378" s="49">
        <v>63</v>
      </c>
      <c r="D378" s="50" t="s">
        <v>424</v>
      </c>
      <c r="E378" s="28" t="s">
        <v>926</v>
      </c>
      <c r="F378" s="26" t="s">
        <v>921</v>
      </c>
      <c r="G378" s="49" t="s">
        <v>36</v>
      </c>
      <c r="H378" s="26">
        <v>30</v>
      </c>
      <c r="I378" s="26">
        <v>20</v>
      </c>
      <c r="J378" s="46">
        <v>79.66</v>
      </c>
      <c r="K378" s="47"/>
      <c r="L378" s="32">
        <f t="shared" si="10"/>
        <v>0</v>
      </c>
      <c r="M378" s="43" t="str">
        <f t="shared" si="11"/>
        <v>OK</v>
      </c>
      <c r="N378" s="44">
        <v>0</v>
      </c>
      <c r="O378" s="44">
        <v>0</v>
      </c>
      <c r="P378" s="44">
        <v>0</v>
      </c>
      <c r="Q378" s="44">
        <v>0</v>
      </c>
      <c r="R378" s="44">
        <v>0</v>
      </c>
      <c r="S378" s="44">
        <v>0</v>
      </c>
      <c r="T378" s="44">
        <v>0</v>
      </c>
      <c r="U378" s="44">
        <v>0</v>
      </c>
      <c r="V378" s="44">
        <v>0</v>
      </c>
      <c r="W378" s="44">
        <v>0</v>
      </c>
      <c r="X378" s="44">
        <v>0</v>
      </c>
      <c r="Y378" s="44">
        <v>0</v>
      </c>
    </row>
    <row r="379" spans="1:25" ht="45" x14ac:dyDescent="0.25">
      <c r="A379" s="98"/>
      <c r="B379" s="94"/>
      <c r="C379" s="49">
        <v>64</v>
      </c>
      <c r="D379" s="50" t="s">
        <v>425</v>
      </c>
      <c r="E379" s="28" t="s">
        <v>918</v>
      </c>
      <c r="F379" s="26" t="s">
        <v>919</v>
      </c>
      <c r="G379" s="49" t="s">
        <v>36</v>
      </c>
      <c r="H379" s="26">
        <v>30</v>
      </c>
      <c r="I379" s="26">
        <v>20</v>
      </c>
      <c r="J379" s="46">
        <v>0.25</v>
      </c>
      <c r="K379" s="47"/>
      <c r="L379" s="32">
        <f t="shared" si="10"/>
        <v>0</v>
      </c>
      <c r="M379" s="43" t="str">
        <f t="shared" si="11"/>
        <v>OK</v>
      </c>
      <c r="N379" s="44">
        <v>0</v>
      </c>
      <c r="O379" s="44">
        <v>0</v>
      </c>
      <c r="P379" s="44">
        <v>0</v>
      </c>
      <c r="Q379" s="44">
        <v>0</v>
      </c>
      <c r="R379" s="44">
        <v>0</v>
      </c>
      <c r="S379" s="44">
        <v>0</v>
      </c>
      <c r="T379" s="44">
        <v>0</v>
      </c>
      <c r="U379" s="44">
        <v>0</v>
      </c>
      <c r="V379" s="44">
        <v>0</v>
      </c>
      <c r="W379" s="44">
        <v>0</v>
      </c>
      <c r="X379" s="44">
        <v>0</v>
      </c>
      <c r="Y379" s="44">
        <v>0</v>
      </c>
    </row>
    <row r="380" spans="1:25" ht="45" x14ac:dyDescent="0.25">
      <c r="A380" s="98"/>
      <c r="B380" s="94"/>
      <c r="C380" s="49">
        <v>65</v>
      </c>
      <c r="D380" s="50" t="s">
        <v>426</v>
      </c>
      <c r="E380" s="28" t="s">
        <v>926</v>
      </c>
      <c r="F380" s="26" t="s">
        <v>971</v>
      </c>
      <c r="G380" s="49" t="s">
        <v>36</v>
      </c>
      <c r="H380" s="26">
        <v>30</v>
      </c>
      <c r="I380" s="26">
        <v>20</v>
      </c>
      <c r="J380" s="46">
        <v>28.22</v>
      </c>
      <c r="K380" s="47"/>
      <c r="L380" s="32">
        <f t="shared" si="10"/>
        <v>0</v>
      </c>
      <c r="M380" s="43" t="str">
        <f t="shared" si="11"/>
        <v>OK</v>
      </c>
      <c r="N380" s="44">
        <v>0</v>
      </c>
      <c r="O380" s="44">
        <v>0</v>
      </c>
      <c r="P380" s="44">
        <v>0</v>
      </c>
      <c r="Q380" s="44">
        <v>0</v>
      </c>
      <c r="R380" s="44">
        <v>0</v>
      </c>
      <c r="S380" s="44">
        <v>0</v>
      </c>
      <c r="T380" s="44">
        <v>0</v>
      </c>
      <c r="U380" s="44">
        <v>0</v>
      </c>
      <c r="V380" s="44">
        <v>0</v>
      </c>
      <c r="W380" s="44">
        <v>0</v>
      </c>
      <c r="X380" s="44">
        <v>0</v>
      </c>
      <c r="Y380" s="44">
        <v>0</v>
      </c>
    </row>
    <row r="381" spans="1:25" ht="60" x14ac:dyDescent="0.25">
      <c r="A381" s="98"/>
      <c r="B381" s="94"/>
      <c r="C381" s="49">
        <v>66</v>
      </c>
      <c r="D381" s="50" t="s">
        <v>427</v>
      </c>
      <c r="E381" s="28" t="s">
        <v>918</v>
      </c>
      <c r="F381" s="26" t="s">
        <v>971</v>
      </c>
      <c r="G381" s="49" t="s">
        <v>36</v>
      </c>
      <c r="H381" s="26">
        <v>30</v>
      </c>
      <c r="I381" s="26">
        <v>20</v>
      </c>
      <c r="J381" s="46">
        <v>43</v>
      </c>
      <c r="K381" s="47"/>
      <c r="L381" s="32">
        <f t="shared" si="10"/>
        <v>0</v>
      </c>
      <c r="M381" s="43" t="str">
        <f t="shared" si="11"/>
        <v>OK</v>
      </c>
      <c r="N381" s="44">
        <v>0</v>
      </c>
      <c r="O381" s="44">
        <v>0</v>
      </c>
      <c r="P381" s="44">
        <v>0</v>
      </c>
      <c r="Q381" s="44">
        <v>0</v>
      </c>
      <c r="R381" s="44">
        <v>0</v>
      </c>
      <c r="S381" s="44">
        <v>0</v>
      </c>
      <c r="T381" s="44">
        <v>0</v>
      </c>
      <c r="U381" s="44">
        <v>0</v>
      </c>
      <c r="V381" s="44">
        <v>0</v>
      </c>
      <c r="W381" s="44">
        <v>0</v>
      </c>
      <c r="X381" s="44">
        <v>0</v>
      </c>
      <c r="Y381" s="44">
        <v>0</v>
      </c>
    </row>
    <row r="382" spans="1:25" ht="30" x14ac:dyDescent="0.25">
      <c r="A382" s="98"/>
      <c r="B382" s="94"/>
      <c r="C382" s="49">
        <v>67</v>
      </c>
      <c r="D382" s="50" t="s">
        <v>428</v>
      </c>
      <c r="E382" s="28" t="s">
        <v>926</v>
      </c>
      <c r="F382" s="26" t="s">
        <v>919</v>
      </c>
      <c r="G382" s="49" t="s">
        <v>36</v>
      </c>
      <c r="H382" s="26">
        <v>30</v>
      </c>
      <c r="I382" s="26">
        <v>20</v>
      </c>
      <c r="J382" s="46">
        <v>25.96</v>
      </c>
      <c r="K382" s="47"/>
      <c r="L382" s="32">
        <f t="shared" si="10"/>
        <v>0</v>
      </c>
      <c r="M382" s="43" t="str">
        <f t="shared" si="11"/>
        <v>OK</v>
      </c>
      <c r="N382" s="44">
        <v>0</v>
      </c>
      <c r="O382" s="44">
        <v>0</v>
      </c>
      <c r="P382" s="44">
        <v>0</v>
      </c>
      <c r="Q382" s="44">
        <v>0</v>
      </c>
      <c r="R382" s="44">
        <v>0</v>
      </c>
      <c r="S382" s="44">
        <v>0</v>
      </c>
      <c r="T382" s="44">
        <v>0</v>
      </c>
      <c r="U382" s="44">
        <v>0</v>
      </c>
      <c r="V382" s="44">
        <v>0</v>
      </c>
      <c r="W382" s="44">
        <v>0</v>
      </c>
      <c r="X382" s="44">
        <v>0</v>
      </c>
      <c r="Y382" s="44">
        <v>0</v>
      </c>
    </row>
    <row r="383" spans="1:25" ht="60" x14ac:dyDescent="0.25">
      <c r="A383" s="98"/>
      <c r="B383" s="94"/>
      <c r="C383" s="49">
        <v>68</v>
      </c>
      <c r="D383" s="50" t="s">
        <v>429</v>
      </c>
      <c r="E383" s="28" t="s">
        <v>918</v>
      </c>
      <c r="F383" s="26" t="s">
        <v>919</v>
      </c>
      <c r="G383" s="49" t="s">
        <v>36</v>
      </c>
      <c r="H383" s="26">
        <v>30</v>
      </c>
      <c r="I383" s="26">
        <v>20</v>
      </c>
      <c r="J383" s="46">
        <v>53.42</v>
      </c>
      <c r="K383" s="47"/>
      <c r="L383" s="32">
        <f t="shared" si="10"/>
        <v>0</v>
      </c>
      <c r="M383" s="43" t="str">
        <f t="shared" si="11"/>
        <v>OK</v>
      </c>
      <c r="N383" s="44">
        <v>0</v>
      </c>
      <c r="O383" s="44">
        <v>0</v>
      </c>
      <c r="P383" s="44">
        <v>0</v>
      </c>
      <c r="Q383" s="44">
        <v>0</v>
      </c>
      <c r="R383" s="44">
        <v>0</v>
      </c>
      <c r="S383" s="44">
        <v>0</v>
      </c>
      <c r="T383" s="44">
        <v>0</v>
      </c>
      <c r="U383" s="44">
        <v>0</v>
      </c>
      <c r="V383" s="44">
        <v>0</v>
      </c>
      <c r="W383" s="44">
        <v>0</v>
      </c>
      <c r="X383" s="44">
        <v>0</v>
      </c>
      <c r="Y383" s="44">
        <v>0</v>
      </c>
    </row>
    <row r="384" spans="1:25" ht="60" x14ac:dyDescent="0.25">
      <c r="A384" s="98"/>
      <c r="B384" s="94"/>
      <c r="C384" s="49">
        <v>69</v>
      </c>
      <c r="D384" s="50" t="s">
        <v>430</v>
      </c>
      <c r="E384" s="28" t="s">
        <v>918</v>
      </c>
      <c r="F384" s="26" t="s">
        <v>932</v>
      </c>
      <c r="G384" s="49" t="s">
        <v>36</v>
      </c>
      <c r="H384" s="26">
        <v>30</v>
      </c>
      <c r="I384" s="26">
        <v>20</v>
      </c>
      <c r="J384" s="46">
        <v>36.200000000000003</v>
      </c>
      <c r="K384" s="47"/>
      <c r="L384" s="32">
        <f t="shared" si="10"/>
        <v>0</v>
      </c>
      <c r="M384" s="43" t="str">
        <f t="shared" si="11"/>
        <v>OK</v>
      </c>
      <c r="N384" s="44">
        <v>0</v>
      </c>
      <c r="O384" s="44">
        <v>0</v>
      </c>
      <c r="P384" s="44">
        <v>0</v>
      </c>
      <c r="Q384" s="44">
        <v>0</v>
      </c>
      <c r="R384" s="44">
        <v>0</v>
      </c>
      <c r="S384" s="44">
        <v>0</v>
      </c>
      <c r="T384" s="44">
        <v>0</v>
      </c>
      <c r="U384" s="44">
        <v>0</v>
      </c>
      <c r="V384" s="44">
        <v>0</v>
      </c>
      <c r="W384" s="44">
        <v>0</v>
      </c>
      <c r="X384" s="44">
        <v>0</v>
      </c>
      <c r="Y384" s="44">
        <v>0</v>
      </c>
    </row>
    <row r="385" spans="1:25" ht="15" x14ac:dyDescent="0.25">
      <c r="A385" s="98"/>
      <c r="B385" s="94"/>
      <c r="C385" s="49">
        <v>70</v>
      </c>
      <c r="D385" s="50" t="s">
        <v>431</v>
      </c>
      <c r="E385" s="28" t="s">
        <v>926</v>
      </c>
      <c r="F385" s="26" t="s">
        <v>932</v>
      </c>
      <c r="G385" s="49" t="s">
        <v>36</v>
      </c>
      <c r="H385" s="26">
        <v>30</v>
      </c>
      <c r="I385" s="26">
        <v>20</v>
      </c>
      <c r="J385" s="46">
        <v>29.42</v>
      </c>
      <c r="K385" s="47"/>
      <c r="L385" s="32">
        <f t="shared" si="10"/>
        <v>0</v>
      </c>
      <c r="M385" s="43" t="str">
        <f t="shared" si="11"/>
        <v>OK</v>
      </c>
      <c r="N385" s="44">
        <v>0</v>
      </c>
      <c r="O385" s="44">
        <v>0</v>
      </c>
      <c r="P385" s="44">
        <v>0</v>
      </c>
      <c r="Q385" s="44">
        <v>0</v>
      </c>
      <c r="R385" s="44">
        <v>0</v>
      </c>
      <c r="S385" s="44">
        <v>0</v>
      </c>
      <c r="T385" s="44">
        <v>0</v>
      </c>
      <c r="U385" s="44">
        <v>0</v>
      </c>
      <c r="V385" s="44">
        <v>0</v>
      </c>
      <c r="W385" s="44">
        <v>0</v>
      </c>
      <c r="X385" s="44">
        <v>0</v>
      </c>
      <c r="Y385" s="44">
        <v>0</v>
      </c>
    </row>
    <row r="386" spans="1:25" ht="30" x14ac:dyDescent="0.25">
      <c r="A386" s="98"/>
      <c r="B386" s="94"/>
      <c r="C386" s="49">
        <v>71</v>
      </c>
      <c r="D386" s="50" t="s">
        <v>432</v>
      </c>
      <c r="E386" s="28" t="s">
        <v>918</v>
      </c>
      <c r="F386" s="26" t="s">
        <v>932</v>
      </c>
      <c r="G386" s="49" t="s">
        <v>36</v>
      </c>
      <c r="H386" s="26">
        <v>30</v>
      </c>
      <c r="I386" s="26">
        <v>20</v>
      </c>
      <c r="J386" s="46">
        <v>11</v>
      </c>
      <c r="K386" s="47"/>
      <c r="L386" s="32">
        <f t="shared" si="10"/>
        <v>0</v>
      </c>
      <c r="M386" s="43" t="str">
        <f t="shared" si="11"/>
        <v>OK</v>
      </c>
      <c r="N386" s="44">
        <v>0</v>
      </c>
      <c r="O386" s="44">
        <v>0</v>
      </c>
      <c r="P386" s="44">
        <v>0</v>
      </c>
      <c r="Q386" s="44">
        <v>0</v>
      </c>
      <c r="R386" s="44">
        <v>0</v>
      </c>
      <c r="S386" s="44">
        <v>0</v>
      </c>
      <c r="T386" s="44">
        <v>0</v>
      </c>
      <c r="U386" s="44">
        <v>0</v>
      </c>
      <c r="V386" s="44">
        <v>0</v>
      </c>
      <c r="W386" s="44">
        <v>0</v>
      </c>
      <c r="X386" s="44">
        <v>0</v>
      </c>
      <c r="Y386" s="44">
        <v>0</v>
      </c>
    </row>
    <row r="387" spans="1:25" ht="30" x14ac:dyDescent="0.25">
      <c r="A387" s="98"/>
      <c r="B387" s="94"/>
      <c r="C387" s="49">
        <v>72</v>
      </c>
      <c r="D387" s="50" t="s">
        <v>433</v>
      </c>
      <c r="E387" s="28" t="s">
        <v>918</v>
      </c>
      <c r="F387" s="26" t="s">
        <v>930</v>
      </c>
      <c r="G387" s="49" t="s">
        <v>36</v>
      </c>
      <c r="H387" s="26">
        <v>30</v>
      </c>
      <c r="I387" s="26">
        <v>20</v>
      </c>
      <c r="J387" s="46">
        <v>10.25</v>
      </c>
      <c r="K387" s="47"/>
      <c r="L387" s="32">
        <f t="shared" si="10"/>
        <v>0</v>
      </c>
      <c r="M387" s="43" t="str">
        <f t="shared" si="11"/>
        <v>OK</v>
      </c>
      <c r="N387" s="44">
        <v>0</v>
      </c>
      <c r="O387" s="44">
        <v>0</v>
      </c>
      <c r="P387" s="44">
        <v>0</v>
      </c>
      <c r="Q387" s="44">
        <v>0</v>
      </c>
      <c r="R387" s="44">
        <v>0</v>
      </c>
      <c r="S387" s="44">
        <v>0</v>
      </c>
      <c r="T387" s="44">
        <v>0</v>
      </c>
      <c r="U387" s="44">
        <v>0</v>
      </c>
      <c r="V387" s="44">
        <v>0</v>
      </c>
      <c r="W387" s="44">
        <v>0</v>
      </c>
      <c r="X387" s="44">
        <v>0</v>
      </c>
      <c r="Y387" s="44">
        <v>0</v>
      </c>
    </row>
    <row r="388" spans="1:25" ht="30" x14ac:dyDescent="0.25">
      <c r="A388" s="98"/>
      <c r="B388" s="94"/>
      <c r="C388" s="49">
        <v>73</v>
      </c>
      <c r="D388" s="50" t="s">
        <v>434</v>
      </c>
      <c r="E388" s="28" t="s">
        <v>918</v>
      </c>
      <c r="F388" s="26" t="s">
        <v>930</v>
      </c>
      <c r="G388" s="49" t="s">
        <v>36</v>
      </c>
      <c r="H388" s="26">
        <v>30</v>
      </c>
      <c r="I388" s="26">
        <v>20</v>
      </c>
      <c r="J388" s="46">
        <v>12.58</v>
      </c>
      <c r="K388" s="47"/>
      <c r="L388" s="32">
        <f t="shared" si="10"/>
        <v>0</v>
      </c>
      <c r="M388" s="43" t="str">
        <f t="shared" si="11"/>
        <v>OK</v>
      </c>
      <c r="N388" s="44">
        <v>0</v>
      </c>
      <c r="O388" s="44">
        <v>0</v>
      </c>
      <c r="P388" s="44">
        <v>0</v>
      </c>
      <c r="Q388" s="44">
        <v>0</v>
      </c>
      <c r="R388" s="44">
        <v>0</v>
      </c>
      <c r="S388" s="44">
        <v>0</v>
      </c>
      <c r="T388" s="44">
        <v>0</v>
      </c>
      <c r="U388" s="44">
        <v>0</v>
      </c>
      <c r="V388" s="44">
        <v>0</v>
      </c>
      <c r="W388" s="44">
        <v>0</v>
      </c>
      <c r="X388" s="44">
        <v>0</v>
      </c>
      <c r="Y388" s="44">
        <v>0</v>
      </c>
    </row>
    <row r="389" spans="1:25" ht="30" x14ac:dyDescent="0.25">
      <c r="A389" s="98"/>
      <c r="B389" s="94"/>
      <c r="C389" s="49">
        <v>74</v>
      </c>
      <c r="D389" s="50" t="s">
        <v>435</v>
      </c>
      <c r="E389" s="28" t="s">
        <v>918</v>
      </c>
      <c r="F389" s="26" t="s">
        <v>930</v>
      </c>
      <c r="G389" s="49" t="s">
        <v>36</v>
      </c>
      <c r="H389" s="26">
        <v>30</v>
      </c>
      <c r="I389" s="26">
        <v>20</v>
      </c>
      <c r="J389" s="46">
        <v>12.58</v>
      </c>
      <c r="K389" s="47"/>
      <c r="L389" s="32">
        <f t="shared" ref="L389:L452" si="12">K389-(SUM(N389:Y389))</f>
        <v>0</v>
      </c>
      <c r="M389" s="43" t="str">
        <f t="shared" ref="M389:M452" si="13">IF(L389&lt;0,"ATENÇÃO","OK")</f>
        <v>OK</v>
      </c>
      <c r="N389" s="44">
        <v>0</v>
      </c>
      <c r="O389" s="44">
        <v>0</v>
      </c>
      <c r="P389" s="44">
        <v>0</v>
      </c>
      <c r="Q389" s="44">
        <v>0</v>
      </c>
      <c r="R389" s="44">
        <v>0</v>
      </c>
      <c r="S389" s="44">
        <v>0</v>
      </c>
      <c r="T389" s="44">
        <v>0</v>
      </c>
      <c r="U389" s="44">
        <v>0</v>
      </c>
      <c r="V389" s="44">
        <v>0</v>
      </c>
      <c r="W389" s="44">
        <v>0</v>
      </c>
      <c r="X389" s="44">
        <v>0</v>
      </c>
      <c r="Y389" s="44">
        <v>0</v>
      </c>
    </row>
    <row r="390" spans="1:25" ht="30" x14ac:dyDescent="0.25">
      <c r="A390" s="98"/>
      <c r="B390" s="94"/>
      <c r="C390" s="49">
        <v>75</v>
      </c>
      <c r="D390" s="50" t="s">
        <v>436</v>
      </c>
      <c r="E390" s="28" t="s">
        <v>918</v>
      </c>
      <c r="F390" s="26" t="s">
        <v>930</v>
      </c>
      <c r="G390" s="49" t="s">
        <v>36</v>
      </c>
      <c r="H390" s="26">
        <v>30</v>
      </c>
      <c r="I390" s="26">
        <v>20</v>
      </c>
      <c r="J390" s="46">
        <v>10.6</v>
      </c>
      <c r="K390" s="47"/>
      <c r="L390" s="32">
        <f t="shared" si="12"/>
        <v>0</v>
      </c>
      <c r="M390" s="43" t="str">
        <f t="shared" si="13"/>
        <v>OK</v>
      </c>
      <c r="N390" s="44">
        <v>0</v>
      </c>
      <c r="O390" s="44">
        <v>0</v>
      </c>
      <c r="P390" s="44">
        <v>0</v>
      </c>
      <c r="Q390" s="44">
        <v>0</v>
      </c>
      <c r="R390" s="44">
        <v>0</v>
      </c>
      <c r="S390" s="44">
        <v>0</v>
      </c>
      <c r="T390" s="44">
        <v>0</v>
      </c>
      <c r="U390" s="44">
        <v>0</v>
      </c>
      <c r="V390" s="44">
        <v>0</v>
      </c>
      <c r="W390" s="44">
        <v>0</v>
      </c>
      <c r="X390" s="44">
        <v>0</v>
      </c>
      <c r="Y390" s="44">
        <v>0</v>
      </c>
    </row>
    <row r="391" spans="1:25" ht="30" x14ac:dyDescent="0.25">
      <c r="A391" s="98"/>
      <c r="B391" s="94"/>
      <c r="C391" s="49">
        <v>76</v>
      </c>
      <c r="D391" s="50" t="s">
        <v>437</v>
      </c>
      <c r="E391" s="28" t="s">
        <v>918</v>
      </c>
      <c r="F391" s="26" t="s">
        <v>930</v>
      </c>
      <c r="G391" s="49" t="s">
        <v>36</v>
      </c>
      <c r="H391" s="26">
        <v>30</v>
      </c>
      <c r="I391" s="26">
        <v>20</v>
      </c>
      <c r="J391" s="46">
        <v>14.86</v>
      </c>
      <c r="K391" s="47"/>
      <c r="L391" s="32">
        <f t="shared" si="12"/>
        <v>0</v>
      </c>
      <c r="M391" s="43" t="str">
        <f t="shared" si="13"/>
        <v>OK</v>
      </c>
      <c r="N391" s="44">
        <v>0</v>
      </c>
      <c r="O391" s="44">
        <v>0</v>
      </c>
      <c r="P391" s="44">
        <v>0</v>
      </c>
      <c r="Q391" s="44">
        <v>0</v>
      </c>
      <c r="R391" s="44">
        <v>0</v>
      </c>
      <c r="S391" s="44">
        <v>0</v>
      </c>
      <c r="T391" s="44">
        <v>0</v>
      </c>
      <c r="U391" s="44">
        <v>0</v>
      </c>
      <c r="V391" s="44">
        <v>0</v>
      </c>
      <c r="W391" s="44">
        <v>0</v>
      </c>
      <c r="X391" s="44">
        <v>0</v>
      </c>
      <c r="Y391" s="44">
        <v>0</v>
      </c>
    </row>
    <row r="392" spans="1:25" ht="30" x14ac:dyDescent="0.25">
      <c r="A392" s="98"/>
      <c r="B392" s="94"/>
      <c r="C392" s="49">
        <v>77</v>
      </c>
      <c r="D392" s="50" t="s">
        <v>438</v>
      </c>
      <c r="E392" s="28" t="s">
        <v>918</v>
      </c>
      <c r="F392" s="26" t="s">
        <v>930</v>
      </c>
      <c r="G392" s="49" t="s">
        <v>36</v>
      </c>
      <c r="H392" s="26">
        <v>30</v>
      </c>
      <c r="I392" s="26">
        <v>20</v>
      </c>
      <c r="J392" s="46">
        <v>15.25</v>
      </c>
      <c r="K392" s="47"/>
      <c r="L392" s="32">
        <f t="shared" si="12"/>
        <v>0</v>
      </c>
      <c r="M392" s="43" t="str">
        <f t="shared" si="13"/>
        <v>OK</v>
      </c>
      <c r="N392" s="44">
        <v>0</v>
      </c>
      <c r="O392" s="44">
        <v>0</v>
      </c>
      <c r="P392" s="44">
        <v>0</v>
      </c>
      <c r="Q392" s="44">
        <v>0</v>
      </c>
      <c r="R392" s="44">
        <v>0</v>
      </c>
      <c r="S392" s="44">
        <v>0</v>
      </c>
      <c r="T392" s="44">
        <v>0</v>
      </c>
      <c r="U392" s="44">
        <v>0</v>
      </c>
      <c r="V392" s="44">
        <v>0</v>
      </c>
      <c r="W392" s="44">
        <v>0</v>
      </c>
      <c r="X392" s="44">
        <v>0</v>
      </c>
      <c r="Y392" s="44">
        <v>0</v>
      </c>
    </row>
    <row r="393" spans="1:25" ht="30" x14ac:dyDescent="0.25">
      <c r="A393" s="98"/>
      <c r="B393" s="94"/>
      <c r="C393" s="49">
        <v>78</v>
      </c>
      <c r="D393" s="50" t="s">
        <v>439</v>
      </c>
      <c r="E393" s="28" t="s">
        <v>918</v>
      </c>
      <c r="F393" s="26" t="s">
        <v>930</v>
      </c>
      <c r="G393" s="49" t="s">
        <v>36</v>
      </c>
      <c r="H393" s="26">
        <v>30</v>
      </c>
      <c r="I393" s="26">
        <v>20</v>
      </c>
      <c r="J393" s="46">
        <v>10</v>
      </c>
      <c r="K393" s="47"/>
      <c r="L393" s="32">
        <f t="shared" si="12"/>
        <v>0</v>
      </c>
      <c r="M393" s="43" t="str">
        <f t="shared" si="13"/>
        <v>OK</v>
      </c>
      <c r="N393" s="44">
        <v>0</v>
      </c>
      <c r="O393" s="44">
        <v>0</v>
      </c>
      <c r="P393" s="44">
        <v>0</v>
      </c>
      <c r="Q393" s="44">
        <v>0</v>
      </c>
      <c r="R393" s="44">
        <v>0</v>
      </c>
      <c r="S393" s="44">
        <v>0</v>
      </c>
      <c r="T393" s="44">
        <v>0</v>
      </c>
      <c r="U393" s="44">
        <v>0</v>
      </c>
      <c r="V393" s="44">
        <v>0</v>
      </c>
      <c r="W393" s="44">
        <v>0</v>
      </c>
      <c r="X393" s="44">
        <v>0</v>
      </c>
      <c r="Y393" s="44">
        <v>0</v>
      </c>
    </row>
    <row r="394" spans="1:25" ht="15" x14ac:dyDescent="0.25">
      <c r="A394" s="98"/>
      <c r="B394" s="94"/>
      <c r="C394" s="49">
        <v>79</v>
      </c>
      <c r="D394" s="50" t="s">
        <v>440</v>
      </c>
      <c r="E394" s="28" t="s">
        <v>926</v>
      </c>
      <c r="F394" s="26" t="s">
        <v>930</v>
      </c>
      <c r="G394" s="49" t="s">
        <v>36</v>
      </c>
      <c r="H394" s="26">
        <v>30</v>
      </c>
      <c r="I394" s="26">
        <v>20</v>
      </c>
      <c r="J394" s="46">
        <v>77</v>
      </c>
      <c r="K394" s="47"/>
      <c r="L394" s="32">
        <f t="shared" si="12"/>
        <v>0</v>
      </c>
      <c r="M394" s="43" t="str">
        <f t="shared" si="13"/>
        <v>OK</v>
      </c>
      <c r="N394" s="44">
        <v>0</v>
      </c>
      <c r="O394" s="44">
        <v>0</v>
      </c>
      <c r="P394" s="44">
        <v>0</v>
      </c>
      <c r="Q394" s="44">
        <v>0</v>
      </c>
      <c r="R394" s="44">
        <v>0</v>
      </c>
      <c r="S394" s="44">
        <v>0</v>
      </c>
      <c r="T394" s="44">
        <v>0</v>
      </c>
      <c r="U394" s="44">
        <v>0</v>
      </c>
      <c r="V394" s="44">
        <v>0</v>
      </c>
      <c r="W394" s="44">
        <v>0</v>
      </c>
      <c r="X394" s="44">
        <v>0</v>
      </c>
      <c r="Y394" s="44">
        <v>0</v>
      </c>
    </row>
    <row r="395" spans="1:25" ht="60" x14ac:dyDescent="0.25">
      <c r="A395" s="98"/>
      <c r="B395" s="94"/>
      <c r="C395" s="49">
        <v>80</v>
      </c>
      <c r="D395" s="50" t="s">
        <v>441</v>
      </c>
      <c r="E395" s="28" t="s">
        <v>926</v>
      </c>
      <c r="F395" s="26" t="s">
        <v>921</v>
      </c>
      <c r="G395" s="49" t="s">
        <v>36</v>
      </c>
      <c r="H395" s="26">
        <v>30</v>
      </c>
      <c r="I395" s="26">
        <v>20</v>
      </c>
      <c r="J395" s="46">
        <v>53.23</v>
      </c>
      <c r="K395" s="47"/>
      <c r="L395" s="32">
        <f t="shared" si="12"/>
        <v>0</v>
      </c>
      <c r="M395" s="43" t="str">
        <f t="shared" si="13"/>
        <v>OK</v>
      </c>
      <c r="N395" s="44">
        <v>0</v>
      </c>
      <c r="O395" s="44">
        <v>0</v>
      </c>
      <c r="P395" s="44">
        <v>0</v>
      </c>
      <c r="Q395" s="44">
        <v>0</v>
      </c>
      <c r="R395" s="44">
        <v>0</v>
      </c>
      <c r="S395" s="44">
        <v>0</v>
      </c>
      <c r="T395" s="44">
        <v>0</v>
      </c>
      <c r="U395" s="44">
        <v>0</v>
      </c>
      <c r="V395" s="44">
        <v>0</v>
      </c>
      <c r="W395" s="44">
        <v>0</v>
      </c>
      <c r="X395" s="44">
        <v>0</v>
      </c>
      <c r="Y395" s="44">
        <v>0</v>
      </c>
    </row>
    <row r="396" spans="1:25" ht="90" x14ac:dyDescent="0.25">
      <c r="A396" s="98"/>
      <c r="B396" s="94"/>
      <c r="C396" s="49">
        <v>81</v>
      </c>
      <c r="D396" s="50" t="s">
        <v>442</v>
      </c>
      <c r="E396" s="28" t="s">
        <v>926</v>
      </c>
      <c r="F396" s="26" t="s">
        <v>921</v>
      </c>
      <c r="G396" s="49" t="s">
        <v>36</v>
      </c>
      <c r="H396" s="26">
        <v>30</v>
      </c>
      <c r="I396" s="26">
        <v>20</v>
      </c>
      <c r="J396" s="46">
        <v>58.36</v>
      </c>
      <c r="K396" s="47"/>
      <c r="L396" s="32">
        <f t="shared" si="12"/>
        <v>0</v>
      </c>
      <c r="M396" s="43" t="str">
        <f t="shared" si="13"/>
        <v>OK</v>
      </c>
      <c r="N396" s="44">
        <v>0</v>
      </c>
      <c r="O396" s="44">
        <v>0</v>
      </c>
      <c r="P396" s="44">
        <v>0</v>
      </c>
      <c r="Q396" s="44">
        <v>0</v>
      </c>
      <c r="R396" s="44">
        <v>0</v>
      </c>
      <c r="S396" s="44">
        <v>0</v>
      </c>
      <c r="T396" s="44">
        <v>0</v>
      </c>
      <c r="U396" s="44">
        <v>0</v>
      </c>
      <c r="V396" s="44">
        <v>0</v>
      </c>
      <c r="W396" s="44">
        <v>0</v>
      </c>
      <c r="X396" s="44">
        <v>0</v>
      </c>
      <c r="Y396" s="44">
        <v>0</v>
      </c>
    </row>
    <row r="397" spans="1:25" ht="15" x14ac:dyDescent="0.25">
      <c r="A397" s="98"/>
      <c r="B397" s="94"/>
      <c r="C397" s="49">
        <v>82</v>
      </c>
      <c r="D397" s="50" t="s">
        <v>443</v>
      </c>
      <c r="E397" s="28" t="s">
        <v>926</v>
      </c>
      <c r="F397" s="26" t="s">
        <v>930</v>
      </c>
      <c r="G397" s="49" t="s">
        <v>36</v>
      </c>
      <c r="H397" s="26">
        <v>30</v>
      </c>
      <c r="I397" s="26">
        <v>20</v>
      </c>
      <c r="J397" s="46">
        <v>7.18</v>
      </c>
      <c r="K397" s="47"/>
      <c r="L397" s="32">
        <f t="shared" si="12"/>
        <v>0</v>
      </c>
      <c r="M397" s="43" t="str">
        <f t="shared" si="13"/>
        <v>OK</v>
      </c>
      <c r="N397" s="44">
        <v>0</v>
      </c>
      <c r="O397" s="44">
        <v>0</v>
      </c>
      <c r="P397" s="44">
        <v>0</v>
      </c>
      <c r="Q397" s="44">
        <v>0</v>
      </c>
      <c r="R397" s="44">
        <v>0</v>
      </c>
      <c r="S397" s="44">
        <v>0</v>
      </c>
      <c r="T397" s="44">
        <v>0</v>
      </c>
      <c r="U397" s="44">
        <v>0</v>
      </c>
      <c r="V397" s="44">
        <v>0</v>
      </c>
      <c r="W397" s="44">
        <v>0</v>
      </c>
      <c r="X397" s="44">
        <v>0</v>
      </c>
      <c r="Y397" s="44">
        <v>0</v>
      </c>
    </row>
    <row r="398" spans="1:25" ht="45" x14ac:dyDescent="0.25">
      <c r="A398" s="98"/>
      <c r="B398" s="94"/>
      <c r="C398" s="49">
        <v>83</v>
      </c>
      <c r="D398" s="50" t="s">
        <v>444</v>
      </c>
      <c r="E398" s="28" t="s">
        <v>926</v>
      </c>
      <c r="F398" s="26" t="s">
        <v>921</v>
      </c>
      <c r="G398" s="49" t="s">
        <v>36</v>
      </c>
      <c r="H398" s="26">
        <v>30</v>
      </c>
      <c r="I398" s="26">
        <v>20</v>
      </c>
      <c r="J398" s="46">
        <v>11.72</v>
      </c>
      <c r="K398" s="47"/>
      <c r="L398" s="32">
        <f t="shared" si="12"/>
        <v>0</v>
      </c>
      <c r="M398" s="43" t="str">
        <f t="shared" si="13"/>
        <v>OK</v>
      </c>
      <c r="N398" s="44">
        <v>0</v>
      </c>
      <c r="O398" s="44">
        <v>0</v>
      </c>
      <c r="P398" s="44">
        <v>0</v>
      </c>
      <c r="Q398" s="44">
        <v>0</v>
      </c>
      <c r="R398" s="44">
        <v>0</v>
      </c>
      <c r="S398" s="44">
        <v>0</v>
      </c>
      <c r="T398" s="44">
        <v>0</v>
      </c>
      <c r="U398" s="44">
        <v>0</v>
      </c>
      <c r="V398" s="44">
        <v>0</v>
      </c>
      <c r="W398" s="44">
        <v>0</v>
      </c>
      <c r="X398" s="44">
        <v>0</v>
      </c>
      <c r="Y398" s="44">
        <v>0</v>
      </c>
    </row>
    <row r="399" spans="1:25" ht="15" x14ac:dyDescent="0.25">
      <c r="A399" s="98"/>
      <c r="B399" s="94"/>
      <c r="C399" s="49">
        <v>84</v>
      </c>
      <c r="D399" s="50" t="s">
        <v>445</v>
      </c>
      <c r="E399" s="28" t="s">
        <v>918</v>
      </c>
      <c r="F399" s="26" t="s">
        <v>928</v>
      </c>
      <c r="G399" s="49" t="s">
        <v>36</v>
      </c>
      <c r="H399" s="26">
        <v>30</v>
      </c>
      <c r="I399" s="26">
        <v>20</v>
      </c>
      <c r="J399" s="46">
        <v>5.82</v>
      </c>
      <c r="K399" s="47"/>
      <c r="L399" s="32">
        <f t="shared" si="12"/>
        <v>0</v>
      </c>
      <c r="M399" s="43" t="str">
        <f t="shared" si="13"/>
        <v>OK</v>
      </c>
      <c r="N399" s="44">
        <v>0</v>
      </c>
      <c r="O399" s="44">
        <v>0</v>
      </c>
      <c r="P399" s="44">
        <v>0</v>
      </c>
      <c r="Q399" s="44">
        <v>0</v>
      </c>
      <c r="R399" s="44">
        <v>0</v>
      </c>
      <c r="S399" s="44">
        <v>0</v>
      </c>
      <c r="T399" s="44">
        <v>0</v>
      </c>
      <c r="U399" s="44">
        <v>0</v>
      </c>
      <c r="V399" s="44">
        <v>0</v>
      </c>
      <c r="W399" s="44">
        <v>0</v>
      </c>
      <c r="X399" s="44">
        <v>0</v>
      </c>
      <c r="Y399" s="44">
        <v>0</v>
      </c>
    </row>
    <row r="400" spans="1:25" ht="15" x14ac:dyDescent="0.25">
      <c r="A400" s="98"/>
      <c r="B400" s="94"/>
      <c r="C400" s="49">
        <v>85</v>
      </c>
      <c r="D400" s="50" t="s">
        <v>446</v>
      </c>
      <c r="E400" s="28" t="s">
        <v>918</v>
      </c>
      <c r="F400" s="26" t="s">
        <v>928</v>
      </c>
      <c r="G400" s="49" t="s">
        <v>36</v>
      </c>
      <c r="H400" s="26">
        <v>30</v>
      </c>
      <c r="I400" s="26">
        <v>20</v>
      </c>
      <c r="J400" s="46">
        <v>22.7</v>
      </c>
      <c r="K400" s="47"/>
      <c r="L400" s="32">
        <f t="shared" si="12"/>
        <v>0</v>
      </c>
      <c r="M400" s="43" t="str">
        <f t="shared" si="13"/>
        <v>OK</v>
      </c>
      <c r="N400" s="44">
        <v>0</v>
      </c>
      <c r="O400" s="44">
        <v>0</v>
      </c>
      <c r="P400" s="44">
        <v>0</v>
      </c>
      <c r="Q400" s="44">
        <v>0</v>
      </c>
      <c r="R400" s="44">
        <v>0</v>
      </c>
      <c r="S400" s="44">
        <v>0</v>
      </c>
      <c r="T400" s="44">
        <v>0</v>
      </c>
      <c r="U400" s="44">
        <v>0</v>
      </c>
      <c r="V400" s="44">
        <v>0</v>
      </c>
      <c r="W400" s="44">
        <v>0</v>
      </c>
      <c r="X400" s="44">
        <v>0</v>
      </c>
      <c r="Y400" s="44">
        <v>0</v>
      </c>
    </row>
    <row r="401" spans="1:25" ht="30" x14ac:dyDescent="0.25">
      <c r="A401" s="98"/>
      <c r="B401" s="94"/>
      <c r="C401" s="49">
        <v>86</v>
      </c>
      <c r="D401" s="50" t="s">
        <v>447</v>
      </c>
      <c r="E401" s="28" t="s">
        <v>926</v>
      </c>
      <c r="F401" s="26" t="s">
        <v>920</v>
      </c>
      <c r="G401" s="49" t="s">
        <v>36</v>
      </c>
      <c r="H401" s="26">
        <v>30</v>
      </c>
      <c r="I401" s="26">
        <v>20</v>
      </c>
      <c r="J401" s="46">
        <v>17.43</v>
      </c>
      <c r="K401" s="47"/>
      <c r="L401" s="32">
        <f t="shared" si="12"/>
        <v>0</v>
      </c>
      <c r="M401" s="43" t="str">
        <f t="shared" si="13"/>
        <v>OK</v>
      </c>
      <c r="N401" s="44">
        <v>0</v>
      </c>
      <c r="O401" s="44">
        <v>0</v>
      </c>
      <c r="P401" s="44">
        <v>0</v>
      </c>
      <c r="Q401" s="44">
        <v>0</v>
      </c>
      <c r="R401" s="44">
        <v>0</v>
      </c>
      <c r="S401" s="44">
        <v>0</v>
      </c>
      <c r="T401" s="44">
        <v>0</v>
      </c>
      <c r="U401" s="44">
        <v>0</v>
      </c>
      <c r="V401" s="44">
        <v>0</v>
      </c>
      <c r="W401" s="44">
        <v>0</v>
      </c>
      <c r="X401" s="44">
        <v>0</v>
      </c>
      <c r="Y401" s="44">
        <v>0</v>
      </c>
    </row>
    <row r="402" spans="1:25" ht="30" x14ac:dyDescent="0.25">
      <c r="A402" s="98"/>
      <c r="B402" s="94"/>
      <c r="C402" s="49">
        <v>87</v>
      </c>
      <c r="D402" s="50" t="s">
        <v>448</v>
      </c>
      <c r="E402" s="28" t="s">
        <v>918</v>
      </c>
      <c r="F402" s="26" t="s">
        <v>975</v>
      </c>
      <c r="G402" s="49" t="s">
        <v>36</v>
      </c>
      <c r="H402" s="26">
        <v>30</v>
      </c>
      <c r="I402" s="26">
        <v>20</v>
      </c>
      <c r="J402" s="46">
        <v>2.62</v>
      </c>
      <c r="K402" s="47"/>
      <c r="L402" s="32">
        <f t="shared" si="12"/>
        <v>0</v>
      </c>
      <c r="M402" s="43" t="str">
        <f t="shared" si="13"/>
        <v>OK</v>
      </c>
      <c r="N402" s="44">
        <v>0</v>
      </c>
      <c r="O402" s="44">
        <v>0</v>
      </c>
      <c r="P402" s="44">
        <v>0</v>
      </c>
      <c r="Q402" s="44">
        <v>0</v>
      </c>
      <c r="R402" s="44">
        <v>0</v>
      </c>
      <c r="S402" s="44">
        <v>0</v>
      </c>
      <c r="T402" s="44">
        <v>0</v>
      </c>
      <c r="U402" s="44">
        <v>0</v>
      </c>
      <c r="V402" s="44">
        <v>0</v>
      </c>
      <c r="W402" s="44">
        <v>0</v>
      </c>
      <c r="X402" s="44">
        <v>0</v>
      </c>
      <c r="Y402" s="44">
        <v>0</v>
      </c>
    </row>
    <row r="403" spans="1:25" ht="30" x14ac:dyDescent="0.25">
      <c r="A403" s="98"/>
      <c r="B403" s="94"/>
      <c r="C403" s="49">
        <v>88</v>
      </c>
      <c r="D403" s="50" t="s">
        <v>449</v>
      </c>
      <c r="E403" s="28" t="s">
        <v>918</v>
      </c>
      <c r="F403" s="26" t="s">
        <v>975</v>
      </c>
      <c r="G403" s="49" t="s">
        <v>36</v>
      </c>
      <c r="H403" s="26">
        <v>30</v>
      </c>
      <c r="I403" s="26">
        <v>20</v>
      </c>
      <c r="J403" s="46">
        <v>3.85</v>
      </c>
      <c r="K403" s="47"/>
      <c r="L403" s="32">
        <f t="shared" si="12"/>
        <v>0</v>
      </c>
      <c r="M403" s="43" t="str">
        <f t="shared" si="13"/>
        <v>OK</v>
      </c>
      <c r="N403" s="44">
        <v>0</v>
      </c>
      <c r="O403" s="44">
        <v>0</v>
      </c>
      <c r="P403" s="44">
        <v>0</v>
      </c>
      <c r="Q403" s="44">
        <v>0</v>
      </c>
      <c r="R403" s="44">
        <v>0</v>
      </c>
      <c r="S403" s="44">
        <v>0</v>
      </c>
      <c r="T403" s="44">
        <v>0</v>
      </c>
      <c r="U403" s="44">
        <v>0</v>
      </c>
      <c r="V403" s="44">
        <v>0</v>
      </c>
      <c r="W403" s="44">
        <v>0</v>
      </c>
      <c r="X403" s="44">
        <v>0</v>
      </c>
      <c r="Y403" s="44">
        <v>0</v>
      </c>
    </row>
    <row r="404" spans="1:25" ht="60" x14ac:dyDescent="0.25">
      <c r="A404" s="98"/>
      <c r="B404" s="94"/>
      <c r="C404" s="49">
        <v>89</v>
      </c>
      <c r="D404" s="50" t="s">
        <v>450</v>
      </c>
      <c r="E404" s="28" t="s">
        <v>918</v>
      </c>
      <c r="F404" s="26" t="s">
        <v>976</v>
      </c>
      <c r="G404" s="49" t="s">
        <v>36</v>
      </c>
      <c r="H404" s="26">
        <v>30</v>
      </c>
      <c r="I404" s="26">
        <v>20</v>
      </c>
      <c r="J404" s="46">
        <v>17.7</v>
      </c>
      <c r="K404" s="47"/>
      <c r="L404" s="32">
        <f t="shared" si="12"/>
        <v>0</v>
      </c>
      <c r="M404" s="43" t="str">
        <f t="shared" si="13"/>
        <v>OK</v>
      </c>
      <c r="N404" s="44">
        <v>0</v>
      </c>
      <c r="O404" s="44">
        <v>0</v>
      </c>
      <c r="P404" s="44">
        <v>0</v>
      </c>
      <c r="Q404" s="44">
        <v>0</v>
      </c>
      <c r="R404" s="44">
        <v>0</v>
      </c>
      <c r="S404" s="44">
        <v>0</v>
      </c>
      <c r="T404" s="44">
        <v>0</v>
      </c>
      <c r="U404" s="44">
        <v>0</v>
      </c>
      <c r="V404" s="44">
        <v>0</v>
      </c>
      <c r="W404" s="44">
        <v>0</v>
      </c>
      <c r="X404" s="44">
        <v>0</v>
      </c>
      <c r="Y404" s="44">
        <v>0</v>
      </c>
    </row>
    <row r="405" spans="1:25" ht="60" x14ac:dyDescent="0.25">
      <c r="A405" s="98"/>
      <c r="B405" s="94"/>
      <c r="C405" s="49">
        <v>90</v>
      </c>
      <c r="D405" s="50" t="s">
        <v>451</v>
      </c>
      <c r="E405" s="28" t="s">
        <v>918</v>
      </c>
      <c r="F405" s="26" t="s">
        <v>976</v>
      </c>
      <c r="G405" s="49" t="s">
        <v>36</v>
      </c>
      <c r="H405" s="26">
        <v>30</v>
      </c>
      <c r="I405" s="26">
        <v>20</v>
      </c>
      <c r="J405" s="46">
        <v>17.7</v>
      </c>
      <c r="K405" s="47"/>
      <c r="L405" s="32">
        <f t="shared" si="12"/>
        <v>0</v>
      </c>
      <c r="M405" s="43" t="str">
        <f t="shared" si="13"/>
        <v>OK</v>
      </c>
      <c r="N405" s="44">
        <v>0</v>
      </c>
      <c r="O405" s="44">
        <v>0</v>
      </c>
      <c r="P405" s="44">
        <v>0</v>
      </c>
      <c r="Q405" s="44">
        <v>0</v>
      </c>
      <c r="R405" s="44">
        <v>0</v>
      </c>
      <c r="S405" s="44">
        <v>0</v>
      </c>
      <c r="T405" s="44">
        <v>0</v>
      </c>
      <c r="U405" s="44">
        <v>0</v>
      </c>
      <c r="V405" s="44">
        <v>0</v>
      </c>
      <c r="W405" s="44">
        <v>0</v>
      </c>
      <c r="X405" s="44">
        <v>0</v>
      </c>
      <c r="Y405" s="44">
        <v>0</v>
      </c>
    </row>
    <row r="406" spans="1:25" ht="45" x14ac:dyDescent="0.25">
      <c r="A406" s="98"/>
      <c r="B406" s="94"/>
      <c r="C406" s="49">
        <v>91</v>
      </c>
      <c r="D406" s="50" t="s">
        <v>452</v>
      </c>
      <c r="E406" s="28" t="s">
        <v>918</v>
      </c>
      <c r="F406" s="26" t="s">
        <v>977</v>
      </c>
      <c r="G406" s="49" t="s">
        <v>36</v>
      </c>
      <c r="H406" s="26">
        <v>30</v>
      </c>
      <c r="I406" s="26">
        <v>20</v>
      </c>
      <c r="J406" s="46">
        <v>9.65</v>
      </c>
      <c r="K406" s="47"/>
      <c r="L406" s="32">
        <f t="shared" si="12"/>
        <v>0</v>
      </c>
      <c r="M406" s="43" t="str">
        <f t="shared" si="13"/>
        <v>OK</v>
      </c>
      <c r="N406" s="44">
        <v>0</v>
      </c>
      <c r="O406" s="44">
        <v>0</v>
      </c>
      <c r="P406" s="44">
        <v>0</v>
      </c>
      <c r="Q406" s="44">
        <v>0</v>
      </c>
      <c r="R406" s="44">
        <v>0</v>
      </c>
      <c r="S406" s="44">
        <v>0</v>
      </c>
      <c r="T406" s="44">
        <v>0</v>
      </c>
      <c r="U406" s="44">
        <v>0</v>
      </c>
      <c r="V406" s="44">
        <v>0</v>
      </c>
      <c r="W406" s="44">
        <v>0</v>
      </c>
      <c r="X406" s="44">
        <v>0</v>
      </c>
      <c r="Y406" s="44">
        <v>0</v>
      </c>
    </row>
    <row r="407" spans="1:25" ht="45" x14ac:dyDescent="0.25">
      <c r="A407" s="98"/>
      <c r="B407" s="94"/>
      <c r="C407" s="49">
        <v>92</v>
      </c>
      <c r="D407" s="50" t="s">
        <v>453</v>
      </c>
      <c r="E407" s="28" t="s">
        <v>918</v>
      </c>
      <c r="F407" s="26" t="s">
        <v>941</v>
      </c>
      <c r="G407" s="49" t="s">
        <v>36</v>
      </c>
      <c r="H407" s="26">
        <v>30</v>
      </c>
      <c r="I407" s="26">
        <v>20</v>
      </c>
      <c r="J407" s="46">
        <v>18.760000000000002</v>
      </c>
      <c r="K407" s="47"/>
      <c r="L407" s="32">
        <f t="shared" si="12"/>
        <v>0</v>
      </c>
      <c r="M407" s="43" t="str">
        <f t="shared" si="13"/>
        <v>OK</v>
      </c>
      <c r="N407" s="44">
        <v>0</v>
      </c>
      <c r="O407" s="44">
        <v>0</v>
      </c>
      <c r="P407" s="44">
        <v>0</v>
      </c>
      <c r="Q407" s="44">
        <v>0</v>
      </c>
      <c r="R407" s="44">
        <v>0</v>
      </c>
      <c r="S407" s="44">
        <v>0</v>
      </c>
      <c r="T407" s="44">
        <v>0</v>
      </c>
      <c r="U407" s="44">
        <v>0</v>
      </c>
      <c r="V407" s="44">
        <v>0</v>
      </c>
      <c r="W407" s="44">
        <v>0</v>
      </c>
      <c r="X407" s="44">
        <v>0</v>
      </c>
      <c r="Y407" s="44">
        <v>0</v>
      </c>
    </row>
    <row r="408" spans="1:25" ht="15" x14ac:dyDescent="0.25">
      <c r="A408" s="98"/>
      <c r="B408" s="94"/>
      <c r="C408" s="49">
        <v>93</v>
      </c>
      <c r="D408" s="50" t="s">
        <v>454</v>
      </c>
      <c r="E408" s="28" t="s">
        <v>936</v>
      </c>
      <c r="F408" s="26" t="s">
        <v>978</v>
      </c>
      <c r="G408" s="49" t="s">
        <v>36</v>
      </c>
      <c r="H408" s="26">
        <v>30</v>
      </c>
      <c r="I408" s="26">
        <v>20</v>
      </c>
      <c r="J408" s="46">
        <v>456</v>
      </c>
      <c r="K408" s="47"/>
      <c r="L408" s="32">
        <f t="shared" si="12"/>
        <v>0</v>
      </c>
      <c r="M408" s="43" t="str">
        <f t="shared" si="13"/>
        <v>OK</v>
      </c>
      <c r="N408" s="44">
        <v>0</v>
      </c>
      <c r="O408" s="44">
        <v>0</v>
      </c>
      <c r="P408" s="44">
        <v>0</v>
      </c>
      <c r="Q408" s="44">
        <v>0</v>
      </c>
      <c r="R408" s="44">
        <v>0</v>
      </c>
      <c r="S408" s="44">
        <v>0</v>
      </c>
      <c r="T408" s="44">
        <v>0</v>
      </c>
      <c r="U408" s="44">
        <v>0</v>
      </c>
      <c r="V408" s="44">
        <v>0</v>
      </c>
      <c r="W408" s="44">
        <v>0</v>
      </c>
      <c r="X408" s="44">
        <v>0</v>
      </c>
      <c r="Y408" s="44">
        <v>0</v>
      </c>
    </row>
    <row r="409" spans="1:25" ht="60" x14ac:dyDescent="0.25">
      <c r="A409" s="98"/>
      <c r="B409" s="94"/>
      <c r="C409" s="49">
        <v>94</v>
      </c>
      <c r="D409" s="50" t="s">
        <v>455</v>
      </c>
      <c r="E409" s="28" t="s">
        <v>936</v>
      </c>
      <c r="F409" s="26" t="s">
        <v>971</v>
      </c>
      <c r="G409" s="49" t="s">
        <v>36</v>
      </c>
      <c r="H409" s="26">
        <v>30</v>
      </c>
      <c r="I409" s="26">
        <v>20</v>
      </c>
      <c r="J409" s="46">
        <v>28.9</v>
      </c>
      <c r="K409" s="47"/>
      <c r="L409" s="32">
        <f t="shared" si="12"/>
        <v>0</v>
      </c>
      <c r="M409" s="43" t="str">
        <f t="shared" si="13"/>
        <v>OK</v>
      </c>
      <c r="N409" s="44">
        <v>0</v>
      </c>
      <c r="O409" s="44">
        <v>0</v>
      </c>
      <c r="P409" s="44">
        <v>0</v>
      </c>
      <c r="Q409" s="44">
        <v>0</v>
      </c>
      <c r="R409" s="44">
        <v>0</v>
      </c>
      <c r="S409" s="44">
        <v>0</v>
      </c>
      <c r="T409" s="44">
        <v>0</v>
      </c>
      <c r="U409" s="44">
        <v>0</v>
      </c>
      <c r="V409" s="44">
        <v>0</v>
      </c>
      <c r="W409" s="44">
        <v>0</v>
      </c>
      <c r="X409" s="44">
        <v>0</v>
      </c>
      <c r="Y409" s="44">
        <v>0</v>
      </c>
    </row>
    <row r="410" spans="1:25" ht="75" x14ac:dyDescent="0.25">
      <c r="A410" s="98"/>
      <c r="B410" s="94"/>
      <c r="C410" s="49">
        <v>95</v>
      </c>
      <c r="D410" s="50" t="s">
        <v>456</v>
      </c>
      <c r="E410" s="28" t="s">
        <v>936</v>
      </c>
      <c r="F410" s="26" t="s">
        <v>971</v>
      </c>
      <c r="G410" s="49" t="s">
        <v>36</v>
      </c>
      <c r="H410" s="26">
        <v>30</v>
      </c>
      <c r="I410" s="26">
        <v>20</v>
      </c>
      <c r="J410" s="46">
        <v>41.9</v>
      </c>
      <c r="K410" s="47"/>
      <c r="L410" s="32">
        <f t="shared" si="12"/>
        <v>0</v>
      </c>
      <c r="M410" s="43" t="str">
        <f t="shared" si="13"/>
        <v>OK</v>
      </c>
      <c r="N410" s="44">
        <v>0</v>
      </c>
      <c r="O410" s="44">
        <v>0</v>
      </c>
      <c r="P410" s="44">
        <v>0</v>
      </c>
      <c r="Q410" s="44">
        <v>0</v>
      </c>
      <c r="R410" s="44">
        <v>0</v>
      </c>
      <c r="S410" s="44">
        <v>0</v>
      </c>
      <c r="T410" s="44">
        <v>0</v>
      </c>
      <c r="U410" s="44">
        <v>0</v>
      </c>
      <c r="V410" s="44">
        <v>0</v>
      </c>
      <c r="W410" s="44">
        <v>0</v>
      </c>
      <c r="X410" s="44">
        <v>0</v>
      </c>
      <c r="Y410" s="44">
        <v>0</v>
      </c>
    </row>
    <row r="411" spans="1:25" ht="75" x14ac:dyDescent="0.25">
      <c r="A411" s="98"/>
      <c r="B411" s="94"/>
      <c r="C411" s="49">
        <v>96</v>
      </c>
      <c r="D411" s="50" t="s">
        <v>457</v>
      </c>
      <c r="E411" s="28" t="s">
        <v>936</v>
      </c>
      <c r="F411" s="26" t="s">
        <v>971</v>
      </c>
      <c r="G411" s="49" t="s">
        <v>36</v>
      </c>
      <c r="H411" s="26">
        <v>30</v>
      </c>
      <c r="I411" s="26">
        <v>20</v>
      </c>
      <c r="J411" s="46">
        <v>34.85</v>
      </c>
      <c r="K411" s="47"/>
      <c r="L411" s="32">
        <f t="shared" si="12"/>
        <v>0</v>
      </c>
      <c r="M411" s="43" t="str">
        <f t="shared" si="13"/>
        <v>OK</v>
      </c>
      <c r="N411" s="44">
        <v>0</v>
      </c>
      <c r="O411" s="44">
        <v>0</v>
      </c>
      <c r="P411" s="44">
        <v>0</v>
      </c>
      <c r="Q411" s="44">
        <v>0</v>
      </c>
      <c r="R411" s="44">
        <v>0</v>
      </c>
      <c r="S411" s="44">
        <v>0</v>
      </c>
      <c r="T411" s="44">
        <v>0</v>
      </c>
      <c r="U411" s="44">
        <v>0</v>
      </c>
      <c r="V411" s="44">
        <v>0</v>
      </c>
      <c r="W411" s="44">
        <v>0</v>
      </c>
      <c r="X411" s="44">
        <v>0</v>
      </c>
      <c r="Y411" s="44">
        <v>0</v>
      </c>
    </row>
    <row r="412" spans="1:25" ht="15" x14ac:dyDescent="0.25">
      <c r="A412" s="98"/>
      <c r="B412" s="94"/>
      <c r="C412" s="49">
        <v>97</v>
      </c>
      <c r="D412" s="50" t="s">
        <v>458</v>
      </c>
      <c r="E412" s="28" t="s">
        <v>979</v>
      </c>
      <c r="F412" s="26" t="s">
        <v>932</v>
      </c>
      <c r="G412" s="49" t="s">
        <v>36</v>
      </c>
      <c r="H412" s="26">
        <v>30</v>
      </c>
      <c r="I412" s="26">
        <v>20</v>
      </c>
      <c r="J412" s="46">
        <v>155.04</v>
      </c>
      <c r="K412" s="47"/>
      <c r="L412" s="32">
        <f t="shared" si="12"/>
        <v>0</v>
      </c>
      <c r="M412" s="43" t="str">
        <f t="shared" si="13"/>
        <v>OK</v>
      </c>
      <c r="N412" s="44">
        <v>0</v>
      </c>
      <c r="O412" s="44">
        <v>0</v>
      </c>
      <c r="P412" s="44">
        <v>0</v>
      </c>
      <c r="Q412" s="44">
        <v>0</v>
      </c>
      <c r="R412" s="44">
        <v>0</v>
      </c>
      <c r="S412" s="44">
        <v>0</v>
      </c>
      <c r="T412" s="44">
        <v>0</v>
      </c>
      <c r="U412" s="44">
        <v>0</v>
      </c>
      <c r="V412" s="44">
        <v>0</v>
      </c>
      <c r="W412" s="44">
        <v>0</v>
      </c>
      <c r="X412" s="44">
        <v>0</v>
      </c>
      <c r="Y412" s="44">
        <v>0</v>
      </c>
    </row>
    <row r="413" spans="1:25" ht="60" x14ac:dyDescent="0.25">
      <c r="A413" s="98"/>
      <c r="B413" s="94"/>
      <c r="C413" s="49">
        <v>98</v>
      </c>
      <c r="D413" s="50" t="s">
        <v>459</v>
      </c>
      <c r="E413" s="28" t="s">
        <v>980</v>
      </c>
      <c r="F413" s="26" t="s">
        <v>932</v>
      </c>
      <c r="G413" s="49" t="s">
        <v>36</v>
      </c>
      <c r="H413" s="26">
        <v>30</v>
      </c>
      <c r="I413" s="26">
        <v>20</v>
      </c>
      <c r="J413" s="46">
        <v>40.619999999999997</v>
      </c>
      <c r="K413" s="47"/>
      <c r="L413" s="32">
        <f t="shared" si="12"/>
        <v>0</v>
      </c>
      <c r="M413" s="43" t="str">
        <f t="shared" si="13"/>
        <v>OK</v>
      </c>
      <c r="N413" s="44">
        <v>0</v>
      </c>
      <c r="O413" s="44">
        <v>0</v>
      </c>
      <c r="P413" s="44">
        <v>0</v>
      </c>
      <c r="Q413" s="44">
        <v>0</v>
      </c>
      <c r="R413" s="44">
        <v>0</v>
      </c>
      <c r="S413" s="44">
        <v>0</v>
      </c>
      <c r="T413" s="44">
        <v>0</v>
      </c>
      <c r="U413" s="44">
        <v>0</v>
      </c>
      <c r="V413" s="44">
        <v>0</v>
      </c>
      <c r="W413" s="44">
        <v>0</v>
      </c>
      <c r="X413" s="44">
        <v>0</v>
      </c>
      <c r="Y413" s="44">
        <v>0</v>
      </c>
    </row>
    <row r="414" spans="1:25" ht="30" x14ac:dyDescent="0.25">
      <c r="A414" s="98"/>
      <c r="B414" s="94"/>
      <c r="C414" s="49">
        <v>99</v>
      </c>
      <c r="D414" s="50" t="s">
        <v>460</v>
      </c>
      <c r="E414" s="28" t="s">
        <v>936</v>
      </c>
      <c r="F414" s="26" t="s">
        <v>932</v>
      </c>
      <c r="G414" s="49" t="s">
        <v>36</v>
      </c>
      <c r="H414" s="26">
        <v>30</v>
      </c>
      <c r="I414" s="26">
        <v>20</v>
      </c>
      <c r="J414" s="46">
        <v>61.68</v>
      </c>
      <c r="K414" s="47"/>
      <c r="L414" s="32">
        <f t="shared" si="12"/>
        <v>0</v>
      </c>
      <c r="M414" s="43" t="str">
        <f t="shared" si="13"/>
        <v>OK</v>
      </c>
      <c r="N414" s="44">
        <v>0</v>
      </c>
      <c r="O414" s="44">
        <v>0</v>
      </c>
      <c r="P414" s="44">
        <v>0</v>
      </c>
      <c r="Q414" s="44">
        <v>0</v>
      </c>
      <c r="R414" s="44">
        <v>0</v>
      </c>
      <c r="S414" s="44">
        <v>0</v>
      </c>
      <c r="T414" s="44">
        <v>0</v>
      </c>
      <c r="U414" s="44">
        <v>0</v>
      </c>
      <c r="V414" s="44">
        <v>0</v>
      </c>
      <c r="W414" s="44">
        <v>0</v>
      </c>
      <c r="X414" s="44">
        <v>0</v>
      </c>
      <c r="Y414" s="44">
        <v>0</v>
      </c>
    </row>
    <row r="415" spans="1:25" ht="60" x14ac:dyDescent="0.25">
      <c r="A415" s="98"/>
      <c r="B415" s="94"/>
      <c r="C415" s="49">
        <v>100</v>
      </c>
      <c r="D415" s="50" t="s">
        <v>461</v>
      </c>
      <c r="E415" s="28" t="s">
        <v>936</v>
      </c>
      <c r="F415" s="26" t="s">
        <v>981</v>
      </c>
      <c r="G415" s="49" t="s">
        <v>36</v>
      </c>
      <c r="H415" s="26">
        <v>30</v>
      </c>
      <c r="I415" s="26">
        <v>20</v>
      </c>
      <c r="J415" s="46">
        <v>84.33</v>
      </c>
      <c r="K415" s="47"/>
      <c r="L415" s="32">
        <f t="shared" si="12"/>
        <v>0</v>
      </c>
      <c r="M415" s="43" t="str">
        <f t="shared" si="13"/>
        <v>OK</v>
      </c>
      <c r="N415" s="44">
        <v>0</v>
      </c>
      <c r="O415" s="44">
        <v>0</v>
      </c>
      <c r="P415" s="44">
        <v>0</v>
      </c>
      <c r="Q415" s="44">
        <v>0</v>
      </c>
      <c r="R415" s="44">
        <v>0</v>
      </c>
      <c r="S415" s="44">
        <v>0</v>
      </c>
      <c r="T415" s="44">
        <v>0</v>
      </c>
      <c r="U415" s="44">
        <v>0</v>
      </c>
      <c r="V415" s="44">
        <v>0</v>
      </c>
      <c r="W415" s="44">
        <v>0</v>
      </c>
      <c r="X415" s="44">
        <v>0</v>
      </c>
      <c r="Y415" s="44">
        <v>0</v>
      </c>
    </row>
    <row r="416" spans="1:25" ht="90" x14ac:dyDescent="0.25">
      <c r="A416" s="98"/>
      <c r="B416" s="94"/>
      <c r="C416" s="49">
        <v>101</v>
      </c>
      <c r="D416" s="50" t="s">
        <v>462</v>
      </c>
      <c r="E416" s="28" t="s">
        <v>982</v>
      </c>
      <c r="F416" s="26" t="s">
        <v>983</v>
      </c>
      <c r="G416" s="49" t="s">
        <v>36</v>
      </c>
      <c r="H416" s="26">
        <v>30</v>
      </c>
      <c r="I416" s="26">
        <v>20</v>
      </c>
      <c r="J416" s="46">
        <v>38.1</v>
      </c>
      <c r="K416" s="47"/>
      <c r="L416" s="32">
        <f t="shared" si="12"/>
        <v>0</v>
      </c>
      <c r="M416" s="43" t="str">
        <f t="shared" si="13"/>
        <v>OK</v>
      </c>
      <c r="N416" s="44">
        <v>0</v>
      </c>
      <c r="O416" s="44">
        <v>0</v>
      </c>
      <c r="P416" s="44">
        <v>0</v>
      </c>
      <c r="Q416" s="44">
        <v>0</v>
      </c>
      <c r="R416" s="44">
        <v>0</v>
      </c>
      <c r="S416" s="44">
        <v>0</v>
      </c>
      <c r="T416" s="44">
        <v>0</v>
      </c>
      <c r="U416" s="44">
        <v>0</v>
      </c>
      <c r="V416" s="44">
        <v>0</v>
      </c>
      <c r="W416" s="44">
        <v>0</v>
      </c>
      <c r="X416" s="44">
        <v>0</v>
      </c>
      <c r="Y416" s="44">
        <v>0</v>
      </c>
    </row>
    <row r="417" spans="1:25" ht="45" x14ac:dyDescent="0.25">
      <c r="A417" s="99"/>
      <c r="B417" s="95"/>
      <c r="C417" s="49">
        <v>102</v>
      </c>
      <c r="D417" s="50" t="s">
        <v>463</v>
      </c>
      <c r="E417" s="28" t="s">
        <v>982</v>
      </c>
      <c r="F417" s="26" t="s">
        <v>983</v>
      </c>
      <c r="G417" s="49" t="s">
        <v>36</v>
      </c>
      <c r="H417" s="26">
        <v>30</v>
      </c>
      <c r="I417" s="26">
        <v>20</v>
      </c>
      <c r="J417" s="46">
        <v>9.9</v>
      </c>
      <c r="K417" s="47"/>
      <c r="L417" s="32">
        <f t="shared" si="12"/>
        <v>0</v>
      </c>
      <c r="M417" s="43" t="str">
        <f t="shared" si="13"/>
        <v>OK</v>
      </c>
      <c r="N417" s="44">
        <v>0</v>
      </c>
      <c r="O417" s="44">
        <v>0</v>
      </c>
      <c r="P417" s="44">
        <v>0</v>
      </c>
      <c r="Q417" s="44">
        <v>0</v>
      </c>
      <c r="R417" s="44">
        <v>0</v>
      </c>
      <c r="S417" s="44">
        <v>0</v>
      </c>
      <c r="T417" s="44">
        <v>0</v>
      </c>
      <c r="U417" s="44">
        <v>0</v>
      </c>
      <c r="V417" s="44">
        <v>0</v>
      </c>
      <c r="W417" s="44">
        <v>0</v>
      </c>
      <c r="X417" s="44">
        <v>0</v>
      </c>
      <c r="Y417" s="44">
        <v>0</v>
      </c>
    </row>
    <row r="418" spans="1:25" ht="15" x14ac:dyDescent="0.25">
      <c r="A418" s="100" t="s">
        <v>890</v>
      </c>
      <c r="B418" s="96">
        <v>6</v>
      </c>
      <c r="C418" s="49">
        <v>1</v>
      </c>
      <c r="D418" s="50" t="s">
        <v>464</v>
      </c>
      <c r="E418" s="28" t="s">
        <v>918</v>
      </c>
      <c r="F418" s="26" t="s">
        <v>984</v>
      </c>
      <c r="G418" s="49" t="s">
        <v>911</v>
      </c>
      <c r="H418" s="26">
        <v>30</v>
      </c>
      <c r="I418" s="26">
        <v>20</v>
      </c>
      <c r="J418" s="46">
        <v>105</v>
      </c>
      <c r="K418" s="47">
        <v>5</v>
      </c>
      <c r="L418" s="32">
        <f t="shared" si="12"/>
        <v>5</v>
      </c>
      <c r="M418" s="43" t="str">
        <f t="shared" si="13"/>
        <v>OK</v>
      </c>
      <c r="N418" s="44">
        <v>0</v>
      </c>
      <c r="O418" s="44">
        <v>0</v>
      </c>
      <c r="P418" s="44">
        <v>0</v>
      </c>
      <c r="Q418" s="44">
        <v>0</v>
      </c>
      <c r="R418" s="44">
        <v>0</v>
      </c>
      <c r="S418" s="44">
        <v>0</v>
      </c>
      <c r="T418" s="44">
        <v>0</v>
      </c>
      <c r="U418" s="44">
        <v>0</v>
      </c>
      <c r="V418" s="44">
        <v>0</v>
      </c>
      <c r="W418" s="44">
        <v>0</v>
      </c>
      <c r="X418" s="44">
        <v>0</v>
      </c>
      <c r="Y418" s="44">
        <v>0</v>
      </c>
    </row>
    <row r="419" spans="1:25" ht="15" x14ac:dyDescent="0.25">
      <c r="A419" s="100"/>
      <c r="B419" s="96"/>
      <c r="C419" s="49">
        <v>2</v>
      </c>
      <c r="D419" s="50" t="s">
        <v>465</v>
      </c>
      <c r="E419" s="28" t="s">
        <v>918</v>
      </c>
      <c r="F419" s="26" t="s">
        <v>985</v>
      </c>
      <c r="G419" s="49" t="s">
        <v>911</v>
      </c>
      <c r="H419" s="26">
        <v>30</v>
      </c>
      <c r="I419" s="26">
        <v>20</v>
      </c>
      <c r="J419" s="46">
        <v>109</v>
      </c>
      <c r="K419" s="47">
        <v>30</v>
      </c>
      <c r="L419" s="32">
        <f t="shared" si="12"/>
        <v>25</v>
      </c>
      <c r="M419" s="43" t="str">
        <f t="shared" si="13"/>
        <v>OK</v>
      </c>
      <c r="N419" s="44">
        <v>0</v>
      </c>
      <c r="O419" s="44">
        <v>0</v>
      </c>
      <c r="P419" s="44">
        <v>0</v>
      </c>
      <c r="Q419" s="44">
        <v>5</v>
      </c>
      <c r="R419" s="44">
        <v>0</v>
      </c>
      <c r="S419" s="44">
        <v>0</v>
      </c>
      <c r="T419" s="44">
        <v>0</v>
      </c>
      <c r="U419" s="44">
        <v>0</v>
      </c>
      <c r="V419" s="44">
        <v>0</v>
      </c>
      <c r="W419" s="44">
        <v>0</v>
      </c>
      <c r="X419" s="44">
        <v>0</v>
      </c>
      <c r="Y419" s="44">
        <v>0</v>
      </c>
    </row>
    <row r="420" spans="1:25" ht="15" x14ac:dyDescent="0.25">
      <c r="A420" s="100"/>
      <c r="B420" s="96"/>
      <c r="C420" s="49">
        <v>3</v>
      </c>
      <c r="D420" s="50" t="s">
        <v>466</v>
      </c>
      <c r="E420" s="28" t="s">
        <v>918</v>
      </c>
      <c r="F420" s="26" t="s">
        <v>986</v>
      </c>
      <c r="G420" s="49" t="s">
        <v>911</v>
      </c>
      <c r="H420" s="26">
        <v>30</v>
      </c>
      <c r="I420" s="26">
        <v>20</v>
      </c>
      <c r="J420" s="46">
        <v>69</v>
      </c>
      <c r="K420" s="47">
        <v>5</v>
      </c>
      <c r="L420" s="32">
        <f t="shared" si="12"/>
        <v>0</v>
      </c>
      <c r="M420" s="43" t="str">
        <f t="shared" si="13"/>
        <v>OK</v>
      </c>
      <c r="N420" s="44">
        <v>0</v>
      </c>
      <c r="O420" s="44">
        <v>0</v>
      </c>
      <c r="P420" s="44">
        <v>0</v>
      </c>
      <c r="Q420" s="44">
        <v>5</v>
      </c>
      <c r="R420" s="44">
        <v>0</v>
      </c>
      <c r="S420" s="44">
        <v>0</v>
      </c>
      <c r="T420" s="44">
        <v>0</v>
      </c>
      <c r="U420" s="44">
        <v>0</v>
      </c>
      <c r="V420" s="44">
        <v>0</v>
      </c>
      <c r="W420" s="44">
        <v>0</v>
      </c>
      <c r="X420" s="44">
        <v>0</v>
      </c>
      <c r="Y420" s="44">
        <v>0</v>
      </c>
    </row>
    <row r="421" spans="1:25" ht="15" x14ac:dyDescent="0.25">
      <c r="A421" s="100"/>
      <c r="B421" s="96"/>
      <c r="C421" s="49">
        <v>4</v>
      </c>
      <c r="D421" s="50" t="s">
        <v>467</v>
      </c>
      <c r="E421" s="28" t="s">
        <v>918</v>
      </c>
      <c r="F421" s="26" t="s">
        <v>987</v>
      </c>
      <c r="G421" s="49" t="s">
        <v>36</v>
      </c>
      <c r="H421" s="26">
        <v>30</v>
      </c>
      <c r="I421" s="26">
        <v>20</v>
      </c>
      <c r="J421" s="46">
        <v>28.4</v>
      </c>
      <c r="K421" s="47">
        <v>10</v>
      </c>
      <c r="L421" s="32">
        <f t="shared" si="12"/>
        <v>5</v>
      </c>
      <c r="M421" s="43" t="str">
        <f t="shared" si="13"/>
        <v>OK</v>
      </c>
      <c r="N421" s="44">
        <v>0</v>
      </c>
      <c r="O421" s="44">
        <v>0</v>
      </c>
      <c r="P421" s="44">
        <v>0</v>
      </c>
      <c r="Q421" s="44">
        <v>5</v>
      </c>
      <c r="R421" s="44">
        <v>0</v>
      </c>
      <c r="S421" s="44">
        <v>0</v>
      </c>
      <c r="T421" s="44">
        <v>0</v>
      </c>
      <c r="U421" s="44">
        <v>0</v>
      </c>
      <c r="V421" s="44">
        <v>0</v>
      </c>
      <c r="W421" s="44">
        <v>0</v>
      </c>
      <c r="X421" s="44">
        <v>0</v>
      </c>
      <c r="Y421" s="44">
        <v>0</v>
      </c>
    </row>
    <row r="422" spans="1:25" ht="15" x14ac:dyDescent="0.25">
      <c r="A422" s="100"/>
      <c r="B422" s="96"/>
      <c r="C422" s="49">
        <v>5</v>
      </c>
      <c r="D422" s="50" t="s">
        <v>468</v>
      </c>
      <c r="E422" s="28" t="s">
        <v>918</v>
      </c>
      <c r="F422" s="26" t="s">
        <v>988</v>
      </c>
      <c r="G422" s="49" t="s">
        <v>912</v>
      </c>
      <c r="H422" s="26">
        <v>30</v>
      </c>
      <c r="I422" s="26">
        <v>20</v>
      </c>
      <c r="J422" s="46">
        <v>2.75</v>
      </c>
      <c r="K422" s="47"/>
      <c r="L422" s="32">
        <f t="shared" si="12"/>
        <v>0</v>
      </c>
      <c r="M422" s="43" t="str">
        <f t="shared" si="13"/>
        <v>OK</v>
      </c>
      <c r="N422" s="44">
        <v>0</v>
      </c>
      <c r="O422" s="44">
        <v>0</v>
      </c>
      <c r="P422" s="44">
        <v>0</v>
      </c>
      <c r="Q422" s="44">
        <v>0</v>
      </c>
      <c r="R422" s="44">
        <v>0</v>
      </c>
      <c r="S422" s="44">
        <v>0</v>
      </c>
      <c r="T422" s="44">
        <v>0</v>
      </c>
      <c r="U422" s="44">
        <v>0</v>
      </c>
      <c r="V422" s="44">
        <v>0</v>
      </c>
      <c r="W422" s="44">
        <v>0</v>
      </c>
      <c r="X422" s="44">
        <v>0</v>
      </c>
      <c r="Y422" s="44">
        <v>0</v>
      </c>
    </row>
    <row r="423" spans="1:25" ht="15" x14ac:dyDescent="0.25">
      <c r="A423" s="100"/>
      <c r="B423" s="96"/>
      <c r="C423" s="49">
        <v>6</v>
      </c>
      <c r="D423" s="50" t="s">
        <v>469</v>
      </c>
      <c r="E423" s="28" t="s">
        <v>918</v>
      </c>
      <c r="F423" s="26" t="s">
        <v>989</v>
      </c>
      <c r="G423" s="49" t="s">
        <v>911</v>
      </c>
      <c r="H423" s="26">
        <v>30</v>
      </c>
      <c r="I423" s="26">
        <v>20</v>
      </c>
      <c r="J423" s="46">
        <v>71.97</v>
      </c>
      <c r="K423" s="47">
        <v>25</v>
      </c>
      <c r="L423" s="32">
        <f t="shared" si="12"/>
        <v>0</v>
      </c>
      <c r="M423" s="43" t="str">
        <f t="shared" si="13"/>
        <v>OK</v>
      </c>
      <c r="N423" s="44">
        <v>0</v>
      </c>
      <c r="O423" s="44">
        <v>0</v>
      </c>
      <c r="P423" s="44">
        <v>0</v>
      </c>
      <c r="Q423" s="44">
        <v>25</v>
      </c>
      <c r="R423" s="44">
        <v>0</v>
      </c>
      <c r="S423" s="44">
        <v>0</v>
      </c>
      <c r="T423" s="44">
        <v>0</v>
      </c>
      <c r="U423" s="44">
        <v>0</v>
      </c>
      <c r="V423" s="44">
        <v>0</v>
      </c>
      <c r="W423" s="44">
        <v>0</v>
      </c>
      <c r="X423" s="44">
        <v>0</v>
      </c>
      <c r="Y423" s="44">
        <v>0</v>
      </c>
    </row>
    <row r="424" spans="1:25" ht="15" x14ac:dyDescent="0.25">
      <c r="A424" s="100"/>
      <c r="B424" s="96"/>
      <c r="C424" s="49">
        <v>7</v>
      </c>
      <c r="D424" s="50" t="s">
        <v>470</v>
      </c>
      <c r="E424" s="28" t="s">
        <v>918</v>
      </c>
      <c r="F424" s="26" t="s">
        <v>990</v>
      </c>
      <c r="G424" s="49" t="s">
        <v>912</v>
      </c>
      <c r="H424" s="26">
        <v>30</v>
      </c>
      <c r="I424" s="26">
        <v>20</v>
      </c>
      <c r="J424" s="46">
        <v>9.6300000000000008</v>
      </c>
      <c r="K424" s="47"/>
      <c r="L424" s="32">
        <f t="shared" si="12"/>
        <v>0</v>
      </c>
      <c r="M424" s="43" t="str">
        <f t="shared" si="13"/>
        <v>OK</v>
      </c>
      <c r="N424" s="44">
        <v>0</v>
      </c>
      <c r="O424" s="44">
        <v>0</v>
      </c>
      <c r="P424" s="44">
        <v>0</v>
      </c>
      <c r="Q424" s="44">
        <v>0</v>
      </c>
      <c r="R424" s="44">
        <v>0</v>
      </c>
      <c r="S424" s="44">
        <v>0</v>
      </c>
      <c r="T424" s="44">
        <v>0</v>
      </c>
      <c r="U424" s="44">
        <v>0</v>
      </c>
      <c r="V424" s="44">
        <v>0</v>
      </c>
      <c r="W424" s="44">
        <v>0</v>
      </c>
      <c r="X424" s="44">
        <v>0</v>
      </c>
      <c r="Y424" s="44">
        <v>0</v>
      </c>
    </row>
    <row r="425" spans="1:25" ht="15" x14ac:dyDescent="0.25">
      <c r="A425" s="100"/>
      <c r="B425" s="96"/>
      <c r="C425" s="49">
        <v>8</v>
      </c>
      <c r="D425" s="50" t="s">
        <v>471</v>
      </c>
      <c r="E425" s="28" t="s">
        <v>918</v>
      </c>
      <c r="F425" s="26" t="s">
        <v>991</v>
      </c>
      <c r="G425" s="49" t="s">
        <v>913</v>
      </c>
      <c r="H425" s="26">
        <v>30</v>
      </c>
      <c r="I425" s="26">
        <v>20</v>
      </c>
      <c r="J425" s="46">
        <v>16.72</v>
      </c>
      <c r="K425" s="47"/>
      <c r="L425" s="32">
        <f t="shared" si="12"/>
        <v>0</v>
      </c>
      <c r="M425" s="43" t="str">
        <f t="shared" si="13"/>
        <v>OK</v>
      </c>
      <c r="N425" s="44">
        <v>0</v>
      </c>
      <c r="O425" s="44">
        <v>0</v>
      </c>
      <c r="P425" s="44">
        <v>0</v>
      </c>
      <c r="Q425" s="44">
        <v>0</v>
      </c>
      <c r="R425" s="44">
        <v>0</v>
      </c>
      <c r="S425" s="44">
        <v>0</v>
      </c>
      <c r="T425" s="44">
        <v>0</v>
      </c>
      <c r="U425" s="44">
        <v>0</v>
      </c>
      <c r="V425" s="44">
        <v>0</v>
      </c>
      <c r="W425" s="44">
        <v>0</v>
      </c>
      <c r="X425" s="44">
        <v>0</v>
      </c>
      <c r="Y425" s="44">
        <v>0</v>
      </c>
    </row>
    <row r="426" spans="1:25" ht="15" x14ac:dyDescent="0.25">
      <c r="A426" s="100"/>
      <c r="B426" s="96"/>
      <c r="C426" s="49">
        <v>9</v>
      </c>
      <c r="D426" s="50" t="s">
        <v>472</v>
      </c>
      <c r="E426" s="28" t="s">
        <v>918</v>
      </c>
      <c r="F426" s="26" t="s">
        <v>992</v>
      </c>
      <c r="G426" s="49" t="s">
        <v>912</v>
      </c>
      <c r="H426" s="26">
        <v>30</v>
      </c>
      <c r="I426" s="26">
        <v>20</v>
      </c>
      <c r="J426" s="46">
        <v>23.06</v>
      </c>
      <c r="K426" s="47"/>
      <c r="L426" s="32">
        <f t="shared" si="12"/>
        <v>0</v>
      </c>
      <c r="M426" s="43" t="str">
        <f t="shared" si="13"/>
        <v>OK</v>
      </c>
      <c r="N426" s="44">
        <v>0</v>
      </c>
      <c r="O426" s="44">
        <v>0</v>
      </c>
      <c r="P426" s="44">
        <v>0</v>
      </c>
      <c r="Q426" s="44">
        <v>0</v>
      </c>
      <c r="R426" s="44">
        <v>0</v>
      </c>
      <c r="S426" s="44">
        <v>0</v>
      </c>
      <c r="T426" s="44">
        <v>0</v>
      </c>
      <c r="U426" s="44">
        <v>0</v>
      </c>
      <c r="V426" s="44">
        <v>0</v>
      </c>
      <c r="W426" s="44">
        <v>0</v>
      </c>
      <c r="X426" s="44">
        <v>0</v>
      </c>
      <c r="Y426" s="44">
        <v>0</v>
      </c>
    </row>
    <row r="427" spans="1:25" ht="60" x14ac:dyDescent="0.25">
      <c r="A427" s="100"/>
      <c r="B427" s="96"/>
      <c r="C427" s="49">
        <v>10</v>
      </c>
      <c r="D427" s="50" t="s">
        <v>473</v>
      </c>
      <c r="E427" s="28" t="s">
        <v>918</v>
      </c>
      <c r="F427" s="26" t="s">
        <v>993</v>
      </c>
      <c r="G427" s="49" t="s">
        <v>36</v>
      </c>
      <c r="H427" s="26">
        <v>30</v>
      </c>
      <c r="I427" s="26">
        <v>20</v>
      </c>
      <c r="J427" s="46">
        <v>3.12</v>
      </c>
      <c r="K427" s="47"/>
      <c r="L427" s="32">
        <f t="shared" si="12"/>
        <v>0</v>
      </c>
      <c r="M427" s="43" t="str">
        <f t="shared" si="13"/>
        <v>OK</v>
      </c>
      <c r="N427" s="44">
        <v>0</v>
      </c>
      <c r="O427" s="44">
        <v>0</v>
      </c>
      <c r="P427" s="44">
        <v>0</v>
      </c>
      <c r="Q427" s="44">
        <v>0</v>
      </c>
      <c r="R427" s="44">
        <v>0</v>
      </c>
      <c r="S427" s="44">
        <v>0</v>
      </c>
      <c r="T427" s="44">
        <v>0</v>
      </c>
      <c r="U427" s="44">
        <v>0</v>
      </c>
      <c r="V427" s="44">
        <v>0</v>
      </c>
      <c r="W427" s="44">
        <v>0</v>
      </c>
      <c r="X427" s="44">
        <v>0</v>
      </c>
      <c r="Y427" s="44">
        <v>0</v>
      </c>
    </row>
    <row r="428" spans="1:25" ht="60" x14ac:dyDescent="0.25">
      <c r="A428" s="100"/>
      <c r="B428" s="96"/>
      <c r="C428" s="49">
        <v>11</v>
      </c>
      <c r="D428" s="50" t="s">
        <v>474</v>
      </c>
      <c r="E428" s="28" t="s">
        <v>918</v>
      </c>
      <c r="F428" s="26" t="s">
        <v>993</v>
      </c>
      <c r="G428" s="49" t="s">
        <v>36</v>
      </c>
      <c r="H428" s="26">
        <v>30</v>
      </c>
      <c r="I428" s="26">
        <v>20</v>
      </c>
      <c r="J428" s="46">
        <v>42.99</v>
      </c>
      <c r="K428" s="47">
        <v>4</v>
      </c>
      <c r="L428" s="32">
        <f t="shared" si="12"/>
        <v>4</v>
      </c>
      <c r="M428" s="43" t="str">
        <f t="shared" si="13"/>
        <v>OK</v>
      </c>
      <c r="N428" s="44">
        <v>0</v>
      </c>
      <c r="O428" s="44">
        <v>0</v>
      </c>
      <c r="P428" s="44">
        <v>0</v>
      </c>
      <c r="Q428" s="44">
        <v>0</v>
      </c>
      <c r="R428" s="44">
        <v>0</v>
      </c>
      <c r="S428" s="44">
        <v>0</v>
      </c>
      <c r="T428" s="44">
        <v>0</v>
      </c>
      <c r="U428" s="44">
        <v>0</v>
      </c>
      <c r="V428" s="44">
        <v>0</v>
      </c>
      <c r="W428" s="44">
        <v>0</v>
      </c>
      <c r="X428" s="44">
        <v>0</v>
      </c>
      <c r="Y428" s="44">
        <v>0</v>
      </c>
    </row>
    <row r="429" spans="1:25" ht="60" x14ac:dyDescent="0.25">
      <c r="A429" s="100"/>
      <c r="B429" s="96"/>
      <c r="C429" s="49">
        <v>12</v>
      </c>
      <c r="D429" s="50" t="s">
        <v>475</v>
      </c>
      <c r="E429" s="28" t="s">
        <v>918</v>
      </c>
      <c r="F429" s="26" t="s">
        <v>993</v>
      </c>
      <c r="G429" s="49" t="s">
        <v>36</v>
      </c>
      <c r="H429" s="26">
        <v>30</v>
      </c>
      <c r="I429" s="26">
        <v>20</v>
      </c>
      <c r="J429" s="46">
        <v>45.24</v>
      </c>
      <c r="K429" s="47">
        <v>2</v>
      </c>
      <c r="L429" s="32">
        <f t="shared" si="12"/>
        <v>2</v>
      </c>
      <c r="M429" s="43" t="str">
        <f t="shared" si="13"/>
        <v>OK</v>
      </c>
      <c r="N429" s="44">
        <v>0</v>
      </c>
      <c r="O429" s="44">
        <v>0</v>
      </c>
      <c r="P429" s="44">
        <v>0</v>
      </c>
      <c r="Q429" s="44">
        <v>0</v>
      </c>
      <c r="R429" s="44">
        <v>0</v>
      </c>
      <c r="S429" s="44">
        <v>0</v>
      </c>
      <c r="T429" s="44">
        <v>0</v>
      </c>
      <c r="U429" s="44">
        <v>0</v>
      </c>
      <c r="V429" s="44">
        <v>0</v>
      </c>
      <c r="W429" s="44">
        <v>0</v>
      </c>
      <c r="X429" s="44">
        <v>0</v>
      </c>
      <c r="Y429" s="44">
        <v>0</v>
      </c>
    </row>
    <row r="430" spans="1:25" ht="60" x14ac:dyDescent="0.25">
      <c r="A430" s="100"/>
      <c r="B430" s="96"/>
      <c r="C430" s="49">
        <v>13</v>
      </c>
      <c r="D430" s="50" t="s">
        <v>476</v>
      </c>
      <c r="E430" s="28" t="s">
        <v>918</v>
      </c>
      <c r="F430" s="26" t="s">
        <v>993</v>
      </c>
      <c r="G430" s="49" t="s">
        <v>36</v>
      </c>
      <c r="H430" s="26">
        <v>30</v>
      </c>
      <c r="I430" s="26">
        <v>20</v>
      </c>
      <c r="J430" s="46">
        <v>60.37</v>
      </c>
      <c r="K430" s="47">
        <v>6</v>
      </c>
      <c r="L430" s="32">
        <f t="shared" si="12"/>
        <v>6</v>
      </c>
      <c r="M430" s="43" t="str">
        <f t="shared" si="13"/>
        <v>OK</v>
      </c>
      <c r="N430" s="44">
        <v>0</v>
      </c>
      <c r="O430" s="44">
        <v>0</v>
      </c>
      <c r="P430" s="44">
        <v>0</v>
      </c>
      <c r="Q430" s="44">
        <v>0</v>
      </c>
      <c r="R430" s="44">
        <v>0</v>
      </c>
      <c r="S430" s="44">
        <v>0</v>
      </c>
      <c r="T430" s="44">
        <v>0</v>
      </c>
      <c r="U430" s="44">
        <v>0</v>
      </c>
      <c r="V430" s="44">
        <v>0</v>
      </c>
      <c r="W430" s="44">
        <v>0</v>
      </c>
      <c r="X430" s="44">
        <v>0</v>
      </c>
      <c r="Y430" s="44">
        <v>0</v>
      </c>
    </row>
    <row r="431" spans="1:25" ht="45" x14ac:dyDescent="0.25">
      <c r="A431" s="100"/>
      <c r="B431" s="96"/>
      <c r="C431" s="49">
        <v>14</v>
      </c>
      <c r="D431" s="50" t="s">
        <v>477</v>
      </c>
      <c r="E431" s="28" t="s">
        <v>918</v>
      </c>
      <c r="F431" s="26" t="s">
        <v>994</v>
      </c>
      <c r="G431" s="49" t="s">
        <v>914</v>
      </c>
      <c r="H431" s="26">
        <v>30</v>
      </c>
      <c r="I431" s="26">
        <v>20</v>
      </c>
      <c r="J431" s="46">
        <v>18.899999999999999</v>
      </c>
      <c r="K431" s="47"/>
      <c r="L431" s="32">
        <f t="shared" si="12"/>
        <v>0</v>
      </c>
      <c r="M431" s="43" t="str">
        <f t="shared" si="13"/>
        <v>OK</v>
      </c>
      <c r="N431" s="44">
        <v>0</v>
      </c>
      <c r="O431" s="44">
        <v>0</v>
      </c>
      <c r="P431" s="44">
        <v>0</v>
      </c>
      <c r="Q431" s="44">
        <v>0</v>
      </c>
      <c r="R431" s="44">
        <v>0</v>
      </c>
      <c r="S431" s="44">
        <v>0</v>
      </c>
      <c r="T431" s="44">
        <v>0</v>
      </c>
      <c r="U431" s="44">
        <v>0</v>
      </c>
      <c r="V431" s="44">
        <v>0</v>
      </c>
      <c r="W431" s="44">
        <v>0</v>
      </c>
      <c r="X431" s="44">
        <v>0</v>
      </c>
      <c r="Y431" s="44">
        <v>0</v>
      </c>
    </row>
    <row r="432" spans="1:25" ht="15" x14ac:dyDescent="0.25">
      <c r="A432" s="100"/>
      <c r="B432" s="96"/>
      <c r="C432" s="49">
        <v>15</v>
      </c>
      <c r="D432" s="50" t="s">
        <v>478</v>
      </c>
      <c r="E432" s="28" t="s">
        <v>918</v>
      </c>
      <c r="F432" s="26" t="s">
        <v>995</v>
      </c>
      <c r="G432" s="49" t="s">
        <v>915</v>
      </c>
      <c r="H432" s="26">
        <v>30</v>
      </c>
      <c r="I432" s="26">
        <v>20</v>
      </c>
      <c r="J432" s="46">
        <v>16.48</v>
      </c>
      <c r="K432" s="47"/>
      <c r="L432" s="32">
        <f t="shared" si="12"/>
        <v>0</v>
      </c>
      <c r="M432" s="43" t="str">
        <f t="shared" si="13"/>
        <v>OK</v>
      </c>
      <c r="N432" s="44">
        <v>0</v>
      </c>
      <c r="O432" s="44">
        <v>0</v>
      </c>
      <c r="P432" s="44">
        <v>0</v>
      </c>
      <c r="Q432" s="44">
        <v>0</v>
      </c>
      <c r="R432" s="44">
        <v>0</v>
      </c>
      <c r="S432" s="44">
        <v>0</v>
      </c>
      <c r="T432" s="44">
        <v>0</v>
      </c>
      <c r="U432" s="44">
        <v>0</v>
      </c>
      <c r="V432" s="44">
        <v>0</v>
      </c>
      <c r="W432" s="44">
        <v>0</v>
      </c>
      <c r="X432" s="44">
        <v>0</v>
      </c>
      <c r="Y432" s="44">
        <v>0</v>
      </c>
    </row>
    <row r="433" spans="1:25" ht="15" x14ac:dyDescent="0.25">
      <c r="A433" s="100"/>
      <c r="B433" s="96"/>
      <c r="C433" s="49">
        <v>16</v>
      </c>
      <c r="D433" s="50" t="s">
        <v>479</v>
      </c>
      <c r="E433" s="28" t="s">
        <v>918</v>
      </c>
      <c r="F433" s="26" t="s">
        <v>987</v>
      </c>
      <c r="G433" s="49" t="s">
        <v>897</v>
      </c>
      <c r="H433" s="26">
        <v>30</v>
      </c>
      <c r="I433" s="26">
        <v>20</v>
      </c>
      <c r="J433" s="46">
        <v>2.62</v>
      </c>
      <c r="K433" s="47"/>
      <c r="L433" s="32">
        <f t="shared" si="12"/>
        <v>0</v>
      </c>
      <c r="M433" s="43" t="str">
        <f t="shared" si="13"/>
        <v>OK</v>
      </c>
      <c r="N433" s="44">
        <v>0</v>
      </c>
      <c r="O433" s="44">
        <v>0</v>
      </c>
      <c r="P433" s="44">
        <v>0</v>
      </c>
      <c r="Q433" s="44">
        <v>0</v>
      </c>
      <c r="R433" s="44">
        <v>0</v>
      </c>
      <c r="S433" s="44">
        <v>0</v>
      </c>
      <c r="T433" s="44">
        <v>0</v>
      </c>
      <c r="U433" s="44">
        <v>0</v>
      </c>
      <c r="V433" s="44">
        <v>0</v>
      </c>
      <c r="W433" s="44">
        <v>0</v>
      </c>
      <c r="X433" s="44">
        <v>0</v>
      </c>
      <c r="Y433" s="44">
        <v>0</v>
      </c>
    </row>
    <row r="434" spans="1:25" ht="30" x14ac:dyDescent="0.25">
      <c r="A434" s="100"/>
      <c r="B434" s="96"/>
      <c r="C434" s="49">
        <v>17</v>
      </c>
      <c r="D434" s="50" t="s">
        <v>480</v>
      </c>
      <c r="E434" s="28" t="s">
        <v>918</v>
      </c>
      <c r="F434" s="26" t="s">
        <v>996</v>
      </c>
      <c r="G434" s="49" t="s">
        <v>36</v>
      </c>
      <c r="H434" s="26">
        <v>30</v>
      </c>
      <c r="I434" s="26">
        <v>20</v>
      </c>
      <c r="J434" s="46">
        <v>48.15</v>
      </c>
      <c r="K434" s="47"/>
      <c r="L434" s="32">
        <f t="shared" si="12"/>
        <v>0</v>
      </c>
      <c r="M434" s="43" t="str">
        <f t="shared" si="13"/>
        <v>OK</v>
      </c>
      <c r="N434" s="44">
        <v>0</v>
      </c>
      <c r="O434" s="44">
        <v>0</v>
      </c>
      <c r="P434" s="44">
        <v>0</v>
      </c>
      <c r="Q434" s="44">
        <v>0</v>
      </c>
      <c r="R434" s="44">
        <v>0</v>
      </c>
      <c r="S434" s="44">
        <v>0</v>
      </c>
      <c r="T434" s="44">
        <v>0</v>
      </c>
      <c r="U434" s="44">
        <v>0</v>
      </c>
      <c r="V434" s="44">
        <v>0</v>
      </c>
      <c r="W434" s="44">
        <v>0</v>
      </c>
      <c r="X434" s="44">
        <v>0</v>
      </c>
      <c r="Y434" s="44">
        <v>0</v>
      </c>
    </row>
    <row r="435" spans="1:25" ht="45" x14ac:dyDescent="0.25">
      <c r="A435" s="100"/>
      <c r="B435" s="96"/>
      <c r="C435" s="49">
        <v>18</v>
      </c>
      <c r="D435" s="50" t="s">
        <v>481</v>
      </c>
      <c r="E435" s="28" t="s">
        <v>918</v>
      </c>
      <c r="F435" s="26" t="s">
        <v>996</v>
      </c>
      <c r="G435" s="49" t="s">
        <v>36</v>
      </c>
      <c r="H435" s="26">
        <v>30</v>
      </c>
      <c r="I435" s="26">
        <v>20</v>
      </c>
      <c r="J435" s="46">
        <v>29.09</v>
      </c>
      <c r="K435" s="47"/>
      <c r="L435" s="32">
        <f t="shared" si="12"/>
        <v>0</v>
      </c>
      <c r="M435" s="43" t="str">
        <f t="shared" si="13"/>
        <v>OK</v>
      </c>
      <c r="N435" s="44">
        <v>0</v>
      </c>
      <c r="O435" s="44">
        <v>0</v>
      </c>
      <c r="P435" s="44">
        <v>0</v>
      </c>
      <c r="Q435" s="44">
        <v>0</v>
      </c>
      <c r="R435" s="44">
        <v>0</v>
      </c>
      <c r="S435" s="44">
        <v>0</v>
      </c>
      <c r="T435" s="44">
        <v>0</v>
      </c>
      <c r="U435" s="44">
        <v>0</v>
      </c>
      <c r="V435" s="44">
        <v>0</v>
      </c>
      <c r="W435" s="44">
        <v>0</v>
      </c>
      <c r="X435" s="44">
        <v>0</v>
      </c>
      <c r="Y435" s="44">
        <v>0</v>
      </c>
    </row>
    <row r="436" spans="1:25" ht="45" x14ac:dyDescent="0.25">
      <c r="A436" s="100"/>
      <c r="B436" s="96"/>
      <c r="C436" s="49">
        <v>19</v>
      </c>
      <c r="D436" s="50" t="s">
        <v>482</v>
      </c>
      <c r="E436" s="28" t="s">
        <v>918</v>
      </c>
      <c r="F436" s="26" t="s">
        <v>996</v>
      </c>
      <c r="G436" s="49" t="s">
        <v>36</v>
      </c>
      <c r="H436" s="26">
        <v>30</v>
      </c>
      <c r="I436" s="26">
        <v>20</v>
      </c>
      <c r="J436" s="46">
        <v>37.06</v>
      </c>
      <c r="K436" s="47"/>
      <c r="L436" s="32">
        <f t="shared" si="12"/>
        <v>0</v>
      </c>
      <c r="M436" s="43" t="str">
        <f t="shared" si="13"/>
        <v>OK</v>
      </c>
      <c r="N436" s="44">
        <v>0</v>
      </c>
      <c r="O436" s="44">
        <v>0</v>
      </c>
      <c r="P436" s="44">
        <v>0</v>
      </c>
      <c r="Q436" s="44">
        <v>0</v>
      </c>
      <c r="R436" s="44">
        <v>0</v>
      </c>
      <c r="S436" s="44">
        <v>0</v>
      </c>
      <c r="T436" s="44">
        <v>0</v>
      </c>
      <c r="U436" s="44">
        <v>0</v>
      </c>
      <c r="V436" s="44">
        <v>0</v>
      </c>
      <c r="W436" s="44">
        <v>0</v>
      </c>
      <c r="X436" s="44">
        <v>0</v>
      </c>
      <c r="Y436" s="44">
        <v>0</v>
      </c>
    </row>
    <row r="437" spans="1:25" ht="15" x14ac:dyDescent="0.25">
      <c r="A437" s="100"/>
      <c r="B437" s="96"/>
      <c r="C437" s="49">
        <v>20</v>
      </c>
      <c r="D437" s="50" t="s">
        <v>483</v>
      </c>
      <c r="E437" s="28" t="s">
        <v>918</v>
      </c>
      <c r="F437" s="26" t="s">
        <v>997</v>
      </c>
      <c r="G437" s="49" t="s">
        <v>36</v>
      </c>
      <c r="H437" s="26">
        <v>30</v>
      </c>
      <c r="I437" s="26">
        <v>20</v>
      </c>
      <c r="J437" s="46">
        <v>0.8</v>
      </c>
      <c r="K437" s="47"/>
      <c r="L437" s="32">
        <f t="shared" si="12"/>
        <v>0</v>
      </c>
      <c r="M437" s="43" t="str">
        <f t="shared" si="13"/>
        <v>OK</v>
      </c>
      <c r="N437" s="44">
        <v>0</v>
      </c>
      <c r="O437" s="44">
        <v>0</v>
      </c>
      <c r="P437" s="44">
        <v>0</v>
      </c>
      <c r="Q437" s="44">
        <v>0</v>
      </c>
      <c r="R437" s="44">
        <v>0</v>
      </c>
      <c r="S437" s="44">
        <v>0</v>
      </c>
      <c r="T437" s="44">
        <v>0</v>
      </c>
      <c r="U437" s="44">
        <v>0</v>
      </c>
      <c r="V437" s="44">
        <v>0</v>
      </c>
      <c r="W437" s="44">
        <v>0</v>
      </c>
      <c r="X437" s="44">
        <v>0</v>
      </c>
      <c r="Y437" s="44">
        <v>0</v>
      </c>
    </row>
    <row r="438" spans="1:25" ht="30" x14ac:dyDescent="0.25">
      <c r="A438" s="100"/>
      <c r="B438" s="96"/>
      <c r="C438" s="49">
        <v>21</v>
      </c>
      <c r="D438" s="50" t="s">
        <v>484</v>
      </c>
      <c r="E438" s="28" t="s">
        <v>918</v>
      </c>
      <c r="F438" s="26" t="s">
        <v>998</v>
      </c>
      <c r="G438" s="49" t="s">
        <v>36</v>
      </c>
      <c r="H438" s="26">
        <v>30</v>
      </c>
      <c r="I438" s="26">
        <v>20</v>
      </c>
      <c r="J438" s="46">
        <v>0.39</v>
      </c>
      <c r="K438" s="47"/>
      <c r="L438" s="32">
        <f t="shared" si="12"/>
        <v>0</v>
      </c>
      <c r="M438" s="43" t="str">
        <f t="shared" si="13"/>
        <v>OK</v>
      </c>
      <c r="N438" s="44">
        <v>0</v>
      </c>
      <c r="O438" s="44">
        <v>0</v>
      </c>
      <c r="P438" s="44">
        <v>0</v>
      </c>
      <c r="Q438" s="44">
        <v>0</v>
      </c>
      <c r="R438" s="44">
        <v>0</v>
      </c>
      <c r="S438" s="44">
        <v>0</v>
      </c>
      <c r="T438" s="44">
        <v>0</v>
      </c>
      <c r="U438" s="44">
        <v>0</v>
      </c>
      <c r="V438" s="44">
        <v>0</v>
      </c>
      <c r="W438" s="44">
        <v>0</v>
      </c>
      <c r="X438" s="44">
        <v>0</v>
      </c>
      <c r="Y438" s="44">
        <v>0</v>
      </c>
    </row>
    <row r="439" spans="1:25" ht="30" x14ac:dyDescent="0.25">
      <c r="A439" s="100"/>
      <c r="B439" s="96"/>
      <c r="C439" s="49">
        <v>22</v>
      </c>
      <c r="D439" s="50" t="s">
        <v>485</v>
      </c>
      <c r="E439" s="28" t="s">
        <v>918</v>
      </c>
      <c r="F439" s="26" t="s">
        <v>998</v>
      </c>
      <c r="G439" s="49" t="s">
        <v>36</v>
      </c>
      <c r="H439" s="26">
        <v>30</v>
      </c>
      <c r="I439" s="26">
        <v>20</v>
      </c>
      <c r="J439" s="46">
        <v>0.34</v>
      </c>
      <c r="K439" s="47"/>
      <c r="L439" s="32">
        <f t="shared" si="12"/>
        <v>0</v>
      </c>
      <c r="M439" s="43" t="str">
        <f t="shared" si="13"/>
        <v>OK</v>
      </c>
      <c r="N439" s="44">
        <v>0</v>
      </c>
      <c r="O439" s="44">
        <v>0</v>
      </c>
      <c r="P439" s="44">
        <v>0</v>
      </c>
      <c r="Q439" s="44">
        <v>0</v>
      </c>
      <c r="R439" s="44">
        <v>0</v>
      </c>
      <c r="S439" s="44">
        <v>0</v>
      </c>
      <c r="T439" s="44">
        <v>0</v>
      </c>
      <c r="U439" s="44">
        <v>0</v>
      </c>
      <c r="V439" s="44">
        <v>0</v>
      </c>
      <c r="W439" s="44">
        <v>0</v>
      </c>
      <c r="X439" s="44">
        <v>0</v>
      </c>
      <c r="Y439" s="44">
        <v>0</v>
      </c>
    </row>
    <row r="440" spans="1:25" ht="30" x14ac:dyDescent="0.25">
      <c r="A440" s="100" t="s">
        <v>892</v>
      </c>
      <c r="B440" s="96">
        <v>7</v>
      </c>
      <c r="C440" s="49">
        <v>1</v>
      </c>
      <c r="D440" s="50" t="s">
        <v>486</v>
      </c>
      <c r="E440" s="28" t="s">
        <v>999</v>
      </c>
      <c r="F440" s="26" t="s">
        <v>1000</v>
      </c>
      <c r="G440" s="49" t="s">
        <v>36</v>
      </c>
      <c r="H440" s="26">
        <v>30</v>
      </c>
      <c r="I440" s="26">
        <v>20</v>
      </c>
      <c r="J440" s="46">
        <v>19.989999999999998</v>
      </c>
      <c r="K440" s="47"/>
      <c r="L440" s="32">
        <f t="shared" si="12"/>
        <v>0</v>
      </c>
      <c r="M440" s="43" t="str">
        <f t="shared" si="13"/>
        <v>OK</v>
      </c>
      <c r="N440" s="44">
        <v>0</v>
      </c>
      <c r="O440" s="44">
        <v>0</v>
      </c>
      <c r="P440" s="44">
        <v>0</v>
      </c>
      <c r="Q440" s="44">
        <v>0</v>
      </c>
      <c r="R440" s="44">
        <v>0</v>
      </c>
      <c r="S440" s="44">
        <v>0</v>
      </c>
      <c r="T440" s="44">
        <v>0</v>
      </c>
      <c r="U440" s="44">
        <v>0</v>
      </c>
      <c r="V440" s="44">
        <v>0</v>
      </c>
      <c r="W440" s="44">
        <v>0</v>
      </c>
      <c r="X440" s="44">
        <v>0</v>
      </c>
      <c r="Y440" s="44">
        <v>0</v>
      </c>
    </row>
    <row r="441" spans="1:25" ht="45" x14ac:dyDescent="0.25">
      <c r="A441" s="100"/>
      <c r="B441" s="96"/>
      <c r="C441" s="49">
        <v>2</v>
      </c>
      <c r="D441" s="50" t="s">
        <v>487</v>
      </c>
      <c r="E441" s="28" t="s">
        <v>940</v>
      </c>
      <c r="F441" s="26" t="s">
        <v>1000</v>
      </c>
      <c r="G441" s="49" t="s">
        <v>36</v>
      </c>
      <c r="H441" s="26">
        <v>30</v>
      </c>
      <c r="I441" s="26">
        <v>20</v>
      </c>
      <c r="J441" s="46">
        <v>27.27</v>
      </c>
      <c r="K441" s="47"/>
      <c r="L441" s="32">
        <f t="shared" si="12"/>
        <v>0</v>
      </c>
      <c r="M441" s="43" t="str">
        <f t="shared" si="13"/>
        <v>OK</v>
      </c>
      <c r="N441" s="44">
        <v>0</v>
      </c>
      <c r="O441" s="44">
        <v>0</v>
      </c>
      <c r="P441" s="44">
        <v>0</v>
      </c>
      <c r="Q441" s="44">
        <v>0</v>
      </c>
      <c r="R441" s="44">
        <v>0</v>
      </c>
      <c r="S441" s="44">
        <v>0</v>
      </c>
      <c r="T441" s="44">
        <v>0</v>
      </c>
      <c r="U441" s="44">
        <v>0</v>
      </c>
      <c r="V441" s="44">
        <v>0</v>
      </c>
      <c r="W441" s="44">
        <v>0</v>
      </c>
      <c r="X441" s="44">
        <v>0</v>
      </c>
      <c r="Y441" s="44">
        <v>0</v>
      </c>
    </row>
    <row r="442" spans="1:25" ht="30" x14ac:dyDescent="0.25">
      <c r="A442" s="100"/>
      <c r="B442" s="96"/>
      <c r="C442" s="49">
        <v>3</v>
      </c>
      <c r="D442" s="50" t="s">
        <v>488</v>
      </c>
      <c r="E442" s="28" t="s">
        <v>972</v>
      </c>
      <c r="F442" s="26" t="s">
        <v>921</v>
      </c>
      <c r="G442" s="49" t="s">
        <v>36</v>
      </c>
      <c r="H442" s="26">
        <v>30</v>
      </c>
      <c r="I442" s="26">
        <v>20</v>
      </c>
      <c r="J442" s="46">
        <v>15.99</v>
      </c>
      <c r="K442" s="47"/>
      <c r="L442" s="32">
        <f t="shared" si="12"/>
        <v>0</v>
      </c>
      <c r="M442" s="43" t="str">
        <f t="shared" si="13"/>
        <v>OK</v>
      </c>
      <c r="N442" s="44">
        <v>0</v>
      </c>
      <c r="O442" s="44">
        <v>0</v>
      </c>
      <c r="P442" s="44">
        <v>0</v>
      </c>
      <c r="Q442" s="44">
        <v>0</v>
      </c>
      <c r="R442" s="44">
        <v>0</v>
      </c>
      <c r="S442" s="44">
        <v>0</v>
      </c>
      <c r="T442" s="44">
        <v>0</v>
      </c>
      <c r="U442" s="44">
        <v>0</v>
      </c>
      <c r="V442" s="44">
        <v>0</v>
      </c>
      <c r="W442" s="44">
        <v>0</v>
      </c>
      <c r="X442" s="44">
        <v>0</v>
      </c>
      <c r="Y442" s="44">
        <v>0</v>
      </c>
    </row>
    <row r="443" spans="1:25" ht="45" x14ac:dyDescent="0.25">
      <c r="A443" s="100"/>
      <c r="B443" s="96"/>
      <c r="C443" s="49">
        <v>4</v>
      </c>
      <c r="D443" s="50" t="s">
        <v>489</v>
      </c>
      <c r="E443" s="28" t="s">
        <v>972</v>
      </c>
      <c r="F443" s="26" t="s">
        <v>921</v>
      </c>
      <c r="G443" s="49" t="s">
        <v>36</v>
      </c>
      <c r="H443" s="26">
        <v>30</v>
      </c>
      <c r="I443" s="26">
        <v>20</v>
      </c>
      <c r="J443" s="46">
        <v>7.56</v>
      </c>
      <c r="K443" s="47">
        <v>2</v>
      </c>
      <c r="L443" s="32">
        <f t="shared" si="12"/>
        <v>0</v>
      </c>
      <c r="M443" s="43" t="str">
        <f t="shared" si="13"/>
        <v>OK</v>
      </c>
      <c r="N443" s="44">
        <v>2</v>
      </c>
      <c r="O443" s="44">
        <v>0</v>
      </c>
      <c r="P443" s="44">
        <v>0</v>
      </c>
      <c r="Q443" s="44">
        <v>0</v>
      </c>
      <c r="R443" s="44">
        <v>0</v>
      </c>
      <c r="S443" s="44">
        <v>0</v>
      </c>
      <c r="T443" s="44">
        <v>0</v>
      </c>
      <c r="U443" s="44">
        <v>0</v>
      </c>
      <c r="V443" s="44">
        <v>0</v>
      </c>
      <c r="W443" s="44">
        <v>0</v>
      </c>
      <c r="X443" s="44">
        <v>0</v>
      </c>
      <c r="Y443" s="44">
        <v>0</v>
      </c>
    </row>
    <row r="444" spans="1:25" ht="30" x14ac:dyDescent="0.25">
      <c r="A444" s="100"/>
      <c r="B444" s="96"/>
      <c r="C444" s="49">
        <v>5</v>
      </c>
      <c r="D444" s="50" t="s">
        <v>490</v>
      </c>
      <c r="E444" s="28" t="s">
        <v>972</v>
      </c>
      <c r="F444" s="26" t="s">
        <v>921</v>
      </c>
      <c r="G444" s="49" t="s">
        <v>36</v>
      </c>
      <c r="H444" s="26">
        <v>30</v>
      </c>
      <c r="I444" s="26">
        <v>20</v>
      </c>
      <c r="J444" s="46">
        <v>8.98</v>
      </c>
      <c r="K444" s="47"/>
      <c r="L444" s="32">
        <f t="shared" si="12"/>
        <v>0</v>
      </c>
      <c r="M444" s="43" t="str">
        <f t="shared" si="13"/>
        <v>OK</v>
      </c>
      <c r="N444" s="44">
        <v>0</v>
      </c>
      <c r="O444" s="44">
        <v>0</v>
      </c>
      <c r="P444" s="44">
        <v>0</v>
      </c>
      <c r="Q444" s="44">
        <v>0</v>
      </c>
      <c r="R444" s="44">
        <v>0</v>
      </c>
      <c r="S444" s="44">
        <v>0</v>
      </c>
      <c r="T444" s="44">
        <v>0</v>
      </c>
      <c r="U444" s="44">
        <v>0</v>
      </c>
      <c r="V444" s="44">
        <v>0</v>
      </c>
      <c r="W444" s="44">
        <v>0</v>
      </c>
      <c r="X444" s="44">
        <v>0</v>
      </c>
      <c r="Y444" s="44">
        <v>0</v>
      </c>
    </row>
    <row r="445" spans="1:25" ht="75" x14ac:dyDescent="0.25">
      <c r="A445" s="100"/>
      <c r="B445" s="96"/>
      <c r="C445" s="49">
        <v>6</v>
      </c>
      <c r="D445" s="50" t="s">
        <v>491</v>
      </c>
      <c r="E445" s="28" t="s">
        <v>972</v>
      </c>
      <c r="F445" s="26" t="s">
        <v>1001</v>
      </c>
      <c r="G445" s="49" t="s">
        <v>36</v>
      </c>
      <c r="H445" s="26">
        <v>30</v>
      </c>
      <c r="I445" s="26">
        <v>20</v>
      </c>
      <c r="J445" s="46">
        <v>66.95</v>
      </c>
      <c r="K445" s="47"/>
      <c r="L445" s="32">
        <f t="shared" si="12"/>
        <v>0</v>
      </c>
      <c r="M445" s="43" t="str">
        <f t="shared" si="13"/>
        <v>OK</v>
      </c>
      <c r="N445" s="44">
        <v>0</v>
      </c>
      <c r="O445" s="44">
        <v>0</v>
      </c>
      <c r="P445" s="44">
        <v>0</v>
      </c>
      <c r="Q445" s="44">
        <v>0</v>
      </c>
      <c r="R445" s="44">
        <v>0</v>
      </c>
      <c r="S445" s="44">
        <v>0</v>
      </c>
      <c r="T445" s="44">
        <v>0</v>
      </c>
      <c r="U445" s="44">
        <v>0</v>
      </c>
      <c r="V445" s="44">
        <v>0</v>
      </c>
      <c r="W445" s="44">
        <v>0</v>
      </c>
      <c r="X445" s="44">
        <v>0</v>
      </c>
      <c r="Y445" s="44">
        <v>0</v>
      </c>
    </row>
    <row r="446" spans="1:25" ht="60" x14ac:dyDescent="0.25">
      <c r="A446" s="100"/>
      <c r="B446" s="96"/>
      <c r="C446" s="49">
        <v>7</v>
      </c>
      <c r="D446" s="50" t="s">
        <v>492</v>
      </c>
      <c r="E446" s="28" t="s">
        <v>972</v>
      </c>
      <c r="F446" s="26" t="s">
        <v>1001</v>
      </c>
      <c r="G446" s="49" t="s">
        <v>36</v>
      </c>
      <c r="H446" s="26">
        <v>30</v>
      </c>
      <c r="I446" s="26">
        <v>20</v>
      </c>
      <c r="J446" s="46">
        <v>66.95</v>
      </c>
      <c r="K446" s="47"/>
      <c r="L446" s="32">
        <f t="shared" si="12"/>
        <v>0</v>
      </c>
      <c r="M446" s="43" t="str">
        <f t="shared" si="13"/>
        <v>OK</v>
      </c>
      <c r="N446" s="44">
        <v>0</v>
      </c>
      <c r="O446" s="44">
        <v>0</v>
      </c>
      <c r="P446" s="44">
        <v>0</v>
      </c>
      <c r="Q446" s="44">
        <v>0</v>
      </c>
      <c r="R446" s="44">
        <v>0</v>
      </c>
      <c r="S446" s="44">
        <v>0</v>
      </c>
      <c r="T446" s="44">
        <v>0</v>
      </c>
      <c r="U446" s="44">
        <v>0</v>
      </c>
      <c r="V446" s="44">
        <v>0</v>
      </c>
      <c r="W446" s="44">
        <v>0</v>
      </c>
      <c r="X446" s="44">
        <v>0</v>
      </c>
      <c r="Y446" s="44">
        <v>0</v>
      </c>
    </row>
    <row r="447" spans="1:25" ht="75" x14ac:dyDescent="0.25">
      <c r="A447" s="100"/>
      <c r="B447" s="96"/>
      <c r="C447" s="49">
        <v>8</v>
      </c>
      <c r="D447" s="50" t="s">
        <v>493</v>
      </c>
      <c r="E447" s="28" t="s">
        <v>972</v>
      </c>
      <c r="F447" s="26" t="s">
        <v>1001</v>
      </c>
      <c r="G447" s="49" t="s">
        <v>36</v>
      </c>
      <c r="H447" s="26">
        <v>30</v>
      </c>
      <c r="I447" s="26">
        <v>20</v>
      </c>
      <c r="J447" s="46">
        <v>241.75</v>
      </c>
      <c r="K447" s="47"/>
      <c r="L447" s="32">
        <f t="shared" si="12"/>
        <v>0</v>
      </c>
      <c r="M447" s="43" t="str">
        <f t="shared" si="13"/>
        <v>OK</v>
      </c>
      <c r="N447" s="44">
        <v>0</v>
      </c>
      <c r="O447" s="44">
        <v>0</v>
      </c>
      <c r="P447" s="44">
        <v>0</v>
      </c>
      <c r="Q447" s="44">
        <v>0</v>
      </c>
      <c r="R447" s="44">
        <v>0</v>
      </c>
      <c r="S447" s="44">
        <v>0</v>
      </c>
      <c r="T447" s="44">
        <v>0</v>
      </c>
      <c r="U447" s="44">
        <v>0</v>
      </c>
      <c r="V447" s="44">
        <v>0</v>
      </c>
      <c r="W447" s="44">
        <v>0</v>
      </c>
      <c r="X447" s="44">
        <v>0</v>
      </c>
      <c r="Y447" s="44">
        <v>0</v>
      </c>
    </row>
    <row r="448" spans="1:25" ht="60" x14ac:dyDescent="0.25">
      <c r="A448" s="100"/>
      <c r="B448" s="96"/>
      <c r="C448" s="49">
        <v>9</v>
      </c>
      <c r="D448" s="50" t="s">
        <v>494</v>
      </c>
      <c r="E448" s="28" t="s">
        <v>972</v>
      </c>
      <c r="F448" s="26" t="s">
        <v>1001</v>
      </c>
      <c r="G448" s="49" t="s">
        <v>36</v>
      </c>
      <c r="H448" s="26">
        <v>30</v>
      </c>
      <c r="I448" s="26">
        <v>20</v>
      </c>
      <c r="J448" s="46">
        <v>66.95</v>
      </c>
      <c r="K448" s="47"/>
      <c r="L448" s="32">
        <f t="shared" si="12"/>
        <v>0</v>
      </c>
      <c r="M448" s="43" t="str">
        <f t="shared" si="13"/>
        <v>OK</v>
      </c>
      <c r="N448" s="44">
        <v>0</v>
      </c>
      <c r="O448" s="44">
        <v>0</v>
      </c>
      <c r="P448" s="44">
        <v>0</v>
      </c>
      <c r="Q448" s="44">
        <v>0</v>
      </c>
      <c r="R448" s="44">
        <v>0</v>
      </c>
      <c r="S448" s="44">
        <v>0</v>
      </c>
      <c r="T448" s="44">
        <v>0</v>
      </c>
      <c r="U448" s="44">
        <v>0</v>
      </c>
      <c r="V448" s="44">
        <v>0</v>
      </c>
      <c r="W448" s="44">
        <v>0</v>
      </c>
      <c r="X448" s="44">
        <v>0</v>
      </c>
      <c r="Y448" s="44">
        <v>0</v>
      </c>
    </row>
    <row r="449" spans="1:25" ht="75" x14ac:dyDescent="0.25">
      <c r="A449" s="100"/>
      <c r="B449" s="96"/>
      <c r="C449" s="49">
        <v>10</v>
      </c>
      <c r="D449" s="50" t="s">
        <v>495</v>
      </c>
      <c r="E449" s="28" t="s">
        <v>972</v>
      </c>
      <c r="F449" s="26" t="s">
        <v>1001</v>
      </c>
      <c r="G449" s="49" t="s">
        <v>36</v>
      </c>
      <c r="H449" s="26">
        <v>30</v>
      </c>
      <c r="I449" s="26">
        <v>20</v>
      </c>
      <c r="J449" s="46">
        <v>176.87</v>
      </c>
      <c r="K449" s="47"/>
      <c r="L449" s="32">
        <f t="shared" si="12"/>
        <v>0</v>
      </c>
      <c r="M449" s="43" t="str">
        <f t="shared" si="13"/>
        <v>OK</v>
      </c>
      <c r="N449" s="44">
        <v>0</v>
      </c>
      <c r="O449" s="44">
        <v>0</v>
      </c>
      <c r="P449" s="44">
        <v>0</v>
      </c>
      <c r="Q449" s="44">
        <v>0</v>
      </c>
      <c r="R449" s="44">
        <v>0</v>
      </c>
      <c r="S449" s="44">
        <v>0</v>
      </c>
      <c r="T449" s="44">
        <v>0</v>
      </c>
      <c r="U449" s="44">
        <v>0</v>
      </c>
      <c r="V449" s="44">
        <v>0</v>
      </c>
      <c r="W449" s="44">
        <v>0</v>
      </c>
      <c r="X449" s="44">
        <v>0</v>
      </c>
      <c r="Y449" s="44">
        <v>0</v>
      </c>
    </row>
    <row r="450" spans="1:25" ht="60" x14ac:dyDescent="0.25">
      <c r="A450" s="100"/>
      <c r="B450" s="96"/>
      <c r="C450" s="49">
        <v>11</v>
      </c>
      <c r="D450" s="50" t="s">
        <v>496</v>
      </c>
      <c r="E450" s="28" t="s">
        <v>1002</v>
      </c>
      <c r="F450" s="26" t="s">
        <v>1001</v>
      </c>
      <c r="G450" s="49" t="s">
        <v>36</v>
      </c>
      <c r="H450" s="26">
        <v>30</v>
      </c>
      <c r="I450" s="26">
        <v>20</v>
      </c>
      <c r="J450" s="46">
        <v>66.95</v>
      </c>
      <c r="K450" s="47"/>
      <c r="L450" s="32">
        <f t="shared" si="12"/>
        <v>0</v>
      </c>
      <c r="M450" s="43" t="str">
        <f t="shared" si="13"/>
        <v>OK</v>
      </c>
      <c r="N450" s="44">
        <v>0</v>
      </c>
      <c r="O450" s="44">
        <v>0</v>
      </c>
      <c r="P450" s="44">
        <v>0</v>
      </c>
      <c r="Q450" s="44">
        <v>0</v>
      </c>
      <c r="R450" s="44">
        <v>0</v>
      </c>
      <c r="S450" s="44">
        <v>0</v>
      </c>
      <c r="T450" s="44">
        <v>0</v>
      </c>
      <c r="U450" s="44">
        <v>0</v>
      </c>
      <c r="V450" s="44">
        <v>0</v>
      </c>
      <c r="W450" s="44">
        <v>0</v>
      </c>
      <c r="X450" s="44">
        <v>0</v>
      </c>
      <c r="Y450" s="44">
        <v>0</v>
      </c>
    </row>
    <row r="451" spans="1:25" ht="75" x14ac:dyDescent="0.25">
      <c r="A451" s="100"/>
      <c r="B451" s="96"/>
      <c r="C451" s="49">
        <v>12</v>
      </c>
      <c r="D451" s="50" t="s">
        <v>497</v>
      </c>
      <c r="E451" s="28" t="s">
        <v>972</v>
      </c>
      <c r="F451" s="26" t="s">
        <v>1003</v>
      </c>
      <c r="G451" s="49" t="s">
        <v>36</v>
      </c>
      <c r="H451" s="26">
        <v>30</v>
      </c>
      <c r="I451" s="26">
        <v>20</v>
      </c>
      <c r="J451" s="46">
        <v>20.79</v>
      </c>
      <c r="K451" s="47"/>
      <c r="L451" s="32">
        <f t="shared" si="12"/>
        <v>0</v>
      </c>
      <c r="M451" s="43" t="str">
        <f t="shared" si="13"/>
        <v>OK</v>
      </c>
      <c r="N451" s="44">
        <v>0</v>
      </c>
      <c r="O451" s="44">
        <v>0</v>
      </c>
      <c r="P451" s="44">
        <v>0</v>
      </c>
      <c r="Q451" s="44">
        <v>0</v>
      </c>
      <c r="R451" s="44">
        <v>0</v>
      </c>
      <c r="S451" s="44">
        <v>0</v>
      </c>
      <c r="T451" s="44">
        <v>0</v>
      </c>
      <c r="U451" s="44">
        <v>0</v>
      </c>
      <c r="V451" s="44">
        <v>0</v>
      </c>
      <c r="W451" s="44">
        <v>0</v>
      </c>
      <c r="X451" s="44">
        <v>0</v>
      </c>
      <c r="Y451" s="44">
        <v>0</v>
      </c>
    </row>
    <row r="452" spans="1:25" ht="45" x14ac:dyDescent="0.25">
      <c r="A452" s="100"/>
      <c r="B452" s="96"/>
      <c r="C452" s="49">
        <v>13</v>
      </c>
      <c r="D452" s="50" t="s">
        <v>498</v>
      </c>
      <c r="E452" s="28" t="s">
        <v>1004</v>
      </c>
      <c r="F452" s="26" t="s">
        <v>1001</v>
      </c>
      <c r="G452" s="49" t="s">
        <v>36</v>
      </c>
      <c r="H452" s="26">
        <v>30</v>
      </c>
      <c r="I452" s="26">
        <v>20</v>
      </c>
      <c r="J452" s="46">
        <v>66.95</v>
      </c>
      <c r="K452" s="47"/>
      <c r="L452" s="32">
        <f t="shared" si="12"/>
        <v>0</v>
      </c>
      <c r="M452" s="43" t="str">
        <f t="shared" si="13"/>
        <v>OK</v>
      </c>
      <c r="N452" s="44">
        <v>0</v>
      </c>
      <c r="O452" s="44">
        <v>0</v>
      </c>
      <c r="P452" s="44">
        <v>0</v>
      </c>
      <c r="Q452" s="44">
        <v>0</v>
      </c>
      <c r="R452" s="44">
        <v>0</v>
      </c>
      <c r="S452" s="44">
        <v>0</v>
      </c>
      <c r="T452" s="44">
        <v>0</v>
      </c>
      <c r="U452" s="44">
        <v>0</v>
      </c>
      <c r="V452" s="44">
        <v>0</v>
      </c>
      <c r="W452" s="44">
        <v>0</v>
      </c>
      <c r="X452" s="44">
        <v>0</v>
      </c>
      <c r="Y452" s="44">
        <v>0</v>
      </c>
    </row>
    <row r="453" spans="1:25" ht="60" x14ac:dyDescent="0.25">
      <c r="A453" s="100"/>
      <c r="B453" s="96"/>
      <c r="C453" s="49">
        <v>14</v>
      </c>
      <c r="D453" s="50" t="s">
        <v>499</v>
      </c>
      <c r="E453" s="28" t="s">
        <v>1004</v>
      </c>
      <c r="F453" s="26" t="s">
        <v>1001</v>
      </c>
      <c r="G453" s="49" t="s">
        <v>36</v>
      </c>
      <c r="H453" s="26">
        <v>30</v>
      </c>
      <c r="I453" s="26">
        <v>20</v>
      </c>
      <c r="J453" s="46">
        <v>66.95</v>
      </c>
      <c r="K453" s="47"/>
      <c r="L453" s="32">
        <f t="shared" ref="L453:L516" si="14">K453-(SUM(N453:Y453))</f>
        <v>0</v>
      </c>
      <c r="M453" s="43" t="str">
        <f t="shared" ref="M453:M516" si="15">IF(L453&lt;0,"ATENÇÃO","OK")</f>
        <v>OK</v>
      </c>
      <c r="N453" s="44">
        <v>0</v>
      </c>
      <c r="O453" s="44">
        <v>0</v>
      </c>
      <c r="P453" s="44">
        <v>0</v>
      </c>
      <c r="Q453" s="44">
        <v>0</v>
      </c>
      <c r="R453" s="44">
        <v>0</v>
      </c>
      <c r="S453" s="44">
        <v>0</v>
      </c>
      <c r="T453" s="44">
        <v>0</v>
      </c>
      <c r="U453" s="44">
        <v>0</v>
      </c>
      <c r="V453" s="44">
        <v>0</v>
      </c>
      <c r="W453" s="44">
        <v>0</v>
      </c>
      <c r="X453" s="44">
        <v>0</v>
      </c>
      <c r="Y453" s="44">
        <v>0</v>
      </c>
    </row>
    <row r="454" spans="1:25" ht="60" x14ac:dyDescent="0.25">
      <c r="A454" s="100"/>
      <c r="B454" s="96"/>
      <c r="C454" s="49">
        <v>15</v>
      </c>
      <c r="D454" s="50" t="s">
        <v>500</v>
      </c>
      <c r="E454" s="28" t="s">
        <v>1004</v>
      </c>
      <c r="F454" s="26" t="s">
        <v>1001</v>
      </c>
      <c r="G454" s="49" t="s">
        <v>36</v>
      </c>
      <c r="H454" s="26">
        <v>30</v>
      </c>
      <c r="I454" s="26">
        <v>20</v>
      </c>
      <c r="J454" s="46">
        <v>66.95</v>
      </c>
      <c r="K454" s="47"/>
      <c r="L454" s="32">
        <f t="shared" si="14"/>
        <v>0</v>
      </c>
      <c r="M454" s="43" t="str">
        <f t="shared" si="15"/>
        <v>OK</v>
      </c>
      <c r="N454" s="44">
        <v>0</v>
      </c>
      <c r="O454" s="44">
        <v>0</v>
      </c>
      <c r="P454" s="44">
        <v>0</v>
      </c>
      <c r="Q454" s="44">
        <v>0</v>
      </c>
      <c r="R454" s="44">
        <v>0</v>
      </c>
      <c r="S454" s="44">
        <v>0</v>
      </c>
      <c r="T454" s="44">
        <v>0</v>
      </c>
      <c r="U454" s="44">
        <v>0</v>
      </c>
      <c r="V454" s="44">
        <v>0</v>
      </c>
      <c r="W454" s="44">
        <v>0</v>
      </c>
      <c r="X454" s="44">
        <v>0</v>
      </c>
      <c r="Y454" s="44">
        <v>0</v>
      </c>
    </row>
    <row r="455" spans="1:25" ht="105" x14ac:dyDescent="0.25">
      <c r="A455" s="100" t="s">
        <v>892</v>
      </c>
      <c r="B455" s="96">
        <v>8</v>
      </c>
      <c r="C455" s="49">
        <v>1</v>
      </c>
      <c r="D455" s="50" t="s">
        <v>501</v>
      </c>
      <c r="E455" s="28" t="s">
        <v>955</v>
      </c>
      <c r="F455" s="26" t="s">
        <v>919</v>
      </c>
      <c r="G455" s="49" t="s">
        <v>36</v>
      </c>
      <c r="H455" s="26">
        <v>30</v>
      </c>
      <c r="I455" s="26">
        <v>20</v>
      </c>
      <c r="J455" s="46">
        <v>46.95</v>
      </c>
      <c r="K455" s="47"/>
      <c r="L455" s="32">
        <f t="shared" si="14"/>
        <v>0</v>
      </c>
      <c r="M455" s="43" t="str">
        <f t="shared" si="15"/>
        <v>OK</v>
      </c>
      <c r="N455" s="44">
        <v>0</v>
      </c>
      <c r="O455" s="44">
        <v>0</v>
      </c>
      <c r="P455" s="44">
        <v>0</v>
      </c>
      <c r="Q455" s="44">
        <v>0</v>
      </c>
      <c r="R455" s="44">
        <v>0</v>
      </c>
      <c r="S455" s="44">
        <v>0</v>
      </c>
      <c r="T455" s="44">
        <v>0</v>
      </c>
      <c r="U455" s="44">
        <v>0</v>
      </c>
      <c r="V455" s="44">
        <v>0</v>
      </c>
      <c r="W455" s="44">
        <v>0</v>
      </c>
      <c r="X455" s="44">
        <v>0</v>
      </c>
      <c r="Y455" s="44">
        <v>0</v>
      </c>
    </row>
    <row r="456" spans="1:25" ht="45" x14ac:dyDescent="0.25">
      <c r="A456" s="100"/>
      <c r="B456" s="96"/>
      <c r="C456" s="49">
        <v>2</v>
      </c>
      <c r="D456" s="50" t="s">
        <v>502</v>
      </c>
      <c r="E456" s="28" t="s">
        <v>969</v>
      </c>
      <c r="F456" s="26" t="s">
        <v>1005</v>
      </c>
      <c r="G456" s="49" t="s">
        <v>36</v>
      </c>
      <c r="H456" s="26">
        <v>30</v>
      </c>
      <c r="I456" s="26">
        <v>20</v>
      </c>
      <c r="J456" s="46">
        <v>55</v>
      </c>
      <c r="K456" s="47"/>
      <c r="L456" s="32">
        <f t="shared" si="14"/>
        <v>0</v>
      </c>
      <c r="M456" s="43" t="str">
        <f t="shared" si="15"/>
        <v>OK</v>
      </c>
      <c r="N456" s="44">
        <v>0</v>
      </c>
      <c r="O456" s="44">
        <v>0</v>
      </c>
      <c r="P456" s="44">
        <v>0</v>
      </c>
      <c r="Q456" s="44">
        <v>0</v>
      </c>
      <c r="R456" s="44">
        <v>0</v>
      </c>
      <c r="S456" s="44">
        <v>0</v>
      </c>
      <c r="T456" s="44">
        <v>0</v>
      </c>
      <c r="U456" s="44">
        <v>0</v>
      </c>
      <c r="V456" s="44">
        <v>0</v>
      </c>
      <c r="W456" s="44">
        <v>0</v>
      </c>
      <c r="X456" s="44">
        <v>0</v>
      </c>
      <c r="Y456" s="44">
        <v>0</v>
      </c>
    </row>
    <row r="457" spans="1:25" ht="60" x14ac:dyDescent="0.25">
      <c r="A457" s="100"/>
      <c r="B457" s="96"/>
      <c r="C457" s="49">
        <v>3</v>
      </c>
      <c r="D457" s="50" t="s">
        <v>503</v>
      </c>
      <c r="E457" s="28" t="s">
        <v>926</v>
      </c>
      <c r="F457" s="26" t="s">
        <v>930</v>
      </c>
      <c r="G457" s="49" t="s">
        <v>36</v>
      </c>
      <c r="H457" s="26">
        <v>30</v>
      </c>
      <c r="I457" s="26">
        <v>20</v>
      </c>
      <c r="J457" s="46">
        <v>30</v>
      </c>
      <c r="K457" s="47"/>
      <c r="L457" s="32">
        <f t="shared" si="14"/>
        <v>0</v>
      </c>
      <c r="M457" s="43" t="str">
        <f t="shared" si="15"/>
        <v>OK</v>
      </c>
      <c r="N457" s="44">
        <v>0</v>
      </c>
      <c r="O457" s="44">
        <v>0</v>
      </c>
      <c r="P457" s="44">
        <v>0</v>
      </c>
      <c r="Q457" s="44">
        <v>0</v>
      </c>
      <c r="R457" s="44">
        <v>0</v>
      </c>
      <c r="S457" s="44">
        <v>0</v>
      </c>
      <c r="T457" s="44">
        <v>0</v>
      </c>
      <c r="U457" s="44">
        <v>0</v>
      </c>
      <c r="V457" s="44">
        <v>0</v>
      </c>
      <c r="W457" s="44">
        <v>0</v>
      </c>
      <c r="X457" s="44">
        <v>0</v>
      </c>
      <c r="Y457" s="44">
        <v>0</v>
      </c>
    </row>
    <row r="458" spans="1:25" ht="90" x14ac:dyDescent="0.25">
      <c r="A458" s="100"/>
      <c r="B458" s="96"/>
      <c r="C458" s="49">
        <v>4</v>
      </c>
      <c r="D458" s="50" t="s">
        <v>504</v>
      </c>
      <c r="E458" s="28" t="s">
        <v>926</v>
      </c>
      <c r="F458" s="26" t="s">
        <v>1006</v>
      </c>
      <c r="G458" s="49" t="s">
        <v>36</v>
      </c>
      <c r="H458" s="26">
        <v>30</v>
      </c>
      <c r="I458" s="26">
        <v>20</v>
      </c>
      <c r="J458" s="46">
        <v>40</v>
      </c>
      <c r="K458" s="47"/>
      <c r="L458" s="32">
        <f t="shared" si="14"/>
        <v>0</v>
      </c>
      <c r="M458" s="43" t="str">
        <f t="shared" si="15"/>
        <v>OK</v>
      </c>
      <c r="N458" s="44">
        <v>0</v>
      </c>
      <c r="O458" s="44">
        <v>0</v>
      </c>
      <c r="P458" s="44">
        <v>0</v>
      </c>
      <c r="Q458" s="44">
        <v>0</v>
      </c>
      <c r="R458" s="44">
        <v>0</v>
      </c>
      <c r="S458" s="44">
        <v>0</v>
      </c>
      <c r="T458" s="44">
        <v>0</v>
      </c>
      <c r="U458" s="44">
        <v>0</v>
      </c>
      <c r="V458" s="44">
        <v>0</v>
      </c>
      <c r="W458" s="44">
        <v>0</v>
      </c>
      <c r="X458" s="44">
        <v>0</v>
      </c>
      <c r="Y458" s="44">
        <v>0</v>
      </c>
    </row>
    <row r="459" spans="1:25" ht="45" x14ac:dyDescent="0.25">
      <c r="A459" s="100"/>
      <c r="B459" s="96"/>
      <c r="C459" s="49">
        <v>5</v>
      </c>
      <c r="D459" s="50" t="s">
        <v>505</v>
      </c>
      <c r="E459" s="28" t="s">
        <v>926</v>
      </c>
      <c r="F459" s="26" t="s">
        <v>932</v>
      </c>
      <c r="G459" s="49" t="s">
        <v>36</v>
      </c>
      <c r="H459" s="26">
        <v>30</v>
      </c>
      <c r="I459" s="26">
        <v>20</v>
      </c>
      <c r="J459" s="46">
        <v>30</v>
      </c>
      <c r="K459" s="47"/>
      <c r="L459" s="32">
        <f t="shared" si="14"/>
        <v>0</v>
      </c>
      <c r="M459" s="43" t="str">
        <f t="shared" si="15"/>
        <v>OK</v>
      </c>
      <c r="N459" s="44">
        <v>0</v>
      </c>
      <c r="O459" s="44">
        <v>0</v>
      </c>
      <c r="P459" s="44">
        <v>0</v>
      </c>
      <c r="Q459" s="44">
        <v>0</v>
      </c>
      <c r="R459" s="44">
        <v>0</v>
      </c>
      <c r="S459" s="44">
        <v>0</v>
      </c>
      <c r="T459" s="44">
        <v>0</v>
      </c>
      <c r="U459" s="44">
        <v>0</v>
      </c>
      <c r="V459" s="44">
        <v>0</v>
      </c>
      <c r="W459" s="44">
        <v>0</v>
      </c>
      <c r="X459" s="44">
        <v>0</v>
      </c>
      <c r="Y459" s="44">
        <v>0</v>
      </c>
    </row>
    <row r="460" spans="1:25" ht="45" x14ac:dyDescent="0.25">
      <c r="A460" s="100"/>
      <c r="B460" s="96"/>
      <c r="C460" s="49">
        <v>6</v>
      </c>
      <c r="D460" s="50" t="s">
        <v>506</v>
      </c>
      <c r="E460" s="28" t="s">
        <v>926</v>
      </c>
      <c r="F460" s="26" t="s">
        <v>930</v>
      </c>
      <c r="G460" s="49" t="s">
        <v>36</v>
      </c>
      <c r="H460" s="26">
        <v>30</v>
      </c>
      <c r="I460" s="26">
        <v>20</v>
      </c>
      <c r="J460" s="46">
        <v>23.8</v>
      </c>
      <c r="K460" s="47"/>
      <c r="L460" s="32">
        <f t="shared" si="14"/>
        <v>0</v>
      </c>
      <c r="M460" s="43" t="str">
        <f t="shared" si="15"/>
        <v>OK</v>
      </c>
      <c r="N460" s="44">
        <v>0</v>
      </c>
      <c r="O460" s="44">
        <v>0</v>
      </c>
      <c r="P460" s="44">
        <v>0</v>
      </c>
      <c r="Q460" s="44">
        <v>0</v>
      </c>
      <c r="R460" s="44">
        <v>0</v>
      </c>
      <c r="S460" s="44">
        <v>0</v>
      </c>
      <c r="T460" s="44">
        <v>0</v>
      </c>
      <c r="U460" s="44">
        <v>0</v>
      </c>
      <c r="V460" s="44">
        <v>0</v>
      </c>
      <c r="W460" s="44">
        <v>0</v>
      </c>
      <c r="X460" s="44">
        <v>0</v>
      </c>
      <c r="Y460" s="44">
        <v>0</v>
      </c>
    </row>
    <row r="461" spans="1:25" ht="60" x14ac:dyDescent="0.25">
      <c r="A461" s="100"/>
      <c r="B461" s="96"/>
      <c r="C461" s="49">
        <v>7</v>
      </c>
      <c r="D461" s="50" t="s">
        <v>507</v>
      </c>
      <c r="E461" s="28" t="s">
        <v>926</v>
      </c>
      <c r="F461" s="26" t="s">
        <v>921</v>
      </c>
      <c r="G461" s="49" t="s">
        <v>36</v>
      </c>
      <c r="H461" s="26">
        <v>30</v>
      </c>
      <c r="I461" s="26">
        <v>20</v>
      </c>
      <c r="J461" s="46">
        <v>12</v>
      </c>
      <c r="K461" s="47"/>
      <c r="L461" s="32">
        <f t="shared" si="14"/>
        <v>0</v>
      </c>
      <c r="M461" s="43" t="str">
        <f t="shared" si="15"/>
        <v>OK</v>
      </c>
      <c r="N461" s="44">
        <v>0</v>
      </c>
      <c r="O461" s="44">
        <v>0</v>
      </c>
      <c r="P461" s="44">
        <v>0</v>
      </c>
      <c r="Q461" s="44">
        <v>0</v>
      </c>
      <c r="R461" s="44">
        <v>0</v>
      </c>
      <c r="S461" s="44">
        <v>0</v>
      </c>
      <c r="T461" s="44">
        <v>0</v>
      </c>
      <c r="U461" s="44">
        <v>0</v>
      </c>
      <c r="V461" s="44">
        <v>0</v>
      </c>
      <c r="W461" s="44">
        <v>0</v>
      </c>
      <c r="X461" s="44">
        <v>0</v>
      </c>
      <c r="Y461" s="44">
        <v>0</v>
      </c>
    </row>
    <row r="462" spans="1:25" ht="45" x14ac:dyDescent="0.25">
      <c r="A462" s="100"/>
      <c r="B462" s="96"/>
      <c r="C462" s="49">
        <v>8</v>
      </c>
      <c r="D462" s="50" t="s">
        <v>508</v>
      </c>
      <c r="E462" s="28" t="s">
        <v>926</v>
      </c>
      <c r="F462" s="26" t="s">
        <v>930</v>
      </c>
      <c r="G462" s="49" t="s">
        <v>36</v>
      </c>
      <c r="H462" s="26">
        <v>30</v>
      </c>
      <c r="I462" s="26">
        <v>20</v>
      </c>
      <c r="J462" s="46">
        <v>13.43</v>
      </c>
      <c r="K462" s="47"/>
      <c r="L462" s="32">
        <f t="shared" si="14"/>
        <v>0</v>
      </c>
      <c r="M462" s="43" t="str">
        <f t="shared" si="15"/>
        <v>OK</v>
      </c>
      <c r="N462" s="44">
        <v>0</v>
      </c>
      <c r="O462" s="44">
        <v>0</v>
      </c>
      <c r="P462" s="44">
        <v>0</v>
      </c>
      <c r="Q462" s="44">
        <v>0</v>
      </c>
      <c r="R462" s="44">
        <v>0</v>
      </c>
      <c r="S462" s="44">
        <v>0</v>
      </c>
      <c r="T462" s="44">
        <v>0</v>
      </c>
      <c r="U462" s="44">
        <v>0</v>
      </c>
      <c r="V462" s="44">
        <v>0</v>
      </c>
      <c r="W462" s="44">
        <v>0</v>
      </c>
      <c r="X462" s="44">
        <v>0</v>
      </c>
      <c r="Y462" s="44">
        <v>0</v>
      </c>
    </row>
    <row r="463" spans="1:25" ht="105" x14ac:dyDescent="0.25">
      <c r="A463" s="100"/>
      <c r="B463" s="96"/>
      <c r="C463" s="49">
        <v>9</v>
      </c>
      <c r="D463" s="50" t="s">
        <v>509</v>
      </c>
      <c r="E463" s="28" t="s">
        <v>926</v>
      </c>
      <c r="F463" s="26" t="s">
        <v>930</v>
      </c>
      <c r="G463" s="49" t="s">
        <v>36</v>
      </c>
      <c r="H463" s="26">
        <v>30</v>
      </c>
      <c r="I463" s="26">
        <v>20</v>
      </c>
      <c r="J463" s="46">
        <v>32</v>
      </c>
      <c r="K463" s="47"/>
      <c r="L463" s="32">
        <f t="shared" si="14"/>
        <v>0</v>
      </c>
      <c r="M463" s="43" t="str">
        <f t="shared" si="15"/>
        <v>OK</v>
      </c>
      <c r="N463" s="44">
        <v>0</v>
      </c>
      <c r="O463" s="44">
        <v>0</v>
      </c>
      <c r="P463" s="44">
        <v>0</v>
      </c>
      <c r="Q463" s="44">
        <v>0</v>
      </c>
      <c r="R463" s="44">
        <v>0</v>
      </c>
      <c r="S463" s="44">
        <v>0</v>
      </c>
      <c r="T463" s="44">
        <v>0</v>
      </c>
      <c r="U463" s="44">
        <v>0</v>
      </c>
      <c r="V463" s="44">
        <v>0</v>
      </c>
      <c r="W463" s="44">
        <v>0</v>
      </c>
      <c r="X463" s="44">
        <v>0</v>
      </c>
      <c r="Y463" s="44">
        <v>0</v>
      </c>
    </row>
    <row r="464" spans="1:25" ht="60" x14ac:dyDescent="0.25">
      <c r="A464" s="100"/>
      <c r="B464" s="96"/>
      <c r="C464" s="49">
        <v>10</v>
      </c>
      <c r="D464" s="50" t="s">
        <v>510</v>
      </c>
      <c r="E464" s="28" t="s">
        <v>926</v>
      </c>
      <c r="F464" s="26" t="s">
        <v>921</v>
      </c>
      <c r="G464" s="49" t="s">
        <v>36</v>
      </c>
      <c r="H464" s="26">
        <v>30</v>
      </c>
      <c r="I464" s="26">
        <v>20</v>
      </c>
      <c r="J464" s="46">
        <v>12.31</v>
      </c>
      <c r="K464" s="47"/>
      <c r="L464" s="32">
        <f t="shared" si="14"/>
        <v>0</v>
      </c>
      <c r="M464" s="43" t="str">
        <f t="shared" si="15"/>
        <v>OK</v>
      </c>
      <c r="N464" s="44">
        <v>0</v>
      </c>
      <c r="O464" s="44">
        <v>0</v>
      </c>
      <c r="P464" s="44">
        <v>0</v>
      </c>
      <c r="Q464" s="44">
        <v>0</v>
      </c>
      <c r="R464" s="44">
        <v>0</v>
      </c>
      <c r="S464" s="44">
        <v>0</v>
      </c>
      <c r="T464" s="44">
        <v>0</v>
      </c>
      <c r="U464" s="44">
        <v>0</v>
      </c>
      <c r="V464" s="44">
        <v>0</v>
      </c>
      <c r="W464" s="44">
        <v>0</v>
      </c>
      <c r="X464" s="44">
        <v>0</v>
      </c>
      <c r="Y464" s="44">
        <v>0</v>
      </c>
    </row>
    <row r="465" spans="1:25" ht="60" x14ac:dyDescent="0.25">
      <c r="A465" s="100"/>
      <c r="B465" s="96"/>
      <c r="C465" s="49">
        <v>11</v>
      </c>
      <c r="D465" s="50" t="s">
        <v>511</v>
      </c>
      <c r="E465" s="28" t="s">
        <v>926</v>
      </c>
      <c r="F465" s="26" t="s">
        <v>921</v>
      </c>
      <c r="G465" s="49" t="s">
        <v>36</v>
      </c>
      <c r="H465" s="26">
        <v>30</v>
      </c>
      <c r="I465" s="26">
        <v>20</v>
      </c>
      <c r="J465" s="46">
        <v>9.5</v>
      </c>
      <c r="K465" s="47"/>
      <c r="L465" s="32">
        <f t="shared" si="14"/>
        <v>0</v>
      </c>
      <c r="M465" s="43" t="str">
        <f t="shared" si="15"/>
        <v>OK</v>
      </c>
      <c r="N465" s="44">
        <v>0</v>
      </c>
      <c r="O465" s="44">
        <v>0</v>
      </c>
      <c r="P465" s="44">
        <v>0</v>
      </c>
      <c r="Q465" s="44">
        <v>0</v>
      </c>
      <c r="R465" s="44">
        <v>0</v>
      </c>
      <c r="S465" s="44">
        <v>0</v>
      </c>
      <c r="T465" s="44">
        <v>0</v>
      </c>
      <c r="U465" s="44">
        <v>0</v>
      </c>
      <c r="V465" s="44">
        <v>0</v>
      </c>
      <c r="W465" s="44">
        <v>0</v>
      </c>
      <c r="X465" s="44">
        <v>0</v>
      </c>
      <c r="Y465" s="44">
        <v>0</v>
      </c>
    </row>
    <row r="466" spans="1:25" ht="15" x14ac:dyDescent="0.25">
      <c r="A466" s="100"/>
      <c r="B466" s="96"/>
      <c r="C466" s="49">
        <v>12</v>
      </c>
      <c r="D466" s="50" t="s">
        <v>512</v>
      </c>
      <c r="E466" s="28" t="s">
        <v>926</v>
      </c>
      <c r="F466" s="26" t="s">
        <v>921</v>
      </c>
      <c r="G466" s="49" t="s">
        <v>36</v>
      </c>
      <c r="H466" s="26">
        <v>30</v>
      </c>
      <c r="I466" s="26">
        <v>20</v>
      </c>
      <c r="J466" s="46">
        <v>30</v>
      </c>
      <c r="K466" s="47"/>
      <c r="L466" s="32">
        <f t="shared" si="14"/>
        <v>0</v>
      </c>
      <c r="M466" s="43" t="str">
        <f t="shared" si="15"/>
        <v>OK</v>
      </c>
      <c r="N466" s="44">
        <v>0</v>
      </c>
      <c r="O466" s="44">
        <v>0</v>
      </c>
      <c r="P466" s="44">
        <v>0</v>
      </c>
      <c r="Q466" s="44">
        <v>0</v>
      </c>
      <c r="R466" s="44">
        <v>0</v>
      </c>
      <c r="S466" s="44">
        <v>0</v>
      </c>
      <c r="T466" s="44">
        <v>0</v>
      </c>
      <c r="U466" s="44">
        <v>0</v>
      </c>
      <c r="V466" s="44">
        <v>0</v>
      </c>
      <c r="W466" s="44">
        <v>0</v>
      </c>
      <c r="X466" s="44">
        <v>0</v>
      </c>
      <c r="Y466" s="44">
        <v>0</v>
      </c>
    </row>
    <row r="467" spans="1:25" ht="45" x14ac:dyDescent="0.25">
      <c r="A467" s="100"/>
      <c r="B467" s="96"/>
      <c r="C467" s="49">
        <v>13</v>
      </c>
      <c r="D467" s="50" t="s">
        <v>513</v>
      </c>
      <c r="E467" s="28" t="s">
        <v>926</v>
      </c>
      <c r="F467" s="26" t="s">
        <v>921</v>
      </c>
      <c r="G467" s="49" t="s">
        <v>36</v>
      </c>
      <c r="H467" s="26">
        <v>30</v>
      </c>
      <c r="I467" s="26">
        <v>20</v>
      </c>
      <c r="J467" s="46">
        <v>85</v>
      </c>
      <c r="K467" s="47"/>
      <c r="L467" s="32">
        <f t="shared" si="14"/>
        <v>0</v>
      </c>
      <c r="M467" s="43" t="str">
        <f t="shared" si="15"/>
        <v>OK</v>
      </c>
      <c r="N467" s="44">
        <v>0</v>
      </c>
      <c r="O467" s="44">
        <v>0</v>
      </c>
      <c r="P467" s="44">
        <v>0</v>
      </c>
      <c r="Q467" s="44">
        <v>0</v>
      </c>
      <c r="R467" s="44">
        <v>0</v>
      </c>
      <c r="S467" s="44">
        <v>0</v>
      </c>
      <c r="T467" s="44">
        <v>0</v>
      </c>
      <c r="U467" s="44">
        <v>0</v>
      </c>
      <c r="V467" s="44">
        <v>0</v>
      </c>
      <c r="W467" s="44">
        <v>0</v>
      </c>
      <c r="X467" s="44">
        <v>0</v>
      </c>
      <c r="Y467" s="44">
        <v>0</v>
      </c>
    </row>
    <row r="468" spans="1:25" ht="60" x14ac:dyDescent="0.25">
      <c r="A468" s="100"/>
      <c r="B468" s="96"/>
      <c r="C468" s="49">
        <v>14</v>
      </c>
      <c r="D468" s="50" t="s">
        <v>514</v>
      </c>
      <c r="E468" s="28" t="s">
        <v>926</v>
      </c>
      <c r="F468" s="26" t="s">
        <v>919</v>
      </c>
      <c r="G468" s="49" t="s">
        <v>36</v>
      </c>
      <c r="H468" s="26">
        <v>30</v>
      </c>
      <c r="I468" s="26">
        <v>20</v>
      </c>
      <c r="J468" s="46">
        <v>10.3</v>
      </c>
      <c r="K468" s="47"/>
      <c r="L468" s="32">
        <f t="shared" si="14"/>
        <v>0</v>
      </c>
      <c r="M468" s="43" t="str">
        <f t="shared" si="15"/>
        <v>OK</v>
      </c>
      <c r="N468" s="44">
        <v>0</v>
      </c>
      <c r="O468" s="44">
        <v>0</v>
      </c>
      <c r="P468" s="44">
        <v>0</v>
      </c>
      <c r="Q468" s="44">
        <v>0</v>
      </c>
      <c r="R468" s="44">
        <v>0</v>
      </c>
      <c r="S468" s="44">
        <v>0</v>
      </c>
      <c r="T468" s="44">
        <v>0</v>
      </c>
      <c r="U468" s="44">
        <v>0</v>
      </c>
      <c r="V468" s="44">
        <v>0</v>
      </c>
      <c r="W468" s="44">
        <v>0</v>
      </c>
      <c r="X468" s="44">
        <v>0</v>
      </c>
      <c r="Y468" s="44">
        <v>0</v>
      </c>
    </row>
    <row r="469" spans="1:25" ht="105" x14ac:dyDescent="0.25">
      <c r="A469" s="100"/>
      <c r="B469" s="96"/>
      <c r="C469" s="49">
        <v>15</v>
      </c>
      <c r="D469" s="50" t="s">
        <v>515</v>
      </c>
      <c r="E469" s="28" t="s">
        <v>926</v>
      </c>
      <c r="F469" s="26" t="s">
        <v>932</v>
      </c>
      <c r="G469" s="49" t="s">
        <v>36</v>
      </c>
      <c r="H469" s="26">
        <v>30</v>
      </c>
      <c r="I469" s="26">
        <v>20</v>
      </c>
      <c r="J469" s="46">
        <v>31.61</v>
      </c>
      <c r="K469" s="47"/>
      <c r="L469" s="32">
        <f t="shared" si="14"/>
        <v>0</v>
      </c>
      <c r="M469" s="43" t="str">
        <f t="shared" si="15"/>
        <v>OK</v>
      </c>
      <c r="N469" s="44">
        <v>0</v>
      </c>
      <c r="O469" s="44">
        <v>0</v>
      </c>
      <c r="P469" s="44">
        <v>0</v>
      </c>
      <c r="Q469" s="44">
        <v>0</v>
      </c>
      <c r="R469" s="44">
        <v>0</v>
      </c>
      <c r="S469" s="44">
        <v>0</v>
      </c>
      <c r="T469" s="44">
        <v>0</v>
      </c>
      <c r="U469" s="44">
        <v>0</v>
      </c>
      <c r="V469" s="44">
        <v>0</v>
      </c>
      <c r="W469" s="44">
        <v>0</v>
      </c>
      <c r="X469" s="44">
        <v>0</v>
      </c>
      <c r="Y469" s="44">
        <v>0</v>
      </c>
    </row>
    <row r="470" spans="1:25" ht="45" x14ac:dyDescent="0.25">
      <c r="A470" s="100"/>
      <c r="B470" s="96"/>
      <c r="C470" s="49">
        <v>16</v>
      </c>
      <c r="D470" s="50" t="s">
        <v>516</v>
      </c>
      <c r="E470" s="28" t="s">
        <v>926</v>
      </c>
      <c r="F470" s="26" t="s">
        <v>932</v>
      </c>
      <c r="G470" s="49" t="s">
        <v>36</v>
      </c>
      <c r="H470" s="26">
        <v>30</v>
      </c>
      <c r="I470" s="26">
        <v>20</v>
      </c>
      <c r="J470" s="46">
        <v>23.4</v>
      </c>
      <c r="K470" s="47"/>
      <c r="L470" s="32">
        <f t="shared" si="14"/>
        <v>0</v>
      </c>
      <c r="M470" s="43" t="str">
        <f t="shared" si="15"/>
        <v>OK</v>
      </c>
      <c r="N470" s="44">
        <v>0</v>
      </c>
      <c r="O470" s="44">
        <v>0</v>
      </c>
      <c r="P470" s="44">
        <v>0</v>
      </c>
      <c r="Q470" s="44">
        <v>0</v>
      </c>
      <c r="R470" s="44">
        <v>0</v>
      </c>
      <c r="S470" s="44">
        <v>0</v>
      </c>
      <c r="T470" s="44">
        <v>0</v>
      </c>
      <c r="U470" s="44">
        <v>0</v>
      </c>
      <c r="V470" s="44">
        <v>0</v>
      </c>
      <c r="W470" s="44">
        <v>0</v>
      </c>
      <c r="X470" s="44">
        <v>0</v>
      </c>
      <c r="Y470" s="44">
        <v>0</v>
      </c>
    </row>
    <row r="471" spans="1:25" ht="45" x14ac:dyDescent="0.25">
      <c r="A471" s="100"/>
      <c r="B471" s="96"/>
      <c r="C471" s="49">
        <v>17</v>
      </c>
      <c r="D471" s="50" t="s">
        <v>517</v>
      </c>
      <c r="E471" s="28" t="s">
        <v>926</v>
      </c>
      <c r="F471" s="26" t="s">
        <v>932</v>
      </c>
      <c r="G471" s="49" t="s">
        <v>36</v>
      </c>
      <c r="H471" s="26">
        <v>30</v>
      </c>
      <c r="I471" s="26">
        <v>20</v>
      </c>
      <c r="J471" s="46">
        <v>28.23</v>
      </c>
      <c r="K471" s="47"/>
      <c r="L471" s="32">
        <f t="shared" si="14"/>
        <v>0</v>
      </c>
      <c r="M471" s="43" t="str">
        <f t="shared" si="15"/>
        <v>OK</v>
      </c>
      <c r="N471" s="44">
        <v>0</v>
      </c>
      <c r="O471" s="44">
        <v>0</v>
      </c>
      <c r="P471" s="44">
        <v>0</v>
      </c>
      <c r="Q471" s="44">
        <v>0</v>
      </c>
      <c r="R471" s="44">
        <v>0</v>
      </c>
      <c r="S471" s="44">
        <v>0</v>
      </c>
      <c r="T471" s="44">
        <v>0</v>
      </c>
      <c r="U471" s="44">
        <v>0</v>
      </c>
      <c r="V471" s="44">
        <v>0</v>
      </c>
      <c r="W471" s="44">
        <v>0</v>
      </c>
      <c r="X471" s="44">
        <v>0</v>
      </c>
      <c r="Y471" s="44">
        <v>0</v>
      </c>
    </row>
    <row r="472" spans="1:25" ht="45" x14ac:dyDescent="0.25">
      <c r="A472" s="100"/>
      <c r="B472" s="96"/>
      <c r="C472" s="49">
        <v>18</v>
      </c>
      <c r="D472" s="50" t="s">
        <v>518</v>
      </c>
      <c r="E472" s="28" t="s">
        <v>926</v>
      </c>
      <c r="F472" s="26" t="s">
        <v>932</v>
      </c>
      <c r="G472" s="49" t="s">
        <v>36</v>
      </c>
      <c r="H472" s="26">
        <v>30</v>
      </c>
      <c r="I472" s="26">
        <v>20</v>
      </c>
      <c r="J472" s="46">
        <v>68.900000000000006</v>
      </c>
      <c r="K472" s="47"/>
      <c r="L472" s="32">
        <f t="shared" si="14"/>
        <v>0</v>
      </c>
      <c r="M472" s="43" t="str">
        <f t="shared" si="15"/>
        <v>OK</v>
      </c>
      <c r="N472" s="44">
        <v>0</v>
      </c>
      <c r="O472" s="44">
        <v>0</v>
      </c>
      <c r="P472" s="44">
        <v>0</v>
      </c>
      <c r="Q472" s="44">
        <v>0</v>
      </c>
      <c r="R472" s="44">
        <v>0</v>
      </c>
      <c r="S472" s="44">
        <v>0</v>
      </c>
      <c r="T472" s="44">
        <v>0</v>
      </c>
      <c r="U472" s="44">
        <v>0</v>
      </c>
      <c r="V472" s="44">
        <v>0</v>
      </c>
      <c r="W472" s="44">
        <v>0</v>
      </c>
      <c r="X472" s="44">
        <v>0</v>
      </c>
      <c r="Y472" s="44">
        <v>0</v>
      </c>
    </row>
    <row r="473" spans="1:25" ht="15" x14ac:dyDescent="0.25">
      <c r="A473" s="100"/>
      <c r="B473" s="96"/>
      <c r="C473" s="49">
        <v>19</v>
      </c>
      <c r="D473" s="50" t="s">
        <v>519</v>
      </c>
      <c r="E473" s="28" t="s">
        <v>926</v>
      </c>
      <c r="F473" s="26" t="s">
        <v>932</v>
      </c>
      <c r="G473" s="49" t="s">
        <v>36</v>
      </c>
      <c r="H473" s="26">
        <v>30</v>
      </c>
      <c r="I473" s="26">
        <v>20</v>
      </c>
      <c r="J473" s="46">
        <v>26.8</v>
      </c>
      <c r="K473" s="47"/>
      <c r="L473" s="32">
        <f t="shared" si="14"/>
        <v>0</v>
      </c>
      <c r="M473" s="43" t="str">
        <f t="shared" si="15"/>
        <v>OK</v>
      </c>
      <c r="N473" s="44">
        <v>0</v>
      </c>
      <c r="O473" s="44">
        <v>0</v>
      </c>
      <c r="P473" s="44">
        <v>0</v>
      </c>
      <c r="Q473" s="44">
        <v>0</v>
      </c>
      <c r="R473" s="44">
        <v>0</v>
      </c>
      <c r="S473" s="44">
        <v>0</v>
      </c>
      <c r="T473" s="44">
        <v>0</v>
      </c>
      <c r="U473" s="44">
        <v>0</v>
      </c>
      <c r="V473" s="44">
        <v>0</v>
      </c>
      <c r="W473" s="44">
        <v>0</v>
      </c>
      <c r="X473" s="44">
        <v>0</v>
      </c>
      <c r="Y473" s="44">
        <v>0</v>
      </c>
    </row>
    <row r="474" spans="1:25" ht="75" x14ac:dyDescent="0.25">
      <c r="A474" s="100"/>
      <c r="B474" s="96"/>
      <c r="C474" s="49">
        <v>20</v>
      </c>
      <c r="D474" s="50" t="s">
        <v>520</v>
      </c>
      <c r="E474" s="28" t="s">
        <v>926</v>
      </c>
      <c r="F474" s="26" t="s">
        <v>976</v>
      </c>
      <c r="G474" s="49" t="s">
        <v>36</v>
      </c>
      <c r="H474" s="26">
        <v>30</v>
      </c>
      <c r="I474" s="26">
        <v>20</v>
      </c>
      <c r="J474" s="46">
        <v>47.9</v>
      </c>
      <c r="K474" s="47"/>
      <c r="L474" s="32">
        <f t="shared" si="14"/>
        <v>0</v>
      </c>
      <c r="M474" s="43" t="str">
        <f t="shared" si="15"/>
        <v>OK</v>
      </c>
      <c r="N474" s="44">
        <v>0</v>
      </c>
      <c r="O474" s="44">
        <v>0</v>
      </c>
      <c r="P474" s="44">
        <v>0</v>
      </c>
      <c r="Q474" s="44">
        <v>0</v>
      </c>
      <c r="R474" s="44">
        <v>0</v>
      </c>
      <c r="S474" s="44">
        <v>0</v>
      </c>
      <c r="T474" s="44">
        <v>0</v>
      </c>
      <c r="U474" s="44">
        <v>0</v>
      </c>
      <c r="V474" s="44">
        <v>0</v>
      </c>
      <c r="W474" s="44">
        <v>0</v>
      </c>
      <c r="X474" s="44">
        <v>0</v>
      </c>
      <c r="Y474" s="44">
        <v>0</v>
      </c>
    </row>
    <row r="475" spans="1:25" ht="45" x14ac:dyDescent="0.25">
      <c r="A475" s="100"/>
      <c r="B475" s="96"/>
      <c r="C475" s="49">
        <v>21</v>
      </c>
      <c r="D475" s="50" t="s">
        <v>521</v>
      </c>
      <c r="E475" s="28" t="s">
        <v>926</v>
      </c>
      <c r="F475" s="26" t="s">
        <v>1007</v>
      </c>
      <c r="G475" s="49" t="s">
        <v>36</v>
      </c>
      <c r="H475" s="26">
        <v>30</v>
      </c>
      <c r="I475" s="26">
        <v>20</v>
      </c>
      <c r="J475" s="46">
        <v>48.76</v>
      </c>
      <c r="K475" s="47"/>
      <c r="L475" s="32">
        <f t="shared" si="14"/>
        <v>0</v>
      </c>
      <c r="M475" s="43" t="str">
        <f t="shared" si="15"/>
        <v>OK</v>
      </c>
      <c r="N475" s="44">
        <v>0</v>
      </c>
      <c r="O475" s="44">
        <v>0</v>
      </c>
      <c r="P475" s="44">
        <v>0</v>
      </c>
      <c r="Q475" s="44">
        <v>0</v>
      </c>
      <c r="R475" s="44">
        <v>0</v>
      </c>
      <c r="S475" s="44">
        <v>0</v>
      </c>
      <c r="T475" s="44">
        <v>0</v>
      </c>
      <c r="U475" s="44">
        <v>0</v>
      </c>
      <c r="V475" s="44">
        <v>0</v>
      </c>
      <c r="W475" s="44">
        <v>0</v>
      </c>
      <c r="X475" s="44">
        <v>0</v>
      </c>
      <c r="Y475" s="44">
        <v>0</v>
      </c>
    </row>
    <row r="476" spans="1:25" ht="75" x14ac:dyDescent="0.25">
      <c r="A476" s="100"/>
      <c r="B476" s="96"/>
      <c r="C476" s="49">
        <v>22</v>
      </c>
      <c r="D476" s="50" t="s">
        <v>522</v>
      </c>
      <c r="E476" s="28" t="s">
        <v>918</v>
      </c>
      <c r="F476" s="26" t="s">
        <v>1007</v>
      </c>
      <c r="G476" s="49" t="s">
        <v>36</v>
      </c>
      <c r="H476" s="26">
        <v>30</v>
      </c>
      <c r="I476" s="26">
        <v>20</v>
      </c>
      <c r="J476" s="46">
        <v>66.66</v>
      </c>
      <c r="K476" s="47"/>
      <c r="L476" s="32">
        <f t="shared" si="14"/>
        <v>0</v>
      </c>
      <c r="M476" s="43" t="str">
        <f t="shared" si="15"/>
        <v>OK</v>
      </c>
      <c r="N476" s="44">
        <v>0</v>
      </c>
      <c r="O476" s="44">
        <v>0</v>
      </c>
      <c r="P476" s="44">
        <v>0</v>
      </c>
      <c r="Q476" s="44">
        <v>0</v>
      </c>
      <c r="R476" s="44">
        <v>0</v>
      </c>
      <c r="S476" s="44">
        <v>0</v>
      </c>
      <c r="T476" s="44">
        <v>0</v>
      </c>
      <c r="U476" s="44">
        <v>0</v>
      </c>
      <c r="V476" s="44">
        <v>0</v>
      </c>
      <c r="W476" s="44">
        <v>0</v>
      </c>
      <c r="X476" s="44">
        <v>0</v>
      </c>
      <c r="Y476" s="44">
        <v>0</v>
      </c>
    </row>
    <row r="477" spans="1:25" ht="60" x14ac:dyDescent="0.25">
      <c r="A477" s="100"/>
      <c r="B477" s="96"/>
      <c r="C477" s="49">
        <v>23</v>
      </c>
      <c r="D477" s="50" t="s">
        <v>523</v>
      </c>
      <c r="E477" s="28" t="s">
        <v>926</v>
      </c>
      <c r="F477" s="26" t="s">
        <v>1008</v>
      </c>
      <c r="G477" s="49" t="s">
        <v>36</v>
      </c>
      <c r="H477" s="26">
        <v>30</v>
      </c>
      <c r="I477" s="26">
        <v>20</v>
      </c>
      <c r="J477" s="46">
        <v>27.31</v>
      </c>
      <c r="K477" s="47"/>
      <c r="L477" s="32">
        <f t="shared" si="14"/>
        <v>0</v>
      </c>
      <c r="M477" s="43" t="str">
        <f t="shared" si="15"/>
        <v>OK</v>
      </c>
      <c r="N477" s="44">
        <v>0</v>
      </c>
      <c r="O477" s="44">
        <v>0</v>
      </c>
      <c r="P477" s="44">
        <v>0</v>
      </c>
      <c r="Q477" s="44">
        <v>0</v>
      </c>
      <c r="R477" s="44">
        <v>0</v>
      </c>
      <c r="S477" s="44">
        <v>0</v>
      </c>
      <c r="T477" s="44">
        <v>0</v>
      </c>
      <c r="U477" s="44">
        <v>0</v>
      </c>
      <c r="V477" s="44">
        <v>0</v>
      </c>
      <c r="W477" s="44">
        <v>0</v>
      </c>
      <c r="X477" s="44">
        <v>0</v>
      </c>
      <c r="Y477" s="44">
        <v>0</v>
      </c>
    </row>
    <row r="478" spans="1:25" ht="165" x14ac:dyDescent="0.25">
      <c r="A478" s="100"/>
      <c r="B478" s="96"/>
      <c r="C478" s="49">
        <v>24</v>
      </c>
      <c r="D478" s="50" t="s">
        <v>524</v>
      </c>
      <c r="E478" s="28" t="s">
        <v>926</v>
      </c>
      <c r="F478" s="26" t="s">
        <v>930</v>
      </c>
      <c r="G478" s="49" t="s">
        <v>36</v>
      </c>
      <c r="H478" s="26">
        <v>30</v>
      </c>
      <c r="I478" s="26">
        <v>20</v>
      </c>
      <c r="J478" s="46">
        <v>119.48</v>
      </c>
      <c r="K478" s="47"/>
      <c r="L478" s="32">
        <f t="shared" si="14"/>
        <v>0</v>
      </c>
      <c r="M478" s="43" t="str">
        <f t="shared" si="15"/>
        <v>OK</v>
      </c>
      <c r="N478" s="44">
        <v>0</v>
      </c>
      <c r="O478" s="44">
        <v>0</v>
      </c>
      <c r="P478" s="44">
        <v>0</v>
      </c>
      <c r="Q478" s="44">
        <v>0</v>
      </c>
      <c r="R478" s="44">
        <v>0</v>
      </c>
      <c r="S478" s="44">
        <v>0</v>
      </c>
      <c r="T478" s="44">
        <v>0</v>
      </c>
      <c r="U478" s="44">
        <v>0</v>
      </c>
      <c r="V478" s="44">
        <v>0</v>
      </c>
      <c r="W478" s="44">
        <v>0</v>
      </c>
      <c r="X478" s="44">
        <v>0</v>
      </c>
      <c r="Y478" s="44">
        <v>0</v>
      </c>
    </row>
    <row r="479" spans="1:25" ht="45" x14ac:dyDescent="0.25">
      <c r="A479" s="100"/>
      <c r="B479" s="96"/>
      <c r="C479" s="49">
        <v>25</v>
      </c>
      <c r="D479" s="50" t="s">
        <v>525</v>
      </c>
      <c r="E479" s="28" t="s">
        <v>926</v>
      </c>
      <c r="F479" s="26" t="s">
        <v>921</v>
      </c>
      <c r="G479" s="49" t="s">
        <v>36</v>
      </c>
      <c r="H479" s="26">
        <v>30</v>
      </c>
      <c r="I479" s="26">
        <v>20</v>
      </c>
      <c r="J479" s="46">
        <v>27.82</v>
      </c>
      <c r="K479" s="47"/>
      <c r="L479" s="32">
        <f t="shared" si="14"/>
        <v>0</v>
      </c>
      <c r="M479" s="43" t="str">
        <f t="shared" si="15"/>
        <v>OK</v>
      </c>
      <c r="N479" s="44">
        <v>0</v>
      </c>
      <c r="O479" s="44">
        <v>0</v>
      </c>
      <c r="P479" s="44">
        <v>0</v>
      </c>
      <c r="Q479" s="44">
        <v>0</v>
      </c>
      <c r="R479" s="44">
        <v>0</v>
      </c>
      <c r="S479" s="44">
        <v>0</v>
      </c>
      <c r="T479" s="44">
        <v>0</v>
      </c>
      <c r="U479" s="44">
        <v>0</v>
      </c>
      <c r="V479" s="44">
        <v>0</v>
      </c>
      <c r="W479" s="44">
        <v>0</v>
      </c>
      <c r="X479" s="44">
        <v>0</v>
      </c>
      <c r="Y479" s="44">
        <v>0</v>
      </c>
    </row>
    <row r="480" spans="1:25" ht="45" x14ac:dyDescent="0.25">
      <c r="A480" s="100"/>
      <c r="B480" s="96"/>
      <c r="C480" s="49">
        <v>26</v>
      </c>
      <c r="D480" s="50" t="s">
        <v>526</v>
      </c>
      <c r="E480" s="28" t="s">
        <v>926</v>
      </c>
      <c r="F480" s="26" t="s">
        <v>1009</v>
      </c>
      <c r="G480" s="49" t="s">
        <v>36</v>
      </c>
      <c r="H480" s="26">
        <v>30</v>
      </c>
      <c r="I480" s="26">
        <v>20</v>
      </c>
      <c r="J480" s="46">
        <v>6.07</v>
      </c>
      <c r="K480" s="47"/>
      <c r="L480" s="32">
        <f t="shared" si="14"/>
        <v>0</v>
      </c>
      <c r="M480" s="43" t="str">
        <f t="shared" si="15"/>
        <v>OK</v>
      </c>
      <c r="N480" s="44">
        <v>0</v>
      </c>
      <c r="O480" s="44">
        <v>0</v>
      </c>
      <c r="P480" s="44">
        <v>0</v>
      </c>
      <c r="Q480" s="44">
        <v>0</v>
      </c>
      <c r="R480" s="44">
        <v>0</v>
      </c>
      <c r="S480" s="44">
        <v>0</v>
      </c>
      <c r="T480" s="44">
        <v>0</v>
      </c>
      <c r="U480" s="44">
        <v>0</v>
      </c>
      <c r="V480" s="44">
        <v>0</v>
      </c>
      <c r="W480" s="44">
        <v>0</v>
      </c>
      <c r="X480" s="44">
        <v>0</v>
      </c>
      <c r="Y480" s="44">
        <v>0</v>
      </c>
    </row>
    <row r="481" spans="1:25" ht="60" x14ac:dyDescent="0.25">
      <c r="A481" s="100"/>
      <c r="B481" s="96"/>
      <c r="C481" s="49">
        <v>27</v>
      </c>
      <c r="D481" s="50" t="s">
        <v>527</v>
      </c>
      <c r="E481" s="28" t="s">
        <v>926</v>
      </c>
      <c r="F481" s="26" t="s">
        <v>1009</v>
      </c>
      <c r="G481" s="49" t="s">
        <v>36</v>
      </c>
      <c r="H481" s="26">
        <v>30</v>
      </c>
      <c r="I481" s="26">
        <v>20</v>
      </c>
      <c r="J481" s="46">
        <v>6.1</v>
      </c>
      <c r="K481" s="47"/>
      <c r="L481" s="32">
        <f t="shared" si="14"/>
        <v>0</v>
      </c>
      <c r="M481" s="43" t="str">
        <f t="shared" si="15"/>
        <v>OK</v>
      </c>
      <c r="N481" s="44">
        <v>0</v>
      </c>
      <c r="O481" s="44">
        <v>0</v>
      </c>
      <c r="P481" s="44">
        <v>0</v>
      </c>
      <c r="Q481" s="44">
        <v>0</v>
      </c>
      <c r="R481" s="44">
        <v>0</v>
      </c>
      <c r="S481" s="44">
        <v>0</v>
      </c>
      <c r="T481" s="44">
        <v>0</v>
      </c>
      <c r="U481" s="44">
        <v>0</v>
      </c>
      <c r="V481" s="44">
        <v>0</v>
      </c>
      <c r="W481" s="44">
        <v>0</v>
      </c>
      <c r="X481" s="44">
        <v>0</v>
      </c>
      <c r="Y481" s="44">
        <v>0</v>
      </c>
    </row>
    <row r="482" spans="1:25" ht="60" x14ac:dyDescent="0.25">
      <c r="A482" s="100"/>
      <c r="B482" s="96"/>
      <c r="C482" s="49">
        <v>28</v>
      </c>
      <c r="D482" s="50" t="s">
        <v>528</v>
      </c>
      <c r="E482" s="28" t="s">
        <v>926</v>
      </c>
      <c r="F482" s="26" t="s">
        <v>1009</v>
      </c>
      <c r="G482" s="49" t="s">
        <v>36</v>
      </c>
      <c r="H482" s="26">
        <v>30</v>
      </c>
      <c r="I482" s="26">
        <v>20</v>
      </c>
      <c r="J482" s="46">
        <v>3.94</v>
      </c>
      <c r="K482" s="47"/>
      <c r="L482" s="32">
        <f t="shared" si="14"/>
        <v>0</v>
      </c>
      <c r="M482" s="43" t="str">
        <f t="shared" si="15"/>
        <v>OK</v>
      </c>
      <c r="N482" s="44">
        <v>0</v>
      </c>
      <c r="O482" s="44">
        <v>0</v>
      </c>
      <c r="P482" s="44">
        <v>0</v>
      </c>
      <c r="Q482" s="44">
        <v>0</v>
      </c>
      <c r="R482" s="44">
        <v>0</v>
      </c>
      <c r="S482" s="44">
        <v>0</v>
      </c>
      <c r="T482" s="44">
        <v>0</v>
      </c>
      <c r="U482" s="44">
        <v>0</v>
      </c>
      <c r="V482" s="44">
        <v>0</v>
      </c>
      <c r="W482" s="44">
        <v>0</v>
      </c>
      <c r="X482" s="44">
        <v>0</v>
      </c>
      <c r="Y482" s="44">
        <v>0</v>
      </c>
    </row>
    <row r="483" spans="1:25" ht="105" x14ac:dyDescent="0.25">
      <c r="A483" s="100"/>
      <c r="B483" s="96"/>
      <c r="C483" s="49">
        <v>29</v>
      </c>
      <c r="D483" s="50" t="s">
        <v>529</v>
      </c>
      <c r="E483" s="28" t="s">
        <v>926</v>
      </c>
      <c r="F483" s="26" t="s">
        <v>930</v>
      </c>
      <c r="G483" s="49" t="s">
        <v>36</v>
      </c>
      <c r="H483" s="26">
        <v>30</v>
      </c>
      <c r="I483" s="26">
        <v>20</v>
      </c>
      <c r="J483" s="46">
        <v>5.63</v>
      </c>
      <c r="K483" s="47"/>
      <c r="L483" s="32">
        <f t="shared" si="14"/>
        <v>0</v>
      </c>
      <c r="M483" s="43" t="str">
        <f t="shared" si="15"/>
        <v>OK</v>
      </c>
      <c r="N483" s="44">
        <v>0</v>
      </c>
      <c r="O483" s="44">
        <v>0</v>
      </c>
      <c r="P483" s="44">
        <v>0</v>
      </c>
      <c r="Q483" s="44">
        <v>0</v>
      </c>
      <c r="R483" s="44">
        <v>0</v>
      </c>
      <c r="S483" s="44">
        <v>0</v>
      </c>
      <c r="T483" s="44">
        <v>0</v>
      </c>
      <c r="U483" s="44">
        <v>0</v>
      </c>
      <c r="V483" s="44">
        <v>0</v>
      </c>
      <c r="W483" s="44">
        <v>0</v>
      </c>
      <c r="X483" s="44">
        <v>0</v>
      </c>
      <c r="Y483" s="44">
        <v>0</v>
      </c>
    </row>
    <row r="484" spans="1:25" ht="60" x14ac:dyDescent="0.25">
      <c r="A484" s="100"/>
      <c r="B484" s="96"/>
      <c r="C484" s="49">
        <v>30</v>
      </c>
      <c r="D484" s="50" t="s">
        <v>530</v>
      </c>
      <c r="E484" s="28" t="s">
        <v>926</v>
      </c>
      <c r="F484" s="26" t="s">
        <v>919</v>
      </c>
      <c r="G484" s="49" t="s">
        <v>36</v>
      </c>
      <c r="H484" s="26">
        <v>30</v>
      </c>
      <c r="I484" s="26">
        <v>20</v>
      </c>
      <c r="J484" s="46">
        <v>5.55</v>
      </c>
      <c r="K484" s="47"/>
      <c r="L484" s="32">
        <f t="shared" si="14"/>
        <v>0</v>
      </c>
      <c r="M484" s="43" t="str">
        <f t="shared" si="15"/>
        <v>OK</v>
      </c>
      <c r="N484" s="44">
        <v>0</v>
      </c>
      <c r="O484" s="44">
        <v>0</v>
      </c>
      <c r="P484" s="44">
        <v>0</v>
      </c>
      <c r="Q484" s="44">
        <v>0</v>
      </c>
      <c r="R484" s="44">
        <v>0</v>
      </c>
      <c r="S484" s="44">
        <v>0</v>
      </c>
      <c r="T484" s="44">
        <v>0</v>
      </c>
      <c r="U484" s="44">
        <v>0</v>
      </c>
      <c r="V484" s="44">
        <v>0</v>
      </c>
      <c r="W484" s="44">
        <v>0</v>
      </c>
      <c r="X484" s="44">
        <v>0</v>
      </c>
      <c r="Y484" s="44">
        <v>0</v>
      </c>
    </row>
    <row r="485" spans="1:25" ht="105" x14ac:dyDescent="0.25">
      <c r="A485" s="100"/>
      <c r="B485" s="96"/>
      <c r="C485" s="49">
        <v>31</v>
      </c>
      <c r="D485" s="50" t="s">
        <v>531</v>
      </c>
      <c r="E485" s="28" t="s">
        <v>926</v>
      </c>
      <c r="F485" s="26" t="s">
        <v>930</v>
      </c>
      <c r="G485" s="49" t="s">
        <v>36</v>
      </c>
      <c r="H485" s="26">
        <v>30</v>
      </c>
      <c r="I485" s="26">
        <v>20</v>
      </c>
      <c r="J485" s="46">
        <v>7.93</v>
      </c>
      <c r="K485" s="47"/>
      <c r="L485" s="32">
        <f t="shared" si="14"/>
        <v>0</v>
      </c>
      <c r="M485" s="43" t="str">
        <f t="shared" si="15"/>
        <v>OK</v>
      </c>
      <c r="N485" s="44">
        <v>0</v>
      </c>
      <c r="O485" s="44">
        <v>0</v>
      </c>
      <c r="P485" s="44">
        <v>0</v>
      </c>
      <c r="Q485" s="44">
        <v>0</v>
      </c>
      <c r="R485" s="44">
        <v>0</v>
      </c>
      <c r="S485" s="44">
        <v>0</v>
      </c>
      <c r="T485" s="44">
        <v>0</v>
      </c>
      <c r="U485" s="44">
        <v>0</v>
      </c>
      <c r="V485" s="44">
        <v>0</v>
      </c>
      <c r="W485" s="44">
        <v>0</v>
      </c>
      <c r="X485" s="44">
        <v>0</v>
      </c>
      <c r="Y485" s="44">
        <v>0</v>
      </c>
    </row>
    <row r="486" spans="1:25" ht="90" x14ac:dyDescent="0.25">
      <c r="A486" s="100"/>
      <c r="B486" s="96"/>
      <c r="C486" s="49">
        <v>32</v>
      </c>
      <c r="D486" s="50" t="s">
        <v>532</v>
      </c>
      <c r="E486" s="28" t="s">
        <v>926</v>
      </c>
      <c r="F486" s="26" t="s">
        <v>930</v>
      </c>
      <c r="G486" s="49" t="s">
        <v>36</v>
      </c>
      <c r="H486" s="26">
        <v>30</v>
      </c>
      <c r="I486" s="26">
        <v>20</v>
      </c>
      <c r="J486" s="46">
        <v>7.53</v>
      </c>
      <c r="K486" s="47"/>
      <c r="L486" s="32">
        <f t="shared" si="14"/>
        <v>0</v>
      </c>
      <c r="M486" s="43" t="str">
        <f t="shared" si="15"/>
        <v>OK</v>
      </c>
      <c r="N486" s="44">
        <v>0</v>
      </c>
      <c r="O486" s="44">
        <v>0</v>
      </c>
      <c r="P486" s="44">
        <v>0</v>
      </c>
      <c r="Q486" s="44">
        <v>0</v>
      </c>
      <c r="R486" s="44">
        <v>0</v>
      </c>
      <c r="S486" s="44">
        <v>0</v>
      </c>
      <c r="T486" s="44">
        <v>0</v>
      </c>
      <c r="U486" s="44">
        <v>0</v>
      </c>
      <c r="V486" s="44">
        <v>0</v>
      </c>
      <c r="W486" s="44">
        <v>0</v>
      </c>
      <c r="X486" s="44">
        <v>0</v>
      </c>
      <c r="Y486" s="44">
        <v>0</v>
      </c>
    </row>
    <row r="487" spans="1:25" ht="45" x14ac:dyDescent="0.25">
      <c r="A487" s="100"/>
      <c r="B487" s="96"/>
      <c r="C487" s="49">
        <v>33</v>
      </c>
      <c r="D487" s="50" t="s">
        <v>533</v>
      </c>
      <c r="E487" s="28" t="s">
        <v>926</v>
      </c>
      <c r="F487" s="26" t="s">
        <v>919</v>
      </c>
      <c r="G487" s="49" t="s">
        <v>36</v>
      </c>
      <c r="H487" s="26">
        <v>30</v>
      </c>
      <c r="I487" s="26">
        <v>20</v>
      </c>
      <c r="J487" s="46">
        <v>5.77</v>
      </c>
      <c r="K487" s="47"/>
      <c r="L487" s="32">
        <f t="shared" si="14"/>
        <v>0</v>
      </c>
      <c r="M487" s="43" t="str">
        <f t="shared" si="15"/>
        <v>OK</v>
      </c>
      <c r="N487" s="44">
        <v>0</v>
      </c>
      <c r="O487" s="44">
        <v>0</v>
      </c>
      <c r="P487" s="44">
        <v>0</v>
      </c>
      <c r="Q487" s="44">
        <v>0</v>
      </c>
      <c r="R487" s="44">
        <v>0</v>
      </c>
      <c r="S487" s="44">
        <v>0</v>
      </c>
      <c r="T487" s="44">
        <v>0</v>
      </c>
      <c r="U487" s="44">
        <v>0</v>
      </c>
      <c r="V487" s="44">
        <v>0</v>
      </c>
      <c r="W487" s="44">
        <v>0</v>
      </c>
      <c r="X487" s="44">
        <v>0</v>
      </c>
      <c r="Y487" s="44">
        <v>0</v>
      </c>
    </row>
    <row r="488" spans="1:25" ht="90" x14ac:dyDescent="0.25">
      <c r="A488" s="100"/>
      <c r="B488" s="96"/>
      <c r="C488" s="49">
        <v>34</v>
      </c>
      <c r="D488" s="50" t="s">
        <v>534</v>
      </c>
      <c r="E488" s="28" t="s">
        <v>926</v>
      </c>
      <c r="F488" s="26" t="s">
        <v>930</v>
      </c>
      <c r="G488" s="49" t="s">
        <v>36</v>
      </c>
      <c r="H488" s="26">
        <v>30</v>
      </c>
      <c r="I488" s="26">
        <v>20</v>
      </c>
      <c r="J488" s="46">
        <v>6.13</v>
      </c>
      <c r="K488" s="47"/>
      <c r="L488" s="32">
        <f t="shared" si="14"/>
        <v>0</v>
      </c>
      <c r="M488" s="43" t="str">
        <f t="shared" si="15"/>
        <v>OK</v>
      </c>
      <c r="N488" s="44">
        <v>0</v>
      </c>
      <c r="O488" s="44">
        <v>0</v>
      </c>
      <c r="P488" s="44">
        <v>0</v>
      </c>
      <c r="Q488" s="44">
        <v>0</v>
      </c>
      <c r="R488" s="44">
        <v>0</v>
      </c>
      <c r="S488" s="44">
        <v>0</v>
      </c>
      <c r="T488" s="44">
        <v>0</v>
      </c>
      <c r="U488" s="44">
        <v>0</v>
      </c>
      <c r="V488" s="44">
        <v>0</v>
      </c>
      <c r="W488" s="44">
        <v>0</v>
      </c>
      <c r="X488" s="44">
        <v>0</v>
      </c>
      <c r="Y488" s="44">
        <v>0</v>
      </c>
    </row>
    <row r="489" spans="1:25" ht="60" x14ac:dyDescent="0.25">
      <c r="A489" s="100"/>
      <c r="B489" s="96"/>
      <c r="C489" s="49">
        <v>35</v>
      </c>
      <c r="D489" s="50" t="s">
        <v>535</v>
      </c>
      <c r="E489" s="28" t="s">
        <v>926</v>
      </c>
      <c r="F489" s="26" t="s">
        <v>919</v>
      </c>
      <c r="G489" s="49" t="s">
        <v>36</v>
      </c>
      <c r="H489" s="26">
        <v>30</v>
      </c>
      <c r="I489" s="26">
        <v>20</v>
      </c>
      <c r="J489" s="46">
        <v>4.1100000000000003</v>
      </c>
      <c r="K489" s="47"/>
      <c r="L489" s="32">
        <f t="shared" si="14"/>
        <v>0</v>
      </c>
      <c r="M489" s="43" t="str">
        <f t="shared" si="15"/>
        <v>OK</v>
      </c>
      <c r="N489" s="44">
        <v>0</v>
      </c>
      <c r="O489" s="44">
        <v>0</v>
      </c>
      <c r="P489" s="44">
        <v>0</v>
      </c>
      <c r="Q489" s="44">
        <v>0</v>
      </c>
      <c r="R489" s="44">
        <v>0</v>
      </c>
      <c r="S489" s="44">
        <v>0</v>
      </c>
      <c r="T489" s="44">
        <v>0</v>
      </c>
      <c r="U489" s="44">
        <v>0</v>
      </c>
      <c r="V489" s="44">
        <v>0</v>
      </c>
      <c r="W489" s="44">
        <v>0</v>
      </c>
      <c r="X489" s="44">
        <v>0</v>
      </c>
      <c r="Y489" s="44">
        <v>0</v>
      </c>
    </row>
    <row r="490" spans="1:25" ht="60" x14ac:dyDescent="0.25">
      <c r="A490" s="100"/>
      <c r="B490" s="96"/>
      <c r="C490" s="49">
        <v>36</v>
      </c>
      <c r="D490" s="50" t="s">
        <v>536</v>
      </c>
      <c r="E490" s="28" t="s">
        <v>926</v>
      </c>
      <c r="F490" s="26" t="s">
        <v>919</v>
      </c>
      <c r="G490" s="49" t="s">
        <v>36</v>
      </c>
      <c r="H490" s="26">
        <v>30</v>
      </c>
      <c r="I490" s="26">
        <v>20</v>
      </c>
      <c r="J490" s="46">
        <v>4.6900000000000004</v>
      </c>
      <c r="K490" s="47"/>
      <c r="L490" s="32">
        <f t="shared" si="14"/>
        <v>0</v>
      </c>
      <c r="M490" s="43" t="str">
        <f t="shared" si="15"/>
        <v>OK</v>
      </c>
      <c r="N490" s="44">
        <v>0</v>
      </c>
      <c r="O490" s="44">
        <v>0</v>
      </c>
      <c r="P490" s="44">
        <v>0</v>
      </c>
      <c r="Q490" s="44">
        <v>0</v>
      </c>
      <c r="R490" s="44">
        <v>0</v>
      </c>
      <c r="S490" s="44">
        <v>0</v>
      </c>
      <c r="T490" s="44">
        <v>0</v>
      </c>
      <c r="U490" s="44">
        <v>0</v>
      </c>
      <c r="V490" s="44">
        <v>0</v>
      </c>
      <c r="W490" s="44">
        <v>0</v>
      </c>
      <c r="X490" s="44">
        <v>0</v>
      </c>
      <c r="Y490" s="44">
        <v>0</v>
      </c>
    </row>
    <row r="491" spans="1:25" ht="60" x14ac:dyDescent="0.25">
      <c r="A491" s="100"/>
      <c r="B491" s="96"/>
      <c r="C491" s="49">
        <v>37</v>
      </c>
      <c r="D491" s="50" t="s">
        <v>537</v>
      </c>
      <c r="E491" s="28" t="s">
        <v>926</v>
      </c>
      <c r="F491" s="26" t="s">
        <v>919</v>
      </c>
      <c r="G491" s="49" t="s">
        <v>36</v>
      </c>
      <c r="H491" s="26">
        <v>30</v>
      </c>
      <c r="I491" s="26">
        <v>20</v>
      </c>
      <c r="J491" s="46">
        <v>11.52</v>
      </c>
      <c r="K491" s="47"/>
      <c r="L491" s="32">
        <f t="shared" si="14"/>
        <v>0</v>
      </c>
      <c r="M491" s="43" t="str">
        <f t="shared" si="15"/>
        <v>OK</v>
      </c>
      <c r="N491" s="44">
        <v>0</v>
      </c>
      <c r="O491" s="44">
        <v>0</v>
      </c>
      <c r="P491" s="44">
        <v>0</v>
      </c>
      <c r="Q491" s="44">
        <v>0</v>
      </c>
      <c r="R491" s="44">
        <v>0</v>
      </c>
      <c r="S491" s="44">
        <v>0</v>
      </c>
      <c r="T491" s="44">
        <v>0</v>
      </c>
      <c r="U491" s="44">
        <v>0</v>
      </c>
      <c r="V491" s="44">
        <v>0</v>
      </c>
      <c r="W491" s="44">
        <v>0</v>
      </c>
      <c r="X491" s="44">
        <v>0</v>
      </c>
      <c r="Y491" s="44">
        <v>0</v>
      </c>
    </row>
    <row r="492" spans="1:25" ht="105" x14ac:dyDescent="0.25">
      <c r="A492" s="100"/>
      <c r="B492" s="96"/>
      <c r="C492" s="49">
        <v>38</v>
      </c>
      <c r="D492" s="50" t="s">
        <v>538</v>
      </c>
      <c r="E492" s="28" t="s">
        <v>926</v>
      </c>
      <c r="F492" s="26" t="s">
        <v>930</v>
      </c>
      <c r="G492" s="49" t="s">
        <v>36</v>
      </c>
      <c r="H492" s="26">
        <v>30</v>
      </c>
      <c r="I492" s="26">
        <v>20</v>
      </c>
      <c r="J492" s="46">
        <v>5.97</v>
      </c>
      <c r="K492" s="47"/>
      <c r="L492" s="32">
        <f t="shared" si="14"/>
        <v>0</v>
      </c>
      <c r="M492" s="43" t="str">
        <f t="shared" si="15"/>
        <v>OK</v>
      </c>
      <c r="N492" s="44">
        <v>0</v>
      </c>
      <c r="O492" s="44">
        <v>0</v>
      </c>
      <c r="P492" s="44">
        <v>0</v>
      </c>
      <c r="Q492" s="44">
        <v>0</v>
      </c>
      <c r="R492" s="44">
        <v>0</v>
      </c>
      <c r="S492" s="44">
        <v>0</v>
      </c>
      <c r="T492" s="44">
        <v>0</v>
      </c>
      <c r="U492" s="44">
        <v>0</v>
      </c>
      <c r="V492" s="44">
        <v>0</v>
      </c>
      <c r="W492" s="44">
        <v>0</v>
      </c>
      <c r="X492" s="44">
        <v>0</v>
      </c>
      <c r="Y492" s="44">
        <v>0</v>
      </c>
    </row>
    <row r="493" spans="1:25" ht="75" x14ac:dyDescent="0.25">
      <c r="A493" s="100"/>
      <c r="B493" s="96"/>
      <c r="C493" s="49">
        <v>39</v>
      </c>
      <c r="D493" s="50" t="s">
        <v>539</v>
      </c>
      <c r="E493" s="28" t="s">
        <v>926</v>
      </c>
      <c r="F493" s="26" t="s">
        <v>932</v>
      </c>
      <c r="G493" s="49" t="s">
        <v>36</v>
      </c>
      <c r="H493" s="26">
        <v>30</v>
      </c>
      <c r="I493" s="26">
        <v>20</v>
      </c>
      <c r="J493" s="46">
        <v>4.4000000000000004</v>
      </c>
      <c r="K493" s="47"/>
      <c r="L493" s="32">
        <f t="shared" si="14"/>
        <v>0</v>
      </c>
      <c r="M493" s="43" t="str">
        <f t="shared" si="15"/>
        <v>OK</v>
      </c>
      <c r="N493" s="44">
        <v>0</v>
      </c>
      <c r="O493" s="44">
        <v>0</v>
      </c>
      <c r="P493" s="44">
        <v>0</v>
      </c>
      <c r="Q493" s="44">
        <v>0</v>
      </c>
      <c r="R493" s="44">
        <v>0</v>
      </c>
      <c r="S493" s="44">
        <v>0</v>
      </c>
      <c r="T493" s="44">
        <v>0</v>
      </c>
      <c r="U493" s="44">
        <v>0</v>
      </c>
      <c r="V493" s="44">
        <v>0</v>
      </c>
      <c r="W493" s="44">
        <v>0</v>
      </c>
      <c r="X493" s="44">
        <v>0</v>
      </c>
      <c r="Y493" s="44">
        <v>0</v>
      </c>
    </row>
    <row r="494" spans="1:25" ht="75" x14ac:dyDescent="0.25">
      <c r="A494" s="100"/>
      <c r="B494" s="96"/>
      <c r="C494" s="49">
        <v>40</v>
      </c>
      <c r="D494" s="50" t="s">
        <v>540</v>
      </c>
      <c r="E494" s="28" t="s">
        <v>926</v>
      </c>
      <c r="F494" s="26" t="s">
        <v>932</v>
      </c>
      <c r="G494" s="49" t="s">
        <v>36</v>
      </c>
      <c r="H494" s="26">
        <v>30</v>
      </c>
      <c r="I494" s="26">
        <v>20</v>
      </c>
      <c r="J494" s="46">
        <v>5.12</v>
      </c>
      <c r="K494" s="47"/>
      <c r="L494" s="32">
        <f t="shared" si="14"/>
        <v>0</v>
      </c>
      <c r="M494" s="43" t="str">
        <f t="shared" si="15"/>
        <v>OK</v>
      </c>
      <c r="N494" s="44">
        <v>0</v>
      </c>
      <c r="O494" s="44">
        <v>0</v>
      </c>
      <c r="P494" s="44">
        <v>0</v>
      </c>
      <c r="Q494" s="44">
        <v>0</v>
      </c>
      <c r="R494" s="44">
        <v>0</v>
      </c>
      <c r="S494" s="44">
        <v>0</v>
      </c>
      <c r="T494" s="44">
        <v>0</v>
      </c>
      <c r="U494" s="44">
        <v>0</v>
      </c>
      <c r="V494" s="44">
        <v>0</v>
      </c>
      <c r="W494" s="44">
        <v>0</v>
      </c>
      <c r="X494" s="44">
        <v>0</v>
      </c>
      <c r="Y494" s="44">
        <v>0</v>
      </c>
    </row>
    <row r="495" spans="1:25" ht="60" x14ac:dyDescent="0.25">
      <c r="A495" s="100"/>
      <c r="B495" s="96"/>
      <c r="C495" s="49">
        <v>41</v>
      </c>
      <c r="D495" s="50" t="s">
        <v>541</v>
      </c>
      <c r="E495" s="28" t="s">
        <v>926</v>
      </c>
      <c r="F495" s="26" t="s">
        <v>919</v>
      </c>
      <c r="G495" s="49" t="s">
        <v>36</v>
      </c>
      <c r="H495" s="26">
        <v>30</v>
      </c>
      <c r="I495" s="26">
        <v>20</v>
      </c>
      <c r="J495" s="46">
        <v>4.91</v>
      </c>
      <c r="K495" s="47"/>
      <c r="L495" s="32">
        <f t="shared" si="14"/>
        <v>0</v>
      </c>
      <c r="M495" s="43" t="str">
        <f t="shared" si="15"/>
        <v>OK</v>
      </c>
      <c r="N495" s="44">
        <v>0</v>
      </c>
      <c r="O495" s="44">
        <v>0</v>
      </c>
      <c r="P495" s="44">
        <v>0</v>
      </c>
      <c r="Q495" s="44">
        <v>0</v>
      </c>
      <c r="R495" s="44">
        <v>0</v>
      </c>
      <c r="S495" s="44">
        <v>0</v>
      </c>
      <c r="T495" s="44">
        <v>0</v>
      </c>
      <c r="U495" s="44">
        <v>0</v>
      </c>
      <c r="V495" s="44">
        <v>0</v>
      </c>
      <c r="W495" s="44">
        <v>0</v>
      </c>
      <c r="X495" s="44">
        <v>0</v>
      </c>
      <c r="Y495" s="44">
        <v>0</v>
      </c>
    </row>
    <row r="496" spans="1:25" ht="75" x14ac:dyDescent="0.25">
      <c r="A496" s="100"/>
      <c r="B496" s="96"/>
      <c r="C496" s="49">
        <v>42</v>
      </c>
      <c r="D496" s="50" t="s">
        <v>542</v>
      </c>
      <c r="E496" s="28" t="s">
        <v>918</v>
      </c>
      <c r="F496" s="26" t="s">
        <v>932</v>
      </c>
      <c r="G496" s="49" t="s">
        <v>36</v>
      </c>
      <c r="H496" s="26">
        <v>30</v>
      </c>
      <c r="I496" s="26">
        <v>20</v>
      </c>
      <c r="J496" s="46">
        <v>8.3000000000000007</v>
      </c>
      <c r="K496" s="47"/>
      <c r="L496" s="32">
        <f t="shared" si="14"/>
        <v>0</v>
      </c>
      <c r="M496" s="43" t="str">
        <f t="shared" si="15"/>
        <v>OK</v>
      </c>
      <c r="N496" s="44">
        <v>0</v>
      </c>
      <c r="O496" s="44">
        <v>0</v>
      </c>
      <c r="P496" s="44">
        <v>0</v>
      </c>
      <c r="Q496" s="44">
        <v>0</v>
      </c>
      <c r="R496" s="44">
        <v>0</v>
      </c>
      <c r="S496" s="44">
        <v>0</v>
      </c>
      <c r="T496" s="44">
        <v>0</v>
      </c>
      <c r="U496" s="44">
        <v>0</v>
      </c>
      <c r="V496" s="44">
        <v>0</v>
      </c>
      <c r="W496" s="44">
        <v>0</v>
      </c>
      <c r="X496" s="44">
        <v>0</v>
      </c>
      <c r="Y496" s="44">
        <v>0</v>
      </c>
    </row>
    <row r="497" spans="1:25" ht="60" x14ac:dyDescent="0.25">
      <c r="A497" s="100"/>
      <c r="B497" s="96"/>
      <c r="C497" s="49">
        <v>43</v>
      </c>
      <c r="D497" s="50" t="s">
        <v>543</v>
      </c>
      <c r="E497" s="28" t="s">
        <v>926</v>
      </c>
      <c r="F497" s="26" t="s">
        <v>919</v>
      </c>
      <c r="G497" s="49" t="s">
        <v>36</v>
      </c>
      <c r="H497" s="26">
        <v>30</v>
      </c>
      <c r="I497" s="26">
        <v>20</v>
      </c>
      <c r="J497" s="46">
        <v>5.65</v>
      </c>
      <c r="K497" s="47"/>
      <c r="L497" s="32">
        <f t="shared" si="14"/>
        <v>0</v>
      </c>
      <c r="M497" s="43" t="str">
        <f t="shared" si="15"/>
        <v>OK</v>
      </c>
      <c r="N497" s="44">
        <v>0</v>
      </c>
      <c r="O497" s="44">
        <v>0</v>
      </c>
      <c r="P497" s="44">
        <v>0</v>
      </c>
      <c r="Q497" s="44">
        <v>0</v>
      </c>
      <c r="R497" s="44">
        <v>0</v>
      </c>
      <c r="S497" s="44">
        <v>0</v>
      </c>
      <c r="T497" s="44">
        <v>0</v>
      </c>
      <c r="U497" s="44">
        <v>0</v>
      </c>
      <c r="V497" s="44">
        <v>0</v>
      </c>
      <c r="W497" s="44">
        <v>0</v>
      </c>
      <c r="X497" s="44">
        <v>0</v>
      </c>
      <c r="Y497" s="44">
        <v>0</v>
      </c>
    </row>
    <row r="498" spans="1:25" ht="60" x14ac:dyDescent="0.25">
      <c r="A498" s="100"/>
      <c r="B498" s="96"/>
      <c r="C498" s="49">
        <v>44</v>
      </c>
      <c r="D498" s="50" t="s">
        <v>544</v>
      </c>
      <c r="E498" s="28" t="s">
        <v>926</v>
      </c>
      <c r="F498" s="26" t="s">
        <v>919</v>
      </c>
      <c r="G498" s="49" t="s">
        <v>36</v>
      </c>
      <c r="H498" s="26">
        <v>30</v>
      </c>
      <c r="I498" s="26">
        <v>20</v>
      </c>
      <c r="J498" s="46">
        <v>10.52</v>
      </c>
      <c r="K498" s="47"/>
      <c r="L498" s="32">
        <f t="shared" si="14"/>
        <v>0</v>
      </c>
      <c r="M498" s="43" t="str">
        <f t="shared" si="15"/>
        <v>OK</v>
      </c>
      <c r="N498" s="44">
        <v>0</v>
      </c>
      <c r="O498" s="44">
        <v>0</v>
      </c>
      <c r="P498" s="44">
        <v>0</v>
      </c>
      <c r="Q498" s="44">
        <v>0</v>
      </c>
      <c r="R498" s="44">
        <v>0</v>
      </c>
      <c r="S498" s="44">
        <v>0</v>
      </c>
      <c r="T498" s="44">
        <v>0</v>
      </c>
      <c r="U498" s="44">
        <v>0</v>
      </c>
      <c r="V498" s="44">
        <v>0</v>
      </c>
      <c r="W498" s="44">
        <v>0</v>
      </c>
      <c r="X498" s="44">
        <v>0</v>
      </c>
      <c r="Y498" s="44">
        <v>0</v>
      </c>
    </row>
    <row r="499" spans="1:25" ht="15" x14ac:dyDescent="0.25">
      <c r="A499" s="100"/>
      <c r="B499" s="96"/>
      <c r="C499" s="49">
        <v>45</v>
      </c>
      <c r="D499" s="50" t="s">
        <v>545</v>
      </c>
      <c r="E499" s="28" t="s">
        <v>926</v>
      </c>
      <c r="F499" s="26" t="s">
        <v>921</v>
      </c>
      <c r="G499" s="49" t="s">
        <v>36</v>
      </c>
      <c r="H499" s="26">
        <v>30</v>
      </c>
      <c r="I499" s="26">
        <v>20</v>
      </c>
      <c r="J499" s="46">
        <v>4.43</v>
      </c>
      <c r="K499" s="47"/>
      <c r="L499" s="32">
        <f t="shared" si="14"/>
        <v>0</v>
      </c>
      <c r="M499" s="43" t="str">
        <f t="shared" si="15"/>
        <v>OK</v>
      </c>
      <c r="N499" s="44">
        <v>0</v>
      </c>
      <c r="O499" s="44">
        <v>0</v>
      </c>
      <c r="P499" s="44">
        <v>0</v>
      </c>
      <c r="Q499" s="44">
        <v>0</v>
      </c>
      <c r="R499" s="44">
        <v>0</v>
      </c>
      <c r="S499" s="44">
        <v>0</v>
      </c>
      <c r="T499" s="44">
        <v>0</v>
      </c>
      <c r="U499" s="44">
        <v>0</v>
      </c>
      <c r="V499" s="44">
        <v>0</v>
      </c>
      <c r="W499" s="44">
        <v>0</v>
      </c>
      <c r="X499" s="44">
        <v>0</v>
      </c>
      <c r="Y499" s="44">
        <v>0</v>
      </c>
    </row>
    <row r="500" spans="1:25" ht="75" x14ac:dyDescent="0.25">
      <c r="A500" s="100"/>
      <c r="B500" s="96"/>
      <c r="C500" s="49">
        <v>46</v>
      </c>
      <c r="D500" s="50" t="s">
        <v>546</v>
      </c>
      <c r="E500" s="28" t="s">
        <v>926</v>
      </c>
      <c r="F500" s="26" t="s">
        <v>919</v>
      </c>
      <c r="G500" s="49" t="s">
        <v>36</v>
      </c>
      <c r="H500" s="26">
        <v>30</v>
      </c>
      <c r="I500" s="26">
        <v>20</v>
      </c>
      <c r="J500" s="46">
        <v>4.1900000000000004</v>
      </c>
      <c r="K500" s="47"/>
      <c r="L500" s="32">
        <f t="shared" si="14"/>
        <v>0</v>
      </c>
      <c r="M500" s="43" t="str">
        <f t="shared" si="15"/>
        <v>OK</v>
      </c>
      <c r="N500" s="44">
        <v>0</v>
      </c>
      <c r="O500" s="44">
        <v>0</v>
      </c>
      <c r="P500" s="44">
        <v>0</v>
      </c>
      <c r="Q500" s="44">
        <v>0</v>
      </c>
      <c r="R500" s="44">
        <v>0</v>
      </c>
      <c r="S500" s="44">
        <v>0</v>
      </c>
      <c r="T500" s="44">
        <v>0</v>
      </c>
      <c r="U500" s="44">
        <v>0</v>
      </c>
      <c r="V500" s="44">
        <v>0</v>
      </c>
      <c r="W500" s="44">
        <v>0</v>
      </c>
      <c r="X500" s="44">
        <v>0</v>
      </c>
      <c r="Y500" s="44">
        <v>0</v>
      </c>
    </row>
    <row r="501" spans="1:25" ht="75" x14ac:dyDescent="0.25">
      <c r="A501" s="100"/>
      <c r="B501" s="96"/>
      <c r="C501" s="49">
        <v>47</v>
      </c>
      <c r="D501" s="50" t="s">
        <v>547</v>
      </c>
      <c r="E501" s="28" t="s">
        <v>926</v>
      </c>
      <c r="F501" s="26" t="s">
        <v>919</v>
      </c>
      <c r="G501" s="49" t="s">
        <v>36</v>
      </c>
      <c r="H501" s="26">
        <v>30</v>
      </c>
      <c r="I501" s="26">
        <v>20</v>
      </c>
      <c r="J501" s="46">
        <v>4.1900000000000004</v>
      </c>
      <c r="K501" s="47"/>
      <c r="L501" s="32">
        <f t="shared" si="14"/>
        <v>0</v>
      </c>
      <c r="M501" s="43" t="str">
        <f t="shared" si="15"/>
        <v>OK</v>
      </c>
      <c r="N501" s="44">
        <v>0</v>
      </c>
      <c r="O501" s="44">
        <v>0</v>
      </c>
      <c r="P501" s="44">
        <v>0</v>
      </c>
      <c r="Q501" s="44">
        <v>0</v>
      </c>
      <c r="R501" s="44">
        <v>0</v>
      </c>
      <c r="S501" s="44">
        <v>0</v>
      </c>
      <c r="T501" s="44">
        <v>0</v>
      </c>
      <c r="U501" s="44">
        <v>0</v>
      </c>
      <c r="V501" s="44">
        <v>0</v>
      </c>
      <c r="W501" s="44">
        <v>0</v>
      </c>
      <c r="X501" s="44">
        <v>0</v>
      </c>
      <c r="Y501" s="44">
        <v>0</v>
      </c>
    </row>
    <row r="502" spans="1:25" ht="75" x14ac:dyDescent="0.25">
      <c r="A502" s="100"/>
      <c r="B502" s="96"/>
      <c r="C502" s="49">
        <v>48</v>
      </c>
      <c r="D502" s="50" t="s">
        <v>548</v>
      </c>
      <c r="E502" s="28" t="s">
        <v>918</v>
      </c>
      <c r="F502" s="26" t="s">
        <v>1010</v>
      </c>
      <c r="G502" s="49" t="s">
        <v>36</v>
      </c>
      <c r="H502" s="26">
        <v>30</v>
      </c>
      <c r="I502" s="26">
        <v>20</v>
      </c>
      <c r="J502" s="46">
        <v>12.95</v>
      </c>
      <c r="K502" s="47"/>
      <c r="L502" s="32">
        <f t="shared" si="14"/>
        <v>0</v>
      </c>
      <c r="M502" s="43" t="str">
        <f t="shared" si="15"/>
        <v>OK</v>
      </c>
      <c r="N502" s="44">
        <v>0</v>
      </c>
      <c r="O502" s="44">
        <v>0</v>
      </c>
      <c r="P502" s="44">
        <v>0</v>
      </c>
      <c r="Q502" s="44">
        <v>0</v>
      </c>
      <c r="R502" s="44">
        <v>0</v>
      </c>
      <c r="S502" s="44">
        <v>0</v>
      </c>
      <c r="T502" s="44">
        <v>0</v>
      </c>
      <c r="U502" s="44">
        <v>0</v>
      </c>
      <c r="V502" s="44">
        <v>0</v>
      </c>
      <c r="W502" s="44">
        <v>0</v>
      </c>
      <c r="X502" s="44">
        <v>0</v>
      </c>
      <c r="Y502" s="44">
        <v>0</v>
      </c>
    </row>
    <row r="503" spans="1:25" ht="60" x14ac:dyDescent="0.25">
      <c r="A503" s="100"/>
      <c r="B503" s="96"/>
      <c r="C503" s="49">
        <v>49</v>
      </c>
      <c r="D503" s="50" t="s">
        <v>549</v>
      </c>
      <c r="E503" s="28" t="s">
        <v>918</v>
      </c>
      <c r="F503" s="26" t="s">
        <v>919</v>
      </c>
      <c r="G503" s="49" t="s">
        <v>36</v>
      </c>
      <c r="H503" s="26">
        <v>30</v>
      </c>
      <c r="I503" s="26">
        <v>20</v>
      </c>
      <c r="J503" s="46">
        <v>6</v>
      </c>
      <c r="K503" s="47"/>
      <c r="L503" s="32">
        <f t="shared" si="14"/>
        <v>0</v>
      </c>
      <c r="M503" s="43" t="str">
        <f t="shared" si="15"/>
        <v>OK</v>
      </c>
      <c r="N503" s="44">
        <v>0</v>
      </c>
      <c r="O503" s="44">
        <v>0</v>
      </c>
      <c r="P503" s="44">
        <v>0</v>
      </c>
      <c r="Q503" s="44">
        <v>0</v>
      </c>
      <c r="R503" s="44">
        <v>0</v>
      </c>
      <c r="S503" s="44">
        <v>0</v>
      </c>
      <c r="T503" s="44">
        <v>0</v>
      </c>
      <c r="U503" s="44">
        <v>0</v>
      </c>
      <c r="V503" s="44">
        <v>0</v>
      </c>
      <c r="W503" s="44">
        <v>0</v>
      </c>
      <c r="X503" s="44">
        <v>0</v>
      </c>
      <c r="Y503" s="44">
        <v>0</v>
      </c>
    </row>
    <row r="504" spans="1:25" ht="45" x14ac:dyDescent="0.25">
      <c r="A504" s="100"/>
      <c r="B504" s="96"/>
      <c r="C504" s="49">
        <v>50</v>
      </c>
      <c r="D504" s="50" t="s">
        <v>550</v>
      </c>
      <c r="E504" s="28" t="s">
        <v>926</v>
      </c>
      <c r="F504" s="26" t="s">
        <v>919</v>
      </c>
      <c r="G504" s="49" t="s">
        <v>36</v>
      </c>
      <c r="H504" s="26">
        <v>30</v>
      </c>
      <c r="I504" s="26">
        <v>20</v>
      </c>
      <c r="J504" s="46">
        <v>7.92</v>
      </c>
      <c r="K504" s="47"/>
      <c r="L504" s="32">
        <f t="shared" si="14"/>
        <v>0</v>
      </c>
      <c r="M504" s="43" t="str">
        <f t="shared" si="15"/>
        <v>OK</v>
      </c>
      <c r="N504" s="44">
        <v>0</v>
      </c>
      <c r="O504" s="44">
        <v>0</v>
      </c>
      <c r="P504" s="44">
        <v>0</v>
      </c>
      <c r="Q504" s="44">
        <v>0</v>
      </c>
      <c r="R504" s="44">
        <v>0</v>
      </c>
      <c r="S504" s="44">
        <v>0</v>
      </c>
      <c r="T504" s="44">
        <v>0</v>
      </c>
      <c r="U504" s="44">
        <v>0</v>
      </c>
      <c r="V504" s="44">
        <v>0</v>
      </c>
      <c r="W504" s="44">
        <v>0</v>
      </c>
      <c r="X504" s="44">
        <v>0</v>
      </c>
      <c r="Y504" s="44">
        <v>0</v>
      </c>
    </row>
    <row r="505" spans="1:25" ht="60" x14ac:dyDescent="0.25">
      <c r="A505" s="100"/>
      <c r="B505" s="96"/>
      <c r="C505" s="49">
        <v>51</v>
      </c>
      <c r="D505" s="50" t="s">
        <v>551</v>
      </c>
      <c r="E505" s="28" t="s">
        <v>926</v>
      </c>
      <c r="F505" s="26" t="s">
        <v>919</v>
      </c>
      <c r="G505" s="49" t="s">
        <v>36</v>
      </c>
      <c r="H505" s="26">
        <v>30</v>
      </c>
      <c r="I505" s="26">
        <v>20</v>
      </c>
      <c r="J505" s="46">
        <v>8.75</v>
      </c>
      <c r="K505" s="47"/>
      <c r="L505" s="32">
        <f t="shared" si="14"/>
        <v>0</v>
      </c>
      <c r="M505" s="43" t="str">
        <f t="shared" si="15"/>
        <v>OK</v>
      </c>
      <c r="N505" s="44">
        <v>0</v>
      </c>
      <c r="O505" s="44">
        <v>0</v>
      </c>
      <c r="P505" s="44">
        <v>0</v>
      </c>
      <c r="Q505" s="44">
        <v>0</v>
      </c>
      <c r="R505" s="44">
        <v>0</v>
      </c>
      <c r="S505" s="44">
        <v>0</v>
      </c>
      <c r="T505" s="44">
        <v>0</v>
      </c>
      <c r="U505" s="44">
        <v>0</v>
      </c>
      <c r="V505" s="44">
        <v>0</v>
      </c>
      <c r="W505" s="44">
        <v>0</v>
      </c>
      <c r="X505" s="44">
        <v>0</v>
      </c>
      <c r="Y505" s="44">
        <v>0</v>
      </c>
    </row>
    <row r="506" spans="1:25" ht="60" x14ac:dyDescent="0.25">
      <c r="A506" s="100"/>
      <c r="B506" s="96"/>
      <c r="C506" s="49">
        <v>52</v>
      </c>
      <c r="D506" s="50" t="s">
        <v>552</v>
      </c>
      <c r="E506" s="28" t="s">
        <v>918</v>
      </c>
      <c r="F506" s="26" t="s">
        <v>919</v>
      </c>
      <c r="G506" s="49" t="s">
        <v>36</v>
      </c>
      <c r="H506" s="26">
        <v>30</v>
      </c>
      <c r="I506" s="26">
        <v>20</v>
      </c>
      <c r="J506" s="46">
        <v>3.8</v>
      </c>
      <c r="K506" s="47"/>
      <c r="L506" s="32">
        <f t="shared" si="14"/>
        <v>0</v>
      </c>
      <c r="M506" s="43" t="str">
        <f t="shared" si="15"/>
        <v>OK</v>
      </c>
      <c r="N506" s="44">
        <v>0</v>
      </c>
      <c r="O506" s="44">
        <v>0</v>
      </c>
      <c r="P506" s="44">
        <v>0</v>
      </c>
      <c r="Q506" s="44">
        <v>0</v>
      </c>
      <c r="R506" s="44">
        <v>0</v>
      </c>
      <c r="S506" s="44">
        <v>0</v>
      </c>
      <c r="T506" s="44">
        <v>0</v>
      </c>
      <c r="U506" s="44">
        <v>0</v>
      </c>
      <c r="V506" s="44">
        <v>0</v>
      </c>
      <c r="W506" s="44">
        <v>0</v>
      </c>
      <c r="X506" s="44">
        <v>0</v>
      </c>
      <c r="Y506" s="44">
        <v>0</v>
      </c>
    </row>
    <row r="507" spans="1:25" ht="60" x14ac:dyDescent="0.25">
      <c r="A507" s="100"/>
      <c r="B507" s="96"/>
      <c r="C507" s="49">
        <v>53</v>
      </c>
      <c r="D507" s="50" t="s">
        <v>553</v>
      </c>
      <c r="E507" s="28" t="s">
        <v>918</v>
      </c>
      <c r="F507" s="26" t="s">
        <v>1009</v>
      </c>
      <c r="G507" s="49" t="s">
        <v>36</v>
      </c>
      <c r="H507" s="26">
        <v>30</v>
      </c>
      <c r="I507" s="26">
        <v>20</v>
      </c>
      <c r="J507" s="46">
        <v>5.17</v>
      </c>
      <c r="K507" s="47"/>
      <c r="L507" s="32">
        <f t="shared" si="14"/>
        <v>0</v>
      </c>
      <c r="M507" s="43" t="str">
        <f t="shared" si="15"/>
        <v>OK</v>
      </c>
      <c r="N507" s="44">
        <v>0</v>
      </c>
      <c r="O507" s="44">
        <v>0</v>
      </c>
      <c r="P507" s="44">
        <v>0</v>
      </c>
      <c r="Q507" s="44">
        <v>0</v>
      </c>
      <c r="R507" s="44">
        <v>0</v>
      </c>
      <c r="S507" s="44">
        <v>0</v>
      </c>
      <c r="T507" s="44">
        <v>0</v>
      </c>
      <c r="U507" s="44">
        <v>0</v>
      </c>
      <c r="V507" s="44">
        <v>0</v>
      </c>
      <c r="W507" s="44">
        <v>0</v>
      </c>
      <c r="X507" s="44">
        <v>0</v>
      </c>
      <c r="Y507" s="44">
        <v>0</v>
      </c>
    </row>
    <row r="508" spans="1:25" ht="45" x14ac:dyDescent="0.25">
      <c r="A508" s="100"/>
      <c r="B508" s="96"/>
      <c r="C508" s="49">
        <v>54</v>
      </c>
      <c r="D508" s="50" t="s">
        <v>554</v>
      </c>
      <c r="E508" s="28" t="s">
        <v>926</v>
      </c>
      <c r="F508" s="26" t="s">
        <v>1009</v>
      </c>
      <c r="G508" s="49" t="s">
        <v>36</v>
      </c>
      <c r="H508" s="26">
        <v>30</v>
      </c>
      <c r="I508" s="26">
        <v>20</v>
      </c>
      <c r="J508" s="46">
        <v>5.93</v>
      </c>
      <c r="K508" s="47"/>
      <c r="L508" s="32">
        <f t="shared" si="14"/>
        <v>0</v>
      </c>
      <c r="M508" s="43" t="str">
        <f t="shared" si="15"/>
        <v>OK</v>
      </c>
      <c r="N508" s="44">
        <v>0</v>
      </c>
      <c r="O508" s="44">
        <v>0</v>
      </c>
      <c r="P508" s="44">
        <v>0</v>
      </c>
      <c r="Q508" s="44">
        <v>0</v>
      </c>
      <c r="R508" s="44">
        <v>0</v>
      </c>
      <c r="S508" s="44">
        <v>0</v>
      </c>
      <c r="T508" s="44">
        <v>0</v>
      </c>
      <c r="U508" s="44">
        <v>0</v>
      </c>
      <c r="V508" s="44">
        <v>0</v>
      </c>
      <c r="W508" s="44">
        <v>0</v>
      </c>
      <c r="X508" s="44">
        <v>0</v>
      </c>
      <c r="Y508" s="44">
        <v>0</v>
      </c>
    </row>
    <row r="509" spans="1:25" ht="105" x14ac:dyDescent="0.25">
      <c r="A509" s="100"/>
      <c r="B509" s="96"/>
      <c r="C509" s="49">
        <v>55</v>
      </c>
      <c r="D509" s="50" t="s">
        <v>555</v>
      </c>
      <c r="E509" s="28" t="s">
        <v>926</v>
      </c>
      <c r="F509" s="26" t="s">
        <v>1009</v>
      </c>
      <c r="G509" s="49" t="s">
        <v>36</v>
      </c>
      <c r="H509" s="26">
        <v>30</v>
      </c>
      <c r="I509" s="26">
        <v>20</v>
      </c>
      <c r="J509" s="46">
        <v>6.77</v>
      </c>
      <c r="K509" s="47"/>
      <c r="L509" s="32">
        <f t="shared" si="14"/>
        <v>0</v>
      </c>
      <c r="M509" s="43" t="str">
        <f t="shared" si="15"/>
        <v>OK</v>
      </c>
      <c r="N509" s="44">
        <v>0</v>
      </c>
      <c r="O509" s="44">
        <v>0</v>
      </c>
      <c r="P509" s="44">
        <v>0</v>
      </c>
      <c r="Q509" s="44">
        <v>0</v>
      </c>
      <c r="R509" s="44">
        <v>0</v>
      </c>
      <c r="S509" s="44">
        <v>0</v>
      </c>
      <c r="T509" s="44">
        <v>0</v>
      </c>
      <c r="U509" s="44">
        <v>0</v>
      </c>
      <c r="V509" s="44">
        <v>0</v>
      </c>
      <c r="W509" s="44">
        <v>0</v>
      </c>
      <c r="X509" s="44">
        <v>0</v>
      </c>
      <c r="Y509" s="44">
        <v>0</v>
      </c>
    </row>
    <row r="510" spans="1:25" ht="45" x14ac:dyDescent="0.25">
      <c r="A510" s="100"/>
      <c r="B510" s="96"/>
      <c r="C510" s="49">
        <v>56</v>
      </c>
      <c r="D510" s="50" t="s">
        <v>556</v>
      </c>
      <c r="E510" s="28" t="s">
        <v>926</v>
      </c>
      <c r="F510" s="26" t="s">
        <v>932</v>
      </c>
      <c r="G510" s="49" t="s">
        <v>36</v>
      </c>
      <c r="H510" s="26">
        <v>30</v>
      </c>
      <c r="I510" s="26">
        <v>20</v>
      </c>
      <c r="J510" s="46">
        <v>8.59</v>
      </c>
      <c r="K510" s="47"/>
      <c r="L510" s="32">
        <f t="shared" si="14"/>
        <v>0</v>
      </c>
      <c r="M510" s="43" t="str">
        <f t="shared" si="15"/>
        <v>OK</v>
      </c>
      <c r="N510" s="44">
        <v>0</v>
      </c>
      <c r="O510" s="44">
        <v>0</v>
      </c>
      <c r="P510" s="44">
        <v>0</v>
      </c>
      <c r="Q510" s="44">
        <v>0</v>
      </c>
      <c r="R510" s="44">
        <v>0</v>
      </c>
      <c r="S510" s="44">
        <v>0</v>
      </c>
      <c r="T510" s="44">
        <v>0</v>
      </c>
      <c r="U510" s="44">
        <v>0</v>
      </c>
      <c r="V510" s="44">
        <v>0</v>
      </c>
      <c r="W510" s="44">
        <v>0</v>
      </c>
      <c r="X510" s="44">
        <v>0</v>
      </c>
      <c r="Y510" s="44">
        <v>0</v>
      </c>
    </row>
    <row r="511" spans="1:25" ht="60" x14ac:dyDescent="0.25">
      <c r="A511" s="100"/>
      <c r="B511" s="96"/>
      <c r="C511" s="49">
        <v>57</v>
      </c>
      <c r="D511" s="50" t="s">
        <v>557</v>
      </c>
      <c r="E511" s="28" t="s">
        <v>926</v>
      </c>
      <c r="F511" s="26" t="s">
        <v>932</v>
      </c>
      <c r="G511" s="49" t="s">
        <v>36</v>
      </c>
      <c r="H511" s="26">
        <v>30</v>
      </c>
      <c r="I511" s="26">
        <v>20</v>
      </c>
      <c r="J511" s="46">
        <v>8.1</v>
      </c>
      <c r="K511" s="47"/>
      <c r="L511" s="32">
        <f t="shared" si="14"/>
        <v>0</v>
      </c>
      <c r="M511" s="43" t="str">
        <f t="shared" si="15"/>
        <v>OK</v>
      </c>
      <c r="N511" s="44">
        <v>0</v>
      </c>
      <c r="O511" s="44">
        <v>0</v>
      </c>
      <c r="P511" s="44">
        <v>0</v>
      </c>
      <c r="Q511" s="44">
        <v>0</v>
      </c>
      <c r="R511" s="44">
        <v>0</v>
      </c>
      <c r="S511" s="44">
        <v>0</v>
      </c>
      <c r="T511" s="44">
        <v>0</v>
      </c>
      <c r="U511" s="44">
        <v>0</v>
      </c>
      <c r="V511" s="44">
        <v>0</v>
      </c>
      <c r="W511" s="44">
        <v>0</v>
      </c>
      <c r="X511" s="44">
        <v>0</v>
      </c>
      <c r="Y511" s="44">
        <v>0</v>
      </c>
    </row>
    <row r="512" spans="1:25" ht="75" x14ac:dyDescent="0.25">
      <c r="A512" s="100"/>
      <c r="B512" s="96"/>
      <c r="C512" s="49">
        <v>58</v>
      </c>
      <c r="D512" s="50" t="s">
        <v>558</v>
      </c>
      <c r="E512" s="28" t="s">
        <v>926</v>
      </c>
      <c r="F512" s="26" t="s">
        <v>932</v>
      </c>
      <c r="G512" s="49" t="s">
        <v>36</v>
      </c>
      <c r="H512" s="26">
        <v>30</v>
      </c>
      <c r="I512" s="26">
        <v>20</v>
      </c>
      <c r="J512" s="46">
        <v>9.93</v>
      </c>
      <c r="K512" s="47"/>
      <c r="L512" s="32">
        <f t="shared" si="14"/>
        <v>0</v>
      </c>
      <c r="M512" s="43" t="str">
        <f t="shared" si="15"/>
        <v>OK</v>
      </c>
      <c r="N512" s="44">
        <v>0</v>
      </c>
      <c r="O512" s="44">
        <v>0</v>
      </c>
      <c r="P512" s="44">
        <v>0</v>
      </c>
      <c r="Q512" s="44">
        <v>0</v>
      </c>
      <c r="R512" s="44">
        <v>0</v>
      </c>
      <c r="S512" s="44">
        <v>0</v>
      </c>
      <c r="T512" s="44">
        <v>0</v>
      </c>
      <c r="U512" s="44">
        <v>0</v>
      </c>
      <c r="V512" s="44">
        <v>0</v>
      </c>
      <c r="W512" s="44">
        <v>0</v>
      </c>
      <c r="X512" s="44">
        <v>0</v>
      </c>
      <c r="Y512" s="44">
        <v>0</v>
      </c>
    </row>
    <row r="513" spans="1:25" ht="75" x14ac:dyDescent="0.25">
      <c r="A513" s="100"/>
      <c r="B513" s="96"/>
      <c r="C513" s="49">
        <v>59</v>
      </c>
      <c r="D513" s="50" t="s">
        <v>559</v>
      </c>
      <c r="E513" s="28" t="s">
        <v>918</v>
      </c>
      <c r="F513" s="26" t="s">
        <v>930</v>
      </c>
      <c r="G513" s="49" t="s">
        <v>36</v>
      </c>
      <c r="H513" s="26">
        <v>30</v>
      </c>
      <c r="I513" s="26">
        <v>20</v>
      </c>
      <c r="J513" s="46">
        <v>38</v>
      </c>
      <c r="K513" s="47"/>
      <c r="L513" s="32">
        <f t="shared" si="14"/>
        <v>0</v>
      </c>
      <c r="M513" s="43" t="str">
        <f t="shared" si="15"/>
        <v>OK</v>
      </c>
      <c r="N513" s="44">
        <v>0</v>
      </c>
      <c r="O513" s="44">
        <v>0</v>
      </c>
      <c r="P513" s="44">
        <v>0</v>
      </c>
      <c r="Q513" s="44">
        <v>0</v>
      </c>
      <c r="R513" s="44">
        <v>0</v>
      </c>
      <c r="S513" s="44">
        <v>0</v>
      </c>
      <c r="T513" s="44">
        <v>0</v>
      </c>
      <c r="U513" s="44">
        <v>0</v>
      </c>
      <c r="V513" s="44">
        <v>0</v>
      </c>
      <c r="W513" s="44">
        <v>0</v>
      </c>
      <c r="X513" s="44">
        <v>0</v>
      </c>
      <c r="Y513" s="44">
        <v>0</v>
      </c>
    </row>
    <row r="514" spans="1:25" ht="30" x14ac:dyDescent="0.25">
      <c r="A514" s="100"/>
      <c r="B514" s="96"/>
      <c r="C514" s="49">
        <v>60</v>
      </c>
      <c r="D514" s="50" t="s">
        <v>560</v>
      </c>
      <c r="E514" s="28" t="s">
        <v>926</v>
      </c>
      <c r="F514" s="26" t="s">
        <v>932</v>
      </c>
      <c r="G514" s="49" t="s">
        <v>36</v>
      </c>
      <c r="H514" s="26">
        <v>30</v>
      </c>
      <c r="I514" s="26">
        <v>20</v>
      </c>
      <c r="J514" s="46">
        <v>6.73</v>
      </c>
      <c r="K514" s="47"/>
      <c r="L514" s="32">
        <f t="shared" si="14"/>
        <v>0</v>
      </c>
      <c r="M514" s="43" t="str">
        <f t="shared" si="15"/>
        <v>OK</v>
      </c>
      <c r="N514" s="44">
        <v>0</v>
      </c>
      <c r="O514" s="44">
        <v>0</v>
      </c>
      <c r="P514" s="44">
        <v>0</v>
      </c>
      <c r="Q514" s="44">
        <v>0</v>
      </c>
      <c r="R514" s="44">
        <v>0</v>
      </c>
      <c r="S514" s="44">
        <v>0</v>
      </c>
      <c r="T514" s="44">
        <v>0</v>
      </c>
      <c r="U514" s="44">
        <v>0</v>
      </c>
      <c r="V514" s="44">
        <v>0</v>
      </c>
      <c r="W514" s="44">
        <v>0</v>
      </c>
      <c r="X514" s="44">
        <v>0</v>
      </c>
      <c r="Y514" s="44">
        <v>0</v>
      </c>
    </row>
    <row r="515" spans="1:25" ht="30" x14ac:dyDescent="0.25">
      <c r="A515" s="100"/>
      <c r="B515" s="96"/>
      <c r="C515" s="49">
        <v>61</v>
      </c>
      <c r="D515" s="50" t="s">
        <v>561</v>
      </c>
      <c r="E515" s="28" t="s">
        <v>926</v>
      </c>
      <c r="F515" s="26" t="s">
        <v>932</v>
      </c>
      <c r="G515" s="49" t="s">
        <v>36</v>
      </c>
      <c r="H515" s="26">
        <v>30</v>
      </c>
      <c r="I515" s="26">
        <v>20</v>
      </c>
      <c r="J515" s="46">
        <v>6.68</v>
      </c>
      <c r="K515" s="47"/>
      <c r="L515" s="32">
        <f t="shared" si="14"/>
        <v>0</v>
      </c>
      <c r="M515" s="43" t="str">
        <f t="shared" si="15"/>
        <v>OK</v>
      </c>
      <c r="N515" s="44">
        <v>0</v>
      </c>
      <c r="O515" s="44">
        <v>0</v>
      </c>
      <c r="P515" s="44">
        <v>0</v>
      </c>
      <c r="Q515" s="44">
        <v>0</v>
      </c>
      <c r="R515" s="44">
        <v>0</v>
      </c>
      <c r="S515" s="44">
        <v>0</v>
      </c>
      <c r="T515" s="44">
        <v>0</v>
      </c>
      <c r="U515" s="44">
        <v>0</v>
      </c>
      <c r="V515" s="44">
        <v>0</v>
      </c>
      <c r="W515" s="44">
        <v>0</v>
      </c>
      <c r="X515" s="44">
        <v>0</v>
      </c>
      <c r="Y515" s="44">
        <v>0</v>
      </c>
    </row>
    <row r="516" spans="1:25" ht="30" x14ac:dyDescent="0.25">
      <c r="A516" s="100"/>
      <c r="B516" s="96"/>
      <c r="C516" s="49">
        <v>62</v>
      </c>
      <c r="D516" s="50" t="s">
        <v>562</v>
      </c>
      <c r="E516" s="28" t="s">
        <v>926</v>
      </c>
      <c r="F516" s="26" t="s">
        <v>932</v>
      </c>
      <c r="G516" s="49" t="s">
        <v>36</v>
      </c>
      <c r="H516" s="26">
        <v>30</v>
      </c>
      <c r="I516" s="26">
        <v>20</v>
      </c>
      <c r="J516" s="46">
        <v>5.52</v>
      </c>
      <c r="K516" s="47"/>
      <c r="L516" s="32">
        <f t="shared" si="14"/>
        <v>0</v>
      </c>
      <c r="M516" s="43" t="str">
        <f t="shared" si="15"/>
        <v>OK</v>
      </c>
      <c r="N516" s="44">
        <v>0</v>
      </c>
      <c r="O516" s="44">
        <v>0</v>
      </c>
      <c r="P516" s="44">
        <v>0</v>
      </c>
      <c r="Q516" s="44">
        <v>0</v>
      </c>
      <c r="R516" s="44">
        <v>0</v>
      </c>
      <c r="S516" s="44">
        <v>0</v>
      </c>
      <c r="T516" s="44">
        <v>0</v>
      </c>
      <c r="U516" s="44">
        <v>0</v>
      </c>
      <c r="V516" s="44">
        <v>0</v>
      </c>
      <c r="W516" s="44">
        <v>0</v>
      </c>
      <c r="X516" s="44">
        <v>0</v>
      </c>
      <c r="Y516" s="44">
        <v>0</v>
      </c>
    </row>
    <row r="517" spans="1:25" ht="30" x14ac:dyDescent="0.25">
      <c r="A517" s="100"/>
      <c r="B517" s="96"/>
      <c r="C517" s="49">
        <v>63</v>
      </c>
      <c r="D517" s="50" t="s">
        <v>563</v>
      </c>
      <c r="E517" s="28" t="s">
        <v>926</v>
      </c>
      <c r="F517" s="26" t="s">
        <v>932</v>
      </c>
      <c r="G517" s="49" t="s">
        <v>36</v>
      </c>
      <c r="H517" s="26">
        <v>30</v>
      </c>
      <c r="I517" s="26">
        <v>20</v>
      </c>
      <c r="J517" s="46">
        <v>7.69</v>
      </c>
      <c r="K517" s="47"/>
      <c r="L517" s="32">
        <f t="shared" ref="L517:L580" si="16">K517-(SUM(N517:Y517))</f>
        <v>0</v>
      </c>
      <c r="M517" s="43" t="str">
        <f t="shared" ref="M517:M580" si="17">IF(L517&lt;0,"ATENÇÃO","OK")</f>
        <v>OK</v>
      </c>
      <c r="N517" s="44">
        <v>0</v>
      </c>
      <c r="O517" s="44">
        <v>0</v>
      </c>
      <c r="P517" s="44">
        <v>0</v>
      </c>
      <c r="Q517" s="44">
        <v>0</v>
      </c>
      <c r="R517" s="44">
        <v>0</v>
      </c>
      <c r="S517" s="44">
        <v>0</v>
      </c>
      <c r="T517" s="44">
        <v>0</v>
      </c>
      <c r="U517" s="44">
        <v>0</v>
      </c>
      <c r="V517" s="44">
        <v>0</v>
      </c>
      <c r="W517" s="44">
        <v>0</v>
      </c>
      <c r="X517" s="44">
        <v>0</v>
      </c>
      <c r="Y517" s="44">
        <v>0</v>
      </c>
    </row>
    <row r="518" spans="1:25" ht="30" x14ac:dyDescent="0.25">
      <c r="A518" s="100"/>
      <c r="B518" s="96"/>
      <c r="C518" s="49">
        <v>64</v>
      </c>
      <c r="D518" s="50" t="s">
        <v>564</v>
      </c>
      <c r="E518" s="28" t="s">
        <v>926</v>
      </c>
      <c r="F518" s="26" t="s">
        <v>932</v>
      </c>
      <c r="G518" s="49" t="s">
        <v>36</v>
      </c>
      <c r="H518" s="26">
        <v>30</v>
      </c>
      <c r="I518" s="26">
        <v>20</v>
      </c>
      <c r="J518" s="46">
        <v>8.36</v>
      </c>
      <c r="K518" s="47"/>
      <c r="L518" s="32">
        <f t="shared" si="16"/>
        <v>0</v>
      </c>
      <c r="M518" s="43" t="str">
        <f t="shared" si="17"/>
        <v>OK</v>
      </c>
      <c r="N518" s="44">
        <v>0</v>
      </c>
      <c r="O518" s="44">
        <v>0</v>
      </c>
      <c r="P518" s="44">
        <v>0</v>
      </c>
      <c r="Q518" s="44">
        <v>0</v>
      </c>
      <c r="R518" s="44">
        <v>0</v>
      </c>
      <c r="S518" s="44">
        <v>0</v>
      </c>
      <c r="T518" s="44">
        <v>0</v>
      </c>
      <c r="U518" s="44">
        <v>0</v>
      </c>
      <c r="V518" s="44">
        <v>0</v>
      </c>
      <c r="W518" s="44">
        <v>0</v>
      </c>
      <c r="X518" s="44">
        <v>0</v>
      </c>
      <c r="Y518" s="44">
        <v>0</v>
      </c>
    </row>
    <row r="519" spans="1:25" ht="75" x14ac:dyDescent="0.25">
      <c r="A519" s="100"/>
      <c r="B519" s="96"/>
      <c r="C519" s="49">
        <v>65</v>
      </c>
      <c r="D519" s="50" t="s">
        <v>565</v>
      </c>
      <c r="E519" s="28" t="s">
        <v>926</v>
      </c>
      <c r="F519" s="26" t="s">
        <v>921</v>
      </c>
      <c r="G519" s="49" t="s">
        <v>895</v>
      </c>
      <c r="H519" s="26">
        <v>30</v>
      </c>
      <c r="I519" s="26">
        <v>20</v>
      </c>
      <c r="J519" s="46">
        <v>31.65</v>
      </c>
      <c r="K519" s="47"/>
      <c r="L519" s="32">
        <f t="shared" si="16"/>
        <v>0</v>
      </c>
      <c r="M519" s="43" t="str">
        <f t="shared" si="17"/>
        <v>OK</v>
      </c>
      <c r="N519" s="44">
        <v>0</v>
      </c>
      <c r="O519" s="44">
        <v>0</v>
      </c>
      <c r="P519" s="44">
        <v>0</v>
      </c>
      <c r="Q519" s="44">
        <v>0</v>
      </c>
      <c r="R519" s="44">
        <v>0</v>
      </c>
      <c r="S519" s="44">
        <v>0</v>
      </c>
      <c r="T519" s="44">
        <v>0</v>
      </c>
      <c r="U519" s="44">
        <v>0</v>
      </c>
      <c r="V519" s="44">
        <v>0</v>
      </c>
      <c r="W519" s="44">
        <v>0</v>
      </c>
      <c r="X519" s="44">
        <v>0</v>
      </c>
      <c r="Y519" s="44">
        <v>0</v>
      </c>
    </row>
    <row r="520" spans="1:25" ht="45" x14ac:dyDescent="0.25">
      <c r="A520" s="100"/>
      <c r="B520" s="96"/>
      <c r="C520" s="49">
        <v>66</v>
      </c>
      <c r="D520" s="50" t="s">
        <v>566</v>
      </c>
      <c r="E520" s="28" t="s">
        <v>926</v>
      </c>
      <c r="F520" s="26" t="s">
        <v>932</v>
      </c>
      <c r="G520" s="49" t="s">
        <v>895</v>
      </c>
      <c r="H520" s="26">
        <v>30</v>
      </c>
      <c r="I520" s="26">
        <v>20</v>
      </c>
      <c r="J520" s="46">
        <v>51.67</v>
      </c>
      <c r="K520" s="47"/>
      <c r="L520" s="32">
        <f t="shared" si="16"/>
        <v>0</v>
      </c>
      <c r="M520" s="43" t="str">
        <f t="shared" si="17"/>
        <v>OK</v>
      </c>
      <c r="N520" s="44">
        <v>0</v>
      </c>
      <c r="O520" s="44">
        <v>0</v>
      </c>
      <c r="P520" s="44">
        <v>0</v>
      </c>
      <c r="Q520" s="44">
        <v>0</v>
      </c>
      <c r="R520" s="44">
        <v>0</v>
      </c>
      <c r="S520" s="44">
        <v>0</v>
      </c>
      <c r="T520" s="44">
        <v>0</v>
      </c>
      <c r="U520" s="44">
        <v>0</v>
      </c>
      <c r="V520" s="44">
        <v>0</v>
      </c>
      <c r="W520" s="44">
        <v>0</v>
      </c>
      <c r="X520" s="44">
        <v>0</v>
      </c>
      <c r="Y520" s="44">
        <v>0</v>
      </c>
    </row>
    <row r="521" spans="1:25" ht="15" x14ac:dyDescent="0.25">
      <c r="A521" s="100"/>
      <c r="B521" s="96"/>
      <c r="C521" s="49">
        <v>67</v>
      </c>
      <c r="D521" s="50" t="s">
        <v>567</v>
      </c>
      <c r="E521" s="28" t="s">
        <v>936</v>
      </c>
      <c r="F521" s="26" t="s">
        <v>919</v>
      </c>
      <c r="G521" s="49" t="s">
        <v>895</v>
      </c>
      <c r="H521" s="26">
        <v>30</v>
      </c>
      <c r="I521" s="26">
        <v>20</v>
      </c>
      <c r="J521" s="46">
        <v>36.1</v>
      </c>
      <c r="K521" s="47"/>
      <c r="L521" s="32">
        <f t="shared" si="16"/>
        <v>0</v>
      </c>
      <c r="M521" s="43" t="str">
        <f t="shared" si="17"/>
        <v>OK</v>
      </c>
      <c r="N521" s="44">
        <v>0</v>
      </c>
      <c r="O521" s="44">
        <v>0</v>
      </c>
      <c r="P521" s="44">
        <v>0</v>
      </c>
      <c r="Q521" s="44">
        <v>0</v>
      </c>
      <c r="R521" s="44">
        <v>0</v>
      </c>
      <c r="S521" s="44">
        <v>0</v>
      </c>
      <c r="T521" s="44">
        <v>0</v>
      </c>
      <c r="U521" s="44">
        <v>0</v>
      </c>
      <c r="V521" s="44">
        <v>0</v>
      </c>
      <c r="W521" s="44">
        <v>0</v>
      </c>
      <c r="X521" s="44">
        <v>0</v>
      </c>
      <c r="Y521" s="44">
        <v>0</v>
      </c>
    </row>
    <row r="522" spans="1:25" ht="75" x14ac:dyDescent="0.25">
      <c r="A522" s="100"/>
      <c r="B522" s="96"/>
      <c r="C522" s="49">
        <v>68</v>
      </c>
      <c r="D522" s="50" t="s">
        <v>568</v>
      </c>
      <c r="E522" s="28" t="s">
        <v>936</v>
      </c>
      <c r="F522" s="26" t="s">
        <v>919</v>
      </c>
      <c r="G522" s="49" t="s">
        <v>895</v>
      </c>
      <c r="H522" s="26">
        <v>30</v>
      </c>
      <c r="I522" s="26">
        <v>20</v>
      </c>
      <c r="J522" s="46">
        <v>55</v>
      </c>
      <c r="K522" s="47"/>
      <c r="L522" s="32">
        <f t="shared" si="16"/>
        <v>0</v>
      </c>
      <c r="M522" s="43" t="str">
        <f t="shared" si="17"/>
        <v>OK</v>
      </c>
      <c r="N522" s="44">
        <v>0</v>
      </c>
      <c r="O522" s="44">
        <v>0</v>
      </c>
      <c r="P522" s="44">
        <v>0</v>
      </c>
      <c r="Q522" s="44">
        <v>0</v>
      </c>
      <c r="R522" s="44">
        <v>0</v>
      </c>
      <c r="S522" s="44">
        <v>0</v>
      </c>
      <c r="T522" s="44">
        <v>0</v>
      </c>
      <c r="U522" s="44">
        <v>0</v>
      </c>
      <c r="V522" s="44">
        <v>0</v>
      </c>
      <c r="W522" s="44">
        <v>0</v>
      </c>
      <c r="X522" s="44">
        <v>0</v>
      </c>
      <c r="Y522" s="44">
        <v>0</v>
      </c>
    </row>
    <row r="523" spans="1:25" ht="60" x14ac:dyDescent="0.25">
      <c r="A523" s="100"/>
      <c r="B523" s="96"/>
      <c r="C523" s="49">
        <v>69</v>
      </c>
      <c r="D523" s="50" t="s">
        <v>569</v>
      </c>
      <c r="E523" s="28" t="s">
        <v>936</v>
      </c>
      <c r="F523" s="26" t="s">
        <v>921</v>
      </c>
      <c r="G523" s="49" t="s">
        <v>36</v>
      </c>
      <c r="H523" s="26">
        <v>30</v>
      </c>
      <c r="I523" s="26">
        <v>20</v>
      </c>
      <c r="J523" s="46">
        <v>18</v>
      </c>
      <c r="K523" s="47"/>
      <c r="L523" s="32">
        <f t="shared" si="16"/>
        <v>0</v>
      </c>
      <c r="M523" s="43" t="str">
        <f t="shared" si="17"/>
        <v>OK</v>
      </c>
      <c r="N523" s="44">
        <v>0</v>
      </c>
      <c r="O523" s="44">
        <v>0</v>
      </c>
      <c r="P523" s="44">
        <v>0</v>
      </c>
      <c r="Q523" s="44">
        <v>0</v>
      </c>
      <c r="R523" s="44">
        <v>0</v>
      </c>
      <c r="S523" s="44">
        <v>0</v>
      </c>
      <c r="T523" s="44">
        <v>0</v>
      </c>
      <c r="U523" s="44">
        <v>0</v>
      </c>
      <c r="V523" s="44">
        <v>0</v>
      </c>
      <c r="W523" s="44">
        <v>0</v>
      </c>
      <c r="X523" s="44">
        <v>0</v>
      </c>
      <c r="Y523" s="44">
        <v>0</v>
      </c>
    </row>
    <row r="524" spans="1:25" ht="75" x14ac:dyDescent="0.25">
      <c r="A524" s="100"/>
      <c r="B524" s="96"/>
      <c r="C524" s="49">
        <v>70</v>
      </c>
      <c r="D524" s="50" t="s">
        <v>570</v>
      </c>
      <c r="E524" s="28" t="s">
        <v>936</v>
      </c>
      <c r="F524" s="26" t="s">
        <v>921</v>
      </c>
      <c r="G524" s="49" t="s">
        <v>36</v>
      </c>
      <c r="H524" s="26">
        <v>30</v>
      </c>
      <c r="I524" s="26">
        <v>20</v>
      </c>
      <c r="J524" s="46">
        <v>50.9</v>
      </c>
      <c r="K524" s="47"/>
      <c r="L524" s="32">
        <f t="shared" si="16"/>
        <v>0</v>
      </c>
      <c r="M524" s="43" t="str">
        <f t="shared" si="17"/>
        <v>OK</v>
      </c>
      <c r="N524" s="44">
        <v>0</v>
      </c>
      <c r="O524" s="44">
        <v>0</v>
      </c>
      <c r="P524" s="44">
        <v>0</v>
      </c>
      <c r="Q524" s="44">
        <v>0</v>
      </c>
      <c r="R524" s="44">
        <v>0</v>
      </c>
      <c r="S524" s="44">
        <v>0</v>
      </c>
      <c r="T524" s="44">
        <v>0</v>
      </c>
      <c r="U524" s="44">
        <v>0</v>
      </c>
      <c r="V524" s="44">
        <v>0</v>
      </c>
      <c r="W524" s="44">
        <v>0</v>
      </c>
      <c r="X524" s="44">
        <v>0</v>
      </c>
      <c r="Y524" s="44">
        <v>0</v>
      </c>
    </row>
    <row r="525" spans="1:25" ht="75" x14ac:dyDescent="0.25">
      <c r="A525" s="100"/>
      <c r="B525" s="96"/>
      <c r="C525" s="49">
        <v>71</v>
      </c>
      <c r="D525" s="50" t="s">
        <v>571</v>
      </c>
      <c r="E525" s="28" t="s">
        <v>936</v>
      </c>
      <c r="F525" s="26" t="s">
        <v>921</v>
      </c>
      <c r="G525" s="49" t="s">
        <v>36</v>
      </c>
      <c r="H525" s="26">
        <v>30</v>
      </c>
      <c r="I525" s="26">
        <v>20</v>
      </c>
      <c r="J525" s="46">
        <v>40.200000000000003</v>
      </c>
      <c r="K525" s="47"/>
      <c r="L525" s="32">
        <f t="shared" si="16"/>
        <v>0</v>
      </c>
      <c r="M525" s="43" t="str">
        <f t="shared" si="17"/>
        <v>OK</v>
      </c>
      <c r="N525" s="44">
        <v>0</v>
      </c>
      <c r="O525" s="44">
        <v>0</v>
      </c>
      <c r="P525" s="44">
        <v>0</v>
      </c>
      <c r="Q525" s="44">
        <v>0</v>
      </c>
      <c r="R525" s="44">
        <v>0</v>
      </c>
      <c r="S525" s="44">
        <v>0</v>
      </c>
      <c r="T525" s="44">
        <v>0</v>
      </c>
      <c r="U525" s="44">
        <v>0</v>
      </c>
      <c r="V525" s="44">
        <v>0</v>
      </c>
      <c r="W525" s="44">
        <v>0</v>
      </c>
      <c r="X525" s="44">
        <v>0</v>
      </c>
      <c r="Y525" s="44">
        <v>0</v>
      </c>
    </row>
    <row r="526" spans="1:25" ht="75" x14ac:dyDescent="0.25">
      <c r="A526" s="100"/>
      <c r="B526" s="96"/>
      <c r="C526" s="49">
        <v>72</v>
      </c>
      <c r="D526" s="50" t="s">
        <v>572</v>
      </c>
      <c r="E526" s="28" t="s">
        <v>936</v>
      </c>
      <c r="F526" s="26" t="s">
        <v>921</v>
      </c>
      <c r="G526" s="49" t="s">
        <v>36</v>
      </c>
      <c r="H526" s="26">
        <v>30</v>
      </c>
      <c r="I526" s="26">
        <v>20</v>
      </c>
      <c r="J526" s="46">
        <v>21.76</v>
      </c>
      <c r="K526" s="47"/>
      <c r="L526" s="32">
        <f t="shared" si="16"/>
        <v>0</v>
      </c>
      <c r="M526" s="43" t="str">
        <f t="shared" si="17"/>
        <v>OK</v>
      </c>
      <c r="N526" s="44">
        <v>0</v>
      </c>
      <c r="O526" s="44">
        <v>0</v>
      </c>
      <c r="P526" s="44">
        <v>0</v>
      </c>
      <c r="Q526" s="44">
        <v>0</v>
      </c>
      <c r="R526" s="44">
        <v>0</v>
      </c>
      <c r="S526" s="44">
        <v>0</v>
      </c>
      <c r="T526" s="44">
        <v>0</v>
      </c>
      <c r="U526" s="44">
        <v>0</v>
      </c>
      <c r="V526" s="44">
        <v>0</v>
      </c>
      <c r="W526" s="44">
        <v>0</v>
      </c>
      <c r="X526" s="44">
        <v>0</v>
      </c>
      <c r="Y526" s="44">
        <v>0</v>
      </c>
    </row>
    <row r="527" spans="1:25" ht="75" x14ac:dyDescent="0.25">
      <c r="A527" s="100"/>
      <c r="B527" s="96"/>
      <c r="C527" s="49">
        <v>73</v>
      </c>
      <c r="D527" s="50" t="s">
        <v>573</v>
      </c>
      <c r="E527" s="28" t="s">
        <v>936</v>
      </c>
      <c r="F527" s="26" t="s">
        <v>921</v>
      </c>
      <c r="G527" s="49" t="s">
        <v>36</v>
      </c>
      <c r="H527" s="26">
        <v>30</v>
      </c>
      <c r="I527" s="26">
        <v>20</v>
      </c>
      <c r="J527" s="46">
        <v>21.25</v>
      </c>
      <c r="K527" s="47"/>
      <c r="L527" s="32">
        <f t="shared" si="16"/>
        <v>0</v>
      </c>
      <c r="M527" s="43" t="str">
        <f t="shared" si="17"/>
        <v>OK</v>
      </c>
      <c r="N527" s="44">
        <v>0</v>
      </c>
      <c r="O527" s="44">
        <v>0</v>
      </c>
      <c r="P527" s="44">
        <v>0</v>
      </c>
      <c r="Q527" s="44">
        <v>0</v>
      </c>
      <c r="R527" s="44">
        <v>0</v>
      </c>
      <c r="S527" s="44">
        <v>0</v>
      </c>
      <c r="T527" s="44">
        <v>0</v>
      </c>
      <c r="U527" s="44">
        <v>0</v>
      </c>
      <c r="V527" s="44">
        <v>0</v>
      </c>
      <c r="W527" s="44">
        <v>0</v>
      </c>
      <c r="X527" s="44">
        <v>0</v>
      </c>
      <c r="Y527" s="44">
        <v>0</v>
      </c>
    </row>
    <row r="528" spans="1:25" ht="75" x14ac:dyDescent="0.25">
      <c r="A528" s="100"/>
      <c r="B528" s="96"/>
      <c r="C528" s="49">
        <v>74</v>
      </c>
      <c r="D528" s="50" t="s">
        <v>574</v>
      </c>
      <c r="E528" s="28" t="s">
        <v>936</v>
      </c>
      <c r="F528" s="26" t="s">
        <v>921</v>
      </c>
      <c r="G528" s="49" t="s">
        <v>36</v>
      </c>
      <c r="H528" s="26">
        <v>30</v>
      </c>
      <c r="I528" s="26">
        <v>20</v>
      </c>
      <c r="J528" s="46">
        <v>35</v>
      </c>
      <c r="K528" s="47"/>
      <c r="L528" s="32">
        <f t="shared" si="16"/>
        <v>0</v>
      </c>
      <c r="M528" s="43" t="str">
        <f t="shared" si="17"/>
        <v>OK</v>
      </c>
      <c r="N528" s="44">
        <v>0</v>
      </c>
      <c r="O528" s="44">
        <v>0</v>
      </c>
      <c r="P528" s="44">
        <v>0</v>
      </c>
      <c r="Q528" s="44">
        <v>0</v>
      </c>
      <c r="R528" s="44">
        <v>0</v>
      </c>
      <c r="S528" s="44">
        <v>0</v>
      </c>
      <c r="T528" s="44">
        <v>0</v>
      </c>
      <c r="U528" s="44">
        <v>0</v>
      </c>
      <c r="V528" s="44">
        <v>0</v>
      </c>
      <c r="W528" s="44">
        <v>0</v>
      </c>
      <c r="X528" s="44">
        <v>0</v>
      </c>
      <c r="Y528" s="44">
        <v>0</v>
      </c>
    </row>
    <row r="529" spans="1:25" ht="75" x14ac:dyDescent="0.25">
      <c r="A529" s="100"/>
      <c r="B529" s="96"/>
      <c r="C529" s="49">
        <v>75</v>
      </c>
      <c r="D529" s="50" t="s">
        <v>575</v>
      </c>
      <c r="E529" s="28" t="s">
        <v>936</v>
      </c>
      <c r="F529" s="26" t="s">
        <v>921</v>
      </c>
      <c r="G529" s="49" t="s">
        <v>36</v>
      </c>
      <c r="H529" s="26">
        <v>30</v>
      </c>
      <c r="I529" s="26">
        <v>20</v>
      </c>
      <c r="J529" s="46">
        <v>82</v>
      </c>
      <c r="K529" s="47"/>
      <c r="L529" s="32">
        <f t="shared" si="16"/>
        <v>0</v>
      </c>
      <c r="M529" s="43" t="str">
        <f t="shared" si="17"/>
        <v>OK</v>
      </c>
      <c r="N529" s="44">
        <v>0</v>
      </c>
      <c r="O529" s="44">
        <v>0</v>
      </c>
      <c r="P529" s="44">
        <v>0</v>
      </c>
      <c r="Q529" s="44">
        <v>0</v>
      </c>
      <c r="R529" s="44">
        <v>0</v>
      </c>
      <c r="S529" s="44">
        <v>0</v>
      </c>
      <c r="T529" s="44">
        <v>0</v>
      </c>
      <c r="U529" s="44">
        <v>0</v>
      </c>
      <c r="V529" s="44">
        <v>0</v>
      </c>
      <c r="W529" s="44">
        <v>0</v>
      </c>
      <c r="X529" s="44">
        <v>0</v>
      </c>
      <c r="Y529" s="44">
        <v>0</v>
      </c>
    </row>
    <row r="530" spans="1:25" ht="45" x14ac:dyDescent="0.25">
      <c r="A530" s="100"/>
      <c r="B530" s="96"/>
      <c r="C530" s="49">
        <v>76</v>
      </c>
      <c r="D530" s="50" t="s">
        <v>576</v>
      </c>
      <c r="E530" s="28" t="s">
        <v>936</v>
      </c>
      <c r="F530" s="26" t="s">
        <v>921</v>
      </c>
      <c r="G530" s="49" t="s">
        <v>36</v>
      </c>
      <c r="H530" s="26">
        <v>30</v>
      </c>
      <c r="I530" s="26">
        <v>20</v>
      </c>
      <c r="J530" s="46">
        <v>8.09</v>
      </c>
      <c r="K530" s="47"/>
      <c r="L530" s="32">
        <f t="shared" si="16"/>
        <v>0</v>
      </c>
      <c r="M530" s="43" t="str">
        <f t="shared" si="17"/>
        <v>OK</v>
      </c>
      <c r="N530" s="44">
        <v>0</v>
      </c>
      <c r="O530" s="44">
        <v>0</v>
      </c>
      <c r="P530" s="44">
        <v>0</v>
      </c>
      <c r="Q530" s="44">
        <v>0</v>
      </c>
      <c r="R530" s="44">
        <v>0</v>
      </c>
      <c r="S530" s="44">
        <v>0</v>
      </c>
      <c r="T530" s="44">
        <v>0</v>
      </c>
      <c r="U530" s="44">
        <v>0</v>
      </c>
      <c r="V530" s="44">
        <v>0</v>
      </c>
      <c r="W530" s="44">
        <v>0</v>
      </c>
      <c r="X530" s="44">
        <v>0</v>
      </c>
      <c r="Y530" s="44">
        <v>0</v>
      </c>
    </row>
    <row r="531" spans="1:25" ht="75" x14ac:dyDescent="0.25">
      <c r="A531" s="100"/>
      <c r="B531" s="96"/>
      <c r="C531" s="49">
        <v>77</v>
      </c>
      <c r="D531" s="50" t="s">
        <v>577</v>
      </c>
      <c r="E531" s="28" t="s">
        <v>936</v>
      </c>
      <c r="F531" s="26" t="s">
        <v>921</v>
      </c>
      <c r="G531" s="49" t="s">
        <v>36</v>
      </c>
      <c r="H531" s="26">
        <v>30</v>
      </c>
      <c r="I531" s="26">
        <v>20</v>
      </c>
      <c r="J531" s="46">
        <v>16.2</v>
      </c>
      <c r="K531" s="47"/>
      <c r="L531" s="32">
        <f t="shared" si="16"/>
        <v>0</v>
      </c>
      <c r="M531" s="43" t="str">
        <f t="shared" si="17"/>
        <v>OK</v>
      </c>
      <c r="N531" s="44">
        <v>0</v>
      </c>
      <c r="O531" s="44">
        <v>0</v>
      </c>
      <c r="P531" s="44">
        <v>0</v>
      </c>
      <c r="Q531" s="44">
        <v>0</v>
      </c>
      <c r="R531" s="44">
        <v>0</v>
      </c>
      <c r="S531" s="44">
        <v>0</v>
      </c>
      <c r="T531" s="44">
        <v>0</v>
      </c>
      <c r="U531" s="44">
        <v>0</v>
      </c>
      <c r="V531" s="44">
        <v>0</v>
      </c>
      <c r="W531" s="44">
        <v>0</v>
      </c>
      <c r="X531" s="44">
        <v>0</v>
      </c>
      <c r="Y531" s="44">
        <v>0</v>
      </c>
    </row>
    <row r="532" spans="1:25" ht="75" x14ac:dyDescent="0.25">
      <c r="A532" s="100"/>
      <c r="B532" s="96"/>
      <c r="C532" s="49">
        <v>78</v>
      </c>
      <c r="D532" s="50" t="s">
        <v>578</v>
      </c>
      <c r="E532" s="28" t="s">
        <v>936</v>
      </c>
      <c r="F532" s="26" t="s">
        <v>921</v>
      </c>
      <c r="G532" s="49" t="s">
        <v>36</v>
      </c>
      <c r="H532" s="26">
        <v>30</v>
      </c>
      <c r="I532" s="26">
        <v>20</v>
      </c>
      <c r="J532" s="46">
        <v>18</v>
      </c>
      <c r="K532" s="47"/>
      <c r="L532" s="32">
        <f t="shared" si="16"/>
        <v>0</v>
      </c>
      <c r="M532" s="43" t="str">
        <f t="shared" si="17"/>
        <v>OK</v>
      </c>
      <c r="N532" s="44">
        <v>0</v>
      </c>
      <c r="O532" s="44">
        <v>0</v>
      </c>
      <c r="P532" s="44">
        <v>0</v>
      </c>
      <c r="Q532" s="44">
        <v>0</v>
      </c>
      <c r="R532" s="44">
        <v>0</v>
      </c>
      <c r="S532" s="44">
        <v>0</v>
      </c>
      <c r="T532" s="44">
        <v>0</v>
      </c>
      <c r="U532" s="44">
        <v>0</v>
      </c>
      <c r="V532" s="44">
        <v>0</v>
      </c>
      <c r="W532" s="44">
        <v>0</v>
      </c>
      <c r="X532" s="44">
        <v>0</v>
      </c>
      <c r="Y532" s="44">
        <v>0</v>
      </c>
    </row>
    <row r="533" spans="1:25" ht="75" x14ac:dyDescent="0.25">
      <c r="A533" s="100"/>
      <c r="B533" s="96"/>
      <c r="C533" s="49">
        <v>79</v>
      </c>
      <c r="D533" s="50" t="s">
        <v>579</v>
      </c>
      <c r="E533" s="28" t="s">
        <v>936</v>
      </c>
      <c r="F533" s="26" t="s">
        <v>921</v>
      </c>
      <c r="G533" s="49" t="s">
        <v>36</v>
      </c>
      <c r="H533" s="26">
        <v>30</v>
      </c>
      <c r="I533" s="26">
        <v>20</v>
      </c>
      <c r="J533" s="46">
        <v>16.5</v>
      </c>
      <c r="K533" s="47"/>
      <c r="L533" s="32">
        <f t="shared" si="16"/>
        <v>0</v>
      </c>
      <c r="M533" s="43" t="str">
        <f t="shared" si="17"/>
        <v>OK</v>
      </c>
      <c r="N533" s="44">
        <v>0</v>
      </c>
      <c r="O533" s="44">
        <v>0</v>
      </c>
      <c r="P533" s="44">
        <v>0</v>
      </c>
      <c r="Q533" s="44">
        <v>0</v>
      </c>
      <c r="R533" s="44">
        <v>0</v>
      </c>
      <c r="S533" s="44">
        <v>0</v>
      </c>
      <c r="T533" s="44">
        <v>0</v>
      </c>
      <c r="U533" s="44">
        <v>0</v>
      </c>
      <c r="V533" s="44">
        <v>0</v>
      </c>
      <c r="W533" s="44">
        <v>0</v>
      </c>
      <c r="X533" s="44">
        <v>0</v>
      </c>
      <c r="Y533" s="44">
        <v>0</v>
      </c>
    </row>
    <row r="534" spans="1:25" ht="75" x14ac:dyDescent="0.25">
      <c r="A534" s="100"/>
      <c r="B534" s="96"/>
      <c r="C534" s="49">
        <v>80</v>
      </c>
      <c r="D534" s="50" t="s">
        <v>580</v>
      </c>
      <c r="E534" s="28" t="s">
        <v>936</v>
      </c>
      <c r="F534" s="26" t="s">
        <v>921</v>
      </c>
      <c r="G534" s="49" t="s">
        <v>36</v>
      </c>
      <c r="H534" s="26">
        <v>30</v>
      </c>
      <c r="I534" s="26">
        <v>20</v>
      </c>
      <c r="J534" s="46">
        <v>15.87</v>
      </c>
      <c r="K534" s="47"/>
      <c r="L534" s="32">
        <f t="shared" si="16"/>
        <v>0</v>
      </c>
      <c r="M534" s="43" t="str">
        <f t="shared" si="17"/>
        <v>OK</v>
      </c>
      <c r="N534" s="44">
        <v>0</v>
      </c>
      <c r="O534" s="44">
        <v>0</v>
      </c>
      <c r="P534" s="44">
        <v>0</v>
      </c>
      <c r="Q534" s="44">
        <v>0</v>
      </c>
      <c r="R534" s="44">
        <v>0</v>
      </c>
      <c r="S534" s="44">
        <v>0</v>
      </c>
      <c r="T534" s="44">
        <v>0</v>
      </c>
      <c r="U534" s="44">
        <v>0</v>
      </c>
      <c r="V534" s="44">
        <v>0</v>
      </c>
      <c r="W534" s="44">
        <v>0</v>
      </c>
      <c r="X534" s="44">
        <v>0</v>
      </c>
      <c r="Y534" s="44">
        <v>0</v>
      </c>
    </row>
    <row r="535" spans="1:25" ht="75" x14ac:dyDescent="0.25">
      <c r="A535" s="100"/>
      <c r="B535" s="96"/>
      <c r="C535" s="49">
        <v>81</v>
      </c>
      <c r="D535" s="50" t="s">
        <v>581</v>
      </c>
      <c r="E535" s="28" t="s">
        <v>936</v>
      </c>
      <c r="F535" s="26" t="s">
        <v>921</v>
      </c>
      <c r="G535" s="49" t="s">
        <v>36</v>
      </c>
      <c r="H535" s="26">
        <v>30</v>
      </c>
      <c r="I535" s="26">
        <v>20</v>
      </c>
      <c r="J535" s="46">
        <v>18.95</v>
      </c>
      <c r="K535" s="47"/>
      <c r="L535" s="32">
        <f t="shared" si="16"/>
        <v>0</v>
      </c>
      <c r="M535" s="43" t="str">
        <f t="shared" si="17"/>
        <v>OK</v>
      </c>
      <c r="N535" s="44">
        <v>0</v>
      </c>
      <c r="O535" s="44">
        <v>0</v>
      </c>
      <c r="P535" s="44">
        <v>0</v>
      </c>
      <c r="Q535" s="44">
        <v>0</v>
      </c>
      <c r="R535" s="44">
        <v>0</v>
      </c>
      <c r="S535" s="44">
        <v>0</v>
      </c>
      <c r="T535" s="44">
        <v>0</v>
      </c>
      <c r="U535" s="44">
        <v>0</v>
      </c>
      <c r="V535" s="44">
        <v>0</v>
      </c>
      <c r="W535" s="44">
        <v>0</v>
      </c>
      <c r="X535" s="44">
        <v>0</v>
      </c>
      <c r="Y535" s="44">
        <v>0</v>
      </c>
    </row>
    <row r="536" spans="1:25" ht="75" x14ac:dyDescent="0.25">
      <c r="A536" s="100"/>
      <c r="B536" s="96"/>
      <c r="C536" s="49">
        <v>82</v>
      </c>
      <c r="D536" s="50" t="s">
        <v>582</v>
      </c>
      <c r="E536" s="28" t="s">
        <v>936</v>
      </c>
      <c r="F536" s="26" t="s">
        <v>921</v>
      </c>
      <c r="G536" s="49" t="s">
        <v>36</v>
      </c>
      <c r="H536" s="26">
        <v>30</v>
      </c>
      <c r="I536" s="26">
        <v>20</v>
      </c>
      <c r="J536" s="46">
        <v>17.2</v>
      </c>
      <c r="K536" s="47"/>
      <c r="L536" s="32">
        <f t="shared" si="16"/>
        <v>0</v>
      </c>
      <c r="M536" s="43" t="str">
        <f t="shared" si="17"/>
        <v>OK</v>
      </c>
      <c r="N536" s="44">
        <v>0</v>
      </c>
      <c r="O536" s="44">
        <v>0</v>
      </c>
      <c r="P536" s="44">
        <v>0</v>
      </c>
      <c r="Q536" s="44">
        <v>0</v>
      </c>
      <c r="R536" s="44">
        <v>0</v>
      </c>
      <c r="S536" s="44">
        <v>0</v>
      </c>
      <c r="T536" s="44">
        <v>0</v>
      </c>
      <c r="U536" s="44">
        <v>0</v>
      </c>
      <c r="V536" s="44">
        <v>0</v>
      </c>
      <c r="W536" s="44">
        <v>0</v>
      </c>
      <c r="X536" s="44">
        <v>0</v>
      </c>
      <c r="Y536" s="44">
        <v>0</v>
      </c>
    </row>
    <row r="537" spans="1:25" ht="75" x14ac:dyDescent="0.25">
      <c r="A537" s="100"/>
      <c r="B537" s="96"/>
      <c r="C537" s="49">
        <v>83</v>
      </c>
      <c r="D537" s="50" t="s">
        <v>583</v>
      </c>
      <c r="E537" s="28" t="s">
        <v>936</v>
      </c>
      <c r="F537" s="26" t="s">
        <v>921</v>
      </c>
      <c r="G537" s="49" t="s">
        <v>36</v>
      </c>
      <c r="H537" s="26">
        <v>30</v>
      </c>
      <c r="I537" s="26">
        <v>20</v>
      </c>
      <c r="J537" s="46">
        <v>16.55</v>
      </c>
      <c r="K537" s="47"/>
      <c r="L537" s="32">
        <f t="shared" si="16"/>
        <v>0</v>
      </c>
      <c r="M537" s="43" t="str">
        <f t="shared" si="17"/>
        <v>OK</v>
      </c>
      <c r="N537" s="44">
        <v>0</v>
      </c>
      <c r="O537" s="44">
        <v>0</v>
      </c>
      <c r="P537" s="44">
        <v>0</v>
      </c>
      <c r="Q537" s="44">
        <v>0</v>
      </c>
      <c r="R537" s="44">
        <v>0</v>
      </c>
      <c r="S537" s="44">
        <v>0</v>
      </c>
      <c r="T537" s="44">
        <v>0</v>
      </c>
      <c r="U537" s="44">
        <v>0</v>
      </c>
      <c r="V537" s="44">
        <v>0</v>
      </c>
      <c r="W537" s="44">
        <v>0</v>
      </c>
      <c r="X537" s="44">
        <v>0</v>
      </c>
      <c r="Y537" s="44">
        <v>0</v>
      </c>
    </row>
    <row r="538" spans="1:25" ht="75" x14ac:dyDescent="0.25">
      <c r="A538" s="100"/>
      <c r="B538" s="96"/>
      <c r="C538" s="49">
        <v>84</v>
      </c>
      <c r="D538" s="50" t="s">
        <v>584</v>
      </c>
      <c r="E538" s="28" t="s">
        <v>936</v>
      </c>
      <c r="F538" s="26" t="s">
        <v>921</v>
      </c>
      <c r="G538" s="49" t="s">
        <v>36</v>
      </c>
      <c r="H538" s="26">
        <v>30</v>
      </c>
      <c r="I538" s="26">
        <v>20</v>
      </c>
      <c r="J538" s="46">
        <v>17.25</v>
      </c>
      <c r="K538" s="47"/>
      <c r="L538" s="32">
        <f t="shared" si="16"/>
        <v>0</v>
      </c>
      <c r="M538" s="43" t="str">
        <f t="shared" si="17"/>
        <v>OK</v>
      </c>
      <c r="N538" s="44">
        <v>0</v>
      </c>
      <c r="O538" s="44">
        <v>0</v>
      </c>
      <c r="P538" s="44">
        <v>0</v>
      </c>
      <c r="Q538" s="44">
        <v>0</v>
      </c>
      <c r="R538" s="44">
        <v>0</v>
      </c>
      <c r="S538" s="44">
        <v>0</v>
      </c>
      <c r="T538" s="44">
        <v>0</v>
      </c>
      <c r="U538" s="44">
        <v>0</v>
      </c>
      <c r="V538" s="44">
        <v>0</v>
      </c>
      <c r="W538" s="44">
        <v>0</v>
      </c>
      <c r="X538" s="44">
        <v>0</v>
      </c>
      <c r="Y538" s="44">
        <v>0</v>
      </c>
    </row>
    <row r="539" spans="1:25" ht="75" x14ac:dyDescent="0.25">
      <c r="A539" s="100"/>
      <c r="B539" s="96"/>
      <c r="C539" s="49">
        <v>85</v>
      </c>
      <c r="D539" s="50" t="s">
        <v>585</v>
      </c>
      <c r="E539" s="28" t="s">
        <v>936</v>
      </c>
      <c r="F539" s="26" t="s">
        <v>921</v>
      </c>
      <c r="G539" s="49" t="s">
        <v>36</v>
      </c>
      <c r="H539" s="26">
        <v>30</v>
      </c>
      <c r="I539" s="26">
        <v>20</v>
      </c>
      <c r="J539" s="46">
        <v>18.32</v>
      </c>
      <c r="K539" s="47"/>
      <c r="L539" s="32">
        <f t="shared" si="16"/>
        <v>0</v>
      </c>
      <c r="M539" s="43" t="str">
        <f t="shared" si="17"/>
        <v>OK</v>
      </c>
      <c r="N539" s="44">
        <v>0</v>
      </c>
      <c r="O539" s="44">
        <v>0</v>
      </c>
      <c r="P539" s="44">
        <v>0</v>
      </c>
      <c r="Q539" s="44">
        <v>0</v>
      </c>
      <c r="R539" s="44">
        <v>0</v>
      </c>
      <c r="S539" s="44">
        <v>0</v>
      </c>
      <c r="T539" s="44">
        <v>0</v>
      </c>
      <c r="U539" s="44">
        <v>0</v>
      </c>
      <c r="V539" s="44">
        <v>0</v>
      </c>
      <c r="W539" s="44">
        <v>0</v>
      </c>
      <c r="X539" s="44">
        <v>0</v>
      </c>
      <c r="Y539" s="44">
        <v>0</v>
      </c>
    </row>
    <row r="540" spans="1:25" ht="60" x14ac:dyDescent="0.25">
      <c r="A540" s="100"/>
      <c r="B540" s="96"/>
      <c r="C540" s="49">
        <v>86</v>
      </c>
      <c r="D540" s="50" t="s">
        <v>586</v>
      </c>
      <c r="E540" s="28" t="s">
        <v>936</v>
      </c>
      <c r="F540" s="26" t="s">
        <v>921</v>
      </c>
      <c r="G540" s="49" t="s">
        <v>36</v>
      </c>
      <c r="H540" s="26">
        <v>30</v>
      </c>
      <c r="I540" s="26">
        <v>20</v>
      </c>
      <c r="J540" s="46">
        <v>19.05</v>
      </c>
      <c r="K540" s="47"/>
      <c r="L540" s="32">
        <f t="shared" si="16"/>
        <v>0</v>
      </c>
      <c r="M540" s="43" t="str">
        <f t="shared" si="17"/>
        <v>OK</v>
      </c>
      <c r="N540" s="44">
        <v>0</v>
      </c>
      <c r="O540" s="44">
        <v>0</v>
      </c>
      <c r="P540" s="44">
        <v>0</v>
      </c>
      <c r="Q540" s="44">
        <v>0</v>
      </c>
      <c r="R540" s="44">
        <v>0</v>
      </c>
      <c r="S540" s="44">
        <v>0</v>
      </c>
      <c r="T540" s="44">
        <v>0</v>
      </c>
      <c r="U540" s="44">
        <v>0</v>
      </c>
      <c r="V540" s="44">
        <v>0</v>
      </c>
      <c r="W540" s="44">
        <v>0</v>
      </c>
      <c r="X540" s="44">
        <v>0</v>
      </c>
      <c r="Y540" s="44">
        <v>0</v>
      </c>
    </row>
    <row r="541" spans="1:25" ht="45" x14ac:dyDescent="0.25">
      <c r="A541" s="100"/>
      <c r="B541" s="96"/>
      <c r="C541" s="49">
        <v>87</v>
      </c>
      <c r="D541" s="50" t="s">
        <v>587</v>
      </c>
      <c r="E541" s="28" t="s">
        <v>936</v>
      </c>
      <c r="F541" s="26" t="s">
        <v>921</v>
      </c>
      <c r="G541" s="49" t="s">
        <v>36</v>
      </c>
      <c r="H541" s="26">
        <v>30</v>
      </c>
      <c r="I541" s="26">
        <v>20</v>
      </c>
      <c r="J541" s="46">
        <v>3.85</v>
      </c>
      <c r="K541" s="47"/>
      <c r="L541" s="32">
        <f t="shared" si="16"/>
        <v>0</v>
      </c>
      <c r="M541" s="43" t="str">
        <f t="shared" si="17"/>
        <v>OK</v>
      </c>
      <c r="N541" s="44">
        <v>0</v>
      </c>
      <c r="O541" s="44">
        <v>0</v>
      </c>
      <c r="P541" s="44">
        <v>0</v>
      </c>
      <c r="Q541" s="44">
        <v>0</v>
      </c>
      <c r="R541" s="44">
        <v>0</v>
      </c>
      <c r="S541" s="44">
        <v>0</v>
      </c>
      <c r="T541" s="44">
        <v>0</v>
      </c>
      <c r="U541" s="44">
        <v>0</v>
      </c>
      <c r="V541" s="44">
        <v>0</v>
      </c>
      <c r="W541" s="44">
        <v>0</v>
      </c>
      <c r="X541" s="44">
        <v>0</v>
      </c>
      <c r="Y541" s="44">
        <v>0</v>
      </c>
    </row>
    <row r="542" spans="1:25" ht="75" x14ac:dyDescent="0.25">
      <c r="A542" s="100"/>
      <c r="B542" s="96"/>
      <c r="C542" s="49">
        <v>88</v>
      </c>
      <c r="D542" s="50" t="s">
        <v>588</v>
      </c>
      <c r="E542" s="28" t="s">
        <v>936</v>
      </c>
      <c r="F542" s="26" t="s">
        <v>932</v>
      </c>
      <c r="G542" s="49" t="s">
        <v>895</v>
      </c>
      <c r="H542" s="26">
        <v>30</v>
      </c>
      <c r="I542" s="26">
        <v>20</v>
      </c>
      <c r="J542" s="46">
        <v>38.32</v>
      </c>
      <c r="K542" s="47"/>
      <c r="L542" s="32">
        <f t="shared" si="16"/>
        <v>0</v>
      </c>
      <c r="M542" s="43" t="str">
        <f t="shared" si="17"/>
        <v>OK</v>
      </c>
      <c r="N542" s="44">
        <v>0</v>
      </c>
      <c r="O542" s="44">
        <v>0</v>
      </c>
      <c r="P542" s="44">
        <v>0</v>
      </c>
      <c r="Q542" s="44">
        <v>0</v>
      </c>
      <c r="R542" s="44">
        <v>0</v>
      </c>
      <c r="S542" s="44">
        <v>0</v>
      </c>
      <c r="T542" s="44">
        <v>0</v>
      </c>
      <c r="U542" s="44">
        <v>0</v>
      </c>
      <c r="V542" s="44">
        <v>0</v>
      </c>
      <c r="W542" s="44">
        <v>0</v>
      </c>
      <c r="X542" s="44">
        <v>0</v>
      </c>
      <c r="Y542" s="44">
        <v>0</v>
      </c>
    </row>
    <row r="543" spans="1:25" ht="75" x14ac:dyDescent="0.25">
      <c r="A543" s="100"/>
      <c r="B543" s="96"/>
      <c r="C543" s="49">
        <v>89</v>
      </c>
      <c r="D543" s="50" t="s">
        <v>589</v>
      </c>
      <c r="E543" s="28" t="s">
        <v>936</v>
      </c>
      <c r="F543" s="26" t="s">
        <v>921</v>
      </c>
      <c r="G543" s="49" t="s">
        <v>895</v>
      </c>
      <c r="H543" s="26">
        <v>30</v>
      </c>
      <c r="I543" s="26">
        <v>20</v>
      </c>
      <c r="J543" s="46">
        <v>35.32</v>
      </c>
      <c r="K543" s="47"/>
      <c r="L543" s="32">
        <f t="shared" si="16"/>
        <v>0</v>
      </c>
      <c r="M543" s="43" t="str">
        <f t="shared" si="17"/>
        <v>OK</v>
      </c>
      <c r="N543" s="44">
        <v>0</v>
      </c>
      <c r="O543" s="44">
        <v>0</v>
      </c>
      <c r="P543" s="44">
        <v>0</v>
      </c>
      <c r="Q543" s="44">
        <v>0</v>
      </c>
      <c r="R543" s="44">
        <v>0</v>
      </c>
      <c r="S543" s="44">
        <v>0</v>
      </c>
      <c r="T543" s="44">
        <v>0</v>
      </c>
      <c r="U543" s="44">
        <v>0</v>
      </c>
      <c r="V543" s="44">
        <v>0</v>
      </c>
      <c r="W543" s="44">
        <v>0</v>
      </c>
      <c r="X543" s="44">
        <v>0</v>
      </c>
      <c r="Y543" s="44">
        <v>0</v>
      </c>
    </row>
    <row r="544" spans="1:25" ht="135" x14ac:dyDescent="0.25">
      <c r="A544" s="100"/>
      <c r="B544" s="96"/>
      <c r="C544" s="49">
        <v>90</v>
      </c>
      <c r="D544" s="50" t="s">
        <v>590</v>
      </c>
      <c r="E544" s="28" t="s">
        <v>936</v>
      </c>
      <c r="F544" s="26" t="s">
        <v>921</v>
      </c>
      <c r="G544" s="49" t="s">
        <v>895</v>
      </c>
      <c r="H544" s="26">
        <v>30</v>
      </c>
      <c r="I544" s="26">
        <v>20</v>
      </c>
      <c r="J544" s="46">
        <v>297.56</v>
      </c>
      <c r="K544" s="47"/>
      <c r="L544" s="32">
        <f t="shared" si="16"/>
        <v>0</v>
      </c>
      <c r="M544" s="43" t="str">
        <f t="shared" si="17"/>
        <v>OK</v>
      </c>
      <c r="N544" s="44">
        <v>0</v>
      </c>
      <c r="O544" s="44">
        <v>0</v>
      </c>
      <c r="P544" s="44">
        <v>0</v>
      </c>
      <c r="Q544" s="44">
        <v>0</v>
      </c>
      <c r="R544" s="44">
        <v>0</v>
      </c>
      <c r="S544" s="44">
        <v>0</v>
      </c>
      <c r="T544" s="44">
        <v>0</v>
      </c>
      <c r="U544" s="44">
        <v>0</v>
      </c>
      <c r="V544" s="44">
        <v>0</v>
      </c>
      <c r="W544" s="44">
        <v>0</v>
      </c>
      <c r="X544" s="44">
        <v>0</v>
      </c>
      <c r="Y544" s="44">
        <v>0</v>
      </c>
    </row>
    <row r="545" spans="1:25" ht="45" x14ac:dyDescent="0.25">
      <c r="A545" s="100"/>
      <c r="B545" s="96"/>
      <c r="C545" s="49">
        <v>91</v>
      </c>
      <c r="D545" s="50" t="s">
        <v>591</v>
      </c>
      <c r="E545" s="28" t="s">
        <v>936</v>
      </c>
      <c r="F545" s="26" t="s">
        <v>932</v>
      </c>
      <c r="G545" s="49" t="s">
        <v>895</v>
      </c>
      <c r="H545" s="26">
        <v>30</v>
      </c>
      <c r="I545" s="26">
        <v>20</v>
      </c>
      <c r="J545" s="46">
        <v>1086.83</v>
      </c>
      <c r="K545" s="47"/>
      <c r="L545" s="32">
        <f t="shared" si="16"/>
        <v>0</v>
      </c>
      <c r="M545" s="43" t="str">
        <f t="shared" si="17"/>
        <v>OK</v>
      </c>
      <c r="N545" s="44">
        <v>0</v>
      </c>
      <c r="O545" s="44">
        <v>0</v>
      </c>
      <c r="P545" s="44">
        <v>0</v>
      </c>
      <c r="Q545" s="44">
        <v>0</v>
      </c>
      <c r="R545" s="44">
        <v>0</v>
      </c>
      <c r="S545" s="44">
        <v>0</v>
      </c>
      <c r="T545" s="44">
        <v>0</v>
      </c>
      <c r="U545" s="44">
        <v>0</v>
      </c>
      <c r="V545" s="44">
        <v>0</v>
      </c>
      <c r="W545" s="44">
        <v>0</v>
      </c>
      <c r="X545" s="44">
        <v>0</v>
      </c>
      <c r="Y545" s="44">
        <v>0</v>
      </c>
    </row>
    <row r="546" spans="1:25" ht="105" x14ac:dyDescent="0.25">
      <c r="A546" s="100"/>
      <c r="B546" s="96"/>
      <c r="C546" s="49">
        <v>92</v>
      </c>
      <c r="D546" s="50" t="s">
        <v>592</v>
      </c>
      <c r="E546" s="28" t="s">
        <v>936</v>
      </c>
      <c r="F546" s="26" t="s">
        <v>921</v>
      </c>
      <c r="G546" s="49" t="s">
        <v>36</v>
      </c>
      <c r="H546" s="26">
        <v>30</v>
      </c>
      <c r="I546" s="26">
        <v>20</v>
      </c>
      <c r="J546" s="46">
        <v>142.6</v>
      </c>
      <c r="K546" s="47"/>
      <c r="L546" s="32">
        <f t="shared" si="16"/>
        <v>0</v>
      </c>
      <c r="M546" s="43" t="str">
        <f t="shared" si="17"/>
        <v>OK</v>
      </c>
      <c r="N546" s="44">
        <v>0</v>
      </c>
      <c r="O546" s="44">
        <v>0</v>
      </c>
      <c r="P546" s="44">
        <v>0</v>
      </c>
      <c r="Q546" s="44">
        <v>0</v>
      </c>
      <c r="R546" s="44">
        <v>0</v>
      </c>
      <c r="S546" s="44">
        <v>0</v>
      </c>
      <c r="T546" s="44">
        <v>0</v>
      </c>
      <c r="U546" s="44">
        <v>0</v>
      </c>
      <c r="V546" s="44">
        <v>0</v>
      </c>
      <c r="W546" s="44">
        <v>0</v>
      </c>
      <c r="X546" s="44">
        <v>0</v>
      </c>
      <c r="Y546" s="44">
        <v>0</v>
      </c>
    </row>
    <row r="547" spans="1:25" ht="45" x14ac:dyDescent="0.25">
      <c r="A547" s="100"/>
      <c r="B547" s="96"/>
      <c r="C547" s="49">
        <v>93</v>
      </c>
      <c r="D547" s="50" t="s">
        <v>593</v>
      </c>
      <c r="E547" s="28" t="s">
        <v>936</v>
      </c>
      <c r="F547" s="26" t="s">
        <v>921</v>
      </c>
      <c r="G547" s="49" t="s">
        <v>36</v>
      </c>
      <c r="H547" s="26">
        <v>30</v>
      </c>
      <c r="I547" s="26">
        <v>20</v>
      </c>
      <c r="J547" s="46">
        <v>123.17</v>
      </c>
      <c r="K547" s="47"/>
      <c r="L547" s="32">
        <f t="shared" si="16"/>
        <v>0</v>
      </c>
      <c r="M547" s="43" t="str">
        <f t="shared" si="17"/>
        <v>OK</v>
      </c>
      <c r="N547" s="44">
        <v>0</v>
      </c>
      <c r="O547" s="44">
        <v>0</v>
      </c>
      <c r="P547" s="44">
        <v>0</v>
      </c>
      <c r="Q547" s="44">
        <v>0</v>
      </c>
      <c r="R547" s="44">
        <v>0</v>
      </c>
      <c r="S547" s="44">
        <v>0</v>
      </c>
      <c r="T547" s="44">
        <v>0</v>
      </c>
      <c r="U547" s="44">
        <v>0</v>
      </c>
      <c r="V547" s="44">
        <v>0</v>
      </c>
      <c r="W547" s="44">
        <v>0</v>
      </c>
      <c r="X547" s="44">
        <v>0</v>
      </c>
      <c r="Y547" s="44">
        <v>0</v>
      </c>
    </row>
    <row r="548" spans="1:25" ht="120" x14ac:dyDescent="0.25">
      <c r="A548" s="100"/>
      <c r="B548" s="96"/>
      <c r="C548" s="49">
        <v>94</v>
      </c>
      <c r="D548" s="50" t="s">
        <v>594</v>
      </c>
      <c r="E548" s="28" t="s">
        <v>936</v>
      </c>
      <c r="F548" s="26" t="s">
        <v>921</v>
      </c>
      <c r="G548" s="49" t="s">
        <v>36</v>
      </c>
      <c r="H548" s="26">
        <v>30</v>
      </c>
      <c r="I548" s="26">
        <v>20</v>
      </c>
      <c r="J548" s="46">
        <v>63.81</v>
      </c>
      <c r="K548" s="47"/>
      <c r="L548" s="32">
        <f t="shared" si="16"/>
        <v>0</v>
      </c>
      <c r="M548" s="43" t="str">
        <f t="shared" si="17"/>
        <v>OK</v>
      </c>
      <c r="N548" s="44">
        <v>0</v>
      </c>
      <c r="O548" s="44">
        <v>0</v>
      </c>
      <c r="P548" s="44">
        <v>0</v>
      </c>
      <c r="Q548" s="44">
        <v>0</v>
      </c>
      <c r="R548" s="44">
        <v>0</v>
      </c>
      <c r="S548" s="44">
        <v>0</v>
      </c>
      <c r="T548" s="44">
        <v>0</v>
      </c>
      <c r="U548" s="44">
        <v>0</v>
      </c>
      <c r="V548" s="44">
        <v>0</v>
      </c>
      <c r="W548" s="44">
        <v>0</v>
      </c>
      <c r="X548" s="44">
        <v>0</v>
      </c>
      <c r="Y548" s="44">
        <v>0</v>
      </c>
    </row>
    <row r="549" spans="1:25" ht="135" x14ac:dyDescent="0.25">
      <c r="A549" s="100"/>
      <c r="B549" s="96"/>
      <c r="C549" s="49">
        <v>95</v>
      </c>
      <c r="D549" s="50" t="s">
        <v>595</v>
      </c>
      <c r="E549" s="28" t="s">
        <v>936</v>
      </c>
      <c r="F549" s="26" t="s">
        <v>921</v>
      </c>
      <c r="G549" s="49" t="s">
        <v>36</v>
      </c>
      <c r="H549" s="26">
        <v>30</v>
      </c>
      <c r="I549" s="26">
        <v>20</v>
      </c>
      <c r="J549" s="46">
        <v>41.25</v>
      </c>
      <c r="K549" s="47"/>
      <c r="L549" s="32">
        <f t="shared" si="16"/>
        <v>0</v>
      </c>
      <c r="M549" s="43" t="str">
        <f t="shared" si="17"/>
        <v>OK</v>
      </c>
      <c r="N549" s="44">
        <v>0</v>
      </c>
      <c r="O549" s="44">
        <v>0</v>
      </c>
      <c r="P549" s="44">
        <v>0</v>
      </c>
      <c r="Q549" s="44">
        <v>0</v>
      </c>
      <c r="R549" s="44">
        <v>0</v>
      </c>
      <c r="S549" s="44">
        <v>0</v>
      </c>
      <c r="T549" s="44">
        <v>0</v>
      </c>
      <c r="U549" s="44">
        <v>0</v>
      </c>
      <c r="V549" s="44">
        <v>0</v>
      </c>
      <c r="W549" s="44">
        <v>0</v>
      </c>
      <c r="X549" s="44">
        <v>0</v>
      </c>
      <c r="Y549" s="44">
        <v>0</v>
      </c>
    </row>
    <row r="550" spans="1:25" ht="45" x14ac:dyDescent="0.25">
      <c r="A550" s="100"/>
      <c r="B550" s="96"/>
      <c r="C550" s="49">
        <v>96</v>
      </c>
      <c r="D550" s="50" t="s">
        <v>596</v>
      </c>
      <c r="E550" s="28" t="s">
        <v>936</v>
      </c>
      <c r="F550" s="26" t="s">
        <v>921</v>
      </c>
      <c r="G550" s="49" t="s">
        <v>895</v>
      </c>
      <c r="H550" s="26">
        <v>30</v>
      </c>
      <c r="I550" s="26">
        <v>20</v>
      </c>
      <c r="J550" s="46">
        <v>37.43</v>
      </c>
      <c r="K550" s="47"/>
      <c r="L550" s="32">
        <f t="shared" si="16"/>
        <v>0</v>
      </c>
      <c r="M550" s="43" t="str">
        <f t="shared" si="17"/>
        <v>OK</v>
      </c>
      <c r="N550" s="44">
        <v>0</v>
      </c>
      <c r="O550" s="44">
        <v>0</v>
      </c>
      <c r="P550" s="44">
        <v>0</v>
      </c>
      <c r="Q550" s="44">
        <v>0</v>
      </c>
      <c r="R550" s="44">
        <v>0</v>
      </c>
      <c r="S550" s="44">
        <v>0</v>
      </c>
      <c r="T550" s="44">
        <v>0</v>
      </c>
      <c r="U550" s="44">
        <v>0</v>
      </c>
      <c r="V550" s="44">
        <v>0</v>
      </c>
      <c r="W550" s="44">
        <v>0</v>
      </c>
      <c r="X550" s="44">
        <v>0</v>
      </c>
      <c r="Y550" s="44">
        <v>0</v>
      </c>
    </row>
    <row r="551" spans="1:25" ht="45" x14ac:dyDescent="0.25">
      <c r="A551" s="100"/>
      <c r="B551" s="96"/>
      <c r="C551" s="49">
        <v>97</v>
      </c>
      <c r="D551" s="50" t="s">
        <v>597</v>
      </c>
      <c r="E551" s="28" t="s">
        <v>936</v>
      </c>
      <c r="F551" s="26" t="s">
        <v>921</v>
      </c>
      <c r="G551" s="49" t="s">
        <v>36</v>
      </c>
      <c r="H551" s="26">
        <v>30</v>
      </c>
      <c r="I551" s="26">
        <v>20</v>
      </c>
      <c r="J551" s="46">
        <v>91.04</v>
      </c>
      <c r="K551" s="47"/>
      <c r="L551" s="32">
        <f t="shared" si="16"/>
        <v>0</v>
      </c>
      <c r="M551" s="43" t="str">
        <f t="shared" si="17"/>
        <v>OK</v>
      </c>
      <c r="N551" s="44">
        <v>0</v>
      </c>
      <c r="O551" s="44">
        <v>0</v>
      </c>
      <c r="P551" s="44">
        <v>0</v>
      </c>
      <c r="Q551" s="44">
        <v>0</v>
      </c>
      <c r="R551" s="44">
        <v>0</v>
      </c>
      <c r="S551" s="44">
        <v>0</v>
      </c>
      <c r="T551" s="44">
        <v>0</v>
      </c>
      <c r="U551" s="44">
        <v>0</v>
      </c>
      <c r="V551" s="44">
        <v>0</v>
      </c>
      <c r="W551" s="44">
        <v>0</v>
      </c>
      <c r="X551" s="44">
        <v>0</v>
      </c>
      <c r="Y551" s="44">
        <v>0</v>
      </c>
    </row>
    <row r="552" spans="1:25" ht="45" x14ac:dyDescent="0.25">
      <c r="A552" s="100"/>
      <c r="B552" s="96"/>
      <c r="C552" s="49">
        <v>98</v>
      </c>
      <c r="D552" s="50" t="s">
        <v>598</v>
      </c>
      <c r="E552" s="28" t="s">
        <v>936</v>
      </c>
      <c r="F552" s="26" t="s">
        <v>921</v>
      </c>
      <c r="G552" s="49" t="s">
        <v>895</v>
      </c>
      <c r="H552" s="26">
        <v>30</v>
      </c>
      <c r="I552" s="26">
        <v>20</v>
      </c>
      <c r="J552" s="46">
        <v>35.06</v>
      </c>
      <c r="K552" s="47"/>
      <c r="L552" s="32">
        <f t="shared" si="16"/>
        <v>0</v>
      </c>
      <c r="M552" s="43" t="str">
        <f t="shared" si="17"/>
        <v>OK</v>
      </c>
      <c r="N552" s="44">
        <v>0</v>
      </c>
      <c r="O552" s="44">
        <v>0</v>
      </c>
      <c r="P552" s="44">
        <v>0</v>
      </c>
      <c r="Q552" s="44">
        <v>0</v>
      </c>
      <c r="R552" s="44">
        <v>0</v>
      </c>
      <c r="S552" s="44">
        <v>0</v>
      </c>
      <c r="T552" s="44">
        <v>0</v>
      </c>
      <c r="U552" s="44">
        <v>0</v>
      </c>
      <c r="V552" s="44">
        <v>0</v>
      </c>
      <c r="W552" s="44">
        <v>0</v>
      </c>
      <c r="X552" s="44">
        <v>0</v>
      </c>
      <c r="Y552" s="44">
        <v>0</v>
      </c>
    </row>
    <row r="553" spans="1:25" ht="225" x14ac:dyDescent="0.25">
      <c r="A553" s="100"/>
      <c r="B553" s="96"/>
      <c r="C553" s="49">
        <v>99</v>
      </c>
      <c r="D553" s="50" t="s">
        <v>599</v>
      </c>
      <c r="E553" s="28" t="s">
        <v>980</v>
      </c>
      <c r="F553" s="26" t="s">
        <v>921</v>
      </c>
      <c r="G553" s="49" t="s">
        <v>36</v>
      </c>
      <c r="H553" s="26">
        <v>30</v>
      </c>
      <c r="I553" s="26">
        <v>20</v>
      </c>
      <c r="J553" s="46">
        <v>606.73</v>
      </c>
      <c r="K553" s="47"/>
      <c r="L553" s="32">
        <f t="shared" si="16"/>
        <v>0</v>
      </c>
      <c r="M553" s="43" t="str">
        <f t="shared" si="17"/>
        <v>OK</v>
      </c>
      <c r="N553" s="44">
        <v>0</v>
      </c>
      <c r="O553" s="44">
        <v>0</v>
      </c>
      <c r="P553" s="44">
        <v>0</v>
      </c>
      <c r="Q553" s="44">
        <v>0</v>
      </c>
      <c r="R553" s="44">
        <v>0</v>
      </c>
      <c r="S553" s="44">
        <v>0</v>
      </c>
      <c r="T553" s="44">
        <v>0</v>
      </c>
      <c r="U553" s="44">
        <v>0</v>
      </c>
      <c r="V553" s="44">
        <v>0</v>
      </c>
      <c r="W553" s="44">
        <v>0</v>
      </c>
      <c r="X553" s="44">
        <v>0</v>
      </c>
      <c r="Y553" s="44">
        <v>0</v>
      </c>
    </row>
    <row r="554" spans="1:25" ht="90" x14ac:dyDescent="0.25">
      <c r="A554" s="100"/>
      <c r="B554" s="96"/>
      <c r="C554" s="49">
        <v>100</v>
      </c>
      <c r="D554" s="50" t="s">
        <v>600</v>
      </c>
      <c r="E554" s="28" t="s">
        <v>936</v>
      </c>
      <c r="F554" s="26" t="s">
        <v>921</v>
      </c>
      <c r="G554" s="49" t="s">
        <v>36</v>
      </c>
      <c r="H554" s="26">
        <v>30</v>
      </c>
      <c r="I554" s="26">
        <v>20</v>
      </c>
      <c r="J554" s="46">
        <v>25.7</v>
      </c>
      <c r="K554" s="47"/>
      <c r="L554" s="32">
        <f t="shared" si="16"/>
        <v>0</v>
      </c>
      <c r="M554" s="43" t="str">
        <f t="shared" si="17"/>
        <v>OK</v>
      </c>
      <c r="N554" s="44">
        <v>0</v>
      </c>
      <c r="O554" s="44">
        <v>0</v>
      </c>
      <c r="P554" s="44">
        <v>0</v>
      </c>
      <c r="Q554" s="44">
        <v>0</v>
      </c>
      <c r="R554" s="44">
        <v>0</v>
      </c>
      <c r="S554" s="44">
        <v>0</v>
      </c>
      <c r="T554" s="44">
        <v>0</v>
      </c>
      <c r="U554" s="44">
        <v>0</v>
      </c>
      <c r="V554" s="44">
        <v>0</v>
      </c>
      <c r="W554" s="44">
        <v>0</v>
      </c>
      <c r="X554" s="44">
        <v>0</v>
      </c>
      <c r="Y554" s="44">
        <v>0</v>
      </c>
    </row>
    <row r="555" spans="1:25" ht="75" x14ac:dyDescent="0.25">
      <c r="A555" s="100"/>
      <c r="B555" s="96"/>
      <c r="C555" s="49">
        <v>101</v>
      </c>
      <c r="D555" s="50" t="s">
        <v>601</v>
      </c>
      <c r="E555" s="28" t="s">
        <v>936</v>
      </c>
      <c r="F555" s="26" t="s">
        <v>921</v>
      </c>
      <c r="G555" s="49" t="s">
        <v>36</v>
      </c>
      <c r="H555" s="26">
        <v>30</v>
      </c>
      <c r="I555" s="26">
        <v>20</v>
      </c>
      <c r="J555" s="46">
        <v>386.35</v>
      </c>
      <c r="K555" s="47"/>
      <c r="L555" s="32">
        <f t="shared" si="16"/>
        <v>0</v>
      </c>
      <c r="M555" s="43" t="str">
        <f t="shared" si="17"/>
        <v>OK</v>
      </c>
      <c r="N555" s="44">
        <v>0</v>
      </c>
      <c r="O555" s="44">
        <v>0</v>
      </c>
      <c r="P555" s="44">
        <v>0</v>
      </c>
      <c r="Q555" s="44">
        <v>0</v>
      </c>
      <c r="R555" s="44">
        <v>0</v>
      </c>
      <c r="S555" s="44">
        <v>0</v>
      </c>
      <c r="T555" s="44">
        <v>0</v>
      </c>
      <c r="U555" s="44">
        <v>0</v>
      </c>
      <c r="V555" s="44">
        <v>0</v>
      </c>
      <c r="W555" s="44">
        <v>0</v>
      </c>
      <c r="X555" s="44">
        <v>0</v>
      </c>
      <c r="Y555" s="44">
        <v>0</v>
      </c>
    </row>
    <row r="556" spans="1:25" ht="75" x14ac:dyDescent="0.25">
      <c r="A556" s="100"/>
      <c r="B556" s="96"/>
      <c r="C556" s="49">
        <v>102</v>
      </c>
      <c r="D556" s="50" t="s">
        <v>602</v>
      </c>
      <c r="E556" s="28" t="s">
        <v>936</v>
      </c>
      <c r="F556" s="26" t="s">
        <v>921</v>
      </c>
      <c r="G556" s="49" t="s">
        <v>36</v>
      </c>
      <c r="H556" s="26">
        <v>30</v>
      </c>
      <c r="I556" s="26">
        <v>20</v>
      </c>
      <c r="J556" s="46">
        <v>24.9</v>
      </c>
      <c r="K556" s="47"/>
      <c r="L556" s="32">
        <f t="shared" si="16"/>
        <v>0</v>
      </c>
      <c r="M556" s="43" t="str">
        <f t="shared" si="17"/>
        <v>OK</v>
      </c>
      <c r="N556" s="44">
        <v>0</v>
      </c>
      <c r="O556" s="44">
        <v>0</v>
      </c>
      <c r="P556" s="44">
        <v>0</v>
      </c>
      <c r="Q556" s="44">
        <v>0</v>
      </c>
      <c r="R556" s="44">
        <v>0</v>
      </c>
      <c r="S556" s="44">
        <v>0</v>
      </c>
      <c r="T556" s="44">
        <v>0</v>
      </c>
      <c r="U556" s="44">
        <v>0</v>
      </c>
      <c r="V556" s="44">
        <v>0</v>
      </c>
      <c r="W556" s="44">
        <v>0</v>
      </c>
      <c r="X556" s="44">
        <v>0</v>
      </c>
      <c r="Y556" s="44">
        <v>0</v>
      </c>
    </row>
    <row r="557" spans="1:25" ht="60" x14ac:dyDescent="0.25">
      <c r="A557" s="100"/>
      <c r="B557" s="96"/>
      <c r="C557" s="49">
        <v>103</v>
      </c>
      <c r="D557" s="50" t="s">
        <v>603</v>
      </c>
      <c r="E557" s="28" t="s">
        <v>980</v>
      </c>
      <c r="F557" s="26" t="s">
        <v>932</v>
      </c>
      <c r="G557" s="49" t="s">
        <v>36</v>
      </c>
      <c r="H557" s="26">
        <v>30</v>
      </c>
      <c r="I557" s="26">
        <v>20</v>
      </c>
      <c r="J557" s="46">
        <v>12.83</v>
      </c>
      <c r="K557" s="47"/>
      <c r="L557" s="32">
        <f t="shared" si="16"/>
        <v>0</v>
      </c>
      <c r="M557" s="43" t="str">
        <f t="shared" si="17"/>
        <v>OK</v>
      </c>
      <c r="N557" s="44">
        <v>0</v>
      </c>
      <c r="O557" s="44">
        <v>0</v>
      </c>
      <c r="P557" s="44">
        <v>0</v>
      </c>
      <c r="Q557" s="44">
        <v>0</v>
      </c>
      <c r="R557" s="44">
        <v>0</v>
      </c>
      <c r="S557" s="44">
        <v>0</v>
      </c>
      <c r="T557" s="44">
        <v>0</v>
      </c>
      <c r="U557" s="44">
        <v>0</v>
      </c>
      <c r="V557" s="44">
        <v>0</v>
      </c>
      <c r="W557" s="44">
        <v>0</v>
      </c>
      <c r="X557" s="44">
        <v>0</v>
      </c>
      <c r="Y557" s="44">
        <v>0</v>
      </c>
    </row>
    <row r="558" spans="1:25" ht="135" x14ac:dyDescent="0.25">
      <c r="A558" s="100"/>
      <c r="B558" s="96"/>
      <c r="C558" s="49">
        <v>104</v>
      </c>
      <c r="D558" s="50" t="s">
        <v>604</v>
      </c>
      <c r="E558" s="28" t="s">
        <v>936</v>
      </c>
      <c r="F558" s="26" t="s">
        <v>932</v>
      </c>
      <c r="G558" s="49" t="s">
        <v>36</v>
      </c>
      <c r="H558" s="26">
        <v>30</v>
      </c>
      <c r="I558" s="26">
        <v>20</v>
      </c>
      <c r="J558" s="46">
        <v>49.9</v>
      </c>
      <c r="K558" s="47"/>
      <c r="L558" s="32">
        <f t="shared" si="16"/>
        <v>0</v>
      </c>
      <c r="M558" s="43" t="str">
        <f t="shared" si="17"/>
        <v>OK</v>
      </c>
      <c r="N558" s="44">
        <v>0</v>
      </c>
      <c r="O558" s="44">
        <v>0</v>
      </c>
      <c r="P558" s="44">
        <v>0</v>
      </c>
      <c r="Q558" s="44">
        <v>0</v>
      </c>
      <c r="R558" s="44">
        <v>0</v>
      </c>
      <c r="S558" s="44">
        <v>0</v>
      </c>
      <c r="T558" s="44">
        <v>0</v>
      </c>
      <c r="U558" s="44">
        <v>0</v>
      </c>
      <c r="V558" s="44">
        <v>0</v>
      </c>
      <c r="W558" s="44">
        <v>0</v>
      </c>
      <c r="X558" s="44">
        <v>0</v>
      </c>
      <c r="Y558" s="44">
        <v>0</v>
      </c>
    </row>
    <row r="559" spans="1:25" ht="60" x14ac:dyDescent="0.25">
      <c r="A559" s="97" t="s">
        <v>891</v>
      </c>
      <c r="B559" s="93">
        <v>10</v>
      </c>
      <c r="C559" s="49">
        <v>1</v>
      </c>
      <c r="D559" s="50" t="s">
        <v>605</v>
      </c>
      <c r="E559" s="28" t="s">
        <v>918</v>
      </c>
      <c r="F559" s="26" t="s">
        <v>1011</v>
      </c>
      <c r="G559" s="49" t="s">
        <v>36</v>
      </c>
      <c r="H559" s="26">
        <v>30</v>
      </c>
      <c r="I559" s="26">
        <v>20</v>
      </c>
      <c r="J559" s="46">
        <v>1.26</v>
      </c>
      <c r="K559" s="47"/>
      <c r="L559" s="32">
        <f t="shared" si="16"/>
        <v>0</v>
      </c>
      <c r="M559" s="43" t="str">
        <f t="shared" si="17"/>
        <v>OK</v>
      </c>
      <c r="N559" s="44">
        <v>0</v>
      </c>
      <c r="O559" s="44">
        <v>0</v>
      </c>
      <c r="P559" s="44">
        <v>0</v>
      </c>
      <c r="Q559" s="44">
        <v>0</v>
      </c>
      <c r="R559" s="44">
        <v>0</v>
      </c>
      <c r="S559" s="44">
        <v>0</v>
      </c>
      <c r="T559" s="44">
        <v>0</v>
      </c>
      <c r="U559" s="44">
        <v>0</v>
      </c>
      <c r="V559" s="44">
        <v>0</v>
      </c>
      <c r="W559" s="44">
        <v>0</v>
      </c>
      <c r="X559" s="44">
        <v>0</v>
      </c>
      <c r="Y559" s="44">
        <v>0</v>
      </c>
    </row>
    <row r="560" spans="1:25" ht="45" x14ac:dyDescent="0.25">
      <c r="A560" s="98"/>
      <c r="B560" s="94"/>
      <c r="C560" s="49">
        <v>2</v>
      </c>
      <c r="D560" s="50" t="s">
        <v>606</v>
      </c>
      <c r="E560" s="28" t="s">
        <v>918</v>
      </c>
      <c r="F560" s="26" t="s">
        <v>1012</v>
      </c>
      <c r="G560" s="49" t="s">
        <v>36</v>
      </c>
      <c r="H560" s="26">
        <v>30</v>
      </c>
      <c r="I560" s="26">
        <v>20</v>
      </c>
      <c r="J560" s="46">
        <v>45.9</v>
      </c>
      <c r="K560" s="47"/>
      <c r="L560" s="32">
        <f t="shared" si="16"/>
        <v>0</v>
      </c>
      <c r="M560" s="43" t="str">
        <f t="shared" si="17"/>
        <v>OK</v>
      </c>
      <c r="N560" s="44">
        <v>0</v>
      </c>
      <c r="O560" s="44">
        <v>0</v>
      </c>
      <c r="P560" s="44">
        <v>0</v>
      </c>
      <c r="Q560" s="44">
        <v>0</v>
      </c>
      <c r="R560" s="44">
        <v>0</v>
      </c>
      <c r="S560" s="44">
        <v>0</v>
      </c>
      <c r="T560" s="44">
        <v>0</v>
      </c>
      <c r="U560" s="44">
        <v>0</v>
      </c>
      <c r="V560" s="44">
        <v>0</v>
      </c>
      <c r="W560" s="44">
        <v>0</v>
      </c>
      <c r="X560" s="44">
        <v>0</v>
      </c>
      <c r="Y560" s="44">
        <v>0</v>
      </c>
    </row>
    <row r="561" spans="1:25" ht="15" x14ac:dyDescent="0.25">
      <c r="A561" s="98"/>
      <c r="B561" s="94"/>
      <c r="C561" s="49">
        <v>3</v>
      </c>
      <c r="D561" s="50" t="s">
        <v>607</v>
      </c>
      <c r="E561" s="28" t="s">
        <v>918</v>
      </c>
      <c r="F561" s="26" t="s">
        <v>1013</v>
      </c>
      <c r="G561" s="49"/>
      <c r="H561" s="26">
        <v>30</v>
      </c>
      <c r="I561" s="26">
        <v>20</v>
      </c>
      <c r="J561" s="46">
        <v>11.89</v>
      </c>
      <c r="K561" s="47"/>
      <c r="L561" s="32">
        <f t="shared" si="16"/>
        <v>0</v>
      </c>
      <c r="M561" s="43" t="str">
        <f t="shared" si="17"/>
        <v>OK</v>
      </c>
      <c r="N561" s="44">
        <v>0</v>
      </c>
      <c r="O561" s="44">
        <v>0</v>
      </c>
      <c r="P561" s="44">
        <v>0</v>
      </c>
      <c r="Q561" s="44">
        <v>0</v>
      </c>
      <c r="R561" s="44">
        <v>0</v>
      </c>
      <c r="S561" s="44">
        <v>0</v>
      </c>
      <c r="T561" s="44">
        <v>0</v>
      </c>
      <c r="U561" s="44">
        <v>0</v>
      </c>
      <c r="V561" s="44">
        <v>0</v>
      </c>
      <c r="W561" s="44">
        <v>0</v>
      </c>
      <c r="X561" s="44">
        <v>0</v>
      </c>
      <c r="Y561" s="44">
        <v>0</v>
      </c>
    </row>
    <row r="562" spans="1:25" ht="45" x14ac:dyDescent="0.25">
      <c r="A562" s="98"/>
      <c r="B562" s="94"/>
      <c r="C562" s="49">
        <v>4</v>
      </c>
      <c r="D562" s="50" t="s">
        <v>608</v>
      </c>
      <c r="E562" s="28" t="s">
        <v>918</v>
      </c>
      <c r="F562" s="26" t="s">
        <v>1013</v>
      </c>
      <c r="G562" s="49" t="s">
        <v>36</v>
      </c>
      <c r="H562" s="26">
        <v>30</v>
      </c>
      <c r="I562" s="26">
        <v>20</v>
      </c>
      <c r="J562" s="46">
        <v>11.89</v>
      </c>
      <c r="K562" s="47"/>
      <c r="L562" s="32">
        <f t="shared" si="16"/>
        <v>0</v>
      </c>
      <c r="M562" s="43" t="str">
        <f t="shared" si="17"/>
        <v>OK</v>
      </c>
      <c r="N562" s="44">
        <v>0</v>
      </c>
      <c r="O562" s="44">
        <v>0</v>
      </c>
      <c r="P562" s="44">
        <v>0</v>
      </c>
      <c r="Q562" s="44">
        <v>0</v>
      </c>
      <c r="R562" s="44">
        <v>0</v>
      </c>
      <c r="S562" s="44">
        <v>0</v>
      </c>
      <c r="T562" s="44">
        <v>0</v>
      </c>
      <c r="U562" s="44">
        <v>0</v>
      </c>
      <c r="V562" s="44">
        <v>0</v>
      </c>
      <c r="W562" s="44">
        <v>0</v>
      </c>
      <c r="X562" s="44">
        <v>0</v>
      </c>
      <c r="Y562" s="44">
        <v>0</v>
      </c>
    </row>
    <row r="563" spans="1:25" ht="45" x14ac:dyDescent="0.25">
      <c r="A563" s="98"/>
      <c r="B563" s="94"/>
      <c r="C563" s="49">
        <v>5</v>
      </c>
      <c r="D563" s="50" t="s">
        <v>609</v>
      </c>
      <c r="E563" s="28" t="s">
        <v>918</v>
      </c>
      <c r="F563" s="26" t="s">
        <v>1012</v>
      </c>
      <c r="G563" s="49" t="s">
        <v>36</v>
      </c>
      <c r="H563" s="26">
        <v>30</v>
      </c>
      <c r="I563" s="26">
        <v>20</v>
      </c>
      <c r="J563" s="46">
        <v>29.9</v>
      </c>
      <c r="K563" s="47">
        <v>60</v>
      </c>
      <c r="L563" s="32">
        <f t="shared" si="16"/>
        <v>0</v>
      </c>
      <c r="M563" s="43" t="str">
        <f t="shared" si="17"/>
        <v>OK</v>
      </c>
      <c r="N563" s="44">
        <v>0</v>
      </c>
      <c r="O563" s="44">
        <v>60</v>
      </c>
      <c r="P563" s="44">
        <v>0</v>
      </c>
      <c r="Q563" s="44">
        <v>0</v>
      </c>
      <c r="R563" s="44">
        <v>0</v>
      </c>
      <c r="S563" s="44">
        <v>0</v>
      </c>
      <c r="T563" s="44">
        <v>0</v>
      </c>
      <c r="U563" s="44">
        <v>0</v>
      </c>
      <c r="V563" s="44">
        <v>0</v>
      </c>
      <c r="W563" s="44">
        <v>0</v>
      </c>
      <c r="X563" s="44">
        <v>0</v>
      </c>
      <c r="Y563" s="44">
        <v>0</v>
      </c>
    </row>
    <row r="564" spans="1:25" ht="15" x14ac:dyDescent="0.25">
      <c r="A564" s="98"/>
      <c r="B564" s="94"/>
      <c r="C564" s="49">
        <v>6</v>
      </c>
      <c r="D564" s="50" t="s">
        <v>610</v>
      </c>
      <c r="E564" s="28" t="s">
        <v>918</v>
      </c>
      <c r="F564" s="26" t="s">
        <v>1014</v>
      </c>
      <c r="G564" s="49" t="s">
        <v>36</v>
      </c>
      <c r="H564" s="26">
        <v>30</v>
      </c>
      <c r="I564" s="26">
        <v>20</v>
      </c>
      <c r="J564" s="46">
        <v>31.59</v>
      </c>
      <c r="K564" s="47"/>
      <c r="L564" s="32">
        <f t="shared" si="16"/>
        <v>0</v>
      </c>
      <c r="M564" s="43" t="str">
        <f t="shared" si="17"/>
        <v>OK</v>
      </c>
      <c r="N564" s="44">
        <v>0</v>
      </c>
      <c r="O564" s="44">
        <v>0</v>
      </c>
      <c r="P564" s="44">
        <v>0</v>
      </c>
      <c r="Q564" s="44">
        <v>0</v>
      </c>
      <c r="R564" s="44">
        <v>0</v>
      </c>
      <c r="S564" s="44">
        <v>0</v>
      </c>
      <c r="T564" s="44">
        <v>0</v>
      </c>
      <c r="U564" s="44">
        <v>0</v>
      </c>
      <c r="V564" s="44">
        <v>0</v>
      </c>
      <c r="W564" s="44">
        <v>0</v>
      </c>
      <c r="X564" s="44">
        <v>0</v>
      </c>
      <c r="Y564" s="44">
        <v>0</v>
      </c>
    </row>
    <row r="565" spans="1:25" ht="45" x14ac:dyDescent="0.25">
      <c r="A565" s="98"/>
      <c r="B565" s="94"/>
      <c r="C565" s="49">
        <v>7</v>
      </c>
      <c r="D565" s="50" t="s">
        <v>611</v>
      </c>
      <c r="E565" s="28" t="s">
        <v>918</v>
      </c>
      <c r="F565" s="26" t="s">
        <v>1015</v>
      </c>
      <c r="G565" s="49" t="s">
        <v>36</v>
      </c>
      <c r="H565" s="26">
        <v>30</v>
      </c>
      <c r="I565" s="26">
        <v>20</v>
      </c>
      <c r="J565" s="46">
        <v>14</v>
      </c>
      <c r="K565" s="47"/>
      <c r="L565" s="32">
        <f t="shared" si="16"/>
        <v>0</v>
      </c>
      <c r="M565" s="43" t="str">
        <f t="shared" si="17"/>
        <v>OK</v>
      </c>
      <c r="N565" s="44">
        <v>0</v>
      </c>
      <c r="O565" s="44">
        <v>0</v>
      </c>
      <c r="P565" s="44">
        <v>0</v>
      </c>
      <c r="Q565" s="44">
        <v>0</v>
      </c>
      <c r="R565" s="44">
        <v>0</v>
      </c>
      <c r="S565" s="44">
        <v>0</v>
      </c>
      <c r="T565" s="44">
        <v>0</v>
      </c>
      <c r="U565" s="44">
        <v>0</v>
      </c>
      <c r="V565" s="44">
        <v>0</v>
      </c>
      <c r="W565" s="44">
        <v>0</v>
      </c>
      <c r="X565" s="44">
        <v>0</v>
      </c>
      <c r="Y565" s="44">
        <v>0</v>
      </c>
    </row>
    <row r="566" spans="1:25" ht="45" x14ac:dyDescent="0.25">
      <c r="A566" s="98"/>
      <c r="B566" s="94"/>
      <c r="C566" s="49">
        <v>8</v>
      </c>
      <c r="D566" s="50" t="s">
        <v>612</v>
      </c>
      <c r="E566" s="28" t="s">
        <v>918</v>
      </c>
      <c r="F566" s="26" t="s">
        <v>1015</v>
      </c>
      <c r="G566" s="49" t="s">
        <v>36</v>
      </c>
      <c r="H566" s="26">
        <v>30</v>
      </c>
      <c r="I566" s="26">
        <v>20</v>
      </c>
      <c r="J566" s="46">
        <v>13</v>
      </c>
      <c r="K566" s="47"/>
      <c r="L566" s="32">
        <f t="shared" si="16"/>
        <v>0</v>
      </c>
      <c r="M566" s="43" t="str">
        <f t="shared" si="17"/>
        <v>OK</v>
      </c>
      <c r="N566" s="44">
        <v>0</v>
      </c>
      <c r="O566" s="44">
        <v>0</v>
      </c>
      <c r="P566" s="44">
        <v>0</v>
      </c>
      <c r="Q566" s="44">
        <v>0</v>
      </c>
      <c r="R566" s="44">
        <v>0</v>
      </c>
      <c r="S566" s="44">
        <v>0</v>
      </c>
      <c r="T566" s="44">
        <v>0</v>
      </c>
      <c r="U566" s="44">
        <v>0</v>
      </c>
      <c r="V566" s="44">
        <v>0</v>
      </c>
      <c r="W566" s="44">
        <v>0</v>
      </c>
      <c r="X566" s="44">
        <v>0</v>
      </c>
      <c r="Y566" s="44">
        <v>0</v>
      </c>
    </row>
    <row r="567" spans="1:25" ht="45" x14ac:dyDescent="0.25">
      <c r="A567" s="98"/>
      <c r="B567" s="94"/>
      <c r="C567" s="49">
        <v>9</v>
      </c>
      <c r="D567" s="50" t="s">
        <v>613</v>
      </c>
      <c r="E567" s="28" t="s">
        <v>918</v>
      </c>
      <c r="F567" s="26" t="s">
        <v>1015</v>
      </c>
      <c r="G567" s="49" t="s">
        <v>36</v>
      </c>
      <c r="H567" s="26">
        <v>30</v>
      </c>
      <c r="I567" s="26">
        <v>20</v>
      </c>
      <c r="J567" s="46">
        <v>49</v>
      </c>
      <c r="K567" s="47"/>
      <c r="L567" s="32">
        <f t="shared" si="16"/>
        <v>0</v>
      </c>
      <c r="M567" s="43" t="str">
        <f t="shared" si="17"/>
        <v>OK</v>
      </c>
      <c r="N567" s="44">
        <v>0</v>
      </c>
      <c r="O567" s="44">
        <v>0</v>
      </c>
      <c r="P567" s="44">
        <v>0</v>
      </c>
      <c r="Q567" s="44">
        <v>0</v>
      </c>
      <c r="R567" s="44">
        <v>0</v>
      </c>
      <c r="S567" s="44">
        <v>0</v>
      </c>
      <c r="T567" s="44">
        <v>0</v>
      </c>
      <c r="U567" s="44">
        <v>0</v>
      </c>
      <c r="V567" s="44">
        <v>0</v>
      </c>
      <c r="W567" s="44">
        <v>0</v>
      </c>
      <c r="X567" s="44">
        <v>0</v>
      </c>
      <c r="Y567" s="44">
        <v>0</v>
      </c>
    </row>
    <row r="568" spans="1:25" ht="45" x14ac:dyDescent="0.25">
      <c r="A568" s="98"/>
      <c r="B568" s="94"/>
      <c r="C568" s="49">
        <v>10</v>
      </c>
      <c r="D568" s="50" t="s">
        <v>614</v>
      </c>
      <c r="E568" s="28" t="s">
        <v>918</v>
      </c>
      <c r="F568" s="26" t="s">
        <v>1016</v>
      </c>
      <c r="G568" s="49" t="s">
        <v>36</v>
      </c>
      <c r="H568" s="26">
        <v>30</v>
      </c>
      <c r="I568" s="26">
        <v>20</v>
      </c>
      <c r="J568" s="46">
        <v>28.26</v>
      </c>
      <c r="K568" s="47"/>
      <c r="L568" s="32">
        <f t="shared" si="16"/>
        <v>0</v>
      </c>
      <c r="M568" s="43" t="str">
        <f t="shared" si="17"/>
        <v>OK</v>
      </c>
      <c r="N568" s="44">
        <v>0</v>
      </c>
      <c r="O568" s="44">
        <v>0</v>
      </c>
      <c r="P568" s="44">
        <v>0</v>
      </c>
      <c r="Q568" s="44">
        <v>0</v>
      </c>
      <c r="R568" s="44">
        <v>0</v>
      </c>
      <c r="S568" s="44">
        <v>0</v>
      </c>
      <c r="T568" s="44">
        <v>0</v>
      </c>
      <c r="U568" s="44">
        <v>0</v>
      </c>
      <c r="V568" s="44">
        <v>0</v>
      </c>
      <c r="W568" s="44">
        <v>0</v>
      </c>
      <c r="X568" s="44">
        <v>0</v>
      </c>
      <c r="Y568" s="44">
        <v>0</v>
      </c>
    </row>
    <row r="569" spans="1:25" ht="30" x14ac:dyDescent="0.25">
      <c r="A569" s="98"/>
      <c r="B569" s="94"/>
      <c r="C569" s="49">
        <v>11</v>
      </c>
      <c r="D569" s="50" t="s">
        <v>615</v>
      </c>
      <c r="E569" s="28" t="s">
        <v>918</v>
      </c>
      <c r="F569" s="26" t="s">
        <v>1015</v>
      </c>
      <c r="G569" s="49" t="s">
        <v>36</v>
      </c>
      <c r="H569" s="26">
        <v>30</v>
      </c>
      <c r="I569" s="26">
        <v>20</v>
      </c>
      <c r="J569" s="46">
        <v>22</v>
      </c>
      <c r="K569" s="47"/>
      <c r="L569" s="32">
        <f t="shared" si="16"/>
        <v>0</v>
      </c>
      <c r="M569" s="43" t="str">
        <f t="shared" si="17"/>
        <v>OK</v>
      </c>
      <c r="N569" s="44">
        <v>0</v>
      </c>
      <c r="O569" s="44">
        <v>0</v>
      </c>
      <c r="P569" s="44">
        <v>0</v>
      </c>
      <c r="Q569" s="44">
        <v>0</v>
      </c>
      <c r="R569" s="44">
        <v>0</v>
      </c>
      <c r="S569" s="44">
        <v>0</v>
      </c>
      <c r="T569" s="44">
        <v>0</v>
      </c>
      <c r="U569" s="44">
        <v>0</v>
      </c>
      <c r="V569" s="44">
        <v>0</v>
      </c>
      <c r="W569" s="44">
        <v>0</v>
      </c>
      <c r="X569" s="44">
        <v>0</v>
      </c>
      <c r="Y569" s="44">
        <v>0</v>
      </c>
    </row>
    <row r="570" spans="1:25" ht="30" x14ac:dyDescent="0.25">
      <c r="A570" s="98"/>
      <c r="B570" s="94"/>
      <c r="C570" s="49">
        <v>12</v>
      </c>
      <c r="D570" s="50" t="s">
        <v>616</v>
      </c>
      <c r="E570" s="28" t="s">
        <v>918</v>
      </c>
      <c r="F570" s="26" t="s">
        <v>1015</v>
      </c>
      <c r="G570" s="49" t="s">
        <v>36</v>
      </c>
      <c r="H570" s="26">
        <v>30</v>
      </c>
      <c r="I570" s="26">
        <v>20</v>
      </c>
      <c r="J570" s="46">
        <v>13</v>
      </c>
      <c r="K570" s="47">
        <v>4</v>
      </c>
      <c r="L570" s="32">
        <f t="shared" si="16"/>
        <v>0</v>
      </c>
      <c r="M570" s="43" t="str">
        <f t="shared" si="17"/>
        <v>OK</v>
      </c>
      <c r="N570" s="44">
        <v>0</v>
      </c>
      <c r="O570" s="44">
        <v>4</v>
      </c>
      <c r="P570" s="44">
        <v>0</v>
      </c>
      <c r="Q570" s="44">
        <v>0</v>
      </c>
      <c r="R570" s="44">
        <v>0</v>
      </c>
      <c r="S570" s="44">
        <v>0</v>
      </c>
      <c r="T570" s="44">
        <v>0</v>
      </c>
      <c r="U570" s="44">
        <v>0</v>
      </c>
      <c r="V570" s="44">
        <v>0</v>
      </c>
      <c r="W570" s="44">
        <v>0</v>
      </c>
      <c r="X570" s="44">
        <v>0</v>
      </c>
      <c r="Y570" s="44">
        <v>0</v>
      </c>
    </row>
    <row r="571" spans="1:25" ht="45" x14ac:dyDescent="0.25">
      <c r="A571" s="98"/>
      <c r="B571" s="94"/>
      <c r="C571" s="49">
        <v>13</v>
      </c>
      <c r="D571" s="50" t="s">
        <v>617</v>
      </c>
      <c r="E571" s="28" t="s">
        <v>918</v>
      </c>
      <c r="F571" s="26" t="s">
        <v>1015</v>
      </c>
      <c r="G571" s="49" t="s">
        <v>36</v>
      </c>
      <c r="H571" s="26">
        <v>30</v>
      </c>
      <c r="I571" s="26">
        <v>20</v>
      </c>
      <c r="J571" s="46">
        <v>64</v>
      </c>
      <c r="K571" s="47"/>
      <c r="L571" s="32">
        <f t="shared" si="16"/>
        <v>0</v>
      </c>
      <c r="M571" s="43" t="str">
        <f t="shared" si="17"/>
        <v>OK</v>
      </c>
      <c r="N571" s="44">
        <v>0</v>
      </c>
      <c r="O571" s="44">
        <v>0</v>
      </c>
      <c r="P571" s="44">
        <v>0</v>
      </c>
      <c r="Q571" s="44">
        <v>0</v>
      </c>
      <c r="R571" s="44">
        <v>0</v>
      </c>
      <c r="S571" s="44">
        <v>0</v>
      </c>
      <c r="T571" s="44">
        <v>0</v>
      </c>
      <c r="U571" s="44">
        <v>0</v>
      </c>
      <c r="V571" s="44">
        <v>0</v>
      </c>
      <c r="W571" s="44">
        <v>0</v>
      </c>
      <c r="X571" s="44">
        <v>0</v>
      </c>
      <c r="Y571" s="44">
        <v>0</v>
      </c>
    </row>
    <row r="572" spans="1:25" ht="45" x14ac:dyDescent="0.25">
      <c r="A572" s="98"/>
      <c r="B572" s="94"/>
      <c r="C572" s="49">
        <v>14</v>
      </c>
      <c r="D572" s="50" t="s">
        <v>618</v>
      </c>
      <c r="E572" s="28" t="s">
        <v>918</v>
      </c>
      <c r="F572" s="26" t="s">
        <v>1015</v>
      </c>
      <c r="G572" s="49"/>
      <c r="H572" s="26">
        <v>30</v>
      </c>
      <c r="I572" s="26">
        <v>20</v>
      </c>
      <c r="J572" s="46">
        <v>74.260000000000005</v>
      </c>
      <c r="K572" s="47"/>
      <c r="L572" s="32">
        <f t="shared" si="16"/>
        <v>0</v>
      </c>
      <c r="M572" s="43" t="str">
        <f t="shared" si="17"/>
        <v>OK</v>
      </c>
      <c r="N572" s="44">
        <v>0</v>
      </c>
      <c r="O572" s="44">
        <v>0</v>
      </c>
      <c r="P572" s="44">
        <v>0</v>
      </c>
      <c r="Q572" s="44">
        <v>0</v>
      </c>
      <c r="R572" s="44">
        <v>0</v>
      </c>
      <c r="S572" s="44">
        <v>0</v>
      </c>
      <c r="T572" s="44">
        <v>0</v>
      </c>
      <c r="U572" s="44">
        <v>0</v>
      </c>
      <c r="V572" s="44">
        <v>0</v>
      </c>
      <c r="W572" s="44">
        <v>0</v>
      </c>
      <c r="X572" s="44">
        <v>0</v>
      </c>
      <c r="Y572" s="44">
        <v>0</v>
      </c>
    </row>
    <row r="573" spans="1:25" ht="75" x14ac:dyDescent="0.25">
      <c r="A573" s="98"/>
      <c r="B573" s="94"/>
      <c r="C573" s="49">
        <v>15</v>
      </c>
      <c r="D573" s="50" t="s">
        <v>619</v>
      </c>
      <c r="E573" s="28" t="s">
        <v>918</v>
      </c>
      <c r="F573" s="26" t="s">
        <v>1017</v>
      </c>
      <c r="G573" s="49" t="s">
        <v>36</v>
      </c>
      <c r="H573" s="26">
        <v>30</v>
      </c>
      <c r="I573" s="26">
        <v>20</v>
      </c>
      <c r="J573" s="46">
        <v>4.25</v>
      </c>
      <c r="K573" s="47"/>
      <c r="L573" s="32">
        <f t="shared" si="16"/>
        <v>0</v>
      </c>
      <c r="M573" s="43" t="str">
        <f t="shared" si="17"/>
        <v>OK</v>
      </c>
      <c r="N573" s="44">
        <v>0</v>
      </c>
      <c r="O573" s="44">
        <v>0</v>
      </c>
      <c r="P573" s="44">
        <v>0</v>
      </c>
      <c r="Q573" s="44">
        <v>0</v>
      </c>
      <c r="R573" s="44">
        <v>0</v>
      </c>
      <c r="S573" s="44">
        <v>0</v>
      </c>
      <c r="T573" s="44">
        <v>0</v>
      </c>
      <c r="U573" s="44">
        <v>0</v>
      </c>
      <c r="V573" s="44">
        <v>0</v>
      </c>
      <c r="W573" s="44">
        <v>0</v>
      </c>
      <c r="X573" s="44">
        <v>0</v>
      </c>
      <c r="Y573" s="44">
        <v>0</v>
      </c>
    </row>
    <row r="574" spans="1:25" ht="15" x14ac:dyDescent="0.25">
      <c r="A574" s="98"/>
      <c r="B574" s="94"/>
      <c r="C574" s="49">
        <v>16</v>
      </c>
      <c r="D574" s="50" t="s">
        <v>620</v>
      </c>
      <c r="E574" s="28" t="s">
        <v>918</v>
      </c>
      <c r="F574" s="26" t="s">
        <v>1017</v>
      </c>
      <c r="G574" s="49" t="s">
        <v>36</v>
      </c>
      <c r="H574" s="26">
        <v>30</v>
      </c>
      <c r="I574" s="26">
        <v>20</v>
      </c>
      <c r="J574" s="46">
        <v>4.25</v>
      </c>
      <c r="K574" s="47"/>
      <c r="L574" s="32">
        <f t="shared" si="16"/>
        <v>0</v>
      </c>
      <c r="M574" s="43" t="str">
        <f t="shared" si="17"/>
        <v>OK</v>
      </c>
      <c r="N574" s="44">
        <v>0</v>
      </c>
      <c r="O574" s="44">
        <v>0</v>
      </c>
      <c r="P574" s="44">
        <v>0</v>
      </c>
      <c r="Q574" s="44">
        <v>0</v>
      </c>
      <c r="R574" s="44">
        <v>0</v>
      </c>
      <c r="S574" s="44">
        <v>0</v>
      </c>
      <c r="T574" s="44">
        <v>0</v>
      </c>
      <c r="U574" s="44">
        <v>0</v>
      </c>
      <c r="V574" s="44">
        <v>0</v>
      </c>
      <c r="W574" s="44">
        <v>0</v>
      </c>
      <c r="X574" s="44">
        <v>0</v>
      </c>
      <c r="Y574" s="44">
        <v>0</v>
      </c>
    </row>
    <row r="575" spans="1:25" ht="60" x14ac:dyDescent="0.25">
      <c r="A575" s="98"/>
      <c r="B575" s="94"/>
      <c r="C575" s="49">
        <v>17</v>
      </c>
      <c r="D575" s="50" t="s">
        <v>621</v>
      </c>
      <c r="E575" s="28" t="s">
        <v>918</v>
      </c>
      <c r="F575" s="26" t="s">
        <v>1018</v>
      </c>
      <c r="G575" s="49" t="s">
        <v>36</v>
      </c>
      <c r="H575" s="26">
        <v>30</v>
      </c>
      <c r="I575" s="26">
        <v>20</v>
      </c>
      <c r="J575" s="46">
        <v>43.5</v>
      </c>
      <c r="K575" s="47"/>
      <c r="L575" s="32">
        <f t="shared" si="16"/>
        <v>0</v>
      </c>
      <c r="M575" s="43" t="str">
        <f t="shared" si="17"/>
        <v>OK</v>
      </c>
      <c r="N575" s="44">
        <v>0</v>
      </c>
      <c r="O575" s="44">
        <v>0</v>
      </c>
      <c r="P575" s="44">
        <v>0</v>
      </c>
      <c r="Q575" s="44">
        <v>0</v>
      </c>
      <c r="R575" s="44">
        <v>0</v>
      </c>
      <c r="S575" s="44">
        <v>0</v>
      </c>
      <c r="T575" s="44">
        <v>0</v>
      </c>
      <c r="U575" s="44">
        <v>0</v>
      </c>
      <c r="V575" s="44">
        <v>0</v>
      </c>
      <c r="W575" s="44">
        <v>0</v>
      </c>
      <c r="X575" s="44">
        <v>0</v>
      </c>
      <c r="Y575" s="44">
        <v>0</v>
      </c>
    </row>
    <row r="576" spans="1:25" ht="15" x14ac:dyDescent="0.25">
      <c r="A576" s="98"/>
      <c r="B576" s="94"/>
      <c r="C576" s="49">
        <v>18</v>
      </c>
      <c r="D576" s="50" t="s">
        <v>622</v>
      </c>
      <c r="E576" s="28" t="s">
        <v>918</v>
      </c>
      <c r="F576" s="26" t="s">
        <v>1011</v>
      </c>
      <c r="G576" s="49" t="s">
        <v>36</v>
      </c>
      <c r="H576" s="26">
        <v>30</v>
      </c>
      <c r="I576" s="26">
        <v>20</v>
      </c>
      <c r="J576" s="46">
        <v>21.64</v>
      </c>
      <c r="K576" s="47"/>
      <c r="L576" s="32">
        <f t="shared" si="16"/>
        <v>0</v>
      </c>
      <c r="M576" s="43" t="str">
        <f t="shared" si="17"/>
        <v>OK</v>
      </c>
      <c r="N576" s="44">
        <v>0</v>
      </c>
      <c r="O576" s="44">
        <v>0</v>
      </c>
      <c r="P576" s="44">
        <v>0</v>
      </c>
      <c r="Q576" s="44">
        <v>0</v>
      </c>
      <c r="R576" s="44">
        <v>0</v>
      </c>
      <c r="S576" s="44">
        <v>0</v>
      </c>
      <c r="T576" s="44">
        <v>0</v>
      </c>
      <c r="U576" s="44">
        <v>0</v>
      </c>
      <c r="V576" s="44">
        <v>0</v>
      </c>
      <c r="W576" s="44">
        <v>0</v>
      </c>
      <c r="X576" s="44">
        <v>0</v>
      </c>
      <c r="Y576" s="44">
        <v>0</v>
      </c>
    </row>
    <row r="577" spans="1:25" ht="15" x14ac:dyDescent="0.25">
      <c r="A577" s="98"/>
      <c r="B577" s="94"/>
      <c r="C577" s="49">
        <v>19</v>
      </c>
      <c r="D577" s="50" t="s">
        <v>623</v>
      </c>
      <c r="E577" s="28" t="s">
        <v>918</v>
      </c>
      <c r="F577" s="26" t="s">
        <v>1011</v>
      </c>
      <c r="G577" s="49" t="s">
        <v>36</v>
      </c>
      <c r="H577" s="26">
        <v>30</v>
      </c>
      <c r="I577" s="26">
        <v>20</v>
      </c>
      <c r="J577" s="46">
        <v>22.03</v>
      </c>
      <c r="K577" s="47"/>
      <c r="L577" s="32">
        <f t="shared" si="16"/>
        <v>0</v>
      </c>
      <c r="M577" s="43" t="str">
        <f t="shared" si="17"/>
        <v>OK</v>
      </c>
      <c r="N577" s="44">
        <v>0</v>
      </c>
      <c r="O577" s="44">
        <v>0</v>
      </c>
      <c r="P577" s="44">
        <v>0</v>
      </c>
      <c r="Q577" s="44">
        <v>0</v>
      </c>
      <c r="R577" s="44">
        <v>0</v>
      </c>
      <c r="S577" s="44">
        <v>0</v>
      </c>
      <c r="T577" s="44">
        <v>0</v>
      </c>
      <c r="U577" s="44">
        <v>0</v>
      </c>
      <c r="V577" s="44">
        <v>0</v>
      </c>
      <c r="W577" s="44">
        <v>0</v>
      </c>
      <c r="X577" s="44">
        <v>0</v>
      </c>
      <c r="Y577" s="44">
        <v>0</v>
      </c>
    </row>
    <row r="578" spans="1:25" ht="15" x14ac:dyDescent="0.25">
      <c r="A578" s="98"/>
      <c r="B578" s="94"/>
      <c r="C578" s="49">
        <v>20</v>
      </c>
      <c r="D578" s="50" t="s">
        <v>624</v>
      </c>
      <c r="E578" s="28" t="s">
        <v>918</v>
      </c>
      <c r="F578" s="26" t="s">
        <v>1016</v>
      </c>
      <c r="G578" s="49" t="s">
        <v>36</v>
      </c>
      <c r="H578" s="26">
        <v>30</v>
      </c>
      <c r="I578" s="26">
        <v>20</v>
      </c>
      <c r="J578" s="46">
        <v>27</v>
      </c>
      <c r="K578" s="47"/>
      <c r="L578" s="32">
        <f t="shared" si="16"/>
        <v>0</v>
      </c>
      <c r="M578" s="43" t="str">
        <f t="shared" si="17"/>
        <v>OK</v>
      </c>
      <c r="N578" s="44">
        <v>0</v>
      </c>
      <c r="O578" s="44">
        <v>0</v>
      </c>
      <c r="P578" s="44">
        <v>0</v>
      </c>
      <c r="Q578" s="44">
        <v>0</v>
      </c>
      <c r="R578" s="44">
        <v>0</v>
      </c>
      <c r="S578" s="44">
        <v>0</v>
      </c>
      <c r="T578" s="44">
        <v>0</v>
      </c>
      <c r="U578" s="44">
        <v>0</v>
      </c>
      <c r="V578" s="44">
        <v>0</v>
      </c>
      <c r="W578" s="44">
        <v>0</v>
      </c>
      <c r="X578" s="44">
        <v>0</v>
      </c>
      <c r="Y578" s="44">
        <v>0</v>
      </c>
    </row>
    <row r="579" spans="1:25" ht="45" x14ac:dyDescent="0.25">
      <c r="A579" s="98"/>
      <c r="B579" s="94"/>
      <c r="C579" s="49">
        <v>21</v>
      </c>
      <c r="D579" s="50" t="s">
        <v>625</v>
      </c>
      <c r="E579" s="28" t="s">
        <v>918</v>
      </c>
      <c r="F579" s="26" t="s">
        <v>1016</v>
      </c>
      <c r="G579" s="49" t="s">
        <v>36</v>
      </c>
      <c r="H579" s="26">
        <v>30</v>
      </c>
      <c r="I579" s="26">
        <v>20</v>
      </c>
      <c r="J579" s="46">
        <v>73.12</v>
      </c>
      <c r="K579" s="47"/>
      <c r="L579" s="32">
        <f t="shared" si="16"/>
        <v>0</v>
      </c>
      <c r="M579" s="43" t="str">
        <f t="shared" si="17"/>
        <v>OK</v>
      </c>
      <c r="N579" s="44">
        <v>0</v>
      </c>
      <c r="O579" s="44">
        <v>0</v>
      </c>
      <c r="P579" s="44">
        <v>0</v>
      </c>
      <c r="Q579" s="44">
        <v>0</v>
      </c>
      <c r="R579" s="44">
        <v>0</v>
      </c>
      <c r="S579" s="44">
        <v>0</v>
      </c>
      <c r="T579" s="44">
        <v>0</v>
      </c>
      <c r="U579" s="44">
        <v>0</v>
      </c>
      <c r="V579" s="44">
        <v>0</v>
      </c>
      <c r="W579" s="44">
        <v>0</v>
      </c>
      <c r="X579" s="44">
        <v>0</v>
      </c>
      <c r="Y579" s="44">
        <v>0</v>
      </c>
    </row>
    <row r="580" spans="1:25" ht="45" x14ac:dyDescent="0.25">
      <c r="A580" s="98"/>
      <c r="B580" s="94"/>
      <c r="C580" s="49">
        <v>22</v>
      </c>
      <c r="D580" s="50" t="s">
        <v>626</v>
      </c>
      <c r="E580" s="28" t="s">
        <v>918</v>
      </c>
      <c r="F580" s="26" t="s">
        <v>1016</v>
      </c>
      <c r="G580" s="49" t="s">
        <v>36</v>
      </c>
      <c r="H580" s="26">
        <v>30</v>
      </c>
      <c r="I580" s="26">
        <v>20</v>
      </c>
      <c r="J580" s="46">
        <v>85</v>
      </c>
      <c r="K580" s="47"/>
      <c r="L580" s="32">
        <f t="shared" si="16"/>
        <v>0</v>
      </c>
      <c r="M580" s="43" t="str">
        <f t="shared" si="17"/>
        <v>OK</v>
      </c>
      <c r="N580" s="44">
        <v>0</v>
      </c>
      <c r="O580" s="44">
        <v>0</v>
      </c>
      <c r="P580" s="44">
        <v>0</v>
      </c>
      <c r="Q580" s="44">
        <v>0</v>
      </c>
      <c r="R580" s="44">
        <v>0</v>
      </c>
      <c r="S580" s="44">
        <v>0</v>
      </c>
      <c r="T580" s="44">
        <v>0</v>
      </c>
      <c r="U580" s="44">
        <v>0</v>
      </c>
      <c r="V580" s="44">
        <v>0</v>
      </c>
      <c r="W580" s="44">
        <v>0</v>
      </c>
      <c r="X580" s="44">
        <v>0</v>
      </c>
      <c r="Y580" s="44">
        <v>0</v>
      </c>
    </row>
    <row r="581" spans="1:25" ht="60" x14ac:dyDescent="0.25">
      <c r="A581" s="98"/>
      <c r="B581" s="94"/>
      <c r="C581" s="49">
        <v>23</v>
      </c>
      <c r="D581" s="50" t="s">
        <v>627</v>
      </c>
      <c r="E581" s="28" t="s">
        <v>918</v>
      </c>
      <c r="F581" s="26" t="s">
        <v>1016</v>
      </c>
      <c r="G581" s="49" t="s">
        <v>36</v>
      </c>
      <c r="H581" s="26">
        <v>30</v>
      </c>
      <c r="I581" s="26">
        <v>20</v>
      </c>
      <c r="J581" s="46">
        <v>85</v>
      </c>
      <c r="K581" s="47"/>
      <c r="L581" s="32">
        <f t="shared" ref="L581:L644" si="18">K581-(SUM(N581:Y581))</f>
        <v>0</v>
      </c>
      <c r="M581" s="43" t="str">
        <f t="shared" ref="M581:M644" si="19">IF(L581&lt;0,"ATENÇÃO","OK")</f>
        <v>OK</v>
      </c>
      <c r="N581" s="44">
        <v>0</v>
      </c>
      <c r="O581" s="44">
        <v>0</v>
      </c>
      <c r="P581" s="44">
        <v>0</v>
      </c>
      <c r="Q581" s="44">
        <v>0</v>
      </c>
      <c r="R581" s="44">
        <v>0</v>
      </c>
      <c r="S581" s="44">
        <v>0</v>
      </c>
      <c r="T581" s="44">
        <v>0</v>
      </c>
      <c r="U581" s="44">
        <v>0</v>
      </c>
      <c r="V581" s="44">
        <v>0</v>
      </c>
      <c r="W581" s="44">
        <v>0</v>
      </c>
      <c r="X581" s="44">
        <v>0</v>
      </c>
      <c r="Y581" s="44">
        <v>0</v>
      </c>
    </row>
    <row r="582" spans="1:25" ht="45" x14ac:dyDescent="0.25">
      <c r="A582" s="98"/>
      <c r="B582" s="94"/>
      <c r="C582" s="49">
        <v>24</v>
      </c>
      <c r="D582" s="50" t="s">
        <v>628</v>
      </c>
      <c r="E582" s="28" t="s">
        <v>918</v>
      </c>
      <c r="F582" s="26" t="s">
        <v>1019</v>
      </c>
      <c r="G582" s="49" t="s">
        <v>36</v>
      </c>
      <c r="H582" s="26">
        <v>30</v>
      </c>
      <c r="I582" s="26">
        <v>20</v>
      </c>
      <c r="J582" s="46">
        <v>6</v>
      </c>
      <c r="K582" s="47"/>
      <c r="L582" s="32">
        <f t="shared" si="18"/>
        <v>0</v>
      </c>
      <c r="M582" s="43" t="str">
        <f t="shared" si="19"/>
        <v>OK</v>
      </c>
      <c r="N582" s="44">
        <v>0</v>
      </c>
      <c r="O582" s="44">
        <v>0</v>
      </c>
      <c r="P582" s="44">
        <v>0</v>
      </c>
      <c r="Q582" s="44">
        <v>0</v>
      </c>
      <c r="R582" s="44">
        <v>0</v>
      </c>
      <c r="S582" s="44">
        <v>0</v>
      </c>
      <c r="T582" s="44">
        <v>0</v>
      </c>
      <c r="U582" s="44">
        <v>0</v>
      </c>
      <c r="V582" s="44">
        <v>0</v>
      </c>
      <c r="W582" s="44">
        <v>0</v>
      </c>
      <c r="X582" s="44">
        <v>0</v>
      </c>
      <c r="Y582" s="44">
        <v>0</v>
      </c>
    </row>
    <row r="583" spans="1:25" ht="15" x14ac:dyDescent="0.25">
      <c r="A583" s="98"/>
      <c r="B583" s="94"/>
      <c r="C583" s="49">
        <v>25</v>
      </c>
      <c r="D583" s="50" t="s">
        <v>629</v>
      </c>
      <c r="E583" s="28" t="s">
        <v>918</v>
      </c>
      <c r="F583" s="26" t="s">
        <v>1019</v>
      </c>
      <c r="G583" s="49" t="s">
        <v>36</v>
      </c>
      <c r="H583" s="26">
        <v>30</v>
      </c>
      <c r="I583" s="26">
        <v>20</v>
      </c>
      <c r="J583" s="46">
        <v>2.5</v>
      </c>
      <c r="K583" s="47"/>
      <c r="L583" s="32">
        <f t="shared" si="18"/>
        <v>0</v>
      </c>
      <c r="M583" s="43" t="str">
        <f t="shared" si="19"/>
        <v>OK</v>
      </c>
      <c r="N583" s="44">
        <v>0</v>
      </c>
      <c r="O583" s="44">
        <v>0</v>
      </c>
      <c r="P583" s="44">
        <v>0</v>
      </c>
      <c r="Q583" s="44">
        <v>0</v>
      </c>
      <c r="R583" s="44">
        <v>0</v>
      </c>
      <c r="S583" s="44">
        <v>0</v>
      </c>
      <c r="T583" s="44">
        <v>0</v>
      </c>
      <c r="U583" s="44">
        <v>0</v>
      </c>
      <c r="V583" s="44">
        <v>0</v>
      </c>
      <c r="W583" s="44">
        <v>0</v>
      </c>
      <c r="X583" s="44">
        <v>0</v>
      </c>
      <c r="Y583" s="44">
        <v>0</v>
      </c>
    </row>
    <row r="584" spans="1:25" ht="15" x14ac:dyDescent="0.25">
      <c r="A584" s="98"/>
      <c r="B584" s="94"/>
      <c r="C584" s="49">
        <v>26</v>
      </c>
      <c r="D584" s="50" t="s">
        <v>630</v>
      </c>
      <c r="E584" s="28" t="s">
        <v>918</v>
      </c>
      <c r="F584" s="26" t="s">
        <v>1019</v>
      </c>
      <c r="G584" s="49" t="s">
        <v>36</v>
      </c>
      <c r="H584" s="26">
        <v>30</v>
      </c>
      <c r="I584" s="26">
        <v>20</v>
      </c>
      <c r="J584" s="46">
        <v>2.5</v>
      </c>
      <c r="K584" s="47"/>
      <c r="L584" s="32">
        <f t="shared" si="18"/>
        <v>0</v>
      </c>
      <c r="M584" s="43" t="str">
        <f t="shared" si="19"/>
        <v>OK</v>
      </c>
      <c r="N584" s="44">
        <v>0</v>
      </c>
      <c r="O584" s="44">
        <v>0</v>
      </c>
      <c r="P584" s="44">
        <v>0</v>
      </c>
      <c r="Q584" s="44">
        <v>0</v>
      </c>
      <c r="R584" s="44">
        <v>0</v>
      </c>
      <c r="S584" s="44">
        <v>0</v>
      </c>
      <c r="T584" s="44">
        <v>0</v>
      </c>
      <c r="U584" s="44">
        <v>0</v>
      </c>
      <c r="V584" s="44">
        <v>0</v>
      </c>
      <c r="W584" s="44">
        <v>0</v>
      </c>
      <c r="X584" s="44">
        <v>0</v>
      </c>
      <c r="Y584" s="44">
        <v>0</v>
      </c>
    </row>
    <row r="585" spans="1:25" ht="45" x14ac:dyDescent="0.25">
      <c r="A585" s="98"/>
      <c r="B585" s="94"/>
      <c r="C585" s="49">
        <v>27</v>
      </c>
      <c r="D585" s="50" t="s">
        <v>631</v>
      </c>
      <c r="E585" s="28" t="s">
        <v>918</v>
      </c>
      <c r="F585" s="26" t="s">
        <v>1017</v>
      </c>
      <c r="G585" s="49" t="s">
        <v>36</v>
      </c>
      <c r="H585" s="26">
        <v>30</v>
      </c>
      <c r="I585" s="26">
        <v>20</v>
      </c>
      <c r="J585" s="46">
        <v>49</v>
      </c>
      <c r="K585" s="47"/>
      <c r="L585" s="32">
        <f t="shared" si="18"/>
        <v>0</v>
      </c>
      <c r="M585" s="43" t="str">
        <f t="shared" si="19"/>
        <v>OK</v>
      </c>
      <c r="N585" s="44">
        <v>0</v>
      </c>
      <c r="O585" s="44">
        <v>0</v>
      </c>
      <c r="P585" s="44">
        <v>0</v>
      </c>
      <c r="Q585" s="44">
        <v>0</v>
      </c>
      <c r="R585" s="44">
        <v>0</v>
      </c>
      <c r="S585" s="44">
        <v>0</v>
      </c>
      <c r="T585" s="44">
        <v>0</v>
      </c>
      <c r="U585" s="44">
        <v>0</v>
      </c>
      <c r="V585" s="44">
        <v>0</v>
      </c>
      <c r="W585" s="44">
        <v>0</v>
      </c>
      <c r="X585" s="44">
        <v>0</v>
      </c>
      <c r="Y585" s="44">
        <v>0</v>
      </c>
    </row>
    <row r="586" spans="1:25" ht="60" x14ac:dyDescent="0.25">
      <c r="A586" s="98"/>
      <c r="B586" s="94"/>
      <c r="C586" s="49">
        <v>28</v>
      </c>
      <c r="D586" s="50" t="s">
        <v>632</v>
      </c>
      <c r="E586" s="28" t="s">
        <v>918</v>
      </c>
      <c r="F586" s="26" t="s">
        <v>1017</v>
      </c>
      <c r="G586" s="49" t="s">
        <v>36</v>
      </c>
      <c r="H586" s="26">
        <v>30</v>
      </c>
      <c r="I586" s="26">
        <v>20</v>
      </c>
      <c r="J586" s="46">
        <v>49</v>
      </c>
      <c r="K586" s="47"/>
      <c r="L586" s="32">
        <f t="shared" si="18"/>
        <v>0</v>
      </c>
      <c r="M586" s="43" t="str">
        <f t="shared" si="19"/>
        <v>OK</v>
      </c>
      <c r="N586" s="44">
        <v>0</v>
      </c>
      <c r="O586" s="44">
        <v>0</v>
      </c>
      <c r="P586" s="44">
        <v>0</v>
      </c>
      <c r="Q586" s="44">
        <v>0</v>
      </c>
      <c r="R586" s="44">
        <v>0</v>
      </c>
      <c r="S586" s="44">
        <v>0</v>
      </c>
      <c r="T586" s="44">
        <v>0</v>
      </c>
      <c r="U586" s="44">
        <v>0</v>
      </c>
      <c r="V586" s="44">
        <v>0</v>
      </c>
      <c r="W586" s="44">
        <v>0</v>
      </c>
      <c r="X586" s="44">
        <v>0</v>
      </c>
      <c r="Y586" s="44">
        <v>0</v>
      </c>
    </row>
    <row r="587" spans="1:25" ht="15" x14ac:dyDescent="0.25">
      <c r="A587" s="98"/>
      <c r="B587" s="94"/>
      <c r="C587" s="49">
        <v>29</v>
      </c>
      <c r="D587" s="50" t="s">
        <v>633</v>
      </c>
      <c r="E587" s="28" t="s">
        <v>918</v>
      </c>
      <c r="F587" s="26" t="s">
        <v>1011</v>
      </c>
      <c r="G587" s="49" t="s">
        <v>36</v>
      </c>
      <c r="H587" s="26">
        <v>30</v>
      </c>
      <c r="I587" s="26">
        <v>20</v>
      </c>
      <c r="J587" s="46">
        <v>2.8</v>
      </c>
      <c r="K587" s="47"/>
      <c r="L587" s="32">
        <f t="shared" si="18"/>
        <v>0</v>
      </c>
      <c r="M587" s="43" t="str">
        <f t="shared" si="19"/>
        <v>OK</v>
      </c>
      <c r="N587" s="44">
        <v>0</v>
      </c>
      <c r="O587" s="44">
        <v>0</v>
      </c>
      <c r="P587" s="44">
        <v>0</v>
      </c>
      <c r="Q587" s="44">
        <v>0</v>
      </c>
      <c r="R587" s="44">
        <v>0</v>
      </c>
      <c r="S587" s="44">
        <v>0</v>
      </c>
      <c r="T587" s="44">
        <v>0</v>
      </c>
      <c r="U587" s="44">
        <v>0</v>
      </c>
      <c r="V587" s="44">
        <v>0</v>
      </c>
      <c r="W587" s="44">
        <v>0</v>
      </c>
      <c r="X587" s="44">
        <v>0</v>
      </c>
      <c r="Y587" s="44">
        <v>0</v>
      </c>
    </row>
    <row r="588" spans="1:25" ht="15" x14ac:dyDescent="0.25">
      <c r="A588" s="98"/>
      <c r="B588" s="94"/>
      <c r="C588" s="49">
        <v>30</v>
      </c>
      <c r="D588" s="50" t="s">
        <v>634</v>
      </c>
      <c r="E588" s="28" t="s">
        <v>918</v>
      </c>
      <c r="F588" s="26" t="s">
        <v>1011</v>
      </c>
      <c r="G588" s="49" t="s">
        <v>36</v>
      </c>
      <c r="H588" s="26">
        <v>30</v>
      </c>
      <c r="I588" s="26">
        <v>20</v>
      </c>
      <c r="J588" s="46">
        <v>3.57</v>
      </c>
      <c r="K588" s="47"/>
      <c r="L588" s="32">
        <f t="shared" si="18"/>
        <v>0</v>
      </c>
      <c r="M588" s="43" t="str">
        <f t="shared" si="19"/>
        <v>OK</v>
      </c>
      <c r="N588" s="44">
        <v>0</v>
      </c>
      <c r="O588" s="44">
        <v>0</v>
      </c>
      <c r="P588" s="44">
        <v>0</v>
      </c>
      <c r="Q588" s="44">
        <v>0</v>
      </c>
      <c r="R588" s="44">
        <v>0</v>
      </c>
      <c r="S588" s="44">
        <v>0</v>
      </c>
      <c r="T588" s="44">
        <v>0</v>
      </c>
      <c r="U588" s="44">
        <v>0</v>
      </c>
      <c r="V588" s="44">
        <v>0</v>
      </c>
      <c r="W588" s="44">
        <v>0</v>
      </c>
      <c r="X588" s="44">
        <v>0</v>
      </c>
      <c r="Y588" s="44">
        <v>0</v>
      </c>
    </row>
    <row r="589" spans="1:25" ht="60" x14ac:dyDescent="0.25">
      <c r="A589" s="98"/>
      <c r="B589" s="94"/>
      <c r="C589" s="49">
        <v>31</v>
      </c>
      <c r="D589" s="50" t="s">
        <v>635</v>
      </c>
      <c r="E589" s="28" t="s">
        <v>918</v>
      </c>
      <c r="F589" s="26" t="s">
        <v>1011</v>
      </c>
      <c r="G589" s="49" t="s">
        <v>36</v>
      </c>
      <c r="H589" s="26">
        <v>30</v>
      </c>
      <c r="I589" s="26">
        <v>20</v>
      </c>
      <c r="J589" s="46">
        <v>0.56999999999999995</v>
      </c>
      <c r="K589" s="47"/>
      <c r="L589" s="32">
        <f t="shared" si="18"/>
        <v>0</v>
      </c>
      <c r="M589" s="43" t="str">
        <f t="shared" si="19"/>
        <v>OK</v>
      </c>
      <c r="N589" s="44">
        <v>0</v>
      </c>
      <c r="O589" s="44">
        <v>0</v>
      </c>
      <c r="P589" s="44">
        <v>0</v>
      </c>
      <c r="Q589" s="44">
        <v>0</v>
      </c>
      <c r="R589" s="44">
        <v>0</v>
      </c>
      <c r="S589" s="44">
        <v>0</v>
      </c>
      <c r="T589" s="44">
        <v>0</v>
      </c>
      <c r="U589" s="44">
        <v>0</v>
      </c>
      <c r="V589" s="44">
        <v>0</v>
      </c>
      <c r="W589" s="44">
        <v>0</v>
      </c>
      <c r="X589" s="44">
        <v>0</v>
      </c>
      <c r="Y589" s="44">
        <v>0</v>
      </c>
    </row>
    <row r="590" spans="1:25" ht="60" x14ac:dyDescent="0.25">
      <c r="A590" s="98"/>
      <c r="B590" s="94"/>
      <c r="C590" s="49">
        <v>32</v>
      </c>
      <c r="D590" s="50" t="s">
        <v>636</v>
      </c>
      <c r="E590" s="28" t="s">
        <v>918</v>
      </c>
      <c r="F590" s="26" t="s">
        <v>1011</v>
      </c>
      <c r="G590" s="49" t="s">
        <v>36</v>
      </c>
      <c r="H590" s="26">
        <v>30</v>
      </c>
      <c r="I590" s="26">
        <v>20</v>
      </c>
      <c r="J590" s="46">
        <v>1.2</v>
      </c>
      <c r="K590" s="47"/>
      <c r="L590" s="32">
        <f t="shared" si="18"/>
        <v>0</v>
      </c>
      <c r="M590" s="43" t="str">
        <f t="shared" si="19"/>
        <v>OK</v>
      </c>
      <c r="N590" s="44">
        <v>0</v>
      </c>
      <c r="O590" s="44">
        <v>0</v>
      </c>
      <c r="P590" s="44">
        <v>0</v>
      </c>
      <c r="Q590" s="44">
        <v>0</v>
      </c>
      <c r="R590" s="44">
        <v>0</v>
      </c>
      <c r="S590" s="44">
        <v>0</v>
      </c>
      <c r="T590" s="44">
        <v>0</v>
      </c>
      <c r="U590" s="44">
        <v>0</v>
      </c>
      <c r="V590" s="44">
        <v>0</v>
      </c>
      <c r="W590" s="44">
        <v>0</v>
      </c>
      <c r="X590" s="44">
        <v>0</v>
      </c>
      <c r="Y590" s="44">
        <v>0</v>
      </c>
    </row>
    <row r="591" spans="1:25" ht="60" x14ac:dyDescent="0.25">
      <c r="A591" s="98"/>
      <c r="B591" s="94"/>
      <c r="C591" s="49">
        <v>33</v>
      </c>
      <c r="D591" s="50" t="s">
        <v>637</v>
      </c>
      <c r="E591" s="28" t="s">
        <v>918</v>
      </c>
      <c r="F591" s="26" t="s">
        <v>1011</v>
      </c>
      <c r="G591" s="49" t="s">
        <v>36</v>
      </c>
      <c r="H591" s="26">
        <v>30</v>
      </c>
      <c r="I591" s="26">
        <v>20</v>
      </c>
      <c r="J591" s="46">
        <v>1.55</v>
      </c>
      <c r="K591" s="47"/>
      <c r="L591" s="32">
        <f t="shared" si="18"/>
        <v>0</v>
      </c>
      <c r="M591" s="43" t="str">
        <f t="shared" si="19"/>
        <v>OK</v>
      </c>
      <c r="N591" s="44">
        <v>0</v>
      </c>
      <c r="O591" s="44">
        <v>0</v>
      </c>
      <c r="P591" s="44">
        <v>0</v>
      </c>
      <c r="Q591" s="44">
        <v>0</v>
      </c>
      <c r="R591" s="44">
        <v>0</v>
      </c>
      <c r="S591" s="44">
        <v>0</v>
      </c>
      <c r="T591" s="44">
        <v>0</v>
      </c>
      <c r="U591" s="44">
        <v>0</v>
      </c>
      <c r="V591" s="44">
        <v>0</v>
      </c>
      <c r="W591" s="44">
        <v>0</v>
      </c>
      <c r="X591" s="44">
        <v>0</v>
      </c>
      <c r="Y591" s="44">
        <v>0</v>
      </c>
    </row>
    <row r="592" spans="1:25" ht="60" x14ac:dyDescent="0.25">
      <c r="A592" s="98"/>
      <c r="B592" s="94"/>
      <c r="C592" s="49">
        <v>34</v>
      </c>
      <c r="D592" s="50" t="s">
        <v>638</v>
      </c>
      <c r="E592" s="28" t="s">
        <v>918</v>
      </c>
      <c r="F592" s="26" t="s">
        <v>1011</v>
      </c>
      <c r="G592" s="49" t="s">
        <v>36</v>
      </c>
      <c r="H592" s="26">
        <v>30</v>
      </c>
      <c r="I592" s="26">
        <v>20</v>
      </c>
      <c r="J592" s="46">
        <v>1.1499999999999999</v>
      </c>
      <c r="K592" s="47"/>
      <c r="L592" s="32">
        <f t="shared" si="18"/>
        <v>0</v>
      </c>
      <c r="M592" s="43" t="str">
        <f t="shared" si="19"/>
        <v>OK</v>
      </c>
      <c r="N592" s="44">
        <v>0</v>
      </c>
      <c r="O592" s="44">
        <v>0</v>
      </c>
      <c r="P592" s="44">
        <v>0</v>
      </c>
      <c r="Q592" s="44">
        <v>0</v>
      </c>
      <c r="R592" s="44">
        <v>0</v>
      </c>
      <c r="S592" s="44">
        <v>0</v>
      </c>
      <c r="T592" s="44">
        <v>0</v>
      </c>
      <c r="U592" s="44">
        <v>0</v>
      </c>
      <c r="V592" s="44">
        <v>0</v>
      </c>
      <c r="W592" s="44">
        <v>0</v>
      </c>
      <c r="X592" s="44">
        <v>0</v>
      </c>
      <c r="Y592" s="44">
        <v>0</v>
      </c>
    </row>
    <row r="593" spans="1:25" ht="60" x14ac:dyDescent="0.25">
      <c r="A593" s="98"/>
      <c r="B593" s="94"/>
      <c r="C593" s="49">
        <v>35</v>
      </c>
      <c r="D593" s="50" t="s">
        <v>639</v>
      </c>
      <c r="E593" s="28" t="s">
        <v>918</v>
      </c>
      <c r="F593" s="26" t="s">
        <v>1011</v>
      </c>
      <c r="G593" s="49" t="s">
        <v>36</v>
      </c>
      <c r="H593" s="26">
        <v>30</v>
      </c>
      <c r="I593" s="26">
        <v>20</v>
      </c>
      <c r="J593" s="46">
        <v>0.6</v>
      </c>
      <c r="K593" s="47"/>
      <c r="L593" s="32">
        <f t="shared" si="18"/>
        <v>0</v>
      </c>
      <c r="M593" s="43" t="str">
        <f t="shared" si="19"/>
        <v>OK</v>
      </c>
      <c r="N593" s="44">
        <v>0</v>
      </c>
      <c r="O593" s="44">
        <v>0</v>
      </c>
      <c r="P593" s="44">
        <v>0</v>
      </c>
      <c r="Q593" s="44">
        <v>0</v>
      </c>
      <c r="R593" s="44">
        <v>0</v>
      </c>
      <c r="S593" s="44">
        <v>0</v>
      </c>
      <c r="T593" s="44">
        <v>0</v>
      </c>
      <c r="U593" s="44">
        <v>0</v>
      </c>
      <c r="V593" s="44">
        <v>0</v>
      </c>
      <c r="W593" s="44">
        <v>0</v>
      </c>
      <c r="X593" s="44">
        <v>0</v>
      </c>
      <c r="Y593" s="44">
        <v>0</v>
      </c>
    </row>
    <row r="594" spans="1:25" ht="60" x14ac:dyDescent="0.25">
      <c r="A594" s="98"/>
      <c r="B594" s="94"/>
      <c r="C594" s="49">
        <v>36</v>
      </c>
      <c r="D594" s="50" t="s">
        <v>640</v>
      </c>
      <c r="E594" s="28" t="s">
        <v>918</v>
      </c>
      <c r="F594" s="26" t="s">
        <v>1011</v>
      </c>
      <c r="G594" s="49" t="s">
        <v>36</v>
      </c>
      <c r="H594" s="26">
        <v>30</v>
      </c>
      <c r="I594" s="26">
        <v>20</v>
      </c>
      <c r="J594" s="46">
        <v>1.35</v>
      </c>
      <c r="K594" s="47"/>
      <c r="L594" s="32">
        <f t="shared" si="18"/>
        <v>0</v>
      </c>
      <c r="M594" s="43" t="str">
        <f t="shared" si="19"/>
        <v>OK</v>
      </c>
      <c r="N594" s="44">
        <v>0</v>
      </c>
      <c r="O594" s="44">
        <v>0</v>
      </c>
      <c r="P594" s="44">
        <v>0</v>
      </c>
      <c r="Q594" s="44">
        <v>0</v>
      </c>
      <c r="R594" s="44">
        <v>0</v>
      </c>
      <c r="S594" s="44">
        <v>0</v>
      </c>
      <c r="T594" s="44">
        <v>0</v>
      </c>
      <c r="U594" s="44">
        <v>0</v>
      </c>
      <c r="V594" s="44">
        <v>0</v>
      </c>
      <c r="W594" s="44">
        <v>0</v>
      </c>
      <c r="X594" s="44">
        <v>0</v>
      </c>
      <c r="Y594" s="44">
        <v>0</v>
      </c>
    </row>
    <row r="595" spans="1:25" ht="60" x14ac:dyDescent="0.25">
      <c r="A595" s="98"/>
      <c r="B595" s="94"/>
      <c r="C595" s="49">
        <v>37</v>
      </c>
      <c r="D595" s="50" t="s">
        <v>641</v>
      </c>
      <c r="E595" s="28" t="s">
        <v>918</v>
      </c>
      <c r="F595" s="26" t="s">
        <v>1011</v>
      </c>
      <c r="G595" s="49" t="s">
        <v>36</v>
      </c>
      <c r="H595" s="26">
        <v>30</v>
      </c>
      <c r="I595" s="26">
        <v>20</v>
      </c>
      <c r="J595" s="46">
        <v>1.1000000000000001</v>
      </c>
      <c r="K595" s="47"/>
      <c r="L595" s="32">
        <f t="shared" si="18"/>
        <v>0</v>
      </c>
      <c r="M595" s="43" t="str">
        <f t="shared" si="19"/>
        <v>OK</v>
      </c>
      <c r="N595" s="44">
        <v>0</v>
      </c>
      <c r="O595" s="44">
        <v>0</v>
      </c>
      <c r="P595" s="44">
        <v>0</v>
      </c>
      <c r="Q595" s="44">
        <v>0</v>
      </c>
      <c r="R595" s="44">
        <v>0</v>
      </c>
      <c r="S595" s="44">
        <v>0</v>
      </c>
      <c r="T595" s="44">
        <v>0</v>
      </c>
      <c r="U595" s="44">
        <v>0</v>
      </c>
      <c r="V595" s="44">
        <v>0</v>
      </c>
      <c r="W595" s="44">
        <v>0</v>
      </c>
      <c r="X595" s="44">
        <v>0</v>
      </c>
      <c r="Y595" s="44">
        <v>0</v>
      </c>
    </row>
    <row r="596" spans="1:25" ht="45" x14ac:dyDescent="0.25">
      <c r="A596" s="98"/>
      <c r="B596" s="94"/>
      <c r="C596" s="49">
        <v>38</v>
      </c>
      <c r="D596" s="50" t="s">
        <v>642</v>
      </c>
      <c r="E596" s="28" t="s">
        <v>918</v>
      </c>
      <c r="F596" s="26" t="s">
        <v>1011</v>
      </c>
      <c r="G596" s="49" t="s">
        <v>36</v>
      </c>
      <c r="H596" s="26">
        <v>30</v>
      </c>
      <c r="I596" s="26">
        <v>20</v>
      </c>
      <c r="J596" s="46">
        <v>1.2</v>
      </c>
      <c r="K596" s="47"/>
      <c r="L596" s="32">
        <f t="shared" si="18"/>
        <v>0</v>
      </c>
      <c r="M596" s="43" t="str">
        <f t="shared" si="19"/>
        <v>OK</v>
      </c>
      <c r="N596" s="44">
        <v>0</v>
      </c>
      <c r="O596" s="44">
        <v>0</v>
      </c>
      <c r="P596" s="44">
        <v>0</v>
      </c>
      <c r="Q596" s="44">
        <v>0</v>
      </c>
      <c r="R596" s="44">
        <v>0</v>
      </c>
      <c r="S596" s="44">
        <v>0</v>
      </c>
      <c r="T596" s="44">
        <v>0</v>
      </c>
      <c r="U596" s="44">
        <v>0</v>
      </c>
      <c r="V596" s="44">
        <v>0</v>
      </c>
      <c r="W596" s="44">
        <v>0</v>
      </c>
      <c r="X596" s="44">
        <v>0</v>
      </c>
      <c r="Y596" s="44">
        <v>0</v>
      </c>
    </row>
    <row r="597" spans="1:25" ht="60" x14ac:dyDescent="0.25">
      <c r="A597" s="98"/>
      <c r="B597" s="94"/>
      <c r="C597" s="49">
        <v>39</v>
      </c>
      <c r="D597" s="50" t="s">
        <v>643</v>
      </c>
      <c r="E597" s="28" t="s">
        <v>918</v>
      </c>
      <c r="F597" s="26" t="s">
        <v>1011</v>
      </c>
      <c r="G597" s="49" t="s">
        <v>36</v>
      </c>
      <c r="H597" s="26">
        <v>30</v>
      </c>
      <c r="I597" s="26">
        <v>20</v>
      </c>
      <c r="J597" s="46">
        <v>2.65</v>
      </c>
      <c r="K597" s="47"/>
      <c r="L597" s="32">
        <f t="shared" si="18"/>
        <v>0</v>
      </c>
      <c r="M597" s="43" t="str">
        <f t="shared" si="19"/>
        <v>OK</v>
      </c>
      <c r="N597" s="44">
        <v>0</v>
      </c>
      <c r="O597" s="44">
        <v>0</v>
      </c>
      <c r="P597" s="44">
        <v>0</v>
      </c>
      <c r="Q597" s="44">
        <v>0</v>
      </c>
      <c r="R597" s="44">
        <v>0</v>
      </c>
      <c r="S597" s="44">
        <v>0</v>
      </c>
      <c r="T597" s="44">
        <v>0</v>
      </c>
      <c r="U597" s="44">
        <v>0</v>
      </c>
      <c r="V597" s="44">
        <v>0</v>
      </c>
      <c r="W597" s="44">
        <v>0</v>
      </c>
      <c r="X597" s="44">
        <v>0</v>
      </c>
      <c r="Y597" s="44">
        <v>0</v>
      </c>
    </row>
    <row r="598" spans="1:25" ht="60" x14ac:dyDescent="0.25">
      <c r="A598" s="98"/>
      <c r="B598" s="94"/>
      <c r="C598" s="49">
        <v>40</v>
      </c>
      <c r="D598" s="50" t="s">
        <v>644</v>
      </c>
      <c r="E598" s="28" t="s">
        <v>918</v>
      </c>
      <c r="F598" s="26" t="s">
        <v>1011</v>
      </c>
      <c r="G598" s="49" t="s">
        <v>36</v>
      </c>
      <c r="H598" s="26">
        <v>30</v>
      </c>
      <c r="I598" s="26">
        <v>20</v>
      </c>
      <c r="J598" s="46">
        <v>2.8</v>
      </c>
      <c r="K598" s="47"/>
      <c r="L598" s="32">
        <f t="shared" si="18"/>
        <v>0</v>
      </c>
      <c r="M598" s="43" t="str">
        <f t="shared" si="19"/>
        <v>OK</v>
      </c>
      <c r="N598" s="44">
        <v>0</v>
      </c>
      <c r="O598" s="44">
        <v>0</v>
      </c>
      <c r="P598" s="44">
        <v>0</v>
      </c>
      <c r="Q598" s="44">
        <v>0</v>
      </c>
      <c r="R598" s="44">
        <v>0</v>
      </c>
      <c r="S598" s="44">
        <v>0</v>
      </c>
      <c r="T598" s="44">
        <v>0</v>
      </c>
      <c r="U598" s="44">
        <v>0</v>
      </c>
      <c r="V598" s="44">
        <v>0</v>
      </c>
      <c r="W598" s="44">
        <v>0</v>
      </c>
      <c r="X598" s="44">
        <v>0</v>
      </c>
      <c r="Y598" s="44">
        <v>0</v>
      </c>
    </row>
    <row r="599" spans="1:25" ht="60" x14ac:dyDescent="0.25">
      <c r="A599" s="98"/>
      <c r="B599" s="94"/>
      <c r="C599" s="49">
        <v>41</v>
      </c>
      <c r="D599" s="50" t="s">
        <v>645</v>
      </c>
      <c r="E599" s="28" t="s">
        <v>918</v>
      </c>
      <c r="F599" s="26" t="s">
        <v>1011</v>
      </c>
      <c r="G599" s="49" t="s">
        <v>36</v>
      </c>
      <c r="H599" s="26">
        <v>30</v>
      </c>
      <c r="I599" s="26">
        <v>20</v>
      </c>
      <c r="J599" s="46">
        <v>2.95</v>
      </c>
      <c r="K599" s="47"/>
      <c r="L599" s="32">
        <f t="shared" si="18"/>
        <v>0</v>
      </c>
      <c r="M599" s="43" t="str">
        <f t="shared" si="19"/>
        <v>OK</v>
      </c>
      <c r="N599" s="44">
        <v>0</v>
      </c>
      <c r="O599" s="44">
        <v>0</v>
      </c>
      <c r="P599" s="44">
        <v>0</v>
      </c>
      <c r="Q599" s="44">
        <v>0</v>
      </c>
      <c r="R599" s="44">
        <v>0</v>
      </c>
      <c r="S599" s="44">
        <v>0</v>
      </c>
      <c r="T599" s="44">
        <v>0</v>
      </c>
      <c r="U599" s="44">
        <v>0</v>
      </c>
      <c r="V599" s="44">
        <v>0</v>
      </c>
      <c r="W599" s="44">
        <v>0</v>
      </c>
      <c r="X599" s="44">
        <v>0</v>
      </c>
      <c r="Y599" s="44">
        <v>0</v>
      </c>
    </row>
    <row r="600" spans="1:25" ht="60" x14ac:dyDescent="0.25">
      <c r="A600" s="98"/>
      <c r="B600" s="94"/>
      <c r="C600" s="49">
        <v>42</v>
      </c>
      <c r="D600" s="50" t="s">
        <v>646</v>
      </c>
      <c r="E600" s="28" t="s">
        <v>918</v>
      </c>
      <c r="F600" s="26" t="s">
        <v>1011</v>
      </c>
      <c r="G600" s="49" t="s">
        <v>36</v>
      </c>
      <c r="H600" s="26">
        <v>30</v>
      </c>
      <c r="I600" s="26">
        <v>20</v>
      </c>
      <c r="J600" s="46">
        <v>3.6</v>
      </c>
      <c r="K600" s="47"/>
      <c r="L600" s="32">
        <f t="shared" si="18"/>
        <v>0</v>
      </c>
      <c r="M600" s="43" t="str">
        <f t="shared" si="19"/>
        <v>OK</v>
      </c>
      <c r="N600" s="44">
        <v>0</v>
      </c>
      <c r="O600" s="44">
        <v>0</v>
      </c>
      <c r="P600" s="44">
        <v>0</v>
      </c>
      <c r="Q600" s="44">
        <v>0</v>
      </c>
      <c r="R600" s="44">
        <v>0</v>
      </c>
      <c r="S600" s="44">
        <v>0</v>
      </c>
      <c r="T600" s="44">
        <v>0</v>
      </c>
      <c r="U600" s="44">
        <v>0</v>
      </c>
      <c r="V600" s="44">
        <v>0</v>
      </c>
      <c r="W600" s="44">
        <v>0</v>
      </c>
      <c r="X600" s="44">
        <v>0</v>
      </c>
      <c r="Y600" s="44">
        <v>0</v>
      </c>
    </row>
    <row r="601" spans="1:25" ht="30" x14ac:dyDescent="0.25">
      <c r="A601" s="98"/>
      <c r="B601" s="94"/>
      <c r="C601" s="49">
        <v>43</v>
      </c>
      <c r="D601" s="50" t="s">
        <v>647</v>
      </c>
      <c r="E601" s="28" t="s">
        <v>918</v>
      </c>
      <c r="F601" s="26" t="s">
        <v>1011</v>
      </c>
      <c r="G601" s="49" t="s">
        <v>36</v>
      </c>
      <c r="H601" s="26">
        <v>30</v>
      </c>
      <c r="I601" s="26">
        <v>20</v>
      </c>
      <c r="J601" s="46">
        <v>0.15</v>
      </c>
      <c r="K601" s="47"/>
      <c r="L601" s="32">
        <f t="shared" si="18"/>
        <v>0</v>
      </c>
      <c r="M601" s="43" t="str">
        <f t="shared" si="19"/>
        <v>OK</v>
      </c>
      <c r="N601" s="44">
        <v>0</v>
      </c>
      <c r="O601" s="44">
        <v>0</v>
      </c>
      <c r="P601" s="44">
        <v>0</v>
      </c>
      <c r="Q601" s="44">
        <v>0</v>
      </c>
      <c r="R601" s="44">
        <v>0</v>
      </c>
      <c r="S601" s="44">
        <v>0</v>
      </c>
      <c r="T601" s="44">
        <v>0</v>
      </c>
      <c r="U601" s="44">
        <v>0</v>
      </c>
      <c r="V601" s="44">
        <v>0</v>
      </c>
      <c r="W601" s="44">
        <v>0</v>
      </c>
      <c r="X601" s="44">
        <v>0</v>
      </c>
      <c r="Y601" s="44">
        <v>0</v>
      </c>
    </row>
    <row r="602" spans="1:25" ht="60" x14ac:dyDescent="0.25">
      <c r="A602" s="98"/>
      <c r="B602" s="94"/>
      <c r="C602" s="49">
        <v>44</v>
      </c>
      <c r="D602" s="50" t="s">
        <v>648</v>
      </c>
      <c r="E602" s="28" t="s">
        <v>918</v>
      </c>
      <c r="F602" s="26" t="s">
        <v>1011</v>
      </c>
      <c r="G602" s="49" t="s">
        <v>36</v>
      </c>
      <c r="H602" s="26">
        <v>30</v>
      </c>
      <c r="I602" s="26">
        <v>20</v>
      </c>
      <c r="J602" s="46">
        <v>1.1000000000000001</v>
      </c>
      <c r="K602" s="47"/>
      <c r="L602" s="32">
        <f t="shared" si="18"/>
        <v>0</v>
      </c>
      <c r="M602" s="43" t="str">
        <f t="shared" si="19"/>
        <v>OK</v>
      </c>
      <c r="N602" s="44">
        <v>0</v>
      </c>
      <c r="O602" s="44">
        <v>0</v>
      </c>
      <c r="P602" s="44">
        <v>0</v>
      </c>
      <c r="Q602" s="44">
        <v>0</v>
      </c>
      <c r="R602" s="44">
        <v>0</v>
      </c>
      <c r="S602" s="44">
        <v>0</v>
      </c>
      <c r="T602" s="44">
        <v>0</v>
      </c>
      <c r="U602" s="44">
        <v>0</v>
      </c>
      <c r="V602" s="44">
        <v>0</v>
      </c>
      <c r="W602" s="44">
        <v>0</v>
      </c>
      <c r="X602" s="44">
        <v>0</v>
      </c>
      <c r="Y602" s="44">
        <v>0</v>
      </c>
    </row>
    <row r="603" spans="1:25" ht="15" x14ac:dyDescent="0.25">
      <c r="A603" s="98"/>
      <c r="B603" s="94"/>
      <c r="C603" s="49">
        <v>45</v>
      </c>
      <c r="D603" s="50" t="s">
        <v>649</v>
      </c>
      <c r="E603" s="28" t="s">
        <v>918</v>
      </c>
      <c r="F603" s="26" t="s">
        <v>1011</v>
      </c>
      <c r="G603" s="49" t="s">
        <v>36</v>
      </c>
      <c r="H603" s="26">
        <v>30</v>
      </c>
      <c r="I603" s="26">
        <v>20</v>
      </c>
      <c r="J603" s="46">
        <v>5.15</v>
      </c>
      <c r="K603" s="47"/>
      <c r="L603" s="32">
        <f t="shared" si="18"/>
        <v>0</v>
      </c>
      <c r="M603" s="43" t="str">
        <f t="shared" si="19"/>
        <v>OK</v>
      </c>
      <c r="N603" s="44">
        <v>0</v>
      </c>
      <c r="O603" s="44">
        <v>0</v>
      </c>
      <c r="P603" s="44">
        <v>0</v>
      </c>
      <c r="Q603" s="44">
        <v>0</v>
      </c>
      <c r="R603" s="44">
        <v>0</v>
      </c>
      <c r="S603" s="44">
        <v>0</v>
      </c>
      <c r="T603" s="44">
        <v>0</v>
      </c>
      <c r="U603" s="44">
        <v>0</v>
      </c>
      <c r="V603" s="44">
        <v>0</v>
      </c>
      <c r="W603" s="44">
        <v>0</v>
      </c>
      <c r="X603" s="44">
        <v>0</v>
      </c>
      <c r="Y603" s="44">
        <v>0</v>
      </c>
    </row>
    <row r="604" spans="1:25" ht="45" x14ac:dyDescent="0.25">
      <c r="A604" s="98"/>
      <c r="B604" s="94"/>
      <c r="C604" s="49">
        <v>46</v>
      </c>
      <c r="D604" s="50" t="s">
        <v>650</v>
      </c>
      <c r="E604" s="28" t="s">
        <v>918</v>
      </c>
      <c r="F604" s="26" t="s">
        <v>1011</v>
      </c>
      <c r="G604" s="49" t="s">
        <v>36</v>
      </c>
      <c r="H604" s="26">
        <v>30</v>
      </c>
      <c r="I604" s="26">
        <v>20</v>
      </c>
      <c r="J604" s="46">
        <v>0.25</v>
      </c>
      <c r="K604" s="47"/>
      <c r="L604" s="32">
        <f t="shared" si="18"/>
        <v>0</v>
      </c>
      <c r="M604" s="43" t="str">
        <f t="shared" si="19"/>
        <v>OK</v>
      </c>
      <c r="N604" s="44">
        <v>0</v>
      </c>
      <c r="O604" s="44">
        <v>0</v>
      </c>
      <c r="P604" s="44">
        <v>0</v>
      </c>
      <c r="Q604" s="44">
        <v>0</v>
      </c>
      <c r="R604" s="44">
        <v>0</v>
      </c>
      <c r="S604" s="44">
        <v>0</v>
      </c>
      <c r="T604" s="44">
        <v>0</v>
      </c>
      <c r="U604" s="44">
        <v>0</v>
      </c>
      <c r="V604" s="44">
        <v>0</v>
      </c>
      <c r="W604" s="44">
        <v>0</v>
      </c>
      <c r="X604" s="44">
        <v>0</v>
      </c>
      <c r="Y604" s="44">
        <v>0</v>
      </c>
    </row>
    <row r="605" spans="1:25" ht="75" x14ac:dyDescent="0.25">
      <c r="A605" s="98"/>
      <c r="B605" s="94"/>
      <c r="C605" s="49">
        <v>47</v>
      </c>
      <c r="D605" s="50" t="s">
        <v>651</v>
      </c>
      <c r="E605" s="28" t="s">
        <v>918</v>
      </c>
      <c r="F605" s="26" t="s">
        <v>1011</v>
      </c>
      <c r="G605" s="49" t="s">
        <v>36</v>
      </c>
      <c r="H605" s="26">
        <v>30</v>
      </c>
      <c r="I605" s="26">
        <v>20</v>
      </c>
      <c r="J605" s="46">
        <v>3.85</v>
      </c>
      <c r="K605" s="47"/>
      <c r="L605" s="32">
        <f t="shared" si="18"/>
        <v>0</v>
      </c>
      <c r="M605" s="43" t="str">
        <f t="shared" si="19"/>
        <v>OK</v>
      </c>
      <c r="N605" s="44">
        <v>0</v>
      </c>
      <c r="O605" s="44">
        <v>0</v>
      </c>
      <c r="P605" s="44">
        <v>0</v>
      </c>
      <c r="Q605" s="44">
        <v>0</v>
      </c>
      <c r="R605" s="44">
        <v>0</v>
      </c>
      <c r="S605" s="44">
        <v>0</v>
      </c>
      <c r="T605" s="44">
        <v>0</v>
      </c>
      <c r="U605" s="44">
        <v>0</v>
      </c>
      <c r="V605" s="44">
        <v>0</v>
      </c>
      <c r="W605" s="44">
        <v>0</v>
      </c>
      <c r="X605" s="44">
        <v>0</v>
      </c>
      <c r="Y605" s="44">
        <v>0</v>
      </c>
    </row>
    <row r="606" spans="1:25" ht="75" x14ac:dyDescent="0.25">
      <c r="A606" s="98"/>
      <c r="B606" s="94"/>
      <c r="C606" s="49">
        <v>48</v>
      </c>
      <c r="D606" s="50" t="s">
        <v>652</v>
      </c>
      <c r="E606" s="28" t="s">
        <v>918</v>
      </c>
      <c r="F606" s="26" t="s">
        <v>1011</v>
      </c>
      <c r="G606" s="49" t="s">
        <v>36</v>
      </c>
      <c r="H606" s="26">
        <v>30</v>
      </c>
      <c r="I606" s="26">
        <v>20</v>
      </c>
      <c r="J606" s="46">
        <v>4.5</v>
      </c>
      <c r="K606" s="47"/>
      <c r="L606" s="32">
        <f t="shared" si="18"/>
        <v>0</v>
      </c>
      <c r="M606" s="43" t="str">
        <f t="shared" si="19"/>
        <v>OK</v>
      </c>
      <c r="N606" s="44">
        <v>0</v>
      </c>
      <c r="O606" s="44">
        <v>0</v>
      </c>
      <c r="P606" s="44">
        <v>0</v>
      </c>
      <c r="Q606" s="44">
        <v>0</v>
      </c>
      <c r="R606" s="44">
        <v>0</v>
      </c>
      <c r="S606" s="44">
        <v>0</v>
      </c>
      <c r="T606" s="44">
        <v>0</v>
      </c>
      <c r="U606" s="44">
        <v>0</v>
      </c>
      <c r="V606" s="44">
        <v>0</v>
      </c>
      <c r="W606" s="44">
        <v>0</v>
      </c>
      <c r="X606" s="44">
        <v>0</v>
      </c>
      <c r="Y606" s="44">
        <v>0</v>
      </c>
    </row>
    <row r="607" spans="1:25" ht="75" x14ac:dyDescent="0.25">
      <c r="A607" s="98"/>
      <c r="B607" s="94"/>
      <c r="C607" s="49">
        <v>49</v>
      </c>
      <c r="D607" s="50" t="s">
        <v>653</v>
      </c>
      <c r="E607" s="28" t="s">
        <v>918</v>
      </c>
      <c r="F607" s="26" t="s">
        <v>1011</v>
      </c>
      <c r="G607" s="49" t="s">
        <v>36</v>
      </c>
      <c r="H607" s="26">
        <v>30</v>
      </c>
      <c r="I607" s="26">
        <v>20</v>
      </c>
      <c r="J607" s="46">
        <v>6.49</v>
      </c>
      <c r="K607" s="47"/>
      <c r="L607" s="32">
        <f t="shared" si="18"/>
        <v>0</v>
      </c>
      <c r="M607" s="43" t="str">
        <f t="shared" si="19"/>
        <v>OK</v>
      </c>
      <c r="N607" s="44">
        <v>0</v>
      </c>
      <c r="O607" s="44">
        <v>0</v>
      </c>
      <c r="P607" s="44">
        <v>0</v>
      </c>
      <c r="Q607" s="44">
        <v>0</v>
      </c>
      <c r="R607" s="44">
        <v>0</v>
      </c>
      <c r="S607" s="44">
        <v>0</v>
      </c>
      <c r="T607" s="44">
        <v>0</v>
      </c>
      <c r="U607" s="44">
        <v>0</v>
      </c>
      <c r="V607" s="44">
        <v>0</v>
      </c>
      <c r="W607" s="44">
        <v>0</v>
      </c>
      <c r="X607" s="44">
        <v>0</v>
      </c>
      <c r="Y607" s="44">
        <v>0</v>
      </c>
    </row>
    <row r="608" spans="1:25" ht="75" x14ac:dyDescent="0.25">
      <c r="A608" s="98"/>
      <c r="B608" s="94"/>
      <c r="C608" s="49">
        <v>50</v>
      </c>
      <c r="D608" s="50" t="s">
        <v>654</v>
      </c>
      <c r="E608" s="28" t="s">
        <v>918</v>
      </c>
      <c r="F608" s="26" t="s">
        <v>1011</v>
      </c>
      <c r="G608" s="49" t="s">
        <v>36</v>
      </c>
      <c r="H608" s="26">
        <v>30</v>
      </c>
      <c r="I608" s="26">
        <v>20</v>
      </c>
      <c r="J608" s="46">
        <v>8.5</v>
      </c>
      <c r="K608" s="47"/>
      <c r="L608" s="32">
        <f t="shared" si="18"/>
        <v>0</v>
      </c>
      <c r="M608" s="43" t="str">
        <f t="shared" si="19"/>
        <v>OK</v>
      </c>
      <c r="N608" s="44">
        <v>0</v>
      </c>
      <c r="O608" s="44">
        <v>0</v>
      </c>
      <c r="P608" s="44">
        <v>0</v>
      </c>
      <c r="Q608" s="44">
        <v>0</v>
      </c>
      <c r="R608" s="44">
        <v>0</v>
      </c>
      <c r="S608" s="44">
        <v>0</v>
      </c>
      <c r="T608" s="44">
        <v>0</v>
      </c>
      <c r="U608" s="44">
        <v>0</v>
      </c>
      <c r="V608" s="44">
        <v>0</v>
      </c>
      <c r="W608" s="44">
        <v>0</v>
      </c>
      <c r="X608" s="44">
        <v>0</v>
      </c>
      <c r="Y608" s="44">
        <v>0</v>
      </c>
    </row>
    <row r="609" spans="1:25" ht="75" x14ac:dyDescent="0.25">
      <c r="A609" s="98"/>
      <c r="B609" s="94"/>
      <c r="C609" s="49">
        <v>51</v>
      </c>
      <c r="D609" s="50" t="s">
        <v>655</v>
      </c>
      <c r="E609" s="28" t="s">
        <v>918</v>
      </c>
      <c r="F609" s="26" t="s">
        <v>1011</v>
      </c>
      <c r="G609" s="49" t="s">
        <v>36</v>
      </c>
      <c r="H609" s="26">
        <v>30</v>
      </c>
      <c r="I609" s="26">
        <v>20</v>
      </c>
      <c r="J609" s="46">
        <v>9</v>
      </c>
      <c r="K609" s="47"/>
      <c r="L609" s="32">
        <f t="shared" si="18"/>
        <v>0</v>
      </c>
      <c r="M609" s="43" t="str">
        <f t="shared" si="19"/>
        <v>OK</v>
      </c>
      <c r="N609" s="44">
        <v>0</v>
      </c>
      <c r="O609" s="44">
        <v>0</v>
      </c>
      <c r="P609" s="44">
        <v>0</v>
      </c>
      <c r="Q609" s="44">
        <v>0</v>
      </c>
      <c r="R609" s="44">
        <v>0</v>
      </c>
      <c r="S609" s="44">
        <v>0</v>
      </c>
      <c r="T609" s="44">
        <v>0</v>
      </c>
      <c r="U609" s="44">
        <v>0</v>
      </c>
      <c r="V609" s="44">
        <v>0</v>
      </c>
      <c r="W609" s="44">
        <v>0</v>
      </c>
      <c r="X609" s="44">
        <v>0</v>
      </c>
      <c r="Y609" s="44">
        <v>0</v>
      </c>
    </row>
    <row r="610" spans="1:25" ht="75" x14ac:dyDescent="0.25">
      <c r="A610" s="98"/>
      <c r="B610" s="94"/>
      <c r="C610" s="49">
        <v>52</v>
      </c>
      <c r="D610" s="50" t="s">
        <v>656</v>
      </c>
      <c r="E610" s="28" t="s">
        <v>918</v>
      </c>
      <c r="F610" s="26" t="s">
        <v>1011</v>
      </c>
      <c r="G610" s="49" t="s">
        <v>36</v>
      </c>
      <c r="H610" s="26">
        <v>30</v>
      </c>
      <c r="I610" s="26">
        <v>20</v>
      </c>
      <c r="J610" s="46">
        <v>14.5</v>
      </c>
      <c r="K610" s="47"/>
      <c r="L610" s="32">
        <f t="shared" si="18"/>
        <v>0</v>
      </c>
      <c r="M610" s="43" t="str">
        <f t="shared" si="19"/>
        <v>OK</v>
      </c>
      <c r="N610" s="44">
        <v>0</v>
      </c>
      <c r="O610" s="44">
        <v>0</v>
      </c>
      <c r="P610" s="44">
        <v>0</v>
      </c>
      <c r="Q610" s="44">
        <v>0</v>
      </c>
      <c r="R610" s="44">
        <v>0</v>
      </c>
      <c r="S610" s="44">
        <v>0</v>
      </c>
      <c r="T610" s="44">
        <v>0</v>
      </c>
      <c r="U610" s="44">
        <v>0</v>
      </c>
      <c r="V610" s="44">
        <v>0</v>
      </c>
      <c r="W610" s="44">
        <v>0</v>
      </c>
      <c r="X610" s="44">
        <v>0</v>
      </c>
      <c r="Y610" s="44">
        <v>0</v>
      </c>
    </row>
    <row r="611" spans="1:25" ht="75" x14ac:dyDescent="0.25">
      <c r="A611" s="98"/>
      <c r="B611" s="94"/>
      <c r="C611" s="49">
        <v>53</v>
      </c>
      <c r="D611" s="50" t="s">
        <v>657</v>
      </c>
      <c r="E611" s="28" t="s">
        <v>918</v>
      </c>
      <c r="F611" s="26" t="s">
        <v>1011</v>
      </c>
      <c r="G611" s="49" t="s">
        <v>36</v>
      </c>
      <c r="H611" s="26">
        <v>30</v>
      </c>
      <c r="I611" s="26">
        <v>20</v>
      </c>
      <c r="J611" s="46">
        <v>3.85</v>
      </c>
      <c r="K611" s="47"/>
      <c r="L611" s="32">
        <f t="shared" si="18"/>
        <v>0</v>
      </c>
      <c r="M611" s="43" t="str">
        <f t="shared" si="19"/>
        <v>OK</v>
      </c>
      <c r="N611" s="44">
        <v>0</v>
      </c>
      <c r="O611" s="44">
        <v>0</v>
      </c>
      <c r="P611" s="44">
        <v>0</v>
      </c>
      <c r="Q611" s="44">
        <v>0</v>
      </c>
      <c r="R611" s="44">
        <v>0</v>
      </c>
      <c r="S611" s="44">
        <v>0</v>
      </c>
      <c r="T611" s="44">
        <v>0</v>
      </c>
      <c r="U611" s="44">
        <v>0</v>
      </c>
      <c r="V611" s="44">
        <v>0</v>
      </c>
      <c r="W611" s="44">
        <v>0</v>
      </c>
      <c r="X611" s="44">
        <v>0</v>
      </c>
      <c r="Y611" s="44">
        <v>0</v>
      </c>
    </row>
    <row r="612" spans="1:25" ht="75" x14ac:dyDescent="0.25">
      <c r="A612" s="98"/>
      <c r="B612" s="94"/>
      <c r="C612" s="49">
        <v>54</v>
      </c>
      <c r="D612" s="50" t="s">
        <v>658</v>
      </c>
      <c r="E612" s="28" t="s">
        <v>918</v>
      </c>
      <c r="F612" s="26" t="s">
        <v>1011</v>
      </c>
      <c r="G612" s="49" t="s">
        <v>36</v>
      </c>
      <c r="H612" s="26">
        <v>30</v>
      </c>
      <c r="I612" s="26">
        <v>20</v>
      </c>
      <c r="J612" s="46">
        <v>9.85</v>
      </c>
      <c r="K612" s="47"/>
      <c r="L612" s="32">
        <f t="shared" si="18"/>
        <v>0</v>
      </c>
      <c r="M612" s="43" t="str">
        <f t="shared" si="19"/>
        <v>OK</v>
      </c>
      <c r="N612" s="44">
        <v>0</v>
      </c>
      <c r="O612" s="44">
        <v>0</v>
      </c>
      <c r="P612" s="44">
        <v>0</v>
      </c>
      <c r="Q612" s="44">
        <v>0</v>
      </c>
      <c r="R612" s="44">
        <v>0</v>
      </c>
      <c r="S612" s="44">
        <v>0</v>
      </c>
      <c r="T612" s="44">
        <v>0</v>
      </c>
      <c r="U612" s="44">
        <v>0</v>
      </c>
      <c r="V612" s="44">
        <v>0</v>
      </c>
      <c r="W612" s="44">
        <v>0</v>
      </c>
      <c r="X612" s="44">
        <v>0</v>
      </c>
      <c r="Y612" s="44">
        <v>0</v>
      </c>
    </row>
    <row r="613" spans="1:25" ht="75" x14ac:dyDescent="0.25">
      <c r="A613" s="98"/>
      <c r="B613" s="94"/>
      <c r="C613" s="49">
        <v>55</v>
      </c>
      <c r="D613" s="50" t="s">
        <v>659</v>
      </c>
      <c r="E613" s="28" t="s">
        <v>918</v>
      </c>
      <c r="F613" s="26" t="s">
        <v>1011</v>
      </c>
      <c r="G613" s="49" t="s">
        <v>36</v>
      </c>
      <c r="H613" s="26">
        <v>30</v>
      </c>
      <c r="I613" s="26">
        <v>20</v>
      </c>
      <c r="J613" s="46">
        <v>8.5</v>
      </c>
      <c r="K613" s="47"/>
      <c r="L613" s="32">
        <f t="shared" si="18"/>
        <v>0</v>
      </c>
      <c r="M613" s="43" t="str">
        <f t="shared" si="19"/>
        <v>OK</v>
      </c>
      <c r="N613" s="44">
        <v>0</v>
      </c>
      <c r="O613" s="44">
        <v>0</v>
      </c>
      <c r="P613" s="44">
        <v>0</v>
      </c>
      <c r="Q613" s="44">
        <v>0</v>
      </c>
      <c r="R613" s="44">
        <v>0</v>
      </c>
      <c r="S613" s="44">
        <v>0</v>
      </c>
      <c r="T613" s="44">
        <v>0</v>
      </c>
      <c r="U613" s="44">
        <v>0</v>
      </c>
      <c r="V613" s="44">
        <v>0</v>
      </c>
      <c r="W613" s="44">
        <v>0</v>
      </c>
      <c r="X613" s="44">
        <v>0</v>
      </c>
      <c r="Y613" s="44">
        <v>0</v>
      </c>
    </row>
    <row r="614" spans="1:25" ht="75" x14ac:dyDescent="0.25">
      <c r="A614" s="98"/>
      <c r="B614" s="94"/>
      <c r="C614" s="49">
        <v>56</v>
      </c>
      <c r="D614" s="50" t="s">
        <v>660</v>
      </c>
      <c r="E614" s="28" t="s">
        <v>918</v>
      </c>
      <c r="F614" s="26" t="s">
        <v>1011</v>
      </c>
      <c r="G614" s="49" t="s">
        <v>36</v>
      </c>
      <c r="H614" s="26">
        <v>30</v>
      </c>
      <c r="I614" s="26">
        <v>20</v>
      </c>
      <c r="J614" s="46">
        <v>9</v>
      </c>
      <c r="K614" s="47"/>
      <c r="L614" s="32">
        <f t="shared" si="18"/>
        <v>0</v>
      </c>
      <c r="M614" s="43" t="str">
        <f t="shared" si="19"/>
        <v>OK</v>
      </c>
      <c r="N614" s="44">
        <v>0</v>
      </c>
      <c r="O614" s="44">
        <v>0</v>
      </c>
      <c r="P614" s="44">
        <v>0</v>
      </c>
      <c r="Q614" s="44">
        <v>0</v>
      </c>
      <c r="R614" s="44">
        <v>0</v>
      </c>
      <c r="S614" s="44">
        <v>0</v>
      </c>
      <c r="T614" s="44">
        <v>0</v>
      </c>
      <c r="U614" s="44">
        <v>0</v>
      </c>
      <c r="V614" s="44">
        <v>0</v>
      </c>
      <c r="W614" s="44">
        <v>0</v>
      </c>
      <c r="X614" s="44">
        <v>0</v>
      </c>
      <c r="Y614" s="44">
        <v>0</v>
      </c>
    </row>
    <row r="615" spans="1:25" ht="75" x14ac:dyDescent="0.25">
      <c r="A615" s="98"/>
      <c r="B615" s="94"/>
      <c r="C615" s="49">
        <v>57</v>
      </c>
      <c r="D615" s="50" t="s">
        <v>661</v>
      </c>
      <c r="E615" s="28" t="s">
        <v>918</v>
      </c>
      <c r="F615" s="26" t="s">
        <v>1011</v>
      </c>
      <c r="G615" s="49" t="s">
        <v>36</v>
      </c>
      <c r="H615" s="26">
        <v>30</v>
      </c>
      <c r="I615" s="26">
        <v>20</v>
      </c>
      <c r="J615" s="46">
        <v>14.5</v>
      </c>
      <c r="K615" s="47"/>
      <c r="L615" s="32">
        <f t="shared" si="18"/>
        <v>0</v>
      </c>
      <c r="M615" s="43" t="str">
        <f t="shared" si="19"/>
        <v>OK</v>
      </c>
      <c r="N615" s="44">
        <v>0</v>
      </c>
      <c r="O615" s="44">
        <v>0</v>
      </c>
      <c r="P615" s="44">
        <v>0</v>
      </c>
      <c r="Q615" s="44">
        <v>0</v>
      </c>
      <c r="R615" s="44">
        <v>0</v>
      </c>
      <c r="S615" s="44">
        <v>0</v>
      </c>
      <c r="T615" s="44">
        <v>0</v>
      </c>
      <c r="U615" s="44">
        <v>0</v>
      </c>
      <c r="V615" s="44">
        <v>0</v>
      </c>
      <c r="W615" s="44">
        <v>0</v>
      </c>
      <c r="X615" s="44">
        <v>0</v>
      </c>
      <c r="Y615" s="44">
        <v>0</v>
      </c>
    </row>
    <row r="616" spans="1:25" ht="75" x14ac:dyDescent="0.25">
      <c r="A616" s="98"/>
      <c r="B616" s="94"/>
      <c r="C616" s="49">
        <v>58</v>
      </c>
      <c r="D616" s="50" t="s">
        <v>662</v>
      </c>
      <c r="E616" s="28" t="s">
        <v>918</v>
      </c>
      <c r="F616" s="26" t="s">
        <v>1011</v>
      </c>
      <c r="G616" s="49" t="s">
        <v>36</v>
      </c>
      <c r="H616" s="26">
        <v>30</v>
      </c>
      <c r="I616" s="26">
        <v>20</v>
      </c>
      <c r="J616" s="46">
        <v>7.65</v>
      </c>
      <c r="K616" s="47"/>
      <c r="L616" s="32">
        <f t="shared" si="18"/>
        <v>0</v>
      </c>
      <c r="M616" s="43" t="str">
        <f t="shared" si="19"/>
        <v>OK</v>
      </c>
      <c r="N616" s="44">
        <v>0</v>
      </c>
      <c r="O616" s="44">
        <v>0</v>
      </c>
      <c r="P616" s="44">
        <v>0</v>
      </c>
      <c r="Q616" s="44">
        <v>0</v>
      </c>
      <c r="R616" s="44">
        <v>0</v>
      </c>
      <c r="S616" s="44">
        <v>0</v>
      </c>
      <c r="T616" s="44">
        <v>0</v>
      </c>
      <c r="U616" s="44">
        <v>0</v>
      </c>
      <c r="V616" s="44">
        <v>0</v>
      </c>
      <c r="W616" s="44">
        <v>0</v>
      </c>
      <c r="X616" s="44">
        <v>0</v>
      </c>
      <c r="Y616" s="44">
        <v>0</v>
      </c>
    </row>
    <row r="617" spans="1:25" ht="75" x14ac:dyDescent="0.25">
      <c r="A617" s="98"/>
      <c r="B617" s="94"/>
      <c r="C617" s="49">
        <v>59</v>
      </c>
      <c r="D617" s="50" t="s">
        <v>663</v>
      </c>
      <c r="E617" s="28" t="s">
        <v>918</v>
      </c>
      <c r="F617" s="26" t="s">
        <v>1011</v>
      </c>
      <c r="G617" s="49" t="s">
        <v>36</v>
      </c>
      <c r="H617" s="26">
        <v>30</v>
      </c>
      <c r="I617" s="26">
        <v>20</v>
      </c>
      <c r="J617" s="46">
        <v>8.5</v>
      </c>
      <c r="K617" s="47"/>
      <c r="L617" s="32">
        <f t="shared" si="18"/>
        <v>0</v>
      </c>
      <c r="M617" s="43" t="str">
        <f t="shared" si="19"/>
        <v>OK</v>
      </c>
      <c r="N617" s="44">
        <v>0</v>
      </c>
      <c r="O617" s="44">
        <v>0</v>
      </c>
      <c r="P617" s="44">
        <v>0</v>
      </c>
      <c r="Q617" s="44">
        <v>0</v>
      </c>
      <c r="R617" s="44">
        <v>0</v>
      </c>
      <c r="S617" s="44">
        <v>0</v>
      </c>
      <c r="T617" s="44">
        <v>0</v>
      </c>
      <c r="U617" s="44">
        <v>0</v>
      </c>
      <c r="V617" s="44">
        <v>0</v>
      </c>
      <c r="W617" s="44">
        <v>0</v>
      </c>
      <c r="X617" s="44">
        <v>0</v>
      </c>
      <c r="Y617" s="44">
        <v>0</v>
      </c>
    </row>
    <row r="618" spans="1:25" ht="75" x14ac:dyDescent="0.25">
      <c r="A618" s="98"/>
      <c r="B618" s="94"/>
      <c r="C618" s="49">
        <v>60</v>
      </c>
      <c r="D618" s="50" t="s">
        <v>664</v>
      </c>
      <c r="E618" s="28" t="s">
        <v>918</v>
      </c>
      <c r="F618" s="26" t="s">
        <v>1011</v>
      </c>
      <c r="G618" s="49" t="s">
        <v>36</v>
      </c>
      <c r="H618" s="26">
        <v>30</v>
      </c>
      <c r="I618" s="26">
        <v>20</v>
      </c>
      <c r="J618" s="46">
        <v>9</v>
      </c>
      <c r="K618" s="47"/>
      <c r="L618" s="32">
        <f t="shared" si="18"/>
        <v>0</v>
      </c>
      <c r="M618" s="43" t="str">
        <f t="shared" si="19"/>
        <v>OK</v>
      </c>
      <c r="N618" s="44">
        <v>0</v>
      </c>
      <c r="O618" s="44">
        <v>0</v>
      </c>
      <c r="P618" s="44">
        <v>0</v>
      </c>
      <c r="Q618" s="44">
        <v>0</v>
      </c>
      <c r="R618" s="44">
        <v>0</v>
      </c>
      <c r="S618" s="44">
        <v>0</v>
      </c>
      <c r="T618" s="44">
        <v>0</v>
      </c>
      <c r="U618" s="44">
        <v>0</v>
      </c>
      <c r="V618" s="44">
        <v>0</v>
      </c>
      <c r="W618" s="44">
        <v>0</v>
      </c>
      <c r="X618" s="44">
        <v>0</v>
      </c>
      <c r="Y618" s="44">
        <v>0</v>
      </c>
    </row>
    <row r="619" spans="1:25" ht="75" x14ac:dyDescent="0.25">
      <c r="A619" s="98"/>
      <c r="B619" s="94"/>
      <c r="C619" s="49">
        <v>61</v>
      </c>
      <c r="D619" s="50" t="s">
        <v>665</v>
      </c>
      <c r="E619" s="28" t="s">
        <v>918</v>
      </c>
      <c r="F619" s="26" t="s">
        <v>1011</v>
      </c>
      <c r="G619" s="49" t="s">
        <v>36</v>
      </c>
      <c r="H619" s="26">
        <v>30</v>
      </c>
      <c r="I619" s="26">
        <v>20</v>
      </c>
      <c r="J619" s="46">
        <v>14.5</v>
      </c>
      <c r="K619" s="47"/>
      <c r="L619" s="32">
        <f t="shared" si="18"/>
        <v>0</v>
      </c>
      <c r="M619" s="43" t="str">
        <f t="shared" si="19"/>
        <v>OK</v>
      </c>
      <c r="N619" s="44">
        <v>0</v>
      </c>
      <c r="O619" s="44">
        <v>0</v>
      </c>
      <c r="P619" s="44">
        <v>0</v>
      </c>
      <c r="Q619" s="44">
        <v>0</v>
      </c>
      <c r="R619" s="44">
        <v>0</v>
      </c>
      <c r="S619" s="44">
        <v>0</v>
      </c>
      <c r="T619" s="44">
        <v>0</v>
      </c>
      <c r="U619" s="44">
        <v>0</v>
      </c>
      <c r="V619" s="44">
        <v>0</v>
      </c>
      <c r="W619" s="44">
        <v>0</v>
      </c>
      <c r="X619" s="44">
        <v>0</v>
      </c>
      <c r="Y619" s="44">
        <v>0</v>
      </c>
    </row>
    <row r="620" spans="1:25" ht="75" x14ac:dyDescent="0.25">
      <c r="A620" s="98"/>
      <c r="B620" s="94"/>
      <c r="C620" s="49">
        <v>62</v>
      </c>
      <c r="D620" s="50" t="s">
        <v>666</v>
      </c>
      <c r="E620" s="28" t="s">
        <v>918</v>
      </c>
      <c r="F620" s="26" t="s">
        <v>1011</v>
      </c>
      <c r="G620" s="49" t="s">
        <v>36</v>
      </c>
      <c r="H620" s="26">
        <v>30</v>
      </c>
      <c r="I620" s="26">
        <v>20</v>
      </c>
      <c r="J620" s="46">
        <v>4.5</v>
      </c>
      <c r="K620" s="47"/>
      <c r="L620" s="32">
        <f t="shared" si="18"/>
        <v>0</v>
      </c>
      <c r="M620" s="43" t="str">
        <f t="shared" si="19"/>
        <v>OK</v>
      </c>
      <c r="N620" s="44">
        <v>0</v>
      </c>
      <c r="O620" s="44">
        <v>0</v>
      </c>
      <c r="P620" s="44">
        <v>0</v>
      </c>
      <c r="Q620" s="44">
        <v>0</v>
      </c>
      <c r="R620" s="44">
        <v>0</v>
      </c>
      <c r="S620" s="44">
        <v>0</v>
      </c>
      <c r="T620" s="44">
        <v>0</v>
      </c>
      <c r="U620" s="44">
        <v>0</v>
      </c>
      <c r="V620" s="44">
        <v>0</v>
      </c>
      <c r="W620" s="44">
        <v>0</v>
      </c>
      <c r="X620" s="44">
        <v>0</v>
      </c>
      <c r="Y620" s="44">
        <v>0</v>
      </c>
    </row>
    <row r="621" spans="1:25" ht="75" x14ac:dyDescent="0.25">
      <c r="A621" s="98"/>
      <c r="B621" s="94"/>
      <c r="C621" s="49">
        <v>63</v>
      </c>
      <c r="D621" s="50" t="s">
        <v>667</v>
      </c>
      <c r="E621" s="28" t="s">
        <v>918</v>
      </c>
      <c r="F621" s="26" t="s">
        <v>1011</v>
      </c>
      <c r="G621" s="49" t="s">
        <v>36</v>
      </c>
      <c r="H621" s="26">
        <v>30</v>
      </c>
      <c r="I621" s="26">
        <v>20</v>
      </c>
      <c r="J621" s="46">
        <v>3.85</v>
      </c>
      <c r="K621" s="47"/>
      <c r="L621" s="32">
        <f t="shared" si="18"/>
        <v>0</v>
      </c>
      <c r="M621" s="43" t="str">
        <f t="shared" si="19"/>
        <v>OK</v>
      </c>
      <c r="N621" s="44">
        <v>0</v>
      </c>
      <c r="O621" s="44">
        <v>0</v>
      </c>
      <c r="P621" s="44">
        <v>0</v>
      </c>
      <c r="Q621" s="44">
        <v>0</v>
      </c>
      <c r="R621" s="44">
        <v>0</v>
      </c>
      <c r="S621" s="44">
        <v>0</v>
      </c>
      <c r="T621" s="44">
        <v>0</v>
      </c>
      <c r="U621" s="44">
        <v>0</v>
      </c>
      <c r="V621" s="44">
        <v>0</v>
      </c>
      <c r="W621" s="44">
        <v>0</v>
      </c>
      <c r="X621" s="44">
        <v>0</v>
      </c>
      <c r="Y621" s="44">
        <v>0</v>
      </c>
    </row>
    <row r="622" spans="1:25" ht="75" x14ac:dyDescent="0.25">
      <c r="A622" s="98"/>
      <c r="B622" s="94"/>
      <c r="C622" s="49">
        <v>64</v>
      </c>
      <c r="D622" s="50" t="s">
        <v>668</v>
      </c>
      <c r="E622" s="28" t="s">
        <v>918</v>
      </c>
      <c r="F622" s="26" t="s">
        <v>1011</v>
      </c>
      <c r="G622" s="49" t="s">
        <v>36</v>
      </c>
      <c r="H622" s="26">
        <v>30</v>
      </c>
      <c r="I622" s="26">
        <v>20</v>
      </c>
      <c r="J622" s="46">
        <v>0.65</v>
      </c>
      <c r="K622" s="47"/>
      <c r="L622" s="32">
        <f t="shared" si="18"/>
        <v>0</v>
      </c>
      <c r="M622" s="43" t="str">
        <f t="shared" si="19"/>
        <v>OK</v>
      </c>
      <c r="N622" s="44">
        <v>0</v>
      </c>
      <c r="O622" s="44">
        <v>0</v>
      </c>
      <c r="P622" s="44">
        <v>0</v>
      </c>
      <c r="Q622" s="44">
        <v>0</v>
      </c>
      <c r="R622" s="44">
        <v>0</v>
      </c>
      <c r="S622" s="44">
        <v>0</v>
      </c>
      <c r="T622" s="44">
        <v>0</v>
      </c>
      <c r="U622" s="44">
        <v>0</v>
      </c>
      <c r="V622" s="44">
        <v>0</v>
      </c>
      <c r="W622" s="44">
        <v>0</v>
      </c>
      <c r="X622" s="44">
        <v>0</v>
      </c>
      <c r="Y622" s="44">
        <v>0</v>
      </c>
    </row>
    <row r="623" spans="1:25" ht="75" x14ac:dyDescent="0.25">
      <c r="A623" s="98"/>
      <c r="B623" s="94"/>
      <c r="C623" s="49">
        <v>65</v>
      </c>
      <c r="D623" s="50" t="s">
        <v>669</v>
      </c>
      <c r="E623" s="28" t="s">
        <v>918</v>
      </c>
      <c r="F623" s="26" t="s">
        <v>1011</v>
      </c>
      <c r="G623" s="49" t="s">
        <v>36</v>
      </c>
      <c r="H623" s="26">
        <v>30</v>
      </c>
      <c r="I623" s="26">
        <v>20</v>
      </c>
      <c r="J623" s="46">
        <v>1.5</v>
      </c>
      <c r="K623" s="47"/>
      <c r="L623" s="32">
        <f t="shared" si="18"/>
        <v>0</v>
      </c>
      <c r="M623" s="43" t="str">
        <f t="shared" si="19"/>
        <v>OK</v>
      </c>
      <c r="N623" s="44">
        <v>0</v>
      </c>
      <c r="O623" s="44">
        <v>0</v>
      </c>
      <c r="P623" s="44">
        <v>0</v>
      </c>
      <c r="Q623" s="44">
        <v>0</v>
      </c>
      <c r="R623" s="44">
        <v>0</v>
      </c>
      <c r="S623" s="44">
        <v>0</v>
      </c>
      <c r="T623" s="44">
        <v>0</v>
      </c>
      <c r="U623" s="44">
        <v>0</v>
      </c>
      <c r="V623" s="44">
        <v>0</v>
      </c>
      <c r="W623" s="44">
        <v>0</v>
      </c>
      <c r="X623" s="44">
        <v>0</v>
      </c>
      <c r="Y623" s="44">
        <v>0</v>
      </c>
    </row>
    <row r="624" spans="1:25" ht="75" x14ac:dyDescent="0.25">
      <c r="A624" s="98"/>
      <c r="B624" s="94"/>
      <c r="C624" s="49">
        <v>66</v>
      </c>
      <c r="D624" s="50" t="s">
        <v>670</v>
      </c>
      <c r="E624" s="28" t="s">
        <v>918</v>
      </c>
      <c r="F624" s="26" t="s">
        <v>1011</v>
      </c>
      <c r="G624" s="49" t="s">
        <v>36</v>
      </c>
      <c r="H624" s="26">
        <v>30</v>
      </c>
      <c r="I624" s="26">
        <v>20</v>
      </c>
      <c r="J624" s="46">
        <v>1.6</v>
      </c>
      <c r="K624" s="47"/>
      <c r="L624" s="32">
        <f t="shared" si="18"/>
        <v>0</v>
      </c>
      <c r="M624" s="43" t="str">
        <f t="shared" si="19"/>
        <v>OK</v>
      </c>
      <c r="N624" s="44">
        <v>0</v>
      </c>
      <c r="O624" s="44">
        <v>0</v>
      </c>
      <c r="P624" s="44">
        <v>0</v>
      </c>
      <c r="Q624" s="44">
        <v>0</v>
      </c>
      <c r="R624" s="44">
        <v>0</v>
      </c>
      <c r="S624" s="44">
        <v>0</v>
      </c>
      <c r="T624" s="44">
        <v>0</v>
      </c>
      <c r="U624" s="44">
        <v>0</v>
      </c>
      <c r="V624" s="44">
        <v>0</v>
      </c>
      <c r="W624" s="44">
        <v>0</v>
      </c>
      <c r="X624" s="44">
        <v>0</v>
      </c>
      <c r="Y624" s="44">
        <v>0</v>
      </c>
    </row>
    <row r="625" spans="1:25" ht="75" x14ac:dyDescent="0.25">
      <c r="A625" s="98"/>
      <c r="B625" s="94"/>
      <c r="C625" s="49">
        <v>67</v>
      </c>
      <c r="D625" s="50" t="s">
        <v>671</v>
      </c>
      <c r="E625" s="28" t="s">
        <v>918</v>
      </c>
      <c r="F625" s="26" t="s">
        <v>1011</v>
      </c>
      <c r="G625" s="49" t="s">
        <v>36</v>
      </c>
      <c r="H625" s="26">
        <v>30</v>
      </c>
      <c r="I625" s="26">
        <v>20</v>
      </c>
      <c r="J625" s="46">
        <v>3.37</v>
      </c>
      <c r="K625" s="47"/>
      <c r="L625" s="32">
        <f t="shared" si="18"/>
        <v>0</v>
      </c>
      <c r="M625" s="43" t="str">
        <f t="shared" si="19"/>
        <v>OK</v>
      </c>
      <c r="N625" s="44">
        <v>0</v>
      </c>
      <c r="O625" s="44">
        <v>0</v>
      </c>
      <c r="P625" s="44">
        <v>0</v>
      </c>
      <c r="Q625" s="44">
        <v>0</v>
      </c>
      <c r="R625" s="44">
        <v>0</v>
      </c>
      <c r="S625" s="44">
        <v>0</v>
      </c>
      <c r="T625" s="44">
        <v>0</v>
      </c>
      <c r="U625" s="44">
        <v>0</v>
      </c>
      <c r="V625" s="44">
        <v>0</v>
      </c>
      <c r="W625" s="44">
        <v>0</v>
      </c>
      <c r="X625" s="44">
        <v>0</v>
      </c>
      <c r="Y625" s="44">
        <v>0</v>
      </c>
    </row>
    <row r="626" spans="1:25" ht="75" x14ac:dyDescent="0.25">
      <c r="A626" s="98"/>
      <c r="B626" s="94"/>
      <c r="C626" s="49">
        <v>68</v>
      </c>
      <c r="D626" s="50" t="s">
        <v>672</v>
      </c>
      <c r="E626" s="28" t="s">
        <v>918</v>
      </c>
      <c r="F626" s="26" t="s">
        <v>1011</v>
      </c>
      <c r="G626" s="49" t="s">
        <v>36</v>
      </c>
      <c r="H626" s="26">
        <v>30</v>
      </c>
      <c r="I626" s="26">
        <v>20</v>
      </c>
      <c r="J626" s="46">
        <v>0.2</v>
      </c>
      <c r="K626" s="47"/>
      <c r="L626" s="32">
        <f t="shared" si="18"/>
        <v>0</v>
      </c>
      <c r="M626" s="43" t="str">
        <f t="shared" si="19"/>
        <v>OK</v>
      </c>
      <c r="N626" s="44">
        <v>0</v>
      </c>
      <c r="O626" s="44">
        <v>0</v>
      </c>
      <c r="P626" s="44">
        <v>0</v>
      </c>
      <c r="Q626" s="44">
        <v>0</v>
      </c>
      <c r="R626" s="44">
        <v>0</v>
      </c>
      <c r="S626" s="44">
        <v>0</v>
      </c>
      <c r="T626" s="44">
        <v>0</v>
      </c>
      <c r="U626" s="44">
        <v>0</v>
      </c>
      <c r="V626" s="44">
        <v>0</v>
      </c>
      <c r="W626" s="44">
        <v>0</v>
      </c>
      <c r="X626" s="44">
        <v>0</v>
      </c>
      <c r="Y626" s="44">
        <v>0</v>
      </c>
    </row>
    <row r="627" spans="1:25" ht="75" x14ac:dyDescent="0.25">
      <c r="A627" s="98"/>
      <c r="B627" s="94"/>
      <c r="C627" s="49">
        <v>69</v>
      </c>
      <c r="D627" s="50" t="s">
        <v>673</v>
      </c>
      <c r="E627" s="28" t="s">
        <v>918</v>
      </c>
      <c r="F627" s="26" t="s">
        <v>1011</v>
      </c>
      <c r="G627" s="49" t="s">
        <v>36</v>
      </c>
      <c r="H627" s="26">
        <v>30</v>
      </c>
      <c r="I627" s="26">
        <v>20</v>
      </c>
      <c r="J627" s="46">
        <v>0.25</v>
      </c>
      <c r="K627" s="47"/>
      <c r="L627" s="32">
        <f t="shared" si="18"/>
        <v>0</v>
      </c>
      <c r="M627" s="43" t="str">
        <f t="shared" si="19"/>
        <v>OK</v>
      </c>
      <c r="N627" s="44">
        <v>0</v>
      </c>
      <c r="O627" s="44">
        <v>0</v>
      </c>
      <c r="P627" s="44">
        <v>0</v>
      </c>
      <c r="Q627" s="44">
        <v>0</v>
      </c>
      <c r="R627" s="44">
        <v>0</v>
      </c>
      <c r="S627" s="44">
        <v>0</v>
      </c>
      <c r="T627" s="44">
        <v>0</v>
      </c>
      <c r="U627" s="44">
        <v>0</v>
      </c>
      <c r="V627" s="44">
        <v>0</v>
      </c>
      <c r="W627" s="44">
        <v>0</v>
      </c>
      <c r="X627" s="44">
        <v>0</v>
      </c>
      <c r="Y627" s="44">
        <v>0</v>
      </c>
    </row>
    <row r="628" spans="1:25" ht="75" x14ac:dyDescent="0.25">
      <c r="A628" s="98"/>
      <c r="B628" s="94"/>
      <c r="C628" s="49">
        <v>70</v>
      </c>
      <c r="D628" s="50" t="s">
        <v>674</v>
      </c>
      <c r="E628" s="28" t="s">
        <v>918</v>
      </c>
      <c r="F628" s="26" t="s">
        <v>1011</v>
      </c>
      <c r="G628" s="49" t="s">
        <v>36</v>
      </c>
      <c r="H628" s="26">
        <v>30</v>
      </c>
      <c r="I628" s="26">
        <v>20</v>
      </c>
      <c r="J628" s="46">
        <v>1.1000000000000001</v>
      </c>
      <c r="K628" s="47"/>
      <c r="L628" s="32">
        <f t="shared" si="18"/>
        <v>0</v>
      </c>
      <c r="M628" s="43" t="str">
        <f t="shared" si="19"/>
        <v>OK</v>
      </c>
      <c r="N628" s="44">
        <v>0</v>
      </c>
      <c r="O628" s="44">
        <v>0</v>
      </c>
      <c r="P628" s="44">
        <v>0</v>
      </c>
      <c r="Q628" s="44">
        <v>0</v>
      </c>
      <c r="R628" s="44">
        <v>0</v>
      </c>
      <c r="S628" s="44">
        <v>0</v>
      </c>
      <c r="T628" s="44">
        <v>0</v>
      </c>
      <c r="U628" s="44">
        <v>0</v>
      </c>
      <c r="V628" s="44">
        <v>0</v>
      </c>
      <c r="W628" s="44">
        <v>0</v>
      </c>
      <c r="X628" s="44">
        <v>0</v>
      </c>
      <c r="Y628" s="44">
        <v>0</v>
      </c>
    </row>
    <row r="629" spans="1:25" ht="75" x14ac:dyDescent="0.25">
      <c r="A629" s="98"/>
      <c r="B629" s="94"/>
      <c r="C629" s="49">
        <v>71</v>
      </c>
      <c r="D629" s="50" t="s">
        <v>675</v>
      </c>
      <c r="E629" s="28" t="s">
        <v>918</v>
      </c>
      <c r="F629" s="26" t="s">
        <v>1011</v>
      </c>
      <c r="G629" s="49" t="s">
        <v>36</v>
      </c>
      <c r="H629" s="26">
        <v>30</v>
      </c>
      <c r="I629" s="26">
        <v>20</v>
      </c>
      <c r="J629" s="46">
        <v>1</v>
      </c>
      <c r="K629" s="47"/>
      <c r="L629" s="32">
        <f t="shared" si="18"/>
        <v>0</v>
      </c>
      <c r="M629" s="43" t="str">
        <f t="shared" si="19"/>
        <v>OK</v>
      </c>
      <c r="N629" s="44">
        <v>0</v>
      </c>
      <c r="O629" s="44">
        <v>0</v>
      </c>
      <c r="P629" s="44">
        <v>0</v>
      </c>
      <c r="Q629" s="44">
        <v>0</v>
      </c>
      <c r="R629" s="44">
        <v>0</v>
      </c>
      <c r="S629" s="44">
        <v>0</v>
      </c>
      <c r="T629" s="44">
        <v>0</v>
      </c>
      <c r="U629" s="44">
        <v>0</v>
      </c>
      <c r="V629" s="44">
        <v>0</v>
      </c>
      <c r="W629" s="44">
        <v>0</v>
      </c>
      <c r="X629" s="44">
        <v>0</v>
      </c>
      <c r="Y629" s="44">
        <v>0</v>
      </c>
    </row>
    <row r="630" spans="1:25" ht="75" x14ac:dyDescent="0.25">
      <c r="A630" s="98"/>
      <c r="B630" s="94"/>
      <c r="C630" s="49">
        <v>72</v>
      </c>
      <c r="D630" s="50" t="s">
        <v>676</v>
      </c>
      <c r="E630" s="28" t="s">
        <v>918</v>
      </c>
      <c r="F630" s="26" t="s">
        <v>1011</v>
      </c>
      <c r="G630" s="49" t="s">
        <v>36</v>
      </c>
      <c r="H630" s="26">
        <v>30</v>
      </c>
      <c r="I630" s="26">
        <v>20</v>
      </c>
      <c r="J630" s="46">
        <v>1.45</v>
      </c>
      <c r="K630" s="47"/>
      <c r="L630" s="32">
        <f t="shared" si="18"/>
        <v>0</v>
      </c>
      <c r="M630" s="43" t="str">
        <f t="shared" si="19"/>
        <v>OK</v>
      </c>
      <c r="N630" s="44">
        <v>0</v>
      </c>
      <c r="O630" s="44">
        <v>0</v>
      </c>
      <c r="P630" s="44">
        <v>0</v>
      </c>
      <c r="Q630" s="44">
        <v>0</v>
      </c>
      <c r="R630" s="44">
        <v>0</v>
      </c>
      <c r="S630" s="44">
        <v>0</v>
      </c>
      <c r="T630" s="44">
        <v>0</v>
      </c>
      <c r="U630" s="44">
        <v>0</v>
      </c>
      <c r="V630" s="44">
        <v>0</v>
      </c>
      <c r="W630" s="44">
        <v>0</v>
      </c>
      <c r="X630" s="44">
        <v>0</v>
      </c>
      <c r="Y630" s="44">
        <v>0</v>
      </c>
    </row>
    <row r="631" spans="1:25" ht="75" x14ac:dyDescent="0.25">
      <c r="A631" s="98"/>
      <c r="B631" s="94"/>
      <c r="C631" s="49">
        <v>73</v>
      </c>
      <c r="D631" s="50" t="s">
        <v>677</v>
      </c>
      <c r="E631" s="28" t="s">
        <v>918</v>
      </c>
      <c r="F631" s="26" t="s">
        <v>1011</v>
      </c>
      <c r="G631" s="49" t="s">
        <v>36</v>
      </c>
      <c r="H631" s="26">
        <v>30</v>
      </c>
      <c r="I631" s="26">
        <v>20</v>
      </c>
      <c r="J631" s="46">
        <v>1.45</v>
      </c>
      <c r="K631" s="47"/>
      <c r="L631" s="32">
        <f t="shared" si="18"/>
        <v>0</v>
      </c>
      <c r="M631" s="43" t="str">
        <f t="shared" si="19"/>
        <v>OK</v>
      </c>
      <c r="N631" s="44">
        <v>0</v>
      </c>
      <c r="O631" s="44">
        <v>0</v>
      </c>
      <c r="P631" s="44">
        <v>0</v>
      </c>
      <c r="Q631" s="44">
        <v>0</v>
      </c>
      <c r="R631" s="44">
        <v>0</v>
      </c>
      <c r="S631" s="44">
        <v>0</v>
      </c>
      <c r="T631" s="44">
        <v>0</v>
      </c>
      <c r="U631" s="44">
        <v>0</v>
      </c>
      <c r="V631" s="44">
        <v>0</v>
      </c>
      <c r="W631" s="44">
        <v>0</v>
      </c>
      <c r="X631" s="44">
        <v>0</v>
      </c>
      <c r="Y631" s="44">
        <v>0</v>
      </c>
    </row>
    <row r="632" spans="1:25" ht="75" x14ac:dyDescent="0.25">
      <c r="A632" s="98"/>
      <c r="B632" s="94"/>
      <c r="C632" s="49">
        <v>74</v>
      </c>
      <c r="D632" s="50" t="s">
        <v>678</v>
      </c>
      <c r="E632" s="28" t="s">
        <v>918</v>
      </c>
      <c r="F632" s="26" t="s">
        <v>1011</v>
      </c>
      <c r="G632" s="49" t="s">
        <v>36</v>
      </c>
      <c r="H632" s="26">
        <v>30</v>
      </c>
      <c r="I632" s="26">
        <v>20</v>
      </c>
      <c r="J632" s="46">
        <v>1.45</v>
      </c>
      <c r="K632" s="47"/>
      <c r="L632" s="32">
        <f t="shared" si="18"/>
        <v>0</v>
      </c>
      <c r="M632" s="43" t="str">
        <f t="shared" si="19"/>
        <v>OK</v>
      </c>
      <c r="N632" s="44">
        <v>0</v>
      </c>
      <c r="O632" s="44">
        <v>0</v>
      </c>
      <c r="P632" s="44">
        <v>0</v>
      </c>
      <c r="Q632" s="44">
        <v>0</v>
      </c>
      <c r="R632" s="44">
        <v>0</v>
      </c>
      <c r="S632" s="44">
        <v>0</v>
      </c>
      <c r="T632" s="44">
        <v>0</v>
      </c>
      <c r="U632" s="44">
        <v>0</v>
      </c>
      <c r="V632" s="44">
        <v>0</v>
      </c>
      <c r="W632" s="44">
        <v>0</v>
      </c>
      <c r="X632" s="44">
        <v>0</v>
      </c>
      <c r="Y632" s="44">
        <v>0</v>
      </c>
    </row>
    <row r="633" spans="1:25" ht="75" x14ac:dyDescent="0.25">
      <c r="A633" s="98"/>
      <c r="B633" s="94"/>
      <c r="C633" s="49">
        <v>75</v>
      </c>
      <c r="D633" s="50" t="s">
        <v>679</v>
      </c>
      <c r="E633" s="28" t="s">
        <v>918</v>
      </c>
      <c r="F633" s="26" t="s">
        <v>1011</v>
      </c>
      <c r="G633" s="49" t="s">
        <v>36</v>
      </c>
      <c r="H633" s="26">
        <v>30</v>
      </c>
      <c r="I633" s="26">
        <v>20</v>
      </c>
      <c r="J633" s="46">
        <v>4.5999999999999996</v>
      </c>
      <c r="K633" s="47"/>
      <c r="L633" s="32">
        <f t="shared" si="18"/>
        <v>0</v>
      </c>
      <c r="M633" s="43" t="str">
        <f t="shared" si="19"/>
        <v>OK</v>
      </c>
      <c r="N633" s="44">
        <v>0</v>
      </c>
      <c r="O633" s="44">
        <v>0</v>
      </c>
      <c r="P633" s="44">
        <v>0</v>
      </c>
      <c r="Q633" s="44">
        <v>0</v>
      </c>
      <c r="R633" s="44">
        <v>0</v>
      </c>
      <c r="S633" s="44">
        <v>0</v>
      </c>
      <c r="T633" s="44">
        <v>0</v>
      </c>
      <c r="U633" s="44">
        <v>0</v>
      </c>
      <c r="V633" s="44">
        <v>0</v>
      </c>
      <c r="W633" s="44">
        <v>0</v>
      </c>
      <c r="X633" s="44">
        <v>0</v>
      </c>
      <c r="Y633" s="44">
        <v>0</v>
      </c>
    </row>
    <row r="634" spans="1:25" ht="75" x14ac:dyDescent="0.25">
      <c r="A634" s="98"/>
      <c r="B634" s="94"/>
      <c r="C634" s="49">
        <v>76</v>
      </c>
      <c r="D634" s="50" t="s">
        <v>680</v>
      </c>
      <c r="E634" s="28" t="s">
        <v>918</v>
      </c>
      <c r="F634" s="26" t="s">
        <v>1011</v>
      </c>
      <c r="G634" s="49" t="s">
        <v>36</v>
      </c>
      <c r="H634" s="26">
        <v>30</v>
      </c>
      <c r="I634" s="26">
        <v>20</v>
      </c>
      <c r="J634" s="46">
        <v>0.32</v>
      </c>
      <c r="K634" s="47"/>
      <c r="L634" s="32">
        <f t="shared" si="18"/>
        <v>0</v>
      </c>
      <c r="M634" s="43" t="str">
        <f t="shared" si="19"/>
        <v>OK</v>
      </c>
      <c r="N634" s="44">
        <v>0</v>
      </c>
      <c r="O634" s="44">
        <v>0</v>
      </c>
      <c r="P634" s="44">
        <v>0</v>
      </c>
      <c r="Q634" s="44">
        <v>0</v>
      </c>
      <c r="R634" s="44">
        <v>0</v>
      </c>
      <c r="S634" s="44">
        <v>0</v>
      </c>
      <c r="T634" s="44">
        <v>0</v>
      </c>
      <c r="U634" s="44">
        <v>0</v>
      </c>
      <c r="V634" s="44">
        <v>0</v>
      </c>
      <c r="W634" s="44">
        <v>0</v>
      </c>
      <c r="X634" s="44">
        <v>0</v>
      </c>
      <c r="Y634" s="44">
        <v>0</v>
      </c>
    </row>
    <row r="635" spans="1:25" ht="75" x14ac:dyDescent="0.25">
      <c r="A635" s="98"/>
      <c r="B635" s="94"/>
      <c r="C635" s="49">
        <v>77</v>
      </c>
      <c r="D635" s="50" t="s">
        <v>680</v>
      </c>
      <c r="E635" s="28" t="s">
        <v>918</v>
      </c>
      <c r="F635" s="26" t="s">
        <v>1011</v>
      </c>
      <c r="G635" s="49" t="s">
        <v>36</v>
      </c>
      <c r="H635" s="26">
        <v>30</v>
      </c>
      <c r="I635" s="26">
        <v>20</v>
      </c>
      <c r="J635" s="46">
        <v>0.32</v>
      </c>
      <c r="K635" s="47"/>
      <c r="L635" s="32">
        <f t="shared" si="18"/>
        <v>0</v>
      </c>
      <c r="M635" s="43" t="str">
        <f t="shared" si="19"/>
        <v>OK</v>
      </c>
      <c r="N635" s="44">
        <v>0</v>
      </c>
      <c r="O635" s="44">
        <v>0</v>
      </c>
      <c r="P635" s="44">
        <v>0</v>
      </c>
      <c r="Q635" s="44">
        <v>0</v>
      </c>
      <c r="R635" s="44">
        <v>0</v>
      </c>
      <c r="S635" s="44">
        <v>0</v>
      </c>
      <c r="T635" s="44">
        <v>0</v>
      </c>
      <c r="U635" s="44">
        <v>0</v>
      </c>
      <c r="V635" s="44">
        <v>0</v>
      </c>
      <c r="W635" s="44">
        <v>0</v>
      </c>
      <c r="X635" s="44">
        <v>0</v>
      </c>
      <c r="Y635" s="44">
        <v>0</v>
      </c>
    </row>
    <row r="636" spans="1:25" ht="45" x14ac:dyDescent="0.25">
      <c r="A636" s="98"/>
      <c r="B636" s="94"/>
      <c r="C636" s="49">
        <v>78</v>
      </c>
      <c r="D636" s="50" t="s">
        <v>681</v>
      </c>
      <c r="E636" s="28" t="s">
        <v>918</v>
      </c>
      <c r="F636" s="26" t="s">
        <v>1011</v>
      </c>
      <c r="G636" s="49" t="s">
        <v>36</v>
      </c>
      <c r="H636" s="26">
        <v>30</v>
      </c>
      <c r="I636" s="26">
        <v>20</v>
      </c>
      <c r="J636" s="46">
        <v>0.55000000000000004</v>
      </c>
      <c r="K636" s="47"/>
      <c r="L636" s="32">
        <f t="shared" si="18"/>
        <v>0</v>
      </c>
      <c r="M636" s="43" t="str">
        <f t="shared" si="19"/>
        <v>OK</v>
      </c>
      <c r="N636" s="44">
        <v>0</v>
      </c>
      <c r="O636" s="44">
        <v>0</v>
      </c>
      <c r="P636" s="44">
        <v>0</v>
      </c>
      <c r="Q636" s="44">
        <v>0</v>
      </c>
      <c r="R636" s="44">
        <v>0</v>
      </c>
      <c r="S636" s="44">
        <v>0</v>
      </c>
      <c r="T636" s="44">
        <v>0</v>
      </c>
      <c r="U636" s="44">
        <v>0</v>
      </c>
      <c r="V636" s="44">
        <v>0</v>
      </c>
      <c r="W636" s="44">
        <v>0</v>
      </c>
      <c r="X636" s="44">
        <v>0</v>
      </c>
      <c r="Y636" s="44">
        <v>0</v>
      </c>
    </row>
    <row r="637" spans="1:25" ht="75" x14ac:dyDescent="0.25">
      <c r="A637" s="98"/>
      <c r="B637" s="94"/>
      <c r="C637" s="49">
        <v>79</v>
      </c>
      <c r="D637" s="50" t="s">
        <v>682</v>
      </c>
      <c r="E637" s="28" t="s">
        <v>918</v>
      </c>
      <c r="F637" s="26" t="s">
        <v>1011</v>
      </c>
      <c r="G637" s="49" t="s">
        <v>36</v>
      </c>
      <c r="H637" s="26">
        <v>30</v>
      </c>
      <c r="I637" s="26">
        <v>20</v>
      </c>
      <c r="J637" s="46">
        <v>2</v>
      </c>
      <c r="K637" s="47"/>
      <c r="L637" s="32">
        <f t="shared" si="18"/>
        <v>0</v>
      </c>
      <c r="M637" s="43" t="str">
        <f t="shared" si="19"/>
        <v>OK</v>
      </c>
      <c r="N637" s="44">
        <v>0</v>
      </c>
      <c r="O637" s="44">
        <v>0</v>
      </c>
      <c r="P637" s="44">
        <v>0</v>
      </c>
      <c r="Q637" s="44">
        <v>0</v>
      </c>
      <c r="R637" s="44">
        <v>0</v>
      </c>
      <c r="S637" s="44">
        <v>0</v>
      </c>
      <c r="T637" s="44">
        <v>0</v>
      </c>
      <c r="U637" s="44">
        <v>0</v>
      </c>
      <c r="V637" s="44">
        <v>0</v>
      </c>
      <c r="W637" s="44">
        <v>0</v>
      </c>
      <c r="X637" s="44">
        <v>0</v>
      </c>
      <c r="Y637" s="44">
        <v>0</v>
      </c>
    </row>
    <row r="638" spans="1:25" ht="60" x14ac:dyDescent="0.25">
      <c r="A638" s="98"/>
      <c r="B638" s="94"/>
      <c r="C638" s="49">
        <v>80</v>
      </c>
      <c r="D638" s="50" t="s">
        <v>683</v>
      </c>
      <c r="E638" s="28" t="s">
        <v>918</v>
      </c>
      <c r="F638" s="26" t="s">
        <v>1011</v>
      </c>
      <c r="G638" s="49" t="s">
        <v>36</v>
      </c>
      <c r="H638" s="26">
        <v>30</v>
      </c>
      <c r="I638" s="26">
        <v>20</v>
      </c>
      <c r="J638" s="46">
        <v>1.3</v>
      </c>
      <c r="K638" s="47"/>
      <c r="L638" s="32">
        <f t="shared" si="18"/>
        <v>0</v>
      </c>
      <c r="M638" s="43" t="str">
        <f t="shared" si="19"/>
        <v>OK</v>
      </c>
      <c r="N638" s="44">
        <v>0</v>
      </c>
      <c r="O638" s="44">
        <v>0</v>
      </c>
      <c r="P638" s="44">
        <v>0</v>
      </c>
      <c r="Q638" s="44">
        <v>0</v>
      </c>
      <c r="R638" s="44">
        <v>0</v>
      </c>
      <c r="S638" s="44">
        <v>0</v>
      </c>
      <c r="T638" s="44">
        <v>0</v>
      </c>
      <c r="U638" s="44">
        <v>0</v>
      </c>
      <c r="V638" s="44">
        <v>0</v>
      </c>
      <c r="W638" s="44">
        <v>0</v>
      </c>
      <c r="X638" s="44">
        <v>0</v>
      </c>
      <c r="Y638" s="44">
        <v>0</v>
      </c>
    </row>
    <row r="639" spans="1:25" ht="60" x14ac:dyDescent="0.25">
      <c r="A639" s="98"/>
      <c r="B639" s="94"/>
      <c r="C639" s="49">
        <v>81</v>
      </c>
      <c r="D639" s="50" t="s">
        <v>684</v>
      </c>
      <c r="E639" s="28" t="s">
        <v>918</v>
      </c>
      <c r="F639" s="26" t="s">
        <v>1011</v>
      </c>
      <c r="G639" s="49" t="s">
        <v>36</v>
      </c>
      <c r="H639" s="26">
        <v>30</v>
      </c>
      <c r="I639" s="26">
        <v>20</v>
      </c>
      <c r="J639" s="46">
        <v>3.45</v>
      </c>
      <c r="K639" s="47"/>
      <c r="L639" s="32">
        <f t="shared" si="18"/>
        <v>0</v>
      </c>
      <c r="M639" s="43" t="str">
        <f t="shared" si="19"/>
        <v>OK</v>
      </c>
      <c r="N639" s="44">
        <v>0</v>
      </c>
      <c r="O639" s="44">
        <v>0</v>
      </c>
      <c r="P639" s="44">
        <v>0</v>
      </c>
      <c r="Q639" s="44">
        <v>0</v>
      </c>
      <c r="R639" s="44">
        <v>0</v>
      </c>
      <c r="S639" s="44">
        <v>0</v>
      </c>
      <c r="T639" s="44">
        <v>0</v>
      </c>
      <c r="U639" s="44">
        <v>0</v>
      </c>
      <c r="V639" s="44">
        <v>0</v>
      </c>
      <c r="W639" s="44">
        <v>0</v>
      </c>
      <c r="X639" s="44">
        <v>0</v>
      </c>
      <c r="Y639" s="44">
        <v>0</v>
      </c>
    </row>
    <row r="640" spans="1:25" ht="60" x14ac:dyDescent="0.25">
      <c r="A640" s="98"/>
      <c r="B640" s="94"/>
      <c r="C640" s="49">
        <v>82</v>
      </c>
      <c r="D640" s="50" t="s">
        <v>685</v>
      </c>
      <c r="E640" s="28" t="s">
        <v>918</v>
      </c>
      <c r="F640" s="26" t="s">
        <v>1011</v>
      </c>
      <c r="G640" s="49" t="s">
        <v>36</v>
      </c>
      <c r="H640" s="26">
        <v>30</v>
      </c>
      <c r="I640" s="26">
        <v>20</v>
      </c>
      <c r="J640" s="46">
        <v>3.45</v>
      </c>
      <c r="K640" s="47"/>
      <c r="L640" s="32">
        <f t="shared" si="18"/>
        <v>0</v>
      </c>
      <c r="M640" s="43" t="str">
        <f t="shared" si="19"/>
        <v>OK</v>
      </c>
      <c r="N640" s="44">
        <v>0</v>
      </c>
      <c r="O640" s="44">
        <v>0</v>
      </c>
      <c r="P640" s="44">
        <v>0</v>
      </c>
      <c r="Q640" s="44">
        <v>0</v>
      </c>
      <c r="R640" s="44">
        <v>0</v>
      </c>
      <c r="S640" s="44">
        <v>0</v>
      </c>
      <c r="T640" s="44">
        <v>0</v>
      </c>
      <c r="U640" s="44">
        <v>0</v>
      </c>
      <c r="V640" s="44">
        <v>0</v>
      </c>
      <c r="W640" s="44">
        <v>0</v>
      </c>
      <c r="X640" s="44">
        <v>0</v>
      </c>
      <c r="Y640" s="44">
        <v>0</v>
      </c>
    </row>
    <row r="641" spans="1:25" ht="60" x14ac:dyDescent="0.25">
      <c r="A641" s="98"/>
      <c r="B641" s="94"/>
      <c r="C641" s="49">
        <v>83</v>
      </c>
      <c r="D641" s="50" t="s">
        <v>686</v>
      </c>
      <c r="E641" s="28" t="s">
        <v>918</v>
      </c>
      <c r="F641" s="26" t="s">
        <v>1011</v>
      </c>
      <c r="G641" s="49" t="s">
        <v>36</v>
      </c>
      <c r="H641" s="26">
        <v>30</v>
      </c>
      <c r="I641" s="26">
        <v>20</v>
      </c>
      <c r="J641" s="46">
        <v>0.45</v>
      </c>
      <c r="K641" s="47"/>
      <c r="L641" s="32">
        <f t="shared" si="18"/>
        <v>0</v>
      </c>
      <c r="M641" s="43" t="str">
        <f t="shared" si="19"/>
        <v>OK</v>
      </c>
      <c r="N641" s="44">
        <v>0</v>
      </c>
      <c r="O641" s="44">
        <v>0</v>
      </c>
      <c r="P641" s="44">
        <v>0</v>
      </c>
      <c r="Q641" s="44">
        <v>0</v>
      </c>
      <c r="R641" s="44">
        <v>0</v>
      </c>
      <c r="S641" s="44">
        <v>0</v>
      </c>
      <c r="T641" s="44">
        <v>0</v>
      </c>
      <c r="U641" s="44">
        <v>0</v>
      </c>
      <c r="V641" s="44">
        <v>0</v>
      </c>
      <c r="W641" s="44">
        <v>0</v>
      </c>
      <c r="X641" s="44">
        <v>0</v>
      </c>
      <c r="Y641" s="44">
        <v>0</v>
      </c>
    </row>
    <row r="642" spans="1:25" ht="60" x14ac:dyDescent="0.25">
      <c r="A642" s="98"/>
      <c r="B642" s="94"/>
      <c r="C642" s="49">
        <v>84</v>
      </c>
      <c r="D642" s="50" t="s">
        <v>687</v>
      </c>
      <c r="E642" s="28" t="s">
        <v>918</v>
      </c>
      <c r="F642" s="26" t="s">
        <v>1011</v>
      </c>
      <c r="G642" s="49" t="s">
        <v>36</v>
      </c>
      <c r="H642" s="26">
        <v>30</v>
      </c>
      <c r="I642" s="26">
        <v>20</v>
      </c>
      <c r="J642" s="46">
        <v>4.1500000000000004</v>
      </c>
      <c r="K642" s="47"/>
      <c r="L642" s="32">
        <f t="shared" si="18"/>
        <v>0</v>
      </c>
      <c r="M642" s="43" t="str">
        <f t="shared" si="19"/>
        <v>OK</v>
      </c>
      <c r="N642" s="44">
        <v>0</v>
      </c>
      <c r="O642" s="44">
        <v>0</v>
      </c>
      <c r="P642" s="44">
        <v>0</v>
      </c>
      <c r="Q642" s="44">
        <v>0</v>
      </c>
      <c r="R642" s="44">
        <v>0</v>
      </c>
      <c r="S642" s="44">
        <v>0</v>
      </c>
      <c r="T642" s="44">
        <v>0</v>
      </c>
      <c r="U642" s="44">
        <v>0</v>
      </c>
      <c r="V642" s="44">
        <v>0</v>
      </c>
      <c r="W642" s="44">
        <v>0</v>
      </c>
      <c r="X642" s="44">
        <v>0</v>
      </c>
      <c r="Y642" s="44">
        <v>0</v>
      </c>
    </row>
    <row r="643" spans="1:25" ht="60" x14ac:dyDescent="0.25">
      <c r="A643" s="98"/>
      <c r="B643" s="94"/>
      <c r="C643" s="49">
        <v>85</v>
      </c>
      <c r="D643" s="50" t="s">
        <v>688</v>
      </c>
      <c r="E643" s="28" t="s">
        <v>918</v>
      </c>
      <c r="F643" s="26" t="s">
        <v>1011</v>
      </c>
      <c r="G643" s="49" t="s">
        <v>36</v>
      </c>
      <c r="H643" s="26">
        <v>30</v>
      </c>
      <c r="I643" s="26">
        <v>20</v>
      </c>
      <c r="J643" s="46">
        <v>0.6</v>
      </c>
      <c r="K643" s="47"/>
      <c r="L643" s="32">
        <f t="shared" si="18"/>
        <v>0</v>
      </c>
      <c r="M643" s="43" t="str">
        <f t="shared" si="19"/>
        <v>OK</v>
      </c>
      <c r="N643" s="44">
        <v>0</v>
      </c>
      <c r="O643" s="44">
        <v>0</v>
      </c>
      <c r="P643" s="44">
        <v>0</v>
      </c>
      <c r="Q643" s="44">
        <v>0</v>
      </c>
      <c r="R643" s="44">
        <v>0</v>
      </c>
      <c r="S643" s="44">
        <v>0</v>
      </c>
      <c r="T643" s="44">
        <v>0</v>
      </c>
      <c r="U643" s="44">
        <v>0</v>
      </c>
      <c r="V643" s="44">
        <v>0</v>
      </c>
      <c r="W643" s="44">
        <v>0</v>
      </c>
      <c r="X643" s="44">
        <v>0</v>
      </c>
      <c r="Y643" s="44">
        <v>0</v>
      </c>
    </row>
    <row r="644" spans="1:25" ht="75" x14ac:dyDescent="0.25">
      <c r="A644" s="98"/>
      <c r="B644" s="94"/>
      <c r="C644" s="49">
        <v>86</v>
      </c>
      <c r="D644" s="50" t="s">
        <v>689</v>
      </c>
      <c r="E644" s="28" t="s">
        <v>918</v>
      </c>
      <c r="F644" s="26" t="s">
        <v>1011</v>
      </c>
      <c r="G644" s="49" t="s">
        <v>36</v>
      </c>
      <c r="H644" s="26">
        <v>30</v>
      </c>
      <c r="I644" s="26">
        <v>20</v>
      </c>
      <c r="J644" s="46">
        <v>0.3</v>
      </c>
      <c r="K644" s="47"/>
      <c r="L644" s="32">
        <f t="shared" si="18"/>
        <v>0</v>
      </c>
      <c r="M644" s="43" t="str">
        <f t="shared" si="19"/>
        <v>OK</v>
      </c>
      <c r="N644" s="44">
        <v>0</v>
      </c>
      <c r="O644" s="44">
        <v>0</v>
      </c>
      <c r="P644" s="44">
        <v>0</v>
      </c>
      <c r="Q644" s="44">
        <v>0</v>
      </c>
      <c r="R644" s="44">
        <v>0</v>
      </c>
      <c r="S644" s="44">
        <v>0</v>
      </c>
      <c r="T644" s="44">
        <v>0</v>
      </c>
      <c r="U644" s="44">
        <v>0</v>
      </c>
      <c r="V644" s="44">
        <v>0</v>
      </c>
      <c r="W644" s="44">
        <v>0</v>
      </c>
      <c r="X644" s="44">
        <v>0</v>
      </c>
      <c r="Y644" s="44">
        <v>0</v>
      </c>
    </row>
    <row r="645" spans="1:25" ht="75" x14ac:dyDescent="0.25">
      <c r="A645" s="98"/>
      <c r="B645" s="94"/>
      <c r="C645" s="49">
        <v>87</v>
      </c>
      <c r="D645" s="50" t="s">
        <v>690</v>
      </c>
      <c r="E645" s="28" t="s">
        <v>918</v>
      </c>
      <c r="F645" s="26" t="s">
        <v>1011</v>
      </c>
      <c r="G645" s="49" t="s">
        <v>36</v>
      </c>
      <c r="H645" s="26">
        <v>30</v>
      </c>
      <c r="I645" s="26">
        <v>20</v>
      </c>
      <c r="J645" s="46">
        <v>3</v>
      </c>
      <c r="K645" s="47"/>
      <c r="L645" s="32">
        <f t="shared" ref="L645:L708" si="20">K645-(SUM(N645:Y645))</f>
        <v>0</v>
      </c>
      <c r="M645" s="43" t="str">
        <f t="shared" ref="M645:M708" si="21">IF(L645&lt;0,"ATENÇÃO","OK")</f>
        <v>OK</v>
      </c>
      <c r="N645" s="44">
        <v>0</v>
      </c>
      <c r="O645" s="44">
        <v>0</v>
      </c>
      <c r="P645" s="44">
        <v>0</v>
      </c>
      <c r="Q645" s="44">
        <v>0</v>
      </c>
      <c r="R645" s="44">
        <v>0</v>
      </c>
      <c r="S645" s="44">
        <v>0</v>
      </c>
      <c r="T645" s="44">
        <v>0</v>
      </c>
      <c r="U645" s="44">
        <v>0</v>
      </c>
      <c r="V645" s="44">
        <v>0</v>
      </c>
      <c r="W645" s="44">
        <v>0</v>
      </c>
      <c r="X645" s="44">
        <v>0</v>
      </c>
      <c r="Y645" s="44">
        <v>0</v>
      </c>
    </row>
    <row r="646" spans="1:25" ht="60" x14ac:dyDescent="0.25">
      <c r="A646" s="98"/>
      <c r="B646" s="94"/>
      <c r="C646" s="49">
        <v>88</v>
      </c>
      <c r="D646" s="50" t="s">
        <v>691</v>
      </c>
      <c r="E646" s="28" t="s">
        <v>918</v>
      </c>
      <c r="F646" s="26" t="s">
        <v>1011</v>
      </c>
      <c r="G646" s="49" t="s">
        <v>36</v>
      </c>
      <c r="H646" s="26">
        <v>30</v>
      </c>
      <c r="I646" s="26">
        <v>20</v>
      </c>
      <c r="J646" s="46">
        <v>9.75</v>
      </c>
      <c r="K646" s="47"/>
      <c r="L646" s="32">
        <f t="shared" si="20"/>
        <v>0</v>
      </c>
      <c r="M646" s="43" t="str">
        <f t="shared" si="21"/>
        <v>OK</v>
      </c>
      <c r="N646" s="44">
        <v>0</v>
      </c>
      <c r="O646" s="44">
        <v>0</v>
      </c>
      <c r="P646" s="44">
        <v>0</v>
      </c>
      <c r="Q646" s="44">
        <v>0</v>
      </c>
      <c r="R646" s="44">
        <v>0</v>
      </c>
      <c r="S646" s="44">
        <v>0</v>
      </c>
      <c r="T646" s="44">
        <v>0</v>
      </c>
      <c r="U646" s="44">
        <v>0</v>
      </c>
      <c r="V646" s="44">
        <v>0</v>
      </c>
      <c r="W646" s="44">
        <v>0</v>
      </c>
      <c r="X646" s="44">
        <v>0</v>
      </c>
      <c r="Y646" s="44">
        <v>0</v>
      </c>
    </row>
    <row r="647" spans="1:25" ht="30" x14ac:dyDescent="0.25">
      <c r="A647" s="98"/>
      <c r="B647" s="94"/>
      <c r="C647" s="49">
        <v>89</v>
      </c>
      <c r="D647" s="50" t="s">
        <v>692</v>
      </c>
      <c r="E647" s="28" t="s">
        <v>918</v>
      </c>
      <c r="F647" s="26" t="s">
        <v>1011</v>
      </c>
      <c r="G647" s="49" t="s">
        <v>36</v>
      </c>
      <c r="H647" s="26">
        <v>30</v>
      </c>
      <c r="I647" s="26">
        <v>20</v>
      </c>
      <c r="J647" s="46">
        <v>0.36</v>
      </c>
      <c r="K647" s="47"/>
      <c r="L647" s="32">
        <f t="shared" si="20"/>
        <v>0</v>
      </c>
      <c r="M647" s="43" t="str">
        <f t="shared" si="21"/>
        <v>OK</v>
      </c>
      <c r="N647" s="44">
        <v>0</v>
      </c>
      <c r="O647" s="44">
        <v>0</v>
      </c>
      <c r="P647" s="44">
        <v>0</v>
      </c>
      <c r="Q647" s="44">
        <v>0</v>
      </c>
      <c r="R647" s="44">
        <v>0</v>
      </c>
      <c r="S647" s="44">
        <v>0</v>
      </c>
      <c r="T647" s="44">
        <v>0</v>
      </c>
      <c r="U647" s="44">
        <v>0</v>
      </c>
      <c r="V647" s="44">
        <v>0</v>
      </c>
      <c r="W647" s="44">
        <v>0</v>
      </c>
      <c r="X647" s="44">
        <v>0</v>
      </c>
      <c r="Y647" s="44">
        <v>0</v>
      </c>
    </row>
    <row r="648" spans="1:25" ht="30" x14ac:dyDescent="0.25">
      <c r="A648" s="98"/>
      <c r="B648" s="94"/>
      <c r="C648" s="49">
        <v>90</v>
      </c>
      <c r="D648" s="50" t="s">
        <v>693</v>
      </c>
      <c r="E648" s="28" t="s">
        <v>918</v>
      </c>
      <c r="F648" s="26" t="s">
        <v>1011</v>
      </c>
      <c r="G648" s="49"/>
      <c r="H648" s="26">
        <v>30</v>
      </c>
      <c r="I648" s="26">
        <v>20</v>
      </c>
      <c r="J648" s="46">
        <v>7</v>
      </c>
      <c r="K648" s="47"/>
      <c r="L648" s="32">
        <f t="shared" si="20"/>
        <v>0</v>
      </c>
      <c r="M648" s="43" t="str">
        <f t="shared" si="21"/>
        <v>OK</v>
      </c>
      <c r="N648" s="44">
        <v>0</v>
      </c>
      <c r="O648" s="44">
        <v>0</v>
      </c>
      <c r="P648" s="44">
        <v>0</v>
      </c>
      <c r="Q648" s="44">
        <v>0</v>
      </c>
      <c r="R648" s="44">
        <v>0</v>
      </c>
      <c r="S648" s="44">
        <v>0</v>
      </c>
      <c r="T648" s="44">
        <v>0</v>
      </c>
      <c r="U648" s="44">
        <v>0</v>
      </c>
      <c r="V648" s="44">
        <v>0</v>
      </c>
      <c r="W648" s="44">
        <v>0</v>
      </c>
      <c r="X648" s="44">
        <v>0</v>
      </c>
      <c r="Y648" s="44">
        <v>0</v>
      </c>
    </row>
    <row r="649" spans="1:25" ht="45" x14ac:dyDescent="0.25">
      <c r="A649" s="98"/>
      <c r="B649" s="94"/>
      <c r="C649" s="49">
        <v>91</v>
      </c>
      <c r="D649" s="50" t="s">
        <v>694</v>
      </c>
      <c r="E649" s="28" t="s">
        <v>918</v>
      </c>
      <c r="F649" s="26" t="s">
        <v>1011</v>
      </c>
      <c r="G649" s="49" t="s">
        <v>36</v>
      </c>
      <c r="H649" s="26">
        <v>30</v>
      </c>
      <c r="I649" s="26">
        <v>20</v>
      </c>
      <c r="J649" s="46">
        <v>0.84</v>
      </c>
      <c r="K649" s="47"/>
      <c r="L649" s="32">
        <f t="shared" si="20"/>
        <v>0</v>
      </c>
      <c r="M649" s="43" t="str">
        <f t="shared" si="21"/>
        <v>OK</v>
      </c>
      <c r="N649" s="44">
        <v>0</v>
      </c>
      <c r="O649" s="44">
        <v>0</v>
      </c>
      <c r="P649" s="44">
        <v>0</v>
      </c>
      <c r="Q649" s="44">
        <v>0</v>
      </c>
      <c r="R649" s="44">
        <v>0</v>
      </c>
      <c r="S649" s="44">
        <v>0</v>
      </c>
      <c r="T649" s="44">
        <v>0</v>
      </c>
      <c r="U649" s="44">
        <v>0</v>
      </c>
      <c r="V649" s="44">
        <v>0</v>
      </c>
      <c r="W649" s="44">
        <v>0</v>
      </c>
      <c r="X649" s="44">
        <v>0</v>
      </c>
      <c r="Y649" s="44">
        <v>0</v>
      </c>
    </row>
    <row r="650" spans="1:25" ht="45" x14ac:dyDescent="0.25">
      <c r="A650" s="98"/>
      <c r="B650" s="94"/>
      <c r="C650" s="49">
        <v>92</v>
      </c>
      <c r="D650" s="50" t="s">
        <v>695</v>
      </c>
      <c r="E650" s="28" t="s">
        <v>918</v>
      </c>
      <c r="F650" s="26" t="s">
        <v>1011</v>
      </c>
      <c r="G650" s="49" t="s">
        <v>36</v>
      </c>
      <c r="H650" s="26">
        <v>30</v>
      </c>
      <c r="I650" s="26">
        <v>20</v>
      </c>
      <c r="J650" s="46">
        <v>1.2</v>
      </c>
      <c r="K650" s="47">
        <v>5</v>
      </c>
      <c r="L650" s="32">
        <f t="shared" si="20"/>
        <v>0</v>
      </c>
      <c r="M650" s="43" t="str">
        <f t="shared" si="21"/>
        <v>OK</v>
      </c>
      <c r="N650" s="44">
        <v>0</v>
      </c>
      <c r="O650" s="44">
        <v>5</v>
      </c>
      <c r="P650" s="44">
        <v>0</v>
      </c>
      <c r="Q650" s="44">
        <v>0</v>
      </c>
      <c r="R650" s="44">
        <v>0</v>
      </c>
      <c r="S650" s="44">
        <v>0</v>
      </c>
      <c r="T650" s="44">
        <v>0</v>
      </c>
      <c r="U650" s="44">
        <v>0</v>
      </c>
      <c r="V650" s="44">
        <v>0</v>
      </c>
      <c r="W650" s="44">
        <v>0</v>
      </c>
      <c r="X650" s="44">
        <v>0</v>
      </c>
      <c r="Y650" s="44">
        <v>0</v>
      </c>
    </row>
    <row r="651" spans="1:25" ht="45" x14ac:dyDescent="0.25">
      <c r="A651" s="98"/>
      <c r="B651" s="94"/>
      <c r="C651" s="49">
        <v>93</v>
      </c>
      <c r="D651" s="50" t="s">
        <v>696</v>
      </c>
      <c r="E651" s="28" t="s">
        <v>918</v>
      </c>
      <c r="F651" s="26" t="s">
        <v>1011</v>
      </c>
      <c r="G651" s="49" t="s">
        <v>36</v>
      </c>
      <c r="H651" s="26">
        <v>30</v>
      </c>
      <c r="I651" s="26">
        <v>20</v>
      </c>
      <c r="J651" s="46">
        <v>1.25</v>
      </c>
      <c r="K651" s="47"/>
      <c r="L651" s="32">
        <f t="shared" si="20"/>
        <v>0</v>
      </c>
      <c r="M651" s="43" t="str">
        <f t="shared" si="21"/>
        <v>OK</v>
      </c>
      <c r="N651" s="44">
        <v>0</v>
      </c>
      <c r="O651" s="44">
        <v>0</v>
      </c>
      <c r="P651" s="44">
        <v>0</v>
      </c>
      <c r="Q651" s="44">
        <v>0</v>
      </c>
      <c r="R651" s="44">
        <v>0</v>
      </c>
      <c r="S651" s="44">
        <v>0</v>
      </c>
      <c r="T651" s="44">
        <v>0</v>
      </c>
      <c r="U651" s="44">
        <v>0</v>
      </c>
      <c r="V651" s="44">
        <v>0</v>
      </c>
      <c r="W651" s="44">
        <v>0</v>
      </c>
      <c r="X651" s="44">
        <v>0</v>
      </c>
      <c r="Y651" s="44">
        <v>0</v>
      </c>
    </row>
    <row r="652" spans="1:25" ht="75" x14ac:dyDescent="0.25">
      <c r="A652" s="98"/>
      <c r="B652" s="94"/>
      <c r="C652" s="49">
        <v>94</v>
      </c>
      <c r="D652" s="50" t="s">
        <v>697</v>
      </c>
      <c r="E652" s="28" t="s">
        <v>918</v>
      </c>
      <c r="F652" s="26" t="s">
        <v>1011</v>
      </c>
      <c r="G652" s="49" t="s">
        <v>36</v>
      </c>
      <c r="H652" s="26">
        <v>30</v>
      </c>
      <c r="I652" s="26">
        <v>20</v>
      </c>
      <c r="J652" s="46">
        <v>4</v>
      </c>
      <c r="K652" s="47"/>
      <c r="L652" s="32">
        <f t="shared" si="20"/>
        <v>0</v>
      </c>
      <c r="M652" s="43" t="str">
        <f t="shared" si="21"/>
        <v>OK</v>
      </c>
      <c r="N652" s="44">
        <v>0</v>
      </c>
      <c r="O652" s="44">
        <v>0</v>
      </c>
      <c r="P652" s="44">
        <v>0</v>
      </c>
      <c r="Q652" s="44">
        <v>0</v>
      </c>
      <c r="R652" s="44">
        <v>0</v>
      </c>
      <c r="S652" s="44">
        <v>0</v>
      </c>
      <c r="T652" s="44">
        <v>0</v>
      </c>
      <c r="U652" s="44">
        <v>0</v>
      </c>
      <c r="V652" s="44">
        <v>0</v>
      </c>
      <c r="W652" s="44">
        <v>0</v>
      </c>
      <c r="X652" s="44">
        <v>0</v>
      </c>
      <c r="Y652" s="44">
        <v>0</v>
      </c>
    </row>
    <row r="653" spans="1:25" ht="75" x14ac:dyDescent="0.25">
      <c r="A653" s="98"/>
      <c r="B653" s="94"/>
      <c r="C653" s="49">
        <v>95</v>
      </c>
      <c r="D653" s="50" t="s">
        <v>698</v>
      </c>
      <c r="E653" s="28" t="s">
        <v>918</v>
      </c>
      <c r="F653" s="26" t="s">
        <v>1011</v>
      </c>
      <c r="G653" s="49" t="s">
        <v>36</v>
      </c>
      <c r="H653" s="26">
        <v>30</v>
      </c>
      <c r="I653" s="26">
        <v>20</v>
      </c>
      <c r="J653" s="46">
        <v>2.4500000000000002</v>
      </c>
      <c r="K653" s="47"/>
      <c r="L653" s="32">
        <f t="shared" si="20"/>
        <v>0</v>
      </c>
      <c r="M653" s="43" t="str">
        <f t="shared" si="21"/>
        <v>OK</v>
      </c>
      <c r="N653" s="44">
        <v>0</v>
      </c>
      <c r="O653" s="44">
        <v>0</v>
      </c>
      <c r="P653" s="44">
        <v>0</v>
      </c>
      <c r="Q653" s="44">
        <v>0</v>
      </c>
      <c r="R653" s="44">
        <v>0</v>
      </c>
      <c r="S653" s="44">
        <v>0</v>
      </c>
      <c r="T653" s="44">
        <v>0</v>
      </c>
      <c r="U653" s="44">
        <v>0</v>
      </c>
      <c r="V653" s="44">
        <v>0</v>
      </c>
      <c r="W653" s="44">
        <v>0</v>
      </c>
      <c r="X653" s="44">
        <v>0</v>
      </c>
      <c r="Y653" s="44">
        <v>0</v>
      </c>
    </row>
    <row r="654" spans="1:25" ht="75" x14ac:dyDescent="0.25">
      <c r="A654" s="98"/>
      <c r="B654" s="94"/>
      <c r="C654" s="49">
        <v>96</v>
      </c>
      <c r="D654" s="50" t="s">
        <v>699</v>
      </c>
      <c r="E654" s="28" t="s">
        <v>918</v>
      </c>
      <c r="F654" s="26" t="s">
        <v>1011</v>
      </c>
      <c r="G654" s="49" t="s">
        <v>36</v>
      </c>
      <c r="H654" s="26">
        <v>30</v>
      </c>
      <c r="I654" s="26">
        <v>20</v>
      </c>
      <c r="J654" s="46">
        <v>4.3</v>
      </c>
      <c r="K654" s="47"/>
      <c r="L654" s="32">
        <f t="shared" si="20"/>
        <v>0</v>
      </c>
      <c r="M654" s="43" t="str">
        <f t="shared" si="21"/>
        <v>OK</v>
      </c>
      <c r="N654" s="44">
        <v>0</v>
      </c>
      <c r="O654" s="44">
        <v>0</v>
      </c>
      <c r="P654" s="44">
        <v>0</v>
      </c>
      <c r="Q654" s="44">
        <v>0</v>
      </c>
      <c r="R654" s="44">
        <v>0</v>
      </c>
      <c r="S654" s="44">
        <v>0</v>
      </c>
      <c r="T654" s="44">
        <v>0</v>
      </c>
      <c r="U654" s="44">
        <v>0</v>
      </c>
      <c r="V654" s="44">
        <v>0</v>
      </c>
      <c r="W654" s="44">
        <v>0</v>
      </c>
      <c r="X654" s="44">
        <v>0</v>
      </c>
      <c r="Y654" s="44">
        <v>0</v>
      </c>
    </row>
    <row r="655" spans="1:25" ht="75" x14ac:dyDescent="0.25">
      <c r="A655" s="98"/>
      <c r="B655" s="94"/>
      <c r="C655" s="49">
        <v>97</v>
      </c>
      <c r="D655" s="50" t="s">
        <v>700</v>
      </c>
      <c r="E655" s="28" t="s">
        <v>918</v>
      </c>
      <c r="F655" s="26" t="s">
        <v>1011</v>
      </c>
      <c r="G655" s="49" t="s">
        <v>36</v>
      </c>
      <c r="H655" s="26">
        <v>30</v>
      </c>
      <c r="I655" s="26">
        <v>20</v>
      </c>
      <c r="J655" s="46">
        <v>4.76</v>
      </c>
      <c r="K655" s="47"/>
      <c r="L655" s="32">
        <f t="shared" si="20"/>
        <v>0</v>
      </c>
      <c r="M655" s="43" t="str">
        <f t="shared" si="21"/>
        <v>OK</v>
      </c>
      <c r="N655" s="44">
        <v>0</v>
      </c>
      <c r="O655" s="44">
        <v>0</v>
      </c>
      <c r="P655" s="44">
        <v>0</v>
      </c>
      <c r="Q655" s="44">
        <v>0</v>
      </c>
      <c r="R655" s="44">
        <v>0</v>
      </c>
      <c r="S655" s="44">
        <v>0</v>
      </c>
      <c r="T655" s="44">
        <v>0</v>
      </c>
      <c r="U655" s="44">
        <v>0</v>
      </c>
      <c r="V655" s="44">
        <v>0</v>
      </c>
      <c r="W655" s="44">
        <v>0</v>
      </c>
      <c r="X655" s="44">
        <v>0</v>
      </c>
      <c r="Y655" s="44">
        <v>0</v>
      </c>
    </row>
    <row r="656" spans="1:25" ht="75" x14ac:dyDescent="0.25">
      <c r="A656" s="98"/>
      <c r="B656" s="94"/>
      <c r="C656" s="49">
        <v>98</v>
      </c>
      <c r="D656" s="50" t="s">
        <v>701</v>
      </c>
      <c r="E656" s="28" t="s">
        <v>918</v>
      </c>
      <c r="F656" s="26" t="s">
        <v>1011</v>
      </c>
      <c r="G656" s="49" t="s">
        <v>36</v>
      </c>
      <c r="H656" s="26">
        <v>30</v>
      </c>
      <c r="I656" s="26">
        <v>20</v>
      </c>
      <c r="J656" s="46">
        <v>12</v>
      </c>
      <c r="K656" s="47"/>
      <c r="L656" s="32">
        <f t="shared" si="20"/>
        <v>0</v>
      </c>
      <c r="M656" s="43" t="str">
        <f t="shared" si="21"/>
        <v>OK</v>
      </c>
      <c r="N656" s="44">
        <v>0</v>
      </c>
      <c r="O656" s="44">
        <v>0</v>
      </c>
      <c r="P656" s="44">
        <v>0</v>
      </c>
      <c r="Q656" s="44">
        <v>0</v>
      </c>
      <c r="R656" s="44">
        <v>0</v>
      </c>
      <c r="S656" s="44">
        <v>0</v>
      </c>
      <c r="T656" s="44">
        <v>0</v>
      </c>
      <c r="U656" s="44">
        <v>0</v>
      </c>
      <c r="V656" s="44">
        <v>0</v>
      </c>
      <c r="W656" s="44">
        <v>0</v>
      </c>
      <c r="X656" s="44">
        <v>0</v>
      </c>
      <c r="Y656" s="44">
        <v>0</v>
      </c>
    </row>
    <row r="657" spans="1:25" ht="75" x14ac:dyDescent="0.25">
      <c r="A657" s="98"/>
      <c r="B657" s="94"/>
      <c r="C657" s="49">
        <v>99</v>
      </c>
      <c r="D657" s="50" t="s">
        <v>702</v>
      </c>
      <c r="E657" s="28" t="s">
        <v>918</v>
      </c>
      <c r="F657" s="26" t="s">
        <v>1011</v>
      </c>
      <c r="G657" s="49" t="s">
        <v>36</v>
      </c>
      <c r="H657" s="26">
        <v>30</v>
      </c>
      <c r="I657" s="26">
        <v>20</v>
      </c>
      <c r="J657" s="46">
        <v>2.25</v>
      </c>
      <c r="K657" s="47"/>
      <c r="L657" s="32">
        <f t="shared" si="20"/>
        <v>0</v>
      </c>
      <c r="M657" s="43" t="str">
        <f t="shared" si="21"/>
        <v>OK</v>
      </c>
      <c r="N657" s="44">
        <v>0</v>
      </c>
      <c r="O657" s="44">
        <v>0</v>
      </c>
      <c r="P657" s="44">
        <v>0</v>
      </c>
      <c r="Q657" s="44">
        <v>0</v>
      </c>
      <c r="R657" s="44">
        <v>0</v>
      </c>
      <c r="S657" s="44">
        <v>0</v>
      </c>
      <c r="T657" s="44">
        <v>0</v>
      </c>
      <c r="U657" s="44">
        <v>0</v>
      </c>
      <c r="V657" s="44">
        <v>0</v>
      </c>
      <c r="W657" s="44">
        <v>0</v>
      </c>
      <c r="X657" s="44">
        <v>0</v>
      </c>
      <c r="Y657" s="44">
        <v>0</v>
      </c>
    </row>
    <row r="658" spans="1:25" ht="75" x14ac:dyDescent="0.25">
      <c r="A658" s="98"/>
      <c r="B658" s="94"/>
      <c r="C658" s="49">
        <v>100</v>
      </c>
      <c r="D658" s="50" t="s">
        <v>703</v>
      </c>
      <c r="E658" s="28" t="s">
        <v>918</v>
      </c>
      <c r="F658" s="26" t="s">
        <v>1011</v>
      </c>
      <c r="G658" s="49" t="s">
        <v>36</v>
      </c>
      <c r="H658" s="26">
        <v>30</v>
      </c>
      <c r="I658" s="26">
        <v>20</v>
      </c>
      <c r="J658" s="46">
        <v>3.3</v>
      </c>
      <c r="K658" s="47"/>
      <c r="L658" s="32">
        <f t="shared" si="20"/>
        <v>0</v>
      </c>
      <c r="M658" s="43" t="str">
        <f t="shared" si="21"/>
        <v>OK</v>
      </c>
      <c r="N658" s="44">
        <v>0</v>
      </c>
      <c r="O658" s="44">
        <v>0</v>
      </c>
      <c r="P658" s="44">
        <v>0</v>
      </c>
      <c r="Q658" s="44">
        <v>0</v>
      </c>
      <c r="R658" s="44">
        <v>0</v>
      </c>
      <c r="S658" s="44">
        <v>0</v>
      </c>
      <c r="T658" s="44">
        <v>0</v>
      </c>
      <c r="U658" s="44">
        <v>0</v>
      </c>
      <c r="V658" s="44">
        <v>0</v>
      </c>
      <c r="W658" s="44">
        <v>0</v>
      </c>
      <c r="X658" s="44">
        <v>0</v>
      </c>
      <c r="Y658" s="44">
        <v>0</v>
      </c>
    </row>
    <row r="659" spans="1:25" ht="45" x14ac:dyDescent="0.25">
      <c r="A659" s="98"/>
      <c r="B659" s="94"/>
      <c r="C659" s="49">
        <v>101</v>
      </c>
      <c r="D659" s="50" t="s">
        <v>704</v>
      </c>
      <c r="E659" s="28" t="s">
        <v>918</v>
      </c>
      <c r="F659" s="26" t="s">
        <v>1011</v>
      </c>
      <c r="G659" s="49" t="s">
        <v>36</v>
      </c>
      <c r="H659" s="26">
        <v>30</v>
      </c>
      <c r="I659" s="26">
        <v>20</v>
      </c>
      <c r="J659" s="46">
        <v>5.25</v>
      </c>
      <c r="K659" s="47"/>
      <c r="L659" s="32">
        <f t="shared" si="20"/>
        <v>0</v>
      </c>
      <c r="M659" s="43" t="str">
        <f t="shared" si="21"/>
        <v>OK</v>
      </c>
      <c r="N659" s="44">
        <v>0</v>
      </c>
      <c r="O659" s="44">
        <v>0</v>
      </c>
      <c r="P659" s="44">
        <v>0</v>
      </c>
      <c r="Q659" s="44">
        <v>0</v>
      </c>
      <c r="R659" s="44">
        <v>0</v>
      </c>
      <c r="S659" s="44">
        <v>0</v>
      </c>
      <c r="T659" s="44">
        <v>0</v>
      </c>
      <c r="U659" s="44">
        <v>0</v>
      </c>
      <c r="V659" s="44">
        <v>0</v>
      </c>
      <c r="W659" s="44">
        <v>0</v>
      </c>
      <c r="X659" s="44">
        <v>0</v>
      </c>
      <c r="Y659" s="44">
        <v>0</v>
      </c>
    </row>
    <row r="660" spans="1:25" ht="75" x14ac:dyDescent="0.25">
      <c r="A660" s="98"/>
      <c r="B660" s="94"/>
      <c r="C660" s="49">
        <v>102</v>
      </c>
      <c r="D660" s="50" t="s">
        <v>705</v>
      </c>
      <c r="E660" s="28" t="s">
        <v>918</v>
      </c>
      <c r="F660" s="26" t="s">
        <v>1011</v>
      </c>
      <c r="G660" s="49" t="s">
        <v>36</v>
      </c>
      <c r="H660" s="26">
        <v>30</v>
      </c>
      <c r="I660" s="26">
        <v>20</v>
      </c>
      <c r="J660" s="46">
        <v>0.8</v>
      </c>
      <c r="K660" s="47"/>
      <c r="L660" s="32">
        <f t="shared" si="20"/>
        <v>0</v>
      </c>
      <c r="M660" s="43" t="str">
        <f t="shared" si="21"/>
        <v>OK</v>
      </c>
      <c r="N660" s="44">
        <v>0</v>
      </c>
      <c r="O660" s="44">
        <v>0</v>
      </c>
      <c r="P660" s="44">
        <v>0</v>
      </c>
      <c r="Q660" s="44">
        <v>0</v>
      </c>
      <c r="R660" s="44">
        <v>0</v>
      </c>
      <c r="S660" s="44">
        <v>0</v>
      </c>
      <c r="T660" s="44">
        <v>0</v>
      </c>
      <c r="U660" s="44">
        <v>0</v>
      </c>
      <c r="V660" s="44">
        <v>0</v>
      </c>
      <c r="W660" s="44">
        <v>0</v>
      </c>
      <c r="X660" s="44">
        <v>0</v>
      </c>
      <c r="Y660" s="44">
        <v>0</v>
      </c>
    </row>
    <row r="661" spans="1:25" ht="45" x14ac:dyDescent="0.25">
      <c r="A661" s="98"/>
      <c r="B661" s="94"/>
      <c r="C661" s="49">
        <v>103</v>
      </c>
      <c r="D661" s="50" t="s">
        <v>706</v>
      </c>
      <c r="E661" s="28" t="s">
        <v>918</v>
      </c>
      <c r="F661" s="26" t="s">
        <v>1011</v>
      </c>
      <c r="G661" s="49" t="s">
        <v>36</v>
      </c>
      <c r="H661" s="26">
        <v>30</v>
      </c>
      <c r="I661" s="26">
        <v>20</v>
      </c>
      <c r="J661" s="46">
        <v>0.6</v>
      </c>
      <c r="K661" s="47"/>
      <c r="L661" s="32">
        <f t="shared" si="20"/>
        <v>0</v>
      </c>
      <c r="M661" s="43" t="str">
        <f t="shared" si="21"/>
        <v>OK</v>
      </c>
      <c r="N661" s="44">
        <v>0</v>
      </c>
      <c r="O661" s="44">
        <v>0</v>
      </c>
      <c r="P661" s="44">
        <v>0</v>
      </c>
      <c r="Q661" s="44">
        <v>0</v>
      </c>
      <c r="R661" s="44">
        <v>0</v>
      </c>
      <c r="S661" s="44">
        <v>0</v>
      </c>
      <c r="T661" s="44">
        <v>0</v>
      </c>
      <c r="U661" s="44">
        <v>0</v>
      </c>
      <c r="V661" s="44">
        <v>0</v>
      </c>
      <c r="W661" s="44">
        <v>0</v>
      </c>
      <c r="X661" s="44">
        <v>0</v>
      </c>
      <c r="Y661" s="44">
        <v>0</v>
      </c>
    </row>
    <row r="662" spans="1:25" ht="45" x14ac:dyDescent="0.25">
      <c r="A662" s="98"/>
      <c r="B662" s="94"/>
      <c r="C662" s="49">
        <v>104</v>
      </c>
      <c r="D662" s="50" t="s">
        <v>707</v>
      </c>
      <c r="E662" s="28" t="s">
        <v>918</v>
      </c>
      <c r="F662" s="26" t="s">
        <v>1011</v>
      </c>
      <c r="G662" s="49" t="s">
        <v>36</v>
      </c>
      <c r="H662" s="26">
        <v>30</v>
      </c>
      <c r="I662" s="26">
        <v>20</v>
      </c>
      <c r="J662" s="46">
        <v>0.6</v>
      </c>
      <c r="K662" s="47"/>
      <c r="L662" s="32">
        <f t="shared" si="20"/>
        <v>0</v>
      </c>
      <c r="M662" s="43" t="str">
        <f t="shared" si="21"/>
        <v>OK</v>
      </c>
      <c r="N662" s="44">
        <v>0</v>
      </c>
      <c r="O662" s="44">
        <v>0</v>
      </c>
      <c r="P662" s="44">
        <v>0</v>
      </c>
      <c r="Q662" s="44">
        <v>0</v>
      </c>
      <c r="R662" s="44">
        <v>0</v>
      </c>
      <c r="S662" s="44">
        <v>0</v>
      </c>
      <c r="T662" s="44">
        <v>0</v>
      </c>
      <c r="U662" s="44">
        <v>0</v>
      </c>
      <c r="V662" s="44">
        <v>0</v>
      </c>
      <c r="W662" s="44">
        <v>0</v>
      </c>
      <c r="X662" s="44">
        <v>0</v>
      </c>
      <c r="Y662" s="44">
        <v>0</v>
      </c>
    </row>
    <row r="663" spans="1:25" ht="75" x14ac:dyDescent="0.25">
      <c r="A663" s="98"/>
      <c r="B663" s="94"/>
      <c r="C663" s="49">
        <v>105</v>
      </c>
      <c r="D663" s="50" t="s">
        <v>708</v>
      </c>
      <c r="E663" s="28" t="s">
        <v>918</v>
      </c>
      <c r="F663" s="26" t="s">
        <v>1011</v>
      </c>
      <c r="G663" s="49" t="s">
        <v>36</v>
      </c>
      <c r="H663" s="26">
        <v>30</v>
      </c>
      <c r="I663" s="26">
        <v>20</v>
      </c>
      <c r="J663" s="46">
        <v>1.9</v>
      </c>
      <c r="K663" s="47"/>
      <c r="L663" s="32">
        <f t="shared" si="20"/>
        <v>0</v>
      </c>
      <c r="M663" s="43" t="str">
        <f t="shared" si="21"/>
        <v>OK</v>
      </c>
      <c r="N663" s="44">
        <v>0</v>
      </c>
      <c r="O663" s="44">
        <v>0</v>
      </c>
      <c r="P663" s="44">
        <v>0</v>
      </c>
      <c r="Q663" s="44">
        <v>0</v>
      </c>
      <c r="R663" s="44">
        <v>0</v>
      </c>
      <c r="S663" s="44">
        <v>0</v>
      </c>
      <c r="T663" s="44">
        <v>0</v>
      </c>
      <c r="U663" s="44">
        <v>0</v>
      </c>
      <c r="V663" s="44">
        <v>0</v>
      </c>
      <c r="W663" s="44">
        <v>0</v>
      </c>
      <c r="X663" s="44">
        <v>0</v>
      </c>
      <c r="Y663" s="44">
        <v>0</v>
      </c>
    </row>
    <row r="664" spans="1:25" ht="45" x14ac:dyDescent="0.25">
      <c r="A664" s="98"/>
      <c r="B664" s="94"/>
      <c r="C664" s="49">
        <v>106</v>
      </c>
      <c r="D664" s="50" t="s">
        <v>709</v>
      </c>
      <c r="E664" s="28" t="s">
        <v>918</v>
      </c>
      <c r="F664" s="26" t="s">
        <v>1011</v>
      </c>
      <c r="G664" s="49" t="s">
        <v>36</v>
      </c>
      <c r="H664" s="26">
        <v>30</v>
      </c>
      <c r="I664" s="26">
        <v>20</v>
      </c>
      <c r="J664" s="46">
        <v>0.8</v>
      </c>
      <c r="K664" s="47"/>
      <c r="L664" s="32">
        <f t="shared" si="20"/>
        <v>0</v>
      </c>
      <c r="M664" s="43" t="str">
        <f t="shared" si="21"/>
        <v>OK</v>
      </c>
      <c r="N664" s="44">
        <v>0</v>
      </c>
      <c r="O664" s="44">
        <v>0</v>
      </c>
      <c r="P664" s="44">
        <v>0</v>
      </c>
      <c r="Q664" s="44">
        <v>0</v>
      </c>
      <c r="R664" s="44">
        <v>0</v>
      </c>
      <c r="S664" s="44">
        <v>0</v>
      </c>
      <c r="T664" s="44">
        <v>0</v>
      </c>
      <c r="U664" s="44">
        <v>0</v>
      </c>
      <c r="V664" s="44">
        <v>0</v>
      </c>
      <c r="W664" s="44">
        <v>0</v>
      </c>
      <c r="X664" s="44">
        <v>0</v>
      </c>
      <c r="Y664" s="44">
        <v>0</v>
      </c>
    </row>
    <row r="665" spans="1:25" ht="45" x14ac:dyDescent="0.25">
      <c r="A665" s="98"/>
      <c r="B665" s="94"/>
      <c r="C665" s="49">
        <v>107</v>
      </c>
      <c r="D665" s="50" t="s">
        <v>710</v>
      </c>
      <c r="E665" s="28" t="s">
        <v>918</v>
      </c>
      <c r="F665" s="26" t="s">
        <v>1011</v>
      </c>
      <c r="G665" s="49" t="s">
        <v>36</v>
      </c>
      <c r="H665" s="26">
        <v>30</v>
      </c>
      <c r="I665" s="26">
        <v>20</v>
      </c>
      <c r="J665" s="46">
        <v>1.75</v>
      </c>
      <c r="K665" s="47"/>
      <c r="L665" s="32">
        <f t="shared" si="20"/>
        <v>0</v>
      </c>
      <c r="M665" s="43" t="str">
        <f t="shared" si="21"/>
        <v>OK</v>
      </c>
      <c r="N665" s="44">
        <v>0</v>
      </c>
      <c r="O665" s="44">
        <v>0</v>
      </c>
      <c r="P665" s="44">
        <v>0</v>
      </c>
      <c r="Q665" s="44">
        <v>0</v>
      </c>
      <c r="R665" s="44">
        <v>0</v>
      </c>
      <c r="S665" s="44">
        <v>0</v>
      </c>
      <c r="T665" s="44">
        <v>0</v>
      </c>
      <c r="U665" s="44">
        <v>0</v>
      </c>
      <c r="V665" s="44">
        <v>0</v>
      </c>
      <c r="W665" s="44">
        <v>0</v>
      </c>
      <c r="X665" s="44">
        <v>0</v>
      </c>
      <c r="Y665" s="44">
        <v>0</v>
      </c>
    </row>
    <row r="666" spans="1:25" ht="45" x14ac:dyDescent="0.25">
      <c r="A666" s="98"/>
      <c r="B666" s="94"/>
      <c r="C666" s="49">
        <v>108</v>
      </c>
      <c r="D666" s="50" t="s">
        <v>711</v>
      </c>
      <c r="E666" s="28" t="s">
        <v>918</v>
      </c>
      <c r="F666" s="26" t="s">
        <v>1011</v>
      </c>
      <c r="G666" s="49" t="s">
        <v>36</v>
      </c>
      <c r="H666" s="26">
        <v>30</v>
      </c>
      <c r="I666" s="26">
        <v>20</v>
      </c>
      <c r="J666" s="46">
        <v>0.2</v>
      </c>
      <c r="K666" s="47">
        <v>5</v>
      </c>
      <c r="L666" s="32">
        <f t="shared" si="20"/>
        <v>5</v>
      </c>
      <c r="M666" s="43" t="str">
        <f t="shared" si="21"/>
        <v>OK</v>
      </c>
      <c r="N666" s="44">
        <v>0</v>
      </c>
      <c r="O666" s="44">
        <v>0</v>
      </c>
      <c r="P666" s="44">
        <v>0</v>
      </c>
      <c r="Q666" s="44">
        <v>0</v>
      </c>
      <c r="R666" s="44">
        <v>0</v>
      </c>
      <c r="S666" s="44">
        <v>0</v>
      </c>
      <c r="T666" s="44">
        <v>0</v>
      </c>
      <c r="U666" s="44">
        <v>0</v>
      </c>
      <c r="V666" s="44">
        <v>0</v>
      </c>
      <c r="W666" s="44">
        <v>0</v>
      </c>
      <c r="X666" s="44">
        <v>0</v>
      </c>
      <c r="Y666" s="44">
        <v>0</v>
      </c>
    </row>
    <row r="667" spans="1:25" ht="45" x14ac:dyDescent="0.25">
      <c r="A667" s="98"/>
      <c r="B667" s="94"/>
      <c r="C667" s="49">
        <v>109</v>
      </c>
      <c r="D667" s="50" t="s">
        <v>712</v>
      </c>
      <c r="E667" s="28" t="s">
        <v>918</v>
      </c>
      <c r="F667" s="26" t="s">
        <v>1011</v>
      </c>
      <c r="G667" s="49" t="s">
        <v>36</v>
      </c>
      <c r="H667" s="26">
        <v>30</v>
      </c>
      <c r="I667" s="26">
        <v>20</v>
      </c>
      <c r="J667" s="46">
        <v>0.3</v>
      </c>
      <c r="K667" s="47"/>
      <c r="L667" s="32">
        <f t="shared" si="20"/>
        <v>0</v>
      </c>
      <c r="M667" s="43" t="str">
        <f t="shared" si="21"/>
        <v>OK</v>
      </c>
      <c r="N667" s="44">
        <v>0</v>
      </c>
      <c r="O667" s="44">
        <v>0</v>
      </c>
      <c r="P667" s="44">
        <v>0</v>
      </c>
      <c r="Q667" s="44">
        <v>0</v>
      </c>
      <c r="R667" s="44">
        <v>0</v>
      </c>
      <c r="S667" s="44">
        <v>0</v>
      </c>
      <c r="T667" s="44">
        <v>0</v>
      </c>
      <c r="U667" s="44">
        <v>0</v>
      </c>
      <c r="V667" s="44">
        <v>0</v>
      </c>
      <c r="W667" s="44">
        <v>0</v>
      </c>
      <c r="X667" s="44">
        <v>0</v>
      </c>
      <c r="Y667" s="44">
        <v>0</v>
      </c>
    </row>
    <row r="668" spans="1:25" ht="45" x14ac:dyDescent="0.25">
      <c r="A668" s="98"/>
      <c r="B668" s="94"/>
      <c r="C668" s="49">
        <v>110</v>
      </c>
      <c r="D668" s="50" t="s">
        <v>713</v>
      </c>
      <c r="E668" s="28" t="s">
        <v>918</v>
      </c>
      <c r="F668" s="26" t="s">
        <v>1011</v>
      </c>
      <c r="G668" s="49" t="s">
        <v>36</v>
      </c>
      <c r="H668" s="26">
        <v>30</v>
      </c>
      <c r="I668" s="26">
        <v>20</v>
      </c>
      <c r="J668" s="46">
        <v>0.55000000000000004</v>
      </c>
      <c r="K668" s="47"/>
      <c r="L668" s="32">
        <f t="shared" si="20"/>
        <v>0</v>
      </c>
      <c r="M668" s="43" t="str">
        <f t="shared" si="21"/>
        <v>OK</v>
      </c>
      <c r="N668" s="44">
        <v>0</v>
      </c>
      <c r="O668" s="44">
        <v>0</v>
      </c>
      <c r="P668" s="44">
        <v>0</v>
      </c>
      <c r="Q668" s="44">
        <v>0</v>
      </c>
      <c r="R668" s="44">
        <v>0</v>
      </c>
      <c r="S668" s="44">
        <v>0</v>
      </c>
      <c r="T668" s="44">
        <v>0</v>
      </c>
      <c r="U668" s="44">
        <v>0</v>
      </c>
      <c r="V668" s="44">
        <v>0</v>
      </c>
      <c r="W668" s="44">
        <v>0</v>
      </c>
      <c r="X668" s="44">
        <v>0</v>
      </c>
      <c r="Y668" s="44">
        <v>0</v>
      </c>
    </row>
    <row r="669" spans="1:25" ht="75" x14ac:dyDescent="0.25">
      <c r="A669" s="98"/>
      <c r="B669" s="94"/>
      <c r="C669" s="49">
        <v>111</v>
      </c>
      <c r="D669" s="50" t="s">
        <v>714</v>
      </c>
      <c r="E669" s="28" t="s">
        <v>918</v>
      </c>
      <c r="F669" s="26" t="s">
        <v>1011</v>
      </c>
      <c r="G669" s="49" t="s">
        <v>36</v>
      </c>
      <c r="H669" s="26">
        <v>30</v>
      </c>
      <c r="I669" s="26">
        <v>20</v>
      </c>
      <c r="J669" s="46">
        <v>0.75</v>
      </c>
      <c r="K669" s="47"/>
      <c r="L669" s="32">
        <f t="shared" si="20"/>
        <v>0</v>
      </c>
      <c r="M669" s="43" t="str">
        <f t="shared" si="21"/>
        <v>OK</v>
      </c>
      <c r="N669" s="44">
        <v>0</v>
      </c>
      <c r="O669" s="44">
        <v>0</v>
      </c>
      <c r="P669" s="44">
        <v>0</v>
      </c>
      <c r="Q669" s="44">
        <v>0</v>
      </c>
      <c r="R669" s="44">
        <v>0</v>
      </c>
      <c r="S669" s="44">
        <v>0</v>
      </c>
      <c r="T669" s="44">
        <v>0</v>
      </c>
      <c r="U669" s="44">
        <v>0</v>
      </c>
      <c r="V669" s="44">
        <v>0</v>
      </c>
      <c r="W669" s="44">
        <v>0</v>
      </c>
      <c r="X669" s="44">
        <v>0</v>
      </c>
      <c r="Y669" s="44">
        <v>0</v>
      </c>
    </row>
    <row r="670" spans="1:25" ht="45" x14ac:dyDescent="0.25">
      <c r="A670" s="98"/>
      <c r="B670" s="94"/>
      <c r="C670" s="49">
        <v>112</v>
      </c>
      <c r="D670" s="50" t="s">
        <v>715</v>
      </c>
      <c r="E670" s="28" t="s">
        <v>918</v>
      </c>
      <c r="F670" s="26" t="s">
        <v>1011</v>
      </c>
      <c r="G670" s="49" t="s">
        <v>36</v>
      </c>
      <c r="H670" s="26">
        <v>30</v>
      </c>
      <c r="I670" s="26">
        <v>20</v>
      </c>
      <c r="J670" s="46">
        <v>1.75</v>
      </c>
      <c r="K670" s="47"/>
      <c r="L670" s="32">
        <f t="shared" si="20"/>
        <v>0</v>
      </c>
      <c r="M670" s="43" t="str">
        <f t="shared" si="21"/>
        <v>OK</v>
      </c>
      <c r="N670" s="44">
        <v>0</v>
      </c>
      <c r="O670" s="44">
        <v>0</v>
      </c>
      <c r="P670" s="44">
        <v>0</v>
      </c>
      <c r="Q670" s="44">
        <v>0</v>
      </c>
      <c r="R670" s="44">
        <v>0</v>
      </c>
      <c r="S670" s="44">
        <v>0</v>
      </c>
      <c r="T670" s="44">
        <v>0</v>
      </c>
      <c r="U670" s="44">
        <v>0</v>
      </c>
      <c r="V670" s="44">
        <v>0</v>
      </c>
      <c r="W670" s="44">
        <v>0</v>
      </c>
      <c r="X670" s="44">
        <v>0</v>
      </c>
      <c r="Y670" s="44">
        <v>0</v>
      </c>
    </row>
    <row r="671" spans="1:25" ht="45" x14ac:dyDescent="0.25">
      <c r="A671" s="98"/>
      <c r="B671" s="94"/>
      <c r="C671" s="49">
        <v>113</v>
      </c>
      <c r="D671" s="50" t="s">
        <v>716</v>
      </c>
      <c r="E671" s="28" t="s">
        <v>918</v>
      </c>
      <c r="F671" s="26" t="s">
        <v>1011</v>
      </c>
      <c r="G671" s="49" t="s">
        <v>36</v>
      </c>
      <c r="H671" s="26">
        <v>30</v>
      </c>
      <c r="I671" s="26">
        <v>20</v>
      </c>
      <c r="J671" s="46">
        <v>1.5</v>
      </c>
      <c r="K671" s="47"/>
      <c r="L671" s="32">
        <f t="shared" si="20"/>
        <v>0</v>
      </c>
      <c r="M671" s="43" t="str">
        <f t="shared" si="21"/>
        <v>OK</v>
      </c>
      <c r="N671" s="44">
        <v>0</v>
      </c>
      <c r="O671" s="44">
        <v>0</v>
      </c>
      <c r="P671" s="44">
        <v>0</v>
      </c>
      <c r="Q671" s="44">
        <v>0</v>
      </c>
      <c r="R671" s="44">
        <v>0</v>
      </c>
      <c r="S671" s="44">
        <v>0</v>
      </c>
      <c r="T671" s="44">
        <v>0</v>
      </c>
      <c r="U671" s="44">
        <v>0</v>
      </c>
      <c r="V671" s="44">
        <v>0</v>
      </c>
      <c r="W671" s="44">
        <v>0</v>
      </c>
      <c r="X671" s="44">
        <v>0</v>
      </c>
      <c r="Y671" s="44">
        <v>0</v>
      </c>
    </row>
    <row r="672" spans="1:25" ht="60" x14ac:dyDescent="0.25">
      <c r="A672" s="98"/>
      <c r="B672" s="94"/>
      <c r="C672" s="49">
        <v>114</v>
      </c>
      <c r="D672" s="50" t="s">
        <v>717</v>
      </c>
      <c r="E672" s="28" t="s">
        <v>918</v>
      </c>
      <c r="F672" s="26" t="s">
        <v>1011</v>
      </c>
      <c r="G672" s="49" t="s">
        <v>36</v>
      </c>
      <c r="H672" s="26">
        <v>30</v>
      </c>
      <c r="I672" s="26">
        <v>20</v>
      </c>
      <c r="J672" s="46">
        <v>2.15</v>
      </c>
      <c r="K672" s="47"/>
      <c r="L672" s="32">
        <f t="shared" si="20"/>
        <v>0</v>
      </c>
      <c r="M672" s="43" t="str">
        <f t="shared" si="21"/>
        <v>OK</v>
      </c>
      <c r="N672" s="44">
        <v>0</v>
      </c>
      <c r="O672" s="44">
        <v>0</v>
      </c>
      <c r="P672" s="44">
        <v>0</v>
      </c>
      <c r="Q672" s="44">
        <v>0</v>
      </c>
      <c r="R672" s="44">
        <v>0</v>
      </c>
      <c r="S672" s="44">
        <v>0</v>
      </c>
      <c r="T672" s="44">
        <v>0</v>
      </c>
      <c r="U672" s="44">
        <v>0</v>
      </c>
      <c r="V672" s="44">
        <v>0</v>
      </c>
      <c r="W672" s="44">
        <v>0</v>
      </c>
      <c r="X672" s="44">
        <v>0</v>
      </c>
      <c r="Y672" s="44">
        <v>0</v>
      </c>
    </row>
    <row r="673" spans="1:25" ht="60" x14ac:dyDescent="0.25">
      <c r="A673" s="98"/>
      <c r="B673" s="94"/>
      <c r="C673" s="49">
        <v>115</v>
      </c>
      <c r="D673" s="50" t="s">
        <v>718</v>
      </c>
      <c r="E673" s="28" t="s">
        <v>918</v>
      </c>
      <c r="F673" s="26" t="s">
        <v>1011</v>
      </c>
      <c r="G673" s="49" t="s">
        <v>36</v>
      </c>
      <c r="H673" s="26">
        <v>30</v>
      </c>
      <c r="I673" s="26">
        <v>20</v>
      </c>
      <c r="J673" s="46">
        <v>4.75</v>
      </c>
      <c r="K673" s="47"/>
      <c r="L673" s="32">
        <f t="shared" si="20"/>
        <v>0</v>
      </c>
      <c r="M673" s="43" t="str">
        <f t="shared" si="21"/>
        <v>OK</v>
      </c>
      <c r="N673" s="44">
        <v>0</v>
      </c>
      <c r="O673" s="44">
        <v>0</v>
      </c>
      <c r="P673" s="44">
        <v>0</v>
      </c>
      <c r="Q673" s="44">
        <v>0</v>
      </c>
      <c r="R673" s="44">
        <v>0</v>
      </c>
      <c r="S673" s="44">
        <v>0</v>
      </c>
      <c r="T673" s="44">
        <v>0</v>
      </c>
      <c r="U673" s="44">
        <v>0</v>
      </c>
      <c r="V673" s="44">
        <v>0</v>
      </c>
      <c r="W673" s="44">
        <v>0</v>
      </c>
      <c r="X673" s="44">
        <v>0</v>
      </c>
      <c r="Y673" s="44">
        <v>0</v>
      </c>
    </row>
    <row r="674" spans="1:25" ht="60" x14ac:dyDescent="0.25">
      <c r="A674" s="98"/>
      <c r="B674" s="94"/>
      <c r="C674" s="49">
        <v>116</v>
      </c>
      <c r="D674" s="50" t="s">
        <v>719</v>
      </c>
      <c r="E674" s="28" t="s">
        <v>918</v>
      </c>
      <c r="F674" s="26" t="s">
        <v>1011</v>
      </c>
      <c r="G674" s="49" t="s">
        <v>36</v>
      </c>
      <c r="H674" s="26">
        <v>30</v>
      </c>
      <c r="I674" s="26">
        <v>20</v>
      </c>
      <c r="J674" s="46">
        <v>7.75</v>
      </c>
      <c r="K674" s="47"/>
      <c r="L674" s="32">
        <f t="shared" si="20"/>
        <v>0</v>
      </c>
      <c r="M674" s="43" t="str">
        <f t="shared" si="21"/>
        <v>OK</v>
      </c>
      <c r="N674" s="44">
        <v>0</v>
      </c>
      <c r="O674" s="44">
        <v>0</v>
      </c>
      <c r="P674" s="44">
        <v>0</v>
      </c>
      <c r="Q674" s="44">
        <v>0</v>
      </c>
      <c r="R674" s="44">
        <v>0</v>
      </c>
      <c r="S674" s="44">
        <v>0</v>
      </c>
      <c r="T674" s="44">
        <v>0</v>
      </c>
      <c r="U674" s="44">
        <v>0</v>
      </c>
      <c r="V674" s="44">
        <v>0</v>
      </c>
      <c r="W674" s="44">
        <v>0</v>
      </c>
      <c r="X674" s="44">
        <v>0</v>
      </c>
      <c r="Y674" s="44">
        <v>0</v>
      </c>
    </row>
    <row r="675" spans="1:25" ht="60" x14ac:dyDescent="0.25">
      <c r="A675" s="98"/>
      <c r="B675" s="94"/>
      <c r="C675" s="49">
        <v>117</v>
      </c>
      <c r="D675" s="50" t="s">
        <v>720</v>
      </c>
      <c r="E675" s="28" t="s">
        <v>918</v>
      </c>
      <c r="F675" s="26" t="s">
        <v>1011</v>
      </c>
      <c r="G675" s="49" t="s">
        <v>36</v>
      </c>
      <c r="H675" s="26">
        <v>30</v>
      </c>
      <c r="I675" s="26">
        <v>20</v>
      </c>
      <c r="J675" s="46">
        <v>1.1499999999999999</v>
      </c>
      <c r="K675" s="47"/>
      <c r="L675" s="32">
        <f t="shared" si="20"/>
        <v>0</v>
      </c>
      <c r="M675" s="43" t="str">
        <f t="shared" si="21"/>
        <v>OK</v>
      </c>
      <c r="N675" s="44">
        <v>0</v>
      </c>
      <c r="O675" s="44">
        <v>0</v>
      </c>
      <c r="P675" s="44">
        <v>0</v>
      </c>
      <c r="Q675" s="44">
        <v>0</v>
      </c>
      <c r="R675" s="44">
        <v>0</v>
      </c>
      <c r="S675" s="44">
        <v>0</v>
      </c>
      <c r="T675" s="44">
        <v>0</v>
      </c>
      <c r="U675" s="44">
        <v>0</v>
      </c>
      <c r="V675" s="44">
        <v>0</v>
      </c>
      <c r="W675" s="44">
        <v>0</v>
      </c>
      <c r="X675" s="44">
        <v>0</v>
      </c>
      <c r="Y675" s="44">
        <v>0</v>
      </c>
    </row>
    <row r="676" spans="1:25" ht="60" x14ac:dyDescent="0.25">
      <c r="A676" s="98"/>
      <c r="B676" s="94"/>
      <c r="C676" s="49">
        <v>118</v>
      </c>
      <c r="D676" s="50" t="s">
        <v>721</v>
      </c>
      <c r="E676" s="28" t="s">
        <v>918</v>
      </c>
      <c r="F676" s="26" t="s">
        <v>1011</v>
      </c>
      <c r="G676" s="49" t="s">
        <v>36</v>
      </c>
      <c r="H676" s="26">
        <v>30</v>
      </c>
      <c r="I676" s="26">
        <v>20</v>
      </c>
      <c r="J676" s="46">
        <v>1</v>
      </c>
      <c r="K676" s="47"/>
      <c r="L676" s="32">
        <f t="shared" si="20"/>
        <v>0</v>
      </c>
      <c r="M676" s="43" t="str">
        <f t="shared" si="21"/>
        <v>OK</v>
      </c>
      <c r="N676" s="44">
        <v>0</v>
      </c>
      <c r="O676" s="44">
        <v>0</v>
      </c>
      <c r="P676" s="44">
        <v>0</v>
      </c>
      <c r="Q676" s="44">
        <v>0</v>
      </c>
      <c r="R676" s="44">
        <v>0</v>
      </c>
      <c r="S676" s="44">
        <v>0</v>
      </c>
      <c r="T676" s="44">
        <v>0</v>
      </c>
      <c r="U676" s="44">
        <v>0</v>
      </c>
      <c r="V676" s="44">
        <v>0</v>
      </c>
      <c r="W676" s="44">
        <v>0</v>
      </c>
      <c r="X676" s="44">
        <v>0</v>
      </c>
      <c r="Y676" s="44">
        <v>0</v>
      </c>
    </row>
    <row r="677" spans="1:25" ht="75" x14ac:dyDescent="0.25">
      <c r="A677" s="98"/>
      <c r="B677" s="94"/>
      <c r="C677" s="49">
        <v>119</v>
      </c>
      <c r="D677" s="50" t="s">
        <v>722</v>
      </c>
      <c r="E677" s="28" t="s">
        <v>918</v>
      </c>
      <c r="F677" s="26" t="s">
        <v>1011</v>
      </c>
      <c r="G677" s="49" t="s">
        <v>36</v>
      </c>
      <c r="H677" s="26">
        <v>30</v>
      </c>
      <c r="I677" s="26">
        <v>20</v>
      </c>
      <c r="J677" s="46">
        <v>2.25</v>
      </c>
      <c r="K677" s="47"/>
      <c r="L677" s="32">
        <f t="shared" si="20"/>
        <v>0</v>
      </c>
      <c r="M677" s="43" t="str">
        <f t="shared" si="21"/>
        <v>OK</v>
      </c>
      <c r="N677" s="44">
        <v>0</v>
      </c>
      <c r="O677" s="44">
        <v>0</v>
      </c>
      <c r="P677" s="44">
        <v>0</v>
      </c>
      <c r="Q677" s="44">
        <v>0</v>
      </c>
      <c r="R677" s="44">
        <v>0</v>
      </c>
      <c r="S677" s="44">
        <v>0</v>
      </c>
      <c r="T677" s="44">
        <v>0</v>
      </c>
      <c r="U677" s="44">
        <v>0</v>
      </c>
      <c r="V677" s="44">
        <v>0</v>
      </c>
      <c r="W677" s="44">
        <v>0</v>
      </c>
      <c r="X677" s="44">
        <v>0</v>
      </c>
      <c r="Y677" s="44">
        <v>0</v>
      </c>
    </row>
    <row r="678" spans="1:25" ht="75" x14ac:dyDescent="0.25">
      <c r="A678" s="98"/>
      <c r="B678" s="94"/>
      <c r="C678" s="49">
        <v>120</v>
      </c>
      <c r="D678" s="50" t="s">
        <v>723</v>
      </c>
      <c r="E678" s="28" t="s">
        <v>918</v>
      </c>
      <c r="F678" s="26" t="s">
        <v>1011</v>
      </c>
      <c r="G678" s="49" t="s">
        <v>36</v>
      </c>
      <c r="H678" s="26">
        <v>30</v>
      </c>
      <c r="I678" s="26">
        <v>20</v>
      </c>
      <c r="J678" s="46">
        <v>3.2</v>
      </c>
      <c r="K678" s="47"/>
      <c r="L678" s="32">
        <f t="shared" si="20"/>
        <v>0</v>
      </c>
      <c r="M678" s="43" t="str">
        <f t="shared" si="21"/>
        <v>OK</v>
      </c>
      <c r="N678" s="44">
        <v>0</v>
      </c>
      <c r="O678" s="44">
        <v>0</v>
      </c>
      <c r="P678" s="44">
        <v>0</v>
      </c>
      <c r="Q678" s="44">
        <v>0</v>
      </c>
      <c r="R678" s="44">
        <v>0</v>
      </c>
      <c r="S678" s="44">
        <v>0</v>
      </c>
      <c r="T678" s="44">
        <v>0</v>
      </c>
      <c r="U678" s="44">
        <v>0</v>
      </c>
      <c r="V678" s="44">
        <v>0</v>
      </c>
      <c r="W678" s="44">
        <v>0</v>
      </c>
      <c r="X678" s="44">
        <v>0</v>
      </c>
      <c r="Y678" s="44">
        <v>0</v>
      </c>
    </row>
    <row r="679" spans="1:25" ht="60" x14ac:dyDescent="0.25">
      <c r="A679" s="98"/>
      <c r="B679" s="94"/>
      <c r="C679" s="49">
        <v>121</v>
      </c>
      <c r="D679" s="50" t="s">
        <v>724</v>
      </c>
      <c r="E679" s="28" t="s">
        <v>918</v>
      </c>
      <c r="F679" s="26" t="s">
        <v>1011</v>
      </c>
      <c r="G679" s="49" t="s">
        <v>36</v>
      </c>
      <c r="H679" s="26">
        <v>30</v>
      </c>
      <c r="I679" s="26">
        <v>20</v>
      </c>
      <c r="J679" s="46">
        <v>1.85</v>
      </c>
      <c r="K679" s="47"/>
      <c r="L679" s="32">
        <f t="shared" si="20"/>
        <v>0</v>
      </c>
      <c r="M679" s="43" t="str">
        <f t="shared" si="21"/>
        <v>OK</v>
      </c>
      <c r="N679" s="44">
        <v>0</v>
      </c>
      <c r="O679" s="44">
        <v>0</v>
      </c>
      <c r="P679" s="44">
        <v>0</v>
      </c>
      <c r="Q679" s="44">
        <v>0</v>
      </c>
      <c r="R679" s="44">
        <v>0</v>
      </c>
      <c r="S679" s="44">
        <v>0</v>
      </c>
      <c r="T679" s="44">
        <v>0</v>
      </c>
      <c r="U679" s="44">
        <v>0</v>
      </c>
      <c r="V679" s="44">
        <v>0</v>
      </c>
      <c r="W679" s="44">
        <v>0</v>
      </c>
      <c r="X679" s="44">
        <v>0</v>
      </c>
      <c r="Y679" s="44">
        <v>0</v>
      </c>
    </row>
    <row r="680" spans="1:25" ht="60" x14ac:dyDescent="0.25">
      <c r="A680" s="98"/>
      <c r="B680" s="94"/>
      <c r="C680" s="49">
        <v>122</v>
      </c>
      <c r="D680" s="50" t="s">
        <v>725</v>
      </c>
      <c r="E680" s="28" t="s">
        <v>918</v>
      </c>
      <c r="F680" s="26" t="s">
        <v>1011</v>
      </c>
      <c r="G680" s="49" t="s">
        <v>36</v>
      </c>
      <c r="H680" s="26">
        <v>30</v>
      </c>
      <c r="I680" s="26">
        <v>20</v>
      </c>
      <c r="J680" s="46">
        <v>4.9000000000000004</v>
      </c>
      <c r="K680" s="47"/>
      <c r="L680" s="32">
        <f t="shared" si="20"/>
        <v>0</v>
      </c>
      <c r="M680" s="43" t="str">
        <f t="shared" si="21"/>
        <v>OK</v>
      </c>
      <c r="N680" s="44">
        <v>0</v>
      </c>
      <c r="O680" s="44">
        <v>0</v>
      </c>
      <c r="P680" s="44">
        <v>0</v>
      </c>
      <c r="Q680" s="44">
        <v>0</v>
      </c>
      <c r="R680" s="44">
        <v>0</v>
      </c>
      <c r="S680" s="44">
        <v>0</v>
      </c>
      <c r="T680" s="44">
        <v>0</v>
      </c>
      <c r="U680" s="44">
        <v>0</v>
      </c>
      <c r="V680" s="44">
        <v>0</v>
      </c>
      <c r="W680" s="44">
        <v>0</v>
      </c>
      <c r="X680" s="44">
        <v>0</v>
      </c>
      <c r="Y680" s="44">
        <v>0</v>
      </c>
    </row>
    <row r="681" spans="1:25" ht="60" x14ac:dyDescent="0.25">
      <c r="A681" s="98"/>
      <c r="B681" s="94"/>
      <c r="C681" s="49">
        <v>123</v>
      </c>
      <c r="D681" s="50" t="s">
        <v>726</v>
      </c>
      <c r="E681" s="28" t="s">
        <v>918</v>
      </c>
      <c r="F681" s="26" t="s">
        <v>1011</v>
      </c>
      <c r="G681" s="49" t="s">
        <v>36</v>
      </c>
      <c r="H681" s="26">
        <v>30</v>
      </c>
      <c r="I681" s="26">
        <v>20</v>
      </c>
      <c r="J681" s="46">
        <v>5.15</v>
      </c>
      <c r="K681" s="47"/>
      <c r="L681" s="32">
        <f t="shared" si="20"/>
        <v>0</v>
      </c>
      <c r="M681" s="43" t="str">
        <f t="shared" si="21"/>
        <v>OK</v>
      </c>
      <c r="N681" s="44">
        <v>0</v>
      </c>
      <c r="O681" s="44">
        <v>0</v>
      </c>
      <c r="P681" s="44">
        <v>0</v>
      </c>
      <c r="Q681" s="44">
        <v>0</v>
      </c>
      <c r="R681" s="44">
        <v>0</v>
      </c>
      <c r="S681" s="44">
        <v>0</v>
      </c>
      <c r="T681" s="44">
        <v>0</v>
      </c>
      <c r="U681" s="44">
        <v>0</v>
      </c>
      <c r="V681" s="44">
        <v>0</v>
      </c>
      <c r="W681" s="44">
        <v>0</v>
      </c>
      <c r="X681" s="44">
        <v>0</v>
      </c>
      <c r="Y681" s="44">
        <v>0</v>
      </c>
    </row>
    <row r="682" spans="1:25" ht="60" x14ac:dyDescent="0.25">
      <c r="A682" s="98"/>
      <c r="B682" s="94"/>
      <c r="C682" s="49">
        <v>124</v>
      </c>
      <c r="D682" s="50" t="s">
        <v>727</v>
      </c>
      <c r="E682" s="28" t="s">
        <v>918</v>
      </c>
      <c r="F682" s="26" t="s">
        <v>1011</v>
      </c>
      <c r="G682" s="49" t="s">
        <v>36</v>
      </c>
      <c r="H682" s="26">
        <v>30</v>
      </c>
      <c r="I682" s="26">
        <v>20</v>
      </c>
      <c r="J682" s="46">
        <v>0.6</v>
      </c>
      <c r="K682" s="47"/>
      <c r="L682" s="32">
        <f t="shared" si="20"/>
        <v>0</v>
      </c>
      <c r="M682" s="43" t="str">
        <f t="shared" si="21"/>
        <v>OK</v>
      </c>
      <c r="N682" s="44">
        <v>0</v>
      </c>
      <c r="O682" s="44">
        <v>0</v>
      </c>
      <c r="P682" s="44">
        <v>0</v>
      </c>
      <c r="Q682" s="44">
        <v>0</v>
      </c>
      <c r="R682" s="44">
        <v>0</v>
      </c>
      <c r="S682" s="44">
        <v>0</v>
      </c>
      <c r="T682" s="44">
        <v>0</v>
      </c>
      <c r="U682" s="44">
        <v>0</v>
      </c>
      <c r="V682" s="44">
        <v>0</v>
      </c>
      <c r="W682" s="44">
        <v>0</v>
      </c>
      <c r="X682" s="44">
        <v>0</v>
      </c>
      <c r="Y682" s="44">
        <v>0</v>
      </c>
    </row>
    <row r="683" spans="1:25" ht="60" x14ac:dyDescent="0.25">
      <c r="A683" s="98"/>
      <c r="B683" s="94"/>
      <c r="C683" s="49">
        <v>125</v>
      </c>
      <c r="D683" s="50" t="s">
        <v>728</v>
      </c>
      <c r="E683" s="28" t="s">
        <v>918</v>
      </c>
      <c r="F683" s="26" t="s">
        <v>1011</v>
      </c>
      <c r="G683" s="49" t="s">
        <v>36</v>
      </c>
      <c r="H683" s="26">
        <v>30</v>
      </c>
      <c r="I683" s="26">
        <v>20</v>
      </c>
      <c r="J683" s="46">
        <v>0.85</v>
      </c>
      <c r="K683" s="47"/>
      <c r="L683" s="32">
        <f t="shared" si="20"/>
        <v>0</v>
      </c>
      <c r="M683" s="43" t="str">
        <f t="shared" si="21"/>
        <v>OK</v>
      </c>
      <c r="N683" s="44">
        <v>0</v>
      </c>
      <c r="O683" s="44">
        <v>0</v>
      </c>
      <c r="P683" s="44">
        <v>0</v>
      </c>
      <c r="Q683" s="44">
        <v>0</v>
      </c>
      <c r="R683" s="44">
        <v>0</v>
      </c>
      <c r="S683" s="44">
        <v>0</v>
      </c>
      <c r="T683" s="44">
        <v>0</v>
      </c>
      <c r="U683" s="44">
        <v>0</v>
      </c>
      <c r="V683" s="44">
        <v>0</v>
      </c>
      <c r="W683" s="44">
        <v>0</v>
      </c>
      <c r="X683" s="44">
        <v>0</v>
      </c>
      <c r="Y683" s="44">
        <v>0</v>
      </c>
    </row>
    <row r="684" spans="1:25" ht="75" x14ac:dyDescent="0.25">
      <c r="A684" s="98"/>
      <c r="B684" s="94"/>
      <c r="C684" s="49">
        <v>126</v>
      </c>
      <c r="D684" s="50" t="s">
        <v>729</v>
      </c>
      <c r="E684" s="28" t="s">
        <v>918</v>
      </c>
      <c r="F684" s="26" t="s">
        <v>1011</v>
      </c>
      <c r="G684" s="49" t="s">
        <v>36</v>
      </c>
      <c r="H684" s="26">
        <v>30</v>
      </c>
      <c r="I684" s="26">
        <v>20</v>
      </c>
      <c r="J684" s="46">
        <v>0.15</v>
      </c>
      <c r="K684" s="47"/>
      <c r="L684" s="32">
        <f t="shared" si="20"/>
        <v>0</v>
      </c>
      <c r="M684" s="43" t="str">
        <f t="shared" si="21"/>
        <v>OK</v>
      </c>
      <c r="N684" s="44">
        <v>0</v>
      </c>
      <c r="O684" s="44">
        <v>0</v>
      </c>
      <c r="P684" s="44">
        <v>0</v>
      </c>
      <c r="Q684" s="44">
        <v>0</v>
      </c>
      <c r="R684" s="44">
        <v>0</v>
      </c>
      <c r="S684" s="44">
        <v>0</v>
      </c>
      <c r="T684" s="44">
        <v>0</v>
      </c>
      <c r="U684" s="44">
        <v>0</v>
      </c>
      <c r="V684" s="44">
        <v>0</v>
      </c>
      <c r="W684" s="44">
        <v>0</v>
      </c>
      <c r="X684" s="44">
        <v>0</v>
      </c>
      <c r="Y684" s="44">
        <v>0</v>
      </c>
    </row>
    <row r="685" spans="1:25" ht="45" x14ac:dyDescent="0.25">
      <c r="A685" s="98"/>
      <c r="B685" s="94"/>
      <c r="C685" s="49">
        <v>127</v>
      </c>
      <c r="D685" s="50" t="s">
        <v>730</v>
      </c>
      <c r="E685" s="28" t="s">
        <v>918</v>
      </c>
      <c r="F685" s="26" t="s">
        <v>1011</v>
      </c>
      <c r="G685" s="49" t="s">
        <v>36</v>
      </c>
      <c r="H685" s="26">
        <v>30</v>
      </c>
      <c r="I685" s="26">
        <v>20</v>
      </c>
      <c r="J685" s="46">
        <v>1.85</v>
      </c>
      <c r="K685" s="47"/>
      <c r="L685" s="32">
        <f t="shared" si="20"/>
        <v>0</v>
      </c>
      <c r="M685" s="43" t="str">
        <f t="shared" si="21"/>
        <v>OK</v>
      </c>
      <c r="N685" s="44">
        <v>0</v>
      </c>
      <c r="O685" s="44">
        <v>0</v>
      </c>
      <c r="P685" s="44">
        <v>0</v>
      </c>
      <c r="Q685" s="44">
        <v>0</v>
      </c>
      <c r="R685" s="44">
        <v>0</v>
      </c>
      <c r="S685" s="44">
        <v>0</v>
      </c>
      <c r="T685" s="44">
        <v>0</v>
      </c>
      <c r="U685" s="44">
        <v>0</v>
      </c>
      <c r="V685" s="44">
        <v>0</v>
      </c>
      <c r="W685" s="44">
        <v>0</v>
      </c>
      <c r="X685" s="44">
        <v>0</v>
      </c>
      <c r="Y685" s="44">
        <v>0</v>
      </c>
    </row>
    <row r="686" spans="1:25" ht="45" x14ac:dyDescent="0.25">
      <c r="A686" s="98"/>
      <c r="B686" s="94"/>
      <c r="C686" s="49">
        <v>128</v>
      </c>
      <c r="D686" s="50" t="s">
        <v>731</v>
      </c>
      <c r="E686" s="28" t="s">
        <v>918</v>
      </c>
      <c r="F686" s="26" t="s">
        <v>1011</v>
      </c>
      <c r="G686" s="49" t="s">
        <v>36</v>
      </c>
      <c r="H686" s="26">
        <v>30</v>
      </c>
      <c r="I686" s="26">
        <v>20</v>
      </c>
      <c r="J686" s="46">
        <v>2.2999999999999998</v>
      </c>
      <c r="K686" s="47"/>
      <c r="L686" s="32">
        <f t="shared" si="20"/>
        <v>0</v>
      </c>
      <c r="M686" s="43" t="str">
        <f t="shared" si="21"/>
        <v>OK</v>
      </c>
      <c r="N686" s="44">
        <v>0</v>
      </c>
      <c r="O686" s="44">
        <v>0</v>
      </c>
      <c r="P686" s="44">
        <v>0</v>
      </c>
      <c r="Q686" s="44">
        <v>0</v>
      </c>
      <c r="R686" s="44">
        <v>0</v>
      </c>
      <c r="S686" s="44">
        <v>0</v>
      </c>
      <c r="T686" s="44">
        <v>0</v>
      </c>
      <c r="U686" s="44">
        <v>0</v>
      </c>
      <c r="V686" s="44">
        <v>0</v>
      </c>
      <c r="W686" s="44">
        <v>0</v>
      </c>
      <c r="X686" s="44">
        <v>0</v>
      </c>
      <c r="Y686" s="44">
        <v>0</v>
      </c>
    </row>
    <row r="687" spans="1:25" ht="45" x14ac:dyDescent="0.25">
      <c r="A687" s="98"/>
      <c r="B687" s="94"/>
      <c r="C687" s="49">
        <v>129</v>
      </c>
      <c r="D687" s="50" t="s">
        <v>732</v>
      </c>
      <c r="E687" s="28" t="s">
        <v>918</v>
      </c>
      <c r="F687" s="26" t="s">
        <v>1011</v>
      </c>
      <c r="G687" s="49" t="s">
        <v>36</v>
      </c>
      <c r="H687" s="26">
        <v>30</v>
      </c>
      <c r="I687" s="26">
        <v>20</v>
      </c>
      <c r="J687" s="46">
        <v>0.45</v>
      </c>
      <c r="K687" s="47"/>
      <c r="L687" s="32">
        <f t="shared" si="20"/>
        <v>0</v>
      </c>
      <c r="M687" s="43" t="str">
        <f t="shared" si="21"/>
        <v>OK</v>
      </c>
      <c r="N687" s="44">
        <v>0</v>
      </c>
      <c r="O687" s="44">
        <v>0</v>
      </c>
      <c r="P687" s="44">
        <v>0</v>
      </c>
      <c r="Q687" s="44">
        <v>0</v>
      </c>
      <c r="R687" s="44">
        <v>0</v>
      </c>
      <c r="S687" s="44">
        <v>0</v>
      </c>
      <c r="T687" s="44">
        <v>0</v>
      </c>
      <c r="U687" s="44">
        <v>0</v>
      </c>
      <c r="V687" s="44">
        <v>0</v>
      </c>
      <c r="W687" s="44">
        <v>0</v>
      </c>
      <c r="X687" s="44">
        <v>0</v>
      </c>
      <c r="Y687" s="44">
        <v>0</v>
      </c>
    </row>
    <row r="688" spans="1:25" ht="75" x14ac:dyDescent="0.25">
      <c r="A688" s="98"/>
      <c r="B688" s="94"/>
      <c r="C688" s="49">
        <v>130</v>
      </c>
      <c r="D688" s="50" t="s">
        <v>733</v>
      </c>
      <c r="E688" s="28" t="s">
        <v>918</v>
      </c>
      <c r="F688" s="26" t="s">
        <v>1011</v>
      </c>
      <c r="G688" s="49" t="s">
        <v>36</v>
      </c>
      <c r="H688" s="26">
        <v>30</v>
      </c>
      <c r="I688" s="26">
        <v>20</v>
      </c>
      <c r="J688" s="46">
        <v>0.25</v>
      </c>
      <c r="K688" s="47"/>
      <c r="L688" s="32">
        <f t="shared" si="20"/>
        <v>0</v>
      </c>
      <c r="M688" s="43" t="str">
        <f t="shared" si="21"/>
        <v>OK</v>
      </c>
      <c r="N688" s="44">
        <v>0</v>
      </c>
      <c r="O688" s="44">
        <v>0</v>
      </c>
      <c r="P688" s="44">
        <v>0</v>
      </c>
      <c r="Q688" s="44">
        <v>0</v>
      </c>
      <c r="R688" s="44">
        <v>0</v>
      </c>
      <c r="S688" s="44">
        <v>0</v>
      </c>
      <c r="T688" s="44">
        <v>0</v>
      </c>
      <c r="U688" s="44">
        <v>0</v>
      </c>
      <c r="V688" s="44">
        <v>0</v>
      </c>
      <c r="W688" s="44">
        <v>0</v>
      </c>
      <c r="X688" s="44">
        <v>0</v>
      </c>
      <c r="Y688" s="44">
        <v>0</v>
      </c>
    </row>
    <row r="689" spans="1:25" ht="75" x14ac:dyDescent="0.25">
      <c r="A689" s="98"/>
      <c r="B689" s="94"/>
      <c r="C689" s="49">
        <v>131</v>
      </c>
      <c r="D689" s="50" t="s">
        <v>734</v>
      </c>
      <c r="E689" s="28" t="s">
        <v>918</v>
      </c>
      <c r="F689" s="26" t="s">
        <v>1011</v>
      </c>
      <c r="G689" s="49" t="s">
        <v>36</v>
      </c>
      <c r="H689" s="26">
        <v>30</v>
      </c>
      <c r="I689" s="26">
        <v>20</v>
      </c>
      <c r="J689" s="46">
        <v>0.75</v>
      </c>
      <c r="K689" s="47"/>
      <c r="L689" s="32">
        <f t="shared" si="20"/>
        <v>0</v>
      </c>
      <c r="M689" s="43" t="str">
        <f t="shared" si="21"/>
        <v>OK</v>
      </c>
      <c r="N689" s="44">
        <v>0</v>
      </c>
      <c r="O689" s="44">
        <v>0</v>
      </c>
      <c r="P689" s="44">
        <v>0</v>
      </c>
      <c r="Q689" s="44">
        <v>0</v>
      </c>
      <c r="R689" s="44">
        <v>0</v>
      </c>
      <c r="S689" s="44">
        <v>0</v>
      </c>
      <c r="T689" s="44">
        <v>0</v>
      </c>
      <c r="U689" s="44">
        <v>0</v>
      </c>
      <c r="V689" s="44">
        <v>0</v>
      </c>
      <c r="W689" s="44">
        <v>0</v>
      </c>
      <c r="X689" s="44">
        <v>0</v>
      </c>
      <c r="Y689" s="44">
        <v>0</v>
      </c>
    </row>
    <row r="690" spans="1:25" ht="75" x14ac:dyDescent="0.25">
      <c r="A690" s="98"/>
      <c r="B690" s="94"/>
      <c r="C690" s="49">
        <v>132</v>
      </c>
      <c r="D690" s="50" t="s">
        <v>735</v>
      </c>
      <c r="E690" s="28" t="s">
        <v>918</v>
      </c>
      <c r="F690" s="26" t="s">
        <v>1011</v>
      </c>
      <c r="G690" s="49" t="s">
        <v>36</v>
      </c>
      <c r="H690" s="26">
        <v>30</v>
      </c>
      <c r="I690" s="26">
        <v>20</v>
      </c>
      <c r="J690" s="46">
        <v>8</v>
      </c>
      <c r="K690" s="47"/>
      <c r="L690" s="32">
        <f t="shared" si="20"/>
        <v>0</v>
      </c>
      <c r="M690" s="43" t="str">
        <f t="shared" si="21"/>
        <v>OK</v>
      </c>
      <c r="N690" s="44">
        <v>0</v>
      </c>
      <c r="O690" s="44">
        <v>0</v>
      </c>
      <c r="P690" s="44">
        <v>0</v>
      </c>
      <c r="Q690" s="44">
        <v>0</v>
      </c>
      <c r="R690" s="44">
        <v>0</v>
      </c>
      <c r="S690" s="44">
        <v>0</v>
      </c>
      <c r="T690" s="44">
        <v>0</v>
      </c>
      <c r="U690" s="44">
        <v>0</v>
      </c>
      <c r="V690" s="44">
        <v>0</v>
      </c>
      <c r="W690" s="44">
        <v>0</v>
      </c>
      <c r="X690" s="44">
        <v>0</v>
      </c>
      <c r="Y690" s="44">
        <v>0</v>
      </c>
    </row>
    <row r="691" spans="1:25" ht="75" x14ac:dyDescent="0.25">
      <c r="A691" s="98"/>
      <c r="B691" s="94"/>
      <c r="C691" s="49">
        <v>133</v>
      </c>
      <c r="D691" s="50" t="s">
        <v>736</v>
      </c>
      <c r="E691" s="28" t="s">
        <v>918</v>
      </c>
      <c r="F691" s="26" t="s">
        <v>1011</v>
      </c>
      <c r="G691" s="49" t="s">
        <v>36</v>
      </c>
      <c r="H691" s="26">
        <v>30</v>
      </c>
      <c r="I691" s="26">
        <v>20</v>
      </c>
      <c r="J691" s="46">
        <v>8</v>
      </c>
      <c r="K691" s="47"/>
      <c r="L691" s="32">
        <f t="shared" si="20"/>
        <v>0</v>
      </c>
      <c r="M691" s="43" t="str">
        <f t="shared" si="21"/>
        <v>OK</v>
      </c>
      <c r="N691" s="44">
        <v>0</v>
      </c>
      <c r="O691" s="44">
        <v>0</v>
      </c>
      <c r="P691" s="44">
        <v>0</v>
      </c>
      <c r="Q691" s="44">
        <v>0</v>
      </c>
      <c r="R691" s="44">
        <v>0</v>
      </c>
      <c r="S691" s="44">
        <v>0</v>
      </c>
      <c r="T691" s="44">
        <v>0</v>
      </c>
      <c r="U691" s="44">
        <v>0</v>
      </c>
      <c r="V691" s="44">
        <v>0</v>
      </c>
      <c r="W691" s="44">
        <v>0</v>
      </c>
      <c r="X691" s="44">
        <v>0</v>
      </c>
      <c r="Y691" s="44">
        <v>0</v>
      </c>
    </row>
    <row r="692" spans="1:25" ht="60" x14ac:dyDescent="0.25">
      <c r="A692" s="98"/>
      <c r="B692" s="94"/>
      <c r="C692" s="49">
        <v>134</v>
      </c>
      <c r="D692" s="50" t="s">
        <v>737</v>
      </c>
      <c r="E692" s="28" t="s">
        <v>918</v>
      </c>
      <c r="F692" s="26" t="s">
        <v>1011</v>
      </c>
      <c r="G692" s="49" t="s">
        <v>36</v>
      </c>
      <c r="H692" s="26">
        <v>30</v>
      </c>
      <c r="I692" s="26">
        <v>20</v>
      </c>
      <c r="J692" s="46">
        <v>4.2</v>
      </c>
      <c r="K692" s="47"/>
      <c r="L692" s="32">
        <f t="shared" si="20"/>
        <v>0</v>
      </c>
      <c r="M692" s="43" t="str">
        <f t="shared" si="21"/>
        <v>OK</v>
      </c>
      <c r="N692" s="44">
        <v>0</v>
      </c>
      <c r="O692" s="44">
        <v>0</v>
      </c>
      <c r="P692" s="44">
        <v>0</v>
      </c>
      <c r="Q692" s="44">
        <v>0</v>
      </c>
      <c r="R692" s="44">
        <v>0</v>
      </c>
      <c r="S692" s="44">
        <v>0</v>
      </c>
      <c r="T692" s="44">
        <v>0</v>
      </c>
      <c r="U692" s="44">
        <v>0</v>
      </c>
      <c r="V692" s="44">
        <v>0</v>
      </c>
      <c r="W692" s="44">
        <v>0</v>
      </c>
      <c r="X692" s="44">
        <v>0</v>
      </c>
      <c r="Y692" s="44">
        <v>0</v>
      </c>
    </row>
    <row r="693" spans="1:25" ht="45" x14ac:dyDescent="0.25">
      <c r="A693" s="98"/>
      <c r="B693" s="94"/>
      <c r="C693" s="49">
        <v>135</v>
      </c>
      <c r="D693" s="50" t="s">
        <v>738</v>
      </c>
      <c r="E693" s="28" t="s">
        <v>918</v>
      </c>
      <c r="F693" s="26" t="s">
        <v>1011</v>
      </c>
      <c r="G693" s="49" t="s">
        <v>36</v>
      </c>
      <c r="H693" s="26">
        <v>30</v>
      </c>
      <c r="I693" s="26">
        <v>20</v>
      </c>
      <c r="J693" s="46">
        <v>0.45</v>
      </c>
      <c r="K693" s="47"/>
      <c r="L693" s="32">
        <f t="shared" si="20"/>
        <v>0</v>
      </c>
      <c r="M693" s="43" t="str">
        <f t="shared" si="21"/>
        <v>OK</v>
      </c>
      <c r="N693" s="44">
        <v>0</v>
      </c>
      <c r="O693" s="44">
        <v>0</v>
      </c>
      <c r="P693" s="44">
        <v>0</v>
      </c>
      <c r="Q693" s="44">
        <v>0</v>
      </c>
      <c r="R693" s="44">
        <v>0</v>
      </c>
      <c r="S693" s="44">
        <v>0</v>
      </c>
      <c r="T693" s="44">
        <v>0</v>
      </c>
      <c r="U693" s="44">
        <v>0</v>
      </c>
      <c r="V693" s="44">
        <v>0</v>
      </c>
      <c r="W693" s="44">
        <v>0</v>
      </c>
      <c r="X693" s="44">
        <v>0</v>
      </c>
      <c r="Y693" s="44">
        <v>0</v>
      </c>
    </row>
    <row r="694" spans="1:25" ht="45" x14ac:dyDescent="0.25">
      <c r="A694" s="98"/>
      <c r="B694" s="94"/>
      <c r="C694" s="49">
        <v>136</v>
      </c>
      <c r="D694" s="50" t="s">
        <v>739</v>
      </c>
      <c r="E694" s="28" t="s">
        <v>918</v>
      </c>
      <c r="F694" s="26" t="s">
        <v>1011</v>
      </c>
      <c r="G694" s="49" t="s">
        <v>36</v>
      </c>
      <c r="H694" s="26">
        <v>30</v>
      </c>
      <c r="I694" s="26">
        <v>20</v>
      </c>
      <c r="J694" s="46">
        <v>1.35</v>
      </c>
      <c r="K694" s="47"/>
      <c r="L694" s="32">
        <f t="shared" si="20"/>
        <v>0</v>
      </c>
      <c r="M694" s="43" t="str">
        <f t="shared" si="21"/>
        <v>OK</v>
      </c>
      <c r="N694" s="44">
        <v>0</v>
      </c>
      <c r="O694" s="44">
        <v>0</v>
      </c>
      <c r="P694" s="44">
        <v>0</v>
      </c>
      <c r="Q694" s="44">
        <v>0</v>
      </c>
      <c r="R694" s="44">
        <v>0</v>
      </c>
      <c r="S694" s="44">
        <v>0</v>
      </c>
      <c r="T694" s="44">
        <v>0</v>
      </c>
      <c r="U694" s="44">
        <v>0</v>
      </c>
      <c r="V694" s="44">
        <v>0</v>
      </c>
      <c r="W694" s="44">
        <v>0</v>
      </c>
      <c r="X694" s="44">
        <v>0</v>
      </c>
      <c r="Y694" s="44">
        <v>0</v>
      </c>
    </row>
    <row r="695" spans="1:25" ht="75" x14ac:dyDescent="0.25">
      <c r="A695" s="98"/>
      <c r="B695" s="94"/>
      <c r="C695" s="49">
        <v>137</v>
      </c>
      <c r="D695" s="50" t="s">
        <v>740</v>
      </c>
      <c r="E695" s="28" t="s">
        <v>918</v>
      </c>
      <c r="F695" s="26" t="s">
        <v>1011</v>
      </c>
      <c r="G695" s="49" t="s">
        <v>36</v>
      </c>
      <c r="H695" s="26">
        <v>30</v>
      </c>
      <c r="I695" s="26">
        <v>20</v>
      </c>
      <c r="J695" s="46">
        <v>3.15</v>
      </c>
      <c r="K695" s="47"/>
      <c r="L695" s="32">
        <f t="shared" si="20"/>
        <v>0</v>
      </c>
      <c r="M695" s="43" t="str">
        <f t="shared" si="21"/>
        <v>OK</v>
      </c>
      <c r="N695" s="44">
        <v>0</v>
      </c>
      <c r="O695" s="44">
        <v>0</v>
      </c>
      <c r="P695" s="44">
        <v>0</v>
      </c>
      <c r="Q695" s="44">
        <v>0</v>
      </c>
      <c r="R695" s="44">
        <v>0</v>
      </c>
      <c r="S695" s="44">
        <v>0</v>
      </c>
      <c r="T695" s="44">
        <v>0</v>
      </c>
      <c r="U695" s="44">
        <v>0</v>
      </c>
      <c r="V695" s="44">
        <v>0</v>
      </c>
      <c r="W695" s="44">
        <v>0</v>
      </c>
      <c r="X695" s="44">
        <v>0</v>
      </c>
      <c r="Y695" s="44">
        <v>0</v>
      </c>
    </row>
    <row r="696" spans="1:25" ht="45" x14ac:dyDescent="0.25">
      <c r="A696" s="98"/>
      <c r="B696" s="94"/>
      <c r="C696" s="49">
        <v>138</v>
      </c>
      <c r="D696" s="50" t="s">
        <v>741</v>
      </c>
      <c r="E696" s="28" t="s">
        <v>918</v>
      </c>
      <c r="F696" s="26" t="s">
        <v>1011</v>
      </c>
      <c r="G696" s="49" t="s">
        <v>36</v>
      </c>
      <c r="H696" s="26">
        <v>30</v>
      </c>
      <c r="I696" s="26">
        <v>20</v>
      </c>
      <c r="J696" s="46">
        <v>9.75</v>
      </c>
      <c r="K696" s="47"/>
      <c r="L696" s="32">
        <f t="shared" si="20"/>
        <v>0</v>
      </c>
      <c r="M696" s="43" t="str">
        <f t="shared" si="21"/>
        <v>OK</v>
      </c>
      <c r="N696" s="44">
        <v>0</v>
      </c>
      <c r="O696" s="44">
        <v>0</v>
      </c>
      <c r="P696" s="44">
        <v>0</v>
      </c>
      <c r="Q696" s="44">
        <v>0</v>
      </c>
      <c r="R696" s="44">
        <v>0</v>
      </c>
      <c r="S696" s="44">
        <v>0</v>
      </c>
      <c r="T696" s="44">
        <v>0</v>
      </c>
      <c r="U696" s="44">
        <v>0</v>
      </c>
      <c r="V696" s="44">
        <v>0</v>
      </c>
      <c r="W696" s="44">
        <v>0</v>
      </c>
      <c r="X696" s="44">
        <v>0</v>
      </c>
      <c r="Y696" s="44">
        <v>0</v>
      </c>
    </row>
    <row r="697" spans="1:25" ht="75" x14ac:dyDescent="0.25">
      <c r="A697" s="98"/>
      <c r="B697" s="94"/>
      <c r="C697" s="49">
        <v>139</v>
      </c>
      <c r="D697" s="50" t="s">
        <v>742</v>
      </c>
      <c r="E697" s="28" t="s">
        <v>918</v>
      </c>
      <c r="F697" s="26" t="s">
        <v>1011</v>
      </c>
      <c r="G697" s="49" t="s">
        <v>36</v>
      </c>
      <c r="H697" s="26">
        <v>30</v>
      </c>
      <c r="I697" s="26">
        <v>20</v>
      </c>
      <c r="J697" s="46">
        <v>1.1499999999999999</v>
      </c>
      <c r="K697" s="47"/>
      <c r="L697" s="32">
        <f t="shared" si="20"/>
        <v>0</v>
      </c>
      <c r="M697" s="43" t="str">
        <f t="shared" si="21"/>
        <v>OK</v>
      </c>
      <c r="N697" s="44">
        <v>0</v>
      </c>
      <c r="O697" s="44">
        <v>0</v>
      </c>
      <c r="P697" s="44">
        <v>0</v>
      </c>
      <c r="Q697" s="44">
        <v>0</v>
      </c>
      <c r="R697" s="44">
        <v>0</v>
      </c>
      <c r="S697" s="44">
        <v>0</v>
      </c>
      <c r="T697" s="44">
        <v>0</v>
      </c>
      <c r="U697" s="44">
        <v>0</v>
      </c>
      <c r="V697" s="44">
        <v>0</v>
      </c>
      <c r="W697" s="44">
        <v>0</v>
      </c>
      <c r="X697" s="44">
        <v>0</v>
      </c>
      <c r="Y697" s="44">
        <v>0</v>
      </c>
    </row>
    <row r="698" spans="1:25" ht="75" x14ac:dyDescent="0.25">
      <c r="A698" s="98"/>
      <c r="B698" s="94"/>
      <c r="C698" s="49">
        <v>140</v>
      </c>
      <c r="D698" s="50" t="s">
        <v>743</v>
      </c>
      <c r="E698" s="28" t="s">
        <v>918</v>
      </c>
      <c r="F698" s="26" t="s">
        <v>1011</v>
      </c>
      <c r="G698" s="49" t="s">
        <v>36</v>
      </c>
      <c r="H698" s="26">
        <v>30</v>
      </c>
      <c r="I698" s="26">
        <v>20</v>
      </c>
      <c r="J698" s="46">
        <v>1.45</v>
      </c>
      <c r="K698" s="47"/>
      <c r="L698" s="32">
        <f t="shared" si="20"/>
        <v>0</v>
      </c>
      <c r="M698" s="43" t="str">
        <f t="shared" si="21"/>
        <v>OK</v>
      </c>
      <c r="N698" s="44">
        <v>0</v>
      </c>
      <c r="O698" s="44">
        <v>0</v>
      </c>
      <c r="P698" s="44">
        <v>0</v>
      </c>
      <c r="Q698" s="44">
        <v>0</v>
      </c>
      <c r="R698" s="44">
        <v>0</v>
      </c>
      <c r="S698" s="44">
        <v>0</v>
      </c>
      <c r="T698" s="44">
        <v>0</v>
      </c>
      <c r="U698" s="44">
        <v>0</v>
      </c>
      <c r="V698" s="44">
        <v>0</v>
      </c>
      <c r="W698" s="44">
        <v>0</v>
      </c>
      <c r="X698" s="44">
        <v>0</v>
      </c>
      <c r="Y698" s="44">
        <v>0</v>
      </c>
    </row>
    <row r="699" spans="1:25" ht="75" x14ac:dyDescent="0.25">
      <c r="A699" s="98"/>
      <c r="B699" s="94"/>
      <c r="C699" s="49">
        <v>141</v>
      </c>
      <c r="D699" s="50" t="s">
        <v>744</v>
      </c>
      <c r="E699" s="28" t="s">
        <v>918</v>
      </c>
      <c r="F699" s="26" t="s">
        <v>1011</v>
      </c>
      <c r="G699" s="49" t="s">
        <v>36</v>
      </c>
      <c r="H699" s="26">
        <v>30</v>
      </c>
      <c r="I699" s="26">
        <v>20</v>
      </c>
      <c r="J699" s="46">
        <v>4.1500000000000004</v>
      </c>
      <c r="K699" s="47"/>
      <c r="L699" s="32">
        <f t="shared" si="20"/>
        <v>0</v>
      </c>
      <c r="M699" s="43" t="str">
        <f t="shared" si="21"/>
        <v>OK</v>
      </c>
      <c r="N699" s="44">
        <v>0</v>
      </c>
      <c r="O699" s="44">
        <v>0</v>
      </c>
      <c r="P699" s="44">
        <v>0</v>
      </c>
      <c r="Q699" s="44">
        <v>0</v>
      </c>
      <c r="R699" s="44">
        <v>0</v>
      </c>
      <c r="S699" s="44">
        <v>0</v>
      </c>
      <c r="T699" s="44">
        <v>0</v>
      </c>
      <c r="U699" s="44">
        <v>0</v>
      </c>
      <c r="V699" s="44">
        <v>0</v>
      </c>
      <c r="W699" s="44">
        <v>0</v>
      </c>
      <c r="X699" s="44">
        <v>0</v>
      </c>
      <c r="Y699" s="44">
        <v>0</v>
      </c>
    </row>
    <row r="700" spans="1:25" ht="45" x14ac:dyDescent="0.25">
      <c r="A700" s="98"/>
      <c r="B700" s="94"/>
      <c r="C700" s="49">
        <v>142</v>
      </c>
      <c r="D700" s="50" t="s">
        <v>745</v>
      </c>
      <c r="E700" s="28" t="s">
        <v>918</v>
      </c>
      <c r="F700" s="26" t="s">
        <v>1011</v>
      </c>
      <c r="G700" s="49" t="s">
        <v>36</v>
      </c>
      <c r="H700" s="26">
        <v>30</v>
      </c>
      <c r="I700" s="26">
        <v>20</v>
      </c>
      <c r="J700" s="46">
        <v>2.2999999999999998</v>
      </c>
      <c r="K700" s="47"/>
      <c r="L700" s="32">
        <f t="shared" si="20"/>
        <v>0</v>
      </c>
      <c r="M700" s="43" t="str">
        <f t="shared" si="21"/>
        <v>OK</v>
      </c>
      <c r="N700" s="44">
        <v>0</v>
      </c>
      <c r="O700" s="44">
        <v>0</v>
      </c>
      <c r="P700" s="44">
        <v>0</v>
      </c>
      <c r="Q700" s="44">
        <v>0</v>
      </c>
      <c r="R700" s="44">
        <v>0</v>
      </c>
      <c r="S700" s="44">
        <v>0</v>
      </c>
      <c r="T700" s="44">
        <v>0</v>
      </c>
      <c r="U700" s="44">
        <v>0</v>
      </c>
      <c r="V700" s="44">
        <v>0</v>
      </c>
      <c r="W700" s="44">
        <v>0</v>
      </c>
      <c r="X700" s="44">
        <v>0</v>
      </c>
      <c r="Y700" s="44">
        <v>0</v>
      </c>
    </row>
    <row r="701" spans="1:25" ht="60" x14ac:dyDescent="0.25">
      <c r="A701" s="98"/>
      <c r="B701" s="94"/>
      <c r="C701" s="49">
        <v>143</v>
      </c>
      <c r="D701" s="50" t="s">
        <v>746</v>
      </c>
      <c r="E701" s="28" t="s">
        <v>918</v>
      </c>
      <c r="F701" s="26" t="s">
        <v>1011</v>
      </c>
      <c r="G701" s="49" t="s">
        <v>36</v>
      </c>
      <c r="H701" s="26">
        <v>30</v>
      </c>
      <c r="I701" s="26">
        <v>20</v>
      </c>
      <c r="J701" s="46">
        <v>1.1499999999999999</v>
      </c>
      <c r="K701" s="47"/>
      <c r="L701" s="32">
        <f t="shared" si="20"/>
        <v>0</v>
      </c>
      <c r="M701" s="43" t="str">
        <f t="shared" si="21"/>
        <v>OK</v>
      </c>
      <c r="N701" s="44">
        <v>0</v>
      </c>
      <c r="O701" s="44">
        <v>0</v>
      </c>
      <c r="P701" s="44">
        <v>0</v>
      </c>
      <c r="Q701" s="44">
        <v>0</v>
      </c>
      <c r="R701" s="44">
        <v>0</v>
      </c>
      <c r="S701" s="44">
        <v>0</v>
      </c>
      <c r="T701" s="44">
        <v>0</v>
      </c>
      <c r="U701" s="44">
        <v>0</v>
      </c>
      <c r="V701" s="44">
        <v>0</v>
      </c>
      <c r="W701" s="44">
        <v>0</v>
      </c>
      <c r="X701" s="44">
        <v>0</v>
      </c>
      <c r="Y701" s="44">
        <v>0</v>
      </c>
    </row>
    <row r="702" spans="1:25" ht="60" x14ac:dyDescent="0.25">
      <c r="A702" s="98"/>
      <c r="B702" s="94"/>
      <c r="C702" s="49">
        <v>144</v>
      </c>
      <c r="D702" s="50" t="s">
        <v>747</v>
      </c>
      <c r="E702" s="28" t="s">
        <v>918</v>
      </c>
      <c r="F702" s="26" t="s">
        <v>1011</v>
      </c>
      <c r="G702" s="49" t="s">
        <v>36</v>
      </c>
      <c r="H702" s="26">
        <v>30</v>
      </c>
      <c r="I702" s="26">
        <v>20</v>
      </c>
      <c r="J702" s="46">
        <v>1.1499999999999999</v>
      </c>
      <c r="K702" s="47"/>
      <c r="L702" s="32">
        <f t="shared" si="20"/>
        <v>0</v>
      </c>
      <c r="M702" s="43" t="str">
        <f t="shared" si="21"/>
        <v>OK</v>
      </c>
      <c r="N702" s="44">
        <v>0</v>
      </c>
      <c r="O702" s="44">
        <v>0</v>
      </c>
      <c r="P702" s="44">
        <v>0</v>
      </c>
      <c r="Q702" s="44">
        <v>0</v>
      </c>
      <c r="R702" s="44">
        <v>0</v>
      </c>
      <c r="S702" s="44">
        <v>0</v>
      </c>
      <c r="T702" s="44">
        <v>0</v>
      </c>
      <c r="U702" s="44">
        <v>0</v>
      </c>
      <c r="V702" s="44">
        <v>0</v>
      </c>
      <c r="W702" s="44">
        <v>0</v>
      </c>
      <c r="X702" s="44">
        <v>0</v>
      </c>
      <c r="Y702" s="44">
        <v>0</v>
      </c>
    </row>
    <row r="703" spans="1:25" ht="60" x14ac:dyDescent="0.25">
      <c r="A703" s="98"/>
      <c r="B703" s="94"/>
      <c r="C703" s="49">
        <v>145</v>
      </c>
      <c r="D703" s="50" t="s">
        <v>748</v>
      </c>
      <c r="E703" s="28" t="s">
        <v>918</v>
      </c>
      <c r="F703" s="26" t="s">
        <v>1011</v>
      </c>
      <c r="G703" s="49" t="s">
        <v>36</v>
      </c>
      <c r="H703" s="26">
        <v>30</v>
      </c>
      <c r="I703" s="26">
        <v>20</v>
      </c>
      <c r="J703" s="46">
        <v>1.5</v>
      </c>
      <c r="K703" s="47"/>
      <c r="L703" s="32">
        <f t="shared" si="20"/>
        <v>0</v>
      </c>
      <c r="M703" s="43" t="str">
        <f t="shared" si="21"/>
        <v>OK</v>
      </c>
      <c r="N703" s="44">
        <v>0</v>
      </c>
      <c r="O703" s="44">
        <v>0</v>
      </c>
      <c r="P703" s="44">
        <v>0</v>
      </c>
      <c r="Q703" s="44">
        <v>0</v>
      </c>
      <c r="R703" s="44">
        <v>0</v>
      </c>
      <c r="S703" s="44">
        <v>0</v>
      </c>
      <c r="T703" s="44">
        <v>0</v>
      </c>
      <c r="U703" s="44">
        <v>0</v>
      </c>
      <c r="V703" s="44">
        <v>0</v>
      </c>
      <c r="W703" s="44">
        <v>0</v>
      </c>
      <c r="X703" s="44">
        <v>0</v>
      </c>
      <c r="Y703" s="44">
        <v>0</v>
      </c>
    </row>
    <row r="704" spans="1:25" ht="60" x14ac:dyDescent="0.25">
      <c r="A704" s="98"/>
      <c r="B704" s="94"/>
      <c r="C704" s="49">
        <v>146</v>
      </c>
      <c r="D704" s="50" t="s">
        <v>749</v>
      </c>
      <c r="E704" s="28" t="s">
        <v>918</v>
      </c>
      <c r="F704" s="26" t="s">
        <v>1011</v>
      </c>
      <c r="G704" s="49" t="s">
        <v>36</v>
      </c>
      <c r="H704" s="26">
        <v>30</v>
      </c>
      <c r="I704" s="26">
        <v>20</v>
      </c>
      <c r="J704" s="46">
        <v>1.5</v>
      </c>
      <c r="K704" s="47"/>
      <c r="L704" s="32">
        <f t="shared" si="20"/>
        <v>0</v>
      </c>
      <c r="M704" s="43" t="str">
        <f t="shared" si="21"/>
        <v>OK</v>
      </c>
      <c r="N704" s="44">
        <v>0</v>
      </c>
      <c r="O704" s="44">
        <v>0</v>
      </c>
      <c r="P704" s="44">
        <v>0</v>
      </c>
      <c r="Q704" s="44">
        <v>0</v>
      </c>
      <c r="R704" s="44">
        <v>0</v>
      </c>
      <c r="S704" s="44">
        <v>0</v>
      </c>
      <c r="T704" s="44">
        <v>0</v>
      </c>
      <c r="U704" s="44">
        <v>0</v>
      </c>
      <c r="V704" s="44">
        <v>0</v>
      </c>
      <c r="W704" s="44">
        <v>0</v>
      </c>
      <c r="X704" s="44">
        <v>0</v>
      </c>
      <c r="Y704" s="44">
        <v>0</v>
      </c>
    </row>
    <row r="705" spans="1:25" ht="60" x14ac:dyDescent="0.25">
      <c r="A705" s="98"/>
      <c r="B705" s="94"/>
      <c r="C705" s="49">
        <v>147</v>
      </c>
      <c r="D705" s="50" t="s">
        <v>750</v>
      </c>
      <c r="E705" s="28" t="s">
        <v>918</v>
      </c>
      <c r="F705" s="26" t="s">
        <v>1011</v>
      </c>
      <c r="G705" s="49" t="s">
        <v>36</v>
      </c>
      <c r="H705" s="26">
        <v>30</v>
      </c>
      <c r="I705" s="26">
        <v>20</v>
      </c>
      <c r="J705" s="46">
        <v>1.6</v>
      </c>
      <c r="K705" s="47"/>
      <c r="L705" s="32">
        <f t="shared" si="20"/>
        <v>0</v>
      </c>
      <c r="M705" s="43" t="str">
        <f t="shared" si="21"/>
        <v>OK</v>
      </c>
      <c r="N705" s="44">
        <v>0</v>
      </c>
      <c r="O705" s="44">
        <v>0</v>
      </c>
      <c r="P705" s="44">
        <v>0</v>
      </c>
      <c r="Q705" s="44">
        <v>0</v>
      </c>
      <c r="R705" s="44">
        <v>0</v>
      </c>
      <c r="S705" s="44">
        <v>0</v>
      </c>
      <c r="T705" s="44">
        <v>0</v>
      </c>
      <c r="U705" s="44">
        <v>0</v>
      </c>
      <c r="V705" s="44">
        <v>0</v>
      </c>
      <c r="W705" s="44">
        <v>0</v>
      </c>
      <c r="X705" s="44">
        <v>0</v>
      </c>
      <c r="Y705" s="44">
        <v>0</v>
      </c>
    </row>
    <row r="706" spans="1:25" ht="60" x14ac:dyDescent="0.25">
      <c r="A706" s="98"/>
      <c r="B706" s="94"/>
      <c r="C706" s="49">
        <v>148</v>
      </c>
      <c r="D706" s="50" t="s">
        <v>751</v>
      </c>
      <c r="E706" s="28" t="s">
        <v>918</v>
      </c>
      <c r="F706" s="26" t="s">
        <v>1011</v>
      </c>
      <c r="G706" s="49" t="s">
        <v>36</v>
      </c>
      <c r="H706" s="26">
        <v>30</v>
      </c>
      <c r="I706" s="26">
        <v>20</v>
      </c>
      <c r="J706" s="46">
        <v>0.4</v>
      </c>
      <c r="K706" s="47"/>
      <c r="L706" s="32">
        <f t="shared" si="20"/>
        <v>0</v>
      </c>
      <c r="M706" s="43" t="str">
        <f t="shared" si="21"/>
        <v>OK</v>
      </c>
      <c r="N706" s="44">
        <v>0</v>
      </c>
      <c r="O706" s="44">
        <v>0</v>
      </c>
      <c r="P706" s="44">
        <v>0</v>
      </c>
      <c r="Q706" s="44">
        <v>0</v>
      </c>
      <c r="R706" s="44">
        <v>0</v>
      </c>
      <c r="S706" s="44">
        <v>0</v>
      </c>
      <c r="T706" s="44">
        <v>0</v>
      </c>
      <c r="U706" s="44">
        <v>0</v>
      </c>
      <c r="V706" s="44">
        <v>0</v>
      </c>
      <c r="W706" s="44">
        <v>0</v>
      </c>
      <c r="X706" s="44">
        <v>0</v>
      </c>
      <c r="Y706" s="44">
        <v>0</v>
      </c>
    </row>
    <row r="707" spans="1:25" ht="60" x14ac:dyDescent="0.25">
      <c r="A707" s="98"/>
      <c r="B707" s="94"/>
      <c r="C707" s="49">
        <v>149</v>
      </c>
      <c r="D707" s="50" t="s">
        <v>752</v>
      </c>
      <c r="E707" s="28" t="s">
        <v>918</v>
      </c>
      <c r="F707" s="26" t="s">
        <v>1011</v>
      </c>
      <c r="G707" s="49" t="s">
        <v>36</v>
      </c>
      <c r="H707" s="26">
        <v>30</v>
      </c>
      <c r="I707" s="26">
        <v>20</v>
      </c>
      <c r="J707" s="46">
        <v>2.6</v>
      </c>
      <c r="K707" s="47"/>
      <c r="L707" s="32">
        <f t="shared" si="20"/>
        <v>0</v>
      </c>
      <c r="M707" s="43" t="str">
        <f t="shared" si="21"/>
        <v>OK</v>
      </c>
      <c r="N707" s="44">
        <v>0</v>
      </c>
      <c r="O707" s="44">
        <v>0</v>
      </c>
      <c r="P707" s="44">
        <v>0</v>
      </c>
      <c r="Q707" s="44">
        <v>0</v>
      </c>
      <c r="R707" s="44">
        <v>0</v>
      </c>
      <c r="S707" s="44">
        <v>0</v>
      </c>
      <c r="T707" s="44">
        <v>0</v>
      </c>
      <c r="U707" s="44">
        <v>0</v>
      </c>
      <c r="V707" s="44">
        <v>0</v>
      </c>
      <c r="W707" s="44">
        <v>0</v>
      </c>
      <c r="X707" s="44">
        <v>0</v>
      </c>
      <c r="Y707" s="44">
        <v>0</v>
      </c>
    </row>
    <row r="708" spans="1:25" ht="60" x14ac:dyDescent="0.25">
      <c r="A708" s="98"/>
      <c r="B708" s="94"/>
      <c r="C708" s="49">
        <v>150</v>
      </c>
      <c r="D708" s="50" t="s">
        <v>753</v>
      </c>
      <c r="E708" s="28" t="s">
        <v>918</v>
      </c>
      <c r="F708" s="26" t="s">
        <v>1011</v>
      </c>
      <c r="G708" s="49" t="s">
        <v>36</v>
      </c>
      <c r="H708" s="26">
        <v>30</v>
      </c>
      <c r="I708" s="26">
        <v>20</v>
      </c>
      <c r="J708" s="46">
        <v>0.6</v>
      </c>
      <c r="K708" s="47"/>
      <c r="L708" s="32">
        <f t="shared" si="20"/>
        <v>0</v>
      </c>
      <c r="M708" s="43" t="str">
        <f t="shared" si="21"/>
        <v>OK</v>
      </c>
      <c r="N708" s="44">
        <v>0</v>
      </c>
      <c r="O708" s="44">
        <v>0</v>
      </c>
      <c r="P708" s="44">
        <v>0</v>
      </c>
      <c r="Q708" s="44">
        <v>0</v>
      </c>
      <c r="R708" s="44">
        <v>0</v>
      </c>
      <c r="S708" s="44">
        <v>0</v>
      </c>
      <c r="T708" s="44">
        <v>0</v>
      </c>
      <c r="U708" s="44">
        <v>0</v>
      </c>
      <c r="V708" s="44">
        <v>0</v>
      </c>
      <c r="W708" s="44">
        <v>0</v>
      </c>
      <c r="X708" s="44">
        <v>0</v>
      </c>
      <c r="Y708" s="44">
        <v>0</v>
      </c>
    </row>
    <row r="709" spans="1:25" ht="60" x14ac:dyDescent="0.25">
      <c r="A709" s="98"/>
      <c r="B709" s="94"/>
      <c r="C709" s="49">
        <v>151</v>
      </c>
      <c r="D709" s="50" t="s">
        <v>754</v>
      </c>
      <c r="E709" s="28" t="s">
        <v>918</v>
      </c>
      <c r="F709" s="26" t="s">
        <v>1011</v>
      </c>
      <c r="G709" s="49" t="s">
        <v>36</v>
      </c>
      <c r="H709" s="26">
        <v>30</v>
      </c>
      <c r="I709" s="26">
        <v>20</v>
      </c>
      <c r="J709" s="46">
        <v>0.5</v>
      </c>
      <c r="K709" s="47"/>
      <c r="L709" s="32">
        <f t="shared" ref="L709:L772" si="22">K709-(SUM(N709:Y709))</f>
        <v>0</v>
      </c>
      <c r="M709" s="43" t="str">
        <f t="shared" ref="M709:M772" si="23">IF(L709&lt;0,"ATENÇÃO","OK")</f>
        <v>OK</v>
      </c>
      <c r="N709" s="44">
        <v>0</v>
      </c>
      <c r="O709" s="44">
        <v>0</v>
      </c>
      <c r="P709" s="44">
        <v>0</v>
      </c>
      <c r="Q709" s="44">
        <v>0</v>
      </c>
      <c r="R709" s="44">
        <v>0</v>
      </c>
      <c r="S709" s="44">
        <v>0</v>
      </c>
      <c r="T709" s="44">
        <v>0</v>
      </c>
      <c r="U709" s="44">
        <v>0</v>
      </c>
      <c r="V709" s="44">
        <v>0</v>
      </c>
      <c r="W709" s="44">
        <v>0</v>
      </c>
      <c r="X709" s="44">
        <v>0</v>
      </c>
      <c r="Y709" s="44">
        <v>0</v>
      </c>
    </row>
    <row r="710" spans="1:25" ht="60" x14ac:dyDescent="0.25">
      <c r="A710" s="98"/>
      <c r="B710" s="94"/>
      <c r="C710" s="49">
        <v>152</v>
      </c>
      <c r="D710" s="50" t="s">
        <v>755</v>
      </c>
      <c r="E710" s="28" t="s">
        <v>918</v>
      </c>
      <c r="F710" s="26" t="s">
        <v>1011</v>
      </c>
      <c r="G710" s="49" t="s">
        <v>36</v>
      </c>
      <c r="H710" s="26">
        <v>30</v>
      </c>
      <c r="I710" s="26">
        <v>20</v>
      </c>
      <c r="J710" s="46">
        <v>0.7</v>
      </c>
      <c r="K710" s="47"/>
      <c r="L710" s="32">
        <f t="shared" si="22"/>
        <v>0</v>
      </c>
      <c r="M710" s="43" t="str">
        <f t="shared" si="23"/>
        <v>OK</v>
      </c>
      <c r="N710" s="44">
        <v>0</v>
      </c>
      <c r="O710" s="44">
        <v>0</v>
      </c>
      <c r="P710" s="44">
        <v>0</v>
      </c>
      <c r="Q710" s="44">
        <v>0</v>
      </c>
      <c r="R710" s="44">
        <v>0</v>
      </c>
      <c r="S710" s="44">
        <v>0</v>
      </c>
      <c r="T710" s="44">
        <v>0</v>
      </c>
      <c r="U710" s="44">
        <v>0</v>
      </c>
      <c r="V710" s="44">
        <v>0</v>
      </c>
      <c r="W710" s="44">
        <v>0</v>
      </c>
      <c r="X710" s="44">
        <v>0</v>
      </c>
      <c r="Y710" s="44">
        <v>0</v>
      </c>
    </row>
    <row r="711" spans="1:25" ht="75" x14ac:dyDescent="0.25">
      <c r="A711" s="98"/>
      <c r="B711" s="94"/>
      <c r="C711" s="49">
        <v>153</v>
      </c>
      <c r="D711" s="50" t="s">
        <v>756</v>
      </c>
      <c r="E711" s="28" t="s">
        <v>918</v>
      </c>
      <c r="F711" s="26" t="s">
        <v>1011</v>
      </c>
      <c r="G711" s="49" t="s">
        <v>36</v>
      </c>
      <c r="H711" s="26">
        <v>30</v>
      </c>
      <c r="I711" s="26">
        <v>20</v>
      </c>
      <c r="J711" s="46">
        <v>0.3</v>
      </c>
      <c r="K711" s="47"/>
      <c r="L711" s="32">
        <f t="shared" si="22"/>
        <v>0</v>
      </c>
      <c r="M711" s="43" t="str">
        <f t="shared" si="23"/>
        <v>OK</v>
      </c>
      <c r="N711" s="44">
        <v>0</v>
      </c>
      <c r="O711" s="44">
        <v>0</v>
      </c>
      <c r="P711" s="44">
        <v>0</v>
      </c>
      <c r="Q711" s="44">
        <v>0</v>
      </c>
      <c r="R711" s="44">
        <v>0</v>
      </c>
      <c r="S711" s="44">
        <v>0</v>
      </c>
      <c r="T711" s="44">
        <v>0</v>
      </c>
      <c r="U711" s="44">
        <v>0</v>
      </c>
      <c r="V711" s="44">
        <v>0</v>
      </c>
      <c r="W711" s="44">
        <v>0</v>
      </c>
      <c r="X711" s="44">
        <v>0</v>
      </c>
      <c r="Y711" s="44">
        <v>0</v>
      </c>
    </row>
    <row r="712" spans="1:25" ht="75" x14ac:dyDescent="0.25">
      <c r="A712" s="98"/>
      <c r="B712" s="94"/>
      <c r="C712" s="49">
        <v>154</v>
      </c>
      <c r="D712" s="50" t="s">
        <v>757</v>
      </c>
      <c r="E712" s="28" t="s">
        <v>918</v>
      </c>
      <c r="F712" s="26" t="s">
        <v>1011</v>
      </c>
      <c r="G712" s="49" t="s">
        <v>36</v>
      </c>
      <c r="H712" s="26">
        <v>30</v>
      </c>
      <c r="I712" s="26">
        <v>20</v>
      </c>
      <c r="J712" s="46">
        <v>0.55000000000000004</v>
      </c>
      <c r="K712" s="47"/>
      <c r="L712" s="32">
        <f t="shared" si="22"/>
        <v>0</v>
      </c>
      <c r="M712" s="43" t="str">
        <f t="shared" si="23"/>
        <v>OK</v>
      </c>
      <c r="N712" s="44">
        <v>0</v>
      </c>
      <c r="O712" s="44">
        <v>0</v>
      </c>
      <c r="P712" s="44">
        <v>0</v>
      </c>
      <c r="Q712" s="44">
        <v>0</v>
      </c>
      <c r="R712" s="44">
        <v>0</v>
      </c>
      <c r="S712" s="44">
        <v>0</v>
      </c>
      <c r="T712" s="44">
        <v>0</v>
      </c>
      <c r="U712" s="44">
        <v>0</v>
      </c>
      <c r="V712" s="44">
        <v>0</v>
      </c>
      <c r="W712" s="44">
        <v>0</v>
      </c>
      <c r="X712" s="44">
        <v>0</v>
      </c>
      <c r="Y712" s="44">
        <v>0</v>
      </c>
    </row>
    <row r="713" spans="1:25" ht="75" x14ac:dyDescent="0.25">
      <c r="A713" s="98"/>
      <c r="B713" s="94"/>
      <c r="C713" s="49">
        <v>155</v>
      </c>
      <c r="D713" s="50" t="s">
        <v>758</v>
      </c>
      <c r="E713" s="28" t="s">
        <v>918</v>
      </c>
      <c r="F713" s="26" t="s">
        <v>1011</v>
      </c>
      <c r="G713" s="49" t="s">
        <v>36</v>
      </c>
      <c r="H713" s="26">
        <v>30</v>
      </c>
      <c r="I713" s="26">
        <v>20</v>
      </c>
      <c r="J713" s="46">
        <v>0.85</v>
      </c>
      <c r="K713" s="47"/>
      <c r="L713" s="32">
        <f t="shared" si="22"/>
        <v>0</v>
      </c>
      <c r="M713" s="43" t="str">
        <f t="shared" si="23"/>
        <v>OK</v>
      </c>
      <c r="N713" s="44">
        <v>0</v>
      </c>
      <c r="O713" s="44">
        <v>0</v>
      </c>
      <c r="P713" s="44">
        <v>0</v>
      </c>
      <c r="Q713" s="44">
        <v>0</v>
      </c>
      <c r="R713" s="44">
        <v>0</v>
      </c>
      <c r="S713" s="44">
        <v>0</v>
      </c>
      <c r="T713" s="44">
        <v>0</v>
      </c>
      <c r="U713" s="44">
        <v>0</v>
      </c>
      <c r="V713" s="44">
        <v>0</v>
      </c>
      <c r="W713" s="44">
        <v>0</v>
      </c>
      <c r="X713" s="44">
        <v>0</v>
      </c>
      <c r="Y713" s="44">
        <v>0</v>
      </c>
    </row>
    <row r="714" spans="1:25" ht="75" x14ac:dyDescent="0.25">
      <c r="A714" s="98"/>
      <c r="B714" s="94"/>
      <c r="C714" s="49">
        <v>156</v>
      </c>
      <c r="D714" s="50" t="s">
        <v>759</v>
      </c>
      <c r="E714" s="28" t="s">
        <v>918</v>
      </c>
      <c r="F714" s="26" t="s">
        <v>1011</v>
      </c>
      <c r="G714" s="49" t="s">
        <v>36</v>
      </c>
      <c r="H714" s="26">
        <v>30</v>
      </c>
      <c r="I714" s="26">
        <v>20</v>
      </c>
      <c r="J714" s="46">
        <v>0.6</v>
      </c>
      <c r="K714" s="47"/>
      <c r="L714" s="32">
        <f t="shared" si="22"/>
        <v>0</v>
      </c>
      <c r="M714" s="43" t="str">
        <f t="shared" si="23"/>
        <v>OK</v>
      </c>
      <c r="N714" s="44">
        <v>0</v>
      </c>
      <c r="O714" s="44">
        <v>0</v>
      </c>
      <c r="P714" s="44">
        <v>0</v>
      </c>
      <c r="Q714" s="44">
        <v>0</v>
      </c>
      <c r="R714" s="44">
        <v>0</v>
      </c>
      <c r="S714" s="44">
        <v>0</v>
      </c>
      <c r="T714" s="44">
        <v>0</v>
      </c>
      <c r="U714" s="44">
        <v>0</v>
      </c>
      <c r="V714" s="44">
        <v>0</v>
      </c>
      <c r="W714" s="44">
        <v>0</v>
      </c>
      <c r="X714" s="44">
        <v>0</v>
      </c>
      <c r="Y714" s="44">
        <v>0</v>
      </c>
    </row>
    <row r="715" spans="1:25" ht="75" x14ac:dyDescent="0.25">
      <c r="A715" s="98"/>
      <c r="B715" s="94"/>
      <c r="C715" s="49">
        <v>157</v>
      </c>
      <c r="D715" s="50" t="s">
        <v>760</v>
      </c>
      <c r="E715" s="28" t="s">
        <v>918</v>
      </c>
      <c r="F715" s="26" t="s">
        <v>1011</v>
      </c>
      <c r="G715" s="49" t="s">
        <v>36</v>
      </c>
      <c r="H715" s="26">
        <v>30</v>
      </c>
      <c r="I715" s="26">
        <v>20</v>
      </c>
      <c r="J715" s="46">
        <v>2</v>
      </c>
      <c r="K715" s="47"/>
      <c r="L715" s="32">
        <f t="shared" si="22"/>
        <v>0</v>
      </c>
      <c r="M715" s="43" t="str">
        <f t="shared" si="23"/>
        <v>OK</v>
      </c>
      <c r="N715" s="44">
        <v>0</v>
      </c>
      <c r="O715" s="44">
        <v>0</v>
      </c>
      <c r="P715" s="44">
        <v>0</v>
      </c>
      <c r="Q715" s="44">
        <v>0</v>
      </c>
      <c r="R715" s="44">
        <v>0</v>
      </c>
      <c r="S715" s="44">
        <v>0</v>
      </c>
      <c r="T715" s="44">
        <v>0</v>
      </c>
      <c r="U715" s="44">
        <v>0</v>
      </c>
      <c r="V715" s="44">
        <v>0</v>
      </c>
      <c r="W715" s="44">
        <v>0</v>
      </c>
      <c r="X715" s="44">
        <v>0</v>
      </c>
      <c r="Y715" s="44">
        <v>0</v>
      </c>
    </row>
    <row r="716" spans="1:25" ht="75" x14ac:dyDescent="0.25">
      <c r="A716" s="98"/>
      <c r="B716" s="94"/>
      <c r="C716" s="49">
        <v>158</v>
      </c>
      <c r="D716" s="50" t="s">
        <v>761</v>
      </c>
      <c r="E716" s="28" t="s">
        <v>918</v>
      </c>
      <c r="F716" s="26" t="s">
        <v>1011</v>
      </c>
      <c r="G716" s="49" t="s">
        <v>36</v>
      </c>
      <c r="H716" s="26">
        <v>30</v>
      </c>
      <c r="I716" s="26">
        <v>20</v>
      </c>
      <c r="J716" s="46">
        <v>4.25</v>
      </c>
      <c r="K716" s="47"/>
      <c r="L716" s="32">
        <f t="shared" si="22"/>
        <v>0</v>
      </c>
      <c r="M716" s="43" t="str">
        <f t="shared" si="23"/>
        <v>OK</v>
      </c>
      <c r="N716" s="44">
        <v>0</v>
      </c>
      <c r="O716" s="44">
        <v>0</v>
      </c>
      <c r="P716" s="44">
        <v>0</v>
      </c>
      <c r="Q716" s="44">
        <v>0</v>
      </c>
      <c r="R716" s="44">
        <v>0</v>
      </c>
      <c r="S716" s="44">
        <v>0</v>
      </c>
      <c r="T716" s="44">
        <v>0</v>
      </c>
      <c r="U716" s="44">
        <v>0</v>
      </c>
      <c r="V716" s="44">
        <v>0</v>
      </c>
      <c r="W716" s="44">
        <v>0</v>
      </c>
      <c r="X716" s="44">
        <v>0</v>
      </c>
      <c r="Y716" s="44">
        <v>0</v>
      </c>
    </row>
    <row r="717" spans="1:25" ht="75" x14ac:dyDescent="0.25">
      <c r="A717" s="98"/>
      <c r="B717" s="94"/>
      <c r="C717" s="49">
        <v>159</v>
      </c>
      <c r="D717" s="50" t="s">
        <v>762</v>
      </c>
      <c r="E717" s="28" t="s">
        <v>918</v>
      </c>
      <c r="F717" s="26" t="s">
        <v>1011</v>
      </c>
      <c r="G717" s="49" t="s">
        <v>36</v>
      </c>
      <c r="H717" s="26">
        <v>30</v>
      </c>
      <c r="I717" s="26">
        <v>20</v>
      </c>
      <c r="J717" s="46">
        <v>7.25</v>
      </c>
      <c r="K717" s="47"/>
      <c r="L717" s="32">
        <f t="shared" si="22"/>
        <v>0</v>
      </c>
      <c r="M717" s="43" t="str">
        <f t="shared" si="23"/>
        <v>OK</v>
      </c>
      <c r="N717" s="44">
        <v>0</v>
      </c>
      <c r="O717" s="44">
        <v>0</v>
      </c>
      <c r="P717" s="44">
        <v>0</v>
      </c>
      <c r="Q717" s="44">
        <v>0</v>
      </c>
      <c r="R717" s="44">
        <v>0</v>
      </c>
      <c r="S717" s="44">
        <v>0</v>
      </c>
      <c r="T717" s="44">
        <v>0</v>
      </c>
      <c r="U717" s="44">
        <v>0</v>
      </c>
      <c r="V717" s="44">
        <v>0</v>
      </c>
      <c r="W717" s="44">
        <v>0</v>
      </c>
      <c r="X717" s="44">
        <v>0</v>
      </c>
      <c r="Y717" s="44">
        <v>0</v>
      </c>
    </row>
    <row r="718" spans="1:25" ht="60" x14ac:dyDescent="0.25">
      <c r="A718" s="98"/>
      <c r="B718" s="94"/>
      <c r="C718" s="49">
        <v>160</v>
      </c>
      <c r="D718" s="50" t="s">
        <v>763</v>
      </c>
      <c r="E718" s="28" t="s">
        <v>918</v>
      </c>
      <c r="F718" s="26" t="s">
        <v>1011</v>
      </c>
      <c r="G718" s="49" t="s">
        <v>36</v>
      </c>
      <c r="H718" s="26">
        <v>30</v>
      </c>
      <c r="I718" s="26">
        <v>20</v>
      </c>
      <c r="J718" s="46">
        <v>0.9</v>
      </c>
      <c r="K718" s="47"/>
      <c r="L718" s="32">
        <f t="shared" si="22"/>
        <v>0</v>
      </c>
      <c r="M718" s="43" t="str">
        <f t="shared" si="23"/>
        <v>OK</v>
      </c>
      <c r="N718" s="44">
        <v>0</v>
      </c>
      <c r="O718" s="44">
        <v>0</v>
      </c>
      <c r="P718" s="44">
        <v>0</v>
      </c>
      <c r="Q718" s="44">
        <v>0</v>
      </c>
      <c r="R718" s="44">
        <v>0</v>
      </c>
      <c r="S718" s="44">
        <v>0</v>
      </c>
      <c r="T718" s="44">
        <v>0</v>
      </c>
      <c r="U718" s="44">
        <v>0</v>
      </c>
      <c r="V718" s="44">
        <v>0</v>
      </c>
      <c r="W718" s="44">
        <v>0</v>
      </c>
      <c r="X718" s="44">
        <v>0</v>
      </c>
      <c r="Y718" s="44">
        <v>0</v>
      </c>
    </row>
    <row r="719" spans="1:25" ht="60" x14ac:dyDescent="0.25">
      <c r="A719" s="98"/>
      <c r="B719" s="94"/>
      <c r="C719" s="49">
        <v>161</v>
      </c>
      <c r="D719" s="50" t="s">
        <v>764</v>
      </c>
      <c r="E719" s="28" t="s">
        <v>918</v>
      </c>
      <c r="F719" s="26" t="s">
        <v>1011</v>
      </c>
      <c r="G719" s="49" t="s">
        <v>36</v>
      </c>
      <c r="H719" s="26">
        <v>30</v>
      </c>
      <c r="I719" s="26">
        <v>20</v>
      </c>
      <c r="J719" s="46">
        <v>2.6</v>
      </c>
      <c r="K719" s="47"/>
      <c r="L719" s="32">
        <f t="shared" si="22"/>
        <v>0</v>
      </c>
      <c r="M719" s="43" t="str">
        <f t="shared" si="23"/>
        <v>OK</v>
      </c>
      <c r="N719" s="44">
        <v>0</v>
      </c>
      <c r="O719" s="44">
        <v>0</v>
      </c>
      <c r="P719" s="44">
        <v>0</v>
      </c>
      <c r="Q719" s="44">
        <v>0</v>
      </c>
      <c r="R719" s="44">
        <v>0</v>
      </c>
      <c r="S719" s="44">
        <v>0</v>
      </c>
      <c r="T719" s="44">
        <v>0</v>
      </c>
      <c r="U719" s="44">
        <v>0</v>
      </c>
      <c r="V719" s="44">
        <v>0</v>
      </c>
      <c r="W719" s="44">
        <v>0</v>
      </c>
      <c r="X719" s="44">
        <v>0</v>
      </c>
      <c r="Y719" s="44">
        <v>0</v>
      </c>
    </row>
    <row r="720" spans="1:25" ht="60" x14ac:dyDescent="0.25">
      <c r="A720" s="98"/>
      <c r="B720" s="94"/>
      <c r="C720" s="49">
        <v>162</v>
      </c>
      <c r="D720" s="50" t="s">
        <v>765</v>
      </c>
      <c r="E720" s="28" t="s">
        <v>918</v>
      </c>
      <c r="F720" s="26" t="s">
        <v>1011</v>
      </c>
      <c r="G720" s="49" t="s">
        <v>36</v>
      </c>
      <c r="H720" s="26">
        <v>30</v>
      </c>
      <c r="I720" s="26">
        <v>20</v>
      </c>
      <c r="J720" s="46">
        <v>1.55</v>
      </c>
      <c r="K720" s="47"/>
      <c r="L720" s="32">
        <f t="shared" si="22"/>
        <v>0</v>
      </c>
      <c r="M720" s="43" t="str">
        <f t="shared" si="23"/>
        <v>OK</v>
      </c>
      <c r="N720" s="44">
        <v>0</v>
      </c>
      <c r="O720" s="44">
        <v>0</v>
      </c>
      <c r="P720" s="44">
        <v>0</v>
      </c>
      <c r="Q720" s="44">
        <v>0</v>
      </c>
      <c r="R720" s="44">
        <v>0</v>
      </c>
      <c r="S720" s="44">
        <v>0</v>
      </c>
      <c r="T720" s="44">
        <v>0</v>
      </c>
      <c r="U720" s="44">
        <v>0</v>
      </c>
      <c r="V720" s="44">
        <v>0</v>
      </c>
      <c r="W720" s="44">
        <v>0</v>
      </c>
      <c r="X720" s="44">
        <v>0</v>
      </c>
      <c r="Y720" s="44">
        <v>0</v>
      </c>
    </row>
    <row r="721" spans="1:25" ht="60" x14ac:dyDescent="0.25">
      <c r="A721" s="98"/>
      <c r="B721" s="94"/>
      <c r="C721" s="49">
        <v>163</v>
      </c>
      <c r="D721" s="50" t="s">
        <v>766</v>
      </c>
      <c r="E721" s="28" t="s">
        <v>918</v>
      </c>
      <c r="F721" s="26" t="s">
        <v>1011</v>
      </c>
      <c r="G721" s="49" t="s">
        <v>36</v>
      </c>
      <c r="H721" s="26">
        <v>30</v>
      </c>
      <c r="I721" s="26">
        <v>20</v>
      </c>
      <c r="J721" s="46">
        <v>3.75</v>
      </c>
      <c r="K721" s="47"/>
      <c r="L721" s="32">
        <f t="shared" si="22"/>
        <v>0</v>
      </c>
      <c r="M721" s="43" t="str">
        <f t="shared" si="23"/>
        <v>OK</v>
      </c>
      <c r="N721" s="44">
        <v>0</v>
      </c>
      <c r="O721" s="44">
        <v>0</v>
      </c>
      <c r="P721" s="44">
        <v>0</v>
      </c>
      <c r="Q721" s="44">
        <v>0</v>
      </c>
      <c r="R721" s="44">
        <v>0</v>
      </c>
      <c r="S721" s="44">
        <v>0</v>
      </c>
      <c r="T721" s="44">
        <v>0</v>
      </c>
      <c r="U721" s="44">
        <v>0</v>
      </c>
      <c r="V721" s="44">
        <v>0</v>
      </c>
      <c r="W721" s="44">
        <v>0</v>
      </c>
      <c r="X721" s="44">
        <v>0</v>
      </c>
      <c r="Y721" s="44">
        <v>0</v>
      </c>
    </row>
    <row r="722" spans="1:25" ht="60" x14ac:dyDescent="0.25">
      <c r="A722" s="98"/>
      <c r="B722" s="94"/>
      <c r="C722" s="49">
        <v>164</v>
      </c>
      <c r="D722" s="50" t="s">
        <v>767</v>
      </c>
      <c r="E722" s="28" t="s">
        <v>918</v>
      </c>
      <c r="F722" s="26" t="s">
        <v>1011</v>
      </c>
      <c r="G722" s="49" t="s">
        <v>36</v>
      </c>
      <c r="H722" s="26">
        <v>30</v>
      </c>
      <c r="I722" s="26">
        <v>20</v>
      </c>
      <c r="J722" s="46">
        <v>0.75</v>
      </c>
      <c r="K722" s="47"/>
      <c r="L722" s="32">
        <f t="shared" si="22"/>
        <v>0</v>
      </c>
      <c r="M722" s="43" t="str">
        <f t="shared" si="23"/>
        <v>OK</v>
      </c>
      <c r="N722" s="44">
        <v>0</v>
      </c>
      <c r="O722" s="44">
        <v>0</v>
      </c>
      <c r="P722" s="44">
        <v>0</v>
      </c>
      <c r="Q722" s="44">
        <v>0</v>
      </c>
      <c r="R722" s="44">
        <v>0</v>
      </c>
      <c r="S722" s="44">
        <v>0</v>
      </c>
      <c r="T722" s="44">
        <v>0</v>
      </c>
      <c r="U722" s="44">
        <v>0</v>
      </c>
      <c r="V722" s="44">
        <v>0</v>
      </c>
      <c r="W722" s="44">
        <v>0</v>
      </c>
      <c r="X722" s="44">
        <v>0</v>
      </c>
      <c r="Y722" s="44">
        <v>0</v>
      </c>
    </row>
    <row r="723" spans="1:25" ht="60" x14ac:dyDescent="0.25">
      <c r="A723" s="98"/>
      <c r="B723" s="94"/>
      <c r="C723" s="49">
        <v>165</v>
      </c>
      <c r="D723" s="50" t="s">
        <v>768</v>
      </c>
      <c r="E723" s="28" t="s">
        <v>918</v>
      </c>
      <c r="F723" s="26" t="s">
        <v>1011</v>
      </c>
      <c r="G723" s="49" t="s">
        <v>36</v>
      </c>
      <c r="H723" s="26">
        <v>30</v>
      </c>
      <c r="I723" s="26">
        <v>20</v>
      </c>
      <c r="J723" s="46">
        <v>2</v>
      </c>
      <c r="K723" s="47"/>
      <c r="L723" s="32">
        <f t="shared" si="22"/>
        <v>0</v>
      </c>
      <c r="M723" s="43" t="str">
        <f t="shared" si="23"/>
        <v>OK</v>
      </c>
      <c r="N723" s="44">
        <v>0</v>
      </c>
      <c r="O723" s="44">
        <v>0</v>
      </c>
      <c r="P723" s="44">
        <v>0</v>
      </c>
      <c r="Q723" s="44">
        <v>0</v>
      </c>
      <c r="R723" s="44">
        <v>0</v>
      </c>
      <c r="S723" s="44">
        <v>0</v>
      </c>
      <c r="T723" s="44">
        <v>0</v>
      </c>
      <c r="U723" s="44">
        <v>0</v>
      </c>
      <c r="V723" s="44">
        <v>0</v>
      </c>
      <c r="W723" s="44">
        <v>0</v>
      </c>
      <c r="X723" s="44">
        <v>0</v>
      </c>
      <c r="Y723" s="44">
        <v>0</v>
      </c>
    </row>
    <row r="724" spans="1:25" ht="60" x14ac:dyDescent="0.25">
      <c r="A724" s="98"/>
      <c r="B724" s="94"/>
      <c r="C724" s="49">
        <v>166</v>
      </c>
      <c r="D724" s="50" t="s">
        <v>769</v>
      </c>
      <c r="E724" s="28" t="s">
        <v>918</v>
      </c>
      <c r="F724" s="26" t="s">
        <v>1011</v>
      </c>
      <c r="G724" s="49" t="s">
        <v>36</v>
      </c>
      <c r="H724" s="26">
        <v>30</v>
      </c>
      <c r="I724" s="26">
        <v>20</v>
      </c>
      <c r="J724" s="46">
        <v>0.8</v>
      </c>
      <c r="K724" s="47"/>
      <c r="L724" s="32">
        <f t="shared" si="22"/>
        <v>0</v>
      </c>
      <c r="M724" s="43" t="str">
        <f t="shared" si="23"/>
        <v>OK</v>
      </c>
      <c r="N724" s="44">
        <v>0</v>
      </c>
      <c r="O724" s="44">
        <v>0</v>
      </c>
      <c r="P724" s="44">
        <v>0</v>
      </c>
      <c r="Q724" s="44">
        <v>0</v>
      </c>
      <c r="R724" s="44">
        <v>0</v>
      </c>
      <c r="S724" s="44">
        <v>0</v>
      </c>
      <c r="T724" s="44">
        <v>0</v>
      </c>
      <c r="U724" s="44">
        <v>0</v>
      </c>
      <c r="V724" s="44">
        <v>0</v>
      </c>
      <c r="W724" s="44">
        <v>0</v>
      </c>
      <c r="X724" s="44">
        <v>0</v>
      </c>
      <c r="Y724" s="44">
        <v>0</v>
      </c>
    </row>
    <row r="725" spans="1:25" ht="60" x14ac:dyDescent="0.25">
      <c r="A725" s="98"/>
      <c r="B725" s="94"/>
      <c r="C725" s="49">
        <v>167</v>
      </c>
      <c r="D725" s="50" t="s">
        <v>770</v>
      </c>
      <c r="E725" s="28" t="s">
        <v>918</v>
      </c>
      <c r="F725" s="26" t="s">
        <v>1011</v>
      </c>
      <c r="G725" s="49" t="s">
        <v>36</v>
      </c>
      <c r="H725" s="26">
        <v>30</v>
      </c>
      <c r="I725" s="26">
        <v>20</v>
      </c>
      <c r="J725" s="46">
        <v>1.25</v>
      </c>
      <c r="K725" s="47"/>
      <c r="L725" s="32">
        <f t="shared" si="22"/>
        <v>0</v>
      </c>
      <c r="M725" s="43" t="str">
        <f t="shared" si="23"/>
        <v>OK</v>
      </c>
      <c r="N725" s="44">
        <v>0</v>
      </c>
      <c r="O725" s="44">
        <v>0</v>
      </c>
      <c r="P725" s="44">
        <v>0</v>
      </c>
      <c r="Q725" s="44">
        <v>0</v>
      </c>
      <c r="R725" s="44">
        <v>0</v>
      </c>
      <c r="S725" s="44">
        <v>0</v>
      </c>
      <c r="T725" s="44">
        <v>0</v>
      </c>
      <c r="U725" s="44">
        <v>0</v>
      </c>
      <c r="V725" s="44">
        <v>0</v>
      </c>
      <c r="W725" s="44">
        <v>0</v>
      </c>
      <c r="X725" s="44">
        <v>0</v>
      </c>
      <c r="Y725" s="44">
        <v>0</v>
      </c>
    </row>
    <row r="726" spans="1:25" ht="45" x14ac:dyDescent="0.25">
      <c r="A726" s="98"/>
      <c r="B726" s="94"/>
      <c r="C726" s="49">
        <v>168</v>
      </c>
      <c r="D726" s="50" t="s">
        <v>771</v>
      </c>
      <c r="E726" s="28" t="s">
        <v>918</v>
      </c>
      <c r="F726" s="26" t="s">
        <v>1011</v>
      </c>
      <c r="G726" s="49" t="s">
        <v>36</v>
      </c>
      <c r="H726" s="26">
        <v>30</v>
      </c>
      <c r="I726" s="26">
        <v>20</v>
      </c>
      <c r="J726" s="46">
        <v>0.3</v>
      </c>
      <c r="K726" s="47"/>
      <c r="L726" s="32">
        <f t="shared" si="22"/>
        <v>0</v>
      </c>
      <c r="M726" s="43" t="str">
        <f t="shared" si="23"/>
        <v>OK</v>
      </c>
      <c r="N726" s="44">
        <v>0</v>
      </c>
      <c r="O726" s="44">
        <v>0</v>
      </c>
      <c r="P726" s="44">
        <v>0</v>
      </c>
      <c r="Q726" s="44">
        <v>0</v>
      </c>
      <c r="R726" s="44">
        <v>0</v>
      </c>
      <c r="S726" s="44">
        <v>0</v>
      </c>
      <c r="T726" s="44">
        <v>0</v>
      </c>
      <c r="U726" s="44">
        <v>0</v>
      </c>
      <c r="V726" s="44">
        <v>0</v>
      </c>
      <c r="W726" s="44">
        <v>0</v>
      </c>
      <c r="X726" s="44">
        <v>0</v>
      </c>
      <c r="Y726" s="44">
        <v>0</v>
      </c>
    </row>
    <row r="727" spans="1:25" ht="45" x14ac:dyDescent="0.25">
      <c r="A727" s="98"/>
      <c r="B727" s="94"/>
      <c r="C727" s="49">
        <v>169</v>
      </c>
      <c r="D727" s="50" t="s">
        <v>772</v>
      </c>
      <c r="E727" s="28" t="s">
        <v>918</v>
      </c>
      <c r="F727" s="26" t="s">
        <v>1011</v>
      </c>
      <c r="G727" s="49" t="s">
        <v>36</v>
      </c>
      <c r="H727" s="26">
        <v>30</v>
      </c>
      <c r="I727" s="26">
        <v>20</v>
      </c>
      <c r="J727" s="46">
        <v>3.25</v>
      </c>
      <c r="K727" s="47"/>
      <c r="L727" s="32">
        <f t="shared" si="22"/>
        <v>0</v>
      </c>
      <c r="M727" s="43" t="str">
        <f t="shared" si="23"/>
        <v>OK</v>
      </c>
      <c r="N727" s="44">
        <v>0</v>
      </c>
      <c r="O727" s="44">
        <v>0</v>
      </c>
      <c r="P727" s="44">
        <v>0</v>
      </c>
      <c r="Q727" s="44">
        <v>0</v>
      </c>
      <c r="R727" s="44">
        <v>0</v>
      </c>
      <c r="S727" s="44">
        <v>0</v>
      </c>
      <c r="T727" s="44">
        <v>0</v>
      </c>
      <c r="U727" s="44">
        <v>0</v>
      </c>
      <c r="V727" s="44">
        <v>0</v>
      </c>
      <c r="W727" s="44">
        <v>0</v>
      </c>
      <c r="X727" s="44">
        <v>0</v>
      </c>
      <c r="Y727" s="44">
        <v>0</v>
      </c>
    </row>
    <row r="728" spans="1:25" ht="45" x14ac:dyDescent="0.25">
      <c r="A728" s="98"/>
      <c r="B728" s="94"/>
      <c r="C728" s="49">
        <v>170</v>
      </c>
      <c r="D728" s="50" t="s">
        <v>773</v>
      </c>
      <c r="E728" s="28" t="s">
        <v>918</v>
      </c>
      <c r="F728" s="26" t="s">
        <v>1011</v>
      </c>
      <c r="G728" s="49" t="s">
        <v>36</v>
      </c>
      <c r="H728" s="26">
        <v>30</v>
      </c>
      <c r="I728" s="26">
        <v>20</v>
      </c>
      <c r="J728" s="46">
        <v>0.35</v>
      </c>
      <c r="K728" s="47"/>
      <c r="L728" s="32">
        <f t="shared" si="22"/>
        <v>0</v>
      </c>
      <c r="M728" s="43" t="str">
        <f t="shared" si="23"/>
        <v>OK</v>
      </c>
      <c r="N728" s="44">
        <v>0</v>
      </c>
      <c r="O728" s="44">
        <v>0</v>
      </c>
      <c r="P728" s="44">
        <v>0</v>
      </c>
      <c r="Q728" s="44">
        <v>0</v>
      </c>
      <c r="R728" s="44">
        <v>0</v>
      </c>
      <c r="S728" s="44">
        <v>0</v>
      </c>
      <c r="T728" s="44">
        <v>0</v>
      </c>
      <c r="U728" s="44">
        <v>0</v>
      </c>
      <c r="V728" s="44">
        <v>0</v>
      </c>
      <c r="W728" s="44">
        <v>0</v>
      </c>
      <c r="X728" s="44">
        <v>0</v>
      </c>
      <c r="Y728" s="44">
        <v>0</v>
      </c>
    </row>
    <row r="729" spans="1:25" ht="45" x14ac:dyDescent="0.25">
      <c r="A729" s="98"/>
      <c r="B729" s="94"/>
      <c r="C729" s="49">
        <v>171</v>
      </c>
      <c r="D729" s="50" t="s">
        <v>774</v>
      </c>
      <c r="E729" s="28" t="s">
        <v>918</v>
      </c>
      <c r="F729" s="26" t="s">
        <v>1011</v>
      </c>
      <c r="G729" s="49" t="s">
        <v>36</v>
      </c>
      <c r="H729" s="26">
        <v>30</v>
      </c>
      <c r="I729" s="26">
        <v>20</v>
      </c>
      <c r="J729" s="46">
        <v>5.25</v>
      </c>
      <c r="K729" s="47"/>
      <c r="L729" s="32">
        <f t="shared" si="22"/>
        <v>0</v>
      </c>
      <c r="M729" s="43" t="str">
        <f t="shared" si="23"/>
        <v>OK</v>
      </c>
      <c r="N729" s="44">
        <v>0</v>
      </c>
      <c r="O729" s="44">
        <v>0</v>
      </c>
      <c r="P729" s="44">
        <v>0</v>
      </c>
      <c r="Q729" s="44">
        <v>0</v>
      </c>
      <c r="R729" s="44">
        <v>0</v>
      </c>
      <c r="S729" s="44">
        <v>0</v>
      </c>
      <c r="T729" s="44">
        <v>0</v>
      </c>
      <c r="U729" s="44">
        <v>0</v>
      </c>
      <c r="V729" s="44">
        <v>0</v>
      </c>
      <c r="W729" s="44">
        <v>0</v>
      </c>
      <c r="X729" s="44">
        <v>0</v>
      </c>
      <c r="Y729" s="44">
        <v>0</v>
      </c>
    </row>
    <row r="730" spans="1:25" ht="60" x14ac:dyDescent="0.25">
      <c r="A730" s="98"/>
      <c r="B730" s="94"/>
      <c r="C730" s="49">
        <v>172</v>
      </c>
      <c r="D730" s="50" t="s">
        <v>775</v>
      </c>
      <c r="E730" s="28" t="s">
        <v>918</v>
      </c>
      <c r="F730" s="26" t="s">
        <v>1011</v>
      </c>
      <c r="G730" s="49" t="s">
        <v>36</v>
      </c>
      <c r="H730" s="26">
        <v>30</v>
      </c>
      <c r="I730" s="26">
        <v>20</v>
      </c>
      <c r="J730" s="46">
        <v>8</v>
      </c>
      <c r="K730" s="47"/>
      <c r="L730" s="32">
        <f t="shared" si="22"/>
        <v>0</v>
      </c>
      <c r="M730" s="43" t="str">
        <f t="shared" si="23"/>
        <v>OK</v>
      </c>
      <c r="N730" s="44">
        <v>0</v>
      </c>
      <c r="O730" s="44">
        <v>0</v>
      </c>
      <c r="P730" s="44">
        <v>0</v>
      </c>
      <c r="Q730" s="44">
        <v>0</v>
      </c>
      <c r="R730" s="44">
        <v>0</v>
      </c>
      <c r="S730" s="44">
        <v>0</v>
      </c>
      <c r="T730" s="44">
        <v>0</v>
      </c>
      <c r="U730" s="44">
        <v>0</v>
      </c>
      <c r="V730" s="44">
        <v>0</v>
      </c>
      <c r="W730" s="44">
        <v>0</v>
      </c>
      <c r="X730" s="44">
        <v>0</v>
      </c>
      <c r="Y730" s="44">
        <v>0</v>
      </c>
    </row>
    <row r="731" spans="1:25" ht="60" x14ac:dyDescent="0.25">
      <c r="A731" s="98"/>
      <c r="B731" s="94"/>
      <c r="C731" s="49">
        <v>173</v>
      </c>
      <c r="D731" s="50" t="s">
        <v>776</v>
      </c>
      <c r="E731" s="28" t="s">
        <v>918</v>
      </c>
      <c r="F731" s="26" t="s">
        <v>1011</v>
      </c>
      <c r="G731" s="49" t="s">
        <v>36</v>
      </c>
      <c r="H731" s="26">
        <v>30</v>
      </c>
      <c r="I731" s="26">
        <v>20</v>
      </c>
      <c r="J731" s="46">
        <v>6</v>
      </c>
      <c r="K731" s="47"/>
      <c r="L731" s="32">
        <f t="shared" si="22"/>
        <v>0</v>
      </c>
      <c r="M731" s="43" t="str">
        <f t="shared" si="23"/>
        <v>OK</v>
      </c>
      <c r="N731" s="44">
        <v>0</v>
      </c>
      <c r="O731" s="44">
        <v>0</v>
      </c>
      <c r="P731" s="44">
        <v>0</v>
      </c>
      <c r="Q731" s="44">
        <v>0</v>
      </c>
      <c r="R731" s="44">
        <v>0</v>
      </c>
      <c r="S731" s="44">
        <v>0</v>
      </c>
      <c r="T731" s="44">
        <v>0</v>
      </c>
      <c r="U731" s="44">
        <v>0</v>
      </c>
      <c r="V731" s="44">
        <v>0</v>
      </c>
      <c r="W731" s="44">
        <v>0</v>
      </c>
      <c r="X731" s="44">
        <v>0</v>
      </c>
      <c r="Y731" s="44">
        <v>0</v>
      </c>
    </row>
    <row r="732" spans="1:25" ht="30" x14ac:dyDescent="0.25">
      <c r="A732" s="98"/>
      <c r="B732" s="94"/>
      <c r="C732" s="49">
        <v>174</v>
      </c>
      <c r="D732" s="50" t="s">
        <v>777</v>
      </c>
      <c r="E732" s="28" t="s">
        <v>918</v>
      </c>
      <c r="F732" s="26" t="s">
        <v>1011</v>
      </c>
      <c r="G732" s="49" t="s">
        <v>36</v>
      </c>
      <c r="H732" s="26">
        <v>30</v>
      </c>
      <c r="I732" s="26">
        <v>20</v>
      </c>
      <c r="J732" s="46">
        <v>1</v>
      </c>
      <c r="K732" s="47"/>
      <c r="L732" s="32">
        <f t="shared" si="22"/>
        <v>0</v>
      </c>
      <c r="M732" s="43" t="str">
        <f t="shared" si="23"/>
        <v>OK</v>
      </c>
      <c r="N732" s="44">
        <v>0</v>
      </c>
      <c r="O732" s="44">
        <v>0</v>
      </c>
      <c r="P732" s="44">
        <v>0</v>
      </c>
      <c r="Q732" s="44">
        <v>0</v>
      </c>
      <c r="R732" s="44">
        <v>0</v>
      </c>
      <c r="S732" s="44">
        <v>0</v>
      </c>
      <c r="T732" s="44">
        <v>0</v>
      </c>
      <c r="U732" s="44">
        <v>0</v>
      </c>
      <c r="V732" s="44">
        <v>0</v>
      </c>
      <c r="W732" s="44">
        <v>0</v>
      </c>
      <c r="X732" s="44">
        <v>0</v>
      </c>
      <c r="Y732" s="44">
        <v>0</v>
      </c>
    </row>
    <row r="733" spans="1:25" ht="45" x14ac:dyDescent="0.25">
      <c r="A733" s="98"/>
      <c r="B733" s="94"/>
      <c r="C733" s="49">
        <v>175</v>
      </c>
      <c r="D733" s="50" t="s">
        <v>778</v>
      </c>
      <c r="E733" s="28" t="s">
        <v>918</v>
      </c>
      <c r="F733" s="26" t="s">
        <v>1011</v>
      </c>
      <c r="G733" s="49" t="s">
        <v>36</v>
      </c>
      <c r="H733" s="26">
        <v>30</v>
      </c>
      <c r="I733" s="26">
        <v>20</v>
      </c>
      <c r="J733" s="46">
        <v>0.35</v>
      </c>
      <c r="K733" s="47"/>
      <c r="L733" s="32">
        <f t="shared" si="22"/>
        <v>0</v>
      </c>
      <c r="M733" s="43" t="str">
        <f t="shared" si="23"/>
        <v>OK</v>
      </c>
      <c r="N733" s="44">
        <v>0</v>
      </c>
      <c r="O733" s="44">
        <v>0</v>
      </c>
      <c r="P733" s="44">
        <v>0</v>
      </c>
      <c r="Q733" s="44">
        <v>0</v>
      </c>
      <c r="R733" s="44">
        <v>0</v>
      </c>
      <c r="S733" s="44">
        <v>0</v>
      </c>
      <c r="T733" s="44">
        <v>0</v>
      </c>
      <c r="U733" s="44">
        <v>0</v>
      </c>
      <c r="V733" s="44">
        <v>0</v>
      </c>
      <c r="W733" s="44">
        <v>0</v>
      </c>
      <c r="X733" s="44">
        <v>0</v>
      </c>
      <c r="Y733" s="44">
        <v>0</v>
      </c>
    </row>
    <row r="734" spans="1:25" ht="60" x14ac:dyDescent="0.25">
      <c r="A734" s="98"/>
      <c r="B734" s="94"/>
      <c r="C734" s="49">
        <v>176</v>
      </c>
      <c r="D734" s="50" t="s">
        <v>779</v>
      </c>
      <c r="E734" s="28" t="s">
        <v>918</v>
      </c>
      <c r="F734" s="26" t="s">
        <v>1011</v>
      </c>
      <c r="G734" s="49" t="s">
        <v>36</v>
      </c>
      <c r="H734" s="26">
        <v>30</v>
      </c>
      <c r="I734" s="26">
        <v>20</v>
      </c>
      <c r="J734" s="46">
        <v>1.27</v>
      </c>
      <c r="K734" s="47"/>
      <c r="L734" s="32">
        <f t="shared" si="22"/>
        <v>0</v>
      </c>
      <c r="M734" s="43" t="str">
        <f t="shared" si="23"/>
        <v>OK</v>
      </c>
      <c r="N734" s="44">
        <v>0</v>
      </c>
      <c r="O734" s="44">
        <v>0</v>
      </c>
      <c r="P734" s="44">
        <v>0</v>
      </c>
      <c r="Q734" s="44">
        <v>0</v>
      </c>
      <c r="R734" s="44">
        <v>0</v>
      </c>
      <c r="S734" s="44">
        <v>0</v>
      </c>
      <c r="T734" s="44">
        <v>0</v>
      </c>
      <c r="U734" s="44">
        <v>0</v>
      </c>
      <c r="V734" s="44">
        <v>0</v>
      </c>
      <c r="W734" s="44">
        <v>0</v>
      </c>
      <c r="X734" s="44">
        <v>0</v>
      </c>
      <c r="Y734" s="44">
        <v>0</v>
      </c>
    </row>
    <row r="735" spans="1:25" ht="60" x14ac:dyDescent="0.25">
      <c r="A735" s="98"/>
      <c r="B735" s="94"/>
      <c r="C735" s="49">
        <v>177</v>
      </c>
      <c r="D735" s="50" t="s">
        <v>780</v>
      </c>
      <c r="E735" s="28" t="s">
        <v>918</v>
      </c>
      <c r="F735" s="26" t="s">
        <v>1011</v>
      </c>
      <c r="G735" s="49" t="s">
        <v>36</v>
      </c>
      <c r="H735" s="26">
        <v>30</v>
      </c>
      <c r="I735" s="26">
        <v>20</v>
      </c>
      <c r="J735" s="46">
        <v>3</v>
      </c>
      <c r="K735" s="47"/>
      <c r="L735" s="32">
        <f t="shared" si="22"/>
        <v>0</v>
      </c>
      <c r="M735" s="43" t="str">
        <f t="shared" si="23"/>
        <v>OK</v>
      </c>
      <c r="N735" s="44">
        <v>0</v>
      </c>
      <c r="O735" s="44">
        <v>0</v>
      </c>
      <c r="P735" s="44">
        <v>0</v>
      </c>
      <c r="Q735" s="44">
        <v>0</v>
      </c>
      <c r="R735" s="44">
        <v>0</v>
      </c>
      <c r="S735" s="44">
        <v>0</v>
      </c>
      <c r="T735" s="44">
        <v>0</v>
      </c>
      <c r="U735" s="44">
        <v>0</v>
      </c>
      <c r="V735" s="44">
        <v>0</v>
      </c>
      <c r="W735" s="44">
        <v>0</v>
      </c>
      <c r="X735" s="44">
        <v>0</v>
      </c>
      <c r="Y735" s="44">
        <v>0</v>
      </c>
    </row>
    <row r="736" spans="1:25" ht="60" x14ac:dyDescent="0.25">
      <c r="A736" s="98"/>
      <c r="B736" s="94"/>
      <c r="C736" s="49">
        <v>178</v>
      </c>
      <c r="D736" s="50" t="s">
        <v>781</v>
      </c>
      <c r="E736" s="28" t="s">
        <v>918</v>
      </c>
      <c r="F736" s="26" t="s">
        <v>1011</v>
      </c>
      <c r="G736" s="49" t="s">
        <v>36</v>
      </c>
      <c r="H736" s="26">
        <v>30</v>
      </c>
      <c r="I736" s="26">
        <v>20</v>
      </c>
      <c r="J736" s="46">
        <v>11.15</v>
      </c>
      <c r="K736" s="47"/>
      <c r="L736" s="32">
        <f t="shared" si="22"/>
        <v>0</v>
      </c>
      <c r="M736" s="43" t="str">
        <f t="shared" si="23"/>
        <v>OK</v>
      </c>
      <c r="N736" s="44">
        <v>0</v>
      </c>
      <c r="O736" s="44">
        <v>0</v>
      </c>
      <c r="P736" s="44">
        <v>0</v>
      </c>
      <c r="Q736" s="44">
        <v>0</v>
      </c>
      <c r="R736" s="44">
        <v>0</v>
      </c>
      <c r="S736" s="44">
        <v>0</v>
      </c>
      <c r="T736" s="44">
        <v>0</v>
      </c>
      <c r="U736" s="44">
        <v>0</v>
      </c>
      <c r="V736" s="44">
        <v>0</v>
      </c>
      <c r="W736" s="44">
        <v>0</v>
      </c>
      <c r="X736" s="44">
        <v>0</v>
      </c>
      <c r="Y736" s="44">
        <v>0</v>
      </c>
    </row>
    <row r="737" spans="1:25" ht="75" x14ac:dyDescent="0.25">
      <c r="A737" s="98"/>
      <c r="B737" s="94"/>
      <c r="C737" s="49">
        <v>179</v>
      </c>
      <c r="D737" s="50" t="s">
        <v>782</v>
      </c>
      <c r="E737" s="28" t="s">
        <v>918</v>
      </c>
      <c r="F737" s="26" t="s">
        <v>1011</v>
      </c>
      <c r="G737" s="49" t="s">
        <v>36</v>
      </c>
      <c r="H737" s="26">
        <v>30</v>
      </c>
      <c r="I737" s="26">
        <v>20</v>
      </c>
      <c r="J737" s="46">
        <v>1.1499999999999999</v>
      </c>
      <c r="K737" s="47"/>
      <c r="L737" s="32">
        <f t="shared" si="22"/>
        <v>0</v>
      </c>
      <c r="M737" s="43" t="str">
        <f t="shared" si="23"/>
        <v>OK</v>
      </c>
      <c r="N737" s="44">
        <v>0</v>
      </c>
      <c r="O737" s="44">
        <v>0</v>
      </c>
      <c r="P737" s="44">
        <v>0</v>
      </c>
      <c r="Q737" s="44">
        <v>0</v>
      </c>
      <c r="R737" s="44">
        <v>0</v>
      </c>
      <c r="S737" s="44">
        <v>0</v>
      </c>
      <c r="T737" s="44">
        <v>0</v>
      </c>
      <c r="U737" s="44">
        <v>0</v>
      </c>
      <c r="V737" s="44">
        <v>0</v>
      </c>
      <c r="W737" s="44">
        <v>0</v>
      </c>
      <c r="X737" s="44">
        <v>0</v>
      </c>
      <c r="Y737" s="44">
        <v>0</v>
      </c>
    </row>
    <row r="738" spans="1:25" ht="75" x14ac:dyDescent="0.25">
      <c r="A738" s="98"/>
      <c r="B738" s="94"/>
      <c r="C738" s="49">
        <v>180</v>
      </c>
      <c r="D738" s="50" t="s">
        <v>783</v>
      </c>
      <c r="E738" s="28" t="s">
        <v>918</v>
      </c>
      <c r="F738" s="26" t="s">
        <v>1011</v>
      </c>
      <c r="G738" s="49" t="s">
        <v>36</v>
      </c>
      <c r="H738" s="26">
        <v>30</v>
      </c>
      <c r="I738" s="26">
        <v>20</v>
      </c>
      <c r="J738" s="46">
        <v>2.25</v>
      </c>
      <c r="K738" s="47"/>
      <c r="L738" s="32">
        <f t="shared" si="22"/>
        <v>0</v>
      </c>
      <c r="M738" s="43" t="str">
        <f t="shared" si="23"/>
        <v>OK</v>
      </c>
      <c r="N738" s="44">
        <v>0</v>
      </c>
      <c r="O738" s="44">
        <v>0</v>
      </c>
      <c r="P738" s="44">
        <v>0</v>
      </c>
      <c r="Q738" s="44">
        <v>0</v>
      </c>
      <c r="R738" s="44">
        <v>0</v>
      </c>
      <c r="S738" s="44">
        <v>0</v>
      </c>
      <c r="T738" s="44">
        <v>0</v>
      </c>
      <c r="U738" s="44">
        <v>0</v>
      </c>
      <c r="V738" s="44">
        <v>0</v>
      </c>
      <c r="W738" s="44">
        <v>0</v>
      </c>
      <c r="X738" s="44">
        <v>0</v>
      </c>
      <c r="Y738" s="44">
        <v>0</v>
      </c>
    </row>
    <row r="739" spans="1:25" ht="75" x14ac:dyDescent="0.25">
      <c r="A739" s="98"/>
      <c r="B739" s="94"/>
      <c r="C739" s="49">
        <v>181</v>
      </c>
      <c r="D739" s="50" t="s">
        <v>784</v>
      </c>
      <c r="E739" s="28" t="s">
        <v>918</v>
      </c>
      <c r="F739" s="26" t="s">
        <v>1011</v>
      </c>
      <c r="G739" s="49" t="s">
        <v>36</v>
      </c>
      <c r="H739" s="26">
        <v>30</v>
      </c>
      <c r="I739" s="26">
        <v>20</v>
      </c>
      <c r="J739" s="46">
        <v>3</v>
      </c>
      <c r="K739" s="47"/>
      <c r="L739" s="32">
        <f t="shared" si="22"/>
        <v>0</v>
      </c>
      <c r="M739" s="43" t="str">
        <f t="shared" si="23"/>
        <v>OK</v>
      </c>
      <c r="N739" s="44">
        <v>0</v>
      </c>
      <c r="O739" s="44">
        <v>0</v>
      </c>
      <c r="P739" s="44">
        <v>0</v>
      </c>
      <c r="Q739" s="44">
        <v>0</v>
      </c>
      <c r="R739" s="44">
        <v>0</v>
      </c>
      <c r="S739" s="44">
        <v>0</v>
      </c>
      <c r="T739" s="44">
        <v>0</v>
      </c>
      <c r="U739" s="44">
        <v>0</v>
      </c>
      <c r="V739" s="44">
        <v>0</v>
      </c>
      <c r="W739" s="44">
        <v>0</v>
      </c>
      <c r="X739" s="44">
        <v>0</v>
      </c>
      <c r="Y739" s="44">
        <v>0</v>
      </c>
    </row>
    <row r="740" spans="1:25" ht="75" x14ac:dyDescent="0.25">
      <c r="A740" s="98"/>
      <c r="B740" s="94"/>
      <c r="C740" s="49">
        <v>182</v>
      </c>
      <c r="D740" s="50" t="s">
        <v>785</v>
      </c>
      <c r="E740" s="28" t="s">
        <v>918</v>
      </c>
      <c r="F740" s="26" t="s">
        <v>1011</v>
      </c>
      <c r="G740" s="49" t="s">
        <v>36</v>
      </c>
      <c r="H740" s="26">
        <v>30</v>
      </c>
      <c r="I740" s="26">
        <v>20</v>
      </c>
      <c r="J740" s="46">
        <v>3</v>
      </c>
      <c r="K740" s="47"/>
      <c r="L740" s="32">
        <f t="shared" si="22"/>
        <v>0</v>
      </c>
      <c r="M740" s="43" t="str">
        <f t="shared" si="23"/>
        <v>OK</v>
      </c>
      <c r="N740" s="44">
        <v>0</v>
      </c>
      <c r="O740" s="44">
        <v>0</v>
      </c>
      <c r="P740" s="44">
        <v>0</v>
      </c>
      <c r="Q740" s="44">
        <v>0</v>
      </c>
      <c r="R740" s="44">
        <v>0</v>
      </c>
      <c r="S740" s="44">
        <v>0</v>
      </c>
      <c r="T740" s="44">
        <v>0</v>
      </c>
      <c r="U740" s="44">
        <v>0</v>
      </c>
      <c r="V740" s="44">
        <v>0</v>
      </c>
      <c r="W740" s="44">
        <v>0</v>
      </c>
      <c r="X740" s="44">
        <v>0</v>
      </c>
      <c r="Y740" s="44">
        <v>0</v>
      </c>
    </row>
    <row r="741" spans="1:25" ht="75" x14ac:dyDescent="0.25">
      <c r="A741" s="98"/>
      <c r="B741" s="94"/>
      <c r="C741" s="49">
        <v>183</v>
      </c>
      <c r="D741" s="50" t="s">
        <v>786</v>
      </c>
      <c r="E741" s="28" t="s">
        <v>918</v>
      </c>
      <c r="F741" s="26" t="s">
        <v>1011</v>
      </c>
      <c r="G741" s="49" t="s">
        <v>36</v>
      </c>
      <c r="H741" s="26">
        <v>30</v>
      </c>
      <c r="I741" s="26">
        <v>20</v>
      </c>
      <c r="J741" s="46">
        <v>3</v>
      </c>
      <c r="K741" s="47"/>
      <c r="L741" s="32">
        <f t="shared" si="22"/>
        <v>0</v>
      </c>
      <c r="M741" s="43" t="str">
        <f t="shared" si="23"/>
        <v>OK</v>
      </c>
      <c r="N741" s="44">
        <v>0</v>
      </c>
      <c r="O741" s="44">
        <v>0</v>
      </c>
      <c r="P741" s="44">
        <v>0</v>
      </c>
      <c r="Q741" s="44">
        <v>0</v>
      </c>
      <c r="R741" s="44">
        <v>0</v>
      </c>
      <c r="S741" s="44">
        <v>0</v>
      </c>
      <c r="T741" s="44">
        <v>0</v>
      </c>
      <c r="U741" s="44">
        <v>0</v>
      </c>
      <c r="V741" s="44">
        <v>0</v>
      </c>
      <c r="W741" s="44">
        <v>0</v>
      </c>
      <c r="X741" s="44">
        <v>0</v>
      </c>
      <c r="Y741" s="44">
        <v>0</v>
      </c>
    </row>
    <row r="742" spans="1:25" ht="75" x14ac:dyDescent="0.25">
      <c r="A742" s="98"/>
      <c r="B742" s="94"/>
      <c r="C742" s="49">
        <v>184</v>
      </c>
      <c r="D742" s="50" t="s">
        <v>787</v>
      </c>
      <c r="E742" s="28" t="s">
        <v>918</v>
      </c>
      <c r="F742" s="26" t="s">
        <v>1011</v>
      </c>
      <c r="G742" s="49" t="s">
        <v>36</v>
      </c>
      <c r="H742" s="26">
        <v>30</v>
      </c>
      <c r="I742" s="26">
        <v>20</v>
      </c>
      <c r="J742" s="46">
        <v>3</v>
      </c>
      <c r="K742" s="47"/>
      <c r="L742" s="32">
        <f t="shared" si="22"/>
        <v>0</v>
      </c>
      <c r="M742" s="43" t="str">
        <f t="shared" si="23"/>
        <v>OK</v>
      </c>
      <c r="N742" s="44">
        <v>0</v>
      </c>
      <c r="O742" s="44">
        <v>0</v>
      </c>
      <c r="P742" s="44">
        <v>0</v>
      </c>
      <c r="Q742" s="44">
        <v>0</v>
      </c>
      <c r="R742" s="44">
        <v>0</v>
      </c>
      <c r="S742" s="44">
        <v>0</v>
      </c>
      <c r="T742" s="44">
        <v>0</v>
      </c>
      <c r="U742" s="44">
        <v>0</v>
      </c>
      <c r="V742" s="44">
        <v>0</v>
      </c>
      <c r="W742" s="44">
        <v>0</v>
      </c>
      <c r="X742" s="44">
        <v>0</v>
      </c>
      <c r="Y742" s="44">
        <v>0</v>
      </c>
    </row>
    <row r="743" spans="1:25" ht="75" x14ac:dyDescent="0.25">
      <c r="A743" s="98"/>
      <c r="B743" s="94"/>
      <c r="C743" s="49">
        <v>185</v>
      </c>
      <c r="D743" s="50" t="s">
        <v>788</v>
      </c>
      <c r="E743" s="28" t="s">
        <v>918</v>
      </c>
      <c r="F743" s="26" t="s">
        <v>1011</v>
      </c>
      <c r="G743" s="49" t="s">
        <v>36</v>
      </c>
      <c r="H743" s="26">
        <v>30</v>
      </c>
      <c r="I743" s="26">
        <v>20</v>
      </c>
      <c r="J743" s="46">
        <v>4.3499999999999996</v>
      </c>
      <c r="K743" s="47"/>
      <c r="L743" s="32">
        <f t="shared" si="22"/>
        <v>0</v>
      </c>
      <c r="M743" s="43" t="str">
        <f t="shared" si="23"/>
        <v>OK</v>
      </c>
      <c r="N743" s="44">
        <v>0</v>
      </c>
      <c r="O743" s="44">
        <v>0</v>
      </c>
      <c r="P743" s="44">
        <v>0</v>
      </c>
      <c r="Q743" s="44">
        <v>0</v>
      </c>
      <c r="R743" s="44">
        <v>0</v>
      </c>
      <c r="S743" s="44">
        <v>0</v>
      </c>
      <c r="T743" s="44">
        <v>0</v>
      </c>
      <c r="U743" s="44">
        <v>0</v>
      </c>
      <c r="V743" s="44">
        <v>0</v>
      </c>
      <c r="W743" s="44">
        <v>0</v>
      </c>
      <c r="X743" s="44">
        <v>0</v>
      </c>
      <c r="Y743" s="44">
        <v>0</v>
      </c>
    </row>
    <row r="744" spans="1:25" ht="75" x14ac:dyDescent="0.25">
      <c r="A744" s="98"/>
      <c r="B744" s="94"/>
      <c r="C744" s="49">
        <v>186</v>
      </c>
      <c r="D744" s="50" t="s">
        <v>789</v>
      </c>
      <c r="E744" s="28" t="s">
        <v>918</v>
      </c>
      <c r="F744" s="26" t="s">
        <v>1011</v>
      </c>
      <c r="G744" s="49" t="s">
        <v>36</v>
      </c>
      <c r="H744" s="26">
        <v>30</v>
      </c>
      <c r="I744" s="26">
        <v>20</v>
      </c>
      <c r="J744" s="46">
        <v>13.4</v>
      </c>
      <c r="K744" s="47"/>
      <c r="L744" s="32">
        <f t="shared" si="22"/>
        <v>0</v>
      </c>
      <c r="M744" s="43" t="str">
        <f t="shared" si="23"/>
        <v>OK</v>
      </c>
      <c r="N744" s="44">
        <v>0</v>
      </c>
      <c r="O744" s="44">
        <v>0</v>
      </c>
      <c r="P744" s="44">
        <v>0</v>
      </c>
      <c r="Q744" s="44">
        <v>0</v>
      </c>
      <c r="R744" s="44">
        <v>0</v>
      </c>
      <c r="S744" s="44">
        <v>0</v>
      </c>
      <c r="T744" s="44">
        <v>0</v>
      </c>
      <c r="U744" s="44">
        <v>0</v>
      </c>
      <c r="V744" s="44">
        <v>0</v>
      </c>
      <c r="W744" s="44">
        <v>0</v>
      </c>
      <c r="X744" s="44">
        <v>0</v>
      </c>
      <c r="Y744" s="44">
        <v>0</v>
      </c>
    </row>
    <row r="745" spans="1:25" ht="75" x14ac:dyDescent="0.25">
      <c r="A745" s="98"/>
      <c r="B745" s="94"/>
      <c r="C745" s="49">
        <v>187</v>
      </c>
      <c r="D745" s="50" t="s">
        <v>790</v>
      </c>
      <c r="E745" s="28" t="s">
        <v>918</v>
      </c>
      <c r="F745" s="26" t="s">
        <v>1011</v>
      </c>
      <c r="G745" s="49" t="s">
        <v>36</v>
      </c>
      <c r="H745" s="26">
        <v>30</v>
      </c>
      <c r="I745" s="26">
        <v>20</v>
      </c>
      <c r="J745" s="46">
        <v>5.15</v>
      </c>
      <c r="K745" s="47"/>
      <c r="L745" s="32">
        <f t="shared" si="22"/>
        <v>0</v>
      </c>
      <c r="M745" s="43" t="str">
        <f t="shared" si="23"/>
        <v>OK</v>
      </c>
      <c r="N745" s="44">
        <v>0</v>
      </c>
      <c r="O745" s="44">
        <v>0</v>
      </c>
      <c r="P745" s="44">
        <v>0</v>
      </c>
      <c r="Q745" s="44">
        <v>0</v>
      </c>
      <c r="R745" s="44">
        <v>0</v>
      </c>
      <c r="S745" s="44">
        <v>0</v>
      </c>
      <c r="T745" s="44">
        <v>0</v>
      </c>
      <c r="U745" s="44">
        <v>0</v>
      </c>
      <c r="V745" s="44">
        <v>0</v>
      </c>
      <c r="W745" s="44">
        <v>0</v>
      </c>
      <c r="X745" s="44">
        <v>0</v>
      </c>
      <c r="Y745" s="44">
        <v>0</v>
      </c>
    </row>
    <row r="746" spans="1:25" ht="45" x14ac:dyDescent="0.25">
      <c r="A746" s="98"/>
      <c r="B746" s="94"/>
      <c r="C746" s="49">
        <v>188</v>
      </c>
      <c r="D746" s="50" t="s">
        <v>791</v>
      </c>
      <c r="E746" s="28" t="s">
        <v>918</v>
      </c>
      <c r="F746" s="26" t="s">
        <v>1011</v>
      </c>
      <c r="G746" s="49" t="s">
        <v>36</v>
      </c>
      <c r="H746" s="26">
        <v>30</v>
      </c>
      <c r="I746" s="26">
        <v>20</v>
      </c>
      <c r="J746" s="46">
        <v>3.15</v>
      </c>
      <c r="K746" s="47"/>
      <c r="L746" s="32">
        <f t="shared" si="22"/>
        <v>0</v>
      </c>
      <c r="M746" s="43" t="str">
        <f t="shared" si="23"/>
        <v>OK</v>
      </c>
      <c r="N746" s="44">
        <v>0</v>
      </c>
      <c r="O746" s="44">
        <v>0</v>
      </c>
      <c r="P746" s="44">
        <v>0</v>
      </c>
      <c r="Q746" s="44">
        <v>0</v>
      </c>
      <c r="R746" s="44">
        <v>0</v>
      </c>
      <c r="S746" s="44">
        <v>0</v>
      </c>
      <c r="T746" s="44">
        <v>0</v>
      </c>
      <c r="U746" s="44">
        <v>0</v>
      </c>
      <c r="V746" s="44">
        <v>0</v>
      </c>
      <c r="W746" s="44">
        <v>0</v>
      </c>
      <c r="X746" s="44">
        <v>0</v>
      </c>
      <c r="Y746" s="44">
        <v>0</v>
      </c>
    </row>
    <row r="747" spans="1:25" ht="60" x14ac:dyDescent="0.25">
      <c r="A747" s="98"/>
      <c r="B747" s="94"/>
      <c r="C747" s="49">
        <v>189</v>
      </c>
      <c r="D747" s="50" t="s">
        <v>792</v>
      </c>
      <c r="E747" s="28" t="s">
        <v>918</v>
      </c>
      <c r="F747" s="26" t="s">
        <v>1011</v>
      </c>
      <c r="G747" s="49" t="s">
        <v>36</v>
      </c>
      <c r="H747" s="26">
        <v>30</v>
      </c>
      <c r="I747" s="26">
        <v>20</v>
      </c>
      <c r="J747" s="46">
        <v>0.9</v>
      </c>
      <c r="K747" s="47"/>
      <c r="L747" s="32">
        <f t="shared" si="22"/>
        <v>0</v>
      </c>
      <c r="M747" s="43" t="str">
        <f t="shared" si="23"/>
        <v>OK</v>
      </c>
      <c r="N747" s="44">
        <v>0</v>
      </c>
      <c r="O747" s="44">
        <v>0</v>
      </c>
      <c r="P747" s="44">
        <v>0</v>
      </c>
      <c r="Q747" s="44">
        <v>0</v>
      </c>
      <c r="R747" s="44">
        <v>0</v>
      </c>
      <c r="S747" s="44">
        <v>0</v>
      </c>
      <c r="T747" s="44">
        <v>0</v>
      </c>
      <c r="U747" s="44">
        <v>0</v>
      </c>
      <c r="V747" s="44">
        <v>0</v>
      </c>
      <c r="W747" s="44">
        <v>0</v>
      </c>
      <c r="X747" s="44">
        <v>0</v>
      </c>
      <c r="Y747" s="44">
        <v>0</v>
      </c>
    </row>
    <row r="748" spans="1:25" ht="60" x14ac:dyDescent="0.25">
      <c r="A748" s="98"/>
      <c r="B748" s="94"/>
      <c r="C748" s="49">
        <v>190</v>
      </c>
      <c r="D748" s="50" t="s">
        <v>793</v>
      </c>
      <c r="E748" s="28" t="s">
        <v>918</v>
      </c>
      <c r="F748" s="26" t="s">
        <v>1011</v>
      </c>
      <c r="G748" s="49" t="s">
        <v>36</v>
      </c>
      <c r="H748" s="26">
        <v>30</v>
      </c>
      <c r="I748" s="26">
        <v>20</v>
      </c>
      <c r="J748" s="46">
        <v>2</v>
      </c>
      <c r="K748" s="47"/>
      <c r="L748" s="32">
        <f t="shared" si="22"/>
        <v>0</v>
      </c>
      <c r="M748" s="43" t="str">
        <f t="shared" si="23"/>
        <v>OK</v>
      </c>
      <c r="N748" s="44">
        <v>0</v>
      </c>
      <c r="O748" s="44">
        <v>0</v>
      </c>
      <c r="P748" s="44">
        <v>0</v>
      </c>
      <c r="Q748" s="44">
        <v>0</v>
      </c>
      <c r="R748" s="44">
        <v>0</v>
      </c>
      <c r="S748" s="44">
        <v>0</v>
      </c>
      <c r="T748" s="44">
        <v>0</v>
      </c>
      <c r="U748" s="44">
        <v>0</v>
      </c>
      <c r="V748" s="44">
        <v>0</v>
      </c>
      <c r="W748" s="44">
        <v>0</v>
      </c>
      <c r="X748" s="44">
        <v>0</v>
      </c>
      <c r="Y748" s="44">
        <v>0</v>
      </c>
    </row>
    <row r="749" spans="1:25" ht="45" x14ac:dyDescent="0.25">
      <c r="A749" s="98"/>
      <c r="B749" s="94"/>
      <c r="C749" s="49">
        <v>191</v>
      </c>
      <c r="D749" s="50" t="s">
        <v>794</v>
      </c>
      <c r="E749" s="28" t="s">
        <v>918</v>
      </c>
      <c r="F749" s="26" t="s">
        <v>1011</v>
      </c>
      <c r="G749" s="49" t="s">
        <v>36</v>
      </c>
      <c r="H749" s="26">
        <v>30</v>
      </c>
      <c r="I749" s="26">
        <v>20</v>
      </c>
      <c r="J749" s="46">
        <v>11.15</v>
      </c>
      <c r="K749" s="47"/>
      <c r="L749" s="32">
        <f t="shared" si="22"/>
        <v>0</v>
      </c>
      <c r="M749" s="43" t="str">
        <f t="shared" si="23"/>
        <v>OK</v>
      </c>
      <c r="N749" s="44">
        <v>0</v>
      </c>
      <c r="O749" s="44">
        <v>0</v>
      </c>
      <c r="P749" s="44">
        <v>0</v>
      </c>
      <c r="Q749" s="44">
        <v>0</v>
      </c>
      <c r="R749" s="44">
        <v>0</v>
      </c>
      <c r="S749" s="44">
        <v>0</v>
      </c>
      <c r="T749" s="44">
        <v>0</v>
      </c>
      <c r="U749" s="44">
        <v>0</v>
      </c>
      <c r="V749" s="44">
        <v>0</v>
      </c>
      <c r="W749" s="44">
        <v>0</v>
      </c>
      <c r="X749" s="44">
        <v>0</v>
      </c>
      <c r="Y749" s="44">
        <v>0</v>
      </c>
    </row>
    <row r="750" spans="1:25" ht="60" x14ac:dyDescent="0.25">
      <c r="A750" s="98"/>
      <c r="B750" s="94"/>
      <c r="C750" s="49">
        <v>192</v>
      </c>
      <c r="D750" s="50" t="s">
        <v>795</v>
      </c>
      <c r="E750" s="28" t="s">
        <v>918</v>
      </c>
      <c r="F750" s="26" t="s">
        <v>1011</v>
      </c>
      <c r="G750" s="49" t="s">
        <v>36</v>
      </c>
      <c r="H750" s="26">
        <v>30</v>
      </c>
      <c r="I750" s="26">
        <v>20</v>
      </c>
      <c r="J750" s="46">
        <v>1.64</v>
      </c>
      <c r="K750" s="47"/>
      <c r="L750" s="32">
        <f t="shared" si="22"/>
        <v>0</v>
      </c>
      <c r="M750" s="43" t="str">
        <f t="shared" si="23"/>
        <v>OK</v>
      </c>
      <c r="N750" s="44">
        <v>0</v>
      </c>
      <c r="O750" s="44">
        <v>0</v>
      </c>
      <c r="P750" s="44">
        <v>0</v>
      </c>
      <c r="Q750" s="44">
        <v>0</v>
      </c>
      <c r="R750" s="44">
        <v>0</v>
      </c>
      <c r="S750" s="44">
        <v>0</v>
      </c>
      <c r="T750" s="44">
        <v>0</v>
      </c>
      <c r="U750" s="44">
        <v>0</v>
      </c>
      <c r="V750" s="44">
        <v>0</v>
      </c>
      <c r="W750" s="44">
        <v>0</v>
      </c>
      <c r="X750" s="44">
        <v>0</v>
      </c>
      <c r="Y750" s="44">
        <v>0</v>
      </c>
    </row>
    <row r="751" spans="1:25" ht="45" x14ac:dyDescent="0.25">
      <c r="A751" s="98"/>
      <c r="B751" s="94"/>
      <c r="C751" s="49">
        <v>193</v>
      </c>
      <c r="D751" s="50" t="s">
        <v>796</v>
      </c>
      <c r="E751" s="28" t="s">
        <v>918</v>
      </c>
      <c r="F751" s="26" t="s">
        <v>1011</v>
      </c>
      <c r="G751" s="49" t="s">
        <v>36</v>
      </c>
      <c r="H751" s="26">
        <v>30</v>
      </c>
      <c r="I751" s="26">
        <v>20</v>
      </c>
      <c r="J751" s="46">
        <v>2.5</v>
      </c>
      <c r="K751" s="47"/>
      <c r="L751" s="32">
        <f t="shared" si="22"/>
        <v>0</v>
      </c>
      <c r="M751" s="43" t="str">
        <f t="shared" si="23"/>
        <v>OK</v>
      </c>
      <c r="N751" s="44">
        <v>0</v>
      </c>
      <c r="O751" s="44">
        <v>0</v>
      </c>
      <c r="P751" s="44">
        <v>0</v>
      </c>
      <c r="Q751" s="44">
        <v>0</v>
      </c>
      <c r="R751" s="44">
        <v>0</v>
      </c>
      <c r="S751" s="44">
        <v>0</v>
      </c>
      <c r="T751" s="44">
        <v>0</v>
      </c>
      <c r="U751" s="44">
        <v>0</v>
      </c>
      <c r="V751" s="44">
        <v>0</v>
      </c>
      <c r="W751" s="44">
        <v>0</v>
      </c>
      <c r="X751" s="44">
        <v>0</v>
      </c>
      <c r="Y751" s="44">
        <v>0</v>
      </c>
    </row>
    <row r="752" spans="1:25" ht="60" x14ac:dyDescent="0.25">
      <c r="A752" s="98"/>
      <c r="B752" s="94"/>
      <c r="C752" s="49">
        <v>194</v>
      </c>
      <c r="D752" s="50" t="s">
        <v>797</v>
      </c>
      <c r="E752" s="28" t="s">
        <v>918</v>
      </c>
      <c r="F752" s="26" t="s">
        <v>1011</v>
      </c>
      <c r="G752" s="49" t="s">
        <v>36</v>
      </c>
      <c r="H752" s="26">
        <v>30</v>
      </c>
      <c r="I752" s="26">
        <v>20</v>
      </c>
      <c r="J752" s="46">
        <v>2.5</v>
      </c>
      <c r="K752" s="47"/>
      <c r="L752" s="32">
        <f t="shared" si="22"/>
        <v>0</v>
      </c>
      <c r="M752" s="43" t="str">
        <f t="shared" si="23"/>
        <v>OK</v>
      </c>
      <c r="N752" s="44">
        <v>0</v>
      </c>
      <c r="O752" s="44">
        <v>0</v>
      </c>
      <c r="P752" s="44">
        <v>0</v>
      </c>
      <c r="Q752" s="44">
        <v>0</v>
      </c>
      <c r="R752" s="44">
        <v>0</v>
      </c>
      <c r="S752" s="44">
        <v>0</v>
      </c>
      <c r="T752" s="44">
        <v>0</v>
      </c>
      <c r="U752" s="44">
        <v>0</v>
      </c>
      <c r="V752" s="44">
        <v>0</v>
      </c>
      <c r="W752" s="44">
        <v>0</v>
      </c>
      <c r="X752" s="44">
        <v>0</v>
      </c>
      <c r="Y752" s="44">
        <v>0</v>
      </c>
    </row>
    <row r="753" spans="1:25" ht="75" x14ac:dyDescent="0.25">
      <c r="A753" s="98"/>
      <c r="B753" s="94"/>
      <c r="C753" s="49">
        <v>195</v>
      </c>
      <c r="D753" s="50" t="s">
        <v>798</v>
      </c>
      <c r="E753" s="28" t="s">
        <v>918</v>
      </c>
      <c r="F753" s="26" t="s">
        <v>1011</v>
      </c>
      <c r="G753" s="49" t="s">
        <v>36</v>
      </c>
      <c r="H753" s="26">
        <v>30</v>
      </c>
      <c r="I753" s="26">
        <v>20</v>
      </c>
      <c r="J753" s="46">
        <v>28.2</v>
      </c>
      <c r="K753" s="47"/>
      <c r="L753" s="32">
        <f t="shared" si="22"/>
        <v>0</v>
      </c>
      <c r="M753" s="43" t="str">
        <f t="shared" si="23"/>
        <v>OK</v>
      </c>
      <c r="N753" s="44">
        <v>0</v>
      </c>
      <c r="O753" s="44">
        <v>0</v>
      </c>
      <c r="P753" s="44">
        <v>0</v>
      </c>
      <c r="Q753" s="44">
        <v>0</v>
      </c>
      <c r="R753" s="44">
        <v>0</v>
      </c>
      <c r="S753" s="44">
        <v>0</v>
      </c>
      <c r="T753" s="44">
        <v>0</v>
      </c>
      <c r="U753" s="44">
        <v>0</v>
      </c>
      <c r="V753" s="44">
        <v>0</v>
      </c>
      <c r="W753" s="44">
        <v>0</v>
      </c>
      <c r="X753" s="44">
        <v>0</v>
      </c>
      <c r="Y753" s="44">
        <v>0</v>
      </c>
    </row>
    <row r="754" spans="1:25" ht="45" x14ac:dyDescent="0.25">
      <c r="A754" s="98"/>
      <c r="B754" s="94"/>
      <c r="C754" s="49">
        <v>196</v>
      </c>
      <c r="D754" s="50" t="s">
        <v>799</v>
      </c>
      <c r="E754" s="28" t="s">
        <v>918</v>
      </c>
      <c r="F754" s="26" t="s">
        <v>1011</v>
      </c>
      <c r="G754" s="49" t="s">
        <v>36</v>
      </c>
      <c r="H754" s="26">
        <v>30</v>
      </c>
      <c r="I754" s="26">
        <v>20</v>
      </c>
      <c r="J754" s="46">
        <v>9.9</v>
      </c>
      <c r="K754" s="47"/>
      <c r="L754" s="32">
        <f t="shared" si="22"/>
        <v>0</v>
      </c>
      <c r="M754" s="43" t="str">
        <f t="shared" si="23"/>
        <v>OK</v>
      </c>
      <c r="N754" s="44">
        <v>0</v>
      </c>
      <c r="O754" s="44">
        <v>0</v>
      </c>
      <c r="P754" s="44">
        <v>0</v>
      </c>
      <c r="Q754" s="44">
        <v>0</v>
      </c>
      <c r="R754" s="44">
        <v>0</v>
      </c>
      <c r="S754" s="44">
        <v>0</v>
      </c>
      <c r="T754" s="44">
        <v>0</v>
      </c>
      <c r="U754" s="44">
        <v>0</v>
      </c>
      <c r="V754" s="44">
        <v>0</v>
      </c>
      <c r="W754" s="44">
        <v>0</v>
      </c>
      <c r="X754" s="44">
        <v>0</v>
      </c>
      <c r="Y754" s="44">
        <v>0</v>
      </c>
    </row>
    <row r="755" spans="1:25" ht="45" x14ac:dyDescent="0.25">
      <c r="A755" s="98"/>
      <c r="B755" s="94"/>
      <c r="C755" s="49">
        <v>197</v>
      </c>
      <c r="D755" s="50" t="s">
        <v>800</v>
      </c>
      <c r="E755" s="28" t="s">
        <v>918</v>
      </c>
      <c r="F755" s="26" t="s">
        <v>1011</v>
      </c>
      <c r="G755" s="49" t="s">
        <v>36</v>
      </c>
      <c r="H755" s="26">
        <v>30</v>
      </c>
      <c r="I755" s="26">
        <v>20</v>
      </c>
      <c r="J755" s="46">
        <v>4.1500000000000004</v>
      </c>
      <c r="K755" s="47"/>
      <c r="L755" s="32">
        <f t="shared" si="22"/>
        <v>0</v>
      </c>
      <c r="M755" s="43" t="str">
        <f t="shared" si="23"/>
        <v>OK</v>
      </c>
      <c r="N755" s="44">
        <v>0</v>
      </c>
      <c r="O755" s="44">
        <v>0</v>
      </c>
      <c r="P755" s="44">
        <v>0</v>
      </c>
      <c r="Q755" s="44">
        <v>0</v>
      </c>
      <c r="R755" s="44">
        <v>0</v>
      </c>
      <c r="S755" s="44">
        <v>0</v>
      </c>
      <c r="T755" s="44">
        <v>0</v>
      </c>
      <c r="U755" s="44">
        <v>0</v>
      </c>
      <c r="V755" s="44">
        <v>0</v>
      </c>
      <c r="W755" s="44">
        <v>0</v>
      </c>
      <c r="X755" s="44">
        <v>0</v>
      </c>
      <c r="Y755" s="44">
        <v>0</v>
      </c>
    </row>
    <row r="756" spans="1:25" ht="60" x14ac:dyDescent="0.25">
      <c r="A756" s="98"/>
      <c r="B756" s="94"/>
      <c r="C756" s="49">
        <v>198</v>
      </c>
      <c r="D756" s="50" t="s">
        <v>801</v>
      </c>
      <c r="E756" s="28" t="s">
        <v>918</v>
      </c>
      <c r="F756" s="26" t="s">
        <v>1011</v>
      </c>
      <c r="G756" s="49" t="s">
        <v>36</v>
      </c>
      <c r="H756" s="26">
        <v>30</v>
      </c>
      <c r="I756" s="26">
        <v>20</v>
      </c>
      <c r="J756" s="46">
        <v>6.85</v>
      </c>
      <c r="K756" s="47"/>
      <c r="L756" s="32">
        <f t="shared" si="22"/>
        <v>0</v>
      </c>
      <c r="M756" s="43" t="str">
        <f t="shared" si="23"/>
        <v>OK</v>
      </c>
      <c r="N756" s="44">
        <v>0</v>
      </c>
      <c r="O756" s="44">
        <v>0</v>
      </c>
      <c r="P756" s="44">
        <v>0</v>
      </c>
      <c r="Q756" s="44">
        <v>0</v>
      </c>
      <c r="R756" s="44">
        <v>0</v>
      </c>
      <c r="S756" s="44">
        <v>0</v>
      </c>
      <c r="T756" s="44">
        <v>0</v>
      </c>
      <c r="U756" s="44">
        <v>0</v>
      </c>
      <c r="V756" s="44">
        <v>0</v>
      </c>
      <c r="W756" s="44">
        <v>0</v>
      </c>
      <c r="X756" s="44">
        <v>0</v>
      </c>
      <c r="Y756" s="44">
        <v>0</v>
      </c>
    </row>
    <row r="757" spans="1:25" ht="60" x14ac:dyDescent="0.25">
      <c r="A757" s="98"/>
      <c r="B757" s="94"/>
      <c r="C757" s="49">
        <v>199</v>
      </c>
      <c r="D757" s="50" t="s">
        <v>802</v>
      </c>
      <c r="E757" s="28" t="s">
        <v>918</v>
      </c>
      <c r="F757" s="26" t="s">
        <v>1011</v>
      </c>
      <c r="G757" s="49" t="s">
        <v>36</v>
      </c>
      <c r="H757" s="26">
        <v>30</v>
      </c>
      <c r="I757" s="26">
        <v>20</v>
      </c>
      <c r="J757" s="46">
        <v>10</v>
      </c>
      <c r="K757" s="47"/>
      <c r="L757" s="32">
        <f t="shared" si="22"/>
        <v>0</v>
      </c>
      <c r="M757" s="43" t="str">
        <f t="shared" si="23"/>
        <v>OK</v>
      </c>
      <c r="N757" s="44">
        <v>0</v>
      </c>
      <c r="O757" s="44">
        <v>0</v>
      </c>
      <c r="P757" s="44">
        <v>0</v>
      </c>
      <c r="Q757" s="44">
        <v>0</v>
      </c>
      <c r="R757" s="44">
        <v>0</v>
      </c>
      <c r="S757" s="44">
        <v>0</v>
      </c>
      <c r="T757" s="44">
        <v>0</v>
      </c>
      <c r="U757" s="44">
        <v>0</v>
      </c>
      <c r="V757" s="44">
        <v>0</v>
      </c>
      <c r="W757" s="44">
        <v>0</v>
      </c>
      <c r="X757" s="44">
        <v>0</v>
      </c>
      <c r="Y757" s="44">
        <v>0</v>
      </c>
    </row>
    <row r="758" spans="1:25" ht="60" x14ac:dyDescent="0.25">
      <c r="A758" s="98"/>
      <c r="B758" s="94"/>
      <c r="C758" s="49">
        <v>200</v>
      </c>
      <c r="D758" s="50" t="s">
        <v>803</v>
      </c>
      <c r="E758" s="28" t="s">
        <v>918</v>
      </c>
      <c r="F758" s="26" t="s">
        <v>1011</v>
      </c>
      <c r="G758" s="49" t="s">
        <v>36</v>
      </c>
      <c r="H758" s="26">
        <v>30</v>
      </c>
      <c r="I758" s="26">
        <v>20</v>
      </c>
      <c r="J758" s="46">
        <v>13.5</v>
      </c>
      <c r="K758" s="47"/>
      <c r="L758" s="32">
        <f t="shared" si="22"/>
        <v>0</v>
      </c>
      <c r="M758" s="43" t="str">
        <f t="shared" si="23"/>
        <v>OK</v>
      </c>
      <c r="N758" s="44">
        <v>0</v>
      </c>
      <c r="O758" s="44">
        <v>0</v>
      </c>
      <c r="P758" s="44">
        <v>0</v>
      </c>
      <c r="Q758" s="44">
        <v>0</v>
      </c>
      <c r="R758" s="44">
        <v>0</v>
      </c>
      <c r="S758" s="44">
        <v>0</v>
      </c>
      <c r="T758" s="44">
        <v>0</v>
      </c>
      <c r="U758" s="44">
        <v>0</v>
      </c>
      <c r="V758" s="44">
        <v>0</v>
      </c>
      <c r="W758" s="44">
        <v>0</v>
      </c>
      <c r="X758" s="44">
        <v>0</v>
      </c>
      <c r="Y758" s="44">
        <v>0</v>
      </c>
    </row>
    <row r="759" spans="1:25" ht="30" x14ac:dyDescent="0.25">
      <c r="A759" s="98"/>
      <c r="B759" s="94"/>
      <c r="C759" s="49">
        <v>201</v>
      </c>
      <c r="D759" s="50" t="s">
        <v>804</v>
      </c>
      <c r="E759" s="28" t="s">
        <v>918</v>
      </c>
      <c r="F759" s="26" t="s">
        <v>1011</v>
      </c>
      <c r="G759" s="49" t="s">
        <v>36</v>
      </c>
      <c r="H759" s="26">
        <v>30</v>
      </c>
      <c r="I759" s="26">
        <v>20</v>
      </c>
      <c r="J759" s="46">
        <v>9</v>
      </c>
      <c r="K759" s="47"/>
      <c r="L759" s="32">
        <f t="shared" si="22"/>
        <v>0</v>
      </c>
      <c r="M759" s="43" t="str">
        <f t="shared" si="23"/>
        <v>OK</v>
      </c>
      <c r="N759" s="44">
        <v>0</v>
      </c>
      <c r="O759" s="44">
        <v>0</v>
      </c>
      <c r="P759" s="44">
        <v>0</v>
      </c>
      <c r="Q759" s="44">
        <v>0</v>
      </c>
      <c r="R759" s="44">
        <v>0</v>
      </c>
      <c r="S759" s="44">
        <v>0</v>
      </c>
      <c r="T759" s="44">
        <v>0</v>
      </c>
      <c r="U759" s="44">
        <v>0</v>
      </c>
      <c r="V759" s="44">
        <v>0</v>
      </c>
      <c r="W759" s="44">
        <v>0</v>
      </c>
      <c r="X759" s="44">
        <v>0</v>
      </c>
      <c r="Y759" s="44">
        <v>0</v>
      </c>
    </row>
    <row r="760" spans="1:25" ht="60" x14ac:dyDescent="0.25">
      <c r="A760" s="98"/>
      <c r="B760" s="94"/>
      <c r="C760" s="49">
        <v>202</v>
      </c>
      <c r="D760" s="50" t="s">
        <v>805</v>
      </c>
      <c r="E760" s="28" t="s">
        <v>918</v>
      </c>
      <c r="F760" s="26" t="s">
        <v>1011</v>
      </c>
      <c r="G760" s="49" t="s">
        <v>36</v>
      </c>
      <c r="H760" s="26">
        <v>30</v>
      </c>
      <c r="I760" s="26">
        <v>20</v>
      </c>
      <c r="J760" s="46">
        <v>2.15</v>
      </c>
      <c r="K760" s="47"/>
      <c r="L760" s="32">
        <f t="shared" si="22"/>
        <v>0</v>
      </c>
      <c r="M760" s="43" t="str">
        <f t="shared" si="23"/>
        <v>OK</v>
      </c>
      <c r="N760" s="44">
        <v>0</v>
      </c>
      <c r="O760" s="44">
        <v>0</v>
      </c>
      <c r="P760" s="44">
        <v>0</v>
      </c>
      <c r="Q760" s="44">
        <v>0</v>
      </c>
      <c r="R760" s="44">
        <v>0</v>
      </c>
      <c r="S760" s="44">
        <v>0</v>
      </c>
      <c r="T760" s="44">
        <v>0</v>
      </c>
      <c r="U760" s="44">
        <v>0</v>
      </c>
      <c r="V760" s="44">
        <v>0</v>
      </c>
      <c r="W760" s="44">
        <v>0</v>
      </c>
      <c r="X760" s="44">
        <v>0</v>
      </c>
      <c r="Y760" s="44">
        <v>0</v>
      </c>
    </row>
    <row r="761" spans="1:25" ht="75" x14ac:dyDescent="0.25">
      <c r="A761" s="98"/>
      <c r="B761" s="94"/>
      <c r="C761" s="49">
        <v>203</v>
      </c>
      <c r="D761" s="50" t="s">
        <v>806</v>
      </c>
      <c r="E761" s="28" t="s">
        <v>918</v>
      </c>
      <c r="F761" s="26" t="s">
        <v>1011</v>
      </c>
      <c r="G761" s="49" t="s">
        <v>36</v>
      </c>
      <c r="H761" s="26">
        <v>30</v>
      </c>
      <c r="I761" s="26">
        <v>20</v>
      </c>
      <c r="J761" s="46">
        <v>11.5</v>
      </c>
      <c r="K761" s="47"/>
      <c r="L761" s="32">
        <f t="shared" si="22"/>
        <v>0</v>
      </c>
      <c r="M761" s="43" t="str">
        <f t="shared" si="23"/>
        <v>OK</v>
      </c>
      <c r="N761" s="44">
        <v>0</v>
      </c>
      <c r="O761" s="44">
        <v>0</v>
      </c>
      <c r="P761" s="44">
        <v>0</v>
      </c>
      <c r="Q761" s="44">
        <v>0</v>
      </c>
      <c r="R761" s="44">
        <v>0</v>
      </c>
      <c r="S761" s="44">
        <v>0</v>
      </c>
      <c r="T761" s="44">
        <v>0</v>
      </c>
      <c r="U761" s="44">
        <v>0</v>
      </c>
      <c r="V761" s="44">
        <v>0</v>
      </c>
      <c r="W761" s="44">
        <v>0</v>
      </c>
      <c r="X761" s="44">
        <v>0</v>
      </c>
      <c r="Y761" s="44">
        <v>0</v>
      </c>
    </row>
    <row r="762" spans="1:25" ht="75" x14ac:dyDescent="0.25">
      <c r="A762" s="98"/>
      <c r="B762" s="94"/>
      <c r="C762" s="49">
        <v>204</v>
      </c>
      <c r="D762" s="50" t="s">
        <v>807</v>
      </c>
      <c r="E762" s="28" t="s">
        <v>918</v>
      </c>
      <c r="F762" s="26" t="s">
        <v>1011</v>
      </c>
      <c r="G762" s="49" t="s">
        <v>36</v>
      </c>
      <c r="H762" s="26">
        <v>30</v>
      </c>
      <c r="I762" s="26">
        <v>20</v>
      </c>
      <c r="J762" s="46">
        <v>14.25</v>
      </c>
      <c r="K762" s="47"/>
      <c r="L762" s="32">
        <f t="shared" si="22"/>
        <v>0</v>
      </c>
      <c r="M762" s="43" t="str">
        <f t="shared" si="23"/>
        <v>OK</v>
      </c>
      <c r="N762" s="44">
        <v>0</v>
      </c>
      <c r="O762" s="44">
        <v>0</v>
      </c>
      <c r="P762" s="44">
        <v>0</v>
      </c>
      <c r="Q762" s="44">
        <v>0</v>
      </c>
      <c r="R762" s="44">
        <v>0</v>
      </c>
      <c r="S762" s="44">
        <v>0</v>
      </c>
      <c r="T762" s="44">
        <v>0</v>
      </c>
      <c r="U762" s="44">
        <v>0</v>
      </c>
      <c r="V762" s="44">
        <v>0</v>
      </c>
      <c r="W762" s="44">
        <v>0</v>
      </c>
      <c r="X762" s="44">
        <v>0</v>
      </c>
      <c r="Y762" s="44">
        <v>0</v>
      </c>
    </row>
    <row r="763" spans="1:25" ht="75" x14ac:dyDescent="0.25">
      <c r="A763" s="98"/>
      <c r="B763" s="94"/>
      <c r="C763" s="49">
        <v>205</v>
      </c>
      <c r="D763" s="50" t="s">
        <v>808</v>
      </c>
      <c r="E763" s="28" t="s">
        <v>918</v>
      </c>
      <c r="F763" s="26" t="s">
        <v>1011</v>
      </c>
      <c r="G763" s="49" t="s">
        <v>36</v>
      </c>
      <c r="H763" s="26">
        <v>30</v>
      </c>
      <c r="I763" s="26">
        <v>20</v>
      </c>
      <c r="J763" s="46">
        <v>43.16</v>
      </c>
      <c r="K763" s="47"/>
      <c r="L763" s="32">
        <f t="shared" si="22"/>
        <v>0</v>
      </c>
      <c r="M763" s="43" t="str">
        <f t="shared" si="23"/>
        <v>OK</v>
      </c>
      <c r="N763" s="44">
        <v>0</v>
      </c>
      <c r="O763" s="44">
        <v>0</v>
      </c>
      <c r="P763" s="44">
        <v>0</v>
      </c>
      <c r="Q763" s="44">
        <v>0</v>
      </c>
      <c r="R763" s="44">
        <v>0</v>
      </c>
      <c r="S763" s="44">
        <v>0</v>
      </c>
      <c r="T763" s="44">
        <v>0</v>
      </c>
      <c r="U763" s="44">
        <v>0</v>
      </c>
      <c r="V763" s="44">
        <v>0</v>
      </c>
      <c r="W763" s="44">
        <v>0</v>
      </c>
      <c r="X763" s="44">
        <v>0</v>
      </c>
      <c r="Y763" s="44">
        <v>0</v>
      </c>
    </row>
    <row r="764" spans="1:25" ht="45" x14ac:dyDescent="0.25">
      <c r="A764" s="98"/>
      <c r="B764" s="94"/>
      <c r="C764" s="49">
        <v>206</v>
      </c>
      <c r="D764" s="50" t="s">
        <v>809</v>
      </c>
      <c r="E764" s="28" t="s">
        <v>918</v>
      </c>
      <c r="F764" s="26" t="s">
        <v>1011</v>
      </c>
      <c r="G764" s="49" t="s">
        <v>36</v>
      </c>
      <c r="H764" s="26">
        <v>30</v>
      </c>
      <c r="I764" s="26">
        <v>20</v>
      </c>
      <c r="J764" s="46">
        <v>11.8</v>
      </c>
      <c r="K764" s="47"/>
      <c r="L764" s="32">
        <f t="shared" si="22"/>
        <v>0</v>
      </c>
      <c r="M764" s="43" t="str">
        <f t="shared" si="23"/>
        <v>OK</v>
      </c>
      <c r="N764" s="44">
        <v>0</v>
      </c>
      <c r="O764" s="44">
        <v>0</v>
      </c>
      <c r="P764" s="44">
        <v>0</v>
      </c>
      <c r="Q764" s="44">
        <v>0</v>
      </c>
      <c r="R764" s="44">
        <v>0</v>
      </c>
      <c r="S764" s="44">
        <v>0</v>
      </c>
      <c r="T764" s="44">
        <v>0</v>
      </c>
      <c r="U764" s="44">
        <v>0</v>
      </c>
      <c r="V764" s="44">
        <v>0</v>
      </c>
      <c r="W764" s="44">
        <v>0</v>
      </c>
      <c r="X764" s="44">
        <v>0</v>
      </c>
      <c r="Y764" s="44">
        <v>0</v>
      </c>
    </row>
    <row r="765" spans="1:25" ht="15" x14ac:dyDescent="0.25">
      <c r="A765" s="98"/>
      <c r="B765" s="94"/>
      <c r="C765" s="49">
        <v>207</v>
      </c>
      <c r="D765" s="50" t="s">
        <v>810</v>
      </c>
      <c r="E765" s="28" t="s">
        <v>918</v>
      </c>
      <c r="F765" s="26" t="s">
        <v>1011</v>
      </c>
      <c r="G765" s="49" t="s">
        <v>36</v>
      </c>
      <c r="H765" s="26">
        <v>30</v>
      </c>
      <c r="I765" s="26">
        <v>20</v>
      </c>
      <c r="J765" s="46">
        <v>6.97</v>
      </c>
      <c r="K765" s="47"/>
      <c r="L765" s="32">
        <f t="shared" si="22"/>
        <v>0</v>
      </c>
      <c r="M765" s="43" t="str">
        <f t="shared" si="23"/>
        <v>OK</v>
      </c>
      <c r="N765" s="44">
        <v>0</v>
      </c>
      <c r="O765" s="44">
        <v>0</v>
      </c>
      <c r="P765" s="44">
        <v>0</v>
      </c>
      <c r="Q765" s="44">
        <v>0</v>
      </c>
      <c r="R765" s="44">
        <v>0</v>
      </c>
      <c r="S765" s="44">
        <v>0</v>
      </c>
      <c r="T765" s="44">
        <v>0</v>
      </c>
      <c r="U765" s="44">
        <v>0</v>
      </c>
      <c r="V765" s="44">
        <v>0</v>
      </c>
      <c r="W765" s="44">
        <v>0</v>
      </c>
      <c r="X765" s="44">
        <v>0</v>
      </c>
      <c r="Y765" s="44">
        <v>0</v>
      </c>
    </row>
    <row r="766" spans="1:25" ht="15" x14ac:dyDescent="0.25">
      <c r="A766" s="98"/>
      <c r="B766" s="94"/>
      <c r="C766" s="49">
        <v>208</v>
      </c>
      <c r="D766" s="50" t="s">
        <v>811</v>
      </c>
      <c r="E766" s="28" t="s">
        <v>918</v>
      </c>
      <c r="F766" s="26" t="s">
        <v>1011</v>
      </c>
      <c r="G766" s="49" t="s">
        <v>36</v>
      </c>
      <c r="H766" s="26">
        <v>30</v>
      </c>
      <c r="I766" s="26">
        <v>20</v>
      </c>
      <c r="J766" s="46">
        <v>4.0999999999999996</v>
      </c>
      <c r="K766" s="47"/>
      <c r="L766" s="32">
        <f t="shared" si="22"/>
        <v>0</v>
      </c>
      <c r="M766" s="43" t="str">
        <f t="shared" si="23"/>
        <v>OK</v>
      </c>
      <c r="N766" s="44">
        <v>0</v>
      </c>
      <c r="O766" s="44">
        <v>0</v>
      </c>
      <c r="P766" s="44">
        <v>0</v>
      </c>
      <c r="Q766" s="44">
        <v>0</v>
      </c>
      <c r="R766" s="44">
        <v>0</v>
      </c>
      <c r="S766" s="44">
        <v>0</v>
      </c>
      <c r="T766" s="44">
        <v>0</v>
      </c>
      <c r="U766" s="44">
        <v>0</v>
      </c>
      <c r="V766" s="44">
        <v>0</v>
      </c>
      <c r="W766" s="44">
        <v>0</v>
      </c>
      <c r="X766" s="44">
        <v>0</v>
      </c>
      <c r="Y766" s="44">
        <v>0</v>
      </c>
    </row>
    <row r="767" spans="1:25" ht="60" x14ac:dyDescent="0.25">
      <c r="A767" s="98"/>
      <c r="B767" s="94"/>
      <c r="C767" s="49">
        <v>209</v>
      </c>
      <c r="D767" s="50" t="s">
        <v>812</v>
      </c>
      <c r="E767" s="28" t="s">
        <v>961</v>
      </c>
      <c r="F767" s="26" t="s">
        <v>1020</v>
      </c>
      <c r="G767" s="49" t="s">
        <v>36</v>
      </c>
      <c r="H767" s="26">
        <v>30</v>
      </c>
      <c r="I767" s="26">
        <v>20</v>
      </c>
      <c r="J767" s="46">
        <v>10.8</v>
      </c>
      <c r="K767" s="47"/>
      <c r="L767" s="32">
        <f t="shared" si="22"/>
        <v>0</v>
      </c>
      <c r="M767" s="43" t="str">
        <f t="shared" si="23"/>
        <v>OK</v>
      </c>
      <c r="N767" s="44">
        <v>0</v>
      </c>
      <c r="O767" s="44">
        <v>0</v>
      </c>
      <c r="P767" s="44">
        <v>0</v>
      </c>
      <c r="Q767" s="44">
        <v>0</v>
      </c>
      <c r="R767" s="44">
        <v>0</v>
      </c>
      <c r="S767" s="44">
        <v>0</v>
      </c>
      <c r="T767" s="44">
        <v>0</v>
      </c>
      <c r="U767" s="44">
        <v>0</v>
      </c>
      <c r="V767" s="44">
        <v>0</v>
      </c>
      <c r="W767" s="44">
        <v>0</v>
      </c>
      <c r="X767" s="44">
        <v>0</v>
      </c>
      <c r="Y767" s="44">
        <v>0</v>
      </c>
    </row>
    <row r="768" spans="1:25" ht="15" x14ac:dyDescent="0.25">
      <c r="A768" s="98"/>
      <c r="B768" s="94"/>
      <c r="C768" s="49">
        <v>210</v>
      </c>
      <c r="D768" s="50" t="s">
        <v>813</v>
      </c>
      <c r="E768" s="28" t="s">
        <v>918</v>
      </c>
      <c r="F768" s="26" t="s">
        <v>1011</v>
      </c>
      <c r="G768" s="49" t="s">
        <v>37</v>
      </c>
      <c r="H768" s="26">
        <v>30</v>
      </c>
      <c r="I768" s="26">
        <v>20</v>
      </c>
      <c r="J768" s="46">
        <v>12.6</v>
      </c>
      <c r="K768" s="47"/>
      <c r="L768" s="32">
        <f t="shared" si="22"/>
        <v>0</v>
      </c>
      <c r="M768" s="43" t="str">
        <f t="shared" si="23"/>
        <v>OK</v>
      </c>
      <c r="N768" s="44">
        <v>0</v>
      </c>
      <c r="O768" s="44">
        <v>0</v>
      </c>
      <c r="P768" s="44">
        <v>0</v>
      </c>
      <c r="Q768" s="44">
        <v>0</v>
      </c>
      <c r="R768" s="44">
        <v>0</v>
      </c>
      <c r="S768" s="44">
        <v>0</v>
      </c>
      <c r="T768" s="44">
        <v>0</v>
      </c>
      <c r="U768" s="44">
        <v>0</v>
      </c>
      <c r="V768" s="44">
        <v>0</v>
      </c>
      <c r="W768" s="44">
        <v>0</v>
      </c>
      <c r="X768" s="44">
        <v>0</v>
      </c>
      <c r="Y768" s="44">
        <v>0</v>
      </c>
    </row>
    <row r="769" spans="1:25" ht="30" x14ac:dyDescent="0.25">
      <c r="A769" s="98"/>
      <c r="B769" s="94"/>
      <c r="C769" s="49">
        <v>211</v>
      </c>
      <c r="D769" s="50" t="s">
        <v>814</v>
      </c>
      <c r="E769" s="28" t="s">
        <v>918</v>
      </c>
      <c r="F769" s="26" t="s">
        <v>1011</v>
      </c>
      <c r="G769" s="49" t="s">
        <v>36</v>
      </c>
      <c r="H769" s="26">
        <v>30</v>
      </c>
      <c r="I769" s="26">
        <v>20</v>
      </c>
      <c r="J769" s="46">
        <v>9.9</v>
      </c>
      <c r="K769" s="47">
        <v>5</v>
      </c>
      <c r="L769" s="32">
        <f t="shared" si="22"/>
        <v>5</v>
      </c>
      <c r="M769" s="43" t="str">
        <f t="shared" si="23"/>
        <v>OK</v>
      </c>
      <c r="N769" s="44">
        <v>0</v>
      </c>
      <c r="O769" s="44">
        <v>0</v>
      </c>
      <c r="P769" s="44">
        <v>0</v>
      </c>
      <c r="Q769" s="44">
        <v>0</v>
      </c>
      <c r="R769" s="44">
        <v>0</v>
      </c>
      <c r="S769" s="44">
        <v>0</v>
      </c>
      <c r="T769" s="44">
        <v>0</v>
      </c>
      <c r="U769" s="44">
        <v>0</v>
      </c>
      <c r="V769" s="44">
        <v>0</v>
      </c>
      <c r="W769" s="44">
        <v>0</v>
      </c>
      <c r="X769" s="44">
        <v>0</v>
      </c>
      <c r="Y769" s="44">
        <v>0</v>
      </c>
    </row>
    <row r="770" spans="1:25" ht="15" x14ac:dyDescent="0.25">
      <c r="A770" s="98"/>
      <c r="B770" s="94"/>
      <c r="C770" s="49">
        <v>212</v>
      </c>
      <c r="D770" s="50" t="s">
        <v>815</v>
      </c>
      <c r="E770" s="28" t="s">
        <v>918</v>
      </c>
      <c r="F770" s="26" t="s">
        <v>1011</v>
      </c>
      <c r="G770" s="49" t="s">
        <v>36</v>
      </c>
      <c r="H770" s="26">
        <v>30</v>
      </c>
      <c r="I770" s="26">
        <v>20</v>
      </c>
      <c r="J770" s="46">
        <v>9.9</v>
      </c>
      <c r="K770" s="47"/>
      <c r="L770" s="32">
        <f t="shared" si="22"/>
        <v>0</v>
      </c>
      <c r="M770" s="43" t="str">
        <f t="shared" si="23"/>
        <v>OK</v>
      </c>
      <c r="N770" s="44">
        <v>0</v>
      </c>
      <c r="O770" s="44">
        <v>0</v>
      </c>
      <c r="P770" s="44">
        <v>0</v>
      </c>
      <c r="Q770" s="44">
        <v>0</v>
      </c>
      <c r="R770" s="44">
        <v>0</v>
      </c>
      <c r="S770" s="44">
        <v>0</v>
      </c>
      <c r="T770" s="44">
        <v>0</v>
      </c>
      <c r="U770" s="44">
        <v>0</v>
      </c>
      <c r="V770" s="44">
        <v>0</v>
      </c>
      <c r="W770" s="44">
        <v>0</v>
      </c>
      <c r="X770" s="44">
        <v>0</v>
      </c>
      <c r="Y770" s="44">
        <v>0</v>
      </c>
    </row>
    <row r="771" spans="1:25" ht="45" x14ac:dyDescent="0.25">
      <c r="A771" s="98"/>
      <c r="B771" s="94"/>
      <c r="C771" s="49">
        <v>213</v>
      </c>
      <c r="D771" s="50" t="s">
        <v>816</v>
      </c>
      <c r="E771" s="28" t="s">
        <v>918</v>
      </c>
      <c r="F771" s="26" t="s">
        <v>1011</v>
      </c>
      <c r="G771" s="49" t="s">
        <v>36</v>
      </c>
      <c r="H771" s="26">
        <v>30</v>
      </c>
      <c r="I771" s="26">
        <v>20</v>
      </c>
      <c r="J771" s="46">
        <v>26.94</v>
      </c>
      <c r="K771" s="47"/>
      <c r="L771" s="32">
        <f t="shared" si="22"/>
        <v>0</v>
      </c>
      <c r="M771" s="43" t="str">
        <f t="shared" si="23"/>
        <v>OK</v>
      </c>
      <c r="N771" s="44">
        <v>0</v>
      </c>
      <c r="O771" s="44">
        <v>0</v>
      </c>
      <c r="P771" s="44">
        <v>0</v>
      </c>
      <c r="Q771" s="44">
        <v>0</v>
      </c>
      <c r="R771" s="44">
        <v>0</v>
      </c>
      <c r="S771" s="44">
        <v>0</v>
      </c>
      <c r="T771" s="44">
        <v>0</v>
      </c>
      <c r="U771" s="44">
        <v>0</v>
      </c>
      <c r="V771" s="44">
        <v>0</v>
      </c>
      <c r="W771" s="44">
        <v>0</v>
      </c>
      <c r="X771" s="44">
        <v>0</v>
      </c>
      <c r="Y771" s="44">
        <v>0</v>
      </c>
    </row>
    <row r="772" spans="1:25" ht="15" x14ac:dyDescent="0.25">
      <c r="A772" s="98"/>
      <c r="B772" s="94"/>
      <c r="C772" s="49">
        <v>214</v>
      </c>
      <c r="D772" s="50" t="s">
        <v>817</v>
      </c>
      <c r="E772" s="28" t="s">
        <v>918</v>
      </c>
      <c r="F772" s="26" t="s">
        <v>1011</v>
      </c>
      <c r="G772" s="49" t="s">
        <v>37</v>
      </c>
      <c r="H772" s="26">
        <v>30</v>
      </c>
      <c r="I772" s="26">
        <v>20</v>
      </c>
      <c r="J772" s="46">
        <v>0.61</v>
      </c>
      <c r="K772" s="47"/>
      <c r="L772" s="32">
        <f t="shared" si="22"/>
        <v>0</v>
      </c>
      <c r="M772" s="43" t="str">
        <f t="shared" si="23"/>
        <v>OK</v>
      </c>
      <c r="N772" s="44">
        <v>0</v>
      </c>
      <c r="O772" s="44">
        <v>0</v>
      </c>
      <c r="P772" s="44">
        <v>0</v>
      </c>
      <c r="Q772" s="44">
        <v>0</v>
      </c>
      <c r="R772" s="44">
        <v>0</v>
      </c>
      <c r="S772" s="44">
        <v>0</v>
      </c>
      <c r="T772" s="44">
        <v>0</v>
      </c>
      <c r="U772" s="44">
        <v>0</v>
      </c>
      <c r="V772" s="44">
        <v>0</v>
      </c>
      <c r="W772" s="44">
        <v>0</v>
      </c>
      <c r="X772" s="44">
        <v>0</v>
      </c>
      <c r="Y772" s="44">
        <v>0</v>
      </c>
    </row>
    <row r="773" spans="1:25" ht="45" x14ac:dyDescent="0.25">
      <c r="A773" s="98"/>
      <c r="B773" s="94"/>
      <c r="C773" s="49">
        <v>215</v>
      </c>
      <c r="D773" s="50" t="s">
        <v>818</v>
      </c>
      <c r="E773" s="28" t="s">
        <v>918</v>
      </c>
      <c r="F773" s="26" t="s">
        <v>1011</v>
      </c>
      <c r="G773" s="49" t="s">
        <v>36</v>
      </c>
      <c r="H773" s="26">
        <v>30</v>
      </c>
      <c r="I773" s="26">
        <v>20</v>
      </c>
      <c r="J773" s="46">
        <v>21</v>
      </c>
      <c r="K773" s="47"/>
      <c r="L773" s="32">
        <f t="shared" ref="L773:L836" si="24">K773-(SUM(N773:Y773))</f>
        <v>0</v>
      </c>
      <c r="M773" s="43" t="str">
        <f t="shared" ref="M773:M836" si="25">IF(L773&lt;0,"ATENÇÃO","OK")</f>
        <v>OK</v>
      </c>
      <c r="N773" s="44">
        <v>0</v>
      </c>
      <c r="O773" s="44">
        <v>0</v>
      </c>
      <c r="P773" s="44">
        <v>0</v>
      </c>
      <c r="Q773" s="44">
        <v>0</v>
      </c>
      <c r="R773" s="44">
        <v>0</v>
      </c>
      <c r="S773" s="44">
        <v>0</v>
      </c>
      <c r="T773" s="44">
        <v>0</v>
      </c>
      <c r="U773" s="44">
        <v>0</v>
      </c>
      <c r="V773" s="44">
        <v>0</v>
      </c>
      <c r="W773" s="44">
        <v>0</v>
      </c>
      <c r="X773" s="44">
        <v>0</v>
      </c>
      <c r="Y773" s="44">
        <v>0</v>
      </c>
    </row>
    <row r="774" spans="1:25" ht="45" x14ac:dyDescent="0.25">
      <c r="A774" s="98"/>
      <c r="B774" s="94"/>
      <c r="C774" s="49">
        <v>216</v>
      </c>
      <c r="D774" s="50" t="s">
        <v>819</v>
      </c>
      <c r="E774" s="28" t="s">
        <v>918</v>
      </c>
      <c r="F774" s="26" t="s">
        <v>1011</v>
      </c>
      <c r="G774" s="49" t="s">
        <v>36</v>
      </c>
      <c r="H774" s="26">
        <v>30</v>
      </c>
      <c r="I774" s="26">
        <v>20</v>
      </c>
      <c r="J774" s="46">
        <v>34.9</v>
      </c>
      <c r="K774" s="47"/>
      <c r="L774" s="32">
        <f t="shared" si="24"/>
        <v>0</v>
      </c>
      <c r="M774" s="43" t="str">
        <f t="shared" si="25"/>
        <v>OK</v>
      </c>
      <c r="N774" s="44">
        <v>0</v>
      </c>
      <c r="O774" s="44">
        <v>0</v>
      </c>
      <c r="P774" s="44">
        <v>0</v>
      </c>
      <c r="Q774" s="44">
        <v>0</v>
      </c>
      <c r="R774" s="44">
        <v>0</v>
      </c>
      <c r="S774" s="44">
        <v>0</v>
      </c>
      <c r="T774" s="44">
        <v>0</v>
      </c>
      <c r="U774" s="44">
        <v>0</v>
      </c>
      <c r="V774" s="44">
        <v>0</v>
      </c>
      <c r="W774" s="44">
        <v>0</v>
      </c>
      <c r="X774" s="44">
        <v>0</v>
      </c>
      <c r="Y774" s="44">
        <v>0</v>
      </c>
    </row>
    <row r="775" spans="1:25" ht="45" x14ac:dyDescent="0.25">
      <c r="A775" s="98"/>
      <c r="B775" s="94"/>
      <c r="C775" s="49">
        <v>217</v>
      </c>
      <c r="D775" s="50" t="s">
        <v>820</v>
      </c>
      <c r="E775" s="28" t="s">
        <v>918</v>
      </c>
      <c r="F775" s="26" t="s">
        <v>1011</v>
      </c>
      <c r="G775" s="49" t="s">
        <v>36</v>
      </c>
      <c r="H775" s="26">
        <v>30</v>
      </c>
      <c r="I775" s="26">
        <v>20</v>
      </c>
      <c r="J775" s="46">
        <v>24</v>
      </c>
      <c r="K775" s="47">
        <v>3</v>
      </c>
      <c r="L775" s="32">
        <f t="shared" si="24"/>
        <v>3</v>
      </c>
      <c r="M775" s="43" t="str">
        <f t="shared" si="25"/>
        <v>OK</v>
      </c>
      <c r="N775" s="44">
        <v>0</v>
      </c>
      <c r="O775" s="44">
        <v>0</v>
      </c>
      <c r="P775" s="44">
        <v>0</v>
      </c>
      <c r="Q775" s="44">
        <v>0</v>
      </c>
      <c r="R775" s="44">
        <v>0</v>
      </c>
      <c r="S775" s="44">
        <v>0</v>
      </c>
      <c r="T775" s="44">
        <v>0</v>
      </c>
      <c r="U775" s="44">
        <v>0</v>
      </c>
      <c r="V775" s="44">
        <v>0</v>
      </c>
      <c r="W775" s="44">
        <v>0</v>
      </c>
      <c r="X775" s="44">
        <v>0</v>
      </c>
      <c r="Y775" s="44">
        <v>0</v>
      </c>
    </row>
    <row r="776" spans="1:25" ht="15" x14ac:dyDescent="0.25">
      <c r="A776" s="98"/>
      <c r="B776" s="94"/>
      <c r="C776" s="49">
        <v>218</v>
      </c>
      <c r="D776" s="50" t="s">
        <v>821</v>
      </c>
      <c r="E776" s="28" t="s">
        <v>918</v>
      </c>
      <c r="F776" s="26" t="s">
        <v>1011</v>
      </c>
      <c r="G776" s="49" t="s">
        <v>36</v>
      </c>
      <c r="H776" s="26">
        <v>30</v>
      </c>
      <c r="I776" s="26">
        <v>20</v>
      </c>
      <c r="J776" s="46">
        <v>57</v>
      </c>
      <c r="K776" s="47"/>
      <c r="L776" s="32">
        <f t="shared" si="24"/>
        <v>0</v>
      </c>
      <c r="M776" s="43" t="str">
        <f t="shared" si="25"/>
        <v>OK</v>
      </c>
      <c r="N776" s="44">
        <v>0</v>
      </c>
      <c r="O776" s="44">
        <v>0</v>
      </c>
      <c r="P776" s="44">
        <v>0</v>
      </c>
      <c r="Q776" s="44">
        <v>0</v>
      </c>
      <c r="R776" s="44">
        <v>0</v>
      </c>
      <c r="S776" s="44">
        <v>0</v>
      </c>
      <c r="T776" s="44">
        <v>0</v>
      </c>
      <c r="U776" s="44">
        <v>0</v>
      </c>
      <c r="V776" s="44">
        <v>0</v>
      </c>
      <c r="W776" s="44">
        <v>0</v>
      </c>
      <c r="X776" s="44">
        <v>0</v>
      </c>
      <c r="Y776" s="44">
        <v>0</v>
      </c>
    </row>
    <row r="777" spans="1:25" ht="15" x14ac:dyDescent="0.25">
      <c r="A777" s="98"/>
      <c r="B777" s="94"/>
      <c r="C777" s="49">
        <v>219</v>
      </c>
      <c r="D777" s="50" t="s">
        <v>822</v>
      </c>
      <c r="E777" s="28" t="s">
        <v>918</v>
      </c>
      <c r="F777" s="26" t="s">
        <v>1011</v>
      </c>
      <c r="G777" s="49" t="s">
        <v>36</v>
      </c>
      <c r="H777" s="26">
        <v>30</v>
      </c>
      <c r="I777" s="26">
        <v>20</v>
      </c>
      <c r="J777" s="46">
        <v>0.48</v>
      </c>
      <c r="K777" s="47"/>
      <c r="L777" s="32">
        <f t="shared" si="24"/>
        <v>0</v>
      </c>
      <c r="M777" s="43" t="str">
        <f t="shared" si="25"/>
        <v>OK</v>
      </c>
      <c r="N777" s="44">
        <v>0</v>
      </c>
      <c r="O777" s="44">
        <v>0</v>
      </c>
      <c r="P777" s="44">
        <v>0</v>
      </c>
      <c r="Q777" s="44">
        <v>0</v>
      </c>
      <c r="R777" s="44">
        <v>0</v>
      </c>
      <c r="S777" s="44">
        <v>0</v>
      </c>
      <c r="T777" s="44">
        <v>0</v>
      </c>
      <c r="U777" s="44">
        <v>0</v>
      </c>
      <c r="V777" s="44">
        <v>0</v>
      </c>
      <c r="W777" s="44">
        <v>0</v>
      </c>
      <c r="X777" s="44">
        <v>0</v>
      </c>
      <c r="Y777" s="44">
        <v>0</v>
      </c>
    </row>
    <row r="778" spans="1:25" ht="15" x14ac:dyDescent="0.25">
      <c r="A778" s="98"/>
      <c r="B778" s="94"/>
      <c r="C778" s="49">
        <v>220</v>
      </c>
      <c r="D778" s="50" t="s">
        <v>823</v>
      </c>
      <c r="E778" s="28" t="s">
        <v>918</v>
      </c>
      <c r="F778" s="26" t="s">
        <v>1011</v>
      </c>
      <c r="G778" s="49" t="s">
        <v>36</v>
      </c>
      <c r="H778" s="26">
        <v>30</v>
      </c>
      <c r="I778" s="26">
        <v>20</v>
      </c>
      <c r="J778" s="46">
        <v>0.71</v>
      </c>
      <c r="K778" s="47"/>
      <c r="L778" s="32">
        <f t="shared" si="24"/>
        <v>0</v>
      </c>
      <c r="M778" s="43" t="str">
        <f t="shared" si="25"/>
        <v>OK</v>
      </c>
      <c r="N778" s="44">
        <v>0</v>
      </c>
      <c r="O778" s="44">
        <v>0</v>
      </c>
      <c r="P778" s="44">
        <v>0</v>
      </c>
      <c r="Q778" s="44">
        <v>0</v>
      </c>
      <c r="R778" s="44">
        <v>0</v>
      </c>
      <c r="S778" s="44">
        <v>0</v>
      </c>
      <c r="T778" s="44">
        <v>0</v>
      </c>
      <c r="U778" s="44">
        <v>0</v>
      </c>
      <c r="V778" s="44">
        <v>0</v>
      </c>
      <c r="W778" s="44">
        <v>0</v>
      </c>
      <c r="X778" s="44">
        <v>0</v>
      </c>
      <c r="Y778" s="44">
        <v>0</v>
      </c>
    </row>
    <row r="779" spans="1:25" ht="30" x14ac:dyDescent="0.25">
      <c r="A779" s="98"/>
      <c r="B779" s="94"/>
      <c r="C779" s="49">
        <v>221</v>
      </c>
      <c r="D779" s="50" t="s">
        <v>824</v>
      </c>
      <c r="E779" s="28" t="s">
        <v>918</v>
      </c>
      <c r="F779" s="26" t="s">
        <v>1011</v>
      </c>
      <c r="G779" s="49" t="s">
        <v>36</v>
      </c>
      <c r="H779" s="26">
        <v>30</v>
      </c>
      <c r="I779" s="26">
        <v>20</v>
      </c>
      <c r="J779" s="46">
        <v>250</v>
      </c>
      <c r="K779" s="47"/>
      <c r="L779" s="32">
        <f t="shared" si="24"/>
        <v>0</v>
      </c>
      <c r="M779" s="43" t="str">
        <f t="shared" si="25"/>
        <v>OK</v>
      </c>
      <c r="N779" s="44">
        <v>0</v>
      </c>
      <c r="O779" s="44">
        <v>0</v>
      </c>
      <c r="P779" s="44">
        <v>0</v>
      </c>
      <c r="Q779" s="44">
        <v>0</v>
      </c>
      <c r="R779" s="44">
        <v>0</v>
      </c>
      <c r="S779" s="44">
        <v>0</v>
      </c>
      <c r="T779" s="44">
        <v>0</v>
      </c>
      <c r="U779" s="44">
        <v>0</v>
      </c>
      <c r="V779" s="44">
        <v>0</v>
      </c>
      <c r="W779" s="44">
        <v>0</v>
      </c>
      <c r="X779" s="44">
        <v>0</v>
      </c>
      <c r="Y779" s="44">
        <v>0</v>
      </c>
    </row>
    <row r="780" spans="1:25" ht="45" x14ac:dyDescent="0.25">
      <c r="A780" s="98"/>
      <c r="B780" s="94"/>
      <c r="C780" s="49">
        <v>222</v>
      </c>
      <c r="D780" s="50" t="s">
        <v>825</v>
      </c>
      <c r="E780" s="28" t="s">
        <v>918</v>
      </c>
      <c r="F780" s="26" t="s">
        <v>1011</v>
      </c>
      <c r="G780" s="49" t="s">
        <v>36</v>
      </c>
      <c r="H780" s="26">
        <v>30</v>
      </c>
      <c r="I780" s="26">
        <v>20</v>
      </c>
      <c r="J780" s="46">
        <v>3</v>
      </c>
      <c r="K780" s="47"/>
      <c r="L780" s="32">
        <f t="shared" si="24"/>
        <v>0</v>
      </c>
      <c r="M780" s="43" t="str">
        <f t="shared" si="25"/>
        <v>OK</v>
      </c>
      <c r="N780" s="44">
        <v>0</v>
      </c>
      <c r="O780" s="44">
        <v>0</v>
      </c>
      <c r="P780" s="44">
        <v>0</v>
      </c>
      <c r="Q780" s="44">
        <v>0</v>
      </c>
      <c r="R780" s="44">
        <v>0</v>
      </c>
      <c r="S780" s="44">
        <v>0</v>
      </c>
      <c r="T780" s="44">
        <v>0</v>
      </c>
      <c r="U780" s="44">
        <v>0</v>
      </c>
      <c r="V780" s="44">
        <v>0</v>
      </c>
      <c r="W780" s="44">
        <v>0</v>
      </c>
      <c r="X780" s="44">
        <v>0</v>
      </c>
      <c r="Y780" s="44">
        <v>0</v>
      </c>
    </row>
    <row r="781" spans="1:25" ht="45" x14ac:dyDescent="0.25">
      <c r="A781" s="98"/>
      <c r="B781" s="94"/>
      <c r="C781" s="49">
        <v>223</v>
      </c>
      <c r="D781" s="50" t="s">
        <v>826</v>
      </c>
      <c r="E781" s="28" t="s">
        <v>918</v>
      </c>
      <c r="F781" s="26" t="s">
        <v>1011</v>
      </c>
      <c r="G781" s="49" t="s">
        <v>36</v>
      </c>
      <c r="H781" s="26">
        <v>30</v>
      </c>
      <c r="I781" s="26">
        <v>20</v>
      </c>
      <c r="J781" s="46">
        <v>8</v>
      </c>
      <c r="K781" s="47"/>
      <c r="L781" s="32">
        <f t="shared" si="24"/>
        <v>0</v>
      </c>
      <c r="M781" s="43" t="str">
        <f t="shared" si="25"/>
        <v>OK</v>
      </c>
      <c r="N781" s="44">
        <v>0</v>
      </c>
      <c r="O781" s="44">
        <v>0</v>
      </c>
      <c r="P781" s="44">
        <v>0</v>
      </c>
      <c r="Q781" s="44">
        <v>0</v>
      </c>
      <c r="R781" s="44">
        <v>0</v>
      </c>
      <c r="S781" s="44">
        <v>0</v>
      </c>
      <c r="T781" s="44">
        <v>0</v>
      </c>
      <c r="U781" s="44">
        <v>0</v>
      </c>
      <c r="V781" s="44">
        <v>0</v>
      </c>
      <c r="W781" s="44">
        <v>0</v>
      </c>
      <c r="X781" s="44">
        <v>0</v>
      </c>
      <c r="Y781" s="44">
        <v>0</v>
      </c>
    </row>
    <row r="782" spans="1:25" ht="45" x14ac:dyDescent="0.25">
      <c r="A782" s="98"/>
      <c r="B782" s="94"/>
      <c r="C782" s="49">
        <v>224</v>
      </c>
      <c r="D782" s="50" t="s">
        <v>827</v>
      </c>
      <c r="E782" s="28" t="s">
        <v>918</v>
      </c>
      <c r="F782" s="26" t="s">
        <v>1011</v>
      </c>
      <c r="G782" s="49" t="s">
        <v>36</v>
      </c>
      <c r="H782" s="26">
        <v>30</v>
      </c>
      <c r="I782" s="26">
        <v>20</v>
      </c>
      <c r="J782" s="46">
        <v>3.4</v>
      </c>
      <c r="K782" s="47"/>
      <c r="L782" s="32">
        <f t="shared" si="24"/>
        <v>0</v>
      </c>
      <c r="M782" s="43" t="str">
        <f t="shared" si="25"/>
        <v>OK</v>
      </c>
      <c r="N782" s="44">
        <v>0</v>
      </c>
      <c r="O782" s="44">
        <v>0</v>
      </c>
      <c r="P782" s="44">
        <v>0</v>
      </c>
      <c r="Q782" s="44">
        <v>0</v>
      </c>
      <c r="R782" s="44">
        <v>0</v>
      </c>
      <c r="S782" s="44">
        <v>0</v>
      </c>
      <c r="T782" s="44">
        <v>0</v>
      </c>
      <c r="U782" s="44">
        <v>0</v>
      </c>
      <c r="V782" s="44">
        <v>0</v>
      </c>
      <c r="W782" s="44">
        <v>0</v>
      </c>
      <c r="X782" s="44">
        <v>0</v>
      </c>
      <c r="Y782" s="44">
        <v>0</v>
      </c>
    </row>
    <row r="783" spans="1:25" ht="45" x14ac:dyDescent="0.25">
      <c r="A783" s="98"/>
      <c r="B783" s="94"/>
      <c r="C783" s="49">
        <v>225</v>
      </c>
      <c r="D783" s="50" t="s">
        <v>828</v>
      </c>
      <c r="E783" s="28" t="s">
        <v>918</v>
      </c>
      <c r="F783" s="26" t="s">
        <v>1011</v>
      </c>
      <c r="G783" s="49" t="s">
        <v>36</v>
      </c>
      <c r="H783" s="26">
        <v>30</v>
      </c>
      <c r="I783" s="26">
        <v>20</v>
      </c>
      <c r="J783" s="46">
        <v>10</v>
      </c>
      <c r="K783" s="47"/>
      <c r="L783" s="32">
        <f t="shared" si="24"/>
        <v>0</v>
      </c>
      <c r="M783" s="43" t="str">
        <f t="shared" si="25"/>
        <v>OK</v>
      </c>
      <c r="N783" s="44">
        <v>0</v>
      </c>
      <c r="O783" s="44">
        <v>0</v>
      </c>
      <c r="P783" s="44">
        <v>0</v>
      </c>
      <c r="Q783" s="44">
        <v>0</v>
      </c>
      <c r="R783" s="44">
        <v>0</v>
      </c>
      <c r="S783" s="44">
        <v>0</v>
      </c>
      <c r="T783" s="44">
        <v>0</v>
      </c>
      <c r="U783" s="44">
        <v>0</v>
      </c>
      <c r="V783" s="44">
        <v>0</v>
      </c>
      <c r="W783" s="44">
        <v>0</v>
      </c>
      <c r="X783" s="44">
        <v>0</v>
      </c>
      <c r="Y783" s="44">
        <v>0</v>
      </c>
    </row>
    <row r="784" spans="1:25" ht="45" x14ac:dyDescent="0.25">
      <c r="A784" s="98"/>
      <c r="B784" s="94"/>
      <c r="C784" s="49">
        <v>226</v>
      </c>
      <c r="D784" s="50" t="s">
        <v>829</v>
      </c>
      <c r="E784" s="28" t="s">
        <v>918</v>
      </c>
      <c r="F784" s="26" t="s">
        <v>1011</v>
      </c>
      <c r="G784" s="49" t="s">
        <v>36</v>
      </c>
      <c r="H784" s="26">
        <v>30</v>
      </c>
      <c r="I784" s="26">
        <v>20</v>
      </c>
      <c r="J784" s="46">
        <v>13.5</v>
      </c>
      <c r="K784" s="47"/>
      <c r="L784" s="32">
        <f t="shared" si="24"/>
        <v>0</v>
      </c>
      <c r="M784" s="43" t="str">
        <f t="shared" si="25"/>
        <v>OK</v>
      </c>
      <c r="N784" s="44">
        <v>0</v>
      </c>
      <c r="O784" s="44">
        <v>0</v>
      </c>
      <c r="P784" s="44">
        <v>0</v>
      </c>
      <c r="Q784" s="44">
        <v>0</v>
      </c>
      <c r="R784" s="44">
        <v>0</v>
      </c>
      <c r="S784" s="44">
        <v>0</v>
      </c>
      <c r="T784" s="44">
        <v>0</v>
      </c>
      <c r="U784" s="44">
        <v>0</v>
      </c>
      <c r="V784" s="44">
        <v>0</v>
      </c>
      <c r="W784" s="44">
        <v>0</v>
      </c>
      <c r="X784" s="44">
        <v>0</v>
      </c>
      <c r="Y784" s="44">
        <v>0</v>
      </c>
    </row>
    <row r="785" spans="1:25" ht="45" x14ac:dyDescent="0.25">
      <c r="A785" s="98"/>
      <c r="B785" s="94"/>
      <c r="C785" s="49">
        <v>227</v>
      </c>
      <c r="D785" s="50" t="s">
        <v>830</v>
      </c>
      <c r="E785" s="28" t="s">
        <v>918</v>
      </c>
      <c r="F785" s="26" t="s">
        <v>1011</v>
      </c>
      <c r="G785" s="49" t="s">
        <v>36</v>
      </c>
      <c r="H785" s="26">
        <v>30</v>
      </c>
      <c r="I785" s="26">
        <v>20</v>
      </c>
      <c r="J785" s="46">
        <v>19</v>
      </c>
      <c r="K785" s="47"/>
      <c r="L785" s="32">
        <f t="shared" si="24"/>
        <v>0</v>
      </c>
      <c r="M785" s="43" t="str">
        <f t="shared" si="25"/>
        <v>OK</v>
      </c>
      <c r="N785" s="44">
        <v>0</v>
      </c>
      <c r="O785" s="44">
        <v>0</v>
      </c>
      <c r="P785" s="44">
        <v>0</v>
      </c>
      <c r="Q785" s="44">
        <v>0</v>
      </c>
      <c r="R785" s="44">
        <v>0</v>
      </c>
      <c r="S785" s="44">
        <v>0</v>
      </c>
      <c r="T785" s="44">
        <v>0</v>
      </c>
      <c r="U785" s="44">
        <v>0</v>
      </c>
      <c r="V785" s="44">
        <v>0</v>
      </c>
      <c r="W785" s="44">
        <v>0</v>
      </c>
      <c r="X785" s="44">
        <v>0</v>
      </c>
      <c r="Y785" s="44">
        <v>0</v>
      </c>
    </row>
    <row r="786" spans="1:25" ht="45" x14ac:dyDescent="0.25">
      <c r="A786" s="98"/>
      <c r="B786" s="94"/>
      <c r="C786" s="49">
        <v>228</v>
      </c>
      <c r="D786" s="50" t="s">
        <v>831</v>
      </c>
      <c r="E786" s="28" t="s">
        <v>918</v>
      </c>
      <c r="F786" s="26" t="s">
        <v>1018</v>
      </c>
      <c r="G786" s="49" t="s">
        <v>36</v>
      </c>
      <c r="H786" s="26">
        <v>30</v>
      </c>
      <c r="I786" s="26">
        <v>20</v>
      </c>
      <c r="J786" s="46">
        <v>49</v>
      </c>
      <c r="K786" s="47"/>
      <c r="L786" s="32">
        <f t="shared" si="24"/>
        <v>0</v>
      </c>
      <c r="M786" s="43" t="str">
        <f t="shared" si="25"/>
        <v>OK</v>
      </c>
      <c r="N786" s="44">
        <v>0</v>
      </c>
      <c r="O786" s="44">
        <v>0</v>
      </c>
      <c r="P786" s="44">
        <v>0</v>
      </c>
      <c r="Q786" s="44">
        <v>0</v>
      </c>
      <c r="R786" s="44">
        <v>0</v>
      </c>
      <c r="S786" s="44">
        <v>0</v>
      </c>
      <c r="T786" s="44">
        <v>0</v>
      </c>
      <c r="U786" s="44">
        <v>0</v>
      </c>
      <c r="V786" s="44">
        <v>0</v>
      </c>
      <c r="W786" s="44">
        <v>0</v>
      </c>
      <c r="X786" s="44">
        <v>0</v>
      </c>
      <c r="Y786" s="44">
        <v>0</v>
      </c>
    </row>
    <row r="787" spans="1:25" ht="45" x14ac:dyDescent="0.25">
      <c r="A787" s="98"/>
      <c r="B787" s="94"/>
      <c r="C787" s="49">
        <v>229</v>
      </c>
      <c r="D787" s="50" t="s">
        <v>832</v>
      </c>
      <c r="E787" s="28" t="s">
        <v>918</v>
      </c>
      <c r="F787" s="26" t="s">
        <v>1018</v>
      </c>
      <c r="G787" s="49" t="s">
        <v>36</v>
      </c>
      <c r="H787" s="26">
        <v>30</v>
      </c>
      <c r="I787" s="26">
        <v>20</v>
      </c>
      <c r="J787" s="46">
        <v>74</v>
      </c>
      <c r="K787" s="47"/>
      <c r="L787" s="32">
        <f t="shared" si="24"/>
        <v>0</v>
      </c>
      <c r="M787" s="43" t="str">
        <f t="shared" si="25"/>
        <v>OK</v>
      </c>
      <c r="N787" s="44">
        <v>0</v>
      </c>
      <c r="O787" s="44">
        <v>0</v>
      </c>
      <c r="P787" s="44">
        <v>0</v>
      </c>
      <c r="Q787" s="44">
        <v>0</v>
      </c>
      <c r="R787" s="44">
        <v>0</v>
      </c>
      <c r="S787" s="44">
        <v>0</v>
      </c>
      <c r="T787" s="44">
        <v>0</v>
      </c>
      <c r="U787" s="44">
        <v>0</v>
      </c>
      <c r="V787" s="44">
        <v>0</v>
      </c>
      <c r="W787" s="44">
        <v>0</v>
      </c>
      <c r="X787" s="44">
        <v>0</v>
      </c>
      <c r="Y787" s="44">
        <v>0</v>
      </c>
    </row>
    <row r="788" spans="1:25" ht="45" x14ac:dyDescent="0.25">
      <c r="A788" s="98"/>
      <c r="B788" s="94"/>
      <c r="C788" s="49">
        <v>230</v>
      </c>
      <c r="D788" s="50" t="s">
        <v>833</v>
      </c>
      <c r="E788" s="28" t="s">
        <v>918</v>
      </c>
      <c r="F788" s="26" t="s">
        <v>1018</v>
      </c>
      <c r="G788" s="49" t="s">
        <v>36</v>
      </c>
      <c r="H788" s="26">
        <v>30</v>
      </c>
      <c r="I788" s="26">
        <v>20</v>
      </c>
      <c r="J788" s="46">
        <v>22.93</v>
      </c>
      <c r="K788" s="47"/>
      <c r="L788" s="32">
        <f t="shared" si="24"/>
        <v>0</v>
      </c>
      <c r="M788" s="43" t="str">
        <f t="shared" si="25"/>
        <v>OK</v>
      </c>
      <c r="N788" s="44">
        <v>0</v>
      </c>
      <c r="O788" s="44">
        <v>0</v>
      </c>
      <c r="P788" s="44">
        <v>0</v>
      </c>
      <c r="Q788" s="44">
        <v>0</v>
      </c>
      <c r="R788" s="44">
        <v>0</v>
      </c>
      <c r="S788" s="44">
        <v>0</v>
      </c>
      <c r="T788" s="44">
        <v>0</v>
      </c>
      <c r="U788" s="44">
        <v>0</v>
      </c>
      <c r="V788" s="44">
        <v>0</v>
      </c>
      <c r="W788" s="44">
        <v>0</v>
      </c>
      <c r="X788" s="44">
        <v>0</v>
      </c>
      <c r="Y788" s="44">
        <v>0</v>
      </c>
    </row>
    <row r="789" spans="1:25" ht="45" x14ac:dyDescent="0.25">
      <c r="A789" s="98"/>
      <c r="B789" s="94"/>
      <c r="C789" s="49">
        <v>231</v>
      </c>
      <c r="D789" s="50" t="s">
        <v>834</v>
      </c>
      <c r="E789" s="28" t="s">
        <v>918</v>
      </c>
      <c r="F789" s="26" t="s">
        <v>1018</v>
      </c>
      <c r="G789" s="49" t="s">
        <v>36</v>
      </c>
      <c r="H789" s="26">
        <v>30</v>
      </c>
      <c r="I789" s="26">
        <v>20</v>
      </c>
      <c r="J789" s="46">
        <v>26.03</v>
      </c>
      <c r="K789" s="47"/>
      <c r="L789" s="32">
        <f t="shared" si="24"/>
        <v>0</v>
      </c>
      <c r="M789" s="43" t="str">
        <f t="shared" si="25"/>
        <v>OK</v>
      </c>
      <c r="N789" s="44">
        <v>0</v>
      </c>
      <c r="O789" s="44">
        <v>0</v>
      </c>
      <c r="P789" s="44">
        <v>0</v>
      </c>
      <c r="Q789" s="44">
        <v>0</v>
      </c>
      <c r="R789" s="44">
        <v>0</v>
      </c>
      <c r="S789" s="44">
        <v>0</v>
      </c>
      <c r="T789" s="44">
        <v>0</v>
      </c>
      <c r="U789" s="44">
        <v>0</v>
      </c>
      <c r="V789" s="44">
        <v>0</v>
      </c>
      <c r="W789" s="44">
        <v>0</v>
      </c>
      <c r="X789" s="44">
        <v>0</v>
      </c>
      <c r="Y789" s="44">
        <v>0</v>
      </c>
    </row>
    <row r="790" spans="1:25" ht="45" x14ac:dyDescent="0.25">
      <c r="A790" s="98"/>
      <c r="B790" s="94"/>
      <c r="C790" s="49">
        <v>232</v>
      </c>
      <c r="D790" s="50" t="s">
        <v>835</v>
      </c>
      <c r="E790" s="28" t="s">
        <v>918</v>
      </c>
      <c r="F790" s="26" t="s">
        <v>1018</v>
      </c>
      <c r="G790" s="49" t="s">
        <v>36</v>
      </c>
      <c r="H790" s="26">
        <v>30</v>
      </c>
      <c r="I790" s="26">
        <v>20</v>
      </c>
      <c r="J790" s="46">
        <v>24.26</v>
      </c>
      <c r="K790" s="47"/>
      <c r="L790" s="32">
        <f t="shared" si="24"/>
        <v>0</v>
      </c>
      <c r="M790" s="43" t="str">
        <f t="shared" si="25"/>
        <v>OK</v>
      </c>
      <c r="N790" s="44">
        <v>0</v>
      </c>
      <c r="O790" s="44">
        <v>0</v>
      </c>
      <c r="P790" s="44">
        <v>0</v>
      </c>
      <c r="Q790" s="44">
        <v>0</v>
      </c>
      <c r="R790" s="44">
        <v>0</v>
      </c>
      <c r="S790" s="44">
        <v>0</v>
      </c>
      <c r="T790" s="44">
        <v>0</v>
      </c>
      <c r="U790" s="44">
        <v>0</v>
      </c>
      <c r="V790" s="44">
        <v>0</v>
      </c>
      <c r="W790" s="44">
        <v>0</v>
      </c>
      <c r="X790" s="44">
        <v>0</v>
      </c>
      <c r="Y790" s="44">
        <v>0</v>
      </c>
    </row>
    <row r="791" spans="1:25" ht="30" x14ac:dyDescent="0.25">
      <c r="A791" s="98"/>
      <c r="B791" s="94"/>
      <c r="C791" s="49">
        <v>233</v>
      </c>
      <c r="D791" s="50" t="s">
        <v>836</v>
      </c>
      <c r="E791" s="28" t="s">
        <v>918</v>
      </c>
      <c r="F791" s="26" t="s">
        <v>1018</v>
      </c>
      <c r="G791" s="49" t="s">
        <v>36</v>
      </c>
      <c r="H791" s="26">
        <v>30</v>
      </c>
      <c r="I791" s="26">
        <v>20</v>
      </c>
      <c r="J791" s="46">
        <v>34</v>
      </c>
      <c r="K791" s="47"/>
      <c r="L791" s="32">
        <f t="shared" si="24"/>
        <v>0</v>
      </c>
      <c r="M791" s="43" t="str">
        <f t="shared" si="25"/>
        <v>OK</v>
      </c>
      <c r="N791" s="44">
        <v>0</v>
      </c>
      <c r="O791" s="44">
        <v>0</v>
      </c>
      <c r="P791" s="44">
        <v>0</v>
      </c>
      <c r="Q791" s="44">
        <v>0</v>
      </c>
      <c r="R791" s="44">
        <v>0</v>
      </c>
      <c r="S791" s="44">
        <v>0</v>
      </c>
      <c r="T791" s="44">
        <v>0</v>
      </c>
      <c r="U791" s="44">
        <v>0</v>
      </c>
      <c r="V791" s="44">
        <v>0</v>
      </c>
      <c r="W791" s="44">
        <v>0</v>
      </c>
      <c r="X791" s="44">
        <v>0</v>
      </c>
      <c r="Y791" s="44">
        <v>0</v>
      </c>
    </row>
    <row r="792" spans="1:25" ht="15" x14ac:dyDescent="0.25">
      <c r="A792" s="98"/>
      <c r="B792" s="94"/>
      <c r="C792" s="49">
        <v>234</v>
      </c>
      <c r="D792" s="50" t="s">
        <v>837</v>
      </c>
      <c r="E792" s="28" t="s">
        <v>918</v>
      </c>
      <c r="F792" s="26" t="s">
        <v>1018</v>
      </c>
      <c r="G792" s="49" t="s">
        <v>36</v>
      </c>
      <c r="H792" s="26">
        <v>30</v>
      </c>
      <c r="I792" s="26">
        <v>20</v>
      </c>
      <c r="J792" s="46">
        <v>22.93</v>
      </c>
      <c r="K792" s="47"/>
      <c r="L792" s="32">
        <f t="shared" si="24"/>
        <v>0</v>
      </c>
      <c r="M792" s="43" t="str">
        <f t="shared" si="25"/>
        <v>OK</v>
      </c>
      <c r="N792" s="44">
        <v>0</v>
      </c>
      <c r="O792" s="44">
        <v>0</v>
      </c>
      <c r="P792" s="44">
        <v>0</v>
      </c>
      <c r="Q792" s="44">
        <v>0</v>
      </c>
      <c r="R792" s="44">
        <v>0</v>
      </c>
      <c r="S792" s="44">
        <v>0</v>
      </c>
      <c r="T792" s="44">
        <v>0</v>
      </c>
      <c r="U792" s="44">
        <v>0</v>
      </c>
      <c r="V792" s="44">
        <v>0</v>
      </c>
      <c r="W792" s="44">
        <v>0</v>
      </c>
      <c r="X792" s="44">
        <v>0</v>
      </c>
      <c r="Y792" s="44">
        <v>0</v>
      </c>
    </row>
    <row r="793" spans="1:25" ht="30" x14ac:dyDescent="0.25">
      <c r="A793" s="98"/>
      <c r="B793" s="94"/>
      <c r="C793" s="49">
        <v>235</v>
      </c>
      <c r="D793" s="50" t="s">
        <v>838</v>
      </c>
      <c r="E793" s="28" t="s">
        <v>918</v>
      </c>
      <c r="F793" s="26" t="s">
        <v>1011</v>
      </c>
      <c r="G793" s="49" t="s">
        <v>36</v>
      </c>
      <c r="H793" s="26">
        <v>30</v>
      </c>
      <c r="I793" s="26">
        <v>20</v>
      </c>
      <c r="J793" s="46">
        <v>9.4</v>
      </c>
      <c r="K793" s="47">
        <v>3</v>
      </c>
      <c r="L793" s="32">
        <f t="shared" si="24"/>
        <v>3</v>
      </c>
      <c r="M793" s="43" t="str">
        <f t="shared" si="25"/>
        <v>OK</v>
      </c>
      <c r="N793" s="44">
        <v>0</v>
      </c>
      <c r="O793" s="44">
        <v>0</v>
      </c>
      <c r="P793" s="44">
        <v>0</v>
      </c>
      <c r="Q793" s="44">
        <v>0</v>
      </c>
      <c r="R793" s="44">
        <v>0</v>
      </c>
      <c r="S793" s="44">
        <v>0</v>
      </c>
      <c r="T793" s="44">
        <v>0</v>
      </c>
      <c r="U793" s="44">
        <v>0</v>
      </c>
      <c r="V793" s="44">
        <v>0</v>
      </c>
      <c r="W793" s="44">
        <v>0</v>
      </c>
      <c r="X793" s="44">
        <v>0</v>
      </c>
      <c r="Y793" s="44">
        <v>0</v>
      </c>
    </row>
    <row r="794" spans="1:25" ht="30" x14ac:dyDescent="0.25">
      <c r="A794" s="99"/>
      <c r="B794" s="95"/>
      <c r="C794" s="49">
        <v>236</v>
      </c>
      <c r="D794" s="50" t="s">
        <v>839</v>
      </c>
      <c r="E794" s="28" t="s">
        <v>918</v>
      </c>
      <c r="F794" s="26" t="s">
        <v>1011</v>
      </c>
      <c r="G794" s="49" t="s">
        <v>36</v>
      </c>
      <c r="H794" s="26">
        <v>30</v>
      </c>
      <c r="I794" s="26">
        <v>20</v>
      </c>
      <c r="J794" s="46">
        <v>15.06</v>
      </c>
      <c r="K794" s="47">
        <v>3</v>
      </c>
      <c r="L794" s="32">
        <f t="shared" si="24"/>
        <v>3</v>
      </c>
      <c r="M794" s="43" t="str">
        <f t="shared" si="25"/>
        <v>OK</v>
      </c>
      <c r="N794" s="44">
        <v>0</v>
      </c>
      <c r="O794" s="44">
        <v>0</v>
      </c>
      <c r="P794" s="44">
        <v>0</v>
      </c>
      <c r="Q794" s="44">
        <v>0</v>
      </c>
      <c r="R794" s="44">
        <v>0</v>
      </c>
      <c r="S794" s="44">
        <v>0</v>
      </c>
      <c r="T794" s="44">
        <v>0</v>
      </c>
      <c r="U794" s="44">
        <v>0</v>
      </c>
      <c r="V794" s="44">
        <v>0</v>
      </c>
      <c r="W794" s="44">
        <v>0</v>
      </c>
      <c r="X794" s="44">
        <v>0</v>
      </c>
      <c r="Y794" s="44">
        <v>0</v>
      </c>
    </row>
    <row r="795" spans="1:25" ht="45" x14ac:dyDescent="0.25">
      <c r="A795" s="97" t="s">
        <v>892</v>
      </c>
      <c r="B795" s="93">
        <v>11</v>
      </c>
      <c r="C795" s="49">
        <v>1</v>
      </c>
      <c r="D795" s="50" t="s">
        <v>840</v>
      </c>
      <c r="E795" s="28" t="s">
        <v>918</v>
      </c>
      <c r="F795" s="26" t="s">
        <v>1021</v>
      </c>
      <c r="G795" s="49" t="s">
        <v>36</v>
      </c>
      <c r="H795" s="26">
        <v>30</v>
      </c>
      <c r="I795" s="26">
        <v>20</v>
      </c>
      <c r="J795" s="46">
        <v>10.72</v>
      </c>
      <c r="K795" s="47"/>
      <c r="L795" s="32">
        <f t="shared" si="24"/>
        <v>0</v>
      </c>
      <c r="M795" s="43" t="str">
        <f t="shared" si="25"/>
        <v>OK</v>
      </c>
      <c r="N795" s="44">
        <v>0</v>
      </c>
      <c r="O795" s="44">
        <v>0</v>
      </c>
      <c r="P795" s="44">
        <v>0</v>
      </c>
      <c r="Q795" s="44">
        <v>0</v>
      </c>
      <c r="R795" s="44">
        <v>0</v>
      </c>
      <c r="S795" s="44">
        <v>0</v>
      </c>
      <c r="T795" s="44">
        <v>0</v>
      </c>
      <c r="U795" s="44">
        <v>0</v>
      </c>
      <c r="V795" s="44">
        <v>0</v>
      </c>
      <c r="W795" s="44">
        <v>0</v>
      </c>
      <c r="X795" s="44">
        <v>0</v>
      </c>
      <c r="Y795" s="44">
        <v>0</v>
      </c>
    </row>
    <row r="796" spans="1:25" ht="45" x14ac:dyDescent="0.25">
      <c r="A796" s="98"/>
      <c r="B796" s="94"/>
      <c r="C796" s="49">
        <v>2</v>
      </c>
      <c r="D796" s="50" t="s">
        <v>841</v>
      </c>
      <c r="E796" s="28" t="s">
        <v>918</v>
      </c>
      <c r="F796" s="26" t="s">
        <v>1021</v>
      </c>
      <c r="G796" s="49" t="s">
        <v>36</v>
      </c>
      <c r="H796" s="26">
        <v>30</v>
      </c>
      <c r="I796" s="26">
        <v>20</v>
      </c>
      <c r="J796" s="46">
        <v>23.16</v>
      </c>
      <c r="K796" s="47"/>
      <c r="L796" s="32">
        <f t="shared" si="24"/>
        <v>0</v>
      </c>
      <c r="M796" s="43" t="str">
        <f t="shared" si="25"/>
        <v>OK</v>
      </c>
      <c r="N796" s="44">
        <v>0</v>
      </c>
      <c r="O796" s="44">
        <v>0</v>
      </c>
      <c r="P796" s="44">
        <v>0</v>
      </c>
      <c r="Q796" s="44">
        <v>0</v>
      </c>
      <c r="R796" s="44">
        <v>0</v>
      </c>
      <c r="S796" s="44">
        <v>0</v>
      </c>
      <c r="T796" s="44">
        <v>0</v>
      </c>
      <c r="U796" s="44">
        <v>0</v>
      </c>
      <c r="V796" s="44">
        <v>0</v>
      </c>
      <c r="W796" s="44">
        <v>0</v>
      </c>
      <c r="X796" s="44">
        <v>0</v>
      </c>
      <c r="Y796" s="44">
        <v>0</v>
      </c>
    </row>
    <row r="797" spans="1:25" ht="45" x14ac:dyDescent="0.25">
      <c r="A797" s="98"/>
      <c r="B797" s="94"/>
      <c r="C797" s="49">
        <v>3</v>
      </c>
      <c r="D797" s="50" t="s">
        <v>842</v>
      </c>
      <c r="E797" s="28" t="s">
        <v>918</v>
      </c>
      <c r="F797" s="26" t="s">
        <v>1022</v>
      </c>
      <c r="G797" s="49" t="s">
        <v>36</v>
      </c>
      <c r="H797" s="26">
        <v>30</v>
      </c>
      <c r="I797" s="26">
        <v>20</v>
      </c>
      <c r="J797" s="46">
        <v>79.650000000000006</v>
      </c>
      <c r="K797" s="47"/>
      <c r="L797" s="32">
        <f t="shared" si="24"/>
        <v>0</v>
      </c>
      <c r="M797" s="43" t="str">
        <f t="shared" si="25"/>
        <v>OK</v>
      </c>
      <c r="N797" s="44">
        <v>0</v>
      </c>
      <c r="O797" s="44">
        <v>0</v>
      </c>
      <c r="P797" s="44">
        <v>0</v>
      </c>
      <c r="Q797" s="44">
        <v>0</v>
      </c>
      <c r="R797" s="44">
        <v>0</v>
      </c>
      <c r="S797" s="44">
        <v>0</v>
      </c>
      <c r="T797" s="44">
        <v>0</v>
      </c>
      <c r="U797" s="44">
        <v>0</v>
      </c>
      <c r="V797" s="44">
        <v>0</v>
      </c>
      <c r="W797" s="44">
        <v>0</v>
      </c>
      <c r="X797" s="44">
        <v>0</v>
      </c>
      <c r="Y797" s="44">
        <v>0</v>
      </c>
    </row>
    <row r="798" spans="1:25" ht="45" x14ac:dyDescent="0.25">
      <c r="A798" s="98"/>
      <c r="B798" s="94"/>
      <c r="C798" s="49">
        <v>4</v>
      </c>
      <c r="D798" s="50" t="s">
        <v>843</v>
      </c>
      <c r="E798" s="28" t="s">
        <v>918</v>
      </c>
      <c r="F798" s="26" t="s">
        <v>1022</v>
      </c>
      <c r="G798" s="49" t="s">
        <v>36</v>
      </c>
      <c r="H798" s="26">
        <v>30</v>
      </c>
      <c r="I798" s="26">
        <v>20</v>
      </c>
      <c r="J798" s="46">
        <v>155.26</v>
      </c>
      <c r="K798" s="47"/>
      <c r="L798" s="32">
        <f t="shared" si="24"/>
        <v>0</v>
      </c>
      <c r="M798" s="43" t="str">
        <f t="shared" si="25"/>
        <v>OK</v>
      </c>
      <c r="N798" s="44">
        <v>0</v>
      </c>
      <c r="O798" s="44">
        <v>0</v>
      </c>
      <c r="P798" s="44">
        <v>0</v>
      </c>
      <c r="Q798" s="44">
        <v>0</v>
      </c>
      <c r="R798" s="44">
        <v>0</v>
      </c>
      <c r="S798" s="44">
        <v>0</v>
      </c>
      <c r="T798" s="44">
        <v>0</v>
      </c>
      <c r="U798" s="44">
        <v>0</v>
      </c>
      <c r="V798" s="44">
        <v>0</v>
      </c>
      <c r="W798" s="44">
        <v>0</v>
      </c>
      <c r="X798" s="44">
        <v>0</v>
      </c>
      <c r="Y798" s="44">
        <v>0</v>
      </c>
    </row>
    <row r="799" spans="1:25" ht="30" x14ac:dyDescent="0.25">
      <c r="A799" s="98"/>
      <c r="B799" s="94"/>
      <c r="C799" s="49">
        <v>5</v>
      </c>
      <c r="D799" s="50" t="s">
        <v>844</v>
      </c>
      <c r="E799" s="28" t="s">
        <v>918</v>
      </c>
      <c r="F799" s="26" t="s">
        <v>1022</v>
      </c>
      <c r="G799" s="49" t="s">
        <v>36</v>
      </c>
      <c r="H799" s="26">
        <v>30</v>
      </c>
      <c r="I799" s="26">
        <v>20</v>
      </c>
      <c r="J799" s="46">
        <v>99.79</v>
      </c>
      <c r="K799" s="47"/>
      <c r="L799" s="32">
        <f t="shared" si="24"/>
        <v>0</v>
      </c>
      <c r="M799" s="43" t="str">
        <f t="shared" si="25"/>
        <v>OK</v>
      </c>
      <c r="N799" s="44">
        <v>0</v>
      </c>
      <c r="O799" s="44">
        <v>0</v>
      </c>
      <c r="P799" s="44">
        <v>0</v>
      </c>
      <c r="Q799" s="44">
        <v>0</v>
      </c>
      <c r="R799" s="44">
        <v>0</v>
      </c>
      <c r="S799" s="44">
        <v>0</v>
      </c>
      <c r="T799" s="44">
        <v>0</v>
      </c>
      <c r="U799" s="44">
        <v>0</v>
      </c>
      <c r="V799" s="44">
        <v>0</v>
      </c>
      <c r="W799" s="44">
        <v>0</v>
      </c>
      <c r="X799" s="44">
        <v>0</v>
      </c>
      <c r="Y799" s="44">
        <v>0</v>
      </c>
    </row>
    <row r="800" spans="1:25" ht="30" x14ac:dyDescent="0.25">
      <c r="A800" s="98"/>
      <c r="B800" s="94"/>
      <c r="C800" s="49">
        <v>6</v>
      </c>
      <c r="D800" s="50" t="s">
        <v>845</v>
      </c>
      <c r="E800" s="28" t="s">
        <v>918</v>
      </c>
      <c r="F800" s="26" t="s">
        <v>1023</v>
      </c>
      <c r="G800" s="49" t="s">
        <v>36</v>
      </c>
      <c r="H800" s="26">
        <v>30</v>
      </c>
      <c r="I800" s="26">
        <v>20</v>
      </c>
      <c r="J800" s="46">
        <v>62.32</v>
      </c>
      <c r="K800" s="47"/>
      <c r="L800" s="32">
        <f t="shared" si="24"/>
        <v>0</v>
      </c>
      <c r="M800" s="43" t="str">
        <f t="shared" si="25"/>
        <v>OK</v>
      </c>
      <c r="N800" s="44">
        <v>0</v>
      </c>
      <c r="O800" s="44">
        <v>0</v>
      </c>
      <c r="P800" s="44">
        <v>0</v>
      </c>
      <c r="Q800" s="44">
        <v>0</v>
      </c>
      <c r="R800" s="44">
        <v>0</v>
      </c>
      <c r="S800" s="44">
        <v>0</v>
      </c>
      <c r="T800" s="44">
        <v>0</v>
      </c>
      <c r="U800" s="44">
        <v>0</v>
      </c>
      <c r="V800" s="44">
        <v>0</v>
      </c>
      <c r="W800" s="44">
        <v>0</v>
      </c>
      <c r="X800" s="44">
        <v>0</v>
      </c>
      <c r="Y800" s="44">
        <v>0</v>
      </c>
    </row>
    <row r="801" spans="1:25" ht="30" x14ac:dyDescent="0.25">
      <c r="A801" s="98"/>
      <c r="B801" s="94"/>
      <c r="C801" s="49">
        <v>7</v>
      </c>
      <c r="D801" s="50" t="s">
        <v>846</v>
      </c>
      <c r="E801" s="28" t="s">
        <v>918</v>
      </c>
      <c r="F801" s="26" t="s">
        <v>1023</v>
      </c>
      <c r="G801" s="49" t="s">
        <v>36</v>
      </c>
      <c r="H801" s="26">
        <v>30</v>
      </c>
      <c r="I801" s="26">
        <v>20</v>
      </c>
      <c r="J801" s="46">
        <v>30.98</v>
      </c>
      <c r="K801" s="47"/>
      <c r="L801" s="32">
        <f t="shared" si="24"/>
        <v>0</v>
      </c>
      <c r="M801" s="43" t="str">
        <f t="shared" si="25"/>
        <v>OK</v>
      </c>
      <c r="N801" s="44">
        <v>0</v>
      </c>
      <c r="O801" s="44">
        <v>0</v>
      </c>
      <c r="P801" s="44">
        <v>0</v>
      </c>
      <c r="Q801" s="44">
        <v>0</v>
      </c>
      <c r="R801" s="44">
        <v>0</v>
      </c>
      <c r="S801" s="44">
        <v>0</v>
      </c>
      <c r="T801" s="44">
        <v>0</v>
      </c>
      <c r="U801" s="44">
        <v>0</v>
      </c>
      <c r="V801" s="44">
        <v>0</v>
      </c>
      <c r="W801" s="44">
        <v>0</v>
      </c>
      <c r="X801" s="44">
        <v>0</v>
      </c>
      <c r="Y801" s="44">
        <v>0</v>
      </c>
    </row>
    <row r="802" spans="1:25" ht="45" x14ac:dyDescent="0.25">
      <c r="A802" s="98"/>
      <c r="B802" s="94"/>
      <c r="C802" s="49">
        <v>8</v>
      </c>
      <c r="D802" s="50" t="s">
        <v>847</v>
      </c>
      <c r="E802" s="28" t="s">
        <v>918</v>
      </c>
      <c r="F802" s="26" t="s">
        <v>1023</v>
      </c>
      <c r="G802" s="49" t="s">
        <v>36</v>
      </c>
      <c r="H802" s="26">
        <v>30</v>
      </c>
      <c r="I802" s="26">
        <v>20</v>
      </c>
      <c r="J802" s="46">
        <v>142.96</v>
      </c>
      <c r="K802" s="47"/>
      <c r="L802" s="32">
        <f t="shared" si="24"/>
        <v>0</v>
      </c>
      <c r="M802" s="43" t="str">
        <f t="shared" si="25"/>
        <v>OK</v>
      </c>
      <c r="N802" s="44">
        <v>0</v>
      </c>
      <c r="O802" s="44">
        <v>0</v>
      </c>
      <c r="P802" s="44">
        <v>0</v>
      </c>
      <c r="Q802" s="44">
        <v>0</v>
      </c>
      <c r="R802" s="44">
        <v>0</v>
      </c>
      <c r="S802" s="44">
        <v>0</v>
      </c>
      <c r="T802" s="44">
        <v>0</v>
      </c>
      <c r="U802" s="44">
        <v>0</v>
      </c>
      <c r="V802" s="44">
        <v>0</v>
      </c>
      <c r="W802" s="44">
        <v>0</v>
      </c>
      <c r="X802" s="44">
        <v>0</v>
      </c>
      <c r="Y802" s="44">
        <v>0</v>
      </c>
    </row>
    <row r="803" spans="1:25" ht="30" x14ac:dyDescent="0.25">
      <c r="A803" s="98"/>
      <c r="B803" s="94"/>
      <c r="C803" s="49">
        <v>9</v>
      </c>
      <c r="D803" s="50" t="s">
        <v>848</v>
      </c>
      <c r="E803" s="28" t="s">
        <v>918</v>
      </c>
      <c r="F803" s="26" t="s">
        <v>1021</v>
      </c>
      <c r="G803" s="49" t="s">
        <v>36</v>
      </c>
      <c r="H803" s="26">
        <v>30</v>
      </c>
      <c r="I803" s="26">
        <v>20</v>
      </c>
      <c r="J803" s="46">
        <v>24.33</v>
      </c>
      <c r="K803" s="47"/>
      <c r="L803" s="32">
        <f t="shared" si="24"/>
        <v>0</v>
      </c>
      <c r="M803" s="43" t="str">
        <f t="shared" si="25"/>
        <v>OK</v>
      </c>
      <c r="N803" s="44">
        <v>0</v>
      </c>
      <c r="O803" s="44">
        <v>0</v>
      </c>
      <c r="P803" s="44">
        <v>0</v>
      </c>
      <c r="Q803" s="44">
        <v>0</v>
      </c>
      <c r="R803" s="44">
        <v>0</v>
      </c>
      <c r="S803" s="44">
        <v>0</v>
      </c>
      <c r="T803" s="44">
        <v>0</v>
      </c>
      <c r="U803" s="44">
        <v>0</v>
      </c>
      <c r="V803" s="44">
        <v>0</v>
      </c>
      <c r="W803" s="44">
        <v>0</v>
      </c>
      <c r="X803" s="44">
        <v>0</v>
      </c>
      <c r="Y803" s="44">
        <v>0</v>
      </c>
    </row>
    <row r="804" spans="1:25" ht="15" x14ac:dyDescent="0.25">
      <c r="A804" s="98"/>
      <c r="B804" s="94"/>
      <c r="C804" s="49">
        <v>10</v>
      </c>
      <c r="D804" s="50" t="s">
        <v>849</v>
      </c>
      <c r="E804" s="28" t="s">
        <v>918</v>
      </c>
      <c r="F804" s="26" t="s">
        <v>1021</v>
      </c>
      <c r="G804" s="49" t="s">
        <v>36</v>
      </c>
      <c r="H804" s="26">
        <v>30</v>
      </c>
      <c r="I804" s="26">
        <v>20</v>
      </c>
      <c r="J804" s="46">
        <v>51.83</v>
      </c>
      <c r="K804" s="47"/>
      <c r="L804" s="32">
        <f t="shared" si="24"/>
        <v>0</v>
      </c>
      <c r="M804" s="43" t="str">
        <f t="shared" si="25"/>
        <v>OK</v>
      </c>
      <c r="N804" s="44">
        <v>0</v>
      </c>
      <c r="O804" s="44">
        <v>0</v>
      </c>
      <c r="P804" s="44">
        <v>0</v>
      </c>
      <c r="Q804" s="44">
        <v>0</v>
      </c>
      <c r="R804" s="44">
        <v>0</v>
      </c>
      <c r="S804" s="44">
        <v>0</v>
      </c>
      <c r="T804" s="44">
        <v>0</v>
      </c>
      <c r="U804" s="44">
        <v>0</v>
      </c>
      <c r="V804" s="44">
        <v>0</v>
      </c>
      <c r="W804" s="44">
        <v>0</v>
      </c>
      <c r="X804" s="44">
        <v>0</v>
      </c>
      <c r="Y804" s="44">
        <v>0</v>
      </c>
    </row>
    <row r="805" spans="1:25" ht="15" x14ac:dyDescent="0.25">
      <c r="A805" s="99"/>
      <c r="B805" s="95"/>
      <c r="C805" s="49">
        <v>11</v>
      </c>
      <c r="D805" s="50" t="s">
        <v>850</v>
      </c>
      <c r="E805" s="28" t="s">
        <v>918</v>
      </c>
      <c r="F805" s="26" t="s">
        <v>1021</v>
      </c>
      <c r="G805" s="49" t="s">
        <v>36</v>
      </c>
      <c r="H805" s="26">
        <v>30</v>
      </c>
      <c r="I805" s="26">
        <v>20</v>
      </c>
      <c r="J805" s="46">
        <v>13.06</v>
      </c>
      <c r="K805" s="47"/>
      <c r="L805" s="32">
        <f t="shared" si="24"/>
        <v>0</v>
      </c>
      <c r="M805" s="43" t="str">
        <f t="shared" si="25"/>
        <v>OK</v>
      </c>
      <c r="N805" s="44">
        <v>0</v>
      </c>
      <c r="O805" s="44">
        <v>0</v>
      </c>
      <c r="P805" s="44">
        <v>0</v>
      </c>
      <c r="Q805" s="44">
        <v>0</v>
      </c>
      <c r="R805" s="44">
        <v>0</v>
      </c>
      <c r="S805" s="44">
        <v>0</v>
      </c>
      <c r="T805" s="44">
        <v>0</v>
      </c>
      <c r="U805" s="44">
        <v>0</v>
      </c>
      <c r="V805" s="44">
        <v>0</v>
      </c>
      <c r="W805" s="44">
        <v>0</v>
      </c>
      <c r="X805" s="44">
        <v>0</v>
      </c>
      <c r="Y805" s="44">
        <v>0</v>
      </c>
    </row>
    <row r="806" spans="1:25" ht="15" x14ac:dyDescent="0.25">
      <c r="A806" s="97" t="s">
        <v>892</v>
      </c>
      <c r="B806" s="93">
        <v>13</v>
      </c>
      <c r="C806" s="49">
        <v>1</v>
      </c>
      <c r="D806" s="50" t="s">
        <v>851</v>
      </c>
      <c r="E806" s="28" t="s">
        <v>918</v>
      </c>
      <c r="F806" s="26" t="s">
        <v>932</v>
      </c>
      <c r="G806" s="49" t="s">
        <v>916</v>
      </c>
      <c r="H806" s="26">
        <v>30</v>
      </c>
      <c r="I806" s="26">
        <v>20</v>
      </c>
      <c r="J806" s="46">
        <v>3.79</v>
      </c>
      <c r="K806" s="47"/>
      <c r="L806" s="32">
        <f t="shared" si="24"/>
        <v>0</v>
      </c>
      <c r="M806" s="43" t="str">
        <f t="shared" si="25"/>
        <v>OK</v>
      </c>
      <c r="N806" s="44">
        <v>0</v>
      </c>
      <c r="O806" s="44">
        <v>0</v>
      </c>
      <c r="P806" s="44">
        <v>0</v>
      </c>
      <c r="Q806" s="44">
        <v>0</v>
      </c>
      <c r="R806" s="44">
        <v>0</v>
      </c>
      <c r="S806" s="44">
        <v>0</v>
      </c>
      <c r="T806" s="44">
        <v>0</v>
      </c>
      <c r="U806" s="44">
        <v>0</v>
      </c>
      <c r="V806" s="44">
        <v>0</v>
      </c>
      <c r="W806" s="44">
        <v>0</v>
      </c>
      <c r="X806" s="44">
        <v>0</v>
      </c>
      <c r="Y806" s="44">
        <v>0</v>
      </c>
    </row>
    <row r="807" spans="1:25" ht="60" x14ac:dyDescent="0.25">
      <c r="A807" s="98"/>
      <c r="B807" s="94"/>
      <c r="C807" s="49">
        <v>2</v>
      </c>
      <c r="D807" s="50" t="s">
        <v>852</v>
      </c>
      <c r="E807" s="28" t="s">
        <v>951</v>
      </c>
      <c r="F807" s="26" t="s">
        <v>1024</v>
      </c>
      <c r="G807" s="49" t="s">
        <v>36</v>
      </c>
      <c r="H807" s="26">
        <v>30</v>
      </c>
      <c r="I807" s="26">
        <v>20</v>
      </c>
      <c r="J807" s="46">
        <v>5.5</v>
      </c>
      <c r="K807" s="47"/>
      <c r="L807" s="32">
        <f t="shared" si="24"/>
        <v>0</v>
      </c>
      <c r="M807" s="43" t="str">
        <f t="shared" si="25"/>
        <v>OK</v>
      </c>
      <c r="N807" s="44">
        <v>0</v>
      </c>
      <c r="O807" s="44">
        <v>0</v>
      </c>
      <c r="P807" s="44">
        <v>0</v>
      </c>
      <c r="Q807" s="44">
        <v>0</v>
      </c>
      <c r="R807" s="44">
        <v>0</v>
      </c>
      <c r="S807" s="44">
        <v>0</v>
      </c>
      <c r="T807" s="44">
        <v>0</v>
      </c>
      <c r="U807" s="44">
        <v>0</v>
      </c>
      <c r="V807" s="44">
        <v>0</v>
      </c>
      <c r="W807" s="44">
        <v>0</v>
      </c>
      <c r="X807" s="44">
        <v>0</v>
      </c>
      <c r="Y807" s="44">
        <v>0</v>
      </c>
    </row>
    <row r="808" spans="1:25" ht="105" x14ac:dyDescent="0.25">
      <c r="A808" s="98"/>
      <c r="B808" s="94"/>
      <c r="C808" s="49">
        <v>3</v>
      </c>
      <c r="D808" s="50" t="s">
        <v>853</v>
      </c>
      <c r="E808" s="28" t="s">
        <v>951</v>
      </c>
      <c r="F808" s="26" t="s">
        <v>919</v>
      </c>
      <c r="G808" s="49" t="s">
        <v>36</v>
      </c>
      <c r="H808" s="26">
        <v>30</v>
      </c>
      <c r="I808" s="26">
        <v>20</v>
      </c>
      <c r="J808" s="46">
        <v>125.01</v>
      </c>
      <c r="K808" s="47"/>
      <c r="L808" s="32">
        <f t="shared" si="24"/>
        <v>0</v>
      </c>
      <c r="M808" s="43" t="str">
        <f t="shared" si="25"/>
        <v>OK</v>
      </c>
      <c r="N808" s="44">
        <v>0</v>
      </c>
      <c r="O808" s="44">
        <v>0</v>
      </c>
      <c r="P808" s="44">
        <v>0</v>
      </c>
      <c r="Q808" s="44">
        <v>0</v>
      </c>
      <c r="R808" s="44">
        <v>0</v>
      </c>
      <c r="S808" s="44">
        <v>0</v>
      </c>
      <c r="T808" s="44">
        <v>0</v>
      </c>
      <c r="U808" s="44">
        <v>0</v>
      </c>
      <c r="V808" s="44">
        <v>0</v>
      </c>
      <c r="W808" s="44">
        <v>0</v>
      </c>
      <c r="X808" s="44">
        <v>0</v>
      </c>
      <c r="Y808" s="44">
        <v>0</v>
      </c>
    </row>
    <row r="809" spans="1:25" ht="75" x14ac:dyDescent="0.25">
      <c r="A809" s="98"/>
      <c r="B809" s="94"/>
      <c r="C809" s="49">
        <v>4</v>
      </c>
      <c r="D809" s="50" t="s">
        <v>854</v>
      </c>
      <c r="E809" s="28" t="s">
        <v>926</v>
      </c>
      <c r="F809" s="26" t="s">
        <v>1025</v>
      </c>
      <c r="G809" s="49" t="s">
        <v>36</v>
      </c>
      <c r="H809" s="26">
        <v>30</v>
      </c>
      <c r="I809" s="26">
        <v>20</v>
      </c>
      <c r="J809" s="46">
        <v>37.32</v>
      </c>
      <c r="K809" s="47"/>
      <c r="L809" s="32">
        <f t="shared" si="24"/>
        <v>0</v>
      </c>
      <c r="M809" s="43" t="str">
        <f t="shared" si="25"/>
        <v>OK</v>
      </c>
      <c r="N809" s="44">
        <v>0</v>
      </c>
      <c r="O809" s="44">
        <v>0</v>
      </c>
      <c r="P809" s="44">
        <v>0</v>
      </c>
      <c r="Q809" s="44">
        <v>0</v>
      </c>
      <c r="R809" s="44">
        <v>0</v>
      </c>
      <c r="S809" s="44">
        <v>0</v>
      </c>
      <c r="T809" s="44">
        <v>0</v>
      </c>
      <c r="U809" s="44">
        <v>0</v>
      </c>
      <c r="V809" s="44">
        <v>0</v>
      </c>
      <c r="W809" s="44">
        <v>0</v>
      </c>
      <c r="X809" s="44">
        <v>0</v>
      </c>
      <c r="Y809" s="44">
        <v>0</v>
      </c>
    </row>
    <row r="810" spans="1:25" ht="30" x14ac:dyDescent="0.25">
      <c r="A810" s="98"/>
      <c r="B810" s="94"/>
      <c r="C810" s="49">
        <v>5</v>
      </c>
      <c r="D810" s="50" t="s">
        <v>855</v>
      </c>
      <c r="E810" s="28" t="s">
        <v>1026</v>
      </c>
      <c r="F810" s="26" t="s">
        <v>930</v>
      </c>
      <c r="G810" s="49" t="s">
        <v>36</v>
      </c>
      <c r="H810" s="26">
        <v>30</v>
      </c>
      <c r="I810" s="26">
        <v>20</v>
      </c>
      <c r="J810" s="46">
        <v>21</v>
      </c>
      <c r="K810" s="47"/>
      <c r="L810" s="32">
        <f t="shared" si="24"/>
        <v>0</v>
      </c>
      <c r="M810" s="43" t="str">
        <f t="shared" si="25"/>
        <v>OK</v>
      </c>
      <c r="N810" s="44">
        <v>0</v>
      </c>
      <c r="O810" s="44">
        <v>0</v>
      </c>
      <c r="P810" s="44">
        <v>0</v>
      </c>
      <c r="Q810" s="44">
        <v>0</v>
      </c>
      <c r="R810" s="44">
        <v>0</v>
      </c>
      <c r="S810" s="44">
        <v>0</v>
      </c>
      <c r="T810" s="44">
        <v>0</v>
      </c>
      <c r="U810" s="44">
        <v>0</v>
      </c>
      <c r="V810" s="44">
        <v>0</v>
      </c>
      <c r="W810" s="44">
        <v>0</v>
      </c>
      <c r="X810" s="44">
        <v>0</v>
      </c>
      <c r="Y810" s="44">
        <v>0</v>
      </c>
    </row>
    <row r="811" spans="1:25" ht="15" x14ac:dyDescent="0.25">
      <c r="A811" s="98"/>
      <c r="B811" s="94"/>
      <c r="C811" s="49">
        <v>6</v>
      </c>
      <c r="D811" s="50" t="s">
        <v>856</v>
      </c>
      <c r="E811" s="28" t="s">
        <v>918</v>
      </c>
      <c r="F811" s="26" t="s">
        <v>932</v>
      </c>
      <c r="G811" s="49" t="s">
        <v>906</v>
      </c>
      <c r="H811" s="26">
        <v>30</v>
      </c>
      <c r="I811" s="26">
        <v>20</v>
      </c>
      <c r="J811" s="46">
        <v>9.5399999999999991</v>
      </c>
      <c r="K811" s="47"/>
      <c r="L811" s="32">
        <f t="shared" si="24"/>
        <v>0</v>
      </c>
      <c r="M811" s="43" t="str">
        <f t="shared" si="25"/>
        <v>OK</v>
      </c>
      <c r="N811" s="44">
        <v>0</v>
      </c>
      <c r="O811" s="44">
        <v>0</v>
      </c>
      <c r="P811" s="44">
        <v>0</v>
      </c>
      <c r="Q811" s="44">
        <v>0</v>
      </c>
      <c r="R811" s="44">
        <v>0</v>
      </c>
      <c r="S811" s="44">
        <v>0</v>
      </c>
      <c r="T811" s="44">
        <v>0</v>
      </c>
      <c r="U811" s="44">
        <v>0</v>
      </c>
      <c r="V811" s="44">
        <v>0</v>
      </c>
      <c r="W811" s="44">
        <v>0</v>
      </c>
      <c r="X811" s="44">
        <v>0</v>
      </c>
      <c r="Y811" s="44">
        <v>0</v>
      </c>
    </row>
    <row r="812" spans="1:25" ht="45" x14ac:dyDescent="0.25">
      <c r="A812" s="98"/>
      <c r="B812" s="94"/>
      <c r="C812" s="49">
        <v>7</v>
      </c>
      <c r="D812" s="50" t="s">
        <v>857</v>
      </c>
      <c r="E812" s="28" t="s">
        <v>918</v>
      </c>
      <c r="F812" s="26" t="s">
        <v>932</v>
      </c>
      <c r="G812" s="49" t="s">
        <v>36</v>
      </c>
      <c r="H812" s="26">
        <v>30</v>
      </c>
      <c r="I812" s="26">
        <v>20</v>
      </c>
      <c r="J812" s="46">
        <v>5.63</v>
      </c>
      <c r="K812" s="47">
        <v>2</v>
      </c>
      <c r="L812" s="32">
        <f t="shared" si="24"/>
        <v>2</v>
      </c>
      <c r="M812" s="43" t="str">
        <f t="shared" si="25"/>
        <v>OK</v>
      </c>
      <c r="N812" s="44">
        <v>0</v>
      </c>
      <c r="O812" s="44">
        <v>0</v>
      </c>
      <c r="P812" s="44">
        <v>0</v>
      </c>
      <c r="Q812" s="44">
        <v>0</v>
      </c>
      <c r="R812" s="44">
        <v>0</v>
      </c>
      <c r="S812" s="44">
        <v>0</v>
      </c>
      <c r="T812" s="44">
        <v>0</v>
      </c>
      <c r="U812" s="44">
        <v>0</v>
      </c>
      <c r="V812" s="44">
        <v>0</v>
      </c>
      <c r="W812" s="44">
        <v>0</v>
      </c>
      <c r="X812" s="44">
        <v>0</v>
      </c>
      <c r="Y812" s="44">
        <v>0</v>
      </c>
    </row>
    <row r="813" spans="1:25" ht="90" x14ac:dyDescent="0.25">
      <c r="A813" s="98"/>
      <c r="B813" s="94"/>
      <c r="C813" s="49">
        <v>8</v>
      </c>
      <c r="D813" s="50" t="s">
        <v>858</v>
      </c>
      <c r="E813" s="28" t="s">
        <v>1027</v>
      </c>
      <c r="F813" s="26" t="s">
        <v>1028</v>
      </c>
      <c r="G813" s="49" t="s">
        <v>906</v>
      </c>
      <c r="H813" s="26">
        <v>30</v>
      </c>
      <c r="I813" s="26">
        <v>20</v>
      </c>
      <c r="J813" s="46">
        <v>21.49</v>
      </c>
      <c r="K813" s="47"/>
      <c r="L813" s="32">
        <f t="shared" si="24"/>
        <v>0</v>
      </c>
      <c r="M813" s="43" t="str">
        <f t="shared" si="25"/>
        <v>OK</v>
      </c>
      <c r="N813" s="44">
        <v>0</v>
      </c>
      <c r="O813" s="44">
        <v>0</v>
      </c>
      <c r="P813" s="44">
        <v>0</v>
      </c>
      <c r="Q813" s="44">
        <v>0</v>
      </c>
      <c r="R813" s="44">
        <v>0</v>
      </c>
      <c r="S813" s="44">
        <v>0</v>
      </c>
      <c r="T813" s="44">
        <v>0</v>
      </c>
      <c r="U813" s="44">
        <v>0</v>
      </c>
      <c r="V813" s="44">
        <v>0</v>
      </c>
      <c r="W813" s="44">
        <v>0</v>
      </c>
      <c r="X813" s="44">
        <v>0</v>
      </c>
      <c r="Y813" s="44">
        <v>0</v>
      </c>
    </row>
    <row r="814" spans="1:25" ht="15" x14ac:dyDescent="0.25">
      <c r="A814" s="98"/>
      <c r="B814" s="94"/>
      <c r="C814" s="49">
        <v>9</v>
      </c>
      <c r="D814" s="50" t="s">
        <v>859</v>
      </c>
      <c r="E814" s="28" t="s">
        <v>1027</v>
      </c>
      <c r="F814" s="26" t="s">
        <v>1029</v>
      </c>
      <c r="G814" s="49" t="s">
        <v>36</v>
      </c>
      <c r="H814" s="26">
        <v>30</v>
      </c>
      <c r="I814" s="26">
        <v>20</v>
      </c>
      <c r="J814" s="46">
        <v>8.33</v>
      </c>
      <c r="K814" s="47">
        <v>3</v>
      </c>
      <c r="L814" s="32">
        <f t="shared" si="24"/>
        <v>3</v>
      </c>
      <c r="M814" s="43" t="str">
        <f t="shared" si="25"/>
        <v>OK</v>
      </c>
      <c r="N814" s="44">
        <v>0</v>
      </c>
      <c r="O814" s="44">
        <v>0</v>
      </c>
      <c r="P814" s="44">
        <v>0</v>
      </c>
      <c r="Q814" s="44">
        <v>0</v>
      </c>
      <c r="R814" s="44">
        <v>0</v>
      </c>
      <c r="S814" s="44">
        <v>0</v>
      </c>
      <c r="T814" s="44">
        <v>0</v>
      </c>
      <c r="U814" s="44">
        <v>0</v>
      </c>
      <c r="V814" s="44">
        <v>0</v>
      </c>
      <c r="W814" s="44">
        <v>0</v>
      </c>
      <c r="X814" s="44">
        <v>0</v>
      </c>
      <c r="Y814" s="44">
        <v>0</v>
      </c>
    </row>
    <row r="815" spans="1:25" ht="45" x14ac:dyDescent="0.25">
      <c r="A815" s="98"/>
      <c r="B815" s="94"/>
      <c r="C815" s="49">
        <v>10</v>
      </c>
      <c r="D815" s="50" t="s">
        <v>860</v>
      </c>
      <c r="E815" s="28" t="s">
        <v>1030</v>
      </c>
      <c r="F815" s="26" t="s">
        <v>1031</v>
      </c>
      <c r="G815" s="49" t="s">
        <v>36</v>
      </c>
      <c r="H815" s="26">
        <v>30</v>
      </c>
      <c r="I815" s="26">
        <v>20</v>
      </c>
      <c r="J815" s="46">
        <v>10.17</v>
      </c>
      <c r="K815" s="47">
        <v>2</v>
      </c>
      <c r="L815" s="32">
        <f t="shared" si="24"/>
        <v>0</v>
      </c>
      <c r="M815" s="43" t="str">
        <f t="shared" si="25"/>
        <v>OK</v>
      </c>
      <c r="N815" s="44">
        <v>2</v>
      </c>
      <c r="O815" s="44">
        <v>0</v>
      </c>
      <c r="P815" s="44">
        <v>0</v>
      </c>
      <c r="Q815" s="44">
        <v>0</v>
      </c>
      <c r="R815" s="44">
        <v>0</v>
      </c>
      <c r="S815" s="44">
        <v>0</v>
      </c>
      <c r="T815" s="44">
        <v>0</v>
      </c>
      <c r="U815" s="44">
        <v>0</v>
      </c>
      <c r="V815" s="44">
        <v>0</v>
      </c>
      <c r="W815" s="44">
        <v>0</v>
      </c>
      <c r="X815" s="44">
        <v>0</v>
      </c>
      <c r="Y815" s="44">
        <v>0</v>
      </c>
    </row>
    <row r="816" spans="1:25" ht="75" x14ac:dyDescent="0.25">
      <c r="A816" s="98"/>
      <c r="B816" s="94"/>
      <c r="C816" s="49">
        <v>11</v>
      </c>
      <c r="D816" s="50" t="s">
        <v>861</v>
      </c>
      <c r="E816" s="28" t="s">
        <v>918</v>
      </c>
      <c r="F816" s="26" t="s">
        <v>960</v>
      </c>
      <c r="G816" s="49" t="s">
        <v>36</v>
      </c>
      <c r="H816" s="26">
        <v>30</v>
      </c>
      <c r="I816" s="26">
        <v>20</v>
      </c>
      <c r="J816" s="46">
        <v>4.49</v>
      </c>
      <c r="K816" s="47"/>
      <c r="L816" s="32">
        <f t="shared" si="24"/>
        <v>0</v>
      </c>
      <c r="M816" s="43" t="str">
        <f t="shared" si="25"/>
        <v>OK</v>
      </c>
      <c r="N816" s="44">
        <v>0</v>
      </c>
      <c r="O816" s="44">
        <v>0</v>
      </c>
      <c r="P816" s="44">
        <v>0</v>
      </c>
      <c r="Q816" s="44">
        <v>0</v>
      </c>
      <c r="R816" s="44">
        <v>0</v>
      </c>
      <c r="S816" s="44">
        <v>0</v>
      </c>
      <c r="T816" s="44">
        <v>0</v>
      </c>
      <c r="U816" s="44">
        <v>0</v>
      </c>
      <c r="V816" s="44">
        <v>0</v>
      </c>
      <c r="W816" s="44">
        <v>0</v>
      </c>
      <c r="X816" s="44">
        <v>0</v>
      </c>
      <c r="Y816" s="44">
        <v>0</v>
      </c>
    </row>
    <row r="817" spans="1:25" ht="60" x14ac:dyDescent="0.25">
      <c r="A817" s="98"/>
      <c r="B817" s="94"/>
      <c r="C817" s="49">
        <v>12</v>
      </c>
      <c r="D817" s="50" t="s">
        <v>862</v>
      </c>
      <c r="E817" s="28" t="s">
        <v>918</v>
      </c>
      <c r="F817" s="26" t="s">
        <v>1032</v>
      </c>
      <c r="G817" s="49" t="s">
        <v>36</v>
      </c>
      <c r="H817" s="26">
        <v>30</v>
      </c>
      <c r="I817" s="26">
        <v>20</v>
      </c>
      <c r="J817" s="46">
        <v>19.2</v>
      </c>
      <c r="K817" s="47"/>
      <c r="L817" s="32">
        <f t="shared" si="24"/>
        <v>0</v>
      </c>
      <c r="M817" s="43" t="str">
        <f t="shared" si="25"/>
        <v>OK</v>
      </c>
      <c r="N817" s="44">
        <v>0</v>
      </c>
      <c r="O817" s="44">
        <v>0</v>
      </c>
      <c r="P817" s="44">
        <v>0</v>
      </c>
      <c r="Q817" s="44">
        <v>0</v>
      </c>
      <c r="R817" s="44">
        <v>0</v>
      </c>
      <c r="S817" s="44">
        <v>0</v>
      </c>
      <c r="T817" s="44">
        <v>0</v>
      </c>
      <c r="U817" s="44">
        <v>0</v>
      </c>
      <c r="V817" s="44">
        <v>0</v>
      </c>
      <c r="W817" s="44">
        <v>0</v>
      </c>
      <c r="X817" s="44">
        <v>0</v>
      </c>
      <c r="Y817" s="44">
        <v>0</v>
      </c>
    </row>
    <row r="818" spans="1:25" ht="45" x14ac:dyDescent="0.25">
      <c r="A818" s="99"/>
      <c r="B818" s="95"/>
      <c r="C818" s="49">
        <v>13</v>
      </c>
      <c r="D818" s="50" t="s">
        <v>863</v>
      </c>
      <c r="E818" s="28" t="s">
        <v>1030</v>
      </c>
      <c r="F818" s="26" t="s">
        <v>1029</v>
      </c>
      <c r="G818" s="49" t="s">
        <v>36</v>
      </c>
      <c r="H818" s="26">
        <v>30</v>
      </c>
      <c r="I818" s="26">
        <v>20</v>
      </c>
      <c r="J818" s="46">
        <v>14.69</v>
      </c>
      <c r="K818" s="47"/>
      <c r="L818" s="32">
        <f t="shared" si="24"/>
        <v>0</v>
      </c>
      <c r="M818" s="43" t="str">
        <f t="shared" si="25"/>
        <v>OK</v>
      </c>
      <c r="N818" s="44">
        <v>0</v>
      </c>
      <c r="O818" s="44">
        <v>0</v>
      </c>
      <c r="P818" s="44">
        <v>0</v>
      </c>
      <c r="Q818" s="44">
        <v>0</v>
      </c>
      <c r="R818" s="44">
        <v>0</v>
      </c>
      <c r="S818" s="44">
        <v>0</v>
      </c>
      <c r="T818" s="44">
        <v>0</v>
      </c>
      <c r="U818" s="44">
        <v>0</v>
      </c>
      <c r="V818" s="44">
        <v>0</v>
      </c>
      <c r="W818" s="44">
        <v>0</v>
      </c>
      <c r="X818" s="44">
        <v>0</v>
      </c>
      <c r="Y818" s="44">
        <v>0</v>
      </c>
    </row>
    <row r="819" spans="1:25" ht="15" x14ac:dyDescent="0.25">
      <c r="A819" s="97" t="s">
        <v>892</v>
      </c>
      <c r="B819" s="93">
        <v>14</v>
      </c>
      <c r="C819" s="49">
        <v>1</v>
      </c>
      <c r="D819" s="50" t="s">
        <v>864</v>
      </c>
      <c r="E819" s="28" t="s">
        <v>922</v>
      </c>
      <c r="F819" s="26" t="s">
        <v>1033</v>
      </c>
      <c r="G819" s="49" t="s">
        <v>894</v>
      </c>
      <c r="H819" s="26">
        <v>30</v>
      </c>
      <c r="I819" s="26">
        <v>20</v>
      </c>
      <c r="J819" s="46">
        <v>3.2</v>
      </c>
      <c r="K819" s="47"/>
      <c r="L819" s="32">
        <f t="shared" si="24"/>
        <v>0</v>
      </c>
      <c r="M819" s="43" t="str">
        <f t="shared" si="25"/>
        <v>OK</v>
      </c>
      <c r="N819" s="44">
        <v>0</v>
      </c>
      <c r="O819" s="44">
        <v>0</v>
      </c>
      <c r="P819" s="44">
        <v>0</v>
      </c>
      <c r="Q819" s="44">
        <v>0</v>
      </c>
      <c r="R819" s="44">
        <v>0</v>
      </c>
      <c r="S819" s="44">
        <v>0</v>
      </c>
      <c r="T819" s="44">
        <v>0</v>
      </c>
      <c r="U819" s="44">
        <v>0</v>
      </c>
      <c r="V819" s="44">
        <v>0</v>
      </c>
      <c r="W819" s="44">
        <v>0</v>
      </c>
      <c r="X819" s="44">
        <v>0</v>
      </c>
      <c r="Y819" s="44">
        <v>0</v>
      </c>
    </row>
    <row r="820" spans="1:25" ht="60" x14ac:dyDescent="0.25">
      <c r="A820" s="98"/>
      <c r="B820" s="94"/>
      <c r="C820" s="49">
        <v>2</v>
      </c>
      <c r="D820" s="50" t="s">
        <v>865</v>
      </c>
      <c r="E820" s="28" t="s">
        <v>951</v>
      </c>
      <c r="F820" s="26" t="s">
        <v>1033</v>
      </c>
      <c r="G820" s="49" t="s">
        <v>894</v>
      </c>
      <c r="H820" s="26">
        <v>30</v>
      </c>
      <c r="I820" s="26">
        <v>20</v>
      </c>
      <c r="J820" s="46">
        <v>4.3</v>
      </c>
      <c r="K820" s="47"/>
      <c r="L820" s="32">
        <f t="shared" si="24"/>
        <v>0</v>
      </c>
      <c r="M820" s="43" t="str">
        <f t="shared" si="25"/>
        <v>OK</v>
      </c>
      <c r="N820" s="44">
        <v>0</v>
      </c>
      <c r="O820" s="44">
        <v>0</v>
      </c>
      <c r="P820" s="44">
        <v>0</v>
      </c>
      <c r="Q820" s="44">
        <v>0</v>
      </c>
      <c r="R820" s="44">
        <v>0</v>
      </c>
      <c r="S820" s="44">
        <v>0</v>
      </c>
      <c r="T820" s="44">
        <v>0</v>
      </c>
      <c r="U820" s="44">
        <v>0</v>
      </c>
      <c r="V820" s="44">
        <v>0</v>
      </c>
      <c r="W820" s="44">
        <v>0</v>
      </c>
      <c r="X820" s="44">
        <v>0</v>
      </c>
      <c r="Y820" s="44">
        <v>0</v>
      </c>
    </row>
    <row r="821" spans="1:25" ht="15" x14ac:dyDescent="0.25">
      <c r="A821" s="98"/>
      <c r="B821" s="94"/>
      <c r="C821" s="49">
        <v>3</v>
      </c>
      <c r="D821" s="50" t="s">
        <v>866</v>
      </c>
      <c r="E821" s="28" t="s">
        <v>922</v>
      </c>
      <c r="F821" s="26" t="s">
        <v>1033</v>
      </c>
      <c r="G821" s="49" t="s">
        <v>894</v>
      </c>
      <c r="H821" s="26">
        <v>30</v>
      </c>
      <c r="I821" s="26">
        <v>20</v>
      </c>
      <c r="J821" s="46">
        <v>2.9</v>
      </c>
      <c r="K821" s="47"/>
      <c r="L821" s="32">
        <f t="shared" si="24"/>
        <v>0</v>
      </c>
      <c r="M821" s="43" t="str">
        <f t="shared" si="25"/>
        <v>OK</v>
      </c>
      <c r="N821" s="44">
        <v>0</v>
      </c>
      <c r="O821" s="44">
        <v>0</v>
      </c>
      <c r="P821" s="44">
        <v>0</v>
      </c>
      <c r="Q821" s="44">
        <v>0</v>
      </c>
      <c r="R821" s="44">
        <v>0</v>
      </c>
      <c r="S821" s="44">
        <v>0</v>
      </c>
      <c r="T821" s="44">
        <v>0</v>
      </c>
      <c r="U821" s="44">
        <v>0</v>
      </c>
      <c r="V821" s="44">
        <v>0</v>
      </c>
      <c r="W821" s="44">
        <v>0</v>
      </c>
      <c r="X821" s="44">
        <v>0</v>
      </c>
      <c r="Y821" s="44">
        <v>0</v>
      </c>
    </row>
    <row r="822" spans="1:25" ht="75" x14ac:dyDescent="0.25">
      <c r="A822" s="98"/>
      <c r="B822" s="94"/>
      <c r="C822" s="49">
        <v>4</v>
      </c>
      <c r="D822" s="50" t="s">
        <v>867</v>
      </c>
      <c r="E822" s="28" t="s">
        <v>951</v>
      </c>
      <c r="F822" s="26" t="s">
        <v>1033</v>
      </c>
      <c r="G822" s="49" t="s">
        <v>894</v>
      </c>
      <c r="H822" s="26">
        <v>30</v>
      </c>
      <c r="I822" s="26">
        <v>20</v>
      </c>
      <c r="J822" s="46">
        <v>4.2</v>
      </c>
      <c r="K822" s="47"/>
      <c r="L822" s="32">
        <f t="shared" si="24"/>
        <v>0</v>
      </c>
      <c r="M822" s="43" t="str">
        <f t="shared" si="25"/>
        <v>OK</v>
      </c>
      <c r="N822" s="44">
        <v>0</v>
      </c>
      <c r="O822" s="44">
        <v>0</v>
      </c>
      <c r="P822" s="44">
        <v>0</v>
      </c>
      <c r="Q822" s="44">
        <v>0</v>
      </c>
      <c r="R822" s="44">
        <v>0</v>
      </c>
      <c r="S822" s="44">
        <v>0</v>
      </c>
      <c r="T822" s="44">
        <v>0</v>
      </c>
      <c r="U822" s="44">
        <v>0</v>
      </c>
      <c r="V822" s="44">
        <v>0</v>
      </c>
      <c r="W822" s="44">
        <v>0</v>
      </c>
      <c r="X822" s="44">
        <v>0</v>
      </c>
      <c r="Y822" s="44">
        <v>0</v>
      </c>
    </row>
    <row r="823" spans="1:25" ht="60" x14ac:dyDescent="0.25">
      <c r="A823" s="98"/>
      <c r="B823" s="94"/>
      <c r="C823" s="49">
        <v>5</v>
      </c>
      <c r="D823" s="50" t="s">
        <v>868</v>
      </c>
      <c r="E823" s="28" t="s">
        <v>1034</v>
      </c>
      <c r="F823" s="26" t="s">
        <v>919</v>
      </c>
      <c r="G823" s="49" t="s">
        <v>36</v>
      </c>
      <c r="H823" s="26">
        <v>30</v>
      </c>
      <c r="I823" s="26">
        <v>20</v>
      </c>
      <c r="J823" s="46">
        <v>16.190000000000001</v>
      </c>
      <c r="K823" s="47"/>
      <c r="L823" s="32">
        <f t="shared" si="24"/>
        <v>0</v>
      </c>
      <c r="M823" s="43" t="str">
        <f t="shared" si="25"/>
        <v>OK</v>
      </c>
      <c r="N823" s="44">
        <v>0</v>
      </c>
      <c r="O823" s="44">
        <v>0</v>
      </c>
      <c r="P823" s="44">
        <v>0</v>
      </c>
      <c r="Q823" s="44">
        <v>0</v>
      </c>
      <c r="R823" s="44">
        <v>0</v>
      </c>
      <c r="S823" s="44">
        <v>0</v>
      </c>
      <c r="T823" s="44">
        <v>0</v>
      </c>
      <c r="U823" s="44">
        <v>0</v>
      </c>
      <c r="V823" s="44">
        <v>0</v>
      </c>
      <c r="W823" s="44">
        <v>0</v>
      </c>
      <c r="X823" s="44">
        <v>0</v>
      </c>
      <c r="Y823" s="44">
        <v>0</v>
      </c>
    </row>
    <row r="824" spans="1:25" ht="60" x14ac:dyDescent="0.25">
      <c r="A824" s="98"/>
      <c r="B824" s="94"/>
      <c r="C824" s="49">
        <v>6</v>
      </c>
      <c r="D824" s="50" t="s">
        <v>869</v>
      </c>
      <c r="E824" s="28" t="s">
        <v>922</v>
      </c>
      <c r="F824" s="26" t="s">
        <v>1035</v>
      </c>
      <c r="G824" s="49" t="s">
        <v>36</v>
      </c>
      <c r="H824" s="26">
        <v>30</v>
      </c>
      <c r="I824" s="26">
        <v>20</v>
      </c>
      <c r="J824" s="46">
        <v>54.22</v>
      </c>
      <c r="K824" s="47"/>
      <c r="L824" s="32">
        <f t="shared" si="24"/>
        <v>0</v>
      </c>
      <c r="M824" s="43" t="str">
        <f t="shared" si="25"/>
        <v>OK</v>
      </c>
      <c r="N824" s="44">
        <v>0</v>
      </c>
      <c r="O824" s="44">
        <v>0</v>
      </c>
      <c r="P824" s="44">
        <v>0</v>
      </c>
      <c r="Q824" s="44">
        <v>0</v>
      </c>
      <c r="R824" s="44">
        <v>0</v>
      </c>
      <c r="S824" s="44">
        <v>0</v>
      </c>
      <c r="T824" s="44">
        <v>0</v>
      </c>
      <c r="U824" s="44">
        <v>0</v>
      </c>
      <c r="V824" s="44">
        <v>0</v>
      </c>
      <c r="W824" s="44">
        <v>0</v>
      </c>
      <c r="X824" s="44">
        <v>0</v>
      </c>
      <c r="Y824" s="44">
        <v>0</v>
      </c>
    </row>
    <row r="825" spans="1:25" ht="60" x14ac:dyDescent="0.25">
      <c r="A825" s="98"/>
      <c r="B825" s="94"/>
      <c r="C825" s="49">
        <v>7</v>
      </c>
      <c r="D825" s="50" t="s">
        <v>870</v>
      </c>
      <c r="E825" s="28" t="s">
        <v>922</v>
      </c>
      <c r="F825" s="26" t="s">
        <v>919</v>
      </c>
      <c r="G825" s="49" t="s">
        <v>36</v>
      </c>
      <c r="H825" s="26">
        <v>30</v>
      </c>
      <c r="I825" s="26">
        <v>20</v>
      </c>
      <c r="J825" s="46">
        <v>16.88</v>
      </c>
      <c r="K825" s="47"/>
      <c r="L825" s="32">
        <f t="shared" si="24"/>
        <v>0</v>
      </c>
      <c r="M825" s="43" t="str">
        <f t="shared" si="25"/>
        <v>OK</v>
      </c>
      <c r="N825" s="44">
        <v>0</v>
      </c>
      <c r="O825" s="44">
        <v>0</v>
      </c>
      <c r="P825" s="44">
        <v>0</v>
      </c>
      <c r="Q825" s="44">
        <v>0</v>
      </c>
      <c r="R825" s="44">
        <v>0</v>
      </c>
      <c r="S825" s="44">
        <v>0</v>
      </c>
      <c r="T825" s="44">
        <v>0</v>
      </c>
      <c r="U825" s="44">
        <v>0</v>
      </c>
      <c r="V825" s="44">
        <v>0</v>
      </c>
      <c r="W825" s="44">
        <v>0</v>
      </c>
      <c r="X825" s="44">
        <v>0</v>
      </c>
      <c r="Y825" s="44">
        <v>0</v>
      </c>
    </row>
    <row r="826" spans="1:25" ht="30" x14ac:dyDescent="0.25">
      <c r="A826" s="98"/>
      <c r="B826" s="94"/>
      <c r="C826" s="49">
        <v>8</v>
      </c>
      <c r="D826" s="50" t="s">
        <v>871</v>
      </c>
      <c r="E826" s="28" t="s">
        <v>926</v>
      </c>
      <c r="F826" s="26" t="s">
        <v>919</v>
      </c>
      <c r="G826" s="49" t="s">
        <v>36</v>
      </c>
      <c r="H826" s="26">
        <v>30</v>
      </c>
      <c r="I826" s="26">
        <v>20</v>
      </c>
      <c r="J826" s="46">
        <v>29.63</v>
      </c>
      <c r="K826" s="47"/>
      <c r="L826" s="32">
        <f t="shared" si="24"/>
        <v>0</v>
      </c>
      <c r="M826" s="43" t="str">
        <f t="shared" si="25"/>
        <v>OK</v>
      </c>
      <c r="N826" s="44">
        <v>0</v>
      </c>
      <c r="O826" s="44">
        <v>0</v>
      </c>
      <c r="P826" s="44">
        <v>0</v>
      </c>
      <c r="Q826" s="44">
        <v>0</v>
      </c>
      <c r="R826" s="44">
        <v>0</v>
      </c>
      <c r="S826" s="44">
        <v>0</v>
      </c>
      <c r="T826" s="44">
        <v>0</v>
      </c>
      <c r="U826" s="44">
        <v>0</v>
      </c>
      <c r="V826" s="44">
        <v>0</v>
      </c>
      <c r="W826" s="44">
        <v>0</v>
      </c>
      <c r="X826" s="44">
        <v>0</v>
      </c>
      <c r="Y826" s="44">
        <v>0</v>
      </c>
    </row>
    <row r="827" spans="1:25" ht="75" x14ac:dyDescent="0.25">
      <c r="A827" s="98"/>
      <c r="B827" s="94"/>
      <c r="C827" s="49">
        <v>9</v>
      </c>
      <c r="D827" s="50" t="s">
        <v>872</v>
      </c>
      <c r="E827" s="28" t="s">
        <v>922</v>
      </c>
      <c r="F827" s="26" t="s">
        <v>1036</v>
      </c>
      <c r="G827" s="49" t="s">
        <v>36</v>
      </c>
      <c r="H827" s="26">
        <v>30</v>
      </c>
      <c r="I827" s="26">
        <v>20</v>
      </c>
      <c r="J827" s="46">
        <v>14.33</v>
      </c>
      <c r="K827" s="47"/>
      <c r="L827" s="32">
        <f t="shared" si="24"/>
        <v>0</v>
      </c>
      <c r="M827" s="43" t="str">
        <f t="shared" si="25"/>
        <v>OK</v>
      </c>
      <c r="N827" s="44">
        <v>0</v>
      </c>
      <c r="O827" s="44">
        <v>0</v>
      </c>
      <c r="P827" s="44">
        <v>0</v>
      </c>
      <c r="Q827" s="44">
        <v>0</v>
      </c>
      <c r="R827" s="44">
        <v>0</v>
      </c>
      <c r="S827" s="44">
        <v>0</v>
      </c>
      <c r="T827" s="44">
        <v>0</v>
      </c>
      <c r="U827" s="44">
        <v>0</v>
      </c>
      <c r="V827" s="44">
        <v>0</v>
      </c>
      <c r="W827" s="44">
        <v>0</v>
      </c>
      <c r="X827" s="44">
        <v>0</v>
      </c>
      <c r="Y827" s="44">
        <v>0</v>
      </c>
    </row>
    <row r="828" spans="1:25" ht="195" x14ac:dyDescent="0.25">
      <c r="A828" s="98"/>
      <c r="B828" s="94"/>
      <c r="C828" s="49">
        <v>10</v>
      </c>
      <c r="D828" s="50" t="s">
        <v>873</v>
      </c>
      <c r="E828" s="28" t="s">
        <v>922</v>
      </c>
      <c r="F828" s="26" t="s">
        <v>1037</v>
      </c>
      <c r="G828" s="49" t="s">
        <v>894</v>
      </c>
      <c r="H828" s="26">
        <v>30</v>
      </c>
      <c r="I828" s="26">
        <v>20</v>
      </c>
      <c r="J828" s="46">
        <v>99.98</v>
      </c>
      <c r="K828" s="47"/>
      <c r="L828" s="32">
        <f t="shared" si="24"/>
        <v>0</v>
      </c>
      <c r="M828" s="43" t="str">
        <f t="shared" si="25"/>
        <v>OK</v>
      </c>
      <c r="N828" s="44">
        <v>0</v>
      </c>
      <c r="O828" s="44">
        <v>0</v>
      </c>
      <c r="P828" s="44">
        <v>0</v>
      </c>
      <c r="Q828" s="44">
        <v>0</v>
      </c>
      <c r="R828" s="44">
        <v>0</v>
      </c>
      <c r="S828" s="44">
        <v>0</v>
      </c>
      <c r="T828" s="44">
        <v>0</v>
      </c>
      <c r="U828" s="44">
        <v>0</v>
      </c>
      <c r="V828" s="44">
        <v>0</v>
      </c>
      <c r="W828" s="44">
        <v>0</v>
      </c>
      <c r="X828" s="44">
        <v>0</v>
      </c>
      <c r="Y828" s="44">
        <v>0</v>
      </c>
    </row>
    <row r="829" spans="1:25" ht="75" x14ac:dyDescent="0.25">
      <c r="A829" s="98"/>
      <c r="B829" s="94"/>
      <c r="C829" s="49">
        <v>11</v>
      </c>
      <c r="D829" s="50" t="s">
        <v>874</v>
      </c>
      <c r="E829" s="28" t="s">
        <v>922</v>
      </c>
      <c r="F829" s="26" t="s">
        <v>1036</v>
      </c>
      <c r="G829" s="49" t="s">
        <v>36</v>
      </c>
      <c r="H829" s="26">
        <v>30</v>
      </c>
      <c r="I829" s="26">
        <v>20</v>
      </c>
      <c r="J829" s="46">
        <v>27.61</v>
      </c>
      <c r="K829" s="47"/>
      <c r="L829" s="32">
        <f t="shared" si="24"/>
        <v>0</v>
      </c>
      <c r="M829" s="43" t="str">
        <f t="shared" si="25"/>
        <v>OK</v>
      </c>
      <c r="N829" s="44">
        <v>0</v>
      </c>
      <c r="O829" s="44">
        <v>0</v>
      </c>
      <c r="P829" s="44">
        <v>0</v>
      </c>
      <c r="Q829" s="44">
        <v>0</v>
      </c>
      <c r="R829" s="44">
        <v>0</v>
      </c>
      <c r="S829" s="44">
        <v>0</v>
      </c>
      <c r="T829" s="44">
        <v>0</v>
      </c>
      <c r="U829" s="44">
        <v>0</v>
      </c>
      <c r="V829" s="44">
        <v>0</v>
      </c>
      <c r="W829" s="44">
        <v>0</v>
      </c>
      <c r="X829" s="44">
        <v>0</v>
      </c>
      <c r="Y829" s="44">
        <v>0</v>
      </c>
    </row>
    <row r="830" spans="1:25" ht="75" x14ac:dyDescent="0.25">
      <c r="A830" s="98"/>
      <c r="B830" s="94"/>
      <c r="C830" s="49">
        <v>12</v>
      </c>
      <c r="D830" s="50" t="s">
        <v>875</v>
      </c>
      <c r="E830" s="28" t="s">
        <v>918</v>
      </c>
      <c r="F830" s="26" t="s">
        <v>1038</v>
      </c>
      <c r="G830" s="49" t="s">
        <v>36</v>
      </c>
      <c r="H830" s="26">
        <v>30</v>
      </c>
      <c r="I830" s="26">
        <v>20</v>
      </c>
      <c r="J830" s="46">
        <v>289.5</v>
      </c>
      <c r="K830" s="47"/>
      <c r="L830" s="32">
        <f t="shared" si="24"/>
        <v>0</v>
      </c>
      <c r="M830" s="43" t="str">
        <f t="shared" si="25"/>
        <v>OK</v>
      </c>
      <c r="N830" s="44">
        <v>0</v>
      </c>
      <c r="O830" s="44">
        <v>0</v>
      </c>
      <c r="P830" s="44">
        <v>0</v>
      </c>
      <c r="Q830" s="44">
        <v>0</v>
      </c>
      <c r="R830" s="44">
        <v>0</v>
      </c>
      <c r="S830" s="44">
        <v>0</v>
      </c>
      <c r="T830" s="44">
        <v>0</v>
      </c>
      <c r="U830" s="44">
        <v>0</v>
      </c>
      <c r="V830" s="44">
        <v>0</v>
      </c>
      <c r="W830" s="44">
        <v>0</v>
      </c>
      <c r="X830" s="44">
        <v>0</v>
      </c>
      <c r="Y830" s="44">
        <v>0</v>
      </c>
    </row>
    <row r="831" spans="1:25" ht="30" x14ac:dyDescent="0.25">
      <c r="A831" s="98"/>
      <c r="B831" s="94"/>
      <c r="C831" s="49">
        <v>13</v>
      </c>
      <c r="D831" s="50" t="s">
        <v>876</v>
      </c>
      <c r="E831" s="28" t="s">
        <v>1039</v>
      </c>
      <c r="F831" s="26" t="s">
        <v>1040</v>
      </c>
      <c r="G831" s="49" t="s">
        <v>917</v>
      </c>
      <c r="H831" s="26">
        <v>30</v>
      </c>
      <c r="I831" s="26">
        <v>20</v>
      </c>
      <c r="J831" s="46">
        <v>6.04</v>
      </c>
      <c r="K831" s="47"/>
      <c r="L831" s="32">
        <f t="shared" si="24"/>
        <v>0</v>
      </c>
      <c r="M831" s="43" t="str">
        <f t="shared" si="25"/>
        <v>OK</v>
      </c>
      <c r="N831" s="44">
        <v>0</v>
      </c>
      <c r="O831" s="44">
        <v>0</v>
      </c>
      <c r="P831" s="44">
        <v>0</v>
      </c>
      <c r="Q831" s="44">
        <v>0</v>
      </c>
      <c r="R831" s="44">
        <v>0</v>
      </c>
      <c r="S831" s="44">
        <v>0</v>
      </c>
      <c r="T831" s="44">
        <v>0</v>
      </c>
      <c r="U831" s="44">
        <v>0</v>
      </c>
      <c r="V831" s="44">
        <v>0</v>
      </c>
      <c r="W831" s="44">
        <v>0</v>
      </c>
      <c r="X831" s="44">
        <v>0</v>
      </c>
      <c r="Y831" s="44">
        <v>0</v>
      </c>
    </row>
    <row r="832" spans="1:25" ht="60" x14ac:dyDescent="0.25">
      <c r="A832" s="98"/>
      <c r="B832" s="94"/>
      <c r="C832" s="49">
        <v>14</v>
      </c>
      <c r="D832" s="50" t="s">
        <v>877</v>
      </c>
      <c r="E832" s="28" t="s">
        <v>922</v>
      </c>
      <c r="F832" s="26" t="s">
        <v>1041</v>
      </c>
      <c r="G832" s="49" t="s">
        <v>36</v>
      </c>
      <c r="H832" s="26">
        <v>30</v>
      </c>
      <c r="I832" s="26">
        <v>20</v>
      </c>
      <c r="J832" s="46">
        <v>41.88</v>
      </c>
      <c r="K832" s="47"/>
      <c r="L832" s="32">
        <f t="shared" si="24"/>
        <v>0</v>
      </c>
      <c r="M832" s="43" t="str">
        <f t="shared" si="25"/>
        <v>OK</v>
      </c>
      <c r="N832" s="44">
        <v>0</v>
      </c>
      <c r="O832" s="44">
        <v>0</v>
      </c>
      <c r="P832" s="44">
        <v>0</v>
      </c>
      <c r="Q832" s="44">
        <v>0</v>
      </c>
      <c r="R832" s="44">
        <v>0</v>
      </c>
      <c r="S832" s="44">
        <v>0</v>
      </c>
      <c r="T832" s="44">
        <v>0</v>
      </c>
      <c r="U832" s="44">
        <v>0</v>
      </c>
      <c r="V832" s="44">
        <v>0</v>
      </c>
      <c r="W832" s="44">
        <v>0</v>
      </c>
      <c r="X832" s="44">
        <v>0</v>
      </c>
      <c r="Y832" s="44">
        <v>0</v>
      </c>
    </row>
    <row r="833" spans="1:25" ht="90" x14ac:dyDescent="0.25">
      <c r="A833" s="98"/>
      <c r="B833" s="94"/>
      <c r="C833" s="49">
        <v>15</v>
      </c>
      <c r="D833" s="50" t="s">
        <v>878</v>
      </c>
      <c r="E833" s="28" t="s">
        <v>922</v>
      </c>
      <c r="F833" s="26" t="s">
        <v>1036</v>
      </c>
      <c r="G833" s="49" t="s">
        <v>36</v>
      </c>
      <c r="H833" s="26">
        <v>30</v>
      </c>
      <c r="I833" s="26">
        <v>20</v>
      </c>
      <c r="J833" s="46">
        <v>10.54</v>
      </c>
      <c r="K833" s="47"/>
      <c r="L833" s="32">
        <f t="shared" si="24"/>
        <v>0</v>
      </c>
      <c r="M833" s="43" t="str">
        <f t="shared" si="25"/>
        <v>OK</v>
      </c>
      <c r="N833" s="44">
        <v>0</v>
      </c>
      <c r="O833" s="44">
        <v>0</v>
      </c>
      <c r="P833" s="44">
        <v>0</v>
      </c>
      <c r="Q833" s="44">
        <v>0</v>
      </c>
      <c r="R833" s="44">
        <v>0</v>
      </c>
      <c r="S833" s="44">
        <v>0</v>
      </c>
      <c r="T833" s="44">
        <v>0</v>
      </c>
      <c r="U833" s="44">
        <v>0</v>
      </c>
      <c r="V833" s="44">
        <v>0</v>
      </c>
      <c r="W833" s="44">
        <v>0</v>
      </c>
      <c r="X833" s="44">
        <v>0</v>
      </c>
      <c r="Y833" s="44">
        <v>0</v>
      </c>
    </row>
    <row r="834" spans="1:25" ht="135" x14ac:dyDescent="0.25">
      <c r="A834" s="98"/>
      <c r="B834" s="94"/>
      <c r="C834" s="49">
        <v>16</v>
      </c>
      <c r="D834" s="50" t="s">
        <v>879</v>
      </c>
      <c r="E834" s="28" t="s">
        <v>922</v>
      </c>
      <c r="F834" s="26" t="s">
        <v>1036</v>
      </c>
      <c r="G834" s="49" t="s">
        <v>36</v>
      </c>
      <c r="H834" s="26">
        <v>30</v>
      </c>
      <c r="I834" s="26">
        <v>20</v>
      </c>
      <c r="J834" s="46">
        <v>8.66</v>
      </c>
      <c r="K834" s="47"/>
      <c r="L834" s="32">
        <f t="shared" si="24"/>
        <v>0</v>
      </c>
      <c r="M834" s="43" t="str">
        <f t="shared" si="25"/>
        <v>OK</v>
      </c>
      <c r="N834" s="44">
        <v>0</v>
      </c>
      <c r="O834" s="44">
        <v>0</v>
      </c>
      <c r="P834" s="44">
        <v>0</v>
      </c>
      <c r="Q834" s="44">
        <v>0</v>
      </c>
      <c r="R834" s="44">
        <v>0</v>
      </c>
      <c r="S834" s="44">
        <v>0</v>
      </c>
      <c r="T834" s="44">
        <v>0</v>
      </c>
      <c r="U834" s="44">
        <v>0</v>
      </c>
      <c r="V834" s="44">
        <v>0</v>
      </c>
      <c r="W834" s="44">
        <v>0</v>
      </c>
      <c r="X834" s="44">
        <v>0</v>
      </c>
      <c r="Y834" s="44">
        <v>0</v>
      </c>
    </row>
    <row r="835" spans="1:25" ht="45" x14ac:dyDescent="0.25">
      <c r="A835" s="99"/>
      <c r="B835" s="95"/>
      <c r="C835" s="49">
        <v>17</v>
      </c>
      <c r="D835" s="50" t="s">
        <v>880</v>
      </c>
      <c r="E835" s="28" t="s">
        <v>1039</v>
      </c>
      <c r="F835" s="26" t="s">
        <v>1042</v>
      </c>
      <c r="G835" s="49" t="s">
        <v>899</v>
      </c>
      <c r="H835" s="26">
        <v>30</v>
      </c>
      <c r="I835" s="26">
        <v>20</v>
      </c>
      <c r="J835" s="46">
        <v>21.08</v>
      </c>
      <c r="K835" s="47"/>
      <c r="L835" s="32">
        <f t="shared" si="24"/>
        <v>0</v>
      </c>
      <c r="M835" s="43" t="str">
        <f t="shared" si="25"/>
        <v>OK</v>
      </c>
      <c r="N835" s="44">
        <v>0</v>
      </c>
      <c r="O835" s="44">
        <v>0</v>
      </c>
      <c r="P835" s="44">
        <v>0</v>
      </c>
      <c r="Q835" s="44">
        <v>0</v>
      </c>
      <c r="R835" s="44">
        <v>0</v>
      </c>
      <c r="S835" s="44">
        <v>0</v>
      </c>
      <c r="T835" s="44">
        <v>0</v>
      </c>
      <c r="U835" s="44">
        <v>0</v>
      </c>
      <c r="V835" s="44">
        <v>0</v>
      </c>
      <c r="W835" s="44">
        <v>0</v>
      </c>
      <c r="X835" s="44">
        <v>0</v>
      </c>
      <c r="Y835" s="44">
        <v>0</v>
      </c>
    </row>
    <row r="836" spans="1:25" ht="30" x14ac:dyDescent="0.25">
      <c r="A836" s="97" t="s">
        <v>892</v>
      </c>
      <c r="B836" s="93">
        <v>16</v>
      </c>
      <c r="C836" s="49">
        <v>1</v>
      </c>
      <c r="D836" s="50" t="s">
        <v>881</v>
      </c>
      <c r="E836" s="28" t="s">
        <v>918</v>
      </c>
      <c r="F836" s="26" t="s">
        <v>1043</v>
      </c>
      <c r="G836" s="49" t="s">
        <v>36</v>
      </c>
      <c r="H836" s="26">
        <v>30</v>
      </c>
      <c r="I836" s="26">
        <v>20</v>
      </c>
      <c r="J836" s="46">
        <v>6.49</v>
      </c>
      <c r="K836" s="47"/>
      <c r="L836" s="32">
        <f t="shared" si="24"/>
        <v>0</v>
      </c>
      <c r="M836" s="43" t="str">
        <f t="shared" si="25"/>
        <v>OK</v>
      </c>
      <c r="N836" s="44">
        <v>0</v>
      </c>
      <c r="O836" s="44">
        <v>0</v>
      </c>
      <c r="P836" s="44">
        <v>0</v>
      </c>
      <c r="Q836" s="44">
        <v>0</v>
      </c>
      <c r="R836" s="44">
        <v>0</v>
      </c>
      <c r="S836" s="44">
        <v>0</v>
      </c>
      <c r="T836" s="44">
        <v>0</v>
      </c>
      <c r="U836" s="44">
        <v>0</v>
      </c>
      <c r="V836" s="44">
        <v>0</v>
      </c>
      <c r="W836" s="44">
        <v>0</v>
      </c>
      <c r="X836" s="44">
        <v>0</v>
      </c>
      <c r="Y836" s="44">
        <v>0</v>
      </c>
    </row>
    <row r="837" spans="1:25" ht="45" x14ac:dyDescent="0.25">
      <c r="A837" s="98"/>
      <c r="B837" s="94"/>
      <c r="C837" s="49">
        <v>2</v>
      </c>
      <c r="D837" s="50" t="s">
        <v>882</v>
      </c>
      <c r="E837" s="28" t="s">
        <v>918</v>
      </c>
      <c r="F837" s="26" t="s">
        <v>1043</v>
      </c>
      <c r="G837" s="49" t="s">
        <v>36</v>
      </c>
      <c r="H837" s="26">
        <v>30</v>
      </c>
      <c r="I837" s="26">
        <v>20</v>
      </c>
      <c r="J837" s="46">
        <v>3.8</v>
      </c>
      <c r="K837" s="47"/>
      <c r="L837" s="32">
        <f t="shared" ref="L837:L844" si="26">K837-(SUM(N837:Y837))</f>
        <v>0</v>
      </c>
      <c r="M837" s="43" t="str">
        <f t="shared" ref="M837:M844" si="27">IF(L837&lt;0,"ATENÇÃO","OK")</f>
        <v>OK</v>
      </c>
      <c r="N837" s="44">
        <v>0</v>
      </c>
      <c r="O837" s="44">
        <v>0</v>
      </c>
      <c r="P837" s="44">
        <v>0</v>
      </c>
      <c r="Q837" s="44">
        <v>0</v>
      </c>
      <c r="R837" s="44">
        <v>0</v>
      </c>
      <c r="S837" s="44">
        <v>0</v>
      </c>
      <c r="T837" s="44">
        <v>0</v>
      </c>
      <c r="U837" s="44">
        <v>0</v>
      </c>
      <c r="V837" s="44">
        <v>0</v>
      </c>
      <c r="W837" s="44">
        <v>0</v>
      </c>
      <c r="X837" s="44">
        <v>0</v>
      </c>
      <c r="Y837" s="44">
        <v>0</v>
      </c>
    </row>
    <row r="838" spans="1:25" ht="30" x14ac:dyDescent="0.25">
      <c r="A838" s="98"/>
      <c r="B838" s="94"/>
      <c r="C838" s="49">
        <v>3</v>
      </c>
      <c r="D838" s="50" t="s">
        <v>883</v>
      </c>
      <c r="E838" s="28" t="s">
        <v>918</v>
      </c>
      <c r="F838" s="26" t="s">
        <v>1043</v>
      </c>
      <c r="G838" s="49" t="s">
        <v>36</v>
      </c>
      <c r="H838" s="26">
        <v>30</v>
      </c>
      <c r="I838" s="26">
        <v>20</v>
      </c>
      <c r="J838" s="46">
        <v>6.9</v>
      </c>
      <c r="K838" s="47"/>
      <c r="L838" s="32">
        <f t="shared" si="26"/>
        <v>0</v>
      </c>
      <c r="M838" s="43" t="str">
        <f t="shared" si="27"/>
        <v>OK</v>
      </c>
      <c r="N838" s="44">
        <v>0</v>
      </c>
      <c r="O838" s="44">
        <v>0</v>
      </c>
      <c r="P838" s="44">
        <v>0</v>
      </c>
      <c r="Q838" s="44">
        <v>0</v>
      </c>
      <c r="R838" s="44">
        <v>0</v>
      </c>
      <c r="S838" s="44">
        <v>0</v>
      </c>
      <c r="T838" s="44">
        <v>0</v>
      </c>
      <c r="U838" s="44">
        <v>0</v>
      </c>
      <c r="V838" s="44">
        <v>0</v>
      </c>
      <c r="W838" s="44">
        <v>0</v>
      </c>
      <c r="X838" s="44">
        <v>0</v>
      </c>
      <c r="Y838" s="44">
        <v>0</v>
      </c>
    </row>
    <row r="839" spans="1:25" ht="30" x14ac:dyDescent="0.25">
      <c r="A839" s="98"/>
      <c r="B839" s="94"/>
      <c r="C839" s="49">
        <v>4</v>
      </c>
      <c r="D839" s="50" t="s">
        <v>884</v>
      </c>
      <c r="E839" s="28" t="s">
        <v>918</v>
      </c>
      <c r="F839" s="26" t="s">
        <v>1043</v>
      </c>
      <c r="G839" s="49" t="s">
        <v>36</v>
      </c>
      <c r="H839" s="26">
        <v>30</v>
      </c>
      <c r="I839" s="26">
        <v>20</v>
      </c>
      <c r="J839" s="46">
        <v>6.9</v>
      </c>
      <c r="K839" s="47"/>
      <c r="L839" s="32">
        <f t="shared" si="26"/>
        <v>0</v>
      </c>
      <c r="M839" s="43" t="str">
        <f t="shared" si="27"/>
        <v>OK</v>
      </c>
      <c r="N839" s="44">
        <v>0</v>
      </c>
      <c r="O839" s="44">
        <v>0</v>
      </c>
      <c r="P839" s="44">
        <v>0</v>
      </c>
      <c r="Q839" s="44">
        <v>0</v>
      </c>
      <c r="R839" s="44">
        <v>0</v>
      </c>
      <c r="S839" s="44">
        <v>0</v>
      </c>
      <c r="T839" s="44">
        <v>0</v>
      </c>
      <c r="U839" s="44">
        <v>0</v>
      </c>
      <c r="V839" s="44">
        <v>0</v>
      </c>
      <c r="W839" s="44">
        <v>0</v>
      </c>
      <c r="X839" s="44">
        <v>0</v>
      </c>
      <c r="Y839" s="44">
        <v>0</v>
      </c>
    </row>
    <row r="840" spans="1:25" ht="120" x14ac:dyDescent="0.25">
      <c r="A840" s="98"/>
      <c r="B840" s="94"/>
      <c r="C840" s="49">
        <v>5</v>
      </c>
      <c r="D840" s="50" t="s">
        <v>885</v>
      </c>
      <c r="E840" s="28" t="s">
        <v>1004</v>
      </c>
      <c r="F840" s="26" t="s">
        <v>1044</v>
      </c>
      <c r="G840" s="49" t="s">
        <v>36</v>
      </c>
      <c r="H840" s="26">
        <v>30</v>
      </c>
      <c r="I840" s="26">
        <v>20</v>
      </c>
      <c r="J840" s="46">
        <v>120.91</v>
      </c>
      <c r="K840" s="47"/>
      <c r="L840" s="32">
        <f t="shared" si="26"/>
        <v>0</v>
      </c>
      <c r="M840" s="43" t="str">
        <f t="shared" si="27"/>
        <v>OK</v>
      </c>
      <c r="N840" s="44">
        <v>0</v>
      </c>
      <c r="O840" s="44">
        <v>0</v>
      </c>
      <c r="P840" s="44">
        <v>0</v>
      </c>
      <c r="Q840" s="44">
        <v>0</v>
      </c>
      <c r="R840" s="44">
        <v>0</v>
      </c>
      <c r="S840" s="44">
        <v>0</v>
      </c>
      <c r="T840" s="44">
        <v>0</v>
      </c>
      <c r="U840" s="44">
        <v>0</v>
      </c>
      <c r="V840" s="44">
        <v>0</v>
      </c>
      <c r="W840" s="44">
        <v>0</v>
      </c>
      <c r="X840" s="44">
        <v>0</v>
      </c>
      <c r="Y840" s="44">
        <v>0</v>
      </c>
    </row>
    <row r="841" spans="1:25" ht="105" x14ac:dyDescent="0.25">
      <c r="A841" s="98"/>
      <c r="B841" s="94"/>
      <c r="C841" s="49">
        <v>6</v>
      </c>
      <c r="D841" s="50" t="s">
        <v>886</v>
      </c>
      <c r="E841" s="28" t="s">
        <v>1004</v>
      </c>
      <c r="F841" s="26" t="s">
        <v>1044</v>
      </c>
      <c r="G841" s="49" t="s">
        <v>36</v>
      </c>
      <c r="H841" s="26">
        <v>30</v>
      </c>
      <c r="I841" s="26">
        <v>20</v>
      </c>
      <c r="J841" s="46">
        <v>144.54</v>
      </c>
      <c r="K841" s="47"/>
      <c r="L841" s="32">
        <f t="shared" si="26"/>
        <v>0</v>
      </c>
      <c r="M841" s="43" t="str">
        <f t="shared" si="27"/>
        <v>OK</v>
      </c>
      <c r="N841" s="44">
        <v>0</v>
      </c>
      <c r="O841" s="44">
        <v>0</v>
      </c>
      <c r="P841" s="44">
        <v>0</v>
      </c>
      <c r="Q841" s="44">
        <v>0</v>
      </c>
      <c r="R841" s="44">
        <v>0</v>
      </c>
      <c r="S841" s="44">
        <v>0</v>
      </c>
      <c r="T841" s="44">
        <v>0</v>
      </c>
      <c r="U841" s="44">
        <v>0</v>
      </c>
      <c r="V841" s="44">
        <v>0</v>
      </c>
      <c r="W841" s="44">
        <v>0</v>
      </c>
      <c r="X841" s="44">
        <v>0</v>
      </c>
      <c r="Y841" s="44">
        <v>0</v>
      </c>
    </row>
    <row r="842" spans="1:25" ht="165" x14ac:dyDescent="0.25">
      <c r="A842" s="98"/>
      <c r="B842" s="94"/>
      <c r="C842" s="49">
        <v>7</v>
      </c>
      <c r="D842" s="50" t="s">
        <v>887</v>
      </c>
      <c r="E842" s="28" t="s">
        <v>1004</v>
      </c>
      <c r="F842" s="26" t="s">
        <v>1044</v>
      </c>
      <c r="G842" s="49" t="s">
        <v>36</v>
      </c>
      <c r="H842" s="26">
        <v>30</v>
      </c>
      <c r="I842" s="26">
        <v>20</v>
      </c>
      <c r="J842" s="46">
        <v>42.96</v>
      </c>
      <c r="K842" s="47"/>
      <c r="L842" s="32">
        <f t="shared" si="26"/>
        <v>0</v>
      </c>
      <c r="M842" s="43" t="str">
        <f t="shared" si="27"/>
        <v>OK</v>
      </c>
      <c r="N842" s="44">
        <v>0</v>
      </c>
      <c r="O842" s="44">
        <v>0</v>
      </c>
      <c r="P842" s="44">
        <v>0</v>
      </c>
      <c r="Q842" s="44">
        <v>0</v>
      </c>
      <c r="R842" s="44">
        <v>0</v>
      </c>
      <c r="S842" s="44">
        <v>0</v>
      </c>
      <c r="T842" s="44">
        <v>0</v>
      </c>
      <c r="U842" s="44">
        <v>0</v>
      </c>
      <c r="V842" s="44">
        <v>0</v>
      </c>
      <c r="W842" s="44">
        <v>0</v>
      </c>
      <c r="X842" s="44">
        <v>0</v>
      </c>
      <c r="Y842" s="44">
        <v>0</v>
      </c>
    </row>
    <row r="843" spans="1:25" ht="90" x14ac:dyDescent="0.25">
      <c r="A843" s="98"/>
      <c r="B843" s="94"/>
      <c r="C843" s="49">
        <v>8</v>
      </c>
      <c r="D843" s="50" t="s">
        <v>888</v>
      </c>
      <c r="E843" s="28" t="s">
        <v>1004</v>
      </c>
      <c r="F843" s="26" t="s">
        <v>1044</v>
      </c>
      <c r="G843" s="49" t="s">
        <v>36</v>
      </c>
      <c r="H843" s="26">
        <v>30</v>
      </c>
      <c r="I843" s="26">
        <v>20</v>
      </c>
      <c r="J843" s="46">
        <v>47.25</v>
      </c>
      <c r="K843" s="47"/>
      <c r="L843" s="32">
        <f t="shared" si="26"/>
        <v>0</v>
      </c>
      <c r="M843" s="43" t="str">
        <f t="shared" si="27"/>
        <v>OK</v>
      </c>
      <c r="N843" s="44">
        <v>0</v>
      </c>
      <c r="O843" s="44">
        <v>0</v>
      </c>
      <c r="P843" s="44">
        <v>0</v>
      </c>
      <c r="Q843" s="44">
        <v>0</v>
      </c>
      <c r="R843" s="44">
        <v>0</v>
      </c>
      <c r="S843" s="44">
        <v>0</v>
      </c>
      <c r="T843" s="44">
        <v>0</v>
      </c>
      <c r="U843" s="44">
        <v>0</v>
      </c>
      <c r="V843" s="44">
        <v>0</v>
      </c>
      <c r="W843" s="44">
        <v>0</v>
      </c>
      <c r="X843" s="44">
        <v>0</v>
      </c>
      <c r="Y843" s="44">
        <v>0</v>
      </c>
    </row>
    <row r="844" spans="1:25" ht="105" x14ac:dyDescent="0.25">
      <c r="A844" s="99"/>
      <c r="B844" s="95"/>
      <c r="C844" s="49">
        <v>9</v>
      </c>
      <c r="D844" s="50" t="s">
        <v>889</v>
      </c>
      <c r="E844" s="28" t="s">
        <v>1004</v>
      </c>
      <c r="F844" s="26" t="s">
        <v>1044</v>
      </c>
      <c r="G844" s="49" t="s">
        <v>36</v>
      </c>
      <c r="H844" s="26">
        <v>30</v>
      </c>
      <c r="I844" s="26">
        <v>20</v>
      </c>
      <c r="J844" s="46">
        <v>41.46</v>
      </c>
      <c r="K844" s="47"/>
      <c r="L844" s="32">
        <f t="shared" si="26"/>
        <v>0</v>
      </c>
      <c r="M844" s="43" t="str">
        <f t="shared" si="27"/>
        <v>OK</v>
      </c>
      <c r="N844" s="44">
        <v>0</v>
      </c>
      <c r="O844" s="44">
        <v>0</v>
      </c>
      <c r="P844" s="44">
        <v>0</v>
      </c>
      <c r="Q844" s="44">
        <v>0</v>
      </c>
      <c r="R844" s="44">
        <v>0</v>
      </c>
      <c r="S844" s="44">
        <v>0</v>
      </c>
      <c r="T844" s="44">
        <v>0</v>
      </c>
      <c r="U844" s="44">
        <v>0</v>
      </c>
      <c r="V844" s="44">
        <v>0</v>
      </c>
      <c r="W844" s="44">
        <v>0</v>
      </c>
      <c r="X844" s="44">
        <v>0</v>
      </c>
      <c r="Y844" s="44">
        <v>0</v>
      </c>
    </row>
  </sheetData>
  <mergeCells count="42">
    <mergeCell ref="X1:X2"/>
    <mergeCell ref="Y1:Y2"/>
    <mergeCell ref="A2:M2"/>
    <mergeCell ref="V1:V2"/>
    <mergeCell ref="W1:W2"/>
    <mergeCell ref="T1:T2"/>
    <mergeCell ref="U1:U2"/>
    <mergeCell ref="A1:C1"/>
    <mergeCell ref="J1:M1"/>
    <mergeCell ref="N1:N2"/>
    <mergeCell ref="O1:O2"/>
    <mergeCell ref="P1:P2"/>
    <mergeCell ref="Q1:Q2"/>
    <mergeCell ref="D1:I1"/>
    <mergeCell ref="R1:R2"/>
    <mergeCell ref="S1:S2"/>
    <mergeCell ref="B4:B195"/>
    <mergeCell ref="A196:A264"/>
    <mergeCell ref="B196:B264"/>
    <mergeCell ref="A265:A307"/>
    <mergeCell ref="B265:B307"/>
    <mergeCell ref="A4:A195"/>
    <mergeCell ref="A308:A315"/>
    <mergeCell ref="B308:B315"/>
    <mergeCell ref="A316:A417"/>
    <mergeCell ref="B316:B417"/>
    <mergeCell ref="A418:A439"/>
    <mergeCell ref="B418:B439"/>
    <mergeCell ref="A440:A454"/>
    <mergeCell ref="B440:B454"/>
    <mergeCell ref="A455:A558"/>
    <mergeCell ref="B455:B558"/>
    <mergeCell ref="A559:A794"/>
    <mergeCell ref="B559:B794"/>
    <mergeCell ref="A836:A844"/>
    <mergeCell ref="B836:B844"/>
    <mergeCell ref="A795:A805"/>
    <mergeCell ref="B795:B805"/>
    <mergeCell ref="A806:A818"/>
    <mergeCell ref="B806:B818"/>
    <mergeCell ref="A819:A835"/>
    <mergeCell ref="B819:B835"/>
  </mergeCells>
  <conditionalFormatting sqref="R4:Y4 R10:Y844">
    <cfRule type="cellIs" dxfId="68" priority="16" stopIfTrue="1" operator="greaterThan">
      <formula>0</formula>
    </cfRule>
    <cfRule type="cellIs" dxfId="67" priority="17" stopIfTrue="1" operator="greaterThan">
      <formula>0</formula>
    </cfRule>
    <cfRule type="cellIs" dxfId="66" priority="18" stopIfTrue="1" operator="greaterThan">
      <formula>0</formula>
    </cfRule>
  </conditionalFormatting>
  <conditionalFormatting sqref="R5:Y9">
    <cfRule type="cellIs" dxfId="65" priority="13" stopIfTrue="1" operator="greaterThan">
      <formula>0</formula>
    </cfRule>
    <cfRule type="cellIs" dxfId="64" priority="14" stopIfTrue="1" operator="greaterThan">
      <formula>0</formula>
    </cfRule>
    <cfRule type="cellIs" dxfId="63" priority="15" stopIfTrue="1" operator="greaterThan">
      <formula>0</formula>
    </cfRule>
  </conditionalFormatting>
  <conditionalFormatting sqref="N4:Q4 N10:Q844">
    <cfRule type="cellIs" dxfId="11" priority="4" stopIfTrue="1" operator="greaterThan">
      <formula>0</formula>
    </cfRule>
    <cfRule type="cellIs" dxfId="10" priority="5" stopIfTrue="1" operator="greaterThan">
      <formula>0</formula>
    </cfRule>
    <cfRule type="cellIs" dxfId="9" priority="6" stopIfTrue="1" operator="greaterThan">
      <formula>0</formula>
    </cfRule>
  </conditionalFormatting>
  <conditionalFormatting sqref="N5:Q9">
    <cfRule type="cellIs" dxfId="5" priority="1" stopIfTrue="1" operator="greaterThan">
      <formula>0</formula>
    </cfRule>
    <cfRule type="cellIs" dxfId="4" priority="2" stopIfTrue="1" operator="greaterThan">
      <formula>0</formula>
    </cfRule>
    <cfRule type="cellIs" dxfId="3"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44"/>
  <sheetViews>
    <sheetView zoomScale="80" zoomScaleNormal="80" workbookViewId="0">
      <selection activeCell="D4" sqref="D4"/>
    </sheetView>
  </sheetViews>
  <sheetFormatPr defaultColWidth="9.7109375" defaultRowHeight="23.25" x14ac:dyDescent="0.25"/>
  <cols>
    <col min="1" max="1" width="14" style="3" customWidth="1"/>
    <col min="2" max="2" width="7" style="51" bestFit="1" customWidth="1"/>
    <col min="3" max="3" width="5.42578125" style="30" bestFit="1" customWidth="1"/>
    <col min="4" max="4" width="69.140625" style="27" customWidth="1"/>
    <col min="5" max="5" width="16.5703125" style="9" bestFit="1" customWidth="1"/>
    <col min="6" max="6" width="17" style="9" bestFit="1" customWidth="1"/>
    <col min="7" max="7" width="9.85546875" style="8" bestFit="1" customWidth="1"/>
    <col min="8" max="8" width="8" style="25" bestFit="1" customWidth="1"/>
    <col min="9" max="9" width="6.7109375" style="25" bestFit="1" customWidth="1"/>
    <col min="10" max="10" width="12.140625" style="29" customWidth="1"/>
    <col min="11" max="11" width="9.42578125" style="6" customWidth="1"/>
    <col min="12" max="12" width="13.28515625" style="10" customWidth="1"/>
    <col min="13" max="13" width="12.5703125" style="11" customWidth="1"/>
    <col min="14" max="14" width="11.85546875" style="7" bestFit="1" customWidth="1"/>
    <col min="15" max="17" width="10.5703125" style="7" bestFit="1" customWidth="1"/>
    <col min="18" max="19" width="10.5703125" style="4" bestFit="1" customWidth="1"/>
    <col min="20" max="22" width="10.5703125" style="1" bestFit="1" customWidth="1"/>
    <col min="23" max="23" width="10.5703125" style="5" bestFit="1" customWidth="1"/>
    <col min="24" max="25" width="10.5703125" style="1" bestFit="1" customWidth="1"/>
    <col min="26" max="16384" width="9.7109375" style="1"/>
  </cols>
  <sheetData>
    <row r="1" spans="1:25" ht="36" customHeight="1" x14ac:dyDescent="0.25">
      <c r="A1" s="89" t="s">
        <v>48</v>
      </c>
      <c r="B1" s="89"/>
      <c r="C1" s="89"/>
      <c r="D1" s="86" t="s">
        <v>47</v>
      </c>
      <c r="E1" s="87"/>
      <c r="F1" s="87"/>
      <c r="G1" s="87"/>
      <c r="H1" s="87"/>
      <c r="I1" s="88"/>
      <c r="J1" s="92" t="s">
        <v>49</v>
      </c>
      <c r="K1" s="92"/>
      <c r="L1" s="92"/>
      <c r="M1" s="92"/>
      <c r="N1" s="91" t="s">
        <v>32</v>
      </c>
      <c r="O1" s="91" t="s">
        <v>32</v>
      </c>
      <c r="P1" s="91" t="s">
        <v>32</v>
      </c>
      <c r="Q1" s="91" t="s">
        <v>32</v>
      </c>
      <c r="R1" s="91" t="s">
        <v>32</v>
      </c>
      <c r="S1" s="91" t="s">
        <v>32</v>
      </c>
      <c r="T1" s="91" t="s">
        <v>32</v>
      </c>
      <c r="U1" s="91" t="s">
        <v>32</v>
      </c>
      <c r="V1" s="91" t="s">
        <v>32</v>
      </c>
      <c r="W1" s="91" t="s">
        <v>32</v>
      </c>
      <c r="X1" s="91" t="s">
        <v>32</v>
      </c>
      <c r="Y1" s="91" t="s">
        <v>32</v>
      </c>
    </row>
    <row r="2" spans="1:25" ht="28.5" customHeight="1" x14ac:dyDescent="0.25">
      <c r="A2" s="89" t="s">
        <v>41</v>
      </c>
      <c r="B2" s="89"/>
      <c r="C2" s="89"/>
      <c r="D2" s="89"/>
      <c r="E2" s="89"/>
      <c r="F2" s="89"/>
      <c r="G2" s="89"/>
      <c r="H2" s="89"/>
      <c r="I2" s="89"/>
      <c r="J2" s="89"/>
      <c r="K2" s="89"/>
      <c r="L2" s="89"/>
      <c r="M2" s="89"/>
      <c r="N2" s="91"/>
      <c r="O2" s="91"/>
      <c r="P2" s="91"/>
      <c r="Q2" s="91"/>
      <c r="R2" s="91"/>
      <c r="S2" s="91"/>
      <c r="T2" s="91"/>
      <c r="U2" s="91"/>
      <c r="V2" s="91"/>
      <c r="W2" s="91"/>
      <c r="X2" s="91"/>
      <c r="Y2" s="91"/>
    </row>
    <row r="3" spans="1:25" s="2" customFormat="1" ht="45" x14ac:dyDescent="0.2">
      <c r="A3" s="37" t="s">
        <v>3</v>
      </c>
      <c r="B3" s="34" t="s">
        <v>1</v>
      </c>
      <c r="C3" s="35" t="s">
        <v>5</v>
      </c>
      <c r="D3" s="36" t="s">
        <v>7</v>
      </c>
      <c r="E3" s="36" t="s">
        <v>33</v>
      </c>
      <c r="F3" s="36" t="s">
        <v>34</v>
      </c>
      <c r="G3" s="36" t="s">
        <v>8</v>
      </c>
      <c r="H3" s="37" t="s">
        <v>4</v>
      </c>
      <c r="I3" s="38" t="s">
        <v>13</v>
      </c>
      <c r="J3" s="39" t="s">
        <v>6</v>
      </c>
      <c r="K3" s="40" t="s">
        <v>14</v>
      </c>
      <c r="L3" s="41" t="s">
        <v>0</v>
      </c>
      <c r="M3" s="37" t="s">
        <v>9</v>
      </c>
      <c r="N3" s="42" t="s">
        <v>2</v>
      </c>
      <c r="O3" s="42" t="s">
        <v>2</v>
      </c>
      <c r="P3" s="42" t="s">
        <v>2</v>
      </c>
      <c r="Q3" s="42" t="s">
        <v>2</v>
      </c>
      <c r="R3" s="42" t="s">
        <v>2</v>
      </c>
      <c r="S3" s="42" t="s">
        <v>2</v>
      </c>
      <c r="T3" s="42" t="s">
        <v>2</v>
      </c>
      <c r="U3" s="42" t="s">
        <v>2</v>
      </c>
      <c r="V3" s="42" t="s">
        <v>2</v>
      </c>
      <c r="W3" s="42" t="s">
        <v>2</v>
      </c>
      <c r="X3" s="42" t="s">
        <v>2</v>
      </c>
      <c r="Y3" s="42" t="s">
        <v>2</v>
      </c>
    </row>
    <row r="4" spans="1:25" ht="30" x14ac:dyDescent="0.25">
      <c r="A4" s="100" t="s">
        <v>892</v>
      </c>
      <c r="B4" s="90">
        <v>1</v>
      </c>
      <c r="C4" s="49">
        <v>1</v>
      </c>
      <c r="D4" s="50" t="s">
        <v>50</v>
      </c>
      <c r="E4" s="45" t="s">
        <v>918</v>
      </c>
      <c r="F4" s="26" t="s">
        <v>919</v>
      </c>
      <c r="G4" s="49" t="s">
        <v>36</v>
      </c>
      <c r="H4" s="26">
        <v>30</v>
      </c>
      <c r="I4" s="26">
        <v>20</v>
      </c>
      <c r="J4" s="46">
        <v>0.9</v>
      </c>
      <c r="K4" s="47"/>
      <c r="L4" s="32">
        <f>K4-(SUM(N4:Y4))</f>
        <v>0</v>
      </c>
      <c r="M4" s="43" t="str">
        <f>IF(L4&lt;0,"ATENÇÃO","OK")</f>
        <v>OK</v>
      </c>
      <c r="N4" s="44">
        <v>0</v>
      </c>
      <c r="O4" s="44">
        <v>0</v>
      </c>
      <c r="P4" s="44">
        <v>0</v>
      </c>
      <c r="Q4" s="44">
        <v>0</v>
      </c>
      <c r="R4" s="44">
        <v>0</v>
      </c>
      <c r="S4" s="44">
        <v>0</v>
      </c>
      <c r="T4" s="44">
        <v>0</v>
      </c>
      <c r="U4" s="44">
        <v>0</v>
      </c>
      <c r="V4" s="44">
        <v>0</v>
      </c>
      <c r="W4" s="44">
        <v>0</v>
      </c>
      <c r="X4" s="44">
        <v>0</v>
      </c>
      <c r="Y4" s="44">
        <v>0</v>
      </c>
    </row>
    <row r="5" spans="1:25" ht="30" x14ac:dyDescent="0.25">
      <c r="A5" s="100"/>
      <c r="B5" s="90"/>
      <c r="C5" s="49">
        <v>2</v>
      </c>
      <c r="D5" s="50" t="s">
        <v>51</v>
      </c>
      <c r="E5" s="45" t="s">
        <v>918</v>
      </c>
      <c r="F5" s="26" t="s">
        <v>919</v>
      </c>
      <c r="G5" s="49" t="s">
        <v>36</v>
      </c>
      <c r="H5" s="26">
        <v>30</v>
      </c>
      <c r="I5" s="26">
        <v>20</v>
      </c>
      <c r="J5" s="46">
        <v>1.65</v>
      </c>
      <c r="K5" s="47"/>
      <c r="L5" s="32">
        <f t="shared" ref="L5:L68" si="0">K5-(SUM(N5:Y5))</f>
        <v>0</v>
      </c>
      <c r="M5" s="43" t="str">
        <f t="shared" ref="M5:M68" si="1">IF(L5&lt;0,"ATENÇÃO","OK")</f>
        <v>OK</v>
      </c>
      <c r="N5" s="44">
        <v>0</v>
      </c>
      <c r="O5" s="44">
        <v>0</v>
      </c>
      <c r="P5" s="44">
        <v>0</v>
      </c>
      <c r="Q5" s="44">
        <v>0</v>
      </c>
      <c r="R5" s="44">
        <v>0</v>
      </c>
      <c r="S5" s="44">
        <v>0</v>
      </c>
      <c r="T5" s="44">
        <v>0</v>
      </c>
      <c r="U5" s="44">
        <v>0</v>
      </c>
      <c r="V5" s="44">
        <v>0</v>
      </c>
      <c r="W5" s="44">
        <v>0</v>
      </c>
      <c r="X5" s="44">
        <v>0</v>
      </c>
      <c r="Y5" s="44">
        <v>0</v>
      </c>
    </row>
    <row r="6" spans="1:25" ht="45" x14ac:dyDescent="0.25">
      <c r="A6" s="100"/>
      <c r="B6" s="90"/>
      <c r="C6" s="49">
        <v>3</v>
      </c>
      <c r="D6" s="50" t="s">
        <v>52</v>
      </c>
      <c r="E6" s="45" t="s">
        <v>918</v>
      </c>
      <c r="F6" s="26" t="s">
        <v>919</v>
      </c>
      <c r="G6" s="49" t="s">
        <v>36</v>
      </c>
      <c r="H6" s="26">
        <v>30</v>
      </c>
      <c r="I6" s="26">
        <v>20</v>
      </c>
      <c r="J6" s="46">
        <v>6</v>
      </c>
      <c r="K6" s="47"/>
      <c r="L6" s="32">
        <f t="shared" si="0"/>
        <v>0</v>
      </c>
      <c r="M6" s="43" t="str">
        <f t="shared" si="1"/>
        <v>OK</v>
      </c>
      <c r="N6" s="44">
        <v>0</v>
      </c>
      <c r="O6" s="44">
        <v>0</v>
      </c>
      <c r="P6" s="44">
        <v>0</v>
      </c>
      <c r="Q6" s="44">
        <v>0</v>
      </c>
      <c r="R6" s="44">
        <v>0</v>
      </c>
      <c r="S6" s="44">
        <v>0</v>
      </c>
      <c r="T6" s="44">
        <v>0</v>
      </c>
      <c r="U6" s="44">
        <v>0</v>
      </c>
      <c r="V6" s="44">
        <v>0</v>
      </c>
      <c r="W6" s="44">
        <v>0</v>
      </c>
      <c r="X6" s="44">
        <v>0</v>
      </c>
      <c r="Y6" s="44">
        <v>0</v>
      </c>
    </row>
    <row r="7" spans="1:25" ht="45" x14ac:dyDescent="0.25">
      <c r="A7" s="100"/>
      <c r="B7" s="90"/>
      <c r="C7" s="49">
        <v>4</v>
      </c>
      <c r="D7" s="50" t="s">
        <v>53</v>
      </c>
      <c r="E7" s="45" t="s">
        <v>918</v>
      </c>
      <c r="F7" s="26" t="s">
        <v>919</v>
      </c>
      <c r="G7" s="49" t="s">
        <v>36</v>
      </c>
      <c r="H7" s="26">
        <v>30</v>
      </c>
      <c r="I7" s="26">
        <v>20</v>
      </c>
      <c r="J7" s="46">
        <v>6</v>
      </c>
      <c r="K7" s="47"/>
      <c r="L7" s="32">
        <f t="shared" si="0"/>
        <v>0</v>
      </c>
      <c r="M7" s="43" t="str">
        <f t="shared" si="1"/>
        <v>OK</v>
      </c>
      <c r="N7" s="44">
        <v>0</v>
      </c>
      <c r="O7" s="44">
        <v>0</v>
      </c>
      <c r="P7" s="44">
        <v>0</v>
      </c>
      <c r="Q7" s="44">
        <v>0</v>
      </c>
      <c r="R7" s="44">
        <v>0</v>
      </c>
      <c r="S7" s="44">
        <v>0</v>
      </c>
      <c r="T7" s="44">
        <v>0</v>
      </c>
      <c r="U7" s="44">
        <v>0</v>
      </c>
      <c r="V7" s="44">
        <v>0</v>
      </c>
      <c r="W7" s="44">
        <v>0</v>
      </c>
      <c r="X7" s="44">
        <v>0</v>
      </c>
      <c r="Y7" s="44">
        <v>0</v>
      </c>
    </row>
    <row r="8" spans="1:25" ht="45" x14ac:dyDescent="0.25">
      <c r="A8" s="100"/>
      <c r="B8" s="90"/>
      <c r="C8" s="49">
        <v>5</v>
      </c>
      <c r="D8" s="50" t="s">
        <v>54</v>
      </c>
      <c r="E8" s="45" t="s">
        <v>918</v>
      </c>
      <c r="F8" s="26" t="s">
        <v>919</v>
      </c>
      <c r="G8" s="49" t="s">
        <v>36</v>
      </c>
      <c r="H8" s="26">
        <v>30</v>
      </c>
      <c r="I8" s="26">
        <v>20</v>
      </c>
      <c r="J8" s="46">
        <v>7.35</v>
      </c>
      <c r="K8" s="47"/>
      <c r="L8" s="32">
        <f t="shared" si="0"/>
        <v>0</v>
      </c>
      <c r="M8" s="43" t="str">
        <f t="shared" si="1"/>
        <v>OK</v>
      </c>
      <c r="N8" s="44">
        <v>0</v>
      </c>
      <c r="O8" s="44">
        <v>0</v>
      </c>
      <c r="P8" s="44">
        <v>0</v>
      </c>
      <c r="Q8" s="44">
        <v>0</v>
      </c>
      <c r="R8" s="44">
        <v>0</v>
      </c>
      <c r="S8" s="44">
        <v>0</v>
      </c>
      <c r="T8" s="44">
        <v>0</v>
      </c>
      <c r="U8" s="44">
        <v>0</v>
      </c>
      <c r="V8" s="44">
        <v>0</v>
      </c>
      <c r="W8" s="44">
        <v>0</v>
      </c>
      <c r="X8" s="44">
        <v>0</v>
      </c>
      <c r="Y8" s="44">
        <v>0</v>
      </c>
    </row>
    <row r="9" spans="1:25" ht="45" x14ac:dyDescent="0.25">
      <c r="A9" s="100"/>
      <c r="B9" s="90"/>
      <c r="C9" s="49">
        <v>6</v>
      </c>
      <c r="D9" s="50" t="s">
        <v>55</v>
      </c>
      <c r="E9" s="45" t="s">
        <v>918</v>
      </c>
      <c r="F9" s="26" t="s">
        <v>919</v>
      </c>
      <c r="G9" s="49" t="s">
        <v>36</v>
      </c>
      <c r="H9" s="26">
        <v>30</v>
      </c>
      <c r="I9" s="26">
        <v>20</v>
      </c>
      <c r="J9" s="46">
        <v>13</v>
      </c>
      <c r="K9" s="47"/>
      <c r="L9" s="32">
        <f t="shared" si="0"/>
        <v>0</v>
      </c>
      <c r="M9" s="43" t="str">
        <f t="shared" si="1"/>
        <v>OK</v>
      </c>
      <c r="N9" s="44">
        <v>0</v>
      </c>
      <c r="O9" s="44">
        <v>0</v>
      </c>
      <c r="P9" s="44">
        <v>0</v>
      </c>
      <c r="Q9" s="44">
        <v>0</v>
      </c>
      <c r="R9" s="44">
        <v>0</v>
      </c>
      <c r="S9" s="44">
        <v>0</v>
      </c>
      <c r="T9" s="44">
        <v>0</v>
      </c>
      <c r="U9" s="44">
        <v>0</v>
      </c>
      <c r="V9" s="44">
        <v>0</v>
      </c>
      <c r="W9" s="44">
        <v>0</v>
      </c>
      <c r="X9" s="44">
        <v>0</v>
      </c>
      <c r="Y9" s="44">
        <v>0</v>
      </c>
    </row>
    <row r="10" spans="1:25" ht="45" x14ac:dyDescent="0.25">
      <c r="A10" s="100"/>
      <c r="B10" s="90"/>
      <c r="C10" s="49">
        <v>7</v>
      </c>
      <c r="D10" s="50" t="s">
        <v>56</v>
      </c>
      <c r="E10" s="45" t="s">
        <v>918</v>
      </c>
      <c r="F10" s="26" t="s">
        <v>919</v>
      </c>
      <c r="G10" s="49" t="s">
        <v>36</v>
      </c>
      <c r="H10" s="26">
        <v>30</v>
      </c>
      <c r="I10" s="26">
        <v>20</v>
      </c>
      <c r="J10" s="46">
        <v>15.7</v>
      </c>
      <c r="K10" s="47"/>
      <c r="L10" s="32">
        <f t="shared" si="0"/>
        <v>0</v>
      </c>
      <c r="M10" s="43" t="str">
        <f t="shared" si="1"/>
        <v>OK</v>
      </c>
      <c r="N10" s="44">
        <v>0</v>
      </c>
      <c r="O10" s="44">
        <v>0</v>
      </c>
      <c r="P10" s="44">
        <v>0</v>
      </c>
      <c r="Q10" s="44">
        <v>0</v>
      </c>
      <c r="R10" s="44">
        <v>0</v>
      </c>
      <c r="S10" s="44">
        <v>0</v>
      </c>
      <c r="T10" s="44">
        <v>0</v>
      </c>
      <c r="U10" s="44">
        <v>0</v>
      </c>
      <c r="V10" s="44">
        <v>0</v>
      </c>
      <c r="W10" s="44">
        <v>0</v>
      </c>
      <c r="X10" s="44">
        <v>0</v>
      </c>
      <c r="Y10" s="44">
        <v>0</v>
      </c>
    </row>
    <row r="11" spans="1:25" ht="45" x14ac:dyDescent="0.25">
      <c r="A11" s="100"/>
      <c r="B11" s="90"/>
      <c r="C11" s="49">
        <v>8</v>
      </c>
      <c r="D11" s="50" t="s">
        <v>57</v>
      </c>
      <c r="E11" s="28" t="s">
        <v>918</v>
      </c>
      <c r="F11" s="26" t="s">
        <v>919</v>
      </c>
      <c r="G11" s="49" t="s">
        <v>36</v>
      </c>
      <c r="H11" s="26">
        <v>30</v>
      </c>
      <c r="I11" s="26">
        <v>20</v>
      </c>
      <c r="J11" s="46">
        <v>5.55</v>
      </c>
      <c r="K11" s="47"/>
      <c r="L11" s="32">
        <f t="shared" si="0"/>
        <v>0</v>
      </c>
      <c r="M11" s="43" t="str">
        <f t="shared" si="1"/>
        <v>OK</v>
      </c>
      <c r="N11" s="44">
        <v>0</v>
      </c>
      <c r="O11" s="44">
        <v>0</v>
      </c>
      <c r="P11" s="44">
        <v>0</v>
      </c>
      <c r="Q11" s="44">
        <v>0</v>
      </c>
      <c r="R11" s="44">
        <v>0</v>
      </c>
      <c r="S11" s="44">
        <v>0</v>
      </c>
      <c r="T11" s="44">
        <v>0</v>
      </c>
      <c r="U11" s="44">
        <v>0</v>
      </c>
      <c r="V11" s="44">
        <v>0</v>
      </c>
      <c r="W11" s="44">
        <v>0</v>
      </c>
      <c r="X11" s="44">
        <v>0</v>
      </c>
      <c r="Y11" s="44">
        <v>0</v>
      </c>
    </row>
    <row r="12" spans="1:25" ht="45" x14ac:dyDescent="0.25">
      <c r="A12" s="100"/>
      <c r="B12" s="90"/>
      <c r="C12" s="49">
        <v>9</v>
      </c>
      <c r="D12" s="50" t="s">
        <v>58</v>
      </c>
      <c r="E12" s="28" t="s">
        <v>918</v>
      </c>
      <c r="F12" s="26" t="s">
        <v>919</v>
      </c>
      <c r="G12" s="49" t="s">
        <v>36</v>
      </c>
      <c r="H12" s="26">
        <v>30</v>
      </c>
      <c r="I12" s="26">
        <v>20</v>
      </c>
      <c r="J12" s="46">
        <v>27.5</v>
      </c>
      <c r="K12" s="47"/>
      <c r="L12" s="32">
        <f t="shared" si="0"/>
        <v>0</v>
      </c>
      <c r="M12" s="43" t="str">
        <f t="shared" si="1"/>
        <v>OK</v>
      </c>
      <c r="N12" s="44">
        <v>0</v>
      </c>
      <c r="O12" s="44">
        <v>0</v>
      </c>
      <c r="P12" s="44">
        <v>0</v>
      </c>
      <c r="Q12" s="44">
        <v>0</v>
      </c>
      <c r="R12" s="44">
        <v>0</v>
      </c>
      <c r="S12" s="44">
        <v>0</v>
      </c>
      <c r="T12" s="44">
        <v>0</v>
      </c>
      <c r="U12" s="44">
        <v>0</v>
      </c>
      <c r="V12" s="44">
        <v>0</v>
      </c>
      <c r="W12" s="44">
        <v>0</v>
      </c>
      <c r="X12" s="44">
        <v>0</v>
      </c>
      <c r="Y12" s="44">
        <v>0</v>
      </c>
    </row>
    <row r="13" spans="1:25" ht="15" x14ac:dyDescent="0.25">
      <c r="A13" s="100"/>
      <c r="B13" s="90"/>
      <c r="C13" s="49">
        <v>10</v>
      </c>
      <c r="D13" s="50" t="s">
        <v>59</v>
      </c>
      <c r="E13" s="28" t="s">
        <v>918</v>
      </c>
      <c r="F13" s="26" t="s">
        <v>920</v>
      </c>
      <c r="G13" s="49" t="s">
        <v>36</v>
      </c>
      <c r="H13" s="26">
        <v>30</v>
      </c>
      <c r="I13" s="26">
        <v>20</v>
      </c>
      <c r="J13" s="46">
        <v>0.9</v>
      </c>
      <c r="K13" s="47"/>
      <c r="L13" s="32">
        <f t="shared" si="0"/>
        <v>0</v>
      </c>
      <c r="M13" s="43" t="str">
        <f t="shared" si="1"/>
        <v>OK</v>
      </c>
      <c r="N13" s="44">
        <v>0</v>
      </c>
      <c r="O13" s="44">
        <v>0</v>
      </c>
      <c r="P13" s="44">
        <v>0</v>
      </c>
      <c r="Q13" s="44">
        <v>0</v>
      </c>
      <c r="R13" s="44">
        <v>0</v>
      </c>
      <c r="S13" s="44">
        <v>0</v>
      </c>
      <c r="T13" s="44">
        <v>0</v>
      </c>
      <c r="U13" s="44">
        <v>0</v>
      </c>
      <c r="V13" s="44">
        <v>0</v>
      </c>
      <c r="W13" s="44">
        <v>0</v>
      </c>
      <c r="X13" s="44">
        <v>0</v>
      </c>
      <c r="Y13" s="44">
        <v>0</v>
      </c>
    </row>
    <row r="14" spans="1:25" ht="15" x14ac:dyDescent="0.25">
      <c r="A14" s="100"/>
      <c r="B14" s="90"/>
      <c r="C14" s="49">
        <v>11</v>
      </c>
      <c r="D14" s="50" t="s">
        <v>60</v>
      </c>
      <c r="E14" s="28" t="s">
        <v>918</v>
      </c>
      <c r="F14" s="26" t="s">
        <v>920</v>
      </c>
      <c r="G14" s="49" t="s">
        <v>36</v>
      </c>
      <c r="H14" s="26">
        <v>30</v>
      </c>
      <c r="I14" s="26">
        <v>20</v>
      </c>
      <c r="J14" s="46">
        <v>4.7300000000000004</v>
      </c>
      <c r="K14" s="47"/>
      <c r="L14" s="32">
        <f t="shared" si="0"/>
        <v>0</v>
      </c>
      <c r="M14" s="43" t="str">
        <f t="shared" si="1"/>
        <v>OK</v>
      </c>
      <c r="N14" s="44">
        <v>0</v>
      </c>
      <c r="O14" s="44">
        <v>0</v>
      </c>
      <c r="P14" s="44">
        <v>0</v>
      </c>
      <c r="Q14" s="44">
        <v>0</v>
      </c>
      <c r="R14" s="44">
        <v>0</v>
      </c>
      <c r="S14" s="44">
        <v>0</v>
      </c>
      <c r="T14" s="44">
        <v>0</v>
      </c>
      <c r="U14" s="44">
        <v>0</v>
      </c>
      <c r="V14" s="44">
        <v>0</v>
      </c>
      <c r="W14" s="44">
        <v>0</v>
      </c>
      <c r="X14" s="44">
        <v>0</v>
      </c>
      <c r="Y14" s="44">
        <v>0</v>
      </c>
    </row>
    <row r="15" spans="1:25" ht="15" x14ac:dyDescent="0.25">
      <c r="A15" s="100"/>
      <c r="B15" s="90"/>
      <c r="C15" s="49">
        <v>12</v>
      </c>
      <c r="D15" s="50" t="s">
        <v>61</v>
      </c>
      <c r="E15" s="28" t="s">
        <v>918</v>
      </c>
      <c r="F15" s="26" t="s">
        <v>920</v>
      </c>
      <c r="G15" s="49" t="s">
        <v>36</v>
      </c>
      <c r="H15" s="26">
        <v>30</v>
      </c>
      <c r="I15" s="26">
        <v>20</v>
      </c>
      <c r="J15" s="46">
        <v>2.5</v>
      </c>
      <c r="K15" s="47"/>
      <c r="L15" s="32">
        <f t="shared" si="0"/>
        <v>0</v>
      </c>
      <c r="M15" s="43" t="str">
        <f t="shared" si="1"/>
        <v>OK</v>
      </c>
      <c r="N15" s="44">
        <v>0</v>
      </c>
      <c r="O15" s="44">
        <v>0</v>
      </c>
      <c r="P15" s="44">
        <v>0</v>
      </c>
      <c r="Q15" s="44">
        <v>0</v>
      </c>
      <c r="R15" s="44">
        <v>0</v>
      </c>
      <c r="S15" s="44">
        <v>0</v>
      </c>
      <c r="T15" s="44">
        <v>0</v>
      </c>
      <c r="U15" s="44">
        <v>0</v>
      </c>
      <c r="V15" s="44">
        <v>0</v>
      </c>
      <c r="W15" s="44">
        <v>0</v>
      </c>
      <c r="X15" s="44">
        <v>0</v>
      </c>
      <c r="Y15" s="44">
        <v>0</v>
      </c>
    </row>
    <row r="16" spans="1:25" ht="15" x14ac:dyDescent="0.25">
      <c r="A16" s="100"/>
      <c r="B16" s="90"/>
      <c r="C16" s="49">
        <v>13</v>
      </c>
      <c r="D16" s="50" t="s">
        <v>62</v>
      </c>
      <c r="E16" s="28" t="s">
        <v>918</v>
      </c>
      <c r="F16" s="26" t="s">
        <v>920</v>
      </c>
      <c r="G16" s="49" t="s">
        <v>36</v>
      </c>
      <c r="H16" s="26">
        <v>30</v>
      </c>
      <c r="I16" s="26">
        <v>20</v>
      </c>
      <c r="J16" s="46">
        <v>0.8</v>
      </c>
      <c r="K16" s="47"/>
      <c r="L16" s="32">
        <f t="shared" si="0"/>
        <v>0</v>
      </c>
      <c r="M16" s="43" t="str">
        <f t="shared" si="1"/>
        <v>OK</v>
      </c>
      <c r="N16" s="44">
        <v>0</v>
      </c>
      <c r="O16" s="44">
        <v>0</v>
      </c>
      <c r="P16" s="44">
        <v>0</v>
      </c>
      <c r="Q16" s="44">
        <v>0</v>
      </c>
      <c r="R16" s="44">
        <v>0</v>
      </c>
      <c r="S16" s="44">
        <v>0</v>
      </c>
      <c r="T16" s="44">
        <v>0</v>
      </c>
      <c r="U16" s="44">
        <v>0</v>
      </c>
      <c r="V16" s="44">
        <v>0</v>
      </c>
      <c r="W16" s="44">
        <v>0</v>
      </c>
      <c r="X16" s="44">
        <v>0</v>
      </c>
      <c r="Y16" s="44">
        <v>0</v>
      </c>
    </row>
    <row r="17" spans="1:25" ht="15" x14ac:dyDescent="0.25">
      <c r="A17" s="100"/>
      <c r="B17" s="90"/>
      <c r="C17" s="49">
        <v>14</v>
      </c>
      <c r="D17" s="50" t="s">
        <v>63</v>
      </c>
      <c r="E17" s="28" t="s">
        <v>918</v>
      </c>
      <c r="F17" s="26" t="s">
        <v>920</v>
      </c>
      <c r="G17" s="49" t="s">
        <v>36</v>
      </c>
      <c r="H17" s="26">
        <v>30</v>
      </c>
      <c r="I17" s="26">
        <v>20</v>
      </c>
      <c r="J17" s="46">
        <v>0.4</v>
      </c>
      <c r="K17" s="47"/>
      <c r="L17" s="32">
        <f t="shared" si="0"/>
        <v>0</v>
      </c>
      <c r="M17" s="43" t="str">
        <f t="shared" si="1"/>
        <v>OK</v>
      </c>
      <c r="N17" s="44">
        <v>0</v>
      </c>
      <c r="O17" s="44">
        <v>0</v>
      </c>
      <c r="P17" s="44">
        <v>0</v>
      </c>
      <c r="Q17" s="44">
        <v>0</v>
      </c>
      <c r="R17" s="44">
        <v>0</v>
      </c>
      <c r="S17" s="44">
        <v>0</v>
      </c>
      <c r="T17" s="44">
        <v>0</v>
      </c>
      <c r="U17" s="44">
        <v>0</v>
      </c>
      <c r="V17" s="44">
        <v>0</v>
      </c>
      <c r="W17" s="44">
        <v>0</v>
      </c>
      <c r="X17" s="44">
        <v>0</v>
      </c>
      <c r="Y17" s="44">
        <v>0</v>
      </c>
    </row>
    <row r="18" spans="1:25" ht="15" x14ac:dyDescent="0.25">
      <c r="A18" s="100"/>
      <c r="B18" s="90"/>
      <c r="C18" s="49">
        <v>15</v>
      </c>
      <c r="D18" s="50" t="s">
        <v>64</v>
      </c>
      <c r="E18" s="28" t="s">
        <v>918</v>
      </c>
      <c r="F18" s="26" t="s">
        <v>920</v>
      </c>
      <c r="G18" s="49" t="s">
        <v>36</v>
      </c>
      <c r="H18" s="26">
        <v>30</v>
      </c>
      <c r="I18" s="26">
        <v>20</v>
      </c>
      <c r="J18" s="46">
        <v>0.5</v>
      </c>
      <c r="K18" s="47"/>
      <c r="L18" s="32">
        <f t="shared" si="0"/>
        <v>0</v>
      </c>
      <c r="M18" s="43" t="str">
        <f t="shared" si="1"/>
        <v>OK</v>
      </c>
      <c r="N18" s="44">
        <v>0</v>
      </c>
      <c r="O18" s="44">
        <v>0</v>
      </c>
      <c r="P18" s="44">
        <v>0</v>
      </c>
      <c r="Q18" s="44">
        <v>0</v>
      </c>
      <c r="R18" s="44">
        <v>0</v>
      </c>
      <c r="S18" s="44">
        <v>0</v>
      </c>
      <c r="T18" s="44">
        <v>0</v>
      </c>
      <c r="U18" s="44">
        <v>0</v>
      </c>
      <c r="V18" s="44">
        <v>0</v>
      </c>
      <c r="W18" s="44">
        <v>0</v>
      </c>
      <c r="X18" s="44">
        <v>0</v>
      </c>
      <c r="Y18" s="44">
        <v>0</v>
      </c>
    </row>
    <row r="19" spans="1:25" ht="15" x14ac:dyDescent="0.25">
      <c r="A19" s="100"/>
      <c r="B19" s="90"/>
      <c r="C19" s="49">
        <v>16</v>
      </c>
      <c r="D19" s="50" t="s">
        <v>65</v>
      </c>
      <c r="E19" s="28" t="s">
        <v>918</v>
      </c>
      <c r="F19" s="26" t="s">
        <v>920</v>
      </c>
      <c r="G19" s="49" t="s">
        <v>36</v>
      </c>
      <c r="H19" s="26">
        <v>30</v>
      </c>
      <c r="I19" s="26">
        <v>20</v>
      </c>
      <c r="J19" s="46">
        <v>4.5999999999999996</v>
      </c>
      <c r="K19" s="47"/>
      <c r="L19" s="32">
        <f t="shared" si="0"/>
        <v>0</v>
      </c>
      <c r="M19" s="43" t="str">
        <f t="shared" si="1"/>
        <v>OK</v>
      </c>
      <c r="N19" s="44">
        <v>0</v>
      </c>
      <c r="O19" s="44">
        <v>0</v>
      </c>
      <c r="P19" s="44">
        <v>0</v>
      </c>
      <c r="Q19" s="44">
        <v>0</v>
      </c>
      <c r="R19" s="44">
        <v>0</v>
      </c>
      <c r="S19" s="44">
        <v>0</v>
      </c>
      <c r="T19" s="44">
        <v>0</v>
      </c>
      <c r="U19" s="44">
        <v>0</v>
      </c>
      <c r="V19" s="44">
        <v>0</v>
      </c>
      <c r="W19" s="44">
        <v>0</v>
      </c>
      <c r="X19" s="44">
        <v>0</v>
      </c>
      <c r="Y19" s="44">
        <v>0</v>
      </c>
    </row>
    <row r="20" spans="1:25" ht="15" x14ac:dyDescent="0.25">
      <c r="A20" s="100"/>
      <c r="B20" s="90"/>
      <c r="C20" s="49">
        <v>17</v>
      </c>
      <c r="D20" s="50" t="s">
        <v>66</v>
      </c>
      <c r="E20" s="28" t="s">
        <v>918</v>
      </c>
      <c r="F20" s="26" t="s">
        <v>920</v>
      </c>
      <c r="G20" s="49" t="s">
        <v>36</v>
      </c>
      <c r="H20" s="26">
        <v>30</v>
      </c>
      <c r="I20" s="26">
        <v>20</v>
      </c>
      <c r="J20" s="46">
        <v>1.5</v>
      </c>
      <c r="K20" s="47"/>
      <c r="L20" s="32">
        <f t="shared" si="0"/>
        <v>0</v>
      </c>
      <c r="M20" s="43" t="str">
        <f t="shared" si="1"/>
        <v>OK</v>
      </c>
      <c r="N20" s="44">
        <v>0</v>
      </c>
      <c r="O20" s="44">
        <v>0</v>
      </c>
      <c r="P20" s="44">
        <v>0</v>
      </c>
      <c r="Q20" s="44">
        <v>0</v>
      </c>
      <c r="R20" s="44">
        <v>0</v>
      </c>
      <c r="S20" s="44">
        <v>0</v>
      </c>
      <c r="T20" s="44">
        <v>0</v>
      </c>
      <c r="U20" s="44">
        <v>0</v>
      </c>
      <c r="V20" s="44">
        <v>0</v>
      </c>
      <c r="W20" s="44">
        <v>0</v>
      </c>
      <c r="X20" s="44">
        <v>0</v>
      </c>
      <c r="Y20" s="44">
        <v>0</v>
      </c>
    </row>
    <row r="21" spans="1:25" ht="15" x14ac:dyDescent="0.25">
      <c r="A21" s="100"/>
      <c r="B21" s="90"/>
      <c r="C21" s="49">
        <v>18</v>
      </c>
      <c r="D21" s="50" t="s">
        <v>67</v>
      </c>
      <c r="E21" s="28" t="s">
        <v>918</v>
      </c>
      <c r="F21" s="26" t="s">
        <v>920</v>
      </c>
      <c r="G21" s="49" t="s">
        <v>36</v>
      </c>
      <c r="H21" s="26">
        <v>30</v>
      </c>
      <c r="I21" s="26">
        <v>20</v>
      </c>
      <c r="J21" s="46">
        <v>5.65</v>
      </c>
      <c r="K21" s="47"/>
      <c r="L21" s="32">
        <f t="shared" si="0"/>
        <v>0</v>
      </c>
      <c r="M21" s="43" t="str">
        <f t="shared" si="1"/>
        <v>OK</v>
      </c>
      <c r="N21" s="44">
        <v>0</v>
      </c>
      <c r="O21" s="44">
        <v>0</v>
      </c>
      <c r="P21" s="44">
        <v>0</v>
      </c>
      <c r="Q21" s="44">
        <v>0</v>
      </c>
      <c r="R21" s="44">
        <v>0</v>
      </c>
      <c r="S21" s="44">
        <v>0</v>
      </c>
      <c r="T21" s="44">
        <v>0</v>
      </c>
      <c r="U21" s="44">
        <v>0</v>
      </c>
      <c r="V21" s="44">
        <v>0</v>
      </c>
      <c r="W21" s="44">
        <v>0</v>
      </c>
      <c r="X21" s="44">
        <v>0</v>
      </c>
      <c r="Y21" s="44">
        <v>0</v>
      </c>
    </row>
    <row r="22" spans="1:25" ht="15" x14ac:dyDescent="0.25">
      <c r="A22" s="100"/>
      <c r="B22" s="90"/>
      <c r="C22" s="49">
        <v>19</v>
      </c>
      <c r="D22" s="50" t="s">
        <v>68</v>
      </c>
      <c r="E22" s="28" t="s">
        <v>918</v>
      </c>
      <c r="F22" s="26" t="s">
        <v>920</v>
      </c>
      <c r="G22" s="49" t="s">
        <v>36</v>
      </c>
      <c r="H22" s="26">
        <v>30</v>
      </c>
      <c r="I22" s="26">
        <v>20</v>
      </c>
      <c r="J22" s="46">
        <v>5.25</v>
      </c>
      <c r="K22" s="47"/>
      <c r="L22" s="32">
        <f t="shared" si="0"/>
        <v>0</v>
      </c>
      <c r="M22" s="43" t="str">
        <f t="shared" si="1"/>
        <v>OK</v>
      </c>
      <c r="N22" s="44">
        <v>0</v>
      </c>
      <c r="O22" s="44">
        <v>0</v>
      </c>
      <c r="P22" s="44">
        <v>0</v>
      </c>
      <c r="Q22" s="44">
        <v>0</v>
      </c>
      <c r="R22" s="44">
        <v>0</v>
      </c>
      <c r="S22" s="44">
        <v>0</v>
      </c>
      <c r="T22" s="44">
        <v>0</v>
      </c>
      <c r="U22" s="44">
        <v>0</v>
      </c>
      <c r="V22" s="44">
        <v>0</v>
      </c>
      <c r="W22" s="44">
        <v>0</v>
      </c>
      <c r="X22" s="44">
        <v>0</v>
      </c>
      <c r="Y22" s="44">
        <v>0</v>
      </c>
    </row>
    <row r="23" spans="1:25" ht="15" x14ac:dyDescent="0.25">
      <c r="A23" s="100"/>
      <c r="B23" s="90"/>
      <c r="C23" s="49">
        <v>20</v>
      </c>
      <c r="D23" s="50" t="s">
        <v>69</v>
      </c>
      <c r="E23" s="28" t="s">
        <v>918</v>
      </c>
      <c r="F23" s="26" t="s">
        <v>920</v>
      </c>
      <c r="G23" s="49" t="s">
        <v>36</v>
      </c>
      <c r="H23" s="26">
        <v>30</v>
      </c>
      <c r="I23" s="26">
        <v>20</v>
      </c>
      <c r="J23" s="46">
        <v>4.41</v>
      </c>
      <c r="K23" s="47"/>
      <c r="L23" s="32">
        <f t="shared" si="0"/>
        <v>0</v>
      </c>
      <c r="M23" s="43" t="str">
        <f t="shared" si="1"/>
        <v>OK</v>
      </c>
      <c r="N23" s="44">
        <v>0</v>
      </c>
      <c r="O23" s="44">
        <v>0</v>
      </c>
      <c r="P23" s="44">
        <v>0</v>
      </c>
      <c r="Q23" s="44">
        <v>0</v>
      </c>
      <c r="R23" s="44">
        <v>0</v>
      </c>
      <c r="S23" s="44">
        <v>0</v>
      </c>
      <c r="T23" s="44">
        <v>0</v>
      </c>
      <c r="U23" s="44">
        <v>0</v>
      </c>
      <c r="V23" s="44">
        <v>0</v>
      </c>
      <c r="W23" s="44">
        <v>0</v>
      </c>
      <c r="X23" s="44">
        <v>0</v>
      </c>
      <c r="Y23" s="44">
        <v>0</v>
      </c>
    </row>
    <row r="24" spans="1:25" ht="15" x14ac:dyDescent="0.25">
      <c r="A24" s="100"/>
      <c r="B24" s="90"/>
      <c r="C24" s="49">
        <v>21</v>
      </c>
      <c r="D24" s="50" t="s">
        <v>70</v>
      </c>
      <c r="E24" s="28" t="s">
        <v>918</v>
      </c>
      <c r="F24" s="26" t="s">
        <v>920</v>
      </c>
      <c r="G24" s="49" t="s">
        <v>36</v>
      </c>
      <c r="H24" s="26">
        <v>30</v>
      </c>
      <c r="I24" s="26">
        <v>20</v>
      </c>
      <c r="J24" s="46">
        <v>22</v>
      </c>
      <c r="K24" s="47"/>
      <c r="L24" s="32">
        <f t="shared" si="0"/>
        <v>0</v>
      </c>
      <c r="M24" s="43" t="str">
        <f t="shared" si="1"/>
        <v>OK</v>
      </c>
      <c r="N24" s="44">
        <v>0</v>
      </c>
      <c r="O24" s="44">
        <v>0</v>
      </c>
      <c r="P24" s="44">
        <v>0</v>
      </c>
      <c r="Q24" s="44">
        <v>0</v>
      </c>
      <c r="R24" s="44">
        <v>0</v>
      </c>
      <c r="S24" s="44">
        <v>0</v>
      </c>
      <c r="T24" s="44">
        <v>0</v>
      </c>
      <c r="U24" s="44">
        <v>0</v>
      </c>
      <c r="V24" s="44">
        <v>0</v>
      </c>
      <c r="W24" s="44">
        <v>0</v>
      </c>
      <c r="X24" s="44">
        <v>0</v>
      </c>
      <c r="Y24" s="44">
        <v>0</v>
      </c>
    </row>
    <row r="25" spans="1:25" ht="15" x14ac:dyDescent="0.25">
      <c r="A25" s="100"/>
      <c r="B25" s="90"/>
      <c r="C25" s="49">
        <v>22</v>
      </c>
      <c r="D25" s="50" t="s">
        <v>71</v>
      </c>
      <c r="E25" s="28" t="s">
        <v>918</v>
      </c>
      <c r="F25" s="26" t="s">
        <v>921</v>
      </c>
      <c r="G25" s="49" t="s">
        <v>36</v>
      </c>
      <c r="H25" s="26">
        <v>30</v>
      </c>
      <c r="I25" s="26">
        <v>20</v>
      </c>
      <c r="J25" s="46">
        <v>12</v>
      </c>
      <c r="K25" s="47"/>
      <c r="L25" s="32">
        <f t="shared" si="0"/>
        <v>0</v>
      </c>
      <c r="M25" s="43" t="str">
        <f t="shared" si="1"/>
        <v>OK</v>
      </c>
      <c r="N25" s="44">
        <v>0</v>
      </c>
      <c r="O25" s="44">
        <v>0</v>
      </c>
      <c r="P25" s="44">
        <v>0</v>
      </c>
      <c r="Q25" s="44">
        <v>0</v>
      </c>
      <c r="R25" s="44">
        <v>0</v>
      </c>
      <c r="S25" s="44">
        <v>0</v>
      </c>
      <c r="T25" s="44">
        <v>0</v>
      </c>
      <c r="U25" s="44">
        <v>0</v>
      </c>
      <c r="V25" s="44">
        <v>0</v>
      </c>
      <c r="W25" s="44">
        <v>0</v>
      </c>
      <c r="X25" s="44">
        <v>0</v>
      </c>
      <c r="Y25" s="44">
        <v>0</v>
      </c>
    </row>
    <row r="26" spans="1:25" ht="15" x14ac:dyDescent="0.25">
      <c r="A26" s="100"/>
      <c r="B26" s="90"/>
      <c r="C26" s="49">
        <v>23</v>
      </c>
      <c r="D26" s="50" t="s">
        <v>72</v>
      </c>
      <c r="E26" s="28" t="s">
        <v>918</v>
      </c>
      <c r="F26" s="26" t="s">
        <v>921</v>
      </c>
      <c r="G26" s="49" t="s">
        <v>36</v>
      </c>
      <c r="H26" s="26">
        <v>30</v>
      </c>
      <c r="I26" s="26">
        <v>20</v>
      </c>
      <c r="J26" s="46">
        <v>9</v>
      </c>
      <c r="K26" s="47"/>
      <c r="L26" s="32">
        <f t="shared" si="0"/>
        <v>0</v>
      </c>
      <c r="M26" s="43" t="str">
        <f t="shared" si="1"/>
        <v>OK</v>
      </c>
      <c r="N26" s="44">
        <v>0</v>
      </c>
      <c r="O26" s="44">
        <v>0</v>
      </c>
      <c r="P26" s="44">
        <v>0</v>
      </c>
      <c r="Q26" s="44">
        <v>0</v>
      </c>
      <c r="R26" s="44">
        <v>0</v>
      </c>
      <c r="S26" s="44">
        <v>0</v>
      </c>
      <c r="T26" s="44">
        <v>0</v>
      </c>
      <c r="U26" s="44">
        <v>0</v>
      </c>
      <c r="V26" s="44">
        <v>0</v>
      </c>
      <c r="W26" s="44">
        <v>0</v>
      </c>
      <c r="X26" s="44">
        <v>0</v>
      </c>
      <c r="Y26" s="44">
        <v>0</v>
      </c>
    </row>
    <row r="27" spans="1:25" ht="15" x14ac:dyDescent="0.25">
      <c r="A27" s="100"/>
      <c r="B27" s="90"/>
      <c r="C27" s="49">
        <v>24</v>
      </c>
      <c r="D27" s="50" t="s">
        <v>73</v>
      </c>
      <c r="E27" s="28" t="s">
        <v>918</v>
      </c>
      <c r="F27" s="26" t="s">
        <v>921</v>
      </c>
      <c r="G27" s="49" t="s">
        <v>36</v>
      </c>
      <c r="H27" s="26">
        <v>30</v>
      </c>
      <c r="I27" s="26">
        <v>20</v>
      </c>
      <c r="J27" s="46">
        <v>11.7</v>
      </c>
      <c r="K27" s="47"/>
      <c r="L27" s="32">
        <f t="shared" si="0"/>
        <v>0</v>
      </c>
      <c r="M27" s="43" t="str">
        <f t="shared" si="1"/>
        <v>OK</v>
      </c>
      <c r="N27" s="44">
        <v>0</v>
      </c>
      <c r="O27" s="44">
        <v>0</v>
      </c>
      <c r="P27" s="44">
        <v>0</v>
      </c>
      <c r="Q27" s="44">
        <v>0</v>
      </c>
      <c r="R27" s="44">
        <v>0</v>
      </c>
      <c r="S27" s="44">
        <v>0</v>
      </c>
      <c r="T27" s="44">
        <v>0</v>
      </c>
      <c r="U27" s="44">
        <v>0</v>
      </c>
      <c r="V27" s="44">
        <v>0</v>
      </c>
      <c r="W27" s="44">
        <v>0</v>
      </c>
      <c r="X27" s="44">
        <v>0</v>
      </c>
      <c r="Y27" s="44">
        <v>0</v>
      </c>
    </row>
    <row r="28" spans="1:25" ht="15" x14ac:dyDescent="0.25">
      <c r="A28" s="100"/>
      <c r="B28" s="90"/>
      <c r="C28" s="49">
        <v>25</v>
      </c>
      <c r="D28" s="50" t="s">
        <v>74</v>
      </c>
      <c r="E28" s="28" t="s">
        <v>918</v>
      </c>
      <c r="F28" s="26" t="s">
        <v>921</v>
      </c>
      <c r="G28" s="49" t="s">
        <v>36</v>
      </c>
      <c r="H28" s="26">
        <v>30</v>
      </c>
      <c r="I28" s="26">
        <v>20</v>
      </c>
      <c r="J28" s="46">
        <v>9.5</v>
      </c>
      <c r="K28" s="47"/>
      <c r="L28" s="32">
        <f t="shared" si="0"/>
        <v>0</v>
      </c>
      <c r="M28" s="43" t="str">
        <f t="shared" si="1"/>
        <v>OK</v>
      </c>
      <c r="N28" s="44">
        <v>0</v>
      </c>
      <c r="O28" s="44">
        <v>0</v>
      </c>
      <c r="P28" s="44">
        <v>0</v>
      </c>
      <c r="Q28" s="44">
        <v>0</v>
      </c>
      <c r="R28" s="44">
        <v>0</v>
      </c>
      <c r="S28" s="44">
        <v>0</v>
      </c>
      <c r="T28" s="44">
        <v>0</v>
      </c>
      <c r="U28" s="44">
        <v>0</v>
      </c>
      <c r="V28" s="44">
        <v>0</v>
      </c>
      <c r="W28" s="44">
        <v>0</v>
      </c>
      <c r="X28" s="44">
        <v>0</v>
      </c>
      <c r="Y28" s="44">
        <v>0</v>
      </c>
    </row>
    <row r="29" spans="1:25" ht="15" x14ac:dyDescent="0.25">
      <c r="A29" s="100"/>
      <c r="B29" s="90"/>
      <c r="C29" s="49">
        <v>26</v>
      </c>
      <c r="D29" s="50" t="s">
        <v>75</v>
      </c>
      <c r="E29" s="28" t="s">
        <v>918</v>
      </c>
      <c r="F29" s="26" t="s">
        <v>921</v>
      </c>
      <c r="G29" s="49" t="s">
        <v>893</v>
      </c>
      <c r="H29" s="26">
        <v>30</v>
      </c>
      <c r="I29" s="26">
        <v>20</v>
      </c>
      <c r="J29" s="46">
        <v>4.5</v>
      </c>
      <c r="K29" s="47"/>
      <c r="L29" s="32">
        <f t="shared" si="0"/>
        <v>0</v>
      </c>
      <c r="M29" s="43" t="str">
        <f t="shared" si="1"/>
        <v>OK</v>
      </c>
      <c r="N29" s="44">
        <v>0</v>
      </c>
      <c r="O29" s="44">
        <v>0</v>
      </c>
      <c r="P29" s="44">
        <v>0</v>
      </c>
      <c r="Q29" s="44">
        <v>0</v>
      </c>
      <c r="R29" s="44">
        <v>0</v>
      </c>
      <c r="S29" s="44">
        <v>0</v>
      </c>
      <c r="T29" s="44">
        <v>0</v>
      </c>
      <c r="U29" s="44">
        <v>0</v>
      </c>
      <c r="V29" s="44">
        <v>0</v>
      </c>
      <c r="W29" s="44">
        <v>0</v>
      </c>
      <c r="X29" s="44">
        <v>0</v>
      </c>
      <c r="Y29" s="44">
        <v>0</v>
      </c>
    </row>
    <row r="30" spans="1:25" ht="15" x14ac:dyDescent="0.25">
      <c r="A30" s="100"/>
      <c r="B30" s="90"/>
      <c r="C30" s="49">
        <v>27</v>
      </c>
      <c r="D30" s="50" t="s">
        <v>76</v>
      </c>
      <c r="E30" s="28" t="s">
        <v>918</v>
      </c>
      <c r="F30" s="26" t="s">
        <v>921</v>
      </c>
      <c r="G30" s="49" t="s">
        <v>893</v>
      </c>
      <c r="H30" s="26">
        <v>30</v>
      </c>
      <c r="I30" s="26">
        <v>20</v>
      </c>
      <c r="J30" s="46">
        <v>4.2</v>
      </c>
      <c r="K30" s="47"/>
      <c r="L30" s="32">
        <f t="shared" si="0"/>
        <v>0</v>
      </c>
      <c r="M30" s="43" t="str">
        <f t="shared" si="1"/>
        <v>OK</v>
      </c>
      <c r="N30" s="44">
        <v>0</v>
      </c>
      <c r="O30" s="44">
        <v>0</v>
      </c>
      <c r="P30" s="44">
        <v>0</v>
      </c>
      <c r="Q30" s="44">
        <v>0</v>
      </c>
      <c r="R30" s="44">
        <v>0</v>
      </c>
      <c r="S30" s="44">
        <v>0</v>
      </c>
      <c r="T30" s="44">
        <v>0</v>
      </c>
      <c r="U30" s="44">
        <v>0</v>
      </c>
      <c r="V30" s="44">
        <v>0</v>
      </c>
      <c r="W30" s="44">
        <v>0</v>
      </c>
      <c r="X30" s="44">
        <v>0</v>
      </c>
      <c r="Y30" s="44">
        <v>0</v>
      </c>
    </row>
    <row r="31" spans="1:25" ht="30" x14ac:dyDescent="0.25">
      <c r="A31" s="100"/>
      <c r="B31" s="90"/>
      <c r="C31" s="49">
        <v>28</v>
      </c>
      <c r="D31" s="50" t="s">
        <v>77</v>
      </c>
      <c r="E31" s="28" t="s">
        <v>918</v>
      </c>
      <c r="F31" s="26" t="s">
        <v>920</v>
      </c>
      <c r="G31" s="49" t="s">
        <v>36</v>
      </c>
      <c r="H31" s="26">
        <v>30</v>
      </c>
      <c r="I31" s="26">
        <v>20</v>
      </c>
      <c r="J31" s="46">
        <v>4.5</v>
      </c>
      <c r="K31" s="47"/>
      <c r="L31" s="32">
        <f t="shared" si="0"/>
        <v>0</v>
      </c>
      <c r="M31" s="43" t="str">
        <f t="shared" si="1"/>
        <v>OK</v>
      </c>
      <c r="N31" s="44">
        <v>0</v>
      </c>
      <c r="O31" s="44">
        <v>0</v>
      </c>
      <c r="P31" s="44">
        <v>0</v>
      </c>
      <c r="Q31" s="44">
        <v>0</v>
      </c>
      <c r="R31" s="44">
        <v>0</v>
      </c>
      <c r="S31" s="44">
        <v>0</v>
      </c>
      <c r="T31" s="44">
        <v>0</v>
      </c>
      <c r="U31" s="44">
        <v>0</v>
      </c>
      <c r="V31" s="44">
        <v>0</v>
      </c>
      <c r="W31" s="44">
        <v>0</v>
      </c>
      <c r="X31" s="44">
        <v>0</v>
      </c>
      <c r="Y31" s="44">
        <v>0</v>
      </c>
    </row>
    <row r="32" spans="1:25" ht="30" x14ac:dyDescent="0.25">
      <c r="A32" s="100"/>
      <c r="B32" s="90"/>
      <c r="C32" s="49">
        <v>29</v>
      </c>
      <c r="D32" s="50" t="s">
        <v>78</v>
      </c>
      <c r="E32" s="28" t="s">
        <v>918</v>
      </c>
      <c r="F32" s="26" t="s">
        <v>920</v>
      </c>
      <c r="G32" s="49" t="s">
        <v>36</v>
      </c>
      <c r="H32" s="26">
        <v>30</v>
      </c>
      <c r="I32" s="26">
        <v>20</v>
      </c>
      <c r="J32" s="46">
        <v>3</v>
      </c>
      <c r="K32" s="47"/>
      <c r="L32" s="32">
        <f t="shared" si="0"/>
        <v>0</v>
      </c>
      <c r="M32" s="43" t="str">
        <f t="shared" si="1"/>
        <v>OK</v>
      </c>
      <c r="N32" s="44">
        <v>0</v>
      </c>
      <c r="O32" s="44">
        <v>0</v>
      </c>
      <c r="P32" s="44">
        <v>0</v>
      </c>
      <c r="Q32" s="44">
        <v>0</v>
      </c>
      <c r="R32" s="44">
        <v>0</v>
      </c>
      <c r="S32" s="44">
        <v>0</v>
      </c>
      <c r="T32" s="44">
        <v>0</v>
      </c>
      <c r="U32" s="44">
        <v>0</v>
      </c>
      <c r="V32" s="44">
        <v>0</v>
      </c>
      <c r="W32" s="44">
        <v>0</v>
      </c>
      <c r="X32" s="44">
        <v>0</v>
      </c>
      <c r="Y32" s="44">
        <v>0</v>
      </c>
    </row>
    <row r="33" spans="1:25" ht="30" x14ac:dyDescent="0.25">
      <c r="A33" s="100"/>
      <c r="B33" s="90"/>
      <c r="C33" s="49">
        <v>30</v>
      </c>
      <c r="D33" s="50" t="s">
        <v>79</v>
      </c>
      <c r="E33" s="28" t="s">
        <v>918</v>
      </c>
      <c r="F33" s="26" t="s">
        <v>920</v>
      </c>
      <c r="G33" s="49" t="s">
        <v>36</v>
      </c>
      <c r="H33" s="26">
        <v>30</v>
      </c>
      <c r="I33" s="26">
        <v>20</v>
      </c>
      <c r="J33" s="46">
        <v>26.07</v>
      </c>
      <c r="K33" s="47"/>
      <c r="L33" s="32">
        <f t="shared" si="0"/>
        <v>0</v>
      </c>
      <c r="M33" s="43" t="str">
        <f t="shared" si="1"/>
        <v>OK</v>
      </c>
      <c r="N33" s="44">
        <v>0</v>
      </c>
      <c r="O33" s="44">
        <v>0</v>
      </c>
      <c r="P33" s="44">
        <v>0</v>
      </c>
      <c r="Q33" s="44">
        <v>0</v>
      </c>
      <c r="R33" s="44">
        <v>0</v>
      </c>
      <c r="S33" s="44">
        <v>0</v>
      </c>
      <c r="T33" s="44">
        <v>0</v>
      </c>
      <c r="U33" s="44">
        <v>0</v>
      </c>
      <c r="V33" s="44">
        <v>0</v>
      </c>
      <c r="W33" s="44">
        <v>0</v>
      </c>
      <c r="X33" s="44">
        <v>0</v>
      </c>
      <c r="Y33" s="44">
        <v>0</v>
      </c>
    </row>
    <row r="34" spans="1:25" ht="30" x14ac:dyDescent="0.25">
      <c r="A34" s="100"/>
      <c r="B34" s="90"/>
      <c r="C34" s="49">
        <v>31</v>
      </c>
      <c r="D34" s="50" t="s">
        <v>80</v>
      </c>
      <c r="E34" s="28" t="s">
        <v>918</v>
      </c>
      <c r="F34" s="26" t="s">
        <v>920</v>
      </c>
      <c r="G34" s="49" t="s">
        <v>36</v>
      </c>
      <c r="H34" s="26">
        <v>30</v>
      </c>
      <c r="I34" s="26">
        <v>20</v>
      </c>
      <c r="J34" s="46">
        <v>7.5</v>
      </c>
      <c r="K34" s="47"/>
      <c r="L34" s="32">
        <f t="shared" si="0"/>
        <v>0</v>
      </c>
      <c r="M34" s="43" t="str">
        <f t="shared" si="1"/>
        <v>OK</v>
      </c>
      <c r="N34" s="44">
        <v>0</v>
      </c>
      <c r="O34" s="44">
        <v>0</v>
      </c>
      <c r="P34" s="44">
        <v>0</v>
      </c>
      <c r="Q34" s="44">
        <v>0</v>
      </c>
      <c r="R34" s="44">
        <v>0</v>
      </c>
      <c r="S34" s="44">
        <v>0</v>
      </c>
      <c r="T34" s="44">
        <v>0</v>
      </c>
      <c r="U34" s="44">
        <v>0</v>
      </c>
      <c r="V34" s="44">
        <v>0</v>
      </c>
      <c r="W34" s="44">
        <v>0</v>
      </c>
      <c r="X34" s="44">
        <v>0</v>
      </c>
      <c r="Y34" s="44">
        <v>0</v>
      </c>
    </row>
    <row r="35" spans="1:25" ht="30" x14ac:dyDescent="0.25">
      <c r="A35" s="100"/>
      <c r="B35" s="90"/>
      <c r="C35" s="49">
        <v>32</v>
      </c>
      <c r="D35" s="50" t="s">
        <v>81</v>
      </c>
      <c r="E35" s="28" t="s">
        <v>918</v>
      </c>
      <c r="F35" s="26" t="s">
        <v>920</v>
      </c>
      <c r="G35" s="49" t="s">
        <v>36</v>
      </c>
      <c r="H35" s="26">
        <v>30</v>
      </c>
      <c r="I35" s="26">
        <v>20</v>
      </c>
      <c r="J35" s="48">
        <v>6</v>
      </c>
      <c r="K35" s="47"/>
      <c r="L35" s="32">
        <f t="shared" si="0"/>
        <v>0</v>
      </c>
      <c r="M35" s="43" t="str">
        <f t="shared" si="1"/>
        <v>OK</v>
      </c>
      <c r="N35" s="44">
        <v>0</v>
      </c>
      <c r="O35" s="44">
        <v>0</v>
      </c>
      <c r="P35" s="44">
        <v>0</v>
      </c>
      <c r="Q35" s="44">
        <v>0</v>
      </c>
      <c r="R35" s="44">
        <v>0</v>
      </c>
      <c r="S35" s="44">
        <v>0</v>
      </c>
      <c r="T35" s="44">
        <v>0</v>
      </c>
      <c r="U35" s="44">
        <v>0</v>
      </c>
      <c r="V35" s="44">
        <v>0</v>
      </c>
      <c r="W35" s="44">
        <v>0</v>
      </c>
      <c r="X35" s="44">
        <v>0</v>
      </c>
      <c r="Y35" s="44">
        <v>0</v>
      </c>
    </row>
    <row r="36" spans="1:25" ht="30" x14ac:dyDescent="0.25">
      <c r="A36" s="100"/>
      <c r="B36" s="90"/>
      <c r="C36" s="49">
        <v>33</v>
      </c>
      <c r="D36" s="50" t="s">
        <v>82</v>
      </c>
      <c r="E36" s="28" t="s">
        <v>918</v>
      </c>
      <c r="F36" s="26" t="s">
        <v>920</v>
      </c>
      <c r="G36" s="49" t="s">
        <v>36</v>
      </c>
      <c r="H36" s="26">
        <v>30</v>
      </c>
      <c r="I36" s="26">
        <v>20</v>
      </c>
      <c r="J36" s="46">
        <v>17.59</v>
      </c>
      <c r="K36" s="47"/>
      <c r="L36" s="32">
        <f t="shared" si="0"/>
        <v>0</v>
      </c>
      <c r="M36" s="43" t="str">
        <f t="shared" si="1"/>
        <v>OK</v>
      </c>
      <c r="N36" s="44">
        <v>0</v>
      </c>
      <c r="O36" s="44">
        <v>0</v>
      </c>
      <c r="P36" s="44">
        <v>0</v>
      </c>
      <c r="Q36" s="44">
        <v>0</v>
      </c>
      <c r="R36" s="44">
        <v>0</v>
      </c>
      <c r="S36" s="44">
        <v>0</v>
      </c>
      <c r="T36" s="44">
        <v>0</v>
      </c>
      <c r="U36" s="44">
        <v>0</v>
      </c>
      <c r="V36" s="44">
        <v>0</v>
      </c>
      <c r="W36" s="44">
        <v>0</v>
      </c>
      <c r="X36" s="44">
        <v>0</v>
      </c>
      <c r="Y36" s="44">
        <v>0</v>
      </c>
    </row>
    <row r="37" spans="1:25" ht="30" x14ac:dyDescent="0.25">
      <c r="A37" s="100"/>
      <c r="B37" s="90"/>
      <c r="C37" s="49">
        <v>34</v>
      </c>
      <c r="D37" s="50" t="s">
        <v>83</v>
      </c>
      <c r="E37" s="28" t="s">
        <v>918</v>
      </c>
      <c r="F37" s="26" t="s">
        <v>920</v>
      </c>
      <c r="G37" s="49" t="s">
        <v>36</v>
      </c>
      <c r="H37" s="26">
        <v>30</v>
      </c>
      <c r="I37" s="26">
        <v>20</v>
      </c>
      <c r="J37" s="46">
        <v>12.7</v>
      </c>
      <c r="K37" s="47"/>
      <c r="L37" s="32">
        <f t="shared" si="0"/>
        <v>0</v>
      </c>
      <c r="M37" s="43" t="str">
        <f t="shared" si="1"/>
        <v>OK</v>
      </c>
      <c r="N37" s="44">
        <v>0</v>
      </c>
      <c r="O37" s="44">
        <v>0</v>
      </c>
      <c r="P37" s="44">
        <v>0</v>
      </c>
      <c r="Q37" s="44">
        <v>0</v>
      </c>
      <c r="R37" s="44">
        <v>0</v>
      </c>
      <c r="S37" s="44">
        <v>0</v>
      </c>
      <c r="T37" s="44">
        <v>0</v>
      </c>
      <c r="U37" s="44">
        <v>0</v>
      </c>
      <c r="V37" s="44">
        <v>0</v>
      </c>
      <c r="W37" s="44">
        <v>0</v>
      </c>
      <c r="X37" s="44">
        <v>0</v>
      </c>
      <c r="Y37" s="44">
        <v>0</v>
      </c>
    </row>
    <row r="38" spans="1:25" ht="60" x14ac:dyDescent="0.25">
      <c r="A38" s="100"/>
      <c r="B38" s="90"/>
      <c r="C38" s="49">
        <v>35</v>
      </c>
      <c r="D38" s="50" t="s">
        <v>84</v>
      </c>
      <c r="E38" s="28" t="s">
        <v>922</v>
      </c>
      <c r="F38" s="26" t="s">
        <v>923</v>
      </c>
      <c r="G38" s="49" t="s">
        <v>36</v>
      </c>
      <c r="H38" s="26">
        <v>30</v>
      </c>
      <c r="I38" s="26">
        <v>20</v>
      </c>
      <c r="J38" s="46">
        <v>15.24</v>
      </c>
      <c r="K38" s="47"/>
      <c r="L38" s="32">
        <f t="shared" si="0"/>
        <v>0</v>
      </c>
      <c r="M38" s="43" t="str">
        <f t="shared" si="1"/>
        <v>OK</v>
      </c>
      <c r="N38" s="44">
        <v>0</v>
      </c>
      <c r="O38" s="44">
        <v>0</v>
      </c>
      <c r="P38" s="44">
        <v>0</v>
      </c>
      <c r="Q38" s="44">
        <v>0</v>
      </c>
      <c r="R38" s="44">
        <v>0</v>
      </c>
      <c r="S38" s="44">
        <v>0</v>
      </c>
      <c r="T38" s="44">
        <v>0</v>
      </c>
      <c r="U38" s="44">
        <v>0</v>
      </c>
      <c r="V38" s="44">
        <v>0</v>
      </c>
      <c r="W38" s="44">
        <v>0</v>
      </c>
      <c r="X38" s="44">
        <v>0</v>
      </c>
      <c r="Y38" s="44">
        <v>0</v>
      </c>
    </row>
    <row r="39" spans="1:25" ht="45" x14ac:dyDescent="0.25">
      <c r="A39" s="100"/>
      <c r="B39" s="90"/>
      <c r="C39" s="49">
        <v>36</v>
      </c>
      <c r="D39" s="50" t="s">
        <v>85</v>
      </c>
      <c r="E39" s="28" t="s">
        <v>922</v>
      </c>
      <c r="F39" s="26" t="s">
        <v>923</v>
      </c>
      <c r="G39" s="49" t="s">
        <v>36</v>
      </c>
      <c r="H39" s="26">
        <v>30</v>
      </c>
      <c r="I39" s="26">
        <v>20</v>
      </c>
      <c r="J39" s="46">
        <v>6.62</v>
      </c>
      <c r="K39" s="47"/>
      <c r="L39" s="32">
        <f t="shared" si="0"/>
        <v>0</v>
      </c>
      <c r="M39" s="43" t="str">
        <f t="shared" si="1"/>
        <v>OK</v>
      </c>
      <c r="N39" s="44">
        <v>0</v>
      </c>
      <c r="O39" s="44">
        <v>0</v>
      </c>
      <c r="P39" s="44">
        <v>0</v>
      </c>
      <c r="Q39" s="44">
        <v>0</v>
      </c>
      <c r="R39" s="44">
        <v>0</v>
      </c>
      <c r="S39" s="44">
        <v>0</v>
      </c>
      <c r="T39" s="44">
        <v>0</v>
      </c>
      <c r="U39" s="44">
        <v>0</v>
      </c>
      <c r="V39" s="44">
        <v>0</v>
      </c>
      <c r="W39" s="44">
        <v>0</v>
      </c>
      <c r="X39" s="44">
        <v>0</v>
      </c>
      <c r="Y39" s="44">
        <v>0</v>
      </c>
    </row>
    <row r="40" spans="1:25" ht="60" x14ac:dyDescent="0.25">
      <c r="A40" s="100"/>
      <c r="B40" s="90"/>
      <c r="C40" s="49">
        <v>37</v>
      </c>
      <c r="D40" s="50" t="s">
        <v>86</v>
      </c>
      <c r="E40" s="28" t="s">
        <v>922</v>
      </c>
      <c r="F40" s="26" t="s">
        <v>924</v>
      </c>
      <c r="G40" s="49" t="s">
        <v>36</v>
      </c>
      <c r="H40" s="26">
        <v>30</v>
      </c>
      <c r="I40" s="26">
        <v>20</v>
      </c>
      <c r="J40" s="46">
        <v>25.76</v>
      </c>
      <c r="K40" s="47"/>
      <c r="L40" s="32">
        <f t="shared" si="0"/>
        <v>0</v>
      </c>
      <c r="M40" s="43" t="str">
        <f t="shared" si="1"/>
        <v>OK</v>
      </c>
      <c r="N40" s="44">
        <v>0</v>
      </c>
      <c r="O40" s="44">
        <v>0</v>
      </c>
      <c r="P40" s="44">
        <v>0</v>
      </c>
      <c r="Q40" s="44">
        <v>0</v>
      </c>
      <c r="R40" s="44">
        <v>0</v>
      </c>
      <c r="S40" s="44">
        <v>0</v>
      </c>
      <c r="T40" s="44">
        <v>0</v>
      </c>
      <c r="U40" s="44">
        <v>0</v>
      </c>
      <c r="V40" s="44">
        <v>0</v>
      </c>
      <c r="W40" s="44">
        <v>0</v>
      </c>
      <c r="X40" s="44">
        <v>0</v>
      </c>
      <c r="Y40" s="44">
        <v>0</v>
      </c>
    </row>
    <row r="41" spans="1:25" ht="15" x14ac:dyDescent="0.25">
      <c r="A41" s="100"/>
      <c r="B41" s="90"/>
      <c r="C41" s="49">
        <v>38</v>
      </c>
      <c r="D41" s="50" t="s">
        <v>87</v>
      </c>
      <c r="E41" s="28" t="s">
        <v>918</v>
      </c>
      <c r="F41" s="26" t="s">
        <v>925</v>
      </c>
      <c r="G41" s="49" t="s">
        <v>894</v>
      </c>
      <c r="H41" s="26">
        <v>30</v>
      </c>
      <c r="I41" s="26">
        <v>20</v>
      </c>
      <c r="J41" s="46">
        <v>2.59</v>
      </c>
      <c r="K41" s="47"/>
      <c r="L41" s="32">
        <f t="shared" si="0"/>
        <v>0</v>
      </c>
      <c r="M41" s="43" t="str">
        <f t="shared" si="1"/>
        <v>OK</v>
      </c>
      <c r="N41" s="44">
        <v>0</v>
      </c>
      <c r="O41" s="44">
        <v>0</v>
      </c>
      <c r="P41" s="44">
        <v>0</v>
      </c>
      <c r="Q41" s="44">
        <v>0</v>
      </c>
      <c r="R41" s="44">
        <v>0</v>
      </c>
      <c r="S41" s="44">
        <v>0</v>
      </c>
      <c r="T41" s="44">
        <v>0</v>
      </c>
      <c r="U41" s="44">
        <v>0</v>
      </c>
      <c r="V41" s="44">
        <v>0</v>
      </c>
      <c r="W41" s="44">
        <v>0</v>
      </c>
      <c r="X41" s="44">
        <v>0</v>
      </c>
      <c r="Y41" s="44">
        <v>0</v>
      </c>
    </row>
    <row r="42" spans="1:25" ht="30" x14ac:dyDescent="0.25">
      <c r="A42" s="100"/>
      <c r="B42" s="90"/>
      <c r="C42" s="49">
        <v>39</v>
      </c>
      <c r="D42" s="50" t="s">
        <v>88</v>
      </c>
      <c r="E42" s="28" t="s">
        <v>926</v>
      </c>
      <c r="F42" s="26" t="s">
        <v>925</v>
      </c>
      <c r="G42" s="49" t="s">
        <v>895</v>
      </c>
      <c r="H42" s="26">
        <v>30</v>
      </c>
      <c r="I42" s="26">
        <v>20</v>
      </c>
      <c r="J42" s="46">
        <v>6.99</v>
      </c>
      <c r="K42" s="47"/>
      <c r="L42" s="32">
        <f t="shared" si="0"/>
        <v>0</v>
      </c>
      <c r="M42" s="43" t="str">
        <f t="shared" si="1"/>
        <v>OK</v>
      </c>
      <c r="N42" s="44">
        <v>0</v>
      </c>
      <c r="O42" s="44">
        <v>0</v>
      </c>
      <c r="P42" s="44">
        <v>0</v>
      </c>
      <c r="Q42" s="44">
        <v>0</v>
      </c>
      <c r="R42" s="44">
        <v>0</v>
      </c>
      <c r="S42" s="44">
        <v>0</v>
      </c>
      <c r="T42" s="44">
        <v>0</v>
      </c>
      <c r="U42" s="44">
        <v>0</v>
      </c>
      <c r="V42" s="44">
        <v>0</v>
      </c>
      <c r="W42" s="44">
        <v>0</v>
      </c>
      <c r="X42" s="44">
        <v>0</v>
      </c>
      <c r="Y42" s="44">
        <v>0</v>
      </c>
    </row>
    <row r="43" spans="1:25" ht="30" x14ac:dyDescent="0.25">
      <c r="A43" s="100"/>
      <c r="B43" s="90"/>
      <c r="C43" s="49">
        <v>40</v>
      </c>
      <c r="D43" s="50" t="s">
        <v>89</v>
      </c>
      <c r="E43" s="28" t="s">
        <v>926</v>
      </c>
      <c r="F43" s="26" t="s">
        <v>923</v>
      </c>
      <c r="G43" s="49" t="s">
        <v>36</v>
      </c>
      <c r="H43" s="26">
        <v>30</v>
      </c>
      <c r="I43" s="26">
        <v>20</v>
      </c>
      <c r="J43" s="46">
        <v>11.46</v>
      </c>
      <c r="K43" s="47"/>
      <c r="L43" s="32">
        <f t="shared" si="0"/>
        <v>0</v>
      </c>
      <c r="M43" s="43" t="str">
        <f t="shared" si="1"/>
        <v>OK</v>
      </c>
      <c r="N43" s="44">
        <v>0</v>
      </c>
      <c r="O43" s="44">
        <v>0</v>
      </c>
      <c r="P43" s="44">
        <v>0</v>
      </c>
      <c r="Q43" s="44">
        <v>0</v>
      </c>
      <c r="R43" s="44">
        <v>0</v>
      </c>
      <c r="S43" s="44">
        <v>0</v>
      </c>
      <c r="T43" s="44">
        <v>0</v>
      </c>
      <c r="U43" s="44">
        <v>0</v>
      </c>
      <c r="V43" s="44">
        <v>0</v>
      </c>
      <c r="W43" s="44">
        <v>0</v>
      </c>
      <c r="X43" s="44">
        <v>0</v>
      </c>
      <c r="Y43" s="44">
        <v>0</v>
      </c>
    </row>
    <row r="44" spans="1:25" ht="30" x14ac:dyDescent="0.25">
      <c r="A44" s="100"/>
      <c r="B44" s="90"/>
      <c r="C44" s="49">
        <v>41</v>
      </c>
      <c r="D44" s="50" t="s">
        <v>90</v>
      </c>
      <c r="E44" s="28" t="s">
        <v>918</v>
      </c>
      <c r="F44" s="26" t="s">
        <v>927</v>
      </c>
      <c r="G44" s="49" t="s">
        <v>36</v>
      </c>
      <c r="H44" s="26">
        <v>30</v>
      </c>
      <c r="I44" s="26">
        <v>20</v>
      </c>
      <c r="J44" s="46">
        <v>1.3</v>
      </c>
      <c r="K44" s="47"/>
      <c r="L44" s="32">
        <f t="shared" si="0"/>
        <v>0</v>
      </c>
      <c r="M44" s="43" t="str">
        <f t="shared" si="1"/>
        <v>OK</v>
      </c>
      <c r="N44" s="44">
        <v>0</v>
      </c>
      <c r="O44" s="44">
        <v>0</v>
      </c>
      <c r="P44" s="44">
        <v>0</v>
      </c>
      <c r="Q44" s="44">
        <v>0</v>
      </c>
      <c r="R44" s="44">
        <v>0</v>
      </c>
      <c r="S44" s="44">
        <v>0</v>
      </c>
      <c r="T44" s="44">
        <v>0</v>
      </c>
      <c r="U44" s="44">
        <v>0</v>
      </c>
      <c r="V44" s="44">
        <v>0</v>
      </c>
      <c r="W44" s="44">
        <v>0</v>
      </c>
      <c r="X44" s="44">
        <v>0</v>
      </c>
      <c r="Y44" s="44">
        <v>0</v>
      </c>
    </row>
    <row r="45" spans="1:25" ht="30" x14ac:dyDescent="0.25">
      <c r="A45" s="100"/>
      <c r="B45" s="90"/>
      <c r="C45" s="49">
        <v>42</v>
      </c>
      <c r="D45" s="50" t="s">
        <v>91</v>
      </c>
      <c r="E45" s="28" t="s">
        <v>918</v>
      </c>
      <c r="F45" s="26" t="s">
        <v>927</v>
      </c>
      <c r="G45" s="49" t="s">
        <v>36</v>
      </c>
      <c r="H45" s="26">
        <v>30</v>
      </c>
      <c r="I45" s="26">
        <v>20</v>
      </c>
      <c r="J45" s="46">
        <v>1.5</v>
      </c>
      <c r="K45" s="47"/>
      <c r="L45" s="32">
        <f t="shared" si="0"/>
        <v>0</v>
      </c>
      <c r="M45" s="43" t="str">
        <f t="shared" si="1"/>
        <v>OK</v>
      </c>
      <c r="N45" s="44">
        <v>0</v>
      </c>
      <c r="O45" s="44">
        <v>0</v>
      </c>
      <c r="P45" s="44">
        <v>0</v>
      </c>
      <c r="Q45" s="44">
        <v>0</v>
      </c>
      <c r="R45" s="44">
        <v>0</v>
      </c>
      <c r="S45" s="44">
        <v>0</v>
      </c>
      <c r="T45" s="44">
        <v>0</v>
      </c>
      <c r="U45" s="44">
        <v>0</v>
      </c>
      <c r="V45" s="44">
        <v>0</v>
      </c>
      <c r="W45" s="44">
        <v>0</v>
      </c>
      <c r="X45" s="44">
        <v>0</v>
      </c>
      <c r="Y45" s="44">
        <v>0</v>
      </c>
    </row>
    <row r="46" spans="1:25" ht="30" x14ac:dyDescent="0.25">
      <c r="A46" s="100"/>
      <c r="B46" s="90"/>
      <c r="C46" s="49">
        <v>43</v>
      </c>
      <c r="D46" s="50" t="s">
        <v>92</v>
      </c>
      <c r="E46" s="28" t="s">
        <v>918</v>
      </c>
      <c r="F46" s="26" t="s">
        <v>927</v>
      </c>
      <c r="G46" s="49" t="s">
        <v>36</v>
      </c>
      <c r="H46" s="26">
        <v>30</v>
      </c>
      <c r="I46" s="26">
        <v>20</v>
      </c>
      <c r="J46" s="46">
        <v>1.8</v>
      </c>
      <c r="K46" s="47"/>
      <c r="L46" s="32">
        <f t="shared" si="0"/>
        <v>0</v>
      </c>
      <c r="M46" s="43" t="str">
        <f t="shared" si="1"/>
        <v>OK</v>
      </c>
      <c r="N46" s="44">
        <v>0</v>
      </c>
      <c r="O46" s="44">
        <v>0</v>
      </c>
      <c r="P46" s="44">
        <v>0</v>
      </c>
      <c r="Q46" s="44">
        <v>0</v>
      </c>
      <c r="R46" s="44">
        <v>0</v>
      </c>
      <c r="S46" s="44">
        <v>0</v>
      </c>
      <c r="T46" s="44">
        <v>0</v>
      </c>
      <c r="U46" s="44">
        <v>0</v>
      </c>
      <c r="V46" s="44">
        <v>0</v>
      </c>
      <c r="W46" s="44">
        <v>0</v>
      </c>
      <c r="X46" s="44">
        <v>0</v>
      </c>
      <c r="Y46" s="44">
        <v>0</v>
      </c>
    </row>
    <row r="47" spans="1:25" ht="30" x14ac:dyDescent="0.25">
      <c r="A47" s="100"/>
      <c r="B47" s="90"/>
      <c r="C47" s="49">
        <v>44</v>
      </c>
      <c r="D47" s="50" t="s">
        <v>93</v>
      </c>
      <c r="E47" s="28" t="s">
        <v>918</v>
      </c>
      <c r="F47" s="26" t="s">
        <v>927</v>
      </c>
      <c r="G47" s="49" t="s">
        <v>36</v>
      </c>
      <c r="H47" s="26">
        <v>30</v>
      </c>
      <c r="I47" s="26">
        <v>20</v>
      </c>
      <c r="J47" s="46">
        <v>2</v>
      </c>
      <c r="K47" s="47"/>
      <c r="L47" s="32">
        <f t="shared" si="0"/>
        <v>0</v>
      </c>
      <c r="M47" s="43" t="str">
        <f t="shared" si="1"/>
        <v>OK</v>
      </c>
      <c r="N47" s="44">
        <v>0</v>
      </c>
      <c r="O47" s="44">
        <v>0</v>
      </c>
      <c r="P47" s="44">
        <v>0</v>
      </c>
      <c r="Q47" s="44">
        <v>0</v>
      </c>
      <c r="R47" s="44">
        <v>0</v>
      </c>
      <c r="S47" s="44">
        <v>0</v>
      </c>
      <c r="T47" s="44">
        <v>0</v>
      </c>
      <c r="U47" s="44">
        <v>0</v>
      </c>
      <c r="V47" s="44">
        <v>0</v>
      </c>
      <c r="W47" s="44">
        <v>0</v>
      </c>
      <c r="X47" s="44">
        <v>0</v>
      </c>
      <c r="Y47" s="44">
        <v>0</v>
      </c>
    </row>
    <row r="48" spans="1:25" ht="30" x14ac:dyDescent="0.25">
      <c r="A48" s="100"/>
      <c r="B48" s="90"/>
      <c r="C48" s="49">
        <v>45</v>
      </c>
      <c r="D48" s="50" t="s">
        <v>94</v>
      </c>
      <c r="E48" s="28" t="s">
        <v>918</v>
      </c>
      <c r="F48" s="26" t="s">
        <v>927</v>
      </c>
      <c r="G48" s="49" t="s">
        <v>36</v>
      </c>
      <c r="H48" s="26">
        <v>30</v>
      </c>
      <c r="I48" s="26">
        <v>20</v>
      </c>
      <c r="J48" s="46">
        <v>5.6</v>
      </c>
      <c r="K48" s="47"/>
      <c r="L48" s="32">
        <f t="shared" si="0"/>
        <v>0</v>
      </c>
      <c r="M48" s="43" t="str">
        <f t="shared" si="1"/>
        <v>OK</v>
      </c>
      <c r="N48" s="44">
        <v>0</v>
      </c>
      <c r="O48" s="44">
        <v>0</v>
      </c>
      <c r="P48" s="44">
        <v>0</v>
      </c>
      <c r="Q48" s="44">
        <v>0</v>
      </c>
      <c r="R48" s="44">
        <v>0</v>
      </c>
      <c r="S48" s="44">
        <v>0</v>
      </c>
      <c r="T48" s="44">
        <v>0</v>
      </c>
      <c r="U48" s="44">
        <v>0</v>
      </c>
      <c r="V48" s="44">
        <v>0</v>
      </c>
      <c r="W48" s="44">
        <v>0</v>
      </c>
      <c r="X48" s="44">
        <v>0</v>
      </c>
      <c r="Y48" s="44">
        <v>0</v>
      </c>
    </row>
    <row r="49" spans="1:25" ht="45" x14ac:dyDescent="0.25">
      <c r="A49" s="100"/>
      <c r="B49" s="90"/>
      <c r="C49" s="49">
        <v>46</v>
      </c>
      <c r="D49" s="50" t="s">
        <v>95</v>
      </c>
      <c r="E49" s="28" t="s">
        <v>918</v>
      </c>
      <c r="F49" s="26" t="s">
        <v>927</v>
      </c>
      <c r="G49" s="49" t="s">
        <v>36</v>
      </c>
      <c r="H49" s="26">
        <v>30</v>
      </c>
      <c r="I49" s="26">
        <v>20</v>
      </c>
      <c r="J49" s="46">
        <v>6</v>
      </c>
      <c r="K49" s="47"/>
      <c r="L49" s="32">
        <f t="shared" si="0"/>
        <v>0</v>
      </c>
      <c r="M49" s="43" t="str">
        <f t="shared" si="1"/>
        <v>OK</v>
      </c>
      <c r="N49" s="44">
        <v>0</v>
      </c>
      <c r="O49" s="44">
        <v>0</v>
      </c>
      <c r="P49" s="44">
        <v>0</v>
      </c>
      <c r="Q49" s="44">
        <v>0</v>
      </c>
      <c r="R49" s="44">
        <v>0</v>
      </c>
      <c r="S49" s="44">
        <v>0</v>
      </c>
      <c r="T49" s="44">
        <v>0</v>
      </c>
      <c r="U49" s="44">
        <v>0</v>
      </c>
      <c r="V49" s="44">
        <v>0</v>
      </c>
      <c r="W49" s="44">
        <v>0</v>
      </c>
      <c r="X49" s="44">
        <v>0</v>
      </c>
      <c r="Y49" s="44">
        <v>0</v>
      </c>
    </row>
    <row r="50" spans="1:25" ht="45" x14ac:dyDescent="0.25">
      <c r="A50" s="100"/>
      <c r="B50" s="90"/>
      <c r="C50" s="49">
        <v>47</v>
      </c>
      <c r="D50" s="50" t="s">
        <v>96</v>
      </c>
      <c r="E50" s="28" t="s">
        <v>918</v>
      </c>
      <c r="F50" s="26" t="s">
        <v>927</v>
      </c>
      <c r="G50" s="49" t="s">
        <v>36</v>
      </c>
      <c r="H50" s="26">
        <v>30</v>
      </c>
      <c r="I50" s="26">
        <v>20</v>
      </c>
      <c r="J50" s="46">
        <v>8</v>
      </c>
      <c r="K50" s="47"/>
      <c r="L50" s="32">
        <f t="shared" si="0"/>
        <v>0</v>
      </c>
      <c r="M50" s="43" t="str">
        <f t="shared" si="1"/>
        <v>OK</v>
      </c>
      <c r="N50" s="44">
        <v>0</v>
      </c>
      <c r="O50" s="44">
        <v>0</v>
      </c>
      <c r="P50" s="44">
        <v>0</v>
      </c>
      <c r="Q50" s="44">
        <v>0</v>
      </c>
      <c r="R50" s="44">
        <v>0</v>
      </c>
      <c r="S50" s="44">
        <v>0</v>
      </c>
      <c r="T50" s="44">
        <v>0</v>
      </c>
      <c r="U50" s="44">
        <v>0</v>
      </c>
      <c r="V50" s="44">
        <v>0</v>
      </c>
      <c r="W50" s="44">
        <v>0</v>
      </c>
      <c r="X50" s="44">
        <v>0</v>
      </c>
      <c r="Y50" s="44">
        <v>0</v>
      </c>
    </row>
    <row r="51" spans="1:25" ht="45" x14ac:dyDescent="0.25">
      <c r="A51" s="100"/>
      <c r="B51" s="90"/>
      <c r="C51" s="49">
        <v>48</v>
      </c>
      <c r="D51" s="50" t="s">
        <v>97</v>
      </c>
      <c r="E51" s="28" t="s">
        <v>918</v>
      </c>
      <c r="F51" s="26" t="s">
        <v>927</v>
      </c>
      <c r="G51" s="49" t="s">
        <v>36</v>
      </c>
      <c r="H51" s="26">
        <v>30</v>
      </c>
      <c r="I51" s="26">
        <v>20</v>
      </c>
      <c r="J51" s="46">
        <v>2.25</v>
      </c>
      <c r="K51" s="47"/>
      <c r="L51" s="32">
        <f t="shared" si="0"/>
        <v>0</v>
      </c>
      <c r="M51" s="43" t="str">
        <f t="shared" si="1"/>
        <v>OK</v>
      </c>
      <c r="N51" s="44">
        <v>0</v>
      </c>
      <c r="O51" s="44">
        <v>0</v>
      </c>
      <c r="P51" s="44">
        <v>0</v>
      </c>
      <c r="Q51" s="44">
        <v>0</v>
      </c>
      <c r="R51" s="44">
        <v>0</v>
      </c>
      <c r="S51" s="44">
        <v>0</v>
      </c>
      <c r="T51" s="44">
        <v>0</v>
      </c>
      <c r="U51" s="44">
        <v>0</v>
      </c>
      <c r="V51" s="44">
        <v>0</v>
      </c>
      <c r="W51" s="44">
        <v>0</v>
      </c>
      <c r="X51" s="44">
        <v>0</v>
      </c>
      <c r="Y51" s="44">
        <v>0</v>
      </c>
    </row>
    <row r="52" spans="1:25" ht="45" x14ac:dyDescent="0.25">
      <c r="A52" s="100"/>
      <c r="B52" s="90"/>
      <c r="C52" s="49">
        <v>49</v>
      </c>
      <c r="D52" s="50" t="s">
        <v>98</v>
      </c>
      <c r="E52" s="28" t="s">
        <v>918</v>
      </c>
      <c r="F52" s="26" t="s">
        <v>927</v>
      </c>
      <c r="G52" s="49" t="s">
        <v>36</v>
      </c>
      <c r="H52" s="26">
        <v>30</v>
      </c>
      <c r="I52" s="26">
        <v>20</v>
      </c>
      <c r="J52" s="46">
        <v>2.6</v>
      </c>
      <c r="K52" s="47"/>
      <c r="L52" s="32">
        <f t="shared" si="0"/>
        <v>0</v>
      </c>
      <c r="M52" s="43" t="str">
        <f t="shared" si="1"/>
        <v>OK</v>
      </c>
      <c r="N52" s="44">
        <v>0</v>
      </c>
      <c r="O52" s="44">
        <v>0</v>
      </c>
      <c r="P52" s="44">
        <v>0</v>
      </c>
      <c r="Q52" s="44">
        <v>0</v>
      </c>
      <c r="R52" s="44">
        <v>0</v>
      </c>
      <c r="S52" s="44">
        <v>0</v>
      </c>
      <c r="T52" s="44">
        <v>0</v>
      </c>
      <c r="U52" s="44">
        <v>0</v>
      </c>
      <c r="V52" s="44">
        <v>0</v>
      </c>
      <c r="W52" s="44">
        <v>0</v>
      </c>
      <c r="X52" s="44">
        <v>0</v>
      </c>
      <c r="Y52" s="44">
        <v>0</v>
      </c>
    </row>
    <row r="53" spans="1:25" ht="30" x14ac:dyDescent="0.25">
      <c r="A53" s="100"/>
      <c r="B53" s="90"/>
      <c r="C53" s="49">
        <v>50</v>
      </c>
      <c r="D53" s="50" t="s">
        <v>99</v>
      </c>
      <c r="E53" s="28" t="s">
        <v>918</v>
      </c>
      <c r="F53" s="26" t="s">
        <v>927</v>
      </c>
      <c r="G53" s="49" t="s">
        <v>36</v>
      </c>
      <c r="H53" s="26">
        <v>30</v>
      </c>
      <c r="I53" s="26">
        <v>20</v>
      </c>
      <c r="J53" s="46">
        <v>2.6</v>
      </c>
      <c r="K53" s="47"/>
      <c r="L53" s="32">
        <f t="shared" si="0"/>
        <v>0</v>
      </c>
      <c r="M53" s="43" t="str">
        <f t="shared" si="1"/>
        <v>OK</v>
      </c>
      <c r="N53" s="44">
        <v>0</v>
      </c>
      <c r="O53" s="44">
        <v>0</v>
      </c>
      <c r="P53" s="44">
        <v>0</v>
      </c>
      <c r="Q53" s="44">
        <v>0</v>
      </c>
      <c r="R53" s="44">
        <v>0</v>
      </c>
      <c r="S53" s="44">
        <v>0</v>
      </c>
      <c r="T53" s="44">
        <v>0</v>
      </c>
      <c r="U53" s="44">
        <v>0</v>
      </c>
      <c r="V53" s="44">
        <v>0</v>
      </c>
      <c r="W53" s="44">
        <v>0</v>
      </c>
      <c r="X53" s="44">
        <v>0</v>
      </c>
      <c r="Y53" s="44">
        <v>0</v>
      </c>
    </row>
    <row r="54" spans="1:25" ht="45" x14ac:dyDescent="0.25">
      <c r="A54" s="100"/>
      <c r="B54" s="90"/>
      <c r="C54" s="49">
        <v>51</v>
      </c>
      <c r="D54" s="50" t="s">
        <v>100</v>
      </c>
      <c r="E54" s="28" t="s">
        <v>918</v>
      </c>
      <c r="F54" s="26" t="s">
        <v>927</v>
      </c>
      <c r="G54" s="49" t="s">
        <v>36</v>
      </c>
      <c r="H54" s="26">
        <v>30</v>
      </c>
      <c r="I54" s="26">
        <v>20</v>
      </c>
      <c r="J54" s="46">
        <v>3.9</v>
      </c>
      <c r="K54" s="47"/>
      <c r="L54" s="32">
        <f t="shared" si="0"/>
        <v>0</v>
      </c>
      <c r="M54" s="43" t="str">
        <f t="shared" si="1"/>
        <v>OK</v>
      </c>
      <c r="N54" s="44">
        <v>0</v>
      </c>
      <c r="O54" s="44">
        <v>0</v>
      </c>
      <c r="P54" s="44">
        <v>0</v>
      </c>
      <c r="Q54" s="44">
        <v>0</v>
      </c>
      <c r="R54" s="44">
        <v>0</v>
      </c>
      <c r="S54" s="44">
        <v>0</v>
      </c>
      <c r="T54" s="44">
        <v>0</v>
      </c>
      <c r="U54" s="44">
        <v>0</v>
      </c>
      <c r="V54" s="44">
        <v>0</v>
      </c>
      <c r="W54" s="44">
        <v>0</v>
      </c>
      <c r="X54" s="44">
        <v>0</v>
      </c>
      <c r="Y54" s="44">
        <v>0</v>
      </c>
    </row>
    <row r="55" spans="1:25" ht="15" x14ac:dyDescent="0.25">
      <c r="A55" s="100"/>
      <c r="B55" s="90"/>
      <c r="C55" s="49">
        <v>52</v>
      </c>
      <c r="D55" s="50" t="s">
        <v>101</v>
      </c>
      <c r="E55" s="28" t="s">
        <v>918</v>
      </c>
      <c r="F55" s="26" t="s">
        <v>920</v>
      </c>
      <c r="G55" s="49" t="s">
        <v>36</v>
      </c>
      <c r="H55" s="26">
        <v>30</v>
      </c>
      <c r="I55" s="26">
        <v>20</v>
      </c>
      <c r="J55" s="46">
        <v>1.52</v>
      </c>
      <c r="K55" s="47"/>
      <c r="L55" s="32">
        <f t="shared" si="0"/>
        <v>0</v>
      </c>
      <c r="M55" s="43" t="str">
        <f t="shared" si="1"/>
        <v>OK</v>
      </c>
      <c r="N55" s="44">
        <v>0</v>
      </c>
      <c r="O55" s="44">
        <v>0</v>
      </c>
      <c r="P55" s="44">
        <v>0</v>
      </c>
      <c r="Q55" s="44">
        <v>0</v>
      </c>
      <c r="R55" s="44">
        <v>0</v>
      </c>
      <c r="S55" s="44">
        <v>0</v>
      </c>
      <c r="T55" s="44">
        <v>0</v>
      </c>
      <c r="U55" s="44">
        <v>0</v>
      </c>
      <c r="V55" s="44">
        <v>0</v>
      </c>
      <c r="W55" s="44">
        <v>0</v>
      </c>
      <c r="X55" s="44">
        <v>0</v>
      </c>
      <c r="Y55" s="44">
        <v>0</v>
      </c>
    </row>
    <row r="56" spans="1:25" ht="15" x14ac:dyDescent="0.25">
      <c r="A56" s="100"/>
      <c r="B56" s="90"/>
      <c r="C56" s="49">
        <v>53</v>
      </c>
      <c r="D56" s="50" t="s">
        <v>102</v>
      </c>
      <c r="E56" s="28" t="s">
        <v>918</v>
      </c>
      <c r="F56" s="26" t="s">
        <v>920</v>
      </c>
      <c r="G56" s="49" t="s">
        <v>36</v>
      </c>
      <c r="H56" s="26">
        <v>30</v>
      </c>
      <c r="I56" s="26">
        <v>20</v>
      </c>
      <c r="J56" s="46">
        <v>1.39</v>
      </c>
      <c r="K56" s="47"/>
      <c r="L56" s="32">
        <f t="shared" si="0"/>
        <v>0</v>
      </c>
      <c r="M56" s="43" t="str">
        <f t="shared" si="1"/>
        <v>OK</v>
      </c>
      <c r="N56" s="44">
        <v>0</v>
      </c>
      <c r="O56" s="44">
        <v>0</v>
      </c>
      <c r="P56" s="44">
        <v>0</v>
      </c>
      <c r="Q56" s="44">
        <v>0</v>
      </c>
      <c r="R56" s="44">
        <v>0</v>
      </c>
      <c r="S56" s="44">
        <v>0</v>
      </c>
      <c r="T56" s="44">
        <v>0</v>
      </c>
      <c r="U56" s="44">
        <v>0</v>
      </c>
      <c r="V56" s="44">
        <v>0</v>
      </c>
      <c r="W56" s="44">
        <v>0</v>
      </c>
      <c r="X56" s="44">
        <v>0</v>
      </c>
      <c r="Y56" s="44">
        <v>0</v>
      </c>
    </row>
    <row r="57" spans="1:25" ht="30" x14ac:dyDescent="0.25">
      <c r="A57" s="100"/>
      <c r="B57" s="90"/>
      <c r="C57" s="49">
        <v>54</v>
      </c>
      <c r="D57" s="50" t="s">
        <v>103</v>
      </c>
      <c r="E57" s="28" t="s">
        <v>926</v>
      </c>
      <c r="F57" s="26" t="s">
        <v>928</v>
      </c>
      <c r="G57" s="49" t="s">
        <v>36</v>
      </c>
      <c r="H57" s="26">
        <v>30</v>
      </c>
      <c r="I57" s="26">
        <v>20</v>
      </c>
      <c r="J57" s="46">
        <v>8.5</v>
      </c>
      <c r="K57" s="47"/>
      <c r="L57" s="32">
        <f t="shared" si="0"/>
        <v>0</v>
      </c>
      <c r="M57" s="43" t="str">
        <f t="shared" si="1"/>
        <v>OK</v>
      </c>
      <c r="N57" s="44">
        <v>0</v>
      </c>
      <c r="O57" s="44">
        <v>0</v>
      </c>
      <c r="P57" s="44">
        <v>0</v>
      </c>
      <c r="Q57" s="44">
        <v>0</v>
      </c>
      <c r="R57" s="44">
        <v>0</v>
      </c>
      <c r="S57" s="44">
        <v>0</v>
      </c>
      <c r="T57" s="44">
        <v>0</v>
      </c>
      <c r="U57" s="44">
        <v>0</v>
      </c>
      <c r="V57" s="44">
        <v>0</v>
      </c>
      <c r="W57" s="44">
        <v>0</v>
      </c>
      <c r="X57" s="44">
        <v>0</v>
      </c>
      <c r="Y57" s="44">
        <v>0</v>
      </c>
    </row>
    <row r="58" spans="1:25" ht="30" x14ac:dyDescent="0.25">
      <c r="A58" s="100"/>
      <c r="B58" s="90"/>
      <c r="C58" s="49">
        <v>55</v>
      </c>
      <c r="D58" s="50" t="s">
        <v>104</v>
      </c>
      <c r="E58" s="28" t="s">
        <v>918</v>
      </c>
      <c r="F58" s="26" t="s">
        <v>929</v>
      </c>
      <c r="G58" s="49" t="s">
        <v>896</v>
      </c>
      <c r="H58" s="26">
        <v>30</v>
      </c>
      <c r="I58" s="26">
        <v>20</v>
      </c>
      <c r="J58" s="46">
        <v>216.64</v>
      </c>
      <c r="K58" s="47"/>
      <c r="L58" s="32">
        <f t="shared" si="0"/>
        <v>0</v>
      </c>
      <c r="M58" s="43" t="str">
        <f t="shared" si="1"/>
        <v>OK</v>
      </c>
      <c r="N58" s="44">
        <v>0</v>
      </c>
      <c r="O58" s="44">
        <v>0</v>
      </c>
      <c r="P58" s="44">
        <v>0</v>
      </c>
      <c r="Q58" s="44">
        <v>0</v>
      </c>
      <c r="R58" s="44">
        <v>0</v>
      </c>
      <c r="S58" s="44">
        <v>0</v>
      </c>
      <c r="T58" s="44">
        <v>0</v>
      </c>
      <c r="U58" s="44">
        <v>0</v>
      </c>
      <c r="V58" s="44">
        <v>0</v>
      </c>
      <c r="W58" s="44">
        <v>0</v>
      </c>
      <c r="X58" s="44">
        <v>0</v>
      </c>
      <c r="Y58" s="44">
        <v>0</v>
      </c>
    </row>
    <row r="59" spans="1:25" ht="15" x14ac:dyDescent="0.25">
      <c r="A59" s="100"/>
      <c r="B59" s="90"/>
      <c r="C59" s="49">
        <v>56</v>
      </c>
      <c r="D59" s="50" t="s">
        <v>105</v>
      </c>
      <c r="E59" s="28" t="s">
        <v>918</v>
      </c>
      <c r="F59" s="26" t="s">
        <v>929</v>
      </c>
      <c r="G59" s="49" t="s">
        <v>897</v>
      </c>
      <c r="H59" s="26">
        <v>30</v>
      </c>
      <c r="I59" s="26">
        <v>20</v>
      </c>
      <c r="J59" s="46">
        <v>8.94</v>
      </c>
      <c r="K59" s="47"/>
      <c r="L59" s="32">
        <f t="shared" si="0"/>
        <v>0</v>
      </c>
      <c r="M59" s="43" t="str">
        <f t="shared" si="1"/>
        <v>OK</v>
      </c>
      <c r="N59" s="44">
        <v>0</v>
      </c>
      <c r="O59" s="44">
        <v>0</v>
      </c>
      <c r="P59" s="44">
        <v>0</v>
      </c>
      <c r="Q59" s="44">
        <v>0</v>
      </c>
      <c r="R59" s="44">
        <v>0</v>
      </c>
      <c r="S59" s="44">
        <v>0</v>
      </c>
      <c r="T59" s="44">
        <v>0</v>
      </c>
      <c r="U59" s="44">
        <v>0</v>
      </c>
      <c r="V59" s="44">
        <v>0</v>
      </c>
      <c r="W59" s="44">
        <v>0</v>
      </c>
      <c r="X59" s="44">
        <v>0</v>
      </c>
      <c r="Y59" s="44">
        <v>0</v>
      </c>
    </row>
    <row r="60" spans="1:25" ht="15" x14ac:dyDescent="0.25">
      <c r="A60" s="100"/>
      <c r="B60" s="90"/>
      <c r="C60" s="49">
        <v>57</v>
      </c>
      <c r="D60" s="50" t="s">
        <v>106</v>
      </c>
      <c r="E60" s="28" t="s">
        <v>918</v>
      </c>
      <c r="F60" s="26" t="s">
        <v>929</v>
      </c>
      <c r="G60" s="49" t="s">
        <v>897</v>
      </c>
      <c r="H60" s="26">
        <v>30</v>
      </c>
      <c r="I60" s="26">
        <v>20</v>
      </c>
      <c r="J60" s="46">
        <v>10.33</v>
      </c>
      <c r="K60" s="47"/>
      <c r="L60" s="32">
        <f t="shared" si="0"/>
        <v>0</v>
      </c>
      <c r="M60" s="43" t="str">
        <f t="shared" si="1"/>
        <v>OK</v>
      </c>
      <c r="N60" s="44">
        <v>0</v>
      </c>
      <c r="O60" s="44">
        <v>0</v>
      </c>
      <c r="P60" s="44">
        <v>0</v>
      </c>
      <c r="Q60" s="44">
        <v>0</v>
      </c>
      <c r="R60" s="44">
        <v>0</v>
      </c>
      <c r="S60" s="44">
        <v>0</v>
      </c>
      <c r="T60" s="44">
        <v>0</v>
      </c>
      <c r="U60" s="44">
        <v>0</v>
      </c>
      <c r="V60" s="44">
        <v>0</v>
      </c>
      <c r="W60" s="44">
        <v>0</v>
      </c>
      <c r="X60" s="44">
        <v>0</v>
      </c>
      <c r="Y60" s="44">
        <v>0</v>
      </c>
    </row>
    <row r="61" spans="1:25" ht="15" x14ac:dyDescent="0.25">
      <c r="A61" s="100"/>
      <c r="B61" s="90"/>
      <c r="C61" s="49">
        <v>58</v>
      </c>
      <c r="D61" s="50" t="s">
        <v>107</v>
      </c>
      <c r="E61" s="28" t="s">
        <v>918</v>
      </c>
      <c r="F61" s="26" t="s">
        <v>920</v>
      </c>
      <c r="G61" s="49" t="s">
        <v>897</v>
      </c>
      <c r="H61" s="26">
        <v>30</v>
      </c>
      <c r="I61" s="26">
        <v>20</v>
      </c>
      <c r="J61" s="46">
        <v>13.78</v>
      </c>
      <c r="K61" s="47"/>
      <c r="L61" s="32">
        <f t="shared" si="0"/>
        <v>0</v>
      </c>
      <c r="M61" s="43" t="str">
        <f t="shared" si="1"/>
        <v>OK</v>
      </c>
      <c r="N61" s="44">
        <v>0</v>
      </c>
      <c r="O61" s="44">
        <v>0</v>
      </c>
      <c r="P61" s="44">
        <v>0</v>
      </c>
      <c r="Q61" s="44">
        <v>0</v>
      </c>
      <c r="R61" s="44">
        <v>0</v>
      </c>
      <c r="S61" s="44">
        <v>0</v>
      </c>
      <c r="T61" s="44">
        <v>0</v>
      </c>
      <c r="U61" s="44">
        <v>0</v>
      </c>
      <c r="V61" s="44">
        <v>0</v>
      </c>
      <c r="W61" s="44">
        <v>0</v>
      </c>
      <c r="X61" s="44">
        <v>0</v>
      </c>
      <c r="Y61" s="44">
        <v>0</v>
      </c>
    </row>
    <row r="62" spans="1:25" ht="30" x14ac:dyDescent="0.25">
      <c r="A62" s="100"/>
      <c r="B62" s="90"/>
      <c r="C62" s="49">
        <v>59</v>
      </c>
      <c r="D62" s="50" t="s">
        <v>108</v>
      </c>
      <c r="E62" s="28" t="s">
        <v>918</v>
      </c>
      <c r="F62" s="26" t="s">
        <v>920</v>
      </c>
      <c r="G62" s="49" t="s">
        <v>36</v>
      </c>
      <c r="H62" s="26">
        <v>30</v>
      </c>
      <c r="I62" s="26">
        <v>20</v>
      </c>
      <c r="J62" s="46">
        <v>0.06</v>
      </c>
      <c r="K62" s="47"/>
      <c r="L62" s="32">
        <f t="shared" si="0"/>
        <v>0</v>
      </c>
      <c r="M62" s="43" t="str">
        <f t="shared" si="1"/>
        <v>OK</v>
      </c>
      <c r="N62" s="44">
        <v>0</v>
      </c>
      <c r="O62" s="44">
        <v>0</v>
      </c>
      <c r="P62" s="44">
        <v>0</v>
      </c>
      <c r="Q62" s="44">
        <v>0</v>
      </c>
      <c r="R62" s="44">
        <v>0</v>
      </c>
      <c r="S62" s="44">
        <v>0</v>
      </c>
      <c r="T62" s="44">
        <v>0</v>
      </c>
      <c r="U62" s="44">
        <v>0</v>
      </c>
      <c r="V62" s="44">
        <v>0</v>
      </c>
      <c r="W62" s="44">
        <v>0</v>
      </c>
      <c r="X62" s="44">
        <v>0</v>
      </c>
      <c r="Y62" s="44">
        <v>0</v>
      </c>
    </row>
    <row r="63" spans="1:25" ht="30" x14ac:dyDescent="0.25">
      <c r="A63" s="100"/>
      <c r="B63" s="90"/>
      <c r="C63" s="49">
        <v>60</v>
      </c>
      <c r="D63" s="50" t="s">
        <v>109</v>
      </c>
      <c r="E63" s="28" t="s">
        <v>918</v>
      </c>
      <c r="F63" s="26" t="s">
        <v>920</v>
      </c>
      <c r="G63" s="49" t="s">
        <v>36</v>
      </c>
      <c r="H63" s="26">
        <v>30</v>
      </c>
      <c r="I63" s="26">
        <v>20</v>
      </c>
      <c r="J63" s="46">
        <v>0.1</v>
      </c>
      <c r="K63" s="47"/>
      <c r="L63" s="32">
        <f t="shared" si="0"/>
        <v>0</v>
      </c>
      <c r="M63" s="43" t="str">
        <f t="shared" si="1"/>
        <v>OK</v>
      </c>
      <c r="N63" s="44">
        <v>0</v>
      </c>
      <c r="O63" s="44">
        <v>0</v>
      </c>
      <c r="P63" s="44">
        <v>0</v>
      </c>
      <c r="Q63" s="44">
        <v>0</v>
      </c>
      <c r="R63" s="44">
        <v>0</v>
      </c>
      <c r="S63" s="44">
        <v>0</v>
      </c>
      <c r="T63" s="44">
        <v>0</v>
      </c>
      <c r="U63" s="44">
        <v>0</v>
      </c>
      <c r="V63" s="44">
        <v>0</v>
      </c>
      <c r="W63" s="44">
        <v>0</v>
      </c>
      <c r="X63" s="44">
        <v>0</v>
      </c>
      <c r="Y63" s="44">
        <v>0</v>
      </c>
    </row>
    <row r="64" spans="1:25" ht="30" x14ac:dyDescent="0.25">
      <c r="A64" s="100"/>
      <c r="B64" s="90"/>
      <c r="C64" s="49">
        <v>61</v>
      </c>
      <c r="D64" s="50" t="s">
        <v>110</v>
      </c>
      <c r="E64" s="28" t="s">
        <v>918</v>
      </c>
      <c r="F64" s="26" t="s">
        <v>920</v>
      </c>
      <c r="G64" s="49" t="s">
        <v>36</v>
      </c>
      <c r="H64" s="26">
        <v>30</v>
      </c>
      <c r="I64" s="26">
        <v>20</v>
      </c>
      <c r="J64" s="46">
        <v>0.06</v>
      </c>
      <c r="K64" s="47"/>
      <c r="L64" s="32">
        <f t="shared" si="0"/>
        <v>0</v>
      </c>
      <c r="M64" s="43" t="str">
        <f t="shared" si="1"/>
        <v>OK</v>
      </c>
      <c r="N64" s="44">
        <v>0</v>
      </c>
      <c r="O64" s="44">
        <v>0</v>
      </c>
      <c r="P64" s="44">
        <v>0</v>
      </c>
      <c r="Q64" s="44">
        <v>0</v>
      </c>
      <c r="R64" s="44">
        <v>0</v>
      </c>
      <c r="S64" s="44">
        <v>0</v>
      </c>
      <c r="T64" s="44">
        <v>0</v>
      </c>
      <c r="U64" s="44">
        <v>0</v>
      </c>
      <c r="V64" s="44">
        <v>0</v>
      </c>
      <c r="W64" s="44">
        <v>0</v>
      </c>
      <c r="X64" s="44">
        <v>0</v>
      </c>
      <c r="Y64" s="44">
        <v>0</v>
      </c>
    </row>
    <row r="65" spans="1:25" ht="30" x14ac:dyDescent="0.25">
      <c r="A65" s="100"/>
      <c r="B65" s="90"/>
      <c r="C65" s="49">
        <v>62</v>
      </c>
      <c r="D65" s="50" t="s">
        <v>111</v>
      </c>
      <c r="E65" s="28" t="s">
        <v>918</v>
      </c>
      <c r="F65" s="26" t="s">
        <v>920</v>
      </c>
      <c r="G65" s="49" t="s">
        <v>36</v>
      </c>
      <c r="H65" s="26">
        <v>30</v>
      </c>
      <c r="I65" s="26">
        <v>20</v>
      </c>
      <c r="J65" s="46">
        <v>0.09</v>
      </c>
      <c r="K65" s="47"/>
      <c r="L65" s="32">
        <f t="shared" si="0"/>
        <v>0</v>
      </c>
      <c r="M65" s="43" t="str">
        <f t="shared" si="1"/>
        <v>OK</v>
      </c>
      <c r="N65" s="44">
        <v>0</v>
      </c>
      <c r="O65" s="44">
        <v>0</v>
      </c>
      <c r="P65" s="44">
        <v>0</v>
      </c>
      <c r="Q65" s="44">
        <v>0</v>
      </c>
      <c r="R65" s="44">
        <v>0</v>
      </c>
      <c r="S65" s="44">
        <v>0</v>
      </c>
      <c r="T65" s="44">
        <v>0</v>
      </c>
      <c r="U65" s="44">
        <v>0</v>
      </c>
      <c r="V65" s="44">
        <v>0</v>
      </c>
      <c r="W65" s="44">
        <v>0</v>
      </c>
      <c r="X65" s="44">
        <v>0</v>
      </c>
      <c r="Y65" s="44">
        <v>0</v>
      </c>
    </row>
    <row r="66" spans="1:25" ht="30" x14ac:dyDescent="0.25">
      <c r="A66" s="100"/>
      <c r="B66" s="90"/>
      <c r="C66" s="49">
        <v>63</v>
      </c>
      <c r="D66" s="50" t="s">
        <v>112</v>
      </c>
      <c r="E66" s="28" t="s">
        <v>918</v>
      </c>
      <c r="F66" s="26" t="s">
        <v>920</v>
      </c>
      <c r="G66" s="49" t="s">
        <v>36</v>
      </c>
      <c r="H66" s="26">
        <v>30</v>
      </c>
      <c r="I66" s="26">
        <v>20</v>
      </c>
      <c r="J66" s="46">
        <v>0.14000000000000001</v>
      </c>
      <c r="K66" s="47"/>
      <c r="L66" s="32">
        <f t="shared" si="0"/>
        <v>0</v>
      </c>
      <c r="M66" s="43" t="str">
        <f t="shared" si="1"/>
        <v>OK</v>
      </c>
      <c r="N66" s="44">
        <v>0</v>
      </c>
      <c r="O66" s="44">
        <v>0</v>
      </c>
      <c r="P66" s="44">
        <v>0</v>
      </c>
      <c r="Q66" s="44">
        <v>0</v>
      </c>
      <c r="R66" s="44">
        <v>0</v>
      </c>
      <c r="S66" s="44">
        <v>0</v>
      </c>
      <c r="T66" s="44">
        <v>0</v>
      </c>
      <c r="U66" s="44">
        <v>0</v>
      </c>
      <c r="V66" s="44">
        <v>0</v>
      </c>
      <c r="W66" s="44">
        <v>0</v>
      </c>
      <c r="X66" s="44">
        <v>0</v>
      </c>
      <c r="Y66" s="44">
        <v>0</v>
      </c>
    </row>
    <row r="67" spans="1:25" ht="15" x14ac:dyDescent="0.25">
      <c r="A67" s="100"/>
      <c r="B67" s="90"/>
      <c r="C67" s="49">
        <v>64</v>
      </c>
      <c r="D67" s="50" t="s">
        <v>113</v>
      </c>
      <c r="E67" s="28" t="s">
        <v>926</v>
      </c>
      <c r="F67" s="26" t="s">
        <v>920</v>
      </c>
      <c r="G67" s="49" t="s">
        <v>36</v>
      </c>
      <c r="H67" s="26">
        <v>30</v>
      </c>
      <c r="I67" s="26">
        <v>20</v>
      </c>
      <c r="J67" s="46">
        <v>0.45</v>
      </c>
      <c r="K67" s="47"/>
      <c r="L67" s="32">
        <f t="shared" si="0"/>
        <v>0</v>
      </c>
      <c r="M67" s="43" t="str">
        <f t="shared" si="1"/>
        <v>OK</v>
      </c>
      <c r="N67" s="44">
        <v>0</v>
      </c>
      <c r="O67" s="44">
        <v>0</v>
      </c>
      <c r="P67" s="44">
        <v>0</v>
      </c>
      <c r="Q67" s="44">
        <v>0</v>
      </c>
      <c r="R67" s="44">
        <v>0</v>
      </c>
      <c r="S67" s="44">
        <v>0</v>
      </c>
      <c r="T67" s="44">
        <v>0</v>
      </c>
      <c r="U67" s="44">
        <v>0</v>
      </c>
      <c r="V67" s="44">
        <v>0</v>
      </c>
      <c r="W67" s="44">
        <v>0</v>
      </c>
      <c r="X67" s="44">
        <v>0</v>
      </c>
      <c r="Y67" s="44">
        <v>0</v>
      </c>
    </row>
    <row r="68" spans="1:25" ht="30" x14ac:dyDescent="0.25">
      <c r="A68" s="100"/>
      <c r="B68" s="90"/>
      <c r="C68" s="49">
        <v>65</v>
      </c>
      <c r="D68" s="50" t="s">
        <v>114</v>
      </c>
      <c r="E68" s="28" t="s">
        <v>918</v>
      </c>
      <c r="F68" s="26" t="s">
        <v>920</v>
      </c>
      <c r="G68" s="49" t="s">
        <v>36</v>
      </c>
      <c r="H68" s="26">
        <v>30</v>
      </c>
      <c r="I68" s="26">
        <v>20</v>
      </c>
      <c r="J68" s="46">
        <v>0.01</v>
      </c>
      <c r="K68" s="47"/>
      <c r="L68" s="32">
        <f t="shared" si="0"/>
        <v>0</v>
      </c>
      <c r="M68" s="43" t="str">
        <f t="shared" si="1"/>
        <v>OK</v>
      </c>
      <c r="N68" s="44">
        <v>0</v>
      </c>
      <c r="O68" s="44">
        <v>0</v>
      </c>
      <c r="P68" s="44">
        <v>0</v>
      </c>
      <c r="Q68" s="44">
        <v>0</v>
      </c>
      <c r="R68" s="44">
        <v>0</v>
      </c>
      <c r="S68" s="44">
        <v>0</v>
      </c>
      <c r="T68" s="44">
        <v>0</v>
      </c>
      <c r="U68" s="44">
        <v>0</v>
      </c>
      <c r="V68" s="44">
        <v>0</v>
      </c>
      <c r="W68" s="44">
        <v>0</v>
      </c>
      <c r="X68" s="44">
        <v>0</v>
      </c>
      <c r="Y68" s="44">
        <v>0</v>
      </c>
    </row>
    <row r="69" spans="1:25" ht="30" x14ac:dyDescent="0.25">
      <c r="A69" s="100"/>
      <c r="B69" s="90"/>
      <c r="C69" s="49">
        <v>66</v>
      </c>
      <c r="D69" s="50" t="s">
        <v>115</v>
      </c>
      <c r="E69" s="28" t="s">
        <v>918</v>
      </c>
      <c r="F69" s="26" t="s">
        <v>920</v>
      </c>
      <c r="G69" s="49" t="s">
        <v>36</v>
      </c>
      <c r="H69" s="26">
        <v>30</v>
      </c>
      <c r="I69" s="26">
        <v>20</v>
      </c>
      <c r="J69" s="46">
        <v>7.0000000000000007E-2</v>
      </c>
      <c r="K69" s="47"/>
      <c r="L69" s="32">
        <f t="shared" ref="L69:L132" si="2">K69-(SUM(N69:Y69))</f>
        <v>0</v>
      </c>
      <c r="M69" s="43" t="str">
        <f t="shared" ref="M69:M132" si="3">IF(L69&lt;0,"ATENÇÃO","OK")</f>
        <v>OK</v>
      </c>
      <c r="N69" s="44">
        <v>0</v>
      </c>
      <c r="O69" s="44">
        <v>0</v>
      </c>
      <c r="P69" s="44">
        <v>0</v>
      </c>
      <c r="Q69" s="44">
        <v>0</v>
      </c>
      <c r="R69" s="44">
        <v>0</v>
      </c>
      <c r="S69" s="44">
        <v>0</v>
      </c>
      <c r="T69" s="44">
        <v>0</v>
      </c>
      <c r="U69" s="44">
        <v>0</v>
      </c>
      <c r="V69" s="44">
        <v>0</v>
      </c>
      <c r="W69" s="44">
        <v>0</v>
      </c>
      <c r="X69" s="44">
        <v>0</v>
      </c>
      <c r="Y69" s="44">
        <v>0</v>
      </c>
    </row>
    <row r="70" spans="1:25" ht="30" x14ac:dyDescent="0.25">
      <c r="A70" s="100"/>
      <c r="B70" s="90"/>
      <c r="C70" s="49">
        <v>67</v>
      </c>
      <c r="D70" s="50" t="s">
        <v>116</v>
      </c>
      <c r="E70" s="28" t="s">
        <v>918</v>
      </c>
      <c r="F70" s="26" t="s">
        <v>920</v>
      </c>
      <c r="G70" s="49" t="s">
        <v>36</v>
      </c>
      <c r="H70" s="26">
        <v>30</v>
      </c>
      <c r="I70" s="26">
        <v>20</v>
      </c>
      <c r="J70" s="46">
        <v>0.3</v>
      </c>
      <c r="K70" s="47"/>
      <c r="L70" s="32">
        <f t="shared" si="2"/>
        <v>0</v>
      </c>
      <c r="M70" s="43" t="str">
        <f t="shared" si="3"/>
        <v>OK</v>
      </c>
      <c r="N70" s="44">
        <v>0</v>
      </c>
      <c r="O70" s="44">
        <v>0</v>
      </c>
      <c r="P70" s="44">
        <v>0</v>
      </c>
      <c r="Q70" s="44">
        <v>0</v>
      </c>
      <c r="R70" s="44">
        <v>0</v>
      </c>
      <c r="S70" s="44">
        <v>0</v>
      </c>
      <c r="T70" s="44">
        <v>0</v>
      </c>
      <c r="U70" s="44">
        <v>0</v>
      </c>
      <c r="V70" s="44">
        <v>0</v>
      </c>
      <c r="W70" s="44">
        <v>0</v>
      </c>
      <c r="X70" s="44">
        <v>0</v>
      </c>
      <c r="Y70" s="44">
        <v>0</v>
      </c>
    </row>
    <row r="71" spans="1:25" ht="30" x14ac:dyDescent="0.25">
      <c r="A71" s="100"/>
      <c r="B71" s="90"/>
      <c r="C71" s="49">
        <v>68</v>
      </c>
      <c r="D71" s="50" t="s">
        <v>117</v>
      </c>
      <c r="E71" s="28" t="s">
        <v>918</v>
      </c>
      <c r="F71" s="26" t="s">
        <v>920</v>
      </c>
      <c r="G71" s="49" t="s">
        <v>36</v>
      </c>
      <c r="H71" s="26">
        <v>30</v>
      </c>
      <c r="I71" s="26">
        <v>20</v>
      </c>
      <c r="J71" s="46">
        <v>0.05</v>
      </c>
      <c r="K71" s="47"/>
      <c r="L71" s="32">
        <f t="shared" si="2"/>
        <v>0</v>
      </c>
      <c r="M71" s="43" t="str">
        <f t="shared" si="3"/>
        <v>OK</v>
      </c>
      <c r="N71" s="44">
        <v>0</v>
      </c>
      <c r="O71" s="44">
        <v>0</v>
      </c>
      <c r="P71" s="44">
        <v>0</v>
      </c>
      <c r="Q71" s="44">
        <v>0</v>
      </c>
      <c r="R71" s="44">
        <v>0</v>
      </c>
      <c r="S71" s="44">
        <v>0</v>
      </c>
      <c r="T71" s="44">
        <v>0</v>
      </c>
      <c r="U71" s="44">
        <v>0</v>
      </c>
      <c r="V71" s="44">
        <v>0</v>
      </c>
      <c r="W71" s="44">
        <v>0</v>
      </c>
      <c r="X71" s="44">
        <v>0</v>
      </c>
      <c r="Y71" s="44">
        <v>0</v>
      </c>
    </row>
    <row r="72" spans="1:25" ht="30" x14ac:dyDescent="0.25">
      <c r="A72" s="100"/>
      <c r="B72" s="90"/>
      <c r="C72" s="49">
        <v>69</v>
      </c>
      <c r="D72" s="50" t="s">
        <v>118</v>
      </c>
      <c r="E72" s="28" t="s">
        <v>918</v>
      </c>
      <c r="F72" s="26" t="s">
        <v>920</v>
      </c>
      <c r="G72" s="49" t="s">
        <v>36</v>
      </c>
      <c r="H72" s="26">
        <v>30</v>
      </c>
      <c r="I72" s="26">
        <v>20</v>
      </c>
      <c r="J72" s="46">
        <v>0.1</v>
      </c>
      <c r="K72" s="47"/>
      <c r="L72" s="32">
        <f t="shared" si="2"/>
        <v>0</v>
      </c>
      <c r="M72" s="43" t="str">
        <f t="shared" si="3"/>
        <v>OK</v>
      </c>
      <c r="N72" s="44">
        <v>0</v>
      </c>
      <c r="O72" s="44">
        <v>0</v>
      </c>
      <c r="P72" s="44">
        <v>0</v>
      </c>
      <c r="Q72" s="44">
        <v>0</v>
      </c>
      <c r="R72" s="44">
        <v>0</v>
      </c>
      <c r="S72" s="44">
        <v>0</v>
      </c>
      <c r="T72" s="44">
        <v>0</v>
      </c>
      <c r="U72" s="44">
        <v>0</v>
      </c>
      <c r="V72" s="44">
        <v>0</v>
      </c>
      <c r="W72" s="44">
        <v>0</v>
      </c>
      <c r="X72" s="44">
        <v>0</v>
      </c>
      <c r="Y72" s="44">
        <v>0</v>
      </c>
    </row>
    <row r="73" spans="1:25" ht="45" x14ac:dyDescent="0.25">
      <c r="A73" s="100"/>
      <c r="B73" s="90"/>
      <c r="C73" s="49">
        <v>70</v>
      </c>
      <c r="D73" s="50" t="s">
        <v>119</v>
      </c>
      <c r="E73" s="28" t="s">
        <v>918</v>
      </c>
      <c r="F73" s="26" t="s">
        <v>920</v>
      </c>
      <c r="G73" s="49" t="s">
        <v>36</v>
      </c>
      <c r="H73" s="26">
        <v>30</v>
      </c>
      <c r="I73" s="26">
        <v>20</v>
      </c>
      <c r="J73" s="46">
        <v>0.66</v>
      </c>
      <c r="K73" s="47"/>
      <c r="L73" s="32">
        <f t="shared" si="2"/>
        <v>0</v>
      </c>
      <c r="M73" s="43" t="str">
        <f t="shared" si="3"/>
        <v>OK</v>
      </c>
      <c r="N73" s="44">
        <v>0</v>
      </c>
      <c r="O73" s="44">
        <v>0</v>
      </c>
      <c r="P73" s="44">
        <v>0</v>
      </c>
      <c r="Q73" s="44">
        <v>0</v>
      </c>
      <c r="R73" s="44">
        <v>0</v>
      </c>
      <c r="S73" s="44">
        <v>0</v>
      </c>
      <c r="T73" s="44">
        <v>0</v>
      </c>
      <c r="U73" s="44">
        <v>0</v>
      </c>
      <c r="V73" s="44">
        <v>0</v>
      </c>
      <c r="W73" s="44">
        <v>0</v>
      </c>
      <c r="X73" s="44">
        <v>0</v>
      </c>
      <c r="Y73" s="44">
        <v>0</v>
      </c>
    </row>
    <row r="74" spans="1:25" ht="45" x14ac:dyDescent="0.25">
      <c r="A74" s="100"/>
      <c r="B74" s="90"/>
      <c r="C74" s="49">
        <v>71</v>
      </c>
      <c r="D74" s="50" t="s">
        <v>120</v>
      </c>
      <c r="E74" s="28" t="s">
        <v>918</v>
      </c>
      <c r="F74" s="26" t="s">
        <v>920</v>
      </c>
      <c r="G74" s="49" t="s">
        <v>36</v>
      </c>
      <c r="H74" s="26">
        <v>30</v>
      </c>
      <c r="I74" s="26">
        <v>20</v>
      </c>
      <c r="J74" s="46">
        <v>0.97</v>
      </c>
      <c r="K74" s="47"/>
      <c r="L74" s="32">
        <f t="shared" si="2"/>
        <v>0</v>
      </c>
      <c r="M74" s="43" t="str">
        <f t="shared" si="3"/>
        <v>OK</v>
      </c>
      <c r="N74" s="44">
        <v>0</v>
      </c>
      <c r="O74" s="44">
        <v>0</v>
      </c>
      <c r="P74" s="44">
        <v>0</v>
      </c>
      <c r="Q74" s="44">
        <v>0</v>
      </c>
      <c r="R74" s="44">
        <v>0</v>
      </c>
      <c r="S74" s="44">
        <v>0</v>
      </c>
      <c r="T74" s="44">
        <v>0</v>
      </c>
      <c r="U74" s="44">
        <v>0</v>
      </c>
      <c r="V74" s="44">
        <v>0</v>
      </c>
      <c r="W74" s="44">
        <v>0</v>
      </c>
      <c r="X74" s="44">
        <v>0</v>
      </c>
      <c r="Y74" s="44">
        <v>0</v>
      </c>
    </row>
    <row r="75" spans="1:25" ht="45" x14ac:dyDescent="0.25">
      <c r="A75" s="100"/>
      <c r="B75" s="90"/>
      <c r="C75" s="49">
        <v>72</v>
      </c>
      <c r="D75" s="50" t="s">
        <v>121</v>
      </c>
      <c r="E75" s="28" t="s">
        <v>918</v>
      </c>
      <c r="F75" s="26" t="s">
        <v>920</v>
      </c>
      <c r="G75" s="49" t="s">
        <v>36</v>
      </c>
      <c r="H75" s="26">
        <v>30</v>
      </c>
      <c r="I75" s="26">
        <v>20</v>
      </c>
      <c r="J75" s="46">
        <v>1.9</v>
      </c>
      <c r="K75" s="47"/>
      <c r="L75" s="32">
        <f t="shared" si="2"/>
        <v>0</v>
      </c>
      <c r="M75" s="43" t="str">
        <f t="shared" si="3"/>
        <v>OK</v>
      </c>
      <c r="N75" s="44">
        <v>0</v>
      </c>
      <c r="O75" s="44">
        <v>0</v>
      </c>
      <c r="P75" s="44">
        <v>0</v>
      </c>
      <c r="Q75" s="44">
        <v>0</v>
      </c>
      <c r="R75" s="44">
        <v>0</v>
      </c>
      <c r="S75" s="44">
        <v>0</v>
      </c>
      <c r="T75" s="44">
        <v>0</v>
      </c>
      <c r="U75" s="44">
        <v>0</v>
      </c>
      <c r="V75" s="44">
        <v>0</v>
      </c>
      <c r="W75" s="44">
        <v>0</v>
      </c>
      <c r="X75" s="44">
        <v>0</v>
      </c>
      <c r="Y75" s="44">
        <v>0</v>
      </c>
    </row>
    <row r="76" spans="1:25" ht="45" x14ac:dyDescent="0.25">
      <c r="A76" s="100"/>
      <c r="B76" s="90"/>
      <c r="C76" s="49">
        <v>73</v>
      </c>
      <c r="D76" s="50" t="s">
        <v>122</v>
      </c>
      <c r="E76" s="28" t="s">
        <v>918</v>
      </c>
      <c r="F76" s="26" t="s">
        <v>920</v>
      </c>
      <c r="G76" s="49" t="s">
        <v>36</v>
      </c>
      <c r="H76" s="26">
        <v>30</v>
      </c>
      <c r="I76" s="26">
        <v>20</v>
      </c>
      <c r="J76" s="46">
        <v>1.43</v>
      </c>
      <c r="K76" s="47"/>
      <c r="L76" s="32">
        <f t="shared" si="2"/>
        <v>0</v>
      </c>
      <c r="M76" s="43" t="str">
        <f t="shared" si="3"/>
        <v>OK</v>
      </c>
      <c r="N76" s="44">
        <v>0</v>
      </c>
      <c r="O76" s="44">
        <v>0</v>
      </c>
      <c r="P76" s="44">
        <v>0</v>
      </c>
      <c r="Q76" s="44">
        <v>0</v>
      </c>
      <c r="R76" s="44">
        <v>0</v>
      </c>
      <c r="S76" s="44">
        <v>0</v>
      </c>
      <c r="T76" s="44">
        <v>0</v>
      </c>
      <c r="U76" s="44">
        <v>0</v>
      </c>
      <c r="V76" s="44">
        <v>0</v>
      </c>
      <c r="W76" s="44">
        <v>0</v>
      </c>
      <c r="X76" s="44">
        <v>0</v>
      </c>
      <c r="Y76" s="44">
        <v>0</v>
      </c>
    </row>
    <row r="77" spans="1:25" ht="45" x14ac:dyDescent="0.25">
      <c r="A77" s="100"/>
      <c r="B77" s="90"/>
      <c r="C77" s="49">
        <v>74</v>
      </c>
      <c r="D77" s="50" t="s">
        <v>123</v>
      </c>
      <c r="E77" s="28" t="s">
        <v>918</v>
      </c>
      <c r="F77" s="26" t="s">
        <v>920</v>
      </c>
      <c r="G77" s="49" t="s">
        <v>36</v>
      </c>
      <c r="H77" s="26">
        <v>30</v>
      </c>
      <c r="I77" s="26">
        <v>20</v>
      </c>
      <c r="J77" s="46">
        <v>1.44</v>
      </c>
      <c r="K77" s="47"/>
      <c r="L77" s="32">
        <f t="shared" si="2"/>
        <v>0</v>
      </c>
      <c r="M77" s="43" t="str">
        <f t="shared" si="3"/>
        <v>OK</v>
      </c>
      <c r="N77" s="44">
        <v>0</v>
      </c>
      <c r="O77" s="44">
        <v>0</v>
      </c>
      <c r="P77" s="44">
        <v>0</v>
      </c>
      <c r="Q77" s="44">
        <v>0</v>
      </c>
      <c r="R77" s="44">
        <v>0</v>
      </c>
      <c r="S77" s="44">
        <v>0</v>
      </c>
      <c r="T77" s="44">
        <v>0</v>
      </c>
      <c r="U77" s="44">
        <v>0</v>
      </c>
      <c r="V77" s="44">
        <v>0</v>
      </c>
      <c r="W77" s="44">
        <v>0</v>
      </c>
      <c r="X77" s="44">
        <v>0</v>
      </c>
      <c r="Y77" s="44">
        <v>0</v>
      </c>
    </row>
    <row r="78" spans="1:25" ht="45" x14ac:dyDescent="0.25">
      <c r="A78" s="100"/>
      <c r="B78" s="90"/>
      <c r="C78" s="49">
        <v>75</v>
      </c>
      <c r="D78" s="50" t="s">
        <v>124</v>
      </c>
      <c r="E78" s="28" t="s">
        <v>918</v>
      </c>
      <c r="F78" s="26" t="s">
        <v>920</v>
      </c>
      <c r="G78" s="49" t="s">
        <v>36</v>
      </c>
      <c r="H78" s="26">
        <v>30</v>
      </c>
      <c r="I78" s="26">
        <v>20</v>
      </c>
      <c r="J78" s="46">
        <v>1.46</v>
      </c>
      <c r="K78" s="47"/>
      <c r="L78" s="32">
        <f t="shared" si="2"/>
        <v>0</v>
      </c>
      <c r="M78" s="43" t="str">
        <f t="shared" si="3"/>
        <v>OK</v>
      </c>
      <c r="N78" s="44">
        <v>0</v>
      </c>
      <c r="O78" s="44">
        <v>0</v>
      </c>
      <c r="P78" s="44">
        <v>0</v>
      </c>
      <c r="Q78" s="44">
        <v>0</v>
      </c>
      <c r="R78" s="44">
        <v>0</v>
      </c>
      <c r="S78" s="44">
        <v>0</v>
      </c>
      <c r="T78" s="44">
        <v>0</v>
      </c>
      <c r="U78" s="44">
        <v>0</v>
      </c>
      <c r="V78" s="44">
        <v>0</v>
      </c>
      <c r="W78" s="44">
        <v>0</v>
      </c>
      <c r="X78" s="44">
        <v>0</v>
      </c>
      <c r="Y78" s="44">
        <v>0</v>
      </c>
    </row>
    <row r="79" spans="1:25" ht="45" x14ac:dyDescent="0.25">
      <c r="A79" s="100"/>
      <c r="B79" s="90"/>
      <c r="C79" s="49">
        <v>76</v>
      </c>
      <c r="D79" s="50" t="s">
        <v>125</v>
      </c>
      <c r="E79" s="28" t="s">
        <v>918</v>
      </c>
      <c r="F79" s="26" t="s">
        <v>920</v>
      </c>
      <c r="G79" s="49" t="s">
        <v>36</v>
      </c>
      <c r="H79" s="26">
        <v>30</v>
      </c>
      <c r="I79" s="26">
        <v>20</v>
      </c>
      <c r="J79" s="46">
        <v>1.51</v>
      </c>
      <c r="K79" s="47"/>
      <c r="L79" s="32">
        <f t="shared" si="2"/>
        <v>0</v>
      </c>
      <c r="M79" s="43" t="str">
        <f t="shared" si="3"/>
        <v>OK</v>
      </c>
      <c r="N79" s="44">
        <v>0</v>
      </c>
      <c r="O79" s="44">
        <v>0</v>
      </c>
      <c r="P79" s="44">
        <v>0</v>
      </c>
      <c r="Q79" s="44">
        <v>0</v>
      </c>
      <c r="R79" s="44">
        <v>0</v>
      </c>
      <c r="S79" s="44">
        <v>0</v>
      </c>
      <c r="T79" s="44">
        <v>0</v>
      </c>
      <c r="U79" s="44">
        <v>0</v>
      </c>
      <c r="V79" s="44">
        <v>0</v>
      </c>
      <c r="W79" s="44">
        <v>0</v>
      </c>
      <c r="X79" s="44">
        <v>0</v>
      </c>
      <c r="Y79" s="44">
        <v>0</v>
      </c>
    </row>
    <row r="80" spans="1:25" ht="30" x14ac:dyDescent="0.25">
      <c r="A80" s="100"/>
      <c r="B80" s="90"/>
      <c r="C80" s="49">
        <v>77</v>
      </c>
      <c r="D80" s="50" t="s">
        <v>126</v>
      </c>
      <c r="E80" s="28" t="s">
        <v>918</v>
      </c>
      <c r="F80" s="26" t="s">
        <v>920</v>
      </c>
      <c r="G80" s="49" t="s">
        <v>36</v>
      </c>
      <c r="H80" s="26">
        <v>30</v>
      </c>
      <c r="I80" s="26">
        <v>20</v>
      </c>
      <c r="J80" s="46">
        <v>1.23</v>
      </c>
      <c r="K80" s="47"/>
      <c r="L80" s="32">
        <f t="shared" si="2"/>
        <v>0</v>
      </c>
      <c r="M80" s="43" t="str">
        <f t="shared" si="3"/>
        <v>OK</v>
      </c>
      <c r="N80" s="44">
        <v>0</v>
      </c>
      <c r="O80" s="44">
        <v>0</v>
      </c>
      <c r="P80" s="44">
        <v>0</v>
      </c>
      <c r="Q80" s="44">
        <v>0</v>
      </c>
      <c r="R80" s="44">
        <v>0</v>
      </c>
      <c r="S80" s="44">
        <v>0</v>
      </c>
      <c r="T80" s="44">
        <v>0</v>
      </c>
      <c r="U80" s="44">
        <v>0</v>
      </c>
      <c r="V80" s="44">
        <v>0</v>
      </c>
      <c r="W80" s="44">
        <v>0</v>
      </c>
      <c r="X80" s="44">
        <v>0</v>
      </c>
      <c r="Y80" s="44">
        <v>0</v>
      </c>
    </row>
    <row r="81" spans="1:25" ht="45" x14ac:dyDescent="0.25">
      <c r="A81" s="100"/>
      <c r="B81" s="90"/>
      <c r="C81" s="49">
        <v>78</v>
      </c>
      <c r="D81" s="50" t="s">
        <v>127</v>
      </c>
      <c r="E81" s="28" t="s">
        <v>918</v>
      </c>
      <c r="F81" s="26" t="s">
        <v>920</v>
      </c>
      <c r="G81" s="49" t="s">
        <v>36</v>
      </c>
      <c r="H81" s="26">
        <v>30</v>
      </c>
      <c r="I81" s="26">
        <v>20</v>
      </c>
      <c r="J81" s="46">
        <v>1.41</v>
      </c>
      <c r="K81" s="47"/>
      <c r="L81" s="32">
        <f t="shared" si="2"/>
        <v>0</v>
      </c>
      <c r="M81" s="43" t="str">
        <f t="shared" si="3"/>
        <v>OK</v>
      </c>
      <c r="N81" s="44">
        <v>0</v>
      </c>
      <c r="O81" s="44">
        <v>0</v>
      </c>
      <c r="P81" s="44">
        <v>0</v>
      </c>
      <c r="Q81" s="44">
        <v>0</v>
      </c>
      <c r="R81" s="44">
        <v>0</v>
      </c>
      <c r="S81" s="44">
        <v>0</v>
      </c>
      <c r="T81" s="44">
        <v>0</v>
      </c>
      <c r="U81" s="44">
        <v>0</v>
      </c>
      <c r="V81" s="44">
        <v>0</v>
      </c>
      <c r="W81" s="44">
        <v>0</v>
      </c>
      <c r="X81" s="44">
        <v>0</v>
      </c>
      <c r="Y81" s="44">
        <v>0</v>
      </c>
    </row>
    <row r="82" spans="1:25" ht="45" x14ac:dyDescent="0.25">
      <c r="A82" s="100"/>
      <c r="B82" s="90"/>
      <c r="C82" s="49">
        <v>79</v>
      </c>
      <c r="D82" s="50" t="s">
        <v>128</v>
      </c>
      <c r="E82" s="28" t="s">
        <v>918</v>
      </c>
      <c r="F82" s="26" t="s">
        <v>920</v>
      </c>
      <c r="G82" s="49" t="s">
        <v>36</v>
      </c>
      <c r="H82" s="26">
        <v>30</v>
      </c>
      <c r="I82" s="26">
        <v>20</v>
      </c>
      <c r="J82" s="46">
        <v>4.8</v>
      </c>
      <c r="K82" s="47"/>
      <c r="L82" s="32">
        <f t="shared" si="2"/>
        <v>0</v>
      </c>
      <c r="M82" s="43" t="str">
        <f t="shared" si="3"/>
        <v>OK</v>
      </c>
      <c r="N82" s="44">
        <v>0</v>
      </c>
      <c r="O82" s="44">
        <v>0</v>
      </c>
      <c r="P82" s="44">
        <v>0</v>
      </c>
      <c r="Q82" s="44">
        <v>0</v>
      </c>
      <c r="R82" s="44">
        <v>0</v>
      </c>
      <c r="S82" s="44">
        <v>0</v>
      </c>
      <c r="T82" s="44">
        <v>0</v>
      </c>
      <c r="U82" s="44">
        <v>0</v>
      </c>
      <c r="V82" s="44">
        <v>0</v>
      </c>
      <c r="W82" s="44">
        <v>0</v>
      </c>
      <c r="X82" s="44">
        <v>0</v>
      </c>
      <c r="Y82" s="44">
        <v>0</v>
      </c>
    </row>
    <row r="83" spans="1:25" ht="45" x14ac:dyDescent="0.25">
      <c r="A83" s="100"/>
      <c r="B83" s="90"/>
      <c r="C83" s="49">
        <v>80</v>
      </c>
      <c r="D83" s="50" t="s">
        <v>129</v>
      </c>
      <c r="E83" s="28" t="s">
        <v>918</v>
      </c>
      <c r="F83" s="26" t="s">
        <v>920</v>
      </c>
      <c r="G83" s="49" t="s">
        <v>36</v>
      </c>
      <c r="H83" s="26">
        <v>30</v>
      </c>
      <c r="I83" s="26">
        <v>20</v>
      </c>
      <c r="J83" s="46">
        <v>1.9</v>
      </c>
      <c r="K83" s="47"/>
      <c r="L83" s="32">
        <f t="shared" si="2"/>
        <v>0</v>
      </c>
      <c r="M83" s="43" t="str">
        <f t="shared" si="3"/>
        <v>OK</v>
      </c>
      <c r="N83" s="44">
        <v>0</v>
      </c>
      <c r="O83" s="44">
        <v>0</v>
      </c>
      <c r="P83" s="44">
        <v>0</v>
      </c>
      <c r="Q83" s="44">
        <v>0</v>
      </c>
      <c r="R83" s="44">
        <v>0</v>
      </c>
      <c r="S83" s="44">
        <v>0</v>
      </c>
      <c r="T83" s="44">
        <v>0</v>
      </c>
      <c r="U83" s="44">
        <v>0</v>
      </c>
      <c r="V83" s="44">
        <v>0</v>
      </c>
      <c r="W83" s="44">
        <v>0</v>
      </c>
      <c r="X83" s="44">
        <v>0</v>
      </c>
      <c r="Y83" s="44">
        <v>0</v>
      </c>
    </row>
    <row r="84" spans="1:25" ht="45" x14ac:dyDescent="0.25">
      <c r="A84" s="100"/>
      <c r="B84" s="90"/>
      <c r="C84" s="49">
        <v>81</v>
      </c>
      <c r="D84" s="50" t="s">
        <v>130</v>
      </c>
      <c r="E84" s="28" t="s">
        <v>918</v>
      </c>
      <c r="F84" s="26" t="s">
        <v>920</v>
      </c>
      <c r="G84" s="49" t="s">
        <v>36</v>
      </c>
      <c r="H84" s="26">
        <v>30</v>
      </c>
      <c r="I84" s="26">
        <v>20</v>
      </c>
      <c r="J84" s="46">
        <v>0.66</v>
      </c>
      <c r="K84" s="47"/>
      <c r="L84" s="32">
        <f t="shared" si="2"/>
        <v>0</v>
      </c>
      <c r="M84" s="43" t="str">
        <f t="shared" si="3"/>
        <v>OK</v>
      </c>
      <c r="N84" s="44">
        <v>0</v>
      </c>
      <c r="O84" s="44">
        <v>0</v>
      </c>
      <c r="P84" s="44">
        <v>0</v>
      </c>
      <c r="Q84" s="44">
        <v>0</v>
      </c>
      <c r="R84" s="44">
        <v>0</v>
      </c>
      <c r="S84" s="44">
        <v>0</v>
      </c>
      <c r="T84" s="44">
        <v>0</v>
      </c>
      <c r="U84" s="44">
        <v>0</v>
      </c>
      <c r="V84" s="44">
        <v>0</v>
      </c>
      <c r="W84" s="44">
        <v>0</v>
      </c>
      <c r="X84" s="44">
        <v>0</v>
      </c>
      <c r="Y84" s="44">
        <v>0</v>
      </c>
    </row>
    <row r="85" spans="1:25" ht="45" x14ac:dyDescent="0.25">
      <c r="A85" s="100"/>
      <c r="B85" s="90"/>
      <c r="C85" s="49">
        <v>82</v>
      </c>
      <c r="D85" s="50" t="s">
        <v>131</v>
      </c>
      <c r="E85" s="28" t="s">
        <v>918</v>
      </c>
      <c r="F85" s="26" t="s">
        <v>920</v>
      </c>
      <c r="G85" s="49" t="s">
        <v>36</v>
      </c>
      <c r="H85" s="26">
        <v>30</v>
      </c>
      <c r="I85" s="26">
        <v>20</v>
      </c>
      <c r="J85" s="46">
        <v>1</v>
      </c>
      <c r="K85" s="47"/>
      <c r="L85" s="32">
        <f t="shared" si="2"/>
        <v>0</v>
      </c>
      <c r="M85" s="43" t="str">
        <f t="shared" si="3"/>
        <v>OK</v>
      </c>
      <c r="N85" s="44">
        <v>0</v>
      </c>
      <c r="O85" s="44">
        <v>0</v>
      </c>
      <c r="P85" s="44">
        <v>0</v>
      </c>
      <c r="Q85" s="44">
        <v>0</v>
      </c>
      <c r="R85" s="44">
        <v>0</v>
      </c>
      <c r="S85" s="44">
        <v>0</v>
      </c>
      <c r="T85" s="44">
        <v>0</v>
      </c>
      <c r="U85" s="44">
        <v>0</v>
      </c>
      <c r="V85" s="44">
        <v>0</v>
      </c>
      <c r="W85" s="44">
        <v>0</v>
      </c>
      <c r="X85" s="44">
        <v>0</v>
      </c>
      <c r="Y85" s="44">
        <v>0</v>
      </c>
    </row>
    <row r="86" spans="1:25" ht="45" x14ac:dyDescent="0.25">
      <c r="A86" s="100"/>
      <c r="B86" s="90"/>
      <c r="C86" s="49">
        <v>83</v>
      </c>
      <c r="D86" s="50" t="s">
        <v>132</v>
      </c>
      <c r="E86" s="28" t="s">
        <v>918</v>
      </c>
      <c r="F86" s="26" t="s">
        <v>920</v>
      </c>
      <c r="G86" s="49" t="s">
        <v>36</v>
      </c>
      <c r="H86" s="26">
        <v>30</v>
      </c>
      <c r="I86" s="26">
        <v>20</v>
      </c>
      <c r="J86" s="46">
        <v>1.8</v>
      </c>
      <c r="K86" s="47"/>
      <c r="L86" s="32">
        <f t="shared" si="2"/>
        <v>0</v>
      </c>
      <c r="M86" s="43" t="str">
        <f t="shared" si="3"/>
        <v>OK</v>
      </c>
      <c r="N86" s="44">
        <v>0</v>
      </c>
      <c r="O86" s="44">
        <v>0</v>
      </c>
      <c r="P86" s="44">
        <v>0</v>
      </c>
      <c r="Q86" s="44">
        <v>0</v>
      </c>
      <c r="R86" s="44">
        <v>0</v>
      </c>
      <c r="S86" s="44">
        <v>0</v>
      </c>
      <c r="T86" s="44">
        <v>0</v>
      </c>
      <c r="U86" s="44">
        <v>0</v>
      </c>
      <c r="V86" s="44">
        <v>0</v>
      </c>
      <c r="W86" s="44">
        <v>0</v>
      </c>
      <c r="X86" s="44">
        <v>0</v>
      </c>
      <c r="Y86" s="44">
        <v>0</v>
      </c>
    </row>
    <row r="87" spans="1:25" ht="60" x14ac:dyDescent="0.25">
      <c r="A87" s="100"/>
      <c r="B87" s="90"/>
      <c r="C87" s="49">
        <v>84</v>
      </c>
      <c r="D87" s="50" t="s">
        <v>133</v>
      </c>
      <c r="E87" s="28" t="s">
        <v>918</v>
      </c>
      <c r="F87" s="26" t="s">
        <v>920</v>
      </c>
      <c r="G87" s="49" t="s">
        <v>36</v>
      </c>
      <c r="H87" s="26">
        <v>30</v>
      </c>
      <c r="I87" s="26">
        <v>20</v>
      </c>
      <c r="J87" s="46">
        <v>0.76</v>
      </c>
      <c r="K87" s="47"/>
      <c r="L87" s="32">
        <f t="shared" si="2"/>
        <v>0</v>
      </c>
      <c r="M87" s="43" t="str">
        <f t="shared" si="3"/>
        <v>OK</v>
      </c>
      <c r="N87" s="44">
        <v>0</v>
      </c>
      <c r="O87" s="44">
        <v>0</v>
      </c>
      <c r="P87" s="44">
        <v>0</v>
      </c>
      <c r="Q87" s="44">
        <v>0</v>
      </c>
      <c r="R87" s="44">
        <v>0</v>
      </c>
      <c r="S87" s="44">
        <v>0</v>
      </c>
      <c r="T87" s="44">
        <v>0</v>
      </c>
      <c r="U87" s="44">
        <v>0</v>
      </c>
      <c r="V87" s="44">
        <v>0</v>
      </c>
      <c r="W87" s="44">
        <v>0</v>
      </c>
      <c r="X87" s="44">
        <v>0</v>
      </c>
      <c r="Y87" s="44">
        <v>0</v>
      </c>
    </row>
    <row r="88" spans="1:25" ht="30" x14ac:dyDescent="0.25">
      <c r="A88" s="100"/>
      <c r="B88" s="90"/>
      <c r="C88" s="49">
        <v>85</v>
      </c>
      <c r="D88" s="50" t="s">
        <v>134</v>
      </c>
      <c r="E88" s="28" t="s">
        <v>918</v>
      </c>
      <c r="F88" s="26" t="s">
        <v>930</v>
      </c>
      <c r="G88" s="49" t="s">
        <v>36</v>
      </c>
      <c r="H88" s="26">
        <v>30</v>
      </c>
      <c r="I88" s="26">
        <v>20</v>
      </c>
      <c r="J88" s="46">
        <v>0.05</v>
      </c>
      <c r="K88" s="47">
        <v>3</v>
      </c>
      <c r="L88" s="32">
        <f t="shared" si="2"/>
        <v>3</v>
      </c>
      <c r="M88" s="43" t="str">
        <f t="shared" si="3"/>
        <v>OK</v>
      </c>
      <c r="N88" s="44">
        <v>0</v>
      </c>
      <c r="O88" s="44">
        <v>0</v>
      </c>
      <c r="P88" s="44">
        <v>0</v>
      </c>
      <c r="Q88" s="44">
        <v>0</v>
      </c>
      <c r="R88" s="44">
        <v>0</v>
      </c>
      <c r="S88" s="44">
        <v>0</v>
      </c>
      <c r="T88" s="44">
        <v>0</v>
      </c>
      <c r="U88" s="44">
        <v>0</v>
      </c>
      <c r="V88" s="44">
        <v>0</v>
      </c>
      <c r="W88" s="44">
        <v>0</v>
      </c>
      <c r="X88" s="44">
        <v>0</v>
      </c>
      <c r="Y88" s="44">
        <v>0</v>
      </c>
    </row>
    <row r="89" spans="1:25" ht="30" x14ac:dyDescent="0.25">
      <c r="A89" s="100"/>
      <c r="B89" s="90"/>
      <c r="C89" s="49">
        <v>86</v>
      </c>
      <c r="D89" s="50" t="s">
        <v>135</v>
      </c>
      <c r="E89" s="28" t="s">
        <v>918</v>
      </c>
      <c r="F89" s="26" t="s">
        <v>930</v>
      </c>
      <c r="G89" s="49" t="s">
        <v>36</v>
      </c>
      <c r="H89" s="26">
        <v>30</v>
      </c>
      <c r="I89" s="26">
        <v>20</v>
      </c>
      <c r="J89" s="46">
        <v>7.0000000000000007E-2</v>
      </c>
      <c r="K89" s="47"/>
      <c r="L89" s="32">
        <f t="shared" si="2"/>
        <v>0</v>
      </c>
      <c r="M89" s="43" t="str">
        <f t="shared" si="3"/>
        <v>OK</v>
      </c>
      <c r="N89" s="44">
        <v>0</v>
      </c>
      <c r="O89" s="44">
        <v>0</v>
      </c>
      <c r="P89" s="44">
        <v>0</v>
      </c>
      <c r="Q89" s="44">
        <v>0</v>
      </c>
      <c r="R89" s="44">
        <v>0</v>
      </c>
      <c r="S89" s="44">
        <v>0</v>
      </c>
      <c r="T89" s="44">
        <v>0</v>
      </c>
      <c r="U89" s="44">
        <v>0</v>
      </c>
      <c r="V89" s="44">
        <v>0</v>
      </c>
      <c r="W89" s="44">
        <v>0</v>
      </c>
      <c r="X89" s="44">
        <v>0</v>
      </c>
      <c r="Y89" s="44">
        <v>0</v>
      </c>
    </row>
    <row r="90" spans="1:25" ht="45" x14ac:dyDescent="0.25">
      <c r="A90" s="100"/>
      <c r="B90" s="90"/>
      <c r="C90" s="49">
        <v>87</v>
      </c>
      <c r="D90" s="50" t="s">
        <v>136</v>
      </c>
      <c r="E90" s="28" t="s">
        <v>918</v>
      </c>
      <c r="F90" s="26" t="s">
        <v>930</v>
      </c>
      <c r="G90" s="49" t="s">
        <v>36</v>
      </c>
      <c r="H90" s="26">
        <v>30</v>
      </c>
      <c r="I90" s="26">
        <v>20</v>
      </c>
      <c r="J90" s="46">
        <v>0.18</v>
      </c>
      <c r="K90" s="47"/>
      <c r="L90" s="32">
        <f t="shared" si="2"/>
        <v>0</v>
      </c>
      <c r="M90" s="43" t="str">
        <f t="shared" si="3"/>
        <v>OK</v>
      </c>
      <c r="N90" s="44">
        <v>0</v>
      </c>
      <c r="O90" s="44">
        <v>0</v>
      </c>
      <c r="P90" s="44">
        <v>0</v>
      </c>
      <c r="Q90" s="44">
        <v>0</v>
      </c>
      <c r="R90" s="44">
        <v>0</v>
      </c>
      <c r="S90" s="44">
        <v>0</v>
      </c>
      <c r="T90" s="44">
        <v>0</v>
      </c>
      <c r="U90" s="44">
        <v>0</v>
      </c>
      <c r="V90" s="44">
        <v>0</v>
      </c>
      <c r="W90" s="44">
        <v>0</v>
      </c>
      <c r="X90" s="44">
        <v>0</v>
      </c>
      <c r="Y90" s="44">
        <v>0</v>
      </c>
    </row>
    <row r="91" spans="1:25" ht="45" x14ac:dyDescent="0.25">
      <c r="A91" s="100"/>
      <c r="B91" s="90"/>
      <c r="C91" s="49">
        <v>88</v>
      </c>
      <c r="D91" s="50" t="s">
        <v>137</v>
      </c>
      <c r="E91" s="28" t="s">
        <v>918</v>
      </c>
      <c r="F91" s="26" t="s">
        <v>930</v>
      </c>
      <c r="G91" s="49" t="s">
        <v>36</v>
      </c>
      <c r="H91" s="26">
        <v>30</v>
      </c>
      <c r="I91" s="26">
        <v>20</v>
      </c>
      <c r="J91" s="46">
        <v>0.09</v>
      </c>
      <c r="K91" s="47"/>
      <c r="L91" s="32">
        <f t="shared" si="2"/>
        <v>0</v>
      </c>
      <c r="M91" s="43" t="str">
        <f t="shared" si="3"/>
        <v>OK</v>
      </c>
      <c r="N91" s="44">
        <v>0</v>
      </c>
      <c r="O91" s="44">
        <v>0</v>
      </c>
      <c r="P91" s="44">
        <v>0</v>
      </c>
      <c r="Q91" s="44">
        <v>0</v>
      </c>
      <c r="R91" s="44">
        <v>0</v>
      </c>
      <c r="S91" s="44">
        <v>0</v>
      </c>
      <c r="T91" s="44">
        <v>0</v>
      </c>
      <c r="U91" s="44">
        <v>0</v>
      </c>
      <c r="V91" s="44">
        <v>0</v>
      </c>
      <c r="W91" s="44">
        <v>0</v>
      </c>
      <c r="X91" s="44">
        <v>0</v>
      </c>
      <c r="Y91" s="44">
        <v>0</v>
      </c>
    </row>
    <row r="92" spans="1:25" ht="30" x14ac:dyDescent="0.25">
      <c r="A92" s="100"/>
      <c r="B92" s="90"/>
      <c r="C92" s="49">
        <v>89</v>
      </c>
      <c r="D92" s="50" t="s">
        <v>138</v>
      </c>
      <c r="E92" s="28" t="s">
        <v>918</v>
      </c>
      <c r="F92" s="26" t="s">
        <v>931</v>
      </c>
      <c r="G92" s="49" t="s">
        <v>36</v>
      </c>
      <c r="H92" s="26">
        <v>30</v>
      </c>
      <c r="I92" s="26">
        <v>20</v>
      </c>
      <c r="J92" s="46">
        <v>0.61</v>
      </c>
      <c r="K92" s="47"/>
      <c r="L92" s="32">
        <f t="shared" si="2"/>
        <v>0</v>
      </c>
      <c r="M92" s="43" t="str">
        <f t="shared" si="3"/>
        <v>OK</v>
      </c>
      <c r="N92" s="44">
        <v>0</v>
      </c>
      <c r="O92" s="44">
        <v>0</v>
      </c>
      <c r="P92" s="44">
        <v>0</v>
      </c>
      <c r="Q92" s="44">
        <v>0</v>
      </c>
      <c r="R92" s="44">
        <v>0</v>
      </c>
      <c r="S92" s="44">
        <v>0</v>
      </c>
      <c r="T92" s="44">
        <v>0</v>
      </c>
      <c r="U92" s="44">
        <v>0</v>
      </c>
      <c r="V92" s="44">
        <v>0</v>
      </c>
      <c r="W92" s="44">
        <v>0</v>
      </c>
      <c r="X92" s="44">
        <v>0</v>
      </c>
      <c r="Y92" s="44">
        <v>0</v>
      </c>
    </row>
    <row r="93" spans="1:25" ht="45" x14ac:dyDescent="0.25">
      <c r="A93" s="100"/>
      <c r="B93" s="90"/>
      <c r="C93" s="49">
        <v>90</v>
      </c>
      <c r="D93" s="50" t="s">
        <v>139</v>
      </c>
      <c r="E93" s="28" t="s">
        <v>918</v>
      </c>
      <c r="F93" s="26" t="s">
        <v>930</v>
      </c>
      <c r="G93" s="49" t="s">
        <v>36</v>
      </c>
      <c r="H93" s="26">
        <v>30</v>
      </c>
      <c r="I93" s="26">
        <v>20</v>
      </c>
      <c r="J93" s="46">
        <v>0.3</v>
      </c>
      <c r="K93" s="47"/>
      <c r="L93" s="32">
        <f t="shared" si="2"/>
        <v>0</v>
      </c>
      <c r="M93" s="43" t="str">
        <f t="shared" si="3"/>
        <v>OK</v>
      </c>
      <c r="N93" s="44">
        <v>0</v>
      </c>
      <c r="O93" s="44">
        <v>0</v>
      </c>
      <c r="P93" s="44">
        <v>0</v>
      </c>
      <c r="Q93" s="44">
        <v>0</v>
      </c>
      <c r="R93" s="44">
        <v>0</v>
      </c>
      <c r="S93" s="44">
        <v>0</v>
      </c>
      <c r="T93" s="44">
        <v>0</v>
      </c>
      <c r="U93" s="44">
        <v>0</v>
      </c>
      <c r="V93" s="44">
        <v>0</v>
      </c>
      <c r="W93" s="44">
        <v>0</v>
      </c>
      <c r="X93" s="44">
        <v>0</v>
      </c>
      <c r="Y93" s="44">
        <v>0</v>
      </c>
    </row>
    <row r="94" spans="1:25" ht="45" x14ac:dyDescent="0.25">
      <c r="A94" s="100"/>
      <c r="B94" s="90"/>
      <c r="C94" s="49">
        <v>91</v>
      </c>
      <c r="D94" s="50" t="s">
        <v>140</v>
      </c>
      <c r="E94" s="28" t="s">
        <v>918</v>
      </c>
      <c r="F94" s="26" t="s">
        <v>930</v>
      </c>
      <c r="G94" s="49" t="s">
        <v>36</v>
      </c>
      <c r="H94" s="26">
        <v>30</v>
      </c>
      <c r="I94" s="26">
        <v>20</v>
      </c>
      <c r="J94" s="46">
        <v>0.15</v>
      </c>
      <c r="K94" s="47"/>
      <c r="L94" s="32">
        <f t="shared" si="2"/>
        <v>0</v>
      </c>
      <c r="M94" s="43" t="str">
        <f t="shared" si="3"/>
        <v>OK</v>
      </c>
      <c r="N94" s="44">
        <v>0</v>
      </c>
      <c r="O94" s="44">
        <v>0</v>
      </c>
      <c r="P94" s="44">
        <v>0</v>
      </c>
      <c r="Q94" s="44">
        <v>0</v>
      </c>
      <c r="R94" s="44">
        <v>0</v>
      </c>
      <c r="S94" s="44">
        <v>0</v>
      </c>
      <c r="T94" s="44">
        <v>0</v>
      </c>
      <c r="U94" s="44">
        <v>0</v>
      </c>
      <c r="V94" s="44">
        <v>0</v>
      </c>
      <c r="W94" s="44">
        <v>0</v>
      </c>
      <c r="X94" s="44">
        <v>0</v>
      </c>
      <c r="Y94" s="44">
        <v>0</v>
      </c>
    </row>
    <row r="95" spans="1:25" ht="30" x14ac:dyDescent="0.25">
      <c r="A95" s="100"/>
      <c r="B95" s="90"/>
      <c r="C95" s="49">
        <v>92</v>
      </c>
      <c r="D95" s="50" t="s">
        <v>141</v>
      </c>
      <c r="E95" s="28" t="s">
        <v>918</v>
      </c>
      <c r="F95" s="26" t="s">
        <v>930</v>
      </c>
      <c r="G95" s="49" t="s">
        <v>36</v>
      </c>
      <c r="H95" s="26">
        <v>30</v>
      </c>
      <c r="I95" s="26">
        <v>20</v>
      </c>
      <c r="J95" s="46">
        <v>3.94</v>
      </c>
      <c r="K95" s="47">
        <v>1</v>
      </c>
      <c r="L95" s="32">
        <f t="shared" si="2"/>
        <v>1</v>
      </c>
      <c r="M95" s="43" t="str">
        <f t="shared" si="3"/>
        <v>OK</v>
      </c>
      <c r="N95" s="44">
        <v>0</v>
      </c>
      <c r="O95" s="44">
        <v>0</v>
      </c>
      <c r="P95" s="44">
        <v>0</v>
      </c>
      <c r="Q95" s="44">
        <v>0</v>
      </c>
      <c r="R95" s="44">
        <v>0</v>
      </c>
      <c r="S95" s="44">
        <v>0</v>
      </c>
      <c r="T95" s="44">
        <v>0</v>
      </c>
      <c r="U95" s="44">
        <v>0</v>
      </c>
      <c r="V95" s="44">
        <v>0</v>
      </c>
      <c r="W95" s="44">
        <v>0</v>
      </c>
      <c r="X95" s="44">
        <v>0</v>
      </c>
      <c r="Y95" s="44">
        <v>0</v>
      </c>
    </row>
    <row r="96" spans="1:25" ht="30" x14ac:dyDescent="0.25">
      <c r="A96" s="100"/>
      <c r="B96" s="90"/>
      <c r="C96" s="49">
        <v>93</v>
      </c>
      <c r="D96" s="50" t="s">
        <v>142</v>
      </c>
      <c r="E96" s="28" t="s">
        <v>918</v>
      </c>
      <c r="F96" s="26" t="s">
        <v>930</v>
      </c>
      <c r="G96" s="49" t="s">
        <v>36</v>
      </c>
      <c r="H96" s="26">
        <v>30</v>
      </c>
      <c r="I96" s="26">
        <v>20</v>
      </c>
      <c r="J96" s="46">
        <v>15.45</v>
      </c>
      <c r="K96" s="47">
        <v>5</v>
      </c>
      <c r="L96" s="32">
        <f t="shared" si="2"/>
        <v>5</v>
      </c>
      <c r="M96" s="43" t="str">
        <f t="shared" si="3"/>
        <v>OK</v>
      </c>
      <c r="N96" s="44">
        <v>0</v>
      </c>
      <c r="O96" s="44">
        <v>0</v>
      </c>
      <c r="P96" s="44">
        <v>0</v>
      </c>
      <c r="Q96" s="44">
        <v>0</v>
      </c>
      <c r="R96" s="44">
        <v>0</v>
      </c>
      <c r="S96" s="44">
        <v>0</v>
      </c>
      <c r="T96" s="44">
        <v>0</v>
      </c>
      <c r="U96" s="44">
        <v>0</v>
      </c>
      <c r="V96" s="44">
        <v>0</v>
      </c>
      <c r="W96" s="44">
        <v>0</v>
      </c>
      <c r="X96" s="44">
        <v>0</v>
      </c>
      <c r="Y96" s="44">
        <v>0</v>
      </c>
    </row>
    <row r="97" spans="1:25" ht="15" x14ac:dyDescent="0.25">
      <c r="A97" s="100"/>
      <c r="B97" s="90"/>
      <c r="C97" s="49">
        <v>94</v>
      </c>
      <c r="D97" s="50" t="s">
        <v>143</v>
      </c>
      <c r="E97" s="28" t="s">
        <v>926</v>
      </c>
      <c r="F97" s="26" t="s">
        <v>930</v>
      </c>
      <c r="G97" s="49" t="s">
        <v>36</v>
      </c>
      <c r="H97" s="26">
        <v>30</v>
      </c>
      <c r="I97" s="26">
        <v>20</v>
      </c>
      <c r="J97" s="46">
        <v>1.07</v>
      </c>
      <c r="K97" s="47"/>
      <c r="L97" s="32">
        <f t="shared" si="2"/>
        <v>0</v>
      </c>
      <c r="M97" s="43" t="str">
        <f t="shared" si="3"/>
        <v>OK</v>
      </c>
      <c r="N97" s="44">
        <v>0</v>
      </c>
      <c r="O97" s="44">
        <v>0</v>
      </c>
      <c r="P97" s="44">
        <v>0</v>
      </c>
      <c r="Q97" s="44">
        <v>0</v>
      </c>
      <c r="R97" s="44">
        <v>0</v>
      </c>
      <c r="S97" s="44">
        <v>0</v>
      </c>
      <c r="T97" s="44">
        <v>0</v>
      </c>
      <c r="U97" s="44">
        <v>0</v>
      </c>
      <c r="V97" s="44">
        <v>0</v>
      </c>
      <c r="W97" s="44">
        <v>0</v>
      </c>
      <c r="X97" s="44">
        <v>0</v>
      </c>
      <c r="Y97" s="44">
        <v>0</v>
      </c>
    </row>
    <row r="98" spans="1:25" ht="45" x14ac:dyDescent="0.25">
      <c r="A98" s="100"/>
      <c r="B98" s="90"/>
      <c r="C98" s="49">
        <v>95</v>
      </c>
      <c r="D98" s="50" t="s">
        <v>144</v>
      </c>
      <c r="E98" s="28" t="s">
        <v>926</v>
      </c>
      <c r="F98" s="26" t="s">
        <v>920</v>
      </c>
      <c r="G98" s="49" t="s">
        <v>896</v>
      </c>
      <c r="H98" s="26">
        <v>30</v>
      </c>
      <c r="I98" s="26">
        <v>20</v>
      </c>
      <c r="J98" s="46">
        <v>33</v>
      </c>
      <c r="K98" s="47"/>
      <c r="L98" s="32">
        <f t="shared" si="2"/>
        <v>0</v>
      </c>
      <c r="M98" s="43" t="str">
        <f t="shared" si="3"/>
        <v>OK</v>
      </c>
      <c r="N98" s="44">
        <v>0</v>
      </c>
      <c r="O98" s="44">
        <v>0</v>
      </c>
      <c r="P98" s="44">
        <v>0</v>
      </c>
      <c r="Q98" s="44">
        <v>0</v>
      </c>
      <c r="R98" s="44">
        <v>0</v>
      </c>
      <c r="S98" s="44">
        <v>0</v>
      </c>
      <c r="T98" s="44">
        <v>0</v>
      </c>
      <c r="U98" s="44">
        <v>0</v>
      </c>
      <c r="V98" s="44">
        <v>0</v>
      </c>
      <c r="W98" s="44">
        <v>0</v>
      </c>
      <c r="X98" s="44">
        <v>0</v>
      </c>
      <c r="Y98" s="44">
        <v>0</v>
      </c>
    </row>
    <row r="99" spans="1:25" ht="45" x14ac:dyDescent="0.25">
      <c r="A99" s="100"/>
      <c r="B99" s="90"/>
      <c r="C99" s="49">
        <v>96</v>
      </c>
      <c r="D99" s="50" t="s">
        <v>145</v>
      </c>
      <c r="E99" s="28" t="s">
        <v>918</v>
      </c>
      <c r="F99" s="26" t="s">
        <v>920</v>
      </c>
      <c r="G99" s="49" t="s">
        <v>36</v>
      </c>
      <c r="H99" s="26">
        <v>30</v>
      </c>
      <c r="I99" s="26">
        <v>20</v>
      </c>
      <c r="J99" s="46">
        <v>0.24</v>
      </c>
      <c r="K99" s="47"/>
      <c r="L99" s="32">
        <f t="shared" si="2"/>
        <v>0</v>
      </c>
      <c r="M99" s="43" t="str">
        <f t="shared" si="3"/>
        <v>OK</v>
      </c>
      <c r="N99" s="44">
        <v>0</v>
      </c>
      <c r="O99" s="44">
        <v>0</v>
      </c>
      <c r="P99" s="44">
        <v>0</v>
      </c>
      <c r="Q99" s="44">
        <v>0</v>
      </c>
      <c r="R99" s="44">
        <v>0</v>
      </c>
      <c r="S99" s="44">
        <v>0</v>
      </c>
      <c r="T99" s="44">
        <v>0</v>
      </c>
      <c r="U99" s="44">
        <v>0</v>
      </c>
      <c r="V99" s="44">
        <v>0</v>
      </c>
      <c r="W99" s="44">
        <v>0</v>
      </c>
      <c r="X99" s="44">
        <v>0</v>
      </c>
      <c r="Y99" s="44">
        <v>0</v>
      </c>
    </row>
    <row r="100" spans="1:25" ht="45" x14ac:dyDescent="0.25">
      <c r="A100" s="100"/>
      <c r="B100" s="90"/>
      <c r="C100" s="49">
        <v>97</v>
      </c>
      <c r="D100" s="50" t="s">
        <v>146</v>
      </c>
      <c r="E100" s="28" t="s">
        <v>918</v>
      </c>
      <c r="F100" s="26" t="s">
        <v>920</v>
      </c>
      <c r="G100" s="49" t="s">
        <v>36</v>
      </c>
      <c r="H100" s="26">
        <v>30</v>
      </c>
      <c r="I100" s="26">
        <v>20</v>
      </c>
      <c r="J100" s="46">
        <v>0.28000000000000003</v>
      </c>
      <c r="K100" s="47"/>
      <c r="L100" s="32">
        <f t="shared" si="2"/>
        <v>0</v>
      </c>
      <c r="M100" s="43" t="str">
        <f t="shared" si="3"/>
        <v>OK</v>
      </c>
      <c r="N100" s="44">
        <v>0</v>
      </c>
      <c r="O100" s="44">
        <v>0</v>
      </c>
      <c r="P100" s="44">
        <v>0</v>
      </c>
      <c r="Q100" s="44">
        <v>0</v>
      </c>
      <c r="R100" s="44">
        <v>0</v>
      </c>
      <c r="S100" s="44">
        <v>0</v>
      </c>
      <c r="T100" s="44">
        <v>0</v>
      </c>
      <c r="U100" s="44">
        <v>0</v>
      </c>
      <c r="V100" s="44">
        <v>0</v>
      </c>
      <c r="W100" s="44">
        <v>0</v>
      </c>
      <c r="X100" s="44">
        <v>0</v>
      </c>
      <c r="Y100" s="44">
        <v>0</v>
      </c>
    </row>
    <row r="101" spans="1:25" ht="45" x14ac:dyDescent="0.25">
      <c r="A101" s="100"/>
      <c r="B101" s="90"/>
      <c r="C101" s="49">
        <v>98</v>
      </c>
      <c r="D101" s="50" t="s">
        <v>147</v>
      </c>
      <c r="E101" s="28" t="s">
        <v>918</v>
      </c>
      <c r="F101" s="26" t="s">
        <v>920</v>
      </c>
      <c r="G101" s="49" t="s">
        <v>36</v>
      </c>
      <c r="H101" s="26">
        <v>30</v>
      </c>
      <c r="I101" s="26">
        <v>20</v>
      </c>
      <c r="J101" s="46">
        <v>0.3</v>
      </c>
      <c r="K101" s="47"/>
      <c r="L101" s="32">
        <f t="shared" si="2"/>
        <v>0</v>
      </c>
      <c r="M101" s="43" t="str">
        <f t="shared" si="3"/>
        <v>OK</v>
      </c>
      <c r="N101" s="44">
        <v>0</v>
      </c>
      <c r="O101" s="44">
        <v>0</v>
      </c>
      <c r="P101" s="44">
        <v>0</v>
      </c>
      <c r="Q101" s="44">
        <v>0</v>
      </c>
      <c r="R101" s="44">
        <v>0</v>
      </c>
      <c r="S101" s="44">
        <v>0</v>
      </c>
      <c r="T101" s="44">
        <v>0</v>
      </c>
      <c r="U101" s="44">
        <v>0</v>
      </c>
      <c r="V101" s="44">
        <v>0</v>
      </c>
      <c r="W101" s="44">
        <v>0</v>
      </c>
      <c r="X101" s="44">
        <v>0</v>
      </c>
      <c r="Y101" s="44">
        <v>0</v>
      </c>
    </row>
    <row r="102" spans="1:25" ht="45" x14ac:dyDescent="0.25">
      <c r="A102" s="100"/>
      <c r="B102" s="90"/>
      <c r="C102" s="49">
        <v>99</v>
      </c>
      <c r="D102" s="50" t="s">
        <v>148</v>
      </c>
      <c r="E102" s="28" t="s">
        <v>918</v>
      </c>
      <c r="F102" s="26" t="s">
        <v>920</v>
      </c>
      <c r="G102" s="49" t="s">
        <v>36</v>
      </c>
      <c r="H102" s="26">
        <v>30</v>
      </c>
      <c r="I102" s="26">
        <v>20</v>
      </c>
      <c r="J102" s="46">
        <v>5.0599999999999996</v>
      </c>
      <c r="K102" s="47"/>
      <c r="L102" s="32">
        <f t="shared" si="2"/>
        <v>0</v>
      </c>
      <c r="M102" s="43" t="str">
        <f t="shared" si="3"/>
        <v>OK</v>
      </c>
      <c r="N102" s="44">
        <v>0</v>
      </c>
      <c r="O102" s="44">
        <v>0</v>
      </c>
      <c r="P102" s="44">
        <v>0</v>
      </c>
      <c r="Q102" s="44">
        <v>0</v>
      </c>
      <c r="R102" s="44">
        <v>0</v>
      </c>
      <c r="S102" s="44">
        <v>0</v>
      </c>
      <c r="T102" s="44">
        <v>0</v>
      </c>
      <c r="U102" s="44">
        <v>0</v>
      </c>
      <c r="V102" s="44">
        <v>0</v>
      </c>
      <c r="W102" s="44">
        <v>0</v>
      </c>
      <c r="X102" s="44">
        <v>0</v>
      </c>
      <c r="Y102" s="44">
        <v>0</v>
      </c>
    </row>
    <row r="103" spans="1:25" ht="30" x14ac:dyDescent="0.25">
      <c r="A103" s="100"/>
      <c r="B103" s="90"/>
      <c r="C103" s="49">
        <v>100</v>
      </c>
      <c r="D103" s="50" t="s">
        <v>149</v>
      </c>
      <c r="E103" s="28" t="s">
        <v>918</v>
      </c>
      <c r="F103" s="26" t="s">
        <v>921</v>
      </c>
      <c r="G103" s="49" t="s">
        <v>898</v>
      </c>
      <c r="H103" s="26">
        <v>30</v>
      </c>
      <c r="I103" s="26">
        <v>20</v>
      </c>
      <c r="J103" s="46">
        <v>8.1</v>
      </c>
      <c r="K103" s="47"/>
      <c r="L103" s="32">
        <f t="shared" si="2"/>
        <v>0</v>
      </c>
      <c r="M103" s="43" t="str">
        <f t="shared" si="3"/>
        <v>OK</v>
      </c>
      <c r="N103" s="44">
        <v>0</v>
      </c>
      <c r="O103" s="44">
        <v>0</v>
      </c>
      <c r="P103" s="44">
        <v>0</v>
      </c>
      <c r="Q103" s="44">
        <v>0</v>
      </c>
      <c r="R103" s="44">
        <v>0</v>
      </c>
      <c r="S103" s="44">
        <v>0</v>
      </c>
      <c r="T103" s="44">
        <v>0</v>
      </c>
      <c r="U103" s="44">
        <v>0</v>
      </c>
      <c r="V103" s="44">
        <v>0</v>
      </c>
      <c r="W103" s="44">
        <v>0</v>
      </c>
      <c r="X103" s="44">
        <v>0</v>
      </c>
      <c r="Y103" s="44">
        <v>0</v>
      </c>
    </row>
    <row r="104" spans="1:25" ht="15" x14ac:dyDescent="0.25">
      <c r="A104" s="100"/>
      <c r="B104" s="90"/>
      <c r="C104" s="49">
        <v>101</v>
      </c>
      <c r="D104" s="50" t="s">
        <v>150</v>
      </c>
      <c r="E104" s="28" t="s">
        <v>918</v>
      </c>
      <c r="F104" s="26" t="s">
        <v>921</v>
      </c>
      <c r="G104" s="49" t="s">
        <v>36</v>
      </c>
      <c r="H104" s="26">
        <v>30</v>
      </c>
      <c r="I104" s="26">
        <v>20</v>
      </c>
      <c r="J104" s="46">
        <v>3.03</v>
      </c>
      <c r="K104" s="47"/>
      <c r="L104" s="32">
        <f t="shared" si="2"/>
        <v>0</v>
      </c>
      <c r="M104" s="43" t="str">
        <f t="shared" si="3"/>
        <v>OK</v>
      </c>
      <c r="N104" s="44">
        <v>0</v>
      </c>
      <c r="O104" s="44">
        <v>0</v>
      </c>
      <c r="P104" s="44">
        <v>0</v>
      </c>
      <c r="Q104" s="44">
        <v>0</v>
      </c>
      <c r="R104" s="44">
        <v>0</v>
      </c>
      <c r="S104" s="44">
        <v>0</v>
      </c>
      <c r="T104" s="44">
        <v>0</v>
      </c>
      <c r="U104" s="44">
        <v>0</v>
      </c>
      <c r="V104" s="44">
        <v>0</v>
      </c>
      <c r="W104" s="44">
        <v>0</v>
      </c>
      <c r="X104" s="44">
        <v>0</v>
      </c>
      <c r="Y104" s="44">
        <v>0</v>
      </c>
    </row>
    <row r="105" spans="1:25" ht="30" x14ac:dyDescent="0.25">
      <c r="A105" s="100"/>
      <c r="B105" s="90"/>
      <c r="C105" s="49">
        <v>102</v>
      </c>
      <c r="D105" s="50" t="s">
        <v>151</v>
      </c>
      <c r="E105" s="28" t="s">
        <v>918</v>
      </c>
      <c r="F105" s="26" t="s">
        <v>932</v>
      </c>
      <c r="G105" s="49" t="s">
        <v>36</v>
      </c>
      <c r="H105" s="26">
        <v>30</v>
      </c>
      <c r="I105" s="26">
        <v>20</v>
      </c>
      <c r="J105" s="46">
        <v>0.05</v>
      </c>
      <c r="K105" s="47"/>
      <c r="L105" s="32">
        <f t="shared" si="2"/>
        <v>0</v>
      </c>
      <c r="M105" s="43" t="str">
        <f t="shared" si="3"/>
        <v>OK</v>
      </c>
      <c r="N105" s="44">
        <v>0</v>
      </c>
      <c r="O105" s="44">
        <v>0</v>
      </c>
      <c r="P105" s="44">
        <v>0</v>
      </c>
      <c r="Q105" s="44">
        <v>0</v>
      </c>
      <c r="R105" s="44">
        <v>0</v>
      </c>
      <c r="S105" s="44">
        <v>0</v>
      </c>
      <c r="T105" s="44">
        <v>0</v>
      </c>
      <c r="U105" s="44">
        <v>0</v>
      </c>
      <c r="V105" s="44">
        <v>0</v>
      </c>
      <c r="W105" s="44">
        <v>0</v>
      </c>
      <c r="X105" s="44">
        <v>0</v>
      </c>
      <c r="Y105" s="44">
        <v>0</v>
      </c>
    </row>
    <row r="106" spans="1:25" ht="15" x14ac:dyDescent="0.25">
      <c r="A106" s="100"/>
      <c r="B106" s="90"/>
      <c r="C106" s="49">
        <v>103</v>
      </c>
      <c r="D106" s="50" t="s">
        <v>152</v>
      </c>
      <c r="E106" s="28" t="s">
        <v>918</v>
      </c>
      <c r="F106" s="26" t="s">
        <v>932</v>
      </c>
      <c r="G106" s="49" t="s">
        <v>36</v>
      </c>
      <c r="H106" s="26">
        <v>30</v>
      </c>
      <c r="I106" s="26">
        <v>20</v>
      </c>
      <c r="J106" s="46">
        <v>0.9</v>
      </c>
      <c r="K106" s="47"/>
      <c r="L106" s="32">
        <f t="shared" si="2"/>
        <v>0</v>
      </c>
      <c r="M106" s="43" t="str">
        <f t="shared" si="3"/>
        <v>OK</v>
      </c>
      <c r="N106" s="44">
        <v>0</v>
      </c>
      <c r="O106" s="44">
        <v>0</v>
      </c>
      <c r="P106" s="44">
        <v>0</v>
      </c>
      <c r="Q106" s="44">
        <v>0</v>
      </c>
      <c r="R106" s="44">
        <v>0</v>
      </c>
      <c r="S106" s="44">
        <v>0</v>
      </c>
      <c r="T106" s="44">
        <v>0</v>
      </c>
      <c r="U106" s="44">
        <v>0</v>
      </c>
      <c r="V106" s="44">
        <v>0</v>
      </c>
      <c r="W106" s="44">
        <v>0</v>
      </c>
      <c r="X106" s="44">
        <v>0</v>
      </c>
      <c r="Y106" s="44">
        <v>0</v>
      </c>
    </row>
    <row r="107" spans="1:25" ht="15" x14ac:dyDescent="0.25">
      <c r="A107" s="100"/>
      <c r="B107" s="90"/>
      <c r="C107" s="49">
        <v>104</v>
      </c>
      <c r="D107" s="50" t="s">
        <v>153</v>
      </c>
      <c r="E107" s="28" t="s">
        <v>918</v>
      </c>
      <c r="F107" s="26" t="s">
        <v>932</v>
      </c>
      <c r="G107" s="49" t="s">
        <v>36</v>
      </c>
      <c r="H107" s="26">
        <v>30</v>
      </c>
      <c r="I107" s="26">
        <v>20</v>
      </c>
      <c r="J107" s="46">
        <v>1.0900000000000001</v>
      </c>
      <c r="K107" s="47"/>
      <c r="L107" s="32">
        <f t="shared" si="2"/>
        <v>0</v>
      </c>
      <c r="M107" s="43" t="str">
        <f t="shared" si="3"/>
        <v>OK</v>
      </c>
      <c r="N107" s="44">
        <v>0</v>
      </c>
      <c r="O107" s="44">
        <v>0</v>
      </c>
      <c r="P107" s="44">
        <v>0</v>
      </c>
      <c r="Q107" s="44">
        <v>0</v>
      </c>
      <c r="R107" s="44">
        <v>0</v>
      </c>
      <c r="S107" s="44">
        <v>0</v>
      </c>
      <c r="T107" s="44">
        <v>0</v>
      </c>
      <c r="U107" s="44">
        <v>0</v>
      </c>
      <c r="V107" s="44">
        <v>0</v>
      </c>
      <c r="W107" s="44">
        <v>0</v>
      </c>
      <c r="X107" s="44">
        <v>0</v>
      </c>
      <c r="Y107" s="44">
        <v>0</v>
      </c>
    </row>
    <row r="108" spans="1:25" ht="60" x14ac:dyDescent="0.25">
      <c r="A108" s="100"/>
      <c r="B108" s="90"/>
      <c r="C108" s="49">
        <v>105</v>
      </c>
      <c r="D108" s="50" t="s">
        <v>154</v>
      </c>
      <c r="E108" s="28" t="s">
        <v>918</v>
      </c>
      <c r="F108" s="26" t="s">
        <v>932</v>
      </c>
      <c r="G108" s="49" t="s">
        <v>36</v>
      </c>
      <c r="H108" s="26">
        <v>30</v>
      </c>
      <c r="I108" s="26">
        <v>20</v>
      </c>
      <c r="J108" s="46">
        <v>0.3</v>
      </c>
      <c r="K108" s="47"/>
      <c r="L108" s="32">
        <f t="shared" si="2"/>
        <v>0</v>
      </c>
      <c r="M108" s="43" t="str">
        <f t="shared" si="3"/>
        <v>OK</v>
      </c>
      <c r="N108" s="44">
        <v>0</v>
      </c>
      <c r="O108" s="44">
        <v>0</v>
      </c>
      <c r="P108" s="44">
        <v>0</v>
      </c>
      <c r="Q108" s="44">
        <v>0</v>
      </c>
      <c r="R108" s="44">
        <v>0</v>
      </c>
      <c r="S108" s="44">
        <v>0</v>
      </c>
      <c r="T108" s="44">
        <v>0</v>
      </c>
      <c r="U108" s="44">
        <v>0</v>
      </c>
      <c r="V108" s="44">
        <v>0</v>
      </c>
      <c r="W108" s="44">
        <v>0</v>
      </c>
      <c r="X108" s="44">
        <v>0</v>
      </c>
      <c r="Y108" s="44">
        <v>0</v>
      </c>
    </row>
    <row r="109" spans="1:25" ht="60" x14ac:dyDescent="0.25">
      <c r="A109" s="100"/>
      <c r="B109" s="90"/>
      <c r="C109" s="49">
        <v>106</v>
      </c>
      <c r="D109" s="50" t="s">
        <v>155</v>
      </c>
      <c r="E109" s="28" t="s">
        <v>918</v>
      </c>
      <c r="F109" s="26" t="s">
        <v>932</v>
      </c>
      <c r="G109" s="49" t="s">
        <v>36</v>
      </c>
      <c r="H109" s="26">
        <v>30</v>
      </c>
      <c r="I109" s="26">
        <v>20</v>
      </c>
      <c r="J109" s="46">
        <v>0.4</v>
      </c>
      <c r="K109" s="47"/>
      <c r="L109" s="32">
        <f t="shared" si="2"/>
        <v>0</v>
      </c>
      <c r="M109" s="43" t="str">
        <f t="shared" si="3"/>
        <v>OK</v>
      </c>
      <c r="N109" s="44">
        <v>0</v>
      </c>
      <c r="O109" s="44">
        <v>0</v>
      </c>
      <c r="P109" s="44">
        <v>0</v>
      </c>
      <c r="Q109" s="44">
        <v>0</v>
      </c>
      <c r="R109" s="44">
        <v>0</v>
      </c>
      <c r="S109" s="44">
        <v>0</v>
      </c>
      <c r="T109" s="44">
        <v>0</v>
      </c>
      <c r="U109" s="44">
        <v>0</v>
      </c>
      <c r="V109" s="44">
        <v>0</v>
      </c>
      <c r="W109" s="44">
        <v>0</v>
      </c>
      <c r="X109" s="44">
        <v>0</v>
      </c>
      <c r="Y109" s="44">
        <v>0</v>
      </c>
    </row>
    <row r="110" spans="1:25" ht="60" x14ac:dyDescent="0.25">
      <c r="A110" s="100"/>
      <c r="B110" s="90"/>
      <c r="C110" s="49">
        <v>107</v>
      </c>
      <c r="D110" s="50" t="s">
        <v>156</v>
      </c>
      <c r="E110" s="28" t="s">
        <v>918</v>
      </c>
      <c r="F110" s="26" t="s">
        <v>932</v>
      </c>
      <c r="G110" s="49" t="s">
        <v>36</v>
      </c>
      <c r="H110" s="26">
        <v>30</v>
      </c>
      <c r="I110" s="26">
        <v>20</v>
      </c>
      <c r="J110" s="46">
        <v>0.8</v>
      </c>
      <c r="K110" s="47"/>
      <c r="L110" s="32">
        <f t="shared" si="2"/>
        <v>0</v>
      </c>
      <c r="M110" s="43" t="str">
        <f t="shared" si="3"/>
        <v>OK</v>
      </c>
      <c r="N110" s="44">
        <v>0</v>
      </c>
      <c r="O110" s="44">
        <v>0</v>
      </c>
      <c r="P110" s="44">
        <v>0</v>
      </c>
      <c r="Q110" s="44">
        <v>0</v>
      </c>
      <c r="R110" s="44">
        <v>0</v>
      </c>
      <c r="S110" s="44">
        <v>0</v>
      </c>
      <c r="T110" s="44">
        <v>0</v>
      </c>
      <c r="U110" s="44">
        <v>0</v>
      </c>
      <c r="V110" s="44">
        <v>0</v>
      </c>
      <c r="W110" s="44">
        <v>0</v>
      </c>
      <c r="X110" s="44">
        <v>0</v>
      </c>
      <c r="Y110" s="44">
        <v>0</v>
      </c>
    </row>
    <row r="111" spans="1:25" ht="60" x14ac:dyDescent="0.25">
      <c r="A111" s="100"/>
      <c r="B111" s="90"/>
      <c r="C111" s="49">
        <v>108</v>
      </c>
      <c r="D111" s="50" t="s">
        <v>157</v>
      </c>
      <c r="E111" s="28" t="s">
        <v>918</v>
      </c>
      <c r="F111" s="26" t="s">
        <v>932</v>
      </c>
      <c r="G111" s="49" t="s">
        <v>36</v>
      </c>
      <c r="H111" s="26">
        <v>30</v>
      </c>
      <c r="I111" s="26">
        <v>20</v>
      </c>
      <c r="J111" s="46">
        <v>0.78</v>
      </c>
      <c r="K111" s="47"/>
      <c r="L111" s="32">
        <f t="shared" si="2"/>
        <v>0</v>
      </c>
      <c r="M111" s="43" t="str">
        <f t="shared" si="3"/>
        <v>OK</v>
      </c>
      <c r="N111" s="44">
        <v>0</v>
      </c>
      <c r="O111" s="44">
        <v>0</v>
      </c>
      <c r="P111" s="44">
        <v>0</v>
      </c>
      <c r="Q111" s="44">
        <v>0</v>
      </c>
      <c r="R111" s="44">
        <v>0</v>
      </c>
      <c r="S111" s="44">
        <v>0</v>
      </c>
      <c r="T111" s="44">
        <v>0</v>
      </c>
      <c r="U111" s="44">
        <v>0</v>
      </c>
      <c r="V111" s="44">
        <v>0</v>
      </c>
      <c r="W111" s="44">
        <v>0</v>
      </c>
      <c r="X111" s="44">
        <v>0</v>
      </c>
      <c r="Y111" s="44">
        <v>0</v>
      </c>
    </row>
    <row r="112" spans="1:25" ht="60" x14ac:dyDescent="0.25">
      <c r="A112" s="100"/>
      <c r="B112" s="90"/>
      <c r="C112" s="49">
        <v>109</v>
      </c>
      <c r="D112" s="50" t="s">
        <v>158</v>
      </c>
      <c r="E112" s="28" t="s">
        <v>918</v>
      </c>
      <c r="F112" s="26" t="s">
        <v>932</v>
      </c>
      <c r="G112" s="49" t="s">
        <v>36</v>
      </c>
      <c r="H112" s="26">
        <v>30</v>
      </c>
      <c r="I112" s="26">
        <v>20</v>
      </c>
      <c r="J112" s="46">
        <v>15.17</v>
      </c>
      <c r="K112" s="47"/>
      <c r="L112" s="32">
        <f t="shared" si="2"/>
        <v>0</v>
      </c>
      <c r="M112" s="43" t="str">
        <f t="shared" si="3"/>
        <v>OK</v>
      </c>
      <c r="N112" s="44">
        <v>0</v>
      </c>
      <c r="O112" s="44">
        <v>0</v>
      </c>
      <c r="P112" s="44">
        <v>0</v>
      </c>
      <c r="Q112" s="44">
        <v>0</v>
      </c>
      <c r="R112" s="44">
        <v>0</v>
      </c>
      <c r="S112" s="44">
        <v>0</v>
      </c>
      <c r="T112" s="44">
        <v>0</v>
      </c>
      <c r="U112" s="44">
        <v>0</v>
      </c>
      <c r="V112" s="44">
        <v>0</v>
      </c>
      <c r="W112" s="44">
        <v>0</v>
      </c>
      <c r="X112" s="44">
        <v>0</v>
      </c>
      <c r="Y112" s="44">
        <v>0</v>
      </c>
    </row>
    <row r="113" spans="1:25" ht="60" x14ac:dyDescent="0.25">
      <c r="A113" s="100"/>
      <c r="B113" s="90"/>
      <c r="C113" s="49">
        <v>110</v>
      </c>
      <c r="D113" s="50" t="s">
        <v>159</v>
      </c>
      <c r="E113" s="28" t="s">
        <v>918</v>
      </c>
      <c r="F113" s="26" t="s">
        <v>932</v>
      </c>
      <c r="G113" s="49" t="s">
        <v>36</v>
      </c>
      <c r="H113" s="26">
        <v>30</v>
      </c>
      <c r="I113" s="26">
        <v>20</v>
      </c>
      <c r="J113" s="46">
        <v>0.32</v>
      </c>
      <c r="K113" s="47"/>
      <c r="L113" s="32">
        <f t="shared" si="2"/>
        <v>0</v>
      </c>
      <c r="M113" s="43" t="str">
        <f t="shared" si="3"/>
        <v>OK</v>
      </c>
      <c r="N113" s="44">
        <v>0</v>
      </c>
      <c r="O113" s="44">
        <v>0</v>
      </c>
      <c r="P113" s="44">
        <v>0</v>
      </c>
      <c r="Q113" s="44">
        <v>0</v>
      </c>
      <c r="R113" s="44">
        <v>0</v>
      </c>
      <c r="S113" s="44">
        <v>0</v>
      </c>
      <c r="T113" s="44">
        <v>0</v>
      </c>
      <c r="U113" s="44">
        <v>0</v>
      </c>
      <c r="V113" s="44">
        <v>0</v>
      </c>
      <c r="W113" s="44">
        <v>0</v>
      </c>
      <c r="X113" s="44">
        <v>0</v>
      </c>
      <c r="Y113" s="44">
        <v>0</v>
      </c>
    </row>
    <row r="114" spans="1:25" ht="60" x14ac:dyDescent="0.25">
      <c r="A114" s="100"/>
      <c r="B114" s="90"/>
      <c r="C114" s="49">
        <v>111</v>
      </c>
      <c r="D114" s="50" t="s">
        <v>160</v>
      </c>
      <c r="E114" s="28" t="s">
        <v>918</v>
      </c>
      <c r="F114" s="26" t="s">
        <v>932</v>
      </c>
      <c r="G114" s="49" t="s">
        <v>36</v>
      </c>
      <c r="H114" s="26">
        <v>30</v>
      </c>
      <c r="I114" s="26">
        <v>20</v>
      </c>
      <c r="J114" s="46">
        <v>0.26</v>
      </c>
      <c r="K114" s="47"/>
      <c r="L114" s="32">
        <f t="shared" si="2"/>
        <v>0</v>
      </c>
      <c r="M114" s="43" t="str">
        <f t="shared" si="3"/>
        <v>OK</v>
      </c>
      <c r="N114" s="44">
        <v>0</v>
      </c>
      <c r="O114" s="44">
        <v>0</v>
      </c>
      <c r="P114" s="44">
        <v>0</v>
      </c>
      <c r="Q114" s="44">
        <v>0</v>
      </c>
      <c r="R114" s="44">
        <v>0</v>
      </c>
      <c r="S114" s="44">
        <v>0</v>
      </c>
      <c r="T114" s="44">
        <v>0</v>
      </c>
      <c r="U114" s="44">
        <v>0</v>
      </c>
      <c r="V114" s="44">
        <v>0</v>
      </c>
      <c r="W114" s="44">
        <v>0</v>
      </c>
      <c r="X114" s="44">
        <v>0</v>
      </c>
      <c r="Y114" s="44">
        <v>0</v>
      </c>
    </row>
    <row r="115" spans="1:25" ht="60" x14ac:dyDescent="0.25">
      <c r="A115" s="100"/>
      <c r="B115" s="90"/>
      <c r="C115" s="49">
        <v>112</v>
      </c>
      <c r="D115" s="50" t="s">
        <v>161</v>
      </c>
      <c r="E115" s="28" t="s">
        <v>918</v>
      </c>
      <c r="F115" s="26" t="s">
        <v>932</v>
      </c>
      <c r="G115" s="49" t="s">
        <v>36</v>
      </c>
      <c r="H115" s="26">
        <v>30</v>
      </c>
      <c r="I115" s="26">
        <v>20</v>
      </c>
      <c r="J115" s="46">
        <v>0.78</v>
      </c>
      <c r="K115" s="47"/>
      <c r="L115" s="32">
        <f t="shared" si="2"/>
        <v>0</v>
      </c>
      <c r="M115" s="43" t="str">
        <f t="shared" si="3"/>
        <v>OK</v>
      </c>
      <c r="N115" s="44">
        <v>0</v>
      </c>
      <c r="O115" s="44">
        <v>0</v>
      </c>
      <c r="P115" s="44">
        <v>0</v>
      </c>
      <c r="Q115" s="44">
        <v>0</v>
      </c>
      <c r="R115" s="44">
        <v>0</v>
      </c>
      <c r="S115" s="44">
        <v>0</v>
      </c>
      <c r="T115" s="44">
        <v>0</v>
      </c>
      <c r="U115" s="44">
        <v>0</v>
      </c>
      <c r="V115" s="44">
        <v>0</v>
      </c>
      <c r="W115" s="44">
        <v>0</v>
      </c>
      <c r="X115" s="44">
        <v>0</v>
      </c>
      <c r="Y115" s="44">
        <v>0</v>
      </c>
    </row>
    <row r="116" spans="1:25" ht="60" x14ac:dyDescent="0.25">
      <c r="A116" s="100"/>
      <c r="B116" s="90"/>
      <c r="C116" s="49">
        <v>113</v>
      </c>
      <c r="D116" s="50" t="s">
        <v>162</v>
      </c>
      <c r="E116" s="28" t="s">
        <v>918</v>
      </c>
      <c r="F116" s="26" t="s">
        <v>932</v>
      </c>
      <c r="G116" s="49" t="s">
        <v>36</v>
      </c>
      <c r="H116" s="26">
        <v>30</v>
      </c>
      <c r="I116" s="26">
        <v>20</v>
      </c>
      <c r="J116" s="46">
        <v>1</v>
      </c>
      <c r="K116" s="47"/>
      <c r="L116" s="32">
        <f t="shared" si="2"/>
        <v>0</v>
      </c>
      <c r="M116" s="43" t="str">
        <f t="shared" si="3"/>
        <v>OK</v>
      </c>
      <c r="N116" s="44">
        <v>0</v>
      </c>
      <c r="O116" s="44">
        <v>0</v>
      </c>
      <c r="P116" s="44">
        <v>0</v>
      </c>
      <c r="Q116" s="44">
        <v>0</v>
      </c>
      <c r="R116" s="44">
        <v>0</v>
      </c>
      <c r="S116" s="44">
        <v>0</v>
      </c>
      <c r="T116" s="44">
        <v>0</v>
      </c>
      <c r="U116" s="44">
        <v>0</v>
      </c>
      <c r="V116" s="44">
        <v>0</v>
      </c>
      <c r="W116" s="44">
        <v>0</v>
      </c>
      <c r="X116" s="44">
        <v>0</v>
      </c>
      <c r="Y116" s="44">
        <v>0</v>
      </c>
    </row>
    <row r="117" spans="1:25" ht="60" x14ac:dyDescent="0.25">
      <c r="A117" s="100"/>
      <c r="B117" s="90"/>
      <c r="C117" s="49">
        <v>114</v>
      </c>
      <c r="D117" s="50" t="s">
        <v>163</v>
      </c>
      <c r="E117" s="28" t="s">
        <v>918</v>
      </c>
      <c r="F117" s="26" t="s">
        <v>932</v>
      </c>
      <c r="G117" s="49" t="s">
        <v>36</v>
      </c>
      <c r="H117" s="26">
        <v>30</v>
      </c>
      <c r="I117" s="26">
        <v>20</v>
      </c>
      <c r="J117" s="46">
        <v>1.45</v>
      </c>
      <c r="K117" s="47"/>
      <c r="L117" s="32">
        <f t="shared" si="2"/>
        <v>0</v>
      </c>
      <c r="M117" s="43" t="str">
        <f t="shared" si="3"/>
        <v>OK</v>
      </c>
      <c r="N117" s="44">
        <v>0</v>
      </c>
      <c r="O117" s="44">
        <v>0</v>
      </c>
      <c r="P117" s="44">
        <v>0</v>
      </c>
      <c r="Q117" s="44">
        <v>0</v>
      </c>
      <c r="R117" s="44">
        <v>0</v>
      </c>
      <c r="S117" s="44">
        <v>0</v>
      </c>
      <c r="T117" s="44">
        <v>0</v>
      </c>
      <c r="U117" s="44">
        <v>0</v>
      </c>
      <c r="V117" s="44">
        <v>0</v>
      </c>
      <c r="W117" s="44">
        <v>0</v>
      </c>
      <c r="X117" s="44">
        <v>0</v>
      </c>
      <c r="Y117" s="44">
        <v>0</v>
      </c>
    </row>
    <row r="118" spans="1:25" ht="60" x14ac:dyDescent="0.25">
      <c r="A118" s="100"/>
      <c r="B118" s="90"/>
      <c r="C118" s="49">
        <v>115</v>
      </c>
      <c r="D118" s="50" t="s">
        <v>164</v>
      </c>
      <c r="E118" s="28" t="s">
        <v>918</v>
      </c>
      <c r="F118" s="26" t="s">
        <v>932</v>
      </c>
      <c r="G118" s="49" t="s">
        <v>36</v>
      </c>
      <c r="H118" s="26">
        <v>30</v>
      </c>
      <c r="I118" s="26">
        <v>20</v>
      </c>
      <c r="J118" s="46">
        <v>1.33</v>
      </c>
      <c r="K118" s="47"/>
      <c r="L118" s="32">
        <f t="shared" si="2"/>
        <v>0</v>
      </c>
      <c r="M118" s="43" t="str">
        <f t="shared" si="3"/>
        <v>OK</v>
      </c>
      <c r="N118" s="44">
        <v>0</v>
      </c>
      <c r="O118" s="44">
        <v>0</v>
      </c>
      <c r="P118" s="44">
        <v>0</v>
      </c>
      <c r="Q118" s="44">
        <v>0</v>
      </c>
      <c r="R118" s="44">
        <v>0</v>
      </c>
      <c r="S118" s="44">
        <v>0</v>
      </c>
      <c r="T118" s="44">
        <v>0</v>
      </c>
      <c r="U118" s="44">
        <v>0</v>
      </c>
      <c r="V118" s="44">
        <v>0</v>
      </c>
      <c r="W118" s="44">
        <v>0</v>
      </c>
      <c r="X118" s="44">
        <v>0</v>
      </c>
      <c r="Y118" s="44">
        <v>0</v>
      </c>
    </row>
    <row r="119" spans="1:25" ht="45" x14ac:dyDescent="0.25">
      <c r="A119" s="100"/>
      <c r="B119" s="90"/>
      <c r="C119" s="49">
        <v>116</v>
      </c>
      <c r="D119" s="50" t="s">
        <v>165</v>
      </c>
      <c r="E119" s="28" t="s">
        <v>918</v>
      </c>
      <c r="F119" s="26" t="s">
        <v>932</v>
      </c>
      <c r="G119" s="49" t="s">
        <v>36</v>
      </c>
      <c r="H119" s="26">
        <v>30</v>
      </c>
      <c r="I119" s="26">
        <v>20</v>
      </c>
      <c r="J119" s="46">
        <v>1.42</v>
      </c>
      <c r="K119" s="47"/>
      <c r="L119" s="32">
        <f t="shared" si="2"/>
        <v>0</v>
      </c>
      <c r="M119" s="43" t="str">
        <f t="shared" si="3"/>
        <v>OK</v>
      </c>
      <c r="N119" s="44">
        <v>0</v>
      </c>
      <c r="O119" s="44">
        <v>0</v>
      </c>
      <c r="P119" s="44">
        <v>0</v>
      </c>
      <c r="Q119" s="44">
        <v>0</v>
      </c>
      <c r="R119" s="44">
        <v>0</v>
      </c>
      <c r="S119" s="44">
        <v>0</v>
      </c>
      <c r="T119" s="44">
        <v>0</v>
      </c>
      <c r="U119" s="44">
        <v>0</v>
      </c>
      <c r="V119" s="44">
        <v>0</v>
      </c>
      <c r="W119" s="44">
        <v>0</v>
      </c>
      <c r="X119" s="44">
        <v>0</v>
      </c>
      <c r="Y119" s="44">
        <v>0</v>
      </c>
    </row>
    <row r="120" spans="1:25" ht="45" x14ac:dyDescent="0.25">
      <c r="A120" s="100"/>
      <c r="B120" s="90"/>
      <c r="C120" s="49">
        <v>117</v>
      </c>
      <c r="D120" s="50" t="s">
        <v>166</v>
      </c>
      <c r="E120" s="28" t="s">
        <v>918</v>
      </c>
      <c r="F120" s="26" t="s">
        <v>932</v>
      </c>
      <c r="G120" s="49" t="s">
        <v>36</v>
      </c>
      <c r="H120" s="26">
        <v>30</v>
      </c>
      <c r="I120" s="26">
        <v>20</v>
      </c>
      <c r="J120" s="46">
        <v>0.39</v>
      </c>
      <c r="K120" s="47"/>
      <c r="L120" s="32">
        <f t="shared" si="2"/>
        <v>0</v>
      </c>
      <c r="M120" s="43" t="str">
        <f t="shared" si="3"/>
        <v>OK</v>
      </c>
      <c r="N120" s="44">
        <v>0</v>
      </c>
      <c r="O120" s="44">
        <v>0</v>
      </c>
      <c r="P120" s="44">
        <v>0</v>
      </c>
      <c r="Q120" s="44">
        <v>0</v>
      </c>
      <c r="R120" s="44">
        <v>0</v>
      </c>
      <c r="S120" s="44">
        <v>0</v>
      </c>
      <c r="T120" s="44">
        <v>0</v>
      </c>
      <c r="U120" s="44">
        <v>0</v>
      </c>
      <c r="V120" s="44">
        <v>0</v>
      </c>
      <c r="W120" s="44">
        <v>0</v>
      </c>
      <c r="X120" s="44">
        <v>0</v>
      </c>
      <c r="Y120" s="44">
        <v>0</v>
      </c>
    </row>
    <row r="121" spans="1:25" ht="45" x14ac:dyDescent="0.25">
      <c r="A121" s="100"/>
      <c r="B121" s="90"/>
      <c r="C121" s="49">
        <v>118</v>
      </c>
      <c r="D121" s="50" t="s">
        <v>167</v>
      </c>
      <c r="E121" s="28" t="s">
        <v>918</v>
      </c>
      <c r="F121" s="26" t="s">
        <v>932</v>
      </c>
      <c r="G121" s="49" t="s">
        <v>36</v>
      </c>
      <c r="H121" s="26">
        <v>30</v>
      </c>
      <c r="I121" s="26">
        <v>20</v>
      </c>
      <c r="J121" s="46">
        <v>0.85</v>
      </c>
      <c r="K121" s="47"/>
      <c r="L121" s="32">
        <f t="shared" si="2"/>
        <v>0</v>
      </c>
      <c r="M121" s="43" t="str">
        <f t="shared" si="3"/>
        <v>OK</v>
      </c>
      <c r="N121" s="44">
        <v>0</v>
      </c>
      <c r="O121" s="44">
        <v>0</v>
      </c>
      <c r="P121" s="44">
        <v>0</v>
      </c>
      <c r="Q121" s="44">
        <v>0</v>
      </c>
      <c r="R121" s="44">
        <v>0</v>
      </c>
      <c r="S121" s="44">
        <v>0</v>
      </c>
      <c r="T121" s="44">
        <v>0</v>
      </c>
      <c r="U121" s="44">
        <v>0</v>
      </c>
      <c r="V121" s="44">
        <v>0</v>
      </c>
      <c r="W121" s="44">
        <v>0</v>
      </c>
      <c r="X121" s="44">
        <v>0</v>
      </c>
      <c r="Y121" s="44">
        <v>0</v>
      </c>
    </row>
    <row r="122" spans="1:25" ht="45" x14ac:dyDescent="0.25">
      <c r="A122" s="100"/>
      <c r="B122" s="90"/>
      <c r="C122" s="49">
        <v>119</v>
      </c>
      <c r="D122" s="50" t="s">
        <v>168</v>
      </c>
      <c r="E122" s="28" t="s">
        <v>918</v>
      </c>
      <c r="F122" s="26" t="s">
        <v>932</v>
      </c>
      <c r="G122" s="49" t="s">
        <v>36</v>
      </c>
      <c r="H122" s="26">
        <v>30</v>
      </c>
      <c r="I122" s="26">
        <v>20</v>
      </c>
      <c r="J122" s="46">
        <v>1.1399999999999999</v>
      </c>
      <c r="K122" s="47"/>
      <c r="L122" s="32">
        <f t="shared" si="2"/>
        <v>0</v>
      </c>
      <c r="M122" s="43" t="str">
        <f t="shared" si="3"/>
        <v>OK</v>
      </c>
      <c r="N122" s="44">
        <v>0</v>
      </c>
      <c r="O122" s="44">
        <v>0</v>
      </c>
      <c r="P122" s="44">
        <v>0</v>
      </c>
      <c r="Q122" s="44">
        <v>0</v>
      </c>
      <c r="R122" s="44">
        <v>0</v>
      </c>
      <c r="S122" s="44">
        <v>0</v>
      </c>
      <c r="T122" s="44">
        <v>0</v>
      </c>
      <c r="U122" s="44">
        <v>0</v>
      </c>
      <c r="V122" s="44">
        <v>0</v>
      </c>
      <c r="W122" s="44">
        <v>0</v>
      </c>
      <c r="X122" s="44">
        <v>0</v>
      </c>
      <c r="Y122" s="44">
        <v>0</v>
      </c>
    </row>
    <row r="123" spans="1:25" ht="45" x14ac:dyDescent="0.25">
      <c r="A123" s="100"/>
      <c r="B123" s="90"/>
      <c r="C123" s="49">
        <v>120</v>
      </c>
      <c r="D123" s="50" t="s">
        <v>169</v>
      </c>
      <c r="E123" s="28" t="s">
        <v>926</v>
      </c>
      <c r="F123" s="26" t="s">
        <v>932</v>
      </c>
      <c r="G123" s="49" t="s">
        <v>36</v>
      </c>
      <c r="H123" s="26">
        <v>30</v>
      </c>
      <c r="I123" s="26">
        <v>20</v>
      </c>
      <c r="J123" s="46">
        <v>1.19</v>
      </c>
      <c r="K123" s="47"/>
      <c r="L123" s="32">
        <f t="shared" si="2"/>
        <v>0</v>
      </c>
      <c r="M123" s="43" t="str">
        <f t="shared" si="3"/>
        <v>OK</v>
      </c>
      <c r="N123" s="44">
        <v>0</v>
      </c>
      <c r="O123" s="44">
        <v>0</v>
      </c>
      <c r="P123" s="44">
        <v>0</v>
      </c>
      <c r="Q123" s="44">
        <v>0</v>
      </c>
      <c r="R123" s="44">
        <v>0</v>
      </c>
      <c r="S123" s="44">
        <v>0</v>
      </c>
      <c r="T123" s="44">
        <v>0</v>
      </c>
      <c r="U123" s="44">
        <v>0</v>
      </c>
      <c r="V123" s="44">
        <v>0</v>
      </c>
      <c r="W123" s="44">
        <v>0</v>
      </c>
      <c r="X123" s="44">
        <v>0</v>
      </c>
      <c r="Y123" s="44">
        <v>0</v>
      </c>
    </row>
    <row r="124" spans="1:25" ht="45" x14ac:dyDescent="0.25">
      <c r="A124" s="100"/>
      <c r="B124" s="90"/>
      <c r="C124" s="49">
        <v>121</v>
      </c>
      <c r="D124" s="50" t="s">
        <v>170</v>
      </c>
      <c r="E124" s="28" t="s">
        <v>926</v>
      </c>
      <c r="F124" s="26" t="s">
        <v>932</v>
      </c>
      <c r="G124" s="49" t="s">
        <v>36</v>
      </c>
      <c r="H124" s="26">
        <v>30</v>
      </c>
      <c r="I124" s="26">
        <v>20</v>
      </c>
      <c r="J124" s="46">
        <v>1.6</v>
      </c>
      <c r="K124" s="47"/>
      <c r="L124" s="32">
        <f t="shared" si="2"/>
        <v>0</v>
      </c>
      <c r="M124" s="43" t="str">
        <f t="shared" si="3"/>
        <v>OK</v>
      </c>
      <c r="N124" s="44">
        <v>0</v>
      </c>
      <c r="O124" s="44">
        <v>0</v>
      </c>
      <c r="P124" s="44">
        <v>0</v>
      </c>
      <c r="Q124" s="44">
        <v>0</v>
      </c>
      <c r="R124" s="44">
        <v>0</v>
      </c>
      <c r="S124" s="44">
        <v>0</v>
      </c>
      <c r="T124" s="44">
        <v>0</v>
      </c>
      <c r="U124" s="44">
        <v>0</v>
      </c>
      <c r="V124" s="44">
        <v>0</v>
      </c>
      <c r="W124" s="44">
        <v>0</v>
      </c>
      <c r="X124" s="44">
        <v>0</v>
      </c>
      <c r="Y124" s="44">
        <v>0</v>
      </c>
    </row>
    <row r="125" spans="1:25" ht="45" x14ac:dyDescent="0.25">
      <c r="A125" s="100"/>
      <c r="B125" s="90"/>
      <c r="C125" s="49">
        <v>122</v>
      </c>
      <c r="D125" s="50" t="s">
        <v>171</v>
      </c>
      <c r="E125" s="28" t="s">
        <v>926</v>
      </c>
      <c r="F125" s="26" t="s">
        <v>932</v>
      </c>
      <c r="G125" s="49" t="s">
        <v>36</v>
      </c>
      <c r="H125" s="26">
        <v>30</v>
      </c>
      <c r="I125" s="26">
        <v>20</v>
      </c>
      <c r="J125" s="46">
        <v>0.93</v>
      </c>
      <c r="K125" s="47"/>
      <c r="L125" s="32">
        <f t="shared" si="2"/>
        <v>0</v>
      </c>
      <c r="M125" s="43" t="str">
        <f t="shared" si="3"/>
        <v>OK</v>
      </c>
      <c r="N125" s="44">
        <v>0</v>
      </c>
      <c r="O125" s="44">
        <v>0</v>
      </c>
      <c r="P125" s="44">
        <v>0</v>
      </c>
      <c r="Q125" s="44">
        <v>0</v>
      </c>
      <c r="R125" s="44">
        <v>0</v>
      </c>
      <c r="S125" s="44">
        <v>0</v>
      </c>
      <c r="T125" s="44">
        <v>0</v>
      </c>
      <c r="U125" s="44">
        <v>0</v>
      </c>
      <c r="V125" s="44">
        <v>0</v>
      </c>
      <c r="W125" s="44">
        <v>0</v>
      </c>
      <c r="X125" s="44">
        <v>0</v>
      </c>
      <c r="Y125" s="44">
        <v>0</v>
      </c>
    </row>
    <row r="126" spans="1:25" ht="30" x14ac:dyDescent="0.25">
      <c r="A126" s="100"/>
      <c r="B126" s="90"/>
      <c r="C126" s="49">
        <v>123</v>
      </c>
      <c r="D126" s="50" t="s">
        <v>172</v>
      </c>
      <c r="E126" s="28" t="s">
        <v>926</v>
      </c>
      <c r="F126" s="26" t="s">
        <v>932</v>
      </c>
      <c r="G126" s="49" t="s">
        <v>36</v>
      </c>
      <c r="H126" s="26">
        <v>30</v>
      </c>
      <c r="I126" s="26">
        <v>20</v>
      </c>
      <c r="J126" s="46">
        <v>3.23</v>
      </c>
      <c r="K126" s="47"/>
      <c r="L126" s="32">
        <f t="shared" si="2"/>
        <v>0</v>
      </c>
      <c r="M126" s="43" t="str">
        <f t="shared" si="3"/>
        <v>OK</v>
      </c>
      <c r="N126" s="44">
        <v>0</v>
      </c>
      <c r="O126" s="44">
        <v>0</v>
      </c>
      <c r="P126" s="44">
        <v>0</v>
      </c>
      <c r="Q126" s="44">
        <v>0</v>
      </c>
      <c r="R126" s="44">
        <v>0</v>
      </c>
      <c r="S126" s="44">
        <v>0</v>
      </c>
      <c r="T126" s="44">
        <v>0</v>
      </c>
      <c r="U126" s="44">
        <v>0</v>
      </c>
      <c r="V126" s="44">
        <v>0</v>
      </c>
      <c r="W126" s="44">
        <v>0</v>
      </c>
      <c r="X126" s="44">
        <v>0</v>
      </c>
      <c r="Y126" s="44">
        <v>0</v>
      </c>
    </row>
    <row r="127" spans="1:25" ht="45" x14ac:dyDescent="0.25">
      <c r="A127" s="100"/>
      <c r="B127" s="90"/>
      <c r="C127" s="49">
        <v>124</v>
      </c>
      <c r="D127" s="50" t="s">
        <v>173</v>
      </c>
      <c r="E127" s="28" t="s">
        <v>918</v>
      </c>
      <c r="F127" s="26" t="s">
        <v>932</v>
      </c>
      <c r="G127" s="49" t="s">
        <v>36</v>
      </c>
      <c r="H127" s="26">
        <v>30</v>
      </c>
      <c r="I127" s="26">
        <v>20</v>
      </c>
      <c r="J127" s="46">
        <v>0.2</v>
      </c>
      <c r="K127" s="47"/>
      <c r="L127" s="32">
        <f t="shared" si="2"/>
        <v>0</v>
      </c>
      <c r="M127" s="43" t="str">
        <f t="shared" si="3"/>
        <v>OK</v>
      </c>
      <c r="N127" s="44">
        <v>0</v>
      </c>
      <c r="O127" s="44">
        <v>0</v>
      </c>
      <c r="P127" s="44">
        <v>0</v>
      </c>
      <c r="Q127" s="44">
        <v>0</v>
      </c>
      <c r="R127" s="44">
        <v>0</v>
      </c>
      <c r="S127" s="44">
        <v>0</v>
      </c>
      <c r="T127" s="44">
        <v>0</v>
      </c>
      <c r="U127" s="44">
        <v>0</v>
      </c>
      <c r="V127" s="44">
        <v>0</v>
      </c>
      <c r="W127" s="44">
        <v>0</v>
      </c>
      <c r="X127" s="44">
        <v>0</v>
      </c>
      <c r="Y127" s="44">
        <v>0</v>
      </c>
    </row>
    <row r="128" spans="1:25" ht="45" x14ac:dyDescent="0.25">
      <c r="A128" s="100"/>
      <c r="B128" s="90"/>
      <c r="C128" s="49">
        <v>125</v>
      </c>
      <c r="D128" s="50" t="s">
        <v>174</v>
      </c>
      <c r="E128" s="28" t="s">
        <v>918</v>
      </c>
      <c r="F128" s="26" t="s">
        <v>932</v>
      </c>
      <c r="G128" s="49" t="s">
        <v>36</v>
      </c>
      <c r="H128" s="26">
        <v>30</v>
      </c>
      <c r="I128" s="26">
        <v>20</v>
      </c>
      <c r="J128" s="46">
        <v>0.22</v>
      </c>
      <c r="K128" s="47"/>
      <c r="L128" s="32">
        <f t="shared" si="2"/>
        <v>0</v>
      </c>
      <c r="M128" s="43" t="str">
        <f t="shared" si="3"/>
        <v>OK</v>
      </c>
      <c r="N128" s="44">
        <v>0</v>
      </c>
      <c r="O128" s="44">
        <v>0</v>
      </c>
      <c r="P128" s="44">
        <v>0</v>
      </c>
      <c r="Q128" s="44">
        <v>0</v>
      </c>
      <c r="R128" s="44">
        <v>0</v>
      </c>
      <c r="S128" s="44">
        <v>0</v>
      </c>
      <c r="T128" s="44">
        <v>0</v>
      </c>
      <c r="U128" s="44">
        <v>0</v>
      </c>
      <c r="V128" s="44">
        <v>0</v>
      </c>
      <c r="W128" s="44">
        <v>0</v>
      </c>
      <c r="X128" s="44">
        <v>0</v>
      </c>
      <c r="Y128" s="44">
        <v>0</v>
      </c>
    </row>
    <row r="129" spans="1:25" ht="45" x14ac:dyDescent="0.25">
      <c r="A129" s="100"/>
      <c r="B129" s="90"/>
      <c r="C129" s="49">
        <v>126</v>
      </c>
      <c r="D129" s="50" t="s">
        <v>175</v>
      </c>
      <c r="E129" s="28" t="s">
        <v>918</v>
      </c>
      <c r="F129" s="26" t="s">
        <v>932</v>
      </c>
      <c r="G129" s="49" t="s">
        <v>36</v>
      </c>
      <c r="H129" s="26">
        <v>30</v>
      </c>
      <c r="I129" s="26">
        <v>20</v>
      </c>
      <c r="J129" s="46">
        <v>0.18</v>
      </c>
      <c r="K129" s="47"/>
      <c r="L129" s="32">
        <f t="shared" si="2"/>
        <v>0</v>
      </c>
      <c r="M129" s="43" t="str">
        <f t="shared" si="3"/>
        <v>OK</v>
      </c>
      <c r="N129" s="44">
        <v>0</v>
      </c>
      <c r="O129" s="44">
        <v>0</v>
      </c>
      <c r="P129" s="44">
        <v>0</v>
      </c>
      <c r="Q129" s="44">
        <v>0</v>
      </c>
      <c r="R129" s="44">
        <v>0</v>
      </c>
      <c r="S129" s="44">
        <v>0</v>
      </c>
      <c r="T129" s="44">
        <v>0</v>
      </c>
      <c r="U129" s="44">
        <v>0</v>
      </c>
      <c r="V129" s="44">
        <v>0</v>
      </c>
      <c r="W129" s="44">
        <v>0</v>
      </c>
      <c r="X129" s="44">
        <v>0</v>
      </c>
      <c r="Y129" s="44">
        <v>0</v>
      </c>
    </row>
    <row r="130" spans="1:25" ht="45" x14ac:dyDescent="0.25">
      <c r="A130" s="100"/>
      <c r="B130" s="90"/>
      <c r="C130" s="49">
        <v>127</v>
      </c>
      <c r="D130" s="50" t="s">
        <v>176</v>
      </c>
      <c r="E130" s="28" t="s">
        <v>918</v>
      </c>
      <c r="F130" s="26" t="s">
        <v>932</v>
      </c>
      <c r="G130" s="49" t="s">
        <v>36</v>
      </c>
      <c r="H130" s="26">
        <v>30</v>
      </c>
      <c r="I130" s="26">
        <v>20</v>
      </c>
      <c r="J130" s="46">
        <v>0.18</v>
      </c>
      <c r="K130" s="47"/>
      <c r="L130" s="32">
        <f t="shared" si="2"/>
        <v>0</v>
      </c>
      <c r="M130" s="43" t="str">
        <f t="shared" si="3"/>
        <v>OK</v>
      </c>
      <c r="N130" s="44">
        <v>0</v>
      </c>
      <c r="O130" s="44">
        <v>0</v>
      </c>
      <c r="P130" s="44">
        <v>0</v>
      </c>
      <c r="Q130" s="44">
        <v>0</v>
      </c>
      <c r="R130" s="44">
        <v>0</v>
      </c>
      <c r="S130" s="44">
        <v>0</v>
      </c>
      <c r="T130" s="44">
        <v>0</v>
      </c>
      <c r="U130" s="44">
        <v>0</v>
      </c>
      <c r="V130" s="44">
        <v>0</v>
      </c>
      <c r="W130" s="44">
        <v>0</v>
      </c>
      <c r="X130" s="44">
        <v>0</v>
      </c>
      <c r="Y130" s="44">
        <v>0</v>
      </c>
    </row>
    <row r="131" spans="1:25" ht="30" x14ac:dyDescent="0.25">
      <c r="A131" s="100"/>
      <c r="B131" s="90"/>
      <c r="C131" s="49">
        <v>128</v>
      </c>
      <c r="D131" s="50" t="s">
        <v>177</v>
      </c>
      <c r="E131" s="28" t="s">
        <v>926</v>
      </c>
      <c r="F131" s="26" t="s">
        <v>932</v>
      </c>
      <c r="G131" s="49" t="s">
        <v>36</v>
      </c>
      <c r="H131" s="26">
        <v>30</v>
      </c>
      <c r="I131" s="26">
        <v>20</v>
      </c>
      <c r="J131" s="46">
        <v>2.17</v>
      </c>
      <c r="K131" s="47"/>
      <c r="L131" s="32">
        <f t="shared" si="2"/>
        <v>0</v>
      </c>
      <c r="M131" s="43" t="str">
        <f t="shared" si="3"/>
        <v>OK</v>
      </c>
      <c r="N131" s="44">
        <v>0</v>
      </c>
      <c r="O131" s="44">
        <v>0</v>
      </c>
      <c r="P131" s="44">
        <v>0</v>
      </c>
      <c r="Q131" s="44">
        <v>0</v>
      </c>
      <c r="R131" s="44">
        <v>0</v>
      </c>
      <c r="S131" s="44">
        <v>0</v>
      </c>
      <c r="T131" s="44">
        <v>0</v>
      </c>
      <c r="U131" s="44">
        <v>0</v>
      </c>
      <c r="V131" s="44">
        <v>0</v>
      </c>
      <c r="W131" s="44">
        <v>0</v>
      </c>
      <c r="X131" s="44">
        <v>0</v>
      </c>
      <c r="Y131" s="44">
        <v>0</v>
      </c>
    </row>
    <row r="132" spans="1:25" ht="75" x14ac:dyDescent="0.25">
      <c r="A132" s="100"/>
      <c r="B132" s="90"/>
      <c r="C132" s="49">
        <v>129</v>
      </c>
      <c r="D132" s="50" t="s">
        <v>178</v>
      </c>
      <c r="E132" s="28" t="s">
        <v>918</v>
      </c>
      <c r="F132" s="26" t="s">
        <v>932</v>
      </c>
      <c r="G132" s="49" t="s">
        <v>899</v>
      </c>
      <c r="H132" s="26">
        <v>30</v>
      </c>
      <c r="I132" s="26">
        <v>20</v>
      </c>
      <c r="J132" s="46">
        <v>195</v>
      </c>
      <c r="K132" s="47"/>
      <c r="L132" s="32">
        <f t="shared" si="2"/>
        <v>0</v>
      </c>
      <c r="M132" s="43" t="str">
        <f t="shared" si="3"/>
        <v>OK</v>
      </c>
      <c r="N132" s="44">
        <v>0</v>
      </c>
      <c r="O132" s="44">
        <v>0</v>
      </c>
      <c r="P132" s="44">
        <v>0</v>
      </c>
      <c r="Q132" s="44">
        <v>0</v>
      </c>
      <c r="R132" s="44">
        <v>0</v>
      </c>
      <c r="S132" s="44">
        <v>0</v>
      </c>
      <c r="T132" s="44">
        <v>0</v>
      </c>
      <c r="U132" s="44">
        <v>0</v>
      </c>
      <c r="V132" s="44">
        <v>0</v>
      </c>
      <c r="W132" s="44">
        <v>0</v>
      </c>
      <c r="X132" s="44">
        <v>0</v>
      </c>
      <c r="Y132" s="44">
        <v>0</v>
      </c>
    </row>
    <row r="133" spans="1:25" ht="75" x14ac:dyDescent="0.25">
      <c r="A133" s="100"/>
      <c r="B133" s="90"/>
      <c r="C133" s="49">
        <v>130</v>
      </c>
      <c r="D133" s="50" t="s">
        <v>179</v>
      </c>
      <c r="E133" s="28" t="s">
        <v>918</v>
      </c>
      <c r="F133" s="26" t="s">
        <v>932</v>
      </c>
      <c r="G133" s="49" t="s">
        <v>899</v>
      </c>
      <c r="H133" s="26">
        <v>30</v>
      </c>
      <c r="I133" s="26">
        <v>20</v>
      </c>
      <c r="J133" s="46">
        <v>350</v>
      </c>
      <c r="K133" s="47"/>
      <c r="L133" s="32">
        <f t="shared" ref="L133:L196" si="4">K133-(SUM(N133:Y133))</f>
        <v>0</v>
      </c>
      <c r="M133" s="43" t="str">
        <f t="shared" ref="M133:M196" si="5">IF(L133&lt;0,"ATENÇÃO","OK")</f>
        <v>OK</v>
      </c>
      <c r="N133" s="44">
        <v>0</v>
      </c>
      <c r="O133" s="44">
        <v>0</v>
      </c>
      <c r="P133" s="44">
        <v>0</v>
      </c>
      <c r="Q133" s="44">
        <v>0</v>
      </c>
      <c r="R133" s="44">
        <v>0</v>
      </c>
      <c r="S133" s="44">
        <v>0</v>
      </c>
      <c r="T133" s="44">
        <v>0</v>
      </c>
      <c r="U133" s="44">
        <v>0</v>
      </c>
      <c r="V133" s="44">
        <v>0</v>
      </c>
      <c r="W133" s="44">
        <v>0</v>
      </c>
      <c r="X133" s="44">
        <v>0</v>
      </c>
      <c r="Y133" s="44">
        <v>0</v>
      </c>
    </row>
    <row r="134" spans="1:25" ht="75" x14ac:dyDescent="0.25">
      <c r="A134" s="100"/>
      <c r="B134" s="90"/>
      <c r="C134" s="49">
        <v>131</v>
      </c>
      <c r="D134" s="50" t="s">
        <v>180</v>
      </c>
      <c r="E134" s="28" t="s">
        <v>918</v>
      </c>
      <c r="F134" s="26" t="s">
        <v>932</v>
      </c>
      <c r="G134" s="49" t="s">
        <v>899</v>
      </c>
      <c r="H134" s="26">
        <v>30</v>
      </c>
      <c r="I134" s="26">
        <v>20</v>
      </c>
      <c r="J134" s="46">
        <v>600</v>
      </c>
      <c r="K134" s="47"/>
      <c r="L134" s="32">
        <f t="shared" si="4"/>
        <v>0</v>
      </c>
      <c r="M134" s="43" t="str">
        <f t="shared" si="5"/>
        <v>OK</v>
      </c>
      <c r="N134" s="44">
        <v>0</v>
      </c>
      <c r="O134" s="44">
        <v>0</v>
      </c>
      <c r="P134" s="44">
        <v>0</v>
      </c>
      <c r="Q134" s="44">
        <v>0</v>
      </c>
      <c r="R134" s="44">
        <v>0</v>
      </c>
      <c r="S134" s="44">
        <v>0</v>
      </c>
      <c r="T134" s="44">
        <v>0</v>
      </c>
      <c r="U134" s="44">
        <v>0</v>
      </c>
      <c r="V134" s="44">
        <v>0</v>
      </c>
      <c r="W134" s="44">
        <v>0</v>
      </c>
      <c r="X134" s="44">
        <v>0</v>
      </c>
      <c r="Y134" s="44">
        <v>0</v>
      </c>
    </row>
    <row r="135" spans="1:25" ht="45" x14ac:dyDescent="0.25">
      <c r="A135" s="100"/>
      <c r="B135" s="90"/>
      <c r="C135" s="49">
        <v>132</v>
      </c>
      <c r="D135" s="50" t="s">
        <v>181</v>
      </c>
      <c r="E135" s="28" t="s">
        <v>918</v>
      </c>
      <c r="F135" s="26" t="s">
        <v>932</v>
      </c>
      <c r="G135" s="49" t="s">
        <v>899</v>
      </c>
      <c r="H135" s="26">
        <v>30</v>
      </c>
      <c r="I135" s="26">
        <v>20</v>
      </c>
      <c r="J135" s="46">
        <v>91</v>
      </c>
      <c r="K135" s="47"/>
      <c r="L135" s="32">
        <f t="shared" si="4"/>
        <v>0</v>
      </c>
      <c r="M135" s="43" t="str">
        <f t="shared" si="5"/>
        <v>OK</v>
      </c>
      <c r="N135" s="44">
        <v>0</v>
      </c>
      <c r="O135" s="44">
        <v>0</v>
      </c>
      <c r="P135" s="44">
        <v>0</v>
      </c>
      <c r="Q135" s="44">
        <v>0</v>
      </c>
      <c r="R135" s="44">
        <v>0</v>
      </c>
      <c r="S135" s="44">
        <v>0</v>
      </c>
      <c r="T135" s="44">
        <v>0</v>
      </c>
      <c r="U135" s="44">
        <v>0</v>
      </c>
      <c r="V135" s="44">
        <v>0</v>
      </c>
      <c r="W135" s="44">
        <v>0</v>
      </c>
      <c r="X135" s="44">
        <v>0</v>
      </c>
      <c r="Y135" s="44">
        <v>0</v>
      </c>
    </row>
    <row r="136" spans="1:25" ht="45" x14ac:dyDescent="0.25">
      <c r="A136" s="100"/>
      <c r="B136" s="90"/>
      <c r="C136" s="49">
        <v>133</v>
      </c>
      <c r="D136" s="50" t="s">
        <v>182</v>
      </c>
      <c r="E136" s="28" t="s">
        <v>918</v>
      </c>
      <c r="F136" s="26" t="s">
        <v>932</v>
      </c>
      <c r="G136" s="49" t="s">
        <v>36</v>
      </c>
      <c r="H136" s="26">
        <v>30</v>
      </c>
      <c r="I136" s="26">
        <v>20</v>
      </c>
      <c r="J136" s="46">
        <v>6.17</v>
      </c>
      <c r="K136" s="47">
        <v>2</v>
      </c>
      <c r="L136" s="32">
        <f t="shared" si="4"/>
        <v>2</v>
      </c>
      <c r="M136" s="43" t="str">
        <f t="shared" si="5"/>
        <v>OK</v>
      </c>
      <c r="N136" s="44">
        <v>0</v>
      </c>
      <c r="O136" s="44">
        <v>0</v>
      </c>
      <c r="P136" s="44">
        <v>0</v>
      </c>
      <c r="Q136" s="44">
        <v>0</v>
      </c>
      <c r="R136" s="44">
        <v>0</v>
      </c>
      <c r="S136" s="44">
        <v>0</v>
      </c>
      <c r="T136" s="44">
        <v>0</v>
      </c>
      <c r="U136" s="44">
        <v>0</v>
      </c>
      <c r="V136" s="44">
        <v>0</v>
      </c>
      <c r="W136" s="44">
        <v>0</v>
      </c>
      <c r="X136" s="44">
        <v>0</v>
      </c>
      <c r="Y136" s="44">
        <v>0</v>
      </c>
    </row>
    <row r="137" spans="1:25" ht="45" x14ac:dyDescent="0.25">
      <c r="A137" s="100"/>
      <c r="B137" s="90"/>
      <c r="C137" s="49">
        <v>134</v>
      </c>
      <c r="D137" s="50" t="s">
        <v>183</v>
      </c>
      <c r="E137" s="28" t="s">
        <v>918</v>
      </c>
      <c r="F137" s="26" t="s">
        <v>932</v>
      </c>
      <c r="G137" s="49" t="s">
        <v>36</v>
      </c>
      <c r="H137" s="26">
        <v>30</v>
      </c>
      <c r="I137" s="26">
        <v>20</v>
      </c>
      <c r="J137" s="46">
        <v>5.22</v>
      </c>
      <c r="K137" s="47"/>
      <c r="L137" s="32">
        <f t="shared" si="4"/>
        <v>0</v>
      </c>
      <c r="M137" s="43" t="str">
        <f t="shared" si="5"/>
        <v>OK</v>
      </c>
      <c r="N137" s="44">
        <v>0</v>
      </c>
      <c r="O137" s="44">
        <v>0</v>
      </c>
      <c r="P137" s="44">
        <v>0</v>
      </c>
      <c r="Q137" s="44">
        <v>0</v>
      </c>
      <c r="R137" s="44">
        <v>0</v>
      </c>
      <c r="S137" s="44">
        <v>0</v>
      </c>
      <c r="T137" s="44">
        <v>0</v>
      </c>
      <c r="U137" s="44">
        <v>0</v>
      </c>
      <c r="V137" s="44">
        <v>0</v>
      </c>
      <c r="W137" s="44">
        <v>0</v>
      </c>
      <c r="X137" s="44">
        <v>0</v>
      </c>
      <c r="Y137" s="44">
        <v>0</v>
      </c>
    </row>
    <row r="138" spans="1:25" ht="45" x14ac:dyDescent="0.25">
      <c r="A138" s="100"/>
      <c r="B138" s="90"/>
      <c r="C138" s="49">
        <v>135</v>
      </c>
      <c r="D138" s="50" t="s">
        <v>184</v>
      </c>
      <c r="E138" s="28" t="s">
        <v>918</v>
      </c>
      <c r="F138" s="26" t="s">
        <v>932</v>
      </c>
      <c r="G138" s="49" t="s">
        <v>36</v>
      </c>
      <c r="H138" s="26">
        <v>30</v>
      </c>
      <c r="I138" s="26">
        <v>20</v>
      </c>
      <c r="J138" s="46">
        <v>8.33</v>
      </c>
      <c r="K138" s="47"/>
      <c r="L138" s="32">
        <f t="shared" si="4"/>
        <v>0</v>
      </c>
      <c r="M138" s="43" t="str">
        <f t="shared" si="5"/>
        <v>OK</v>
      </c>
      <c r="N138" s="44">
        <v>0</v>
      </c>
      <c r="O138" s="44">
        <v>0</v>
      </c>
      <c r="P138" s="44">
        <v>0</v>
      </c>
      <c r="Q138" s="44">
        <v>0</v>
      </c>
      <c r="R138" s="44">
        <v>0</v>
      </c>
      <c r="S138" s="44">
        <v>0</v>
      </c>
      <c r="T138" s="44">
        <v>0</v>
      </c>
      <c r="U138" s="44">
        <v>0</v>
      </c>
      <c r="V138" s="44">
        <v>0</v>
      </c>
      <c r="W138" s="44">
        <v>0</v>
      </c>
      <c r="X138" s="44">
        <v>0</v>
      </c>
      <c r="Y138" s="44">
        <v>0</v>
      </c>
    </row>
    <row r="139" spans="1:25" ht="45" x14ac:dyDescent="0.25">
      <c r="A139" s="100"/>
      <c r="B139" s="90"/>
      <c r="C139" s="49">
        <v>136</v>
      </c>
      <c r="D139" s="50" t="s">
        <v>185</v>
      </c>
      <c r="E139" s="28" t="s">
        <v>918</v>
      </c>
      <c r="F139" s="26" t="s">
        <v>932</v>
      </c>
      <c r="G139" s="49" t="s">
        <v>36</v>
      </c>
      <c r="H139" s="26">
        <v>30</v>
      </c>
      <c r="I139" s="26">
        <v>20</v>
      </c>
      <c r="J139" s="46">
        <v>0.25</v>
      </c>
      <c r="K139" s="47"/>
      <c r="L139" s="32">
        <f t="shared" si="4"/>
        <v>0</v>
      </c>
      <c r="M139" s="43" t="str">
        <f t="shared" si="5"/>
        <v>OK</v>
      </c>
      <c r="N139" s="44">
        <v>0</v>
      </c>
      <c r="O139" s="44">
        <v>0</v>
      </c>
      <c r="P139" s="44">
        <v>0</v>
      </c>
      <c r="Q139" s="44">
        <v>0</v>
      </c>
      <c r="R139" s="44">
        <v>0</v>
      </c>
      <c r="S139" s="44">
        <v>0</v>
      </c>
      <c r="T139" s="44">
        <v>0</v>
      </c>
      <c r="U139" s="44">
        <v>0</v>
      </c>
      <c r="V139" s="44">
        <v>0</v>
      </c>
      <c r="W139" s="44">
        <v>0</v>
      </c>
      <c r="X139" s="44">
        <v>0</v>
      </c>
      <c r="Y139" s="44">
        <v>0</v>
      </c>
    </row>
    <row r="140" spans="1:25" ht="60" x14ac:dyDescent="0.25">
      <c r="A140" s="100"/>
      <c r="B140" s="90"/>
      <c r="C140" s="49">
        <v>137</v>
      </c>
      <c r="D140" s="50" t="s">
        <v>186</v>
      </c>
      <c r="E140" s="28" t="s">
        <v>918</v>
      </c>
      <c r="F140" s="26" t="s">
        <v>932</v>
      </c>
      <c r="G140" s="49" t="s">
        <v>36</v>
      </c>
      <c r="H140" s="26">
        <v>30</v>
      </c>
      <c r="I140" s="26">
        <v>20</v>
      </c>
      <c r="J140" s="46">
        <v>0.2</v>
      </c>
      <c r="K140" s="47"/>
      <c r="L140" s="32">
        <f t="shared" si="4"/>
        <v>0</v>
      </c>
      <c r="M140" s="43" t="str">
        <f t="shared" si="5"/>
        <v>OK</v>
      </c>
      <c r="N140" s="44">
        <v>0</v>
      </c>
      <c r="O140" s="44">
        <v>0</v>
      </c>
      <c r="P140" s="44">
        <v>0</v>
      </c>
      <c r="Q140" s="44">
        <v>0</v>
      </c>
      <c r="R140" s="44">
        <v>0</v>
      </c>
      <c r="S140" s="44">
        <v>0</v>
      </c>
      <c r="T140" s="44">
        <v>0</v>
      </c>
      <c r="U140" s="44">
        <v>0</v>
      </c>
      <c r="V140" s="44">
        <v>0</v>
      </c>
      <c r="W140" s="44">
        <v>0</v>
      </c>
      <c r="X140" s="44">
        <v>0</v>
      </c>
      <c r="Y140" s="44">
        <v>0</v>
      </c>
    </row>
    <row r="141" spans="1:25" ht="60" x14ac:dyDescent="0.25">
      <c r="A141" s="100"/>
      <c r="B141" s="90"/>
      <c r="C141" s="49">
        <v>138</v>
      </c>
      <c r="D141" s="50" t="s">
        <v>187</v>
      </c>
      <c r="E141" s="28" t="s">
        <v>918</v>
      </c>
      <c r="F141" s="26" t="s">
        <v>932</v>
      </c>
      <c r="G141" s="49" t="s">
        <v>36</v>
      </c>
      <c r="H141" s="26">
        <v>30</v>
      </c>
      <c r="I141" s="26">
        <v>20</v>
      </c>
      <c r="J141" s="46">
        <v>0.3</v>
      </c>
      <c r="K141" s="47"/>
      <c r="L141" s="32">
        <f t="shared" si="4"/>
        <v>0</v>
      </c>
      <c r="M141" s="43" t="str">
        <f t="shared" si="5"/>
        <v>OK</v>
      </c>
      <c r="N141" s="44">
        <v>0</v>
      </c>
      <c r="O141" s="44">
        <v>0</v>
      </c>
      <c r="P141" s="44">
        <v>0</v>
      </c>
      <c r="Q141" s="44">
        <v>0</v>
      </c>
      <c r="R141" s="44">
        <v>0</v>
      </c>
      <c r="S141" s="44">
        <v>0</v>
      </c>
      <c r="T141" s="44">
        <v>0</v>
      </c>
      <c r="U141" s="44">
        <v>0</v>
      </c>
      <c r="V141" s="44">
        <v>0</v>
      </c>
      <c r="W141" s="44">
        <v>0</v>
      </c>
      <c r="X141" s="44">
        <v>0</v>
      </c>
      <c r="Y141" s="44">
        <v>0</v>
      </c>
    </row>
    <row r="142" spans="1:25" ht="60" x14ac:dyDescent="0.25">
      <c r="A142" s="100"/>
      <c r="B142" s="90"/>
      <c r="C142" s="49">
        <v>139</v>
      </c>
      <c r="D142" s="50" t="s">
        <v>188</v>
      </c>
      <c r="E142" s="28" t="s">
        <v>918</v>
      </c>
      <c r="F142" s="26" t="s">
        <v>932</v>
      </c>
      <c r="G142" s="49" t="s">
        <v>36</v>
      </c>
      <c r="H142" s="26">
        <v>30</v>
      </c>
      <c r="I142" s="26">
        <v>20</v>
      </c>
      <c r="J142" s="46">
        <v>7.16</v>
      </c>
      <c r="K142" s="47">
        <v>2</v>
      </c>
      <c r="L142" s="32">
        <f t="shared" si="4"/>
        <v>2</v>
      </c>
      <c r="M142" s="43" t="str">
        <f t="shared" si="5"/>
        <v>OK</v>
      </c>
      <c r="N142" s="44">
        <v>0</v>
      </c>
      <c r="O142" s="44">
        <v>0</v>
      </c>
      <c r="P142" s="44">
        <v>0</v>
      </c>
      <c r="Q142" s="44">
        <v>0</v>
      </c>
      <c r="R142" s="44">
        <v>0</v>
      </c>
      <c r="S142" s="44">
        <v>0</v>
      </c>
      <c r="T142" s="44">
        <v>0</v>
      </c>
      <c r="U142" s="44">
        <v>0</v>
      </c>
      <c r="V142" s="44">
        <v>0</v>
      </c>
      <c r="W142" s="44">
        <v>0</v>
      </c>
      <c r="X142" s="44">
        <v>0</v>
      </c>
      <c r="Y142" s="44">
        <v>0</v>
      </c>
    </row>
    <row r="143" spans="1:25" ht="45" x14ac:dyDescent="0.25">
      <c r="A143" s="100"/>
      <c r="B143" s="90"/>
      <c r="C143" s="49">
        <v>140</v>
      </c>
      <c r="D143" s="50" t="s">
        <v>189</v>
      </c>
      <c r="E143" s="28" t="s">
        <v>918</v>
      </c>
      <c r="F143" s="26" t="s">
        <v>932</v>
      </c>
      <c r="G143" s="49" t="s">
        <v>36</v>
      </c>
      <c r="H143" s="26">
        <v>30</v>
      </c>
      <c r="I143" s="26">
        <v>20</v>
      </c>
      <c r="J143" s="46">
        <v>0.15</v>
      </c>
      <c r="K143" s="47"/>
      <c r="L143" s="32">
        <f t="shared" si="4"/>
        <v>0</v>
      </c>
      <c r="M143" s="43" t="str">
        <f t="shared" si="5"/>
        <v>OK</v>
      </c>
      <c r="N143" s="44">
        <v>0</v>
      </c>
      <c r="O143" s="44">
        <v>0</v>
      </c>
      <c r="P143" s="44">
        <v>0</v>
      </c>
      <c r="Q143" s="44">
        <v>0</v>
      </c>
      <c r="R143" s="44">
        <v>0</v>
      </c>
      <c r="S143" s="44">
        <v>0</v>
      </c>
      <c r="T143" s="44">
        <v>0</v>
      </c>
      <c r="U143" s="44">
        <v>0</v>
      </c>
      <c r="V143" s="44">
        <v>0</v>
      </c>
      <c r="W143" s="44">
        <v>0</v>
      </c>
      <c r="X143" s="44">
        <v>0</v>
      </c>
      <c r="Y143" s="44">
        <v>0</v>
      </c>
    </row>
    <row r="144" spans="1:25" ht="45" x14ac:dyDescent="0.25">
      <c r="A144" s="100"/>
      <c r="B144" s="90"/>
      <c r="C144" s="49">
        <v>141</v>
      </c>
      <c r="D144" s="50" t="s">
        <v>190</v>
      </c>
      <c r="E144" s="28" t="s">
        <v>918</v>
      </c>
      <c r="F144" s="26" t="s">
        <v>932</v>
      </c>
      <c r="G144" s="49" t="s">
        <v>36</v>
      </c>
      <c r="H144" s="26">
        <v>30</v>
      </c>
      <c r="I144" s="26">
        <v>20</v>
      </c>
      <c r="J144" s="46">
        <v>0.15</v>
      </c>
      <c r="K144" s="47"/>
      <c r="L144" s="32">
        <f t="shared" si="4"/>
        <v>0</v>
      </c>
      <c r="M144" s="43" t="str">
        <f t="shared" si="5"/>
        <v>OK</v>
      </c>
      <c r="N144" s="44">
        <v>0</v>
      </c>
      <c r="O144" s="44">
        <v>0</v>
      </c>
      <c r="P144" s="44">
        <v>0</v>
      </c>
      <c r="Q144" s="44">
        <v>0</v>
      </c>
      <c r="R144" s="44">
        <v>0</v>
      </c>
      <c r="S144" s="44">
        <v>0</v>
      </c>
      <c r="T144" s="44">
        <v>0</v>
      </c>
      <c r="U144" s="44">
        <v>0</v>
      </c>
      <c r="V144" s="44">
        <v>0</v>
      </c>
      <c r="W144" s="44">
        <v>0</v>
      </c>
      <c r="X144" s="44">
        <v>0</v>
      </c>
      <c r="Y144" s="44">
        <v>0</v>
      </c>
    </row>
    <row r="145" spans="1:25" ht="45" x14ac:dyDescent="0.25">
      <c r="A145" s="100"/>
      <c r="B145" s="90"/>
      <c r="C145" s="49">
        <v>142</v>
      </c>
      <c r="D145" s="50" t="s">
        <v>191</v>
      </c>
      <c r="E145" s="28" t="s">
        <v>918</v>
      </c>
      <c r="F145" s="26" t="s">
        <v>932</v>
      </c>
      <c r="G145" s="49" t="s">
        <v>36</v>
      </c>
      <c r="H145" s="26">
        <v>30</v>
      </c>
      <c r="I145" s="26">
        <v>20</v>
      </c>
      <c r="J145" s="46">
        <v>0.15</v>
      </c>
      <c r="K145" s="47"/>
      <c r="L145" s="32">
        <f t="shared" si="4"/>
        <v>0</v>
      </c>
      <c r="M145" s="43" t="str">
        <f t="shared" si="5"/>
        <v>OK</v>
      </c>
      <c r="N145" s="44">
        <v>0</v>
      </c>
      <c r="O145" s="44">
        <v>0</v>
      </c>
      <c r="P145" s="44">
        <v>0</v>
      </c>
      <c r="Q145" s="44">
        <v>0</v>
      </c>
      <c r="R145" s="44">
        <v>0</v>
      </c>
      <c r="S145" s="44">
        <v>0</v>
      </c>
      <c r="T145" s="44">
        <v>0</v>
      </c>
      <c r="U145" s="44">
        <v>0</v>
      </c>
      <c r="V145" s="44">
        <v>0</v>
      </c>
      <c r="W145" s="44">
        <v>0</v>
      </c>
      <c r="X145" s="44">
        <v>0</v>
      </c>
      <c r="Y145" s="44">
        <v>0</v>
      </c>
    </row>
    <row r="146" spans="1:25" ht="45" x14ac:dyDescent="0.25">
      <c r="A146" s="100"/>
      <c r="B146" s="90"/>
      <c r="C146" s="49">
        <v>143</v>
      </c>
      <c r="D146" s="50" t="s">
        <v>192</v>
      </c>
      <c r="E146" s="28" t="s">
        <v>918</v>
      </c>
      <c r="F146" s="26" t="s">
        <v>932</v>
      </c>
      <c r="G146" s="49" t="s">
        <v>36</v>
      </c>
      <c r="H146" s="26">
        <v>30</v>
      </c>
      <c r="I146" s="26">
        <v>20</v>
      </c>
      <c r="J146" s="46">
        <v>0.11</v>
      </c>
      <c r="K146" s="47"/>
      <c r="L146" s="32">
        <f t="shared" si="4"/>
        <v>0</v>
      </c>
      <c r="M146" s="43" t="str">
        <f t="shared" si="5"/>
        <v>OK</v>
      </c>
      <c r="N146" s="44">
        <v>0</v>
      </c>
      <c r="O146" s="44">
        <v>0</v>
      </c>
      <c r="P146" s="44">
        <v>0</v>
      </c>
      <c r="Q146" s="44">
        <v>0</v>
      </c>
      <c r="R146" s="44">
        <v>0</v>
      </c>
      <c r="S146" s="44">
        <v>0</v>
      </c>
      <c r="T146" s="44">
        <v>0</v>
      </c>
      <c r="U146" s="44">
        <v>0</v>
      </c>
      <c r="V146" s="44">
        <v>0</v>
      </c>
      <c r="W146" s="44">
        <v>0</v>
      </c>
      <c r="X146" s="44">
        <v>0</v>
      </c>
      <c r="Y146" s="44">
        <v>0</v>
      </c>
    </row>
    <row r="147" spans="1:25" ht="45" x14ac:dyDescent="0.25">
      <c r="A147" s="100"/>
      <c r="B147" s="90"/>
      <c r="C147" s="49">
        <v>144</v>
      </c>
      <c r="D147" s="50" t="s">
        <v>193</v>
      </c>
      <c r="E147" s="28" t="s">
        <v>918</v>
      </c>
      <c r="F147" s="26" t="s">
        <v>932</v>
      </c>
      <c r="G147" s="49" t="s">
        <v>36</v>
      </c>
      <c r="H147" s="26">
        <v>30</v>
      </c>
      <c r="I147" s="26">
        <v>20</v>
      </c>
      <c r="J147" s="46">
        <v>0.15</v>
      </c>
      <c r="K147" s="47"/>
      <c r="L147" s="32">
        <f t="shared" si="4"/>
        <v>0</v>
      </c>
      <c r="M147" s="43" t="str">
        <f t="shared" si="5"/>
        <v>OK</v>
      </c>
      <c r="N147" s="44">
        <v>0</v>
      </c>
      <c r="O147" s="44">
        <v>0</v>
      </c>
      <c r="P147" s="44">
        <v>0</v>
      </c>
      <c r="Q147" s="44">
        <v>0</v>
      </c>
      <c r="R147" s="44">
        <v>0</v>
      </c>
      <c r="S147" s="44">
        <v>0</v>
      </c>
      <c r="T147" s="44">
        <v>0</v>
      </c>
      <c r="U147" s="44">
        <v>0</v>
      </c>
      <c r="V147" s="44">
        <v>0</v>
      </c>
      <c r="W147" s="44">
        <v>0</v>
      </c>
      <c r="X147" s="44">
        <v>0</v>
      </c>
      <c r="Y147" s="44">
        <v>0</v>
      </c>
    </row>
    <row r="148" spans="1:25" ht="45" x14ac:dyDescent="0.25">
      <c r="A148" s="100"/>
      <c r="B148" s="90"/>
      <c r="C148" s="49">
        <v>145</v>
      </c>
      <c r="D148" s="50" t="s">
        <v>194</v>
      </c>
      <c r="E148" s="28" t="s">
        <v>918</v>
      </c>
      <c r="F148" s="26" t="s">
        <v>932</v>
      </c>
      <c r="G148" s="49" t="s">
        <v>36</v>
      </c>
      <c r="H148" s="26">
        <v>30</v>
      </c>
      <c r="I148" s="26">
        <v>20</v>
      </c>
      <c r="J148" s="46">
        <v>0.25</v>
      </c>
      <c r="K148" s="47"/>
      <c r="L148" s="32">
        <f t="shared" si="4"/>
        <v>0</v>
      </c>
      <c r="M148" s="43" t="str">
        <f t="shared" si="5"/>
        <v>OK</v>
      </c>
      <c r="N148" s="44">
        <v>0</v>
      </c>
      <c r="O148" s="44">
        <v>0</v>
      </c>
      <c r="P148" s="44">
        <v>0</v>
      </c>
      <c r="Q148" s="44">
        <v>0</v>
      </c>
      <c r="R148" s="44">
        <v>0</v>
      </c>
      <c r="S148" s="44">
        <v>0</v>
      </c>
      <c r="T148" s="44">
        <v>0</v>
      </c>
      <c r="U148" s="44">
        <v>0</v>
      </c>
      <c r="V148" s="44">
        <v>0</v>
      </c>
      <c r="W148" s="44">
        <v>0</v>
      </c>
      <c r="X148" s="44">
        <v>0</v>
      </c>
      <c r="Y148" s="44">
        <v>0</v>
      </c>
    </row>
    <row r="149" spans="1:25" ht="45" x14ac:dyDescent="0.25">
      <c r="A149" s="100"/>
      <c r="B149" s="90"/>
      <c r="C149" s="49">
        <v>146</v>
      </c>
      <c r="D149" s="50" t="s">
        <v>195</v>
      </c>
      <c r="E149" s="28" t="s">
        <v>918</v>
      </c>
      <c r="F149" s="26" t="s">
        <v>932</v>
      </c>
      <c r="G149" s="49" t="s">
        <v>36</v>
      </c>
      <c r="H149" s="26">
        <v>30</v>
      </c>
      <c r="I149" s="26">
        <v>20</v>
      </c>
      <c r="J149" s="46">
        <v>0.25</v>
      </c>
      <c r="K149" s="47"/>
      <c r="L149" s="32">
        <f t="shared" si="4"/>
        <v>0</v>
      </c>
      <c r="M149" s="43" t="str">
        <f t="shared" si="5"/>
        <v>OK</v>
      </c>
      <c r="N149" s="44">
        <v>0</v>
      </c>
      <c r="O149" s="44">
        <v>0</v>
      </c>
      <c r="P149" s="44">
        <v>0</v>
      </c>
      <c r="Q149" s="44">
        <v>0</v>
      </c>
      <c r="R149" s="44">
        <v>0</v>
      </c>
      <c r="S149" s="44">
        <v>0</v>
      </c>
      <c r="T149" s="44">
        <v>0</v>
      </c>
      <c r="U149" s="44">
        <v>0</v>
      </c>
      <c r="V149" s="44">
        <v>0</v>
      </c>
      <c r="W149" s="44">
        <v>0</v>
      </c>
      <c r="X149" s="44">
        <v>0</v>
      </c>
      <c r="Y149" s="44">
        <v>0</v>
      </c>
    </row>
    <row r="150" spans="1:25" ht="45" x14ac:dyDescent="0.25">
      <c r="A150" s="100"/>
      <c r="B150" s="90"/>
      <c r="C150" s="49">
        <v>147</v>
      </c>
      <c r="D150" s="50" t="s">
        <v>196</v>
      </c>
      <c r="E150" s="28" t="s">
        <v>918</v>
      </c>
      <c r="F150" s="26" t="s">
        <v>932</v>
      </c>
      <c r="G150" s="49" t="s">
        <v>36</v>
      </c>
      <c r="H150" s="26">
        <v>30</v>
      </c>
      <c r="I150" s="26">
        <v>20</v>
      </c>
      <c r="J150" s="46">
        <v>0.28000000000000003</v>
      </c>
      <c r="K150" s="47"/>
      <c r="L150" s="32">
        <f t="shared" si="4"/>
        <v>0</v>
      </c>
      <c r="M150" s="43" t="str">
        <f t="shared" si="5"/>
        <v>OK</v>
      </c>
      <c r="N150" s="44">
        <v>0</v>
      </c>
      <c r="O150" s="44">
        <v>0</v>
      </c>
      <c r="P150" s="44">
        <v>0</v>
      </c>
      <c r="Q150" s="44">
        <v>0</v>
      </c>
      <c r="R150" s="44">
        <v>0</v>
      </c>
      <c r="S150" s="44">
        <v>0</v>
      </c>
      <c r="T150" s="44">
        <v>0</v>
      </c>
      <c r="U150" s="44">
        <v>0</v>
      </c>
      <c r="V150" s="44">
        <v>0</v>
      </c>
      <c r="W150" s="44">
        <v>0</v>
      </c>
      <c r="X150" s="44">
        <v>0</v>
      </c>
      <c r="Y150" s="44">
        <v>0</v>
      </c>
    </row>
    <row r="151" spans="1:25" ht="60" x14ac:dyDescent="0.25">
      <c r="A151" s="100"/>
      <c r="B151" s="90"/>
      <c r="C151" s="49">
        <v>148</v>
      </c>
      <c r="D151" s="50" t="s">
        <v>197</v>
      </c>
      <c r="E151" s="28" t="s">
        <v>918</v>
      </c>
      <c r="F151" s="26" t="s">
        <v>932</v>
      </c>
      <c r="G151" s="49" t="s">
        <v>36</v>
      </c>
      <c r="H151" s="26">
        <v>30</v>
      </c>
      <c r="I151" s="26">
        <v>20</v>
      </c>
      <c r="J151" s="46">
        <v>0.15</v>
      </c>
      <c r="K151" s="47"/>
      <c r="L151" s="32">
        <f t="shared" si="4"/>
        <v>0</v>
      </c>
      <c r="M151" s="43" t="str">
        <f t="shared" si="5"/>
        <v>OK</v>
      </c>
      <c r="N151" s="44">
        <v>0</v>
      </c>
      <c r="O151" s="44">
        <v>0</v>
      </c>
      <c r="P151" s="44">
        <v>0</v>
      </c>
      <c r="Q151" s="44">
        <v>0</v>
      </c>
      <c r="R151" s="44">
        <v>0</v>
      </c>
      <c r="S151" s="44">
        <v>0</v>
      </c>
      <c r="T151" s="44">
        <v>0</v>
      </c>
      <c r="U151" s="44">
        <v>0</v>
      </c>
      <c r="V151" s="44">
        <v>0</v>
      </c>
      <c r="W151" s="44">
        <v>0</v>
      </c>
      <c r="X151" s="44">
        <v>0</v>
      </c>
      <c r="Y151" s="44">
        <v>0</v>
      </c>
    </row>
    <row r="152" spans="1:25" ht="60" x14ac:dyDescent="0.25">
      <c r="A152" s="100"/>
      <c r="B152" s="90"/>
      <c r="C152" s="49">
        <v>149</v>
      </c>
      <c r="D152" s="50" t="s">
        <v>198</v>
      </c>
      <c r="E152" s="28" t="s">
        <v>918</v>
      </c>
      <c r="F152" s="26" t="s">
        <v>932</v>
      </c>
      <c r="G152" s="49" t="s">
        <v>36</v>
      </c>
      <c r="H152" s="26">
        <v>30</v>
      </c>
      <c r="I152" s="26">
        <v>20</v>
      </c>
      <c r="J152" s="46">
        <v>0.15</v>
      </c>
      <c r="K152" s="47"/>
      <c r="L152" s="32">
        <f t="shared" si="4"/>
        <v>0</v>
      </c>
      <c r="M152" s="43" t="str">
        <f t="shared" si="5"/>
        <v>OK</v>
      </c>
      <c r="N152" s="44">
        <v>0</v>
      </c>
      <c r="O152" s="44">
        <v>0</v>
      </c>
      <c r="P152" s="44">
        <v>0</v>
      </c>
      <c r="Q152" s="44">
        <v>0</v>
      </c>
      <c r="R152" s="44">
        <v>0</v>
      </c>
      <c r="S152" s="44">
        <v>0</v>
      </c>
      <c r="T152" s="44">
        <v>0</v>
      </c>
      <c r="U152" s="44">
        <v>0</v>
      </c>
      <c r="V152" s="44">
        <v>0</v>
      </c>
      <c r="W152" s="44">
        <v>0</v>
      </c>
      <c r="X152" s="44">
        <v>0</v>
      </c>
      <c r="Y152" s="44">
        <v>0</v>
      </c>
    </row>
    <row r="153" spans="1:25" ht="45" x14ac:dyDescent="0.25">
      <c r="A153" s="100"/>
      <c r="B153" s="90"/>
      <c r="C153" s="49">
        <v>150</v>
      </c>
      <c r="D153" s="50" t="s">
        <v>199</v>
      </c>
      <c r="E153" s="28" t="s">
        <v>918</v>
      </c>
      <c r="F153" s="26" t="s">
        <v>932</v>
      </c>
      <c r="G153" s="49" t="s">
        <v>36</v>
      </c>
      <c r="H153" s="26">
        <v>30</v>
      </c>
      <c r="I153" s="26">
        <v>20</v>
      </c>
      <c r="J153" s="46">
        <v>9.9700000000000006</v>
      </c>
      <c r="K153" s="47">
        <v>2</v>
      </c>
      <c r="L153" s="32">
        <f t="shared" si="4"/>
        <v>2</v>
      </c>
      <c r="M153" s="43" t="str">
        <f t="shared" si="5"/>
        <v>OK</v>
      </c>
      <c r="N153" s="44">
        <v>0</v>
      </c>
      <c r="O153" s="44">
        <v>0</v>
      </c>
      <c r="P153" s="44">
        <v>0</v>
      </c>
      <c r="Q153" s="44">
        <v>0</v>
      </c>
      <c r="R153" s="44">
        <v>0</v>
      </c>
      <c r="S153" s="44">
        <v>0</v>
      </c>
      <c r="T153" s="44">
        <v>0</v>
      </c>
      <c r="U153" s="44">
        <v>0</v>
      </c>
      <c r="V153" s="44">
        <v>0</v>
      </c>
      <c r="W153" s="44">
        <v>0</v>
      </c>
      <c r="X153" s="44">
        <v>0</v>
      </c>
      <c r="Y153" s="44">
        <v>0</v>
      </c>
    </row>
    <row r="154" spans="1:25" ht="15" x14ac:dyDescent="0.25">
      <c r="A154" s="100"/>
      <c r="B154" s="90"/>
      <c r="C154" s="49">
        <v>151</v>
      </c>
      <c r="D154" s="50" t="s">
        <v>200</v>
      </c>
      <c r="E154" s="28" t="s">
        <v>918</v>
      </c>
      <c r="F154" s="26" t="s">
        <v>932</v>
      </c>
      <c r="G154" s="49" t="s">
        <v>36</v>
      </c>
      <c r="H154" s="26">
        <v>30</v>
      </c>
      <c r="I154" s="26">
        <v>20</v>
      </c>
      <c r="J154" s="46">
        <v>0.16</v>
      </c>
      <c r="K154" s="47">
        <v>4</v>
      </c>
      <c r="L154" s="32">
        <f t="shared" si="4"/>
        <v>4</v>
      </c>
      <c r="M154" s="43" t="str">
        <f t="shared" si="5"/>
        <v>OK</v>
      </c>
      <c r="N154" s="44">
        <v>0</v>
      </c>
      <c r="O154" s="44">
        <v>0</v>
      </c>
      <c r="P154" s="44">
        <v>0</v>
      </c>
      <c r="Q154" s="44">
        <v>0</v>
      </c>
      <c r="R154" s="44">
        <v>0</v>
      </c>
      <c r="S154" s="44">
        <v>0</v>
      </c>
      <c r="T154" s="44">
        <v>0</v>
      </c>
      <c r="U154" s="44">
        <v>0</v>
      </c>
      <c r="V154" s="44">
        <v>0</v>
      </c>
      <c r="W154" s="44">
        <v>0</v>
      </c>
      <c r="X154" s="44">
        <v>0</v>
      </c>
      <c r="Y154" s="44">
        <v>0</v>
      </c>
    </row>
    <row r="155" spans="1:25" ht="30" x14ac:dyDescent="0.25">
      <c r="A155" s="100"/>
      <c r="B155" s="90"/>
      <c r="C155" s="49">
        <v>152</v>
      </c>
      <c r="D155" s="50" t="s">
        <v>201</v>
      </c>
      <c r="E155" s="28" t="s">
        <v>918</v>
      </c>
      <c r="F155" s="26" t="s">
        <v>932</v>
      </c>
      <c r="G155" s="49" t="s">
        <v>36</v>
      </c>
      <c r="H155" s="26">
        <v>30</v>
      </c>
      <c r="I155" s="26">
        <v>20</v>
      </c>
      <c r="J155" s="46">
        <v>0.42</v>
      </c>
      <c r="K155" s="47"/>
      <c r="L155" s="32">
        <f t="shared" si="4"/>
        <v>0</v>
      </c>
      <c r="M155" s="43" t="str">
        <f t="shared" si="5"/>
        <v>OK</v>
      </c>
      <c r="N155" s="44">
        <v>0</v>
      </c>
      <c r="O155" s="44">
        <v>0</v>
      </c>
      <c r="P155" s="44">
        <v>0</v>
      </c>
      <c r="Q155" s="44">
        <v>0</v>
      </c>
      <c r="R155" s="44">
        <v>0</v>
      </c>
      <c r="S155" s="44">
        <v>0</v>
      </c>
      <c r="T155" s="44">
        <v>0</v>
      </c>
      <c r="U155" s="44">
        <v>0</v>
      </c>
      <c r="V155" s="44">
        <v>0</v>
      </c>
      <c r="W155" s="44">
        <v>0</v>
      </c>
      <c r="X155" s="44">
        <v>0</v>
      </c>
      <c r="Y155" s="44">
        <v>0</v>
      </c>
    </row>
    <row r="156" spans="1:25" ht="45" x14ac:dyDescent="0.25">
      <c r="A156" s="100"/>
      <c r="B156" s="90"/>
      <c r="C156" s="49">
        <v>153</v>
      </c>
      <c r="D156" s="50" t="s">
        <v>202</v>
      </c>
      <c r="E156" s="28" t="s">
        <v>918</v>
      </c>
      <c r="F156" s="26" t="s">
        <v>932</v>
      </c>
      <c r="G156" s="49" t="s">
        <v>36</v>
      </c>
      <c r="H156" s="26">
        <v>30</v>
      </c>
      <c r="I156" s="26">
        <v>20</v>
      </c>
      <c r="J156" s="46">
        <v>0.8</v>
      </c>
      <c r="K156" s="47"/>
      <c r="L156" s="32">
        <f t="shared" si="4"/>
        <v>0</v>
      </c>
      <c r="M156" s="43" t="str">
        <f t="shared" si="5"/>
        <v>OK</v>
      </c>
      <c r="N156" s="44">
        <v>0</v>
      </c>
      <c r="O156" s="44">
        <v>0</v>
      </c>
      <c r="P156" s="44">
        <v>0</v>
      </c>
      <c r="Q156" s="44">
        <v>0</v>
      </c>
      <c r="R156" s="44">
        <v>0</v>
      </c>
      <c r="S156" s="44">
        <v>0</v>
      </c>
      <c r="T156" s="44">
        <v>0</v>
      </c>
      <c r="U156" s="44">
        <v>0</v>
      </c>
      <c r="V156" s="44">
        <v>0</v>
      </c>
      <c r="W156" s="44">
        <v>0</v>
      </c>
      <c r="X156" s="44">
        <v>0</v>
      </c>
      <c r="Y156" s="44">
        <v>0</v>
      </c>
    </row>
    <row r="157" spans="1:25" ht="30" x14ac:dyDescent="0.25">
      <c r="A157" s="100"/>
      <c r="B157" s="90"/>
      <c r="C157" s="49">
        <v>154</v>
      </c>
      <c r="D157" s="50" t="s">
        <v>203</v>
      </c>
      <c r="E157" s="28" t="s">
        <v>918</v>
      </c>
      <c r="F157" s="26" t="s">
        <v>920</v>
      </c>
      <c r="G157" s="49" t="s">
        <v>36</v>
      </c>
      <c r="H157" s="26">
        <v>30</v>
      </c>
      <c r="I157" s="26">
        <v>20</v>
      </c>
      <c r="J157" s="46">
        <v>0.39</v>
      </c>
      <c r="K157" s="47"/>
      <c r="L157" s="32">
        <f t="shared" si="4"/>
        <v>0</v>
      </c>
      <c r="M157" s="43" t="str">
        <f t="shared" si="5"/>
        <v>OK</v>
      </c>
      <c r="N157" s="44">
        <v>0</v>
      </c>
      <c r="O157" s="44">
        <v>0</v>
      </c>
      <c r="P157" s="44">
        <v>0</v>
      </c>
      <c r="Q157" s="44">
        <v>0</v>
      </c>
      <c r="R157" s="44">
        <v>0</v>
      </c>
      <c r="S157" s="44">
        <v>0</v>
      </c>
      <c r="T157" s="44">
        <v>0</v>
      </c>
      <c r="U157" s="44">
        <v>0</v>
      </c>
      <c r="V157" s="44">
        <v>0</v>
      </c>
      <c r="W157" s="44">
        <v>0</v>
      </c>
      <c r="X157" s="44">
        <v>0</v>
      </c>
      <c r="Y157" s="44">
        <v>0</v>
      </c>
    </row>
    <row r="158" spans="1:25" ht="30" x14ac:dyDescent="0.25">
      <c r="A158" s="100"/>
      <c r="B158" s="90"/>
      <c r="C158" s="49">
        <v>155</v>
      </c>
      <c r="D158" s="50" t="s">
        <v>204</v>
      </c>
      <c r="E158" s="28" t="s">
        <v>918</v>
      </c>
      <c r="F158" s="26" t="s">
        <v>920</v>
      </c>
      <c r="G158" s="49" t="s">
        <v>36</v>
      </c>
      <c r="H158" s="26">
        <v>30</v>
      </c>
      <c r="I158" s="26">
        <v>20</v>
      </c>
      <c r="J158" s="46">
        <v>0.59</v>
      </c>
      <c r="K158" s="47"/>
      <c r="L158" s="32">
        <f t="shared" si="4"/>
        <v>0</v>
      </c>
      <c r="M158" s="43" t="str">
        <f t="shared" si="5"/>
        <v>OK</v>
      </c>
      <c r="N158" s="44">
        <v>0</v>
      </c>
      <c r="O158" s="44">
        <v>0</v>
      </c>
      <c r="P158" s="44">
        <v>0</v>
      </c>
      <c r="Q158" s="44">
        <v>0</v>
      </c>
      <c r="R158" s="44">
        <v>0</v>
      </c>
      <c r="S158" s="44">
        <v>0</v>
      </c>
      <c r="T158" s="44">
        <v>0</v>
      </c>
      <c r="U158" s="44">
        <v>0</v>
      </c>
      <c r="V158" s="44">
        <v>0</v>
      </c>
      <c r="W158" s="44">
        <v>0</v>
      </c>
      <c r="X158" s="44">
        <v>0</v>
      </c>
      <c r="Y158" s="44">
        <v>0</v>
      </c>
    </row>
    <row r="159" spans="1:25" ht="30" x14ac:dyDescent="0.25">
      <c r="A159" s="100"/>
      <c r="B159" s="90"/>
      <c r="C159" s="49">
        <v>156</v>
      </c>
      <c r="D159" s="50" t="s">
        <v>205</v>
      </c>
      <c r="E159" s="28" t="s">
        <v>918</v>
      </c>
      <c r="F159" s="26" t="s">
        <v>920</v>
      </c>
      <c r="G159" s="49" t="s">
        <v>36</v>
      </c>
      <c r="H159" s="26">
        <v>30</v>
      </c>
      <c r="I159" s="26">
        <v>20</v>
      </c>
      <c r="J159" s="46">
        <v>8.6199999999999992</v>
      </c>
      <c r="K159" s="47"/>
      <c r="L159" s="32">
        <f t="shared" si="4"/>
        <v>0</v>
      </c>
      <c r="M159" s="43" t="str">
        <f t="shared" si="5"/>
        <v>OK</v>
      </c>
      <c r="N159" s="44">
        <v>0</v>
      </c>
      <c r="O159" s="44">
        <v>0</v>
      </c>
      <c r="P159" s="44">
        <v>0</v>
      </c>
      <c r="Q159" s="44">
        <v>0</v>
      </c>
      <c r="R159" s="44">
        <v>0</v>
      </c>
      <c r="S159" s="44">
        <v>0</v>
      </c>
      <c r="T159" s="44">
        <v>0</v>
      </c>
      <c r="U159" s="44">
        <v>0</v>
      </c>
      <c r="V159" s="44">
        <v>0</v>
      </c>
      <c r="W159" s="44">
        <v>0</v>
      </c>
      <c r="X159" s="44">
        <v>0</v>
      </c>
      <c r="Y159" s="44">
        <v>0</v>
      </c>
    </row>
    <row r="160" spans="1:25" ht="45" x14ac:dyDescent="0.25">
      <c r="A160" s="100"/>
      <c r="B160" s="90"/>
      <c r="C160" s="49">
        <v>157</v>
      </c>
      <c r="D160" s="50" t="s">
        <v>206</v>
      </c>
      <c r="E160" s="28" t="s">
        <v>918</v>
      </c>
      <c r="F160" s="26" t="s">
        <v>920</v>
      </c>
      <c r="G160" s="49" t="s">
        <v>36</v>
      </c>
      <c r="H160" s="26">
        <v>30</v>
      </c>
      <c r="I160" s="26">
        <v>20</v>
      </c>
      <c r="J160" s="46">
        <v>0.65</v>
      </c>
      <c r="K160" s="47"/>
      <c r="L160" s="32">
        <f t="shared" si="4"/>
        <v>0</v>
      </c>
      <c r="M160" s="43" t="str">
        <f t="shared" si="5"/>
        <v>OK</v>
      </c>
      <c r="N160" s="44">
        <v>0</v>
      </c>
      <c r="O160" s="44">
        <v>0</v>
      </c>
      <c r="P160" s="44">
        <v>0</v>
      </c>
      <c r="Q160" s="44">
        <v>0</v>
      </c>
      <c r="R160" s="44">
        <v>0</v>
      </c>
      <c r="S160" s="44">
        <v>0</v>
      </c>
      <c r="T160" s="44">
        <v>0</v>
      </c>
      <c r="U160" s="44">
        <v>0</v>
      </c>
      <c r="V160" s="44">
        <v>0</v>
      </c>
      <c r="W160" s="44">
        <v>0</v>
      </c>
      <c r="X160" s="44">
        <v>0</v>
      </c>
      <c r="Y160" s="44">
        <v>0</v>
      </c>
    </row>
    <row r="161" spans="1:25" ht="15" x14ac:dyDescent="0.25">
      <c r="A161" s="100"/>
      <c r="B161" s="90"/>
      <c r="C161" s="49">
        <v>158</v>
      </c>
      <c r="D161" s="50" t="s">
        <v>207</v>
      </c>
      <c r="E161" s="28" t="s">
        <v>926</v>
      </c>
      <c r="F161" s="26" t="s">
        <v>920</v>
      </c>
      <c r="G161" s="49" t="s">
        <v>36</v>
      </c>
      <c r="H161" s="26">
        <v>30</v>
      </c>
      <c r="I161" s="26">
        <v>20</v>
      </c>
      <c r="J161" s="46">
        <v>0.6</v>
      </c>
      <c r="K161" s="47"/>
      <c r="L161" s="32">
        <f t="shared" si="4"/>
        <v>0</v>
      </c>
      <c r="M161" s="43" t="str">
        <f t="shared" si="5"/>
        <v>OK</v>
      </c>
      <c r="N161" s="44">
        <v>0</v>
      </c>
      <c r="O161" s="44">
        <v>0</v>
      </c>
      <c r="P161" s="44">
        <v>0</v>
      </c>
      <c r="Q161" s="44">
        <v>0</v>
      </c>
      <c r="R161" s="44">
        <v>0</v>
      </c>
      <c r="S161" s="44">
        <v>0</v>
      </c>
      <c r="T161" s="44">
        <v>0</v>
      </c>
      <c r="U161" s="44">
        <v>0</v>
      </c>
      <c r="V161" s="44">
        <v>0</v>
      </c>
      <c r="W161" s="44">
        <v>0</v>
      </c>
      <c r="X161" s="44">
        <v>0</v>
      </c>
      <c r="Y161" s="44">
        <v>0</v>
      </c>
    </row>
    <row r="162" spans="1:25" ht="45" x14ac:dyDescent="0.25">
      <c r="A162" s="100"/>
      <c r="B162" s="90"/>
      <c r="C162" s="49">
        <v>159</v>
      </c>
      <c r="D162" s="50" t="s">
        <v>208</v>
      </c>
      <c r="E162" s="28" t="s">
        <v>918</v>
      </c>
      <c r="F162" s="26" t="s">
        <v>920</v>
      </c>
      <c r="G162" s="49" t="s">
        <v>36</v>
      </c>
      <c r="H162" s="26">
        <v>30</v>
      </c>
      <c r="I162" s="26">
        <v>20</v>
      </c>
      <c r="J162" s="46">
        <v>0.78</v>
      </c>
      <c r="K162" s="47"/>
      <c r="L162" s="32">
        <f t="shared" si="4"/>
        <v>0</v>
      </c>
      <c r="M162" s="43" t="str">
        <f t="shared" si="5"/>
        <v>OK</v>
      </c>
      <c r="N162" s="44">
        <v>0</v>
      </c>
      <c r="O162" s="44">
        <v>0</v>
      </c>
      <c r="P162" s="44">
        <v>0</v>
      </c>
      <c r="Q162" s="44">
        <v>0</v>
      </c>
      <c r="R162" s="44">
        <v>0</v>
      </c>
      <c r="S162" s="44">
        <v>0</v>
      </c>
      <c r="T162" s="44">
        <v>0</v>
      </c>
      <c r="U162" s="44">
        <v>0</v>
      </c>
      <c r="V162" s="44">
        <v>0</v>
      </c>
      <c r="W162" s="44">
        <v>0</v>
      </c>
      <c r="X162" s="44">
        <v>0</v>
      </c>
      <c r="Y162" s="44">
        <v>0</v>
      </c>
    </row>
    <row r="163" spans="1:25" ht="30" x14ac:dyDescent="0.25">
      <c r="A163" s="100"/>
      <c r="B163" s="90"/>
      <c r="C163" s="49">
        <v>160</v>
      </c>
      <c r="D163" s="50" t="s">
        <v>209</v>
      </c>
      <c r="E163" s="28" t="s">
        <v>918</v>
      </c>
      <c r="F163" s="26" t="s">
        <v>920</v>
      </c>
      <c r="G163" s="49" t="s">
        <v>36</v>
      </c>
      <c r="H163" s="26">
        <v>30</v>
      </c>
      <c r="I163" s="26">
        <v>20</v>
      </c>
      <c r="J163" s="46">
        <v>0.36</v>
      </c>
      <c r="K163" s="47"/>
      <c r="L163" s="32">
        <f t="shared" si="4"/>
        <v>0</v>
      </c>
      <c r="M163" s="43" t="str">
        <f t="shared" si="5"/>
        <v>OK</v>
      </c>
      <c r="N163" s="44">
        <v>0</v>
      </c>
      <c r="O163" s="44">
        <v>0</v>
      </c>
      <c r="P163" s="44">
        <v>0</v>
      </c>
      <c r="Q163" s="44">
        <v>0</v>
      </c>
      <c r="R163" s="44">
        <v>0</v>
      </c>
      <c r="S163" s="44">
        <v>0</v>
      </c>
      <c r="T163" s="44">
        <v>0</v>
      </c>
      <c r="U163" s="44">
        <v>0</v>
      </c>
      <c r="V163" s="44">
        <v>0</v>
      </c>
      <c r="W163" s="44">
        <v>0</v>
      </c>
      <c r="X163" s="44">
        <v>0</v>
      </c>
      <c r="Y163" s="44">
        <v>0</v>
      </c>
    </row>
    <row r="164" spans="1:25" ht="45" x14ac:dyDescent="0.25">
      <c r="A164" s="100"/>
      <c r="B164" s="90"/>
      <c r="C164" s="49">
        <v>161</v>
      </c>
      <c r="D164" s="50" t="s">
        <v>210</v>
      </c>
      <c r="E164" s="28" t="s">
        <v>918</v>
      </c>
      <c r="F164" s="26" t="s">
        <v>933</v>
      </c>
      <c r="G164" s="49" t="s">
        <v>898</v>
      </c>
      <c r="H164" s="26">
        <v>30</v>
      </c>
      <c r="I164" s="26">
        <v>20</v>
      </c>
      <c r="J164" s="46">
        <v>6.9</v>
      </c>
      <c r="K164" s="47"/>
      <c r="L164" s="32">
        <f t="shared" si="4"/>
        <v>0</v>
      </c>
      <c r="M164" s="43" t="str">
        <f t="shared" si="5"/>
        <v>OK</v>
      </c>
      <c r="N164" s="44">
        <v>0</v>
      </c>
      <c r="O164" s="44">
        <v>0</v>
      </c>
      <c r="P164" s="44">
        <v>0</v>
      </c>
      <c r="Q164" s="44">
        <v>0</v>
      </c>
      <c r="R164" s="44">
        <v>0</v>
      </c>
      <c r="S164" s="44">
        <v>0</v>
      </c>
      <c r="T164" s="44">
        <v>0</v>
      </c>
      <c r="U164" s="44">
        <v>0</v>
      </c>
      <c r="V164" s="44">
        <v>0</v>
      </c>
      <c r="W164" s="44">
        <v>0</v>
      </c>
      <c r="X164" s="44">
        <v>0</v>
      </c>
      <c r="Y164" s="44">
        <v>0</v>
      </c>
    </row>
    <row r="165" spans="1:25" ht="15" x14ac:dyDescent="0.25">
      <c r="A165" s="100"/>
      <c r="B165" s="90"/>
      <c r="C165" s="49">
        <v>162</v>
      </c>
      <c r="D165" s="50" t="s">
        <v>211</v>
      </c>
      <c r="E165" s="28" t="s">
        <v>918</v>
      </c>
      <c r="F165" s="26" t="s">
        <v>933</v>
      </c>
      <c r="G165" s="49" t="s">
        <v>897</v>
      </c>
      <c r="H165" s="26">
        <v>30</v>
      </c>
      <c r="I165" s="26">
        <v>20</v>
      </c>
      <c r="J165" s="46">
        <v>21.76</v>
      </c>
      <c r="K165" s="47"/>
      <c r="L165" s="32">
        <f t="shared" si="4"/>
        <v>0</v>
      </c>
      <c r="M165" s="43" t="str">
        <f t="shared" si="5"/>
        <v>OK</v>
      </c>
      <c r="N165" s="44">
        <v>0</v>
      </c>
      <c r="O165" s="44">
        <v>0</v>
      </c>
      <c r="P165" s="44">
        <v>0</v>
      </c>
      <c r="Q165" s="44">
        <v>0</v>
      </c>
      <c r="R165" s="44">
        <v>0</v>
      </c>
      <c r="S165" s="44">
        <v>0</v>
      </c>
      <c r="T165" s="44">
        <v>0</v>
      </c>
      <c r="U165" s="44">
        <v>0</v>
      </c>
      <c r="V165" s="44">
        <v>0</v>
      </c>
      <c r="W165" s="44">
        <v>0</v>
      </c>
      <c r="X165" s="44">
        <v>0</v>
      </c>
      <c r="Y165" s="44">
        <v>0</v>
      </c>
    </row>
    <row r="166" spans="1:25" ht="30" x14ac:dyDescent="0.25">
      <c r="A166" s="100"/>
      <c r="B166" s="90"/>
      <c r="C166" s="49">
        <v>163</v>
      </c>
      <c r="D166" s="50" t="s">
        <v>212</v>
      </c>
      <c r="E166" s="28" t="s">
        <v>918</v>
      </c>
      <c r="F166" s="26" t="s">
        <v>933</v>
      </c>
      <c r="G166" s="49" t="s">
        <v>897</v>
      </c>
      <c r="H166" s="26">
        <v>30</v>
      </c>
      <c r="I166" s="26">
        <v>20</v>
      </c>
      <c r="J166" s="46">
        <v>18.64</v>
      </c>
      <c r="K166" s="47"/>
      <c r="L166" s="32">
        <f t="shared" si="4"/>
        <v>0</v>
      </c>
      <c r="M166" s="43" t="str">
        <f t="shared" si="5"/>
        <v>OK</v>
      </c>
      <c r="N166" s="44">
        <v>0</v>
      </c>
      <c r="O166" s="44">
        <v>0</v>
      </c>
      <c r="P166" s="44">
        <v>0</v>
      </c>
      <c r="Q166" s="44">
        <v>0</v>
      </c>
      <c r="R166" s="44">
        <v>0</v>
      </c>
      <c r="S166" s="44">
        <v>0</v>
      </c>
      <c r="T166" s="44">
        <v>0</v>
      </c>
      <c r="U166" s="44">
        <v>0</v>
      </c>
      <c r="V166" s="44">
        <v>0</v>
      </c>
      <c r="W166" s="44">
        <v>0</v>
      </c>
      <c r="X166" s="44">
        <v>0</v>
      </c>
      <c r="Y166" s="44">
        <v>0</v>
      </c>
    </row>
    <row r="167" spans="1:25" ht="15" x14ac:dyDescent="0.25">
      <c r="A167" s="100"/>
      <c r="B167" s="90"/>
      <c r="C167" s="49">
        <v>164</v>
      </c>
      <c r="D167" s="50" t="s">
        <v>213</v>
      </c>
      <c r="E167" s="28" t="s">
        <v>918</v>
      </c>
      <c r="F167" s="26" t="s">
        <v>933</v>
      </c>
      <c r="G167" s="49" t="s">
        <v>897</v>
      </c>
      <c r="H167" s="26">
        <v>30</v>
      </c>
      <c r="I167" s="26">
        <v>20</v>
      </c>
      <c r="J167" s="46">
        <v>35</v>
      </c>
      <c r="K167" s="47"/>
      <c r="L167" s="32">
        <f t="shared" si="4"/>
        <v>0</v>
      </c>
      <c r="M167" s="43" t="str">
        <f t="shared" si="5"/>
        <v>OK</v>
      </c>
      <c r="N167" s="44">
        <v>0</v>
      </c>
      <c r="O167" s="44">
        <v>0</v>
      </c>
      <c r="P167" s="44">
        <v>0</v>
      </c>
      <c r="Q167" s="44">
        <v>0</v>
      </c>
      <c r="R167" s="44">
        <v>0</v>
      </c>
      <c r="S167" s="44">
        <v>0</v>
      </c>
      <c r="T167" s="44">
        <v>0</v>
      </c>
      <c r="U167" s="44">
        <v>0</v>
      </c>
      <c r="V167" s="44">
        <v>0</v>
      </c>
      <c r="W167" s="44">
        <v>0</v>
      </c>
      <c r="X167" s="44">
        <v>0</v>
      </c>
      <c r="Y167" s="44">
        <v>0</v>
      </c>
    </row>
    <row r="168" spans="1:25" ht="30" x14ac:dyDescent="0.25">
      <c r="A168" s="100"/>
      <c r="B168" s="90"/>
      <c r="C168" s="49">
        <v>165</v>
      </c>
      <c r="D168" s="50" t="s">
        <v>214</v>
      </c>
      <c r="E168" s="28" t="s">
        <v>918</v>
      </c>
      <c r="F168" s="26" t="s">
        <v>933</v>
      </c>
      <c r="G168" s="49" t="s">
        <v>897</v>
      </c>
      <c r="H168" s="26">
        <v>30</v>
      </c>
      <c r="I168" s="26">
        <v>20</v>
      </c>
      <c r="J168" s="46">
        <v>10.43</v>
      </c>
      <c r="K168" s="47"/>
      <c r="L168" s="32">
        <f t="shared" si="4"/>
        <v>0</v>
      </c>
      <c r="M168" s="43" t="str">
        <f t="shared" si="5"/>
        <v>OK</v>
      </c>
      <c r="N168" s="44">
        <v>0</v>
      </c>
      <c r="O168" s="44">
        <v>0</v>
      </c>
      <c r="P168" s="44">
        <v>0</v>
      </c>
      <c r="Q168" s="44">
        <v>0</v>
      </c>
      <c r="R168" s="44">
        <v>0</v>
      </c>
      <c r="S168" s="44">
        <v>0</v>
      </c>
      <c r="T168" s="44">
        <v>0</v>
      </c>
      <c r="U168" s="44">
        <v>0</v>
      </c>
      <c r="V168" s="44">
        <v>0</v>
      </c>
      <c r="W168" s="44">
        <v>0</v>
      </c>
      <c r="X168" s="44">
        <v>0</v>
      </c>
      <c r="Y168" s="44">
        <v>0</v>
      </c>
    </row>
    <row r="169" spans="1:25" ht="30" x14ac:dyDescent="0.25">
      <c r="A169" s="100"/>
      <c r="B169" s="90"/>
      <c r="C169" s="49">
        <v>166</v>
      </c>
      <c r="D169" s="50" t="s">
        <v>215</v>
      </c>
      <c r="E169" s="28" t="s">
        <v>918</v>
      </c>
      <c r="F169" s="26" t="s">
        <v>933</v>
      </c>
      <c r="G169" s="49" t="s">
        <v>897</v>
      </c>
      <c r="H169" s="26">
        <v>30</v>
      </c>
      <c r="I169" s="26">
        <v>20</v>
      </c>
      <c r="J169" s="46">
        <v>15.37</v>
      </c>
      <c r="K169" s="47"/>
      <c r="L169" s="32">
        <f t="shared" si="4"/>
        <v>0</v>
      </c>
      <c r="M169" s="43" t="str">
        <f t="shared" si="5"/>
        <v>OK</v>
      </c>
      <c r="N169" s="44">
        <v>0</v>
      </c>
      <c r="O169" s="44">
        <v>0</v>
      </c>
      <c r="P169" s="44">
        <v>0</v>
      </c>
      <c r="Q169" s="44">
        <v>0</v>
      </c>
      <c r="R169" s="44">
        <v>0</v>
      </c>
      <c r="S169" s="44">
        <v>0</v>
      </c>
      <c r="T169" s="44">
        <v>0</v>
      </c>
      <c r="U169" s="44">
        <v>0</v>
      </c>
      <c r="V169" s="44">
        <v>0</v>
      </c>
      <c r="W169" s="44">
        <v>0</v>
      </c>
      <c r="X169" s="44">
        <v>0</v>
      </c>
      <c r="Y169" s="44">
        <v>0</v>
      </c>
    </row>
    <row r="170" spans="1:25" ht="30" x14ac:dyDescent="0.25">
      <c r="A170" s="100"/>
      <c r="B170" s="90"/>
      <c r="C170" s="49">
        <v>167</v>
      </c>
      <c r="D170" s="50" t="s">
        <v>216</v>
      </c>
      <c r="E170" s="28" t="s">
        <v>918</v>
      </c>
      <c r="F170" s="26" t="s">
        <v>933</v>
      </c>
      <c r="G170" s="49" t="s">
        <v>897</v>
      </c>
      <c r="H170" s="26">
        <v>30</v>
      </c>
      <c r="I170" s="26">
        <v>20</v>
      </c>
      <c r="J170" s="46">
        <v>13.33</v>
      </c>
      <c r="K170" s="47"/>
      <c r="L170" s="32">
        <f t="shared" si="4"/>
        <v>0</v>
      </c>
      <c r="M170" s="43" t="str">
        <f t="shared" si="5"/>
        <v>OK</v>
      </c>
      <c r="N170" s="44">
        <v>0</v>
      </c>
      <c r="O170" s="44">
        <v>0</v>
      </c>
      <c r="P170" s="44">
        <v>0</v>
      </c>
      <c r="Q170" s="44">
        <v>0</v>
      </c>
      <c r="R170" s="44">
        <v>0</v>
      </c>
      <c r="S170" s="44">
        <v>0</v>
      </c>
      <c r="T170" s="44">
        <v>0</v>
      </c>
      <c r="U170" s="44">
        <v>0</v>
      </c>
      <c r="V170" s="44">
        <v>0</v>
      </c>
      <c r="W170" s="44">
        <v>0</v>
      </c>
      <c r="X170" s="44">
        <v>0</v>
      </c>
      <c r="Y170" s="44">
        <v>0</v>
      </c>
    </row>
    <row r="171" spans="1:25" ht="45" x14ac:dyDescent="0.25">
      <c r="A171" s="100"/>
      <c r="B171" s="90"/>
      <c r="C171" s="49">
        <v>168</v>
      </c>
      <c r="D171" s="50" t="s">
        <v>217</v>
      </c>
      <c r="E171" s="28" t="s">
        <v>918</v>
      </c>
      <c r="F171" s="26" t="s">
        <v>933</v>
      </c>
      <c r="G171" s="49" t="s">
        <v>897</v>
      </c>
      <c r="H171" s="26">
        <v>30</v>
      </c>
      <c r="I171" s="26">
        <v>20</v>
      </c>
      <c r="J171" s="46">
        <v>10.9</v>
      </c>
      <c r="K171" s="47"/>
      <c r="L171" s="32">
        <f t="shared" si="4"/>
        <v>0</v>
      </c>
      <c r="M171" s="43" t="str">
        <f t="shared" si="5"/>
        <v>OK</v>
      </c>
      <c r="N171" s="44">
        <v>0</v>
      </c>
      <c r="O171" s="44">
        <v>0</v>
      </c>
      <c r="P171" s="44">
        <v>0</v>
      </c>
      <c r="Q171" s="44">
        <v>0</v>
      </c>
      <c r="R171" s="44">
        <v>0</v>
      </c>
      <c r="S171" s="44">
        <v>0</v>
      </c>
      <c r="T171" s="44">
        <v>0</v>
      </c>
      <c r="U171" s="44">
        <v>0</v>
      </c>
      <c r="V171" s="44">
        <v>0</v>
      </c>
      <c r="W171" s="44">
        <v>0</v>
      </c>
      <c r="X171" s="44">
        <v>0</v>
      </c>
      <c r="Y171" s="44">
        <v>0</v>
      </c>
    </row>
    <row r="172" spans="1:25" ht="45" x14ac:dyDescent="0.25">
      <c r="A172" s="100"/>
      <c r="B172" s="90"/>
      <c r="C172" s="49">
        <v>169</v>
      </c>
      <c r="D172" s="50" t="s">
        <v>218</v>
      </c>
      <c r="E172" s="28" t="s">
        <v>918</v>
      </c>
      <c r="F172" s="26" t="s">
        <v>933</v>
      </c>
      <c r="G172" s="49" t="s">
        <v>897</v>
      </c>
      <c r="H172" s="26">
        <v>30</v>
      </c>
      <c r="I172" s="26">
        <v>20</v>
      </c>
      <c r="J172" s="46">
        <v>8.6999999999999993</v>
      </c>
      <c r="K172" s="47"/>
      <c r="L172" s="32">
        <f t="shared" si="4"/>
        <v>0</v>
      </c>
      <c r="M172" s="43" t="str">
        <f t="shared" si="5"/>
        <v>OK</v>
      </c>
      <c r="N172" s="44">
        <v>0</v>
      </c>
      <c r="O172" s="44">
        <v>0</v>
      </c>
      <c r="P172" s="44">
        <v>0</v>
      </c>
      <c r="Q172" s="44">
        <v>0</v>
      </c>
      <c r="R172" s="44">
        <v>0</v>
      </c>
      <c r="S172" s="44">
        <v>0</v>
      </c>
      <c r="T172" s="44">
        <v>0</v>
      </c>
      <c r="U172" s="44">
        <v>0</v>
      </c>
      <c r="V172" s="44">
        <v>0</v>
      </c>
      <c r="W172" s="44">
        <v>0</v>
      </c>
      <c r="X172" s="44">
        <v>0</v>
      </c>
      <c r="Y172" s="44">
        <v>0</v>
      </c>
    </row>
    <row r="173" spans="1:25" ht="45" x14ac:dyDescent="0.25">
      <c r="A173" s="100"/>
      <c r="B173" s="90"/>
      <c r="C173" s="49">
        <v>170</v>
      </c>
      <c r="D173" s="50" t="s">
        <v>219</v>
      </c>
      <c r="E173" s="28" t="s">
        <v>918</v>
      </c>
      <c r="F173" s="26" t="s">
        <v>933</v>
      </c>
      <c r="G173" s="49" t="s">
        <v>36</v>
      </c>
      <c r="H173" s="26">
        <v>30</v>
      </c>
      <c r="I173" s="26">
        <v>20</v>
      </c>
      <c r="J173" s="46">
        <v>6.95</v>
      </c>
      <c r="K173" s="47"/>
      <c r="L173" s="32">
        <f t="shared" si="4"/>
        <v>0</v>
      </c>
      <c r="M173" s="43" t="str">
        <f t="shared" si="5"/>
        <v>OK</v>
      </c>
      <c r="N173" s="44">
        <v>0</v>
      </c>
      <c r="O173" s="44">
        <v>0</v>
      </c>
      <c r="P173" s="44">
        <v>0</v>
      </c>
      <c r="Q173" s="44">
        <v>0</v>
      </c>
      <c r="R173" s="44">
        <v>0</v>
      </c>
      <c r="S173" s="44">
        <v>0</v>
      </c>
      <c r="T173" s="44">
        <v>0</v>
      </c>
      <c r="U173" s="44">
        <v>0</v>
      </c>
      <c r="V173" s="44">
        <v>0</v>
      </c>
      <c r="W173" s="44">
        <v>0</v>
      </c>
      <c r="X173" s="44">
        <v>0</v>
      </c>
      <c r="Y173" s="44">
        <v>0</v>
      </c>
    </row>
    <row r="174" spans="1:25" ht="45" x14ac:dyDescent="0.25">
      <c r="A174" s="100"/>
      <c r="B174" s="90"/>
      <c r="C174" s="49">
        <v>171</v>
      </c>
      <c r="D174" s="50" t="s">
        <v>220</v>
      </c>
      <c r="E174" s="28" t="s">
        <v>918</v>
      </c>
      <c r="F174" s="26" t="s">
        <v>933</v>
      </c>
      <c r="G174" s="49" t="s">
        <v>897</v>
      </c>
      <c r="H174" s="26">
        <v>30</v>
      </c>
      <c r="I174" s="26">
        <v>20</v>
      </c>
      <c r="J174" s="46">
        <v>10</v>
      </c>
      <c r="K174" s="47"/>
      <c r="L174" s="32">
        <f t="shared" si="4"/>
        <v>0</v>
      </c>
      <c r="M174" s="43" t="str">
        <f t="shared" si="5"/>
        <v>OK</v>
      </c>
      <c r="N174" s="44">
        <v>0</v>
      </c>
      <c r="O174" s="44">
        <v>0</v>
      </c>
      <c r="P174" s="44">
        <v>0</v>
      </c>
      <c r="Q174" s="44">
        <v>0</v>
      </c>
      <c r="R174" s="44">
        <v>0</v>
      </c>
      <c r="S174" s="44">
        <v>0</v>
      </c>
      <c r="T174" s="44">
        <v>0</v>
      </c>
      <c r="U174" s="44">
        <v>0</v>
      </c>
      <c r="V174" s="44">
        <v>0</v>
      </c>
      <c r="W174" s="44">
        <v>0</v>
      </c>
      <c r="X174" s="44">
        <v>0</v>
      </c>
      <c r="Y174" s="44">
        <v>0</v>
      </c>
    </row>
    <row r="175" spans="1:25" ht="30" x14ac:dyDescent="0.25">
      <c r="A175" s="100"/>
      <c r="B175" s="90"/>
      <c r="C175" s="49">
        <v>172</v>
      </c>
      <c r="D175" s="50" t="s">
        <v>221</v>
      </c>
      <c r="E175" s="28" t="s">
        <v>918</v>
      </c>
      <c r="F175" s="26" t="s">
        <v>933</v>
      </c>
      <c r="G175" s="49" t="s">
        <v>897</v>
      </c>
      <c r="H175" s="26">
        <v>30</v>
      </c>
      <c r="I175" s="26">
        <v>20</v>
      </c>
      <c r="J175" s="46">
        <v>19.11</v>
      </c>
      <c r="K175" s="47"/>
      <c r="L175" s="32">
        <f t="shared" si="4"/>
        <v>0</v>
      </c>
      <c r="M175" s="43" t="str">
        <f t="shared" si="5"/>
        <v>OK</v>
      </c>
      <c r="N175" s="44">
        <v>0</v>
      </c>
      <c r="O175" s="44">
        <v>0</v>
      </c>
      <c r="P175" s="44">
        <v>0</v>
      </c>
      <c r="Q175" s="44">
        <v>0</v>
      </c>
      <c r="R175" s="44">
        <v>0</v>
      </c>
      <c r="S175" s="44">
        <v>0</v>
      </c>
      <c r="T175" s="44">
        <v>0</v>
      </c>
      <c r="U175" s="44">
        <v>0</v>
      </c>
      <c r="V175" s="44">
        <v>0</v>
      </c>
      <c r="W175" s="44">
        <v>0</v>
      </c>
      <c r="X175" s="44">
        <v>0</v>
      </c>
      <c r="Y175" s="44">
        <v>0</v>
      </c>
    </row>
    <row r="176" spans="1:25" ht="60" x14ac:dyDescent="0.25">
      <c r="A176" s="100"/>
      <c r="B176" s="90"/>
      <c r="C176" s="49">
        <v>173</v>
      </c>
      <c r="D176" s="50" t="s">
        <v>222</v>
      </c>
      <c r="E176" s="28" t="s">
        <v>918</v>
      </c>
      <c r="F176" s="26" t="s">
        <v>933</v>
      </c>
      <c r="G176" s="49" t="s">
        <v>898</v>
      </c>
      <c r="H176" s="26">
        <v>30</v>
      </c>
      <c r="I176" s="26">
        <v>20</v>
      </c>
      <c r="J176" s="46">
        <v>8.42</v>
      </c>
      <c r="K176" s="47"/>
      <c r="L176" s="32">
        <f t="shared" si="4"/>
        <v>0</v>
      </c>
      <c r="M176" s="43" t="str">
        <f t="shared" si="5"/>
        <v>OK</v>
      </c>
      <c r="N176" s="44">
        <v>0</v>
      </c>
      <c r="O176" s="44">
        <v>0</v>
      </c>
      <c r="P176" s="44">
        <v>0</v>
      </c>
      <c r="Q176" s="44">
        <v>0</v>
      </c>
      <c r="R176" s="44">
        <v>0</v>
      </c>
      <c r="S176" s="44">
        <v>0</v>
      </c>
      <c r="T176" s="44">
        <v>0</v>
      </c>
      <c r="U176" s="44">
        <v>0</v>
      </c>
      <c r="V176" s="44">
        <v>0</v>
      </c>
      <c r="W176" s="44">
        <v>0</v>
      </c>
      <c r="X176" s="44">
        <v>0</v>
      </c>
      <c r="Y176" s="44">
        <v>0</v>
      </c>
    </row>
    <row r="177" spans="1:25" ht="60" x14ac:dyDescent="0.25">
      <c r="A177" s="100"/>
      <c r="B177" s="90"/>
      <c r="C177" s="49">
        <v>174</v>
      </c>
      <c r="D177" s="50" t="s">
        <v>223</v>
      </c>
      <c r="E177" s="28" t="s">
        <v>918</v>
      </c>
      <c r="F177" s="26" t="s">
        <v>933</v>
      </c>
      <c r="G177" s="49" t="s">
        <v>898</v>
      </c>
      <c r="H177" s="26">
        <v>30</v>
      </c>
      <c r="I177" s="26">
        <v>20</v>
      </c>
      <c r="J177" s="46">
        <v>10.01</v>
      </c>
      <c r="K177" s="47"/>
      <c r="L177" s="32">
        <f t="shared" si="4"/>
        <v>0</v>
      </c>
      <c r="M177" s="43" t="str">
        <f t="shared" si="5"/>
        <v>OK</v>
      </c>
      <c r="N177" s="44">
        <v>0</v>
      </c>
      <c r="O177" s="44">
        <v>0</v>
      </c>
      <c r="P177" s="44">
        <v>0</v>
      </c>
      <c r="Q177" s="44">
        <v>0</v>
      </c>
      <c r="R177" s="44">
        <v>0</v>
      </c>
      <c r="S177" s="44">
        <v>0</v>
      </c>
      <c r="T177" s="44">
        <v>0</v>
      </c>
      <c r="U177" s="44">
        <v>0</v>
      </c>
      <c r="V177" s="44">
        <v>0</v>
      </c>
      <c r="W177" s="44">
        <v>0</v>
      </c>
      <c r="X177" s="44">
        <v>0</v>
      </c>
      <c r="Y177" s="44">
        <v>0</v>
      </c>
    </row>
    <row r="178" spans="1:25" ht="15" x14ac:dyDescent="0.25">
      <c r="A178" s="100"/>
      <c r="B178" s="90"/>
      <c r="C178" s="49">
        <v>175</v>
      </c>
      <c r="D178" s="50" t="s">
        <v>224</v>
      </c>
      <c r="E178" s="28" t="s">
        <v>918</v>
      </c>
      <c r="F178" s="26" t="s">
        <v>933</v>
      </c>
      <c r="G178" s="49" t="s">
        <v>897</v>
      </c>
      <c r="H178" s="26">
        <v>30</v>
      </c>
      <c r="I178" s="26">
        <v>20</v>
      </c>
      <c r="J178" s="46">
        <v>9.33</v>
      </c>
      <c r="K178" s="47"/>
      <c r="L178" s="32">
        <f t="shared" si="4"/>
        <v>0</v>
      </c>
      <c r="M178" s="43" t="str">
        <f t="shared" si="5"/>
        <v>OK</v>
      </c>
      <c r="N178" s="44">
        <v>0</v>
      </c>
      <c r="O178" s="44">
        <v>0</v>
      </c>
      <c r="P178" s="44">
        <v>0</v>
      </c>
      <c r="Q178" s="44">
        <v>0</v>
      </c>
      <c r="R178" s="44">
        <v>0</v>
      </c>
      <c r="S178" s="44">
        <v>0</v>
      </c>
      <c r="T178" s="44">
        <v>0</v>
      </c>
      <c r="U178" s="44">
        <v>0</v>
      </c>
      <c r="V178" s="44">
        <v>0</v>
      </c>
      <c r="W178" s="44">
        <v>0</v>
      </c>
      <c r="X178" s="44">
        <v>0</v>
      </c>
      <c r="Y178" s="44">
        <v>0</v>
      </c>
    </row>
    <row r="179" spans="1:25" ht="15" x14ac:dyDescent="0.25">
      <c r="A179" s="100"/>
      <c r="B179" s="90"/>
      <c r="C179" s="49">
        <v>176</v>
      </c>
      <c r="D179" s="50" t="s">
        <v>225</v>
      </c>
      <c r="E179" s="28" t="s">
        <v>918</v>
      </c>
      <c r="F179" s="26" t="s">
        <v>933</v>
      </c>
      <c r="G179" s="49" t="s">
        <v>897</v>
      </c>
      <c r="H179" s="26">
        <v>30</v>
      </c>
      <c r="I179" s="26">
        <v>20</v>
      </c>
      <c r="J179" s="46">
        <v>8.23</v>
      </c>
      <c r="K179" s="47"/>
      <c r="L179" s="32">
        <f t="shared" si="4"/>
        <v>0</v>
      </c>
      <c r="M179" s="43" t="str">
        <f t="shared" si="5"/>
        <v>OK</v>
      </c>
      <c r="N179" s="44">
        <v>0</v>
      </c>
      <c r="O179" s="44">
        <v>0</v>
      </c>
      <c r="P179" s="44">
        <v>0</v>
      </c>
      <c r="Q179" s="44">
        <v>0</v>
      </c>
      <c r="R179" s="44">
        <v>0</v>
      </c>
      <c r="S179" s="44">
        <v>0</v>
      </c>
      <c r="T179" s="44">
        <v>0</v>
      </c>
      <c r="U179" s="44">
        <v>0</v>
      </c>
      <c r="V179" s="44">
        <v>0</v>
      </c>
      <c r="W179" s="44">
        <v>0</v>
      </c>
      <c r="X179" s="44">
        <v>0</v>
      </c>
      <c r="Y179" s="44">
        <v>0</v>
      </c>
    </row>
    <row r="180" spans="1:25" ht="30" x14ac:dyDescent="0.25">
      <c r="A180" s="100"/>
      <c r="B180" s="90"/>
      <c r="C180" s="49">
        <v>177</v>
      </c>
      <c r="D180" s="50" t="s">
        <v>226</v>
      </c>
      <c r="E180" s="28" t="s">
        <v>918</v>
      </c>
      <c r="F180" s="26" t="s">
        <v>933</v>
      </c>
      <c r="G180" s="49" t="s">
        <v>899</v>
      </c>
      <c r="H180" s="26">
        <v>30</v>
      </c>
      <c r="I180" s="26">
        <v>20</v>
      </c>
      <c r="J180" s="46">
        <v>3.5</v>
      </c>
      <c r="K180" s="47"/>
      <c r="L180" s="32">
        <f t="shared" si="4"/>
        <v>0</v>
      </c>
      <c r="M180" s="43" t="str">
        <f t="shared" si="5"/>
        <v>OK</v>
      </c>
      <c r="N180" s="44">
        <v>0</v>
      </c>
      <c r="O180" s="44">
        <v>0</v>
      </c>
      <c r="P180" s="44">
        <v>0</v>
      </c>
      <c r="Q180" s="44">
        <v>0</v>
      </c>
      <c r="R180" s="44">
        <v>0</v>
      </c>
      <c r="S180" s="44">
        <v>0</v>
      </c>
      <c r="T180" s="44">
        <v>0</v>
      </c>
      <c r="U180" s="44">
        <v>0</v>
      </c>
      <c r="V180" s="44">
        <v>0</v>
      </c>
      <c r="W180" s="44">
        <v>0</v>
      </c>
      <c r="X180" s="44">
        <v>0</v>
      </c>
      <c r="Y180" s="44">
        <v>0</v>
      </c>
    </row>
    <row r="181" spans="1:25" ht="30" x14ac:dyDescent="0.25">
      <c r="A181" s="100"/>
      <c r="B181" s="90"/>
      <c r="C181" s="49">
        <v>178</v>
      </c>
      <c r="D181" s="50" t="s">
        <v>227</v>
      </c>
      <c r="E181" s="28" t="s">
        <v>918</v>
      </c>
      <c r="F181" s="26" t="s">
        <v>933</v>
      </c>
      <c r="G181" s="49" t="s">
        <v>899</v>
      </c>
      <c r="H181" s="26">
        <v>30</v>
      </c>
      <c r="I181" s="26">
        <v>20</v>
      </c>
      <c r="J181" s="46">
        <v>4.8099999999999996</v>
      </c>
      <c r="K181" s="47"/>
      <c r="L181" s="32">
        <f t="shared" si="4"/>
        <v>0</v>
      </c>
      <c r="M181" s="43" t="str">
        <f t="shared" si="5"/>
        <v>OK</v>
      </c>
      <c r="N181" s="44">
        <v>0</v>
      </c>
      <c r="O181" s="44">
        <v>0</v>
      </c>
      <c r="P181" s="44">
        <v>0</v>
      </c>
      <c r="Q181" s="44">
        <v>0</v>
      </c>
      <c r="R181" s="44">
        <v>0</v>
      </c>
      <c r="S181" s="44">
        <v>0</v>
      </c>
      <c r="T181" s="44">
        <v>0</v>
      </c>
      <c r="U181" s="44">
        <v>0</v>
      </c>
      <c r="V181" s="44">
        <v>0</v>
      </c>
      <c r="W181" s="44">
        <v>0</v>
      </c>
      <c r="X181" s="44">
        <v>0</v>
      </c>
      <c r="Y181" s="44">
        <v>0</v>
      </c>
    </row>
    <row r="182" spans="1:25" ht="30" x14ac:dyDescent="0.25">
      <c r="A182" s="100"/>
      <c r="B182" s="90"/>
      <c r="C182" s="49">
        <v>179</v>
      </c>
      <c r="D182" s="50" t="s">
        <v>228</v>
      </c>
      <c r="E182" s="28" t="s">
        <v>918</v>
      </c>
      <c r="F182" s="26" t="s">
        <v>934</v>
      </c>
      <c r="G182" s="49" t="s">
        <v>36</v>
      </c>
      <c r="H182" s="26">
        <v>30</v>
      </c>
      <c r="I182" s="26">
        <v>20</v>
      </c>
      <c r="J182" s="46">
        <v>7.0000000000000007E-2</v>
      </c>
      <c r="K182" s="47"/>
      <c r="L182" s="32">
        <f t="shared" si="4"/>
        <v>0</v>
      </c>
      <c r="M182" s="43" t="str">
        <f t="shared" si="5"/>
        <v>OK</v>
      </c>
      <c r="N182" s="44">
        <v>0</v>
      </c>
      <c r="O182" s="44">
        <v>0</v>
      </c>
      <c r="P182" s="44">
        <v>0</v>
      </c>
      <c r="Q182" s="44">
        <v>0</v>
      </c>
      <c r="R182" s="44">
        <v>0</v>
      </c>
      <c r="S182" s="44">
        <v>0</v>
      </c>
      <c r="T182" s="44">
        <v>0</v>
      </c>
      <c r="U182" s="44">
        <v>0</v>
      </c>
      <c r="V182" s="44">
        <v>0</v>
      </c>
      <c r="W182" s="44">
        <v>0</v>
      </c>
      <c r="X182" s="44">
        <v>0</v>
      </c>
      <c r="Y182" s="44">
        <v>0</v>
      </c>
    </row>
    <row r="183" spans="1:25" ht="30" x14ac:dyDescent="0.25">
      <c r="A183" s="100"/>
      <c r="B183" s="90"/>
      <c r="C183" s="49">
        <v>180</v>
      </c>
      <c r="D183" s="50" t="s">
        <v>229</v>
      </c>
      <c r="E183" s="28" t="s">
        <v>918</v>
      </c>
      <c r="F183" s="26" t="s">
        <v>934</v>
      </c>
      <c r="G183" s="49" t="s">
        <v>36</v>
      </c>
      <c r="H183" s="26">
        <v>30</v>
      </c>
      <c r="I183" s="26">
        <v>20</v>
      </c>
      <c r="J183" s="46">
        <v>41.67</v>
      </c>
      <c r="K183" s="47"/>
      <c r="L183" s="32">
        <f t="shared" si="4"/>
        <v>0</v>
      </c>
      <c r="M183" s="43" t="str">
        <f t="shared" si="5"/>
        <v>OK</v>
      </c>
      <c r="N183" s="44">
        <v>0</v>
      </c>
      <c r="O183" s="44">
        <v>0</v>
      </c>
      <c r="P183" s="44">
        <v>0</v>
      </c>
      <c r="Q183" s="44">
        <v>0</v>
      </c>
      <c r="R183" s="44">
        <v>0</v>
      </c>
      <c r="S183" s="44">
        <v>0</v>
      </c>
      <c r="T183" s="44">
        <v>0</v>
      </c>
      <c r="U183" s="44">
        <v>0</v>
      </c>
      <c r="V183" s="44">
        <v>0</v>
      </c>
      <c r="W183" s="44">
        <v>0</v>
      </c>
      <c r="X183" s="44">
        <v>0</v>
      </c>
      <c r="Y183" s="44">
        <v>0</v>
      </c>
    </row>
    <row r="184" spans="1:25" ht="30" x14ac:dyDescent="0.25">
      <c r="A184" s="100"/>
      <c r="B184" s="90"/>
      <c r="C184" s="49">
        <v>181</v>
      </c>
      <c r="D184" s="50" t="s">
        <v>230</v>
      </c>
      <c r="E184" s="28" t="s">
        <v>918</v>
      </c>
      <c r="F184" s="26" t="s">
        <v>934</v>
      </c>
      <c r="G184" s="49" t="s">
        <v>36</v>
      </c>
      <c r="H184" s="26">
        <v>30</v>
      </c>
      <c r="I184" s="26">
        <v>20</v>
      </c>
      <c r="J184" s="46">
        <v>11.3</v>
      </c>
      <c r="K184" s="47"/>
      <c r="L184" s="32">
        <f t="shared" si="4"/>
        <v>0</v>
      </c>
      <c r="M184" s="43" t="str">
        <f t="shared" si="5"/>
        <v>OK</v>
      </c>
      <c r="N184" s="44">
        <v>0</v>
      </c>
      <c r="O184" s="44">
        <v>0</v>
      </c>
      <c r="P184" s="44">
        <v>0</v>
      </c>
      <c r="Q184" s="44">
        <v>0</v>
      </c>
      <c r="R184" s="44">
        <v>0</v>
      </c>
      <c r="S184" s="44">
        <v>0</v>
      </c>
      <c r="T184" s="44">
        <v>0</v>
      </c>
      <c r="U184" s="44">
        <v>0</v>
      </c>
      <c r="V184" s="44">
        <v>0</v>
      </c>
      <c r="W184" s="44">
        <v>0</v>
      </c>
      <c r="X184" s="44">
        <v>0</v>
      </c>
      <c r="Y184" s="44">
        <v>0</v>
      </c>
    </row>
    <row r="185" spans="1:25" ht="45" x14ac:dyDescent="0.25">
      <c r="A185" s="100"/>
      <c r="B185" s="90"/>
      <c r="C185" s="49">
        <v>182</v>
      </c>
      <c r="D185" s="50" t="s">
        <v>231</v>
      </c>
      <c r="E185" s="28" t="s">
        <v>918</v>
      </c>
      <c r="F185" s="26" t="s">
        <v>934</v>
      </c>
      <c r="G185" s="49" t="s">
        <v>36</v>
      </c>
      <c r="H185" s="26">
        <v>30</v>
      </c>
      <c r="I185" s="26">
        <v>20</v>
      </c>
      <c r="J185" s="46">
        <v>47.86</v>
      </c>
      <c r="K185" s="47"/>
      <c r="L185" s="32">
        <f t="shared" si="4"/>
        <v>0</v>
      </c>
      <c r="M185" s="43" t="str">
        <f t="shared" si="5"/>
        <v>OK</v>
      </c>
      <c r="N185" s="44">
        <v>0</v>
      </c>
      <c r="O185" s="44">
        <v>0</v>
      </c>
      <c r="P185" s="44">
        <v>0</v>
      </c>
      <c r="Q185" s="44">
        <v>0</v>
      </c>
      <c r="R185" s="44">
        <v>0</v>
      </c>
      <c r="S185" s="44">
        <v>0</v>
      </c>
      <c r="T185" s="44">
        <v>0</v>
      </c>
      <c r="U185" s="44">
        <v>0</v>
      </c>
      <c r="V185" s="44">
        <v>0</v>
      </c>
      <c r="W185" s="44">
        <v>0</v>
      </c>
      <c r="X185" s="44">
        <v>0</v>
      </c>
      <c r="Y185" s="44">
        <v>0</v>
      </c>
    </row>
    <row r="186" spans="1:25" ht="45" x14ac:dyDescent="0.25">
      <c r="A186" s="100"/>
      <c r="B186" s="90"/>
      <c r="C186" s="49">
        <v>183</v>
      </c>
      <c r="D186" s="50" t="s">
        <v>232</v>
      </c>
      <c r="E186" s="28" t="s">
        <v>918</v>
      </c>
      <c r="F186" s="26" t="s">
        <v>934</v>
      </c>
      <c r="G186" s="49" t="s">
        <v>36</v>
      </c>
      <c r="H186" s="26">
        <v>30</v>
      </c>
      <c r="I186" s="26">
        <v>20</v>
      </c>
      <c r="J186" s="46">
        <v>38.33</v>
      </c>
      <c r="K186" s="47"/>
      <c r="L186" s="32">
        <f t="shared" si="4"/>
        <v>0</v>
      </c>
      <c r="M186" s="43" t="str">
        <f t="shared" si="5"/>
        <v>OK</v>
      </c>
      <c r="N186" s="44">
        <v>0</v>
      </c>
      <c r="O186" s="44">
        <v>0</v>
      </c>
      <c r="P186" s="44">
        <v>0</v>
      </c>
      <c r="Q186" s="44">
        <v>0</v>
      </c>
      <c r="R186" s="44">
        <v>0</v>
      </c>
      <c r="S186" s="44">
        <v>0</v>
      </c>
      <c r="T186" s="44">
        <v>0</v>
      </c>
      <c r="U186" s="44">
        <v>0</v>
      </c>
      <c r="V186" s="44">
        <v>0</v>
      </c>
      <c r="W186" s="44">
        <v>0</v>
      </c>
      <c r="X186" s="44">
        <v>0</v>
      </c>
      <c r="Y186" s="44">
        <v>0</v>
      </c>
    </row>
    <row r="187" spans="1:25" ht="45" x14ac:dyDescent="0.25">
      <c r="A187" s="100"/>
      <c r="B187" s="90"/>
      <c r="C187" s="49">
        <v>184</v>
      </c>
      <c r="D187" s="50" t="s">
        <v>233</v>
      </c>
      <c r="E187" s="28" t="s">
        <v>918</v>
      </c>
      <c r="F187" s="26" t="s">
        <v>934</v>
      </c>
      <c r="G187" s="49" t="s">
        <v>36</v>
      </c>
      <c r="H187" s="26">
        <v>30</v>
      </c>
      <c r="I187" s="26">
        <v>20</v>
      </c>
      <c r="J187" s="46">
        <v>34.99</v>
      </c>
      <c r="K187" s="47"/>
      <c r="L187" s="32">
        <f t="shared" si="4"/>
        <v>0</v>
      </c>
      <c r="M187" s="43" t="str">
        <f t="shared" si="5"/>
        <v>OK</v>
      </c>
      <c r="N187" s="44">
        <v>0</v>
      </c>
      <c r="O187" s="44">
        <v>0</v>
      </c>
      <c r="P187" s="44">
        <v>0</v>
      </c>
      <c r="Q187" s="44">
        <v>0</v>
      </c>
      <c r="R187" s="44">
        <v>0</v>
      </c>
      <c r="S187" s="44">
        <v>0</v>
      </c>
      <c r="T187" s="44">
        <v>0</v>
      </c>
      <c r="U187" s="44">
        <v>0</v>
      </c>
      <c r="V187" s="44">
        <v>0</v>
      </c>
      <c r="W187" s="44">
        <v>0</v>
      </c>
      <c r="X187" s="44">
        <v>0</v>
      </c>
      <c r="Y187" s="44">
        <v>0</v>
      </c>
    </row>
    <row r="188" spans="1:25" ht="45" x14ac:dyDescent="0.25">
      <c r="A188" s="100"/>
      <c r="B188" s="90"/>
      <c r="C188" s="49">
        <v>185</v>
      </c>
      <c r="D188" s="50" t="s">
        <v>234</v>
      </c>
      <c r="E188" s="28" t="s">
        <v>918</v>
      </c>
      <c r="F188" s="26" t="s">
        <v>934</v>
      </c>
      <c r="G188" s="49" t="s">
        <v>36</v>
      </c>
      <c r="H188" s="26">
        <v>30</v>
      </c>
      <c r="I188" s="26">
        <v>20</v>
      </c>
      <c r="J188" s="46">
        <v>50</v>
      </c>
      <c r="K188" s="47"/>
      <c r="L188" s="32">
        <f t="shared" si="4"/>
        <v>0</v>
      </c>
      <c r="M188" s="43" t="str">
        <f t="shared" si="5"/>
        <v>OK</v>
      </c>
      <c r="N188" s="44">
        <v>0</v>
      </c>
      <c r="O188" s="44">
        <v>0</v>
      </c>
      <c r="P188" s="44">
        <v>0</v>
      </c>
      <c r="Q188" s="44">
        <v>0</v>
      </c>
      <c r="R188" s="44">
        <v>0</v>
      </c>
      <c r="S188" s="44">
        <v>0</v>
      </c>
      <c r="T188" s="44">
        <v>0</v>
      </c>
      <c r="U188" s="44">
        <v>0</v>
      </c>
      <c r="V188" s="44">
        <v>0</v>
      </c>
      <c r="W188" s="44">
        <v>0</v>
      </c>
      <c r="X188" s="44">
        <v>0</v>
      </c>
      <c r="Y188" s="44">
        <v>0</v>
      </c>
    </row>
    <row r="189" spans="1:25" ht="45" x14ac:dyDescent="0.25">
      <c r="A189" s="100"/>
      <c r="B189" s="90"/>
      <c r="C189" s="49">
        <v>186</v>
      </c>
      <c r="D189" s="50" t="s">
        <v>235</v>
      </c>
      <c r="E189" s="28" t="s">
        <v>918</v>
      </c>
      <c r="F189" s="26" t="s">
        <v>934</v>
      </c>
      <c r="G189" s="49" t="s">
        <v>36</v>
      </c>
      <c r="H189" s="26">
        <v>30</v>
      </c>
      <c r="I189" s="26">
        <v>20</v>
      </c>
      <c r="J189" s="46">
        <v>61.7</v>
      </c>
      <c r="K189" s="47"/>
      <c r="L189" s="32">
        <f t="shared" si="4"/>
        <v>0</v>
      </c>
      <c r="M189" s="43" t="str">
        <f t="shared" si="5"/>
        <v>OK</v>
      </c>
      <c r="N189" s="44">
        <v>0</v>
      </c>
      <c r="O189" s="44">
        <v>0</v>
      </c>
      <c r="P189" s="44">
        <v>0</v>
      </c>
      <c r="Q189" s="44">
        <v>0</v>
      </c>
      <c r="R189" s="44">
        <v>0</v>
      </c>
      <c r="S189" s="44">
        <v>0</v>
      </c>
      <c r="T189" s="44">
        <v>0</v>
      </c>
      <c r="U189" s="44">
        <v>0</v>
      </c>
      <c r="V189" s="44">
        <v>0</v>
      </c>
      <c r="W189" s="44">
        <v>0</v>
      </c>
      <c r="X189" s="44">
        <v>0</v>
      </c>
      <c r="Y189" s="44">
        <v>0</v>
      </c>
    </row>
    <row r="190" spans="1:25" ht="45" x14ac:dyDescent="0.25">
      <c r="A190" s="100"/>
      <c r="B190" s="90"/>
      <c r="C190" s="49">
        <v>187</v>
      </c>
      <c r="D190" s="50" t="s">
        <v>236</v>
      </c>
      <c r="E190" s="28" t="s">
        <v>918</v>
      </c>
      <c r="F190" s="26" t="s">
        <v>934</v>
      </c>
      <c r="G190" s="49" t="s">
        <v>36</v>
      </c>
      <c r="H190" s="26">
        <v>30</v>
      </c>
      <c r="I190" s="26">
        <v>20</v>
      </c>
      <c r="J190" s="46">
        <v>113.2</v>
      </c>
      <c r="K190" s="47"/>
      <c r="L190" s="32">
        <f t="shared" si="4"/>
        <v>0</v>
      </c>
      <c r="M190" s="43" t="str">
        <f t="shared" si="5"/>
        <v>OK</v>
      </c>
      <c r="N190" s="44">
        <v>0</v>
      </c>
      <c r="O190" s="44">
        <v>0</v>
      </c>
      <c r="P190" s="44">
        <v>0</v>
      </c>
      <c r="Q190" s="44">
        <v>0</v>
      </c>
      <c r="R190" s="44">
        <v>0</v>
      </c>
      <c r="S190" s="44">
        <v>0</v>
      </c>
      <c r="T190" s="44">
        <v>0</v>
      </c>
      <c r="U190" s="44">
        <v>0</v>
      </c>
      <c r="V190" s="44">
        <v>0</v>
      </c>
      <c r="W190" s="44">
        <v>0</v>
      </c>
      <c r="X190" s="44">
        <v>0</v>
      </c>
      <c r="Y190" s="44">
        <v>0</v>
      </c>
    </row>
    <row r="191" spans="1:25" ht="75" x14ac:dyDescent="0.25">
      <c r="A191" s="100"/>
      <c r="B191" s="90"/>
      <c r="C191" s="49">
        <v>188</v>
      </c>
      <c r="D191" s="50" t="s">
        <v>237</v>
      </c>
      <c r="E191" s="28" t="s">
        <v>918</v>
      </c>
      <c r="F191" s="26" t="s">
        <v>933</v>
      </c>
      <c r="G191" s="49" t="s">
        <v>896</v>
      </c>
      <c r="H191" s="26">
        <v>30</v>
      </c>
      <c r="I191" s="26">
        <v>20</v>
      </c>
      <c r="J191" s="46">
        <v>840</v>
      </c>
      <c r="K191" s="47"/>
      <c r="L191" s="32">
        <f t="shared" si="4"/>
        <v>0</v>
      </c>
      <c r="M191" s="43" t="str">
        <f t="shared" si="5"/>
        <v>OK</v>
      </c>
      <c r="N191" s="44">
        <v>0</v>
      </c>
      <c r="O191" s="44">
        <v>0</v>
      </c>
      <c r="P191" s="44">
        <v>0</v>
      </c>
      <c r="Q191" s="44">
        <v>0</v>
      </c>
      <c r="R191" s="44">
        <v>0</v>
      </c>
      <c r="S191" s="44">
        <v>0</v>
      </c>
      <c r="T191" s="44">
        <v>0</v>
      </c>
      <c r="U191" s="44">
        <v>0</v>
      </c>
      <c r="V191" s="44">
        <v>0</v>
      </c>
      <c r="W191" s="44">
        <v>0</v>
      </c>
      <c r="X191" s="44">
        <v>0</v>
      </c>
      <c r="Y191" s="44">
        <v>0</v>
      </c>
    </row>
    <row r="192" spans="1:25" ht="30" x14ac:dyDescent="0.25">
      <c r="A192" s="100"/>
      <c r="B192" s="90"/>
      <c r="C192" s="49">
        <v>189</v>
      </c>
      <c r="D192" s="50" t="s">
        <v>238</v>
      </c>
      <c r="E192" s="28" t="s">
        <v>918</v>
      </c>
      <c r="F192" s="26" t="s">
        <v>919</v>
      </c>
      <c r="G192" s="49" t="s">
        <v>36</v>
      </c>
      <c r="H192" s="26">
        <v>30</v>
      </c>
      <c r="I192" s="26">
        <v>20</v>
      </c>
      <c r="J192" s="46">
        <v>12.9</v>
      </c>
      <c r="K192" s="47"/>
      <c r="L192" s="32">
        <f t="shared" si="4"/>
        <v>0</v>
      </c>
      <c r="M192" s="43" t="str">
        <f t="shared" si="5"/>
        <v>OK</v>
      </c>
      <c r="N192" s="44">
        <v>0</v>
      </c>
      <c r="O192" s="44">
        <v>0</v>
      </c>
      <c r="P192" s="44">
        <v>0</v>
      </c>
      <c r="Q192" s="44">
        <v>0</v>
      </c>
      <c r="R192" s="44">
        <v>0</v>
      </c>
      <c r="S192" s="44">
        <v>0</v>
      </c>
      <c r="T192" s="44">
        <v>0</v>
      </c>
      <c r="U192" s="44">
        <v>0</v>
      </c>
      <c r="V192" s="44">
        <v>0</v>
      </c>
      <c r="W192" s="44">
        <v>0</v>
      </c>
      <c r="X192" s="44">
        <v>0</v>
      </c>
      <c r="Y192" s="44">
        <v>0</v>
      </c>
    </row>
    <row r="193" spans="1:25" ht="75" x14ac:dyDescent="0.25">
      <c r="A193" s="100"/>
      <c r="B193" s="90"/>
      <c r="C193" s="49">
        <v>190</v>
      </c>
      <c r="D193" s="50" t="s">
        <v>239</v>
      </c>
      <c r="E193" s="28" t="s">
        <v>918</v>
      </c>
      <c r="F193" s="26" t="s">
        <v>935</v>
      </c>
      <c r="G193" s="49" t="s">
        <v>36</v>
      </c>
      <c r="H193" s="26">
        <v>30</v>
      </c>
      <c r="I193" s="26">
        <v>20</v>
      </c>
      <c r="J193" s="46">
        <v>1.1000000000000001</v>
      </c>
      <c r="K193" s="47"/>
      <c r="L193" s="32">
        <f t="shared" si="4"/>
        <v>0</v>
      </c>
      <c r="M193" s="43" t="str">
        <f t="shared" si="5"/>
        <v>OK</v>
      </c>
      <c r="N193" s="44">
        <v>0</v>
      </c>
      <c r="O193" s="44">
        <v>0</v>
      </c>
      <c r="P193" s="44">
        <v>0</v>
      </c>
      <c r="Q193" s="44">
        <v>0</v>
      </c>
      <c r="R193" s="44">
        <v>0</v>
      </c>
      <c r="S193" s="44">
        <v>0</v>
      </c>
      <c r="T193" s="44">
        <v>0</v>
      </c>
      <c r="U193" s="44">
        <v>0</v>
      </c>
      <c r="V193" s="44">
        <v>0</v>
      </c>
      <c r="W193" s="44">
        <v>0</v>
      </c>
      <c r="X193" s="44">
        <v>0</v>
      </c>
      <c r="Y193" s="44">
        <v>0</v>
      </c>
    </row>
    <row r="194" spans="1:25" ht="75" x14ac:dyDescent="0.25">
      <c r="A194" s="100"/>
      <c r="B194" s="90"/>
      <c r="C194" s="49">
        <v>191</v>
      </c>
      <c r="D194" s="50" t="s">
        <v>240</v>
      </c>
      <c r="E194" s="28" t="s">
        <v>918</v>
      </c>
      <c r="F194" s="26" t="s">
        <v>935</v>
      </c>
      <c r="G194" s="49" t="s">
        <v>36</v>
      </c>
      <c r="H194" s="26">
        <v>30</v>
      </c>
      <c r="I194" s="26">
        <v>20</v>
      </c>
      <c r="J194" s="46">
        <v>2.82</v>
      </c>
      <c r="K194" s="47"/>
      <c r="L194" s="32">
        <f t="shared" si="4"/>
        <v>0</v>
      </c>
      <c r="M194" s="43" t="str">
        <f t="shared" si="5"/>
        <v>OK</v>
      </c>
      <c r="N194" s="44">
        <v>0</v>
      </c>
      <c r="O194" s="44">
        <v>0</v>
      </c>
      <c r="P194" s="44">
        <v>0</v>
      </c>
      <c r="Q194" s="44">
        <v>0</v>
      </c>
      <c r="R194" s="44">
        <v>0</v>
      </c>
      <c r="S194" s="44">
        <v>0</v>
      </c>
      <c r="T194" s="44">
        <v>0</v>
      </c>
      <c r="U194" s="44">
        <v>0</v>
      </c>
      <c r="V194" s="44">
        <v>0</v>
      </c>
      <c r="W194" s="44">
        <v>0</v>
      </c>
      <c r="X194" s="44">
        <v>0</v>
      </c>
      <c r="Y194" s="44">
        <v>0</v>
      </c>
    </row>
    <row r="195" spans="1:25" ht="15" x14ac:dyDescent="0.25">
      <c r="A195" s="100"/>
      <c r="B195" s="90"/>
      <c r="C195" s="49">
        <v>192</v>
      </c>
      <c r="D195" s="50" t="s">
        <v>241</v>
      </c>
      <c r="E195" s="28" t="s">
        <v>936</v>
      </c>
      <c r="F195" s="26" t="s">
        <v>921</v>
      </c>
      <c r="G195" s="49" t="s">
        <v>36</v>
      </c>
      <c r="H195" s="26">
        <v>30</v>
      </c>
      <c r="I195" s="26">
        <v>20</v>
      </c>
      <c r="J195" s="46">
        <v>8.26</v>
      </c>
      <c r="K195" s="47"/>
      <c r="L195" s="32">
        <f t="shared" si="4"/>
        <v>0</v>
      </c>
      <c r="M195" s="43" t="str">
        <f t="shared" si="5"/>
        <v>OK</v>
      </c>
      <c r="N195" s="44">
        <v>0</v>
      </c>
      <c r="O195" s="44">
        <v>0</v>
      </c>
      <c r="P195" s="44">
        <v>0</v>
      </c>
      <c r="Q195" s="44">
        <v>0</v>
      </c>
      <c r="R195" s="44">
        <v>0</v>
      </c>
      <c r="S195" s="44">
        <v>0</v>
      </c>
      <c r="T195" s="44">
        <v>0</v>
      </c>
      <c r="U195" s="44">
        <v>0</v>
      </c>
      <c r="V195" s="44">
        <v>0</v>
      </c>
      <c r="W195" s="44">
        <v>0</v>
      </c>
      <c r="X195" s="44">
        <v>0</v>
      </c>
      <c r="Y195" s="44">
        <v>0</v>
      </c>
    </row>
    <row r="196" spans="1:25" ht="45" x14ac:dyDescent="0.25">
      <c r="A196" s="97" t="s">
        <v>892</v>
      </c>
      <c r="B196" s="93">
        <v>2</v>
      </c>
      <c r="C196" s="49">
        <v>1</v>
      </c>
      <c r="D196" s="50" t="s">
        <v>242</v>
      </c>
      <c r="E196" s="28" t="s">
        <v>918</v>
      </c>
      <c r="F196" s="26" t="s">
        <v>937</v>
      </c>
      <c r="G196" s="49" t="s">
        <v>36</v>
      </c>
      <c r="H196" s="26">
        <v>30</v>
      </c>
      <c r="I196" s="26">
        <v>20</v>
      </c>
      <c r="J196" s="46">
        <v>28</v>
      </c>
      <c r="K196" s="47"/>
      <c r="L196" s="32">
        <f t="shared" si="4"/>
        <v>0</v>
      </c>
      <c r="M196" s="43" t="str">
        <f t="shared" si="5"/>
        <v>OK</v>
      </c>
      <c r="N196" s="44">
        <v>0</v>
      </c>
      <c r="O196" s="44">
        <v>0</v>
      </c>
      <c r="P196" s="44">
        <v>0</v>
      </c>
      <c r="Q196" s="44">
        <v>0</v>
      </c>
      <c r="R196" s="44">
        <v>0</v>
      </c>
      <c r="S196" s="44">
        <v>0</v>
      </c>
      <c r="T196" s="44">
        <v>0</v>
      </c>
      <c r="U196" s="44">
        <v>0</v>
      </c>
      <c r="V196" s="44">
        <v>0</v>
      </c>
      <c r="W196" s="44">
        <v>0</v>
      </c>
      <c r="X196" s="44">
        <v>0</v>
      </c>
      <c r="Y196" s="44">
        <v>0</v>
      </c>
    </row>
    <row r="197" spans="1:25" ht="15" x14ac:dyDescent="0.25">
      <c r="A197" s="98"/>
      <c r="B197" s="94"/>
      <c r="C197" s="49">
        <v>2</v>
      </c>
      <c r="D197" s="50" t="s">
        <v>243</v>
      </c>
      <c r="E197" s="28" t="s">
        <v>918</v>
      </c>
      <c r="F197" s="26" t="s">
        <v>938</v>
      </c>
      <c r="G197" s="49" t="s">
        <v>36</v>
      </c>
      <c r="H197" s="26">
        <v>30</v>
      </c>
      <c r="I197" s="26">
        <v>20</v>
      </c>
      <c r="J197" s="46">
        <v>2</v>
      </c>
      <c r="K197" s="47"/>
      <c r="L197" s="32">
        <f t="shared" ref="L197:L260" si="6">K197-(SUM(N197:Y197))</f>
        <v>0</v>
      </c>
      <c r="M197" s="43" t="str">
        <f t="shared" ref="M197:M260" si="7">IF(L197&lt;0,"ATENÇÃO","OK")</f>
        <v>OK</v>
      </c>
      <c r="N197" s="44">
        <v>0</v>
      </c>
      <c r="O197" s="44">
        <v>0</v>
      </c>
      <c r="P197" s="44">
        <v>0</v>
      </c>
      <c r="Q197" s="44">
        <v>0</v>
      </c>
      <c r="R197" s="44">
        <v>0</v>
      </c>
      <c r="S197" s="44">
        <v>0</v>
      </c>
      <c r="T197" s="44">
        <v>0</v>
      </c>
      <c r="U197" s="44">
        <v>0</v>
      </c>
      <c r="V197" s="44">
        <v>0</v>
      </c>
      <c r="W197" s="44">
        <v>0</v>
      </c>
      <c r="X197" s="44">
        <v>0</v>
      </c>
      <c r="Y197" s="44">
        <v>0</v>
      </c>
    </row>
    <row r="198" spans="1:25" ht="15" x14ac:dyDescent="0.25">
      <c r="A198" s="98"/>
      <c r="B198" s="94"/>
      <c r="C198" s="49">
        <v>3</v>
      </c>
      <c r="D198" s="50" t="s">
        <v>244</v>
      </c>
      <c r="E198" s="28" t="s">
        <v>918</v>
      </c>
      <c r="F198" s="26" t="s">
        <v>938</v>
      </c>
      <c r="G198" s="49" t="s">
        <v>36</v>
      </c>
      <c r="H198" s="26">
        <v>30</v>
      </c>
      <c r="I198" s="26">
        <v>20</v>
      </c>
      <c r="J198" s="46">
        <v>2</v>
      </c>
      <c r="K198" s="47">
        <v>5</v>
      </c>
      <c r="L198" s="32">
        <f t="shared" si="6"/>
        <v>5</v>
      </c>
      <c r="M198" s="43" t="str">
        <f t="shared" si="7"/>
        <v>OK</v>
      </c>
      <c r="N198" s="44">
        <v>0</v>
      </c>
      <c r="O198" s="44">
        <v>0</v>
      </c>
      <c r="P198" s="44">
        <v>0</v>
      </c>
      <c r="Q198" s="44">
        <v>0</v>
      </c>
      <c r="R198" s="44">
        <v>0</v>
      </c>
      <c r="S198" s="44">
        <v>0</v>
      </c>
      <c r="T198" s="44">
        <v>0</v>
      </c>
      <c r="U198" s="44">
        <v>0</v>
      </c>
      <c r="V198" s="44">
        <v>0</v>
      </c>
      <c r="W198" s="44">
        <v>0</v>
      </c>
      <c r="X198" s="44">
        <v>0</v>
      </c>
      <c r="Y198" s="44">
        <v>0</v>
      </c>
    </row>
    <row r="199" spans="1:25" ht="15" x14ac:dyDescent="0.25">
      <c r="A199" s="98"/>
      <c r="B199" s="94"/>
      <c r="C199" s="49">
        <v>4</v>
      </c>
      <c r="D199" s="50" t="s">
        <v>245</v>
      </c>
      <c r="E199" s="28" t="s">
        <v>918</v>
      </c>
      <c r="F199" s="26" t="s">
        <v>938</v>
      </c>
      <c r="G199" s="49" t="s">
        <v>36</v>
      </c>
      <c r="H199" s="26">
        <v>30</v>
      </c>
      <c r="I199" s="26">
        <v>20</v>
      </c>
      <c r="J199" s="46">
        <v>2</v>
      </c>
      <c r="K199" s="47">
        <v>3</v>
      </c>
      <c r="L199" s="32">
        <f t="shared" si="6"/>
        <v>3</v>
      </c>
      <c r="M199" s="43" t="str">
        <f t="shared" si="7"/>
        <v>OK</v>
      </c>
      <c r="N199" s="44">
        <v>0</v>
      </c>
      <c r="O199" s="44">
        <v>0</v>
      </c>
      <c r="P199" s="44">
        <v>0</v>
      </c>
      <c r="Q199" s="44">
        <v>0</v>
      </c>
      <c r="R199" s="44">
        <v>0</v>
      </c>
      <c r="S199" s="44">
        <v>0</v>
      </c>
      <c r="T199" s="44">
        <v>0</v>
      </c>
      <c r="U199" s="44">
        <v>0</v>
      </c>
      <c r="V199" s="44">
        <v>0</v>
      </c>
      <c r="W199" s="44">
        <v>0</v>
      </c>
      <c r="X199" s="44">
        <v>0</v>
      </c>
      <c r="Y199" s="44">
        <v>0</v>
      </c>
    </row>
    <row r="200" spans="1:25" ht="15" x14ac:dyDescent="0.25">
      <c r="A200" s="98"/>
      <c r="B200" s="94"/>
      <c r="C200" s="49">
        <v>5</v>
      </c>
      <c r="D200" s="50" t="s">
        <v>246</v>
      </c>
      <c r="E200" s="28" t="s">
        <v>918</v>
      </c>
      <c r="F200" s="26" t="s">
        <v>938</v>
      </c>
      <c r="G200" s="49" t="s">
        <v>36</v>
      </c>
      <c r="H200" s="26">
        <v>30</v>
      </c>
      <c r="I200" s="26">
        <v>20</v>
      </c>
      <c r="J200" s="46">
        <v>1.54</v>
      </c>
      <c r="K200" s="47">
        <v>3</v>
      </c>
      <c r="L200" s="32">
        <f t="shared" si="6"/>
        <v>3</v>
      </c>
      <c r="M200" s="43" t="str">
        <f t="shared" si="7"/>
        <v>OK</v>
      </c>
      <c r="N200" s="44">
        <v>0</v>
      </c>
      <c r="O200" s="44">
        <v>0</v>
      </c>
      <c r="P200" s="44">
        <v>0</v>
      </c>
      <c r="Q200" s="44">
        <v>0</v>
      </c>
      <c r="R200" s="44">
        <v>0</v>
      </c>
      <c r="S200" s="44">
        <v>0</v>
      </c>
      <c r="T200" s="44">
        <v>0</v>
      </c>
      <c r="U200" s="44">
        <v>0</v>
      </c>
      <c r="V200" s="44">
        <v>0</v>
      </c>
      <c r="W200" s="44">
        <v>0</v>
      </c>
      <c r="X200" s="44">
        <v>0</v>
      </c>
      <c r="Y200" s="44">
        <v>0</v>
      </c>
    </row>
    <row r="201" spans="1:25" ht="30" x14ac:dyDescent="0.25">
      <c r="A201" s="98"/>
      <c r="B201" s="94"/>
      <c r="C201" s="49">
        <v>6</v>
      </c>
      <c r="D201" s="50" t="s">
        <v>247</v>
      </c>
      <c r="E201" s="28" t="s">
        <v>918</v>
      </c>
      <c r="F201" s="26" t="s">
        <v>938</v>
      </c>
      <c r="G201" s="49" t="s">
        <v>36</v>
      </c>
      <c r="H201" s="26">
        <v>30</v>
      </c>
      <c r="I201" s="26">
        <v>20</v>
      </c>
      <c r="J201" s="46">
        <v>1.84</v>
      </c>
      <c r="K201" s="47"/>
      <c r="L201" s="32">
        <f t="shared" si="6"/>
        <v>0</v>
      </c>
      <c r="M201" s="43" t="str">
        <f t="shared" si="7"/>
        <v>OK</v>
      </c>
      <c r="N201" s="44">
        <v>0</v>
      </c>
      <c r="O201" s="44">
        <v>0</v>
      </c>
      <c r="P201" s="44">
        <v>0</v>
      </c>
      <c r="Q201" s="44">
        <v>0</v>
      </c>
      <c r="R201" s="44">
        <v>0</v>
      </c>
      <c r="S201" s="44">
        <v>0</v>
      </c>
      <c r="T201" s="44">
        <v>0</v>
      </c>
      <c r="U201" s="44">
        <v>0</v>
      </c>
      <c r="V201" s="44">
        <v>0</v>
      </c>
      <c r="W201" s="44">
        <v>0</v>
      </c>
      <c r="X201" s="44">
        <v>0</v>
      </c>
      <c r="Y201" s="44">
        <v>0</v>
      </c>
    </row>
    <row r="202" spans="1:25" ht="15" x14ac:dyDescent="0.25">
      <c r="A202" s="98"/>
      <c r="B202" s="94"/>
      <c r="C202" s="49">
        <v>7</v>
      </c>
      <c r="D202" s="50" t="s">
        <v>248</v>
      </c>
      <c r="E202" s="28" t="s">
        <v>918</v>
      </c>
      <c r="F202" s="26" t="s">
        <v>938</v>
      </c>
      <c r="G202" s="49" t="s">
        <v>36</v>
      </c>
      <c r="H202" s="26">
        <v>30</v>
      </c>
      <c r="I202" s="26">
        <v>20</v>
      </c>
      <c r="J202" s="46">
        <v>2</v>
      </c>
      <c r="K202" s="47"/>
      <c r="L202" s="32">
        <f t="shared" si="6"/>
        <v>0</v>
      </c>
      <c r="M202" s="43" t="str">
        <f t="shared" si="7"/>
        <v>OK</v>
      </c>
      <c r="N202" s="44">
        <v>0</v>
      </c>
      <c r="O202" s="44">
        <v>0</v>
      </c>
      <c r="P202" s="44">
        <v>0</v>
      </c>
      <c r="Q202" s="44">
        <v>0</v>
      </c>
      <c r="R202" s="44">
        <v>0</v>
      </c>
      <c r="S202" s="44">
        <v>0</v>
      </c>
      <c r="T202" s="44">
        <v>0</v>
      </c>
      <c r="U202" s="44">
        <v>0</v>
      </c>
      <c r="V202" s="44">
        <v>0</v>
      </c>
      <c r="W202" s="44">
        <v>0</v>
      </c>
      <c r="X202" s="44">
        <v>0</v>
      </c>
      <c r="Y202" s="44">
        <v>0</v>
      </c>
    </row>
    <row r="203" spans="1:25" ht="15" x14ac:dyDescent="0.25">
      <c r="A203" s="98"/>
      <c r="B203" s="94"/>
      <c r="C203" s="49">
        <v>8</v>
      </c>
      <c r="D203" s="50" t="s">
        <v>249</v>
      </c>
      <c r="E203" s="28" t="s">
        <v>918</v>
      </c>
      <c r="F203" s="26" t="s">
        <v>938</v>
      </c>
      <c r="G203" s="49" t="s">
        <v>36</v>
      </c>
      <c r="H203" s="26">
        <v>30</v>
      </c>
      <c r="I203" s="26">
        <v>20</v>
      </c>
      <c r="J203" s="46">
        <v>2</v>
      </c>
      <c r="K203" s="47"/>
      <c r="L203" s="32">
        <f t="shared" si="6"/>
        <v>0</v>
      </c>
      <c r="M203" s="43" t="str">
        <f t="shared" si="7"/>
        <v>OK</v>
      </c>
      <c r="N203" s="44">
        <v>0</v>
      </c>
      <c r="O203" s="44">
        <v>0</v>
      </c>
      <c r="P203" s="44">
        <v>0</v>
      </c>
      <c r="Q203" s="44">
        <v>0</v>
      </c>
      <c r="R203" s="44">
        <v>0</v>
      </c>
      <c r="S203" s="44">
        <v>0</v>
      </c>
      <c r="T203" s="44">
        <v>0</v>
      </c>
      <c r="U203" s="44">
        <v>0</v>
      </c>
      <c r="V203" s="44">
        <v>0</v>
      </c>
      <c r="W203" s="44">
        <v>0</v>
      </c>
      <c r="X203" s="44">
        <v>0</v>
      </c>
      <c r="Y203" s="44">
        <v>0</v>
      </c>
    </row>
    <row r="204" spans="1:25" ht="15" x14ac:dyDescent="0.25">
      <c r="A204" s="98"/>
      <c r="B204" s="94"/>
      <c r="C204" s="49">
        <v>9</v>
      </c>
      <c r="D204" s="50" t="s">
        <v>250</v>
      </c>
      <c r="E204" s="28" t="s">
        <v>918</v>
      </c>
      <c r="F204" s="26" t="s">
        <v>938</v>
      </c>
      <c r="G204" s="49" t="s">
        <v>36</v>
      </c>
      <c r="H204" s="26">
        <v>30</v>
      </c>
      <c r="I204" s="26">
        <v>20</v>
      </c>
      <c r="J204" s="46">
        <v>2</v>
      </c>
      <c r="K204" s="47"/>
      <c r="L204" s="32">
        <f t="shared" si="6"/>
        <v>0</v>
      </c>
      <c r="M204" s="43" t="str">
        <f t="shared" si="7"/>
        <v>OK</v>
      </c>
      <c r="N204" s="44">
        <v>0</v>
      </c>
      <c r="O204" s="44">
        <v>0</v>
      </c>
      <c r="P204" s="44">
        <v>0</v>
      </c>
      <c r="Q204" s="44">
        <v>0</v>
      </c>
      <c r="R204" s="44">
        <v>0</v>
      </c>
      <c r="S204" s="44">
        <v>0</v>
      </c>
      <c r="T204" s="44">
        <v>0</v>
      </c>
      <c r="U204" s="44">
        <v>0</v>
      </c>
      <c r="V204" s="44">
        <v>0</v>
      </c>
      <c r="W204" s="44">
        <v>0</v>
      </c>
      <c r="X204" s="44">
        <v>0</v>
      </c>
      <c r="Y204" s="44">
        <v>0</v>
      </c>
    </row>
    <row r="205" spans="1:25" ht="15" x14ac:dyDescent="0.25">
      <c r="A205" s="98"/>
      <c r="B205" s="94"/>
      <c r="C205" s="49">
        <v>10</v>
      </c>
      <c r="D205" s="50" t="s">
        <v>251</v>
      </c>
      <c r="E205" s="28" t="s">
        <v>918</v>
      </c>
      <c r="F205" s="26" t="s">
        <v>938</v>
      </c>
      <c r="G205" s="49" t="s">
        <v>36</v>
      </c>
      <c r="H205" s="26">
        <v>30</v>
      </c>
      <c r="I205" s="26">
        <v>20</v>
      </c>
      <c r="J205" s="46">
        <v>2</v>
      </c>
      <c r="K205" s="47">
        <v>5</v>
      </c>
      <c r="L205" s="32">
        <f t="shared" si="6"/>
        <v>5</v>
      </c>
      <c r="M205" s="43" t="str">
        <f t="shared" si="7"/>
        <v>OK</v>
      </c>
      <c r="N205" s="44">
        <v>0</v>
      </c>
      <c r="O205" s="44">
        <v>0</v>
      </c>
      <c r="P205" s="44">
        <v>0</v>
      </c>
      <c r="Q205" s="44">
        <v>0</v>
      </c>
      <c r="R205" s="44">
        <v>0</v>
      </c>
      <c r="S205" s="44">
        <v>0</v>
      </c>
      <c r="T205" s="44">
        <v>0</v>
      </c>
      <c r="U205" s="44">
        <v>0</v>
      </c>
      <c r="V205" s="44">
        <v>0</v>
      </c>
      <c r="W205" s="44">
        <v>0</v>
      </c>
      <c r="X205" s="44">
        <v>0</v>
      </c>
      <c r="Y205" s="44">
        <v>0</v>
      </c>
    </row>
    <row r="206" spans="1:25" ht="15" x14ac:dyDescent="0.25">
      <c r="A206" s="98"/>
      <c r="B206" s="94"/>
      <c r="C206" s="49">
        <v>11</v>
      </c>
      <c r="D206" s="50" t="s">
        <v>252</v>
      </c>
      <c r="E206" s="28" t="s">
        <v>918</v>
      </c>
      <c r="F206" s="26" t="s">
        <v>938</v>
      </c>
      <c r="G206" s="49" t="s">
        <v>36</v>
      </c>
      <c r="H206" s="26">
        <v>30</v>
      </c>
      <c r="I206" s="26">
        <v>20</v>
      </c>
      <c r="J206" s="46">
        <v>4.08</v>
      </c>
      <c r="K206" s="47"/>
      <c r="L206" s="32">
        <f t="shared" si="6"/>
        <v>0</v>
      </c>
      <c r="M206" s="43" t="str">
        <f t="shared" si="7"/>
        <v>OK</v>
      </c>
      <c r="N206" s="44">
        <v>0</v>
      </c>
      <c r="O206" s="44">
        <v>0</v>
      </c>
      <c r="P206" s="44">
        <v>0</v>
      </c>
      <c r="Q206" s="44">
        <v>0</v>
      </c>
      <c r="R206" s="44">
        <v>0</v>
      </c>
      <c r="S206" s="44">
        <v>0</v>
      </c>
      <c r="T206" s="44">
        <v>0</v>
      </c>
      <c r="U206" s="44">
        <v>0</v>
      </c>
      <c r="V206" s="44">
        <v>0</v>
      </c>
      <c r="W206" s="44">
        <v>0</v>
      </c>
      <c r="X206" s="44">
        <v>0</v>
      </c>
      <c r="Y206" s="44">
        <v>0</v>
      </c>
    </row>
    <row r="207" spans="1:25" ht="30" x14ac:dyDescent="0.25">
      <c r="A207" s="98"/>
      <c r="B207" s="94"/>
      <c r="C207" s="49">
        <v>12</v>
      </c>
      <c r="D207" s="50" t="s">
        <v>253</v>
      </c>
      <c r="E207" s="28" t="s">
        <v>926</v>
      </c>
      <c r="F207" s="26" t="s">
        <v>937</v>
      </c>
      <c r="G207" s="49" t="s">
        <v>36</v>
      </c>
      <c r="H207" s="26">
        <v>30</v>
      </c>
      <c r="I207" s="26">
        <v>20</v>
      </c>
      <c r="J207" s="46">
        <v>20</v>
      </c>
      <c r="K207" s="47"/>
      <c r="L207" s="32">
        <f t="shared" si="6"/>
        <v>0</v>
      </c>
      <c r="M207" s="43" t="str">
        <f t="shared" si="7"/>
        <v>OK</v>
      </c>
      <c r="N207" s="44">
        <v>0</v>
      </c>
      <c r="O207" s="44">
        <v>0</v>
      </c>
      <c r="P207" s="44">
        <v>0</v>
      </c>
      <c r="Q207" s="44">
        <v>0</v>
      </c>
      <c r="R207" s="44">
        <v>0</v>
      </c>
      <c r="S207" s="44">
        <v>0</v>
      </c>
      <c r="T207" s="44">
        <v>0</v>
      </c>
      <c r="U207" s="44">
        <v>0</v>
      </c>
      <c r="V207" s="44">
        <v>0</v>
      </c>
      <c r="W207" s="44">
        <v>0</v>
      </c>
      <c r="X207" s="44">
        <v>0</v>
      </c>
      <c r="Y207" s="44">
        <v>0</v>
      </c>
    </row>
    <row r="208" spans="1:25" ht="45" x14ac:dyDescent="0.25">
      <c r="A208" s="98"/>
      <c r="B208" s="94"/>
      <c r="C208" s="49">
        <v>13</v>
      </c>
      <c r="D208" s="50" t="s">
        <v>254</v>
      </c>
      <c r="E208" s="28" t="s">
        <v>926</v>
      </c>
      <c r="F208" s="26" t="s">
        <v>938</v>
      </c>
      <c r="G208" s="49" t="s">
        <v>36</v>
      </c>
      <c r="H208" s="26">
        <v>30</v>
      </c>
      <c r="I208" s="26">
        <v>20</v>
      </c>
      <c r="J208" s="46">
        <v>2.65</v>
      </c>
      <c r="K208" s="47"/>
      <c r="L208" s="32">
        <f t="shared" si="6"/>
        <v>0</v>
      </c>
      <c r="M208" s="43" t="str">
        <f t="shared" si="7"/>
        <v>OK</v>
      </c>
      <c r="N208" s="44">
        <v>0</v>
      </c>
      <c r="O208" s="44">
        <v>0</v>
      </c>
      <c r="P208" s="44">
        <v>0</v>
      </c>
      <c r="Q208" s="44">
        <v>0</v>
      </c>
      <c r="R208" s="44">
        <v>0</v>
      </c>
      <c r="S208" s="44">
        <v>0</v>
      </c>
      <c r="T208" s="44">
        <v>0</v>
      </c>
      <c r="U208" s="44">
        <v>0</v>
      </c>
      <c r="V208" s="44">
        <v>0</v>
      </c>
      <c r="W208" s="44">
        <v>0</v>
      </c>
      <c r="X208" s="44">
        <v>0</v>
      </c>
      <c r="Y208" s="44">
        <v>0</v>
      </c>
    </row>
    <row r="209" spans="1:25" ht="45" x14ac:dyDescent="0.25">
      <c r="A209" s="98"/>
      <c r="B209" s="94"/>
      <c r="C209" s="49">
        <v>14</v>
      </c>
      <c r="D209" s="50" t="s">
        <v>255</v>
      </c>
      <c r="E209" s="28" t="s">
        <v>926</v>
      </c>
      <c r="F209" s="26" t="s">
        <v>938</v>
      </c>
      <c r="G209" s="49" t="s">
        <v>36</v>
      </c>
      <c r="H209" s="26">
        <v>30</v>
      </c>
      <c r="I209" s="26">
        <v>20</v>
      </c>
      <c r="J209" s="46">
        <v>3</v>
      </c>
      <c r="K209" s="47"/>
      <c r="L209" s="32">
        <f t="shared" si="6"/>
        <v>0</v>
      </c>
      <c r="M209" s="43" t="str">
        <f t="shared" si="7"/>
        <v>OK</v>
      </c>
      <c r="N209" s="44">
        <v>0</v>
      </c>
      <c r="O209" s="44">
        <v>0</v>
      </c>
      <c r="P209" s="44">
        <v>0</v>
      </c>
      <c r="Q209" s="44">
        <v>0</v>
      </c>
      <c r="R209" s="44">
        <v>0</v>
      </c>
      <c r="S209" s="44">
        <v>0</v>
      </c>
      <c r="T209" s="44">
        <v>0</v>
      </c>
      <c r="U209" s="44">
        <v>0</v>
      </c>
      <c r="V209" s="44">
        <v>0</v>
      </c>
      <c r="W209" s="44">
        <v>0</v>
      </c>
      <c r="X209" s="44">
        <v>0</v>
      </c>
      <c r="Y209" s="44">
        <v>0</v>
      </c>
    </row>
    <row r="210" spans="1:25" ht="15" x14ac:dyDescent="0.25">
      <c r="A210" s="98"/>
      <c r="B210" s="94"/>
      <c r="C210" s="49">
        <v>15</v>
      </c>
      <c r="D210" s="50" t="s">
        <v>256</v>
      </c>
      <c r="E210" s="28" t="s">
        <v>918</v>
      </c>
      <c r="F210" s="26" t="s">
        <v>939</v>
      </c>
      <c r="G210" s="49" t="s">
        <v>36</v>
      </c>
      <c r="H210" s="26">
        <v>30</v>
      </c>
      <c r="I210" s="26">
        <v>20</v>
      </c>
      <c r="J210" s="46">
        <v>36.9</v>
      </c>
      <c r="K210" s="47"/>
      <c r="L210" s="32">
        <f t="shared" si="6"/>
        <v>0</v>
      </c>
      <c r="M210" s="43" t="str">
        <f t="shared" si="7"/>
        <v>OK</v>
      </c>
      <c r="N210" s="44">
        <v>0</v>
      </c>
      <c r="O210" s="44">
        <v>0</v>
      </c>
      <c r="P210" s="44">
        <v>0</v>
      </c>
      <c r="Q210" s="44">
        <v>0</v>
      </c>
      <c r="R210" s="44">
        <v>0</v>
      </c>
      <c r="S210" s="44">
        <v>0</v>
      </c>
      <c r="T210" s="44">
        <v>0</v>
      </c>
      <c r="U210" s="44">
        <v>0</v>
      </c>
      <c r="V210" s="44">
        <v>0</v>
      </c>
      <c r="W210" s="44">
        <v>0</v>
      </c>
      <c r="X210" s="44">
        <v>0</v>
      </c>
      <c r="Y210" s="44">
        <v>0</v>
      </c>
    </row>
    <row r="211" spans="1:25" ht="15" x14ac:dyDescent="0.25">
      <c r="A211" s="98"/>
      <c r="B211" s="94"/>
      <c r="C211" s="49">
        <v>16</v>
      </c>
      <c r="D211" s="50" t="s">
        <v>257</v>
      </c>
      <c r="E211" s="28" t="s">
        <v>918</v>
      </c>
      <c r="F211" s="26" t="s">
        <v>939</v>
      </c>
      <c r="G211" s="49" t="s">
        <v>36</v>
      </c>
      <c r="H211" s="26">
        <v>30</v>
      </c>
      <c r="I211" s="26">
        <v>20</v>
      </c>
      <c r="J211" s="46">
        <v>1.0900000000000001</v>
      </c>
      <c r="K211" s="47"/>
      <c r="L211" s="32">
        <f t="shared" si="6"/>
        <v>0</v>
      </c>
      <c r="M211" s="43" t="str">
        <f t="shared" si="7"/>
        <v>OK</v>
      </c>
      <c r="N211" s="44">
        <v>0</v>
      </c>
      <c r="O211" s="44">
        <v>0</v>
      </c>
      <c r="P211" s="44">
        <v>0</v>
      </c>
      <c r="Q211" s="44">
        <v>0</v>
      </c>
      <c r="R211" s="44">
        <v>0</v>
      </c>
      <c r="S211" s="44">
        <v>0</v>
      </c>
      <c r="T211" s="44">
        <v>0</v>
      </c>
      <c r="U211" s="44">
        <v>0</v>
      </c>
      <c r="V211" s="44">
        <v>0</v>
      </c>
      <c r="W211" s="44">
        <v>0</v>
      </c>
      <c r="X211" s="44">
        <v>0</v>
      </c>
      <c r="Y211" s="44">
        <v>0</v>
      </c>
    </row>
    <row r="212" spans="1:25" ht="30" x14ac:dyDescent="0.25">
      <c r="A212" s="98"/>
      <c r="B212" s="94"/>
      <c r="C212" s="49">
        <v>17</v>
      </c>
      <c r="D212" s="50" t="s">
        <v>258</v>
      </c>
      <c r="E212" s="28" t="s">
        <v>926</v>
      </c>
      <c r="F212" s="26" t="s">
        <v>939</v>
      </c>
      <c r="G212" s="49" t="s">
        <v>36</v>
      </c>
      <c r="H212" s="26">
        <v>30</v>
      </c>
      <c r="I212" s="26">
        <v>20</v>
      </c>
      <c r="J212" s="46">
        <v>42.91</v>
      </c>
      <c r="K212" s="47"/>
      <c r="L212" s="32">
        <f t="shared" si="6"/>
        <v>0</v>
      </c>
      <c r="M212" s="43" t="str">
        <f t="shared" si="7"/>
        <v>OK</v>
      </c>
      <c r="N212" s="44">
        <v>0</v>
      </c>
      <c r="O212" s="44">
        <v>0</v>
      </c>
      <c r="P212" s="44">
        <v>0</v>
      </c>
      <c r="Q212" s="44">
        <v>0</v>
      </c>
      <c r="R212" s="44">
        <v>0</v>
      </c>
      <c r="S212" s="44">
        <v>0</v>
      </c>
      <c r="T212" s="44">
        <v>0</v>
      </c>
      <c r="U212" s="44">
        <v>0</v>
      </c>
      <c r="V212" s="44">
        <v>0</v>
      </c>
      <c r="W212" s="44">
        <v>0</v>
      </c>
      <c r="X212" s="44">
        <v>0</v>
      </c>
      <c r="Y212" s="44">
        <v>0</v>
      </c>
    </row>
    <row r="213" spans="1:25" ht="15" x14ac:dyDescent="0.25">
      <c r="A213" s="98"/>
      <c r="B213" s="94"/>
      <c r="C213" s="49">
        <v>18</v>
      </c>
      <c r="D213" s="50" t="s">
        <v>259</v>
      </c>
      <c r="E213" s="28" t="s">
        <v>918</v>
      </c>
      <c r="F213" s="26" t="s">
        <v>939</v>
      </c>
      <c r="G213" s="49" t="s">
        <v>900</v>
      </c>
      <c r="H213" s="26">
        <v>30</v>
      </c>
      <c r="I213" s="26">
        <v>20</v>
      </c>
      <c r="J213" s="46">
        <v>0.5</v>
      </c>
      <c r="K213" s="47">
        <v>5</v>
      </c>
      <c r="L213" s="32">
        <f t="shared" si="6"/>
        <v>5</v>
      </c>
      <c r="M213" s="43" t="str">
        <f t="shared" si="7"/>
        <v>OK</v>
      </c>
      <c r="N213" s="44">
        <v>0</v>
      </c>
      <c r="O213" s="44">
        <v>0</v>
      </c>
      <c r="P213" s="44">
        <v>0</v>
      </c>
      <c r="Q213" s="44">
        <v>0</v>
      </c>
      <c r="R213" s="44">
        <v>0</v>
      </c>
      <c r="S213" s="44">
        <v>0</v>
      </c>
      <c r="T213" s="44">
        <v>0</v>
      </c>
      <c r="U213" s="44">
        <v>0</v>
      </c>
      <c r="V213" s="44">
        <v>0</v>
      </c>
      <c r="W213" s="44">
        <v>0</v>
      </c>
      <c r="X213" s="44">
        <v>0</v>
      </c>
      <c r="Y213" s="44">
        <v>0</v>
      </c>
    </row>
    <row r="214" spans="1:25" ht="15" x14ac:dyDescent="0.25">
      <c r="A214" s="98"/>
      <c r="B214" s="94"/>
      <c r="C214" s="49">
        <v>19</v>
      </c>
      <c r="D214" s="50" t="s">
        <v>260</v>
      </c>
      <c r="E214" s="28" t="s">
        <v>918</v>
      </c>
      <c r="F214" s="26" t="s">
        <v>939</v>
      </c>
      <c r="G214" s="49" t="s">
        <v>36</v>
      </c>
      <c r="H214" s="26">
        <v>30</v>
      </c>
      <c r="I214" s="26">
        <v>20</v>
      </c>
      <c r="J214" s="46">
        <v>2</v>
      </c>
      <c r="K214" s="47">
        <v>5</v>
      </c>
      <c r="L214" s="32">
        <f t="shared" si="6"/>
        <v>5</v>
      </c>
      <c r="M214" s="43" t="str">
        <f t="shared" si="7"/>
        <v>OK</v>
      </c>
      <c r="N214" s="44">
        <v>0</v>
      </c>
      <c r="O214" s="44">
        <v>0</v>
      </c>
      <c r="P214" s="44">
        <v>0</v>
      </c>
      <c r="Q214" s="44">
        <v>0</v>
      </c>
      <c r="R214" s="44">
        <v>0</v>
      </c>
      <c r="S214" s="44">
        <v>0</v>
      </c>
      <c r="T214" s="44">
        <v>0</v>
      </c>
      <c r="U214" s="44">
        <v>0</v>
      </c>
      <c r="V214" s="44">
        <v>0</v>
      </c>
      <c r="W214" s="44">
        <v>0</v>
      </c>
      <c r="X214" s="44">
        <v>0</v>
      </c>
      <c r="Y214" s="44">
        <v>0</v>
      </c>
    </row>
    <row r="215" spans="1:25" ht="15" x14ac:dyDescent="0.25">
      <c r="A215" s="98"/>
      <c r="B215" s="94"/>
      <c r="C215" s="49">
        <v>20</v>
      </c>
      <c r="D215" s="50" t="s">
        <v>261</v>
      </c>
      <c r="E215" s="28" t="s">
        <v>918</v>
      </c>
      <c r="F215" s="26" t="s">
        <v>939</v>
      </c>
      <c r="G215" s="49" t="s">
        <v>36</v>
      </c>
      <c r="H215" s="26">
        <v>30</v>
      </c>
      <c r="I215" s="26">
        <v>20</v>
      </c>
      <c r="J215" s="46">
        <v>2</v>
      </c>
      <c r="K215" s="47"/>
      <c r="L215" s="32">
        <f t="shared" si="6"/>
        <v>0</v>
      </c>
      <c r="M215" s="43" t="str">
        <f t="shared" si="7"/>
        <v>OK</v>
      </c>
      <c r="N215" s="44">
        <v>0</v>
      </c>
      <c r="O215" s="44">
        <v>0</v>
      </c>
      <c r="P215" s="44">
        <v>0</v>
      </c>
      <c r="Q215" s="44">
        <v>0</v>
      </c>
      <c r="R215" s="44">
        <v>0</v>
      </c>
      <c r="S215" s="44">
        <v>0</v>
      </c>
      <c r="T215" s="44">
        <v>0</v>
      </c>
      <c r="U215" s="44">
        <v>0</v>
      </c>
      <c r="V215" s="44">
        <v>0</v>
      </c>
      <c r="W215" s="44">
        <v>0</v>
      </c>
      <c r="X215" s="44">
        <v>0</v>
      </c>
      <c r="Y215" s="44">
        <v>0</v>
      </c>
    </row>
    <row r="216" spans="1:25" ht="15" x14ac:dyDescent="0.25">
      <c r="A216" s="98"/>
      <c r="B216" s="94"/>
      <c r="C216" s="49">
        <v>21</v>
      </c>
      <c r="D216" s="50" t="s">
        <v>262</v>
      </c>
      <c r="E216" s="28" t="s">
        <v>918</v>
      </c>
      <c r="F216" s="26" t="s">
        <v>939</v>
      </c>
      <c r="G216" s="49" t="s">
        <v>36</v>
      </c>
      <c r="H216" s="26">
        <v>30</v>
      </c>
      <c r="I216" s="26">
        <v>20</v>
      </c>
      <c r="J216" s="46">
        <v>0.64</v>
      </c>
      <c r="K216" s="47">
        <v>3</v>
      </c>
      <c r="L216" s="32">
        <f t="shared" si="6"/>
        <v>3</v>
      </c>
      <c r="M216" s="43" t="str">
        <f t="shared" si="7"/>
        <v>OK</v>
      </c>
      <c r="N216" s="44">
        <v>0</v>
      </c>
      <c r="O216" s="44">
        <v>0</v>
      </c>
      <c r="P216" s="44">
        <v>0</v>
      </c>
      <c r="Q216" s="44">
        <v>0</v>
      </c>
      <c r="R216" s="44">
        <v>0</v>
      </c>
      <c r="S216" s="44">
        <v>0</v>
      </c>
      <c r="T216" s="44">
        <v>0</v>
      </c>
      <c r="U216" s="44">
        <v>0</v>
      </c>
      <c r="V216" s="44">
        <v>0</v>
      </c>
      <c r="W216" s="44">
        <v>0</v>
      </c>
      <c r="X216" s="44">
        <v>0</v>
      </c>
      <c r="Y216" s="44">
        <v>0</v>
      </c>
    </row>
    <row r="217" spans="1:25" ht="45" x14ac:dyDescent="0.25">
      <c r="A217" s="98"/>
      <c r="B217" s="94"/>
      <c r="C217" s="49">
        <v>22</v>
      </c>
      <c r="D217" s="50" t="s">
        <v>263</v>
      </c>
      <c r="E217" s="28" t="s">
        <v>940</v>
      </c>
      <c r="F217" s="26" t="s">
        <v>941</v>
      </c>
      <c r="G217" s="49" t="s">
        <v>36</v>
      </c>
      <c r="H217" s="26">
        <v>30</v>
      </c>
      <c r="I217" s="26">
        <v>20</v>
      </c>
      <c r="J217" s="46">
        <v>5</v>
      </c>
      <c r="K217" s="47">
        <v>2</v>
      </c>
      <c r="L217" s="32">
        <f t="shared" si="6"/>
        <v>2</v>
      </c>
      <c r="M217" s="43" t="str">
        <f t="shared" si="7"/>
        <v>OK</v>
      </c>
      <c r="N217" s="44">
        <v>0</v>
      </c>
      <c r="O217" s="44">
        <v>0</v>
      </c>
      <c r="P217" s="44">
        <v>0</v>
      </c>
      <c r="Q217" s="44">
        <v>0</v>
      </c>
      <c r="R217" s="44">
        <v>0</v>
      </c>
      <c r="S217" s="44">
        <v>0</v>
      </c>
      <c r="T217" s="44">
        <v>0</v>
      </c>
      <c r="U217" s="44">
        <v>0</v>
      </c>
      <c r="V217" s="44">
        <v>0</v>
      </c>
      <c r="W217" s="44">
        <v>0</v>
      </c>
      <c r="X217" s="44">
        <v>0</v>
      </c>
      <c r="Y217" s="44">
        <v>0</v>
      </c>
    </row>
    <row r="218" spans="1:25" ht="30" x14ac:dyDescent="0.25">
      <c r="A218" s="98"/>
      <c r="B218" s="94"/>
      <c r="C218" s="49">
        <v>23</v>
      </c>
      <c r="D218" s="50" t="s">
        <v>264</v>
      </c>
      <c r="E218" s="28" t="s">
        <v>918</v>
      </c>
      <c r="F218" s="26" t="s">
        <v>941</v>
      </c>
      <c r="G218" s="49" t="s">
        <v>36</v>
      </c>
      <c r="H218" s="26">
        <v>30</v>
      </c>
      <c r="I218" s="26">
        <v>20</v>
      </c>
      <c r="J218" s="46">
        <v>10</v>
      </c>
      <c r="K218" s="47"/>
      <c r="L218" s="32">
        <f t="shared" si="6"/>
        <v>0</v>
      </c>
      <c r="M218" s="43" t="str">
        <f t="shared" si="7"/>
        <v>OK</v>
      </c>
      <c r="N218" s="44">
        <v>0</v>
      </c>
      <c r="O218" s="44">
        <v>0</v>
      </c>
      <c r="P218" s="44">
        <v>0</v>
      </c>
      <c r="Q218" s="44">
        <v>0</v>
      </c>
      <c r="R218" s="44">
        <v>0</v>
      </c>
      <c r="S218" s="44">
        <v>0</v>
      </c>
      <c r="T218" s="44">
        <v>0</v>
      </c>
      <c r="U218" s="44">
        <v>0</v>
      </c>
      <c r="V218" s="44">
        <v>0</v>
      </c>
      <c r="W218" s="44">
        <v>0</v>
      </c>
      <c r="X218" s="44">
        <v>0</v>
      </c>
      <c r="Y218" s="44">
        <v>0</v>
      </c>
    </row>
    <row r="219" spans="1:25" ht="60" x14ac:dyDescent="0.25">
      <c r="A219" s="98"/>
      <c r="B219" s="94"/>
      <c r="C219" s="49">
        <v>24</v>
      </c>
      <c r="D219" s="50" t="s">
        <v>265</v>
      </c>
      <c r="E219" s="28" t="s">
        <v>918</v>
      </c>
      <c r="F219" s="26" t="s">
        <v>942</v>
      </c>
      <c r="G219" s="49" t="s">
        <v>901</v>
      </c>
      <c r="H219" s="26">
        <v>30</v>
      </c>
      <c r="I219" s="26">
        <v>20</v>
      </c>
      <c r="J219" s="46">
        <v>20</v>
      </c>
      <c r="K219" s="47"/>
      <c r="L219" s="32">
        <f t="shared" si="6"/>
        <v>0</v>
      </c>
      <c r="M219" s="43" t="str">
        <f t="shared" si="7"/>
        <v>OK</v>
      </c>
      <c r="N219" s="44">
        <v>0</v>
      </c>
      <c r="O219" s="44">
        <v>0</v>
      </c>
      <c r="P219" s="44">
        <v>0</v>
      </c>
      <c r="Q219" s="44">
        <v>0</v>
      </c>
      <c r="R219" s="44">
        <v>0</v>
      </c>
      <c r="S219" s="44">
        <v>0</v>
      </c>
      <c r="T219" s="44">
        <v>0</v>
      </c>
      <c r="U219" s="44">
        <v>0</v>
      </c>
      <c r="V219" s="44">
        <v>0</v>
      </c>
      <c r="W219" s="44">
        <v>0</v>
      </c>
      <c r="X219" s="44">
        <v>0</v>
      </c>
      <c r="Y219" s="44">
        <v>0</v>
      </c>
    </row>
    <row r="220" spans="1:25" ht="15" x14ac:dyDescent="0.25">
      <c r="A220" s="98"/>
      <c r="B220" s="94"/>
      <c r="C220" s="49">
        <v>25</v>
      </c>
      <c r="D220" s="50" t="s">
        <v>266</v>
      </c>
      <c r="E220" s="28" t="s">
        <v>918</v>
      </c>
      <c r="F220" s="26" t="s">
        <v>942</v>
      </c>
      <c r="G220" s="49" t="s">
        <v>901</v>
      </c>
      <c r="H220" s="26">
        <v>30</v>
      </c>
      <c r="I220" s="26">
        <v>20</v>
      </c>
      <c r="J220" s="46">
        <v>53.43</v>
      </c>
      <c r="K220" s="47"/>
      <c r="L220" s="32">
        <f t="shared" si="6"/>
        <v>0</v>
      </c>
      <c r="M220" s="43" t="str">
        <f t="shared" si="7"/>
        <v>OK</v>
      </c>
      <c r="N220" s="44">
        <v>0</v>
      </c>
      <c r="O220" s="44">
        <v>0</v>
      </c>
      <c r="P220" s="44">
        <v>0</v>
      </c>
      <c r="Q220" s="44">
        <v>0</v>
      </c>
      <c r="R220" s="44">
        <v>0</v>
      </c>
      <c r="S220" s="44">
        <v>0</v>
      </c>
      <c r="T220" s="44">
        <v>0</v>
      </c>
      <c r="U220" s="44">
        <v>0</v>
      </c>
      <c r="V220" s="44">
        <v>0</v>
      </c>
      <c r="W220" s="44">
        <v>0</v>
      </c>
      <c r="X220" s="44">
        <v>0</v>
      </c>
      <c r="Y220" s="44">
        <v>0</v>
      </c>
    </row>
    <row r="221" spans="1:25" ht="15" x14ac:dyDescent="0.25">
      <c r="A221" s="98"/>
      <c r="B221" s="94"/>
      <c r="C221" s="49">
        <v>26</v>
      </c>
      <c r="D221" s="50" t="s">
        <v>267</v>
      </c>
      <c r="E221" s="28" t="s">
        <v>918</v>
      </c>
      <c r="F221" s="26" t="s">
        <v>942</v>
      </c>
      <c r="G221" s="49" t="s">
        <v>36</v>
      </c>
      <c r="H221" s="26">
        <v>30</v>
      </c>
      <c r="I221" s="26">
        <v>20</v>
      </c>
      <c r="J221" s="46">
        <v>58.37</v>
      </c>
      <c r="K221" s="47"/>
      <c r="L221" s="32">
        <f t="shared" si="6"/>
        <v>0</v>
      </c>
      <c r="M221" s="43" t="str">
        <f t="shared" si="7"/>
        <v>OK</v>
      </c>
      <c r="N221" s="44">
        <v>0</v>
      </c>
      <c r="O221" s="44">
        <v>0</v>
      </c>
      <c r="P221" s="44">
        <v>0</v>
      </c>
      <c r="Q221" s="44">
        <v>0</v>
      </c>
      <c r="R221" s="44">
        <v>0</v>
      </c>
      <c r="S221" s="44">
        <v>0</v>
      </c>
      <c r="T221" s="44">
        <v>0</v>
      </c>
      <c r="U221" s="44">
        <v>0</v>
      </c>
      <c r="V221" s="44">
        <v>0</v>
      </c>
      <c r="W221" s="44">
        <v>0</v>
      </c>
      <c r="X221" s="44">
        <v>0</v>
      </c>
      <c r="Y221" s="44">
        <v>0</v>
      </c>
    </row>
    <row r="222" spans="1:25" ht="45" x14ac:dyDescent="0.25">
      <c r="A222" s="98"/>
      <c r="B222" s="94"/>
      <c r="C222" s="49">
        <v>27</v>
      </c>
      <c r="D222" s="50" t="s">
        <v>268</v>
      </c>
      <c r="E222" s="28" t="s">
        <v>918</v>
      </c>
      <c r="F222" s="26" t="s">
        <v>919</v>
      </c>
      <c r="G222" s="49" t="s">
        <v>36</v>
      </c>
      <c r="H222" s="26">
        <v>30</v>
      </c>
      <c r="I222" s="26">
        <v>20</v>
      </c>
      <c r="J222" s="46">
        <v>8</v>
      </c>
      <c r="K222" s="47"/>
      <c r="L222" s="32">
        <f t="shared" si="6"/>
        <v>0</v>
      </c>
      <c r="M222" s="43" t="str">
        <f t="shared" si="7"/>
        <v>OK</v>
      </c>
      <c r="N222" s="44">
        <v>0</v>
      </c>
      <c r="O222" s="44">
        <v>0</v>
      </c>
      <c r="P222" s="44">
        <v>0</v>
      </c>
      <c r="Q222" s="44">
        <v>0</v>
      </c>
      <c r="R222" s="44">
        <v>0</v>
      </c>
      <c r="S222" s="44">
        <v>0</v>
      </c>
      <c r="T222" s="44">
        <v>0</v>
      </c>
      <c r="U222" s="44">
        <v>0</v>
      </c>
      <c r="V222" s="44">
        <v>0</v>
      </c>
      <c r="W222" s="44">
        <v>0</v>
      </c>
      <c r="X222" s="44">
        <v>0</v>
      </c>
      <c r="Y222" s="44">
        <v>0</v>
      </c>
    </row>
    <row r="223" spans="1:25" ht="45" x14ac:dyDescent="0.25">
      <c r="A223" s="98"/>
      <c r="B223" s="94"/>
      <c r="C223" s="49">
        <v>28</v>
      </c>
      <c r="D223" s="50" t="s">
        <v>269</v>
      </c>
      <c r="E223" s="28" t="s">
        <v>918</v>
      </c>
      <c r="F223" s="26" t="s">
        <v>941</v>
      </c>
      <c r="G223" s="49" t="s">
        <v>36</v>
      </c>
      <c r="H223" s="26">
        <v>30</v>
      </c>
      <c r="I223" s="26">
        <v>20</v>
      </c>
      <c r="J223" s="46">
        <v>1.3</v>
      </c>
      <c r="K223" s="47"/>
      <c r="L223" s="32">
        <f t="shared" si="6"/>
        <v>0</v>
      </c>
      <c r="M223" s="43" t="str">
        <f t="shared" si="7"/>
        <v>OK</v>
      </c>
      <c r="N223" s="44">
        <v>0</v>
      </c>
      <c r="O223" s="44">
        <v>0</v>
      </c>
      <c r="P223" s="44">
        <v>0</v>
      </c>
      <c r="Q223" s="44">
        <v>0</v>
      </c>
      <c r="R223" s="44">
        <v>0</v>
      </c>
      <c r="S223" s="44">
        <v>0</v>
      </c>
      <c r="T223" s="44">
        <v>0</v>
      </c>
      <c r="U223" s="44">
        <v>0</v>
      </c>
      <c r="V223" s="44">
        <v>0</v>
      </c>
      <c r="W223" s="44">
        <v>0</v>
      </c>
      <c r="X223" s="44">
        <v>0</v>
      </c>
      <c r="Y223" s="44">
        <v>0</v>
      </c>
    </row>
    <row r="224" spans="1:25" ht="15" x14ac:dyDescent="0.25">
      <c r="A224" s="98"/>
      <c r="B224" s="94"/>
      <c r="C224" s="49">
        <v>29</v>
      </c>
      <c r="D224" s="50" t="s">
        <v>270</v>
      </c>
      <c r="E224" s="28" t="s">
        <v>918</v>
      </c>
      <c r="F224" s="26" t="s">
        <v>941</v>
      </c>
      <c r="G224" s="49" t="s">
        <v>36</v>
      </c>
      <c r="H224" s="26">
        <v>30</v>
      </c>
      <c r="I224" s="26">
        <v>20</v>
      </c>
      <c r="J224" s="46">
        <v>1.28</v>
      </c>
      <c r="K224" s="47"/>
      <c r="L224" s="32">
        <f t="shared" si="6"/>
        <v>0</v>
      </c>
      <c r="M224" s="43" t="str">
        <f t="shared" si="7"/>
        <v>OK</v>
      </c>
      <c r="N224" s="44">
        <v>0</v>
      </c>
      <c r="O224" s="44">
        <v>0</v>
      </c>
      <c r="P224" s="44">
        <v>0</v>
      </c>
      <c r="Q224" s="44">
        <v>0</v>
      </c>
      <c r="R224" s="44">
        <v>0</v>
      </c>
      <c r="S224" s="44">
        <v>0</v>
      </c>
      <c r="T224" s="44">
        <v>0</v>
      </c>
      <c r="U224" s="44">
        <v>0</v>
      </c>
      <c r="V224" s="44">
        <v>0</v>
      </c>
      <c r="W224" s="44">
        <v>0</v>
      </c>
      <c r="X224" s="44">
        <v>0</v>
      </c>
      <c r="Y224" s="44">
        <v>0</v>
      </c>
    </row>
    <row r="225" spans="1:25" ht="45" x14ac:dyDescent="0.25">
      <c r="A225" s="98"/>
      <c r="B225" s="94"/>
      <c r="C225" s="49">
        <v>30</v>
      </c>
      <c r="D225" s="50" t="s">
        <v>271</v>
      </c>
      <c r="E225" s="28" t="s">
        <v>918</v>
      </c>
      <c r="F225" s="26" t="s">
        <v>941</v>
      </c>
      <c r="G225" s="49" t="s">
        <v>36</v>
      </c>
      <c r="H225" s="26">
        <v>30</v>
      </c>
      <c r="I225" s="26">
        <v>20</v>
      </c>
      <c r="J225" s="46">
        <v>2.5499999999999998</v>
      </c>
      <c r="K225" s="47"/>
      <c r="L225" s="32">
        <f t="shared" si="6"/>
        <v>0</v>
      </c>
      <c r="M225" s="43" t="str">
        <f t="shared" si="7"/>
        <v>OK</v>
      </c>
      <c r="N225" s="44">
        <v>0</v>
      </c>
      <c r="O225" s="44">
        <v>0</v>
      </c>
      <c r="P225" s="44">
        <v>0</v>
      </c>
      <c r="Q225" s="44">
        <v>0</v>
      </c>
      <c r="R225" s="44">
        <v>0</v>
      </c>
      <c r="S225" s="44">
        <v>0</v>
      </c>
      <c r="T225" s="44">
        <v>0</v>
      </c>
      <c r="U225" s="44">
        <v>0</v>
      </c>
      <c r="V225" s="44">
        <v>0</v>
      </c>
      <c r="W225" s="44">
        <v>0</v>
      </c>
      <c r="X225" s="44">
        <v>0</v>
      </c>
      <c r="Y225" s="44">
        <v>0</v>
      </c>
    </row>
    <row r="226" spans="1:25" ht="15" x14ac:dyDescent="0.25">
      <c r="A226" s="98"/>
      <c r="B226" s="94"/>
      <c r="C226" s="49">
        <v>31</v>
      </c>
      <c r="D226" s="50" t="s">
        <v>272</v>
      </c>
      <c r="E226" s="28" t="s">
        <v>918</v>
      </c>
      <c r="F226" s="26" t="s">
        <v>941</v>
      </c>
      <c r="G226" s="49" t="s">
        <v>36</v>
      </c>
      <c r="H226" s="26">
        <v>30</v>
      </c>
      <c r="I226" s="26">
        <v>20</v>
      </c>
      <c r="J226" s="46">
        <v>2.2999999999999998</v>
      </c>
      <c r="K226" s="47"/>
      <c r="L226" s="32">
        <f t="shared" si="6"/>
        <v>0</v>
      </c>
      <c r="M226" s="43" t="str">
        <f t="shared" si="7"/>
        <v>OK</v>
      </c>
      <c r="N226" s="44">
        <v>0</v>
      </c>
      <c r="O226" s="44">
        <v>0</v>
      </c>
      <c r="P226" s="44">
        <v>0</v>
      </c>
      <c r="Q226" s="44">
        <v>0</v>
      </c>
      <c r="R226" s="44">
        <v>0</v>
      </c>
      <c r="S226" s="44">
        <v>0</v>
      </c>
      <c r="T226" s="44">
        <v>0</v>
      </c>
      <c r="U226" s="44">
        <v>0</v>
      </c>
      <c r="V226" s="44">
        <v>0</v>
      </c>
      <c r="W226" s="44">
        <v>0</v>
      </c>
      <c r="X226" s="44">
        <v>0</v>
      </c>
      <c r="Y226" s="44">
        <v>0</v>
      </c>
    </row>
    <row r="227" spans="1:25" ht="45" x14ac:dyDescent="0.25">
      <c r="A227" s="98"/>
      <c r="B227" s="94"/>
      <c r="C227" s="49">
        <v>32</v>
      </c>
      <c r="D227" s="50" t="s">
        <v>273</v>
      </c>
      <c r="E227" s="28" t="s">
        <v>918</v>
      </c>
      <c r="F227" s="26" t="s">
        <v>941</v>
      </c>
      <c r="G227" s="49" t="s">
        <v>36</v>
      </c>
      <c r="H227" s="26">
        <v>30</v>
      </c>
      <c r="I227" s="26">
        <v>20</v>
      </c>
      <c r="J227" s="46">
        <v>4.3499999999999996</v>
      </c>
      <c r="K227" s="47"/>
      <c r="L227" s="32">
        <f t="shared" si="6"/>
        <v>0</v>
      </c>
      <c r="M227" s="43" t="str">
        <f t="shared" si="7"/>
        <v>OK</v>
      </c>
      <c r="N227" s="44">
        <v>0</v>
      </c>
      <c r="O227" s="44">
        <v>0</v>
      </c>
      <c r="P227" s="44">
        <v>0</v>
      </c>
      <c r="Q227" s="44">
        <v>0</v>
      </c>
      <c r="R227" s="44">
        <v>0</v>
      </c>
      <c r="S227" s="44">
        <v>0</v>
      </c>
      <c r="T227" s="44">
        <v>0</v>
      </c>
      <c r="U227" s="44">
        <v>0</v>
      </c>
      <c r="V227" s="44">
        <v>0</v>
      </c>
      <c r="W227" s="44">
        <v>0</v>
      </c>
      <c r="X227" s="44">
        <v>0</v>
      </c>
      <c r="Y227" s="44">
        <v>0</v>
      </c>
    </row>
    <row r="228" spans="1:25" ht="15" x14ac:dyDescent="0.25">
      <c r="A228" s="98"/>
      <c r="B228" s="94"/>
      <c r="C228" s="49">
        <v>33</v>
      </c>
      <c r="D228" s="50" t="s">
        <v>274</v>
      </c>
      <c r="E228" s="28" t="s">
        <v>918</v>
      </c>
      <c r="F228" s="26" t="s">
        <v>941</v>
      </c>
      <c r="G228" s="49" t="s">
        <v>36</v>
      </c>
      <c r="H228" s="26">
        <v>30</v>
      </c>
      <c r="I228" s="26">
        <v>20</v>
      </c>
      <c r="J228" s="46">
        <v>4.3499999999999996</v>
      </c>
      <c r="K228" s="47"/>
      <c r="L228" s="32">
        <f t="shared" si="6"/>
        <v>0</v>
      </c>
      <c r="M228" s="43" t="str">
        <f t="shared" si="7"/>
        <v>OK</v>
      </c>
      <c r="N228" s="44">
        <v>0</v>
      </c>
      <c r="O228" s="44">
        <v>0</v>
      </c>
      <c r="P228" s="44">
        <v>0</v>
      </c>
      <c r="Q228" s="44">
        <v>0</v>
      </c>
      <c r="R228" s="44">
        <v>0</v>
      </c>
      <c r="S228" s="44">
        <v>0</v>
      </c>
      <c r="T228" s="44">
        <v>0</v>
      </c>
      <c r="U228" s="44">
        <v>0</v>
      </c>
      <c r="V228" s="44">
        <v>0</v>
      </c>
      <c r="W228" s="44">
        <v>0</v>
      </c>
      <c r="X228" s="44">
        <v>0</v>
      </c>
      <c r="Y228" s="44">
        <v>0</v>
      </c>
    </row>
    <row r="229" spans="1:25" ht="15" x14ac:dyDescent="0.25">
      <c r="A229" s="98"/>
      <c r="B229" s="94"/>
      <c r="C229" s="49">
        <v>34</v>
      </c>
      <c r="D229" s="50" t="s">
        <v>275</v>
      </c>
      <c r="E229" s="28" t="s">
        <v>926</v>
      </c>
      <c r="F229" s="26" t="s">
        <v>941</v>
      </c>
      <c r="G229" s="49" t="s">
        <v>36</v>
      </c>
      <c r="H229" s="26">
        <v>30</v>
      </c>
      <c r="I229" s="26">
        <v>20</v>
      </c>
      <c r="J229" s="46">
        <v>2</v>
      </c>
      <c r="K229" s="47"/>
      <c r="L229" s="32">
        <f t="shared" si="6"/>
        <v>0</v>
      </c>
      <c r="M229" s="43" t="str">
        <f t="shared" si="7"/>
        <v>OK</v>
      </c>
      <c r="N229" s="44">
        <v>0</v>
      </c>
      <c r="O229" s="44">
        <v>0</v>
      </c>
      <c r="P229" s="44">
        <v>0</v>
      </c>
      <c r="Q229" s="44">
        <v>0</v>
      </c>
      <c r="R229" s="44">
        <v>0</v>
      </c>
      <c r="S229" s="44">
        <v>0</v>
      </c>
      <c r="T229" s="44">
        <v>0</v>
      </c>
      <c r="U229" s="44">
        <v>0</v>
      </c>
      <c r="V229" s="44">
        <v>0</v>
      </c>
      <c r="W229" s="44">
        <v>0</v>
      </c>
      <c r="X229" s="44">
        <v>0</v>
      </c>
      <c r="Y229" s="44">
        <v>0</v>
      </c>
    </row>
    <row r="230" spans="1:25" ht="15" x14ac:dyDescent="0.25">
      <c r="A230" s="98"/>
      <c r="B230" s="94"/>
      <c r="C230" s="49">
        <v>35</v>
      </c>
      <c r="D230" s="50" t="s">
        <v>276</v>
      </c>
      <c r="E230" s="28" t="s">
        <v>926</v>
      </c>
      <c r="F230" s="26" t="s">
        <v>941</v>
      </c>
      <c r="G230" s="49" t="s">
        <v>36</v>
      </c>
      <c r="H230" s="26">
        <v>30</v>
      </c>
      <c r="I230" s="26">
        <v>20</v>
      </c>
      <c r="J230" s="46">
        <v>2.5</v>
      </c>
      <c r="K230" s="47"/>
      <c r="L230" s="32">
        <f t="shared" si="6"/>
        <v>0</v>
      </c>
      <c r="M230" s="43" t="str">
        <f t="shared" si="7"/>
        <v>OK</v>
      </c>
      <c r="N230" s="44">
        <v>0</v>
      </c>
      <c r="O230" s="44">
        <v>0</v>
      </c>
      <c r="P230" s="44">
        <v>0</v>
      </c>
      <c r="Q230" s="44">
        <v>0</v>
      </c>
      <c r="R230" s="44">
        <v>0</v>
      </c>
      <c r="S230" s="44">
        <v>0</v>
      </c>
      <c r="T230" s="44">
        <v>0</v>
      </c>
      <c r="U230" s="44">
        <v>0</v>
      </c>
      <c r="V230" s="44">
        <v>0</v>
      </c>
      <c r="W230" s="44">
        <v>0</v>
      </c>
      <c r="X230" s="44">
        <v>0</v>
      </c>
      <c r="Y230" s="44">
        <v>0</v>
      </c>
    </row>
    <row r="231" spans="1:25" ht="45" x14ac:dyDescent="0.25">
      <c r="A231" s="98"/>
      <c r="B231" s="94"/>
      <c r="C231" s="49">
        <v>36</v>
      </c>
      <c r="D231" s="50" t="s">
        <v>277</v>
      </c>
      <c r="E231" s="28" t="s">
        <v>918</v>
      </c>
      <c r="F231" s="26" t="s">
        <v>941</v>
      </c>
      <c r="G231" s="49" t="s">
        <v>36</v>
      </c>
      <c r="H231" s="26">
        <v>30</v>
      </c>
      <c r="I231" s="26">
        <v>20</v>
      </c>
      <c r="J231" s="46">
        <v>7</v>
      </c>
      <c r="K231" s="47"/>
      <c r="L231" s="32">
        <f t="shared" si="6"/>
        <v>0</v>
      </c>
      <c r="M231" s="43" t="str">
        <f t="shared" si="7"/>
        <v>OK</v>
      </c>
      <c r="N231" s="44">
        <v>0</v>
      </c>
      <c r="O231" s="44">
        <v>0</v>
      </c>
      <c r="P231" s="44">
        <v>0</v>
      </c>
      <c r="Q231" s="44">
        <v>0</v>
      </c>
      <c r="R231" s="44">
        <v>0</v>
      </c>
      <c r="S231" s="44">
        <v>0</v>
      </c>
      <c r="T231" s="44">
        <v>0</v>
      </c>
      <c r="U231" s="44">
        <v>0</v>
      </c>
      <c r="V231" s="44">
        <v>0</v>
      </c>
      <c r="W231" s="44">
        <v>0</v>
      </c>
      <c r="X231" s="44">
        <v>0</v>
      </c>
      <c r="Y231" s="44">
        <v>0</v>
      </c>
    </row>
    <row r="232" spans="1:25" ht="30" x14ac:dyDescent="0.25">
      <c r="A232" s="98"/>
      <c r="B232" s="94"/>
      <c r="C232" s="49">
        <v>37</v>
      </c>
      <c r="D232" s="50" t="s">
        <v>278</v>
      </c>
      <c r="E232" s="28" t="s">
        <v>918</v>
      </c>
      <c r="F232" s="26" t="s">
        <v>941</v>
      </c>
      <c r="G232" s="49" t="s">
        <v>36</v>
      </c>
      <c r="H232" s="26">
        <v>30</v>
      </c>
      <c r="I232" s="26">
        <v>20</v>
      </c>
      <c r="J232" s="46">
        <v>10.72</v>
      </c>
      <c r="K232" s="47"/>
      <c r="L232" s="32">
        <f t="shared" si="6"/>
        <v>0</v>
      </c>
      <c r="M232" s="43" t="str">
        <f t="shared" si="7"/>
        <v>OK</v>
      </c>
      <c r="N232" s="44">
        <v>0</v>
      </c>
      <c r="O232" s="44">
        <v>0</v>
      </c>
      <c r="P232" s="44">
        <v>0</v>
      </c>
      <c r="Q232" s="44">
        <v>0</v>
      </c>
      <c r="R232" s="44">
        <v>0</v>
      </c>
      <c r="S232" s="44">
        <v>0</v>
      </c>
      <c r="T232" s="44">
        <v>0</v>
      </c>
      <c r="U232" s="44">
        <v>0</v>
      </c>
      <c r="V232" s="44">
        <v>0</v>
      </c>
      <c r="W232" s="44">
        <v>0</v>
      </c>
      <c r="X232" s="44">
        <v>0</v>
      </c>
      <c r="Y232" s="44">
        <v>0</v>
      </c>
    </row>
    <row r="233" spans="1:25" ht="30" x14ac:dyDescent="0.25">
      <c r="A233" s="98"/>
      <c r="B233" s="94"/>
      <c r="C233" s="49">
        <v>38</v>
      </c>
      <c r="D233" s="50" t="s">
        <v>279</v>
      </c>
      <c r="E233" s="28" t="s">
        <v>926</v>
      </c>
      <c r="F233" s="26" t="s">
        <v>941</v>
      </c>
      <c r="G233" s="49" t="s">
        <v>36</v>
      </c>
      <c r="H233" s="26">
        <v>30</v>
      </c>
      <c r="I233" s="26">
        <v>20</v>
      </c>
      <c r="J233" s="46">
        <v>2.5</v>
      </c>
      <c r="K233" s="47"/>
      <c r="L233" s="32">
        <f t="shared" si="6"/>
        <v>0</v>
      </c>
      <c r="M233" s="43" t="str">
        <f t="shared" si="7"/>
        <v>OK</v>
      </c>
      <c r="N233" s="44">
        <v>0</v>
      </c>
      <c r="O233" s="44">
        <v>0</v>
      </c>
      <c r="P233" s="44">
        <v>0</v>
      </c>
      <c r="Q233" s="44">
        <v>0</v>
      </c>
      <c r="R233" s="44">
        <v>0</v>
      </c>
      <c r="S233" s="44">
        <v>0</v>
      </c>
      <c r="T233" s="44">
        <v>0</v>
      </c>
      <c r="U233" s="44">
        <v>0</v>
      </c>
      <c r="V233" s="44">
        <v>0</v>
      </c>
      <c r="W233" s="44">
        <v>0</v>
      </c>
      <c r="X233" s="44">
        <v>0</v>
      </c>
      <c r="Y233" s="44">
        <v>0</v>
      </c>
    </row>
    <row r="234" spans="1:25" ht="45" x14ac:dyDescent="0.25">
      <c r="A234" s="98"/>
      <c r="B234" s="94"/>
      <c r="C234" s="49">
        <v>39</v>
      </c>
      <c r="D234" s="50" t="s">
        <v>280</v>
      </c>
      <c r="E234" s="28" t="s">
        <v>943</v>
      </c>
      <c r="F234" s="26" t="s">
        <v>942</v>
      </c>
      <c r="G234" s="49" t="s">
        <v>902</v>
      </c>
      <c r="H234" s="26">
        <v>30</v>
      </c>
      <c r="I234" s="26">
        <v>20</v>
      </c>
      <c r="J234" s="46">
        <v>7.5</v>
      </c>
      <c r="K234" s="47"/>
      <c r="L234" s="32">
        <f t="shared" si="6"/>
        <v>0</v>
      </c>
      <c r="M234" s="43" t="str">
        <f t="shared" si="7"/>
        <v>OK</v>
      </c>
      <c r="N234" s="44">
        <v>0</v>
      </c>
      <c r="O234" s="44">
        <v>0</v>
      </c>
      <c r="P234" s="44">
        <v>0</v>
      </c>
      <c r="Q234" s="44">
        <v>0</v>
      </c>
      <c r="R234" s="44">
        <v>0</v>
      </c>
      <c r="S234" s="44">
        <v>0</v>
      </c>
      <c r="T234" s="44">
        <v>0</v>
      </c>
      <c r="U234" s="44">
        <v>0</v>
      </c>
      <c r="V234" s="44">
        <v>0</v>
      </c>
      <c r="W234" s="44">
        <v>0</v>
      </c>
      <c r="X234" s="44">
        <v>0</v>
      </c>
      <c r="Y234" s="44">
        <v>0</v>
      </c>
    </row>
    <row r="235" spans="1:25" ht="15" x14ac:dyDescent="0.25">
      <c r="A235" s="98"/>
      <c r="B235" s="94"/>
      <c r="C235" s="49">
        <v>40</v>
      </c>
      <c r="D235" s="50" t="s">
        <v>281</v>
      </c>
      <c r="E235" s="28" t="s">
        <v>918</v>
      </c>
      <c r="F235" s="26" t="s">
        <v>942</v>
      </c>
      <c r="G235" s="49" t="s">
        <v>36</v>
      </c>
      <c r="H235" s="26">
        <v>30</v>
      </c>
      <c r="I235" s="26">
        <v>20</v>
      </c>
      <c r="J235" s="46">
        <v>7.5</v>
      </c>
      <c r="K235" s="47"/>
      <c r="L235" s="32">
        <f t="shared" si="6"/>
        <v>0</v>
      </c>
      <c r="M235" s="43" t="str">
        <f t="shared" si="7"/>
        <v>OK</v>
      </c>
      <c r="N235" s="44">
        <v>0</v>
      </c>
      <c r="O235" s="44">
        <v>0</v>
      </c>
      <c r="P235" s="44">
        <v>0</v>
      </c>
      <c r="Q235" s="44">
        <v>0</v>
      </c>
      <c r="R235" s="44">
        <v>0</v>
      </c>
      <c r="S235" s="44">
        <v>0</v>
      </c>
      <c r="T235" s="44">
        <v>0</v>
      </c>
      <c r="U235" s="44">
        <v>0</v>
      </c>
      <c r="V235" s="44">
        <v>0</v>
      </c>
      <c r="W235" s="44">
        <v>0</v>
      </c>
      <c r="X235" s="44">
        <v>0</v>
      </c>
      <c r="Y235" s="44">
        <v>0</v>
      </c>
    </row>
    <row r="236" spans="1:25" ht="15" x14ac:dyDescent="0.25">
      <c r="A236" s="98"/>
      <c r="B236" s="94"/>
      <c r="C236" s="49">
        <v>41</v>
      </c>
      <c r="D236" s="50" t="s">
        <v>282</v>
      </c>
      <c r="E236" s="28" t="s">
        <v>918</v>
      </c>
      <c r="F236" s="26" t="s">
        <v>942</v>
      </c>
      <c r="G236" s="49" t="s">
        <v>901</v>
      </c>
      <c r="H236" s="26">
        <v>30</v>
      </c>
      <c r="I236" s="26">
        <v>20</v>
      </c>
      <c r="J236" s="46">
        <v>7.77</v>
      </c>
      <c r="K236" s="47"/>
      <c r="L236" s="32">
        <f t="shared" si="6"/>
        <v>0</v>
      </c>
      <c r="M236" s="43" t="str">
        <f t="shared" si="7"/>
        <v>OK</v>
      </c>
      <c r="N236" s="44">
        <v>0</v>
      </c>
      <c r="O236" s="44">
        <v>0</v>
      </c>
      <c r="P236" s="44">
        <v>0</v>
      </c>
      <c r="Q236" s="44">
        <v>0</v>
      </c>
      <c r="R236" s="44">
        <v>0</v>
      </c>
      <c r="S236" s="44">
        <v>0</v>
      </c>
      <c r="T236" s="44">
        <v>0</v>
      </c>
      <c r="U236" s="44">
        <v>0</v>
      </c>
      <c r="V236" s="44">
        <v>0</v>
      </c>
      <c r="W236" s="44">
        <v>0</v>
      </c>
      <c r="X236" s="44">
        <v>0</v>
      </c>
      <c r="Y236" s="44">
        <v>0</v>
      </c>
    </row>
    <row r="237" spans="1:25" ht="30" x14ac:dyDescent="0.25">
      <c r="A237" s="98"/>
      <c r="B237" s="94"/>
      <c r="C237" s="49">
        <v>42</v>
      </c>
      <c r="D237" s="50" t="s">
        <v>283</v>
      </c>
      <c r="E237" s="28" t="s">
        <v>918</v>
      </c>
      <c r="F237" s="26" t="s">
        <v>942</v>
      </c>
      <c r="G237" s="49" t="s">
        <v>36</v>
      </c>
      <c r="H237" s="26">
        <v>30</v>
      </c>
      <c r="I237" s="26">
        <v>20</v>
      </c>
      <c r="J237" s="46">
        <v>7.5</v>
      </c>
      <c r="K237" s="47"/>
      <c r="L237" s="32">
        <f t="shared" si="6"/>
        <v>0</v>
      </c>
      <c r="M237" s="43" t="str">
        <f t="shared" si="7"/>
        <v>OK</v>
      </c>
      <c r="N237" s="44">
        <v>0</v>
      </c>
      <c r="O237" s="44">
        <v>0</v>
      </c>
      <c r="P237" s="44">
        <v>0</v>
      </c>
      <c r="Q237" s="44">
        <v>0</v>
      </c>
      <c r="R237" s="44">
        <v>0</v>
      </c>
      <c r="S237" s="44">
        <v>0</v>
      </c>
      <c r="T237" s="44">
        <v>0</v>
      </c>
      <c r="U237" s="44">
        <v>0</v>
      </c>
      <c r="V237" s="44">
        <v>0</v>
      </c>
      <c r="W237" s="44">
        <v>0</v>
      </c>
      <c r="X237" s="44">
        <v>0</v>
      </c>
      <c r="Y237" s="44">
        <v>0</v>
      </c>
    </row>
    <row r="238" spans="1:25" ht="15" x14ac:dyDescent="0.25">
      <c r="A238" s="98"/>
      <c r="B238" s="94"/>
      <c r="C238" s="49">
        <v>43</v>
      </c>
      <c r="D238" s="50" t="s">
        <v>284</v>
      </c>
      <c r="E238" s="28" t="s">
        <v>918</v>
      </c>
      <c r="F238" s="26" t="s">
        <v>942</v>
      </c>
      <c r="G238" s="49" t="s">
        <v>36</v>
      </c>
      <c r="H238" s="26">
        <v>30</v>
      </c>
      <c r="I238" s="26">
        <v>20</v>
      </c>
      <c r="J238" s="46">
        <v>7.5</v>
      </c>
      <c r="K238" s="47">
        <v>2</v>
      </c>
      <c r="L238" s="32">
        <f t="shared" si="6"/>
        <v>2</v>
      </c>
      <c r="M238" s="43" t="str">
        <f t="shared" si="7"/>
        <v>OK</v>
      </c>
      <c r="N238" s="44">
        <v>0</v>
      </c>
      <c r="O238" s="44">
        <v>0</v>
      </c>
      <c r="P238" s="44">
        <v>0</v>
      </c>
      <c r="Q238" s="44">
        <v>0</v>
      </c>
      <c r="R238" s="44">
        <v>0</v>
      </c>
      <c r="S238" s="44">
        <v>0</v>
      </c>
      <c r="T238" s="44">
        <v>0</v>
      </c>
      <c r="U238" s="44">
        <v>0</v>
      </c>
      <c r="V238" s="44">
        <v>0</v>
      </c>
      <c r="W238" s="44">
        <v>0</v>
      </c>
      <c r="X238" s="44">
        <v>0</v>
      </c>
      <c r="Y238" s="44">
        <v>0</v>
      </c>
    </row>
    <row r="239" spans="1:25" ht="45" x14ac:dyDescent="0.25">
      <c r="A239" s="98"/>
      <c r="B239" s="94"/>
      <c r="C239" s="49">
        <v>44</v>
      </c>
      <c r="D239" s="50" t="s">
        <v>285</v>
      </c>
      <c r="E239" s="28" t="s">
        <v>918</v>
      </c>
      <c r="F239" s="26" t="s">
        <v>942</v>
      </c>
      <c r="G239" s="49" t="s">
        <v>36</v>
      </c>
      <c r="H239" s="26">
        <v>30</v>
      </c>
      <c r="I239" s="26">
        <v>20</v>
      </c>
      <c r="J239" s="46">
        <v>54.06</v>
      </c>
      <c r="K239" s="47"/>
      <c r="L239" s="32">
        <f t="shared" si="6"/>
        <v>0</v>
      </c>
      <c r="M239" s="43" t="str">
        <f t="shared" si="7"/>
        <v>OK</v>
      </c>
      <c r="N239" s="44">
        <v>0</v>
      </c>
      <c r="O239" s="44">
        <v>0</v>
      </c>
      <c r="P239" s="44">
        <v>0</v>
      </c>
      <c r="Q239" s="44">
        <v>0</v>
      </c>
      <c r="R239" s="44">
        <v>0</v>
      </c>
      <c r="S239" s="44">
        <v>0</v>
      </c>
      <c r="T239" s="44">
        <v>0</v>
      </c>
      <c r="U239" s="44">
        <v>0</v>
      </c>
      <c r="V239" s="44">
        <v>0</v>
      </c>
      <c r="W239" s="44">
        <v>0</v>
      </c>
      <c r="X239" s="44">
        <v>0</v>
      </c>
      <c r="Y239" s="44">
        <v>0</v>
      </c>
    </row>
    <row r="240" spans="1:25" ht="105" x14ac:dyDescent="0.25">
      <c r="A240" s="98"/>
      <c r="B240" s="94"/>
      <c r="C240" s="49">
        <v>45</v>
      </c>
      <c r="D240" s="50" t="s">
        <v>286</v>
      </c>
      <c r="E240" s="28" t="s">
        <v>918</v>
      </c>
      <c r="F240" s="26" t="s">
        <v>944</v>
      </c>
      <c r="G240" s="49" t="s">
        <v>901</v>
      </c>
      <c r="H240" s="26">
        <v>30</v>
      </c>
      <c r="I240" s="26">
        <v>20</v>
      </c>
      <c r="J240" s="46">
        <v>225.26</v>
      </c>
      <c r="K240" s="47"/>
      <c r="L240" s="32">
        <f t="shared" si="6"/>
        <v>0</v>
      </c>
      <c r="M240" s="43" t="str">
        <f t="shared" si="7"/>
        <v>OK</v>
      </c>
      <c r="N240" s="44">
        <v>0</v>
      </c>
      <c r="O240" s="44">
        <v>0</v>
      </c>
      <c r="P240" s="44">
        <v>0</v>
      </c>
      <c r="Q240" s="44">
        <v>0</v>
      </c>
      <c r="R240" s="44">
        <v>0</v>
      </c>
      <c r="S240" s="44">
        <v>0</v>
      </c>
      <c r="T240" s="44">
        <v>0</v>
      </c>
      <c r="U240" s="44">
        <v>0</v>
      </c>
      <c r="V240" s="44">
        <v>0</v>
      </c>
      <c r="W240" s="44">
        <v>0</v>
      </c>
      <c r="X240" s="44">
        <v>0</v>
      </c>
      <c r="Y240" s="44">
        <v>0</v>
      </c>
    </row>
    <row r="241" spans="1:25" ht="105" x14ac:dyDescent="0.25">
      <c r="A241" s="98"/>
      <c r="B241" s="94"/>
      <c r="C241" s="49">
        <v>46</v>
      </c>
      <c r="D241" s="50" t="s">
        <v>287</v>
      </c>
      <c r="E241" s="28" t="s">
        <v>918</v>
      </c>
      <c r="F241" s="26" t="s">
        <v>944</v>
      </c>
      <c r="G241" s="49" t="s">
        <v>901</v>
      </c>
      <c r="H241" s="26">
        <v>30</v>
      </c>
      <c r="I241" s="26">
        <v>20</v>
      </c>
      <c r="J241" s="46">
        <v>150.4</v>
      </c>
      <c r="K241" s="47"/>
      <c r="L241" s="32">
        <f t="shared" si="6"/>
        <v>0</v>
      </c>
      <c r="M241" s="43" t="str">
        <f t="shared" si="7"/>
        <v>OK</v>
      </c>
      <c r="N241" s="44">
        <v>0</v>
      </c>
      <c r="O241" s="44">
        <v>0</v>
      </c>
      <c r="P241" s="44">
        <v>0</v>
      </c>
      <c r="Q241" s="44">
        <v>0</v>
      </c>
      <c r="R241" s="44">
        <v>0</v>
      </c>
      <c r="S241" s="44">
        <v>0</v>
      </c>
      <c r="T241" s="44">
        <v>0</v>
      </c>
      <c r="U241" s="44">
        <v>0</v>
      </c>
      <c r="V241" s="44">
        <v>0</v>
      </c>
      <c r="W241" s="44">
        <v>0</v>
      </c>
      <c r="X241" s="44">
        <v>0</v>
      </c>
      <c r="Y241" s="44">
        <v>0</v>
      </c>
    </row>
    <row r="242" spans="1:25" ht="45" x14ac:dyDescent="0.25">
      <c r="A242" s="98"/>
      <c r="B242" s="94"/>
      <c r="C242" s="49">
        <v>47</v>
      </c>
      <c r="D242" s="50" t="s">
        <v>288</v>
      </c>
      <c r="E242" s="28" t="s">
        <v>918</v>
      </c>
      <c r="F242" s="26" t="s">
        <v>944</v>
      </c>
      <c r="G242" s="49" t="s">
        <v>901</v>
      </c>
      <c r="H242" s="26">
        <v>30</v>
      </c>
      <c r="I242" s="26">
        <v>20</v>
      </c>
      <c r="J242" s="46">
        <v>249</v>
      </c>
      <c r="K242" s="47"/>
      <c r="L242" s="32">
        <f t="shared" si="6"/>
        <v>0</v>
      </c>
      <c r="M242" s="43" t="str">
        <f t="shared" si="7"/>
        <v>OK</v>
      </c>
      <c r="N242" s="44">
        <v>0</v>
      </c>
      <c r="O242" s="44">
        <v>0</v>
      </c>
      <c r="P242" s="44">
        <v>0</v>
      </c>
      <c r="Q242" s="44">
        <v>0</v>
      </c>
      <c r="R242" s="44">
        <v>0</v>
      </c>
      <c r="S242" s="44">
        <v>0</v>
      </c>
      <c r="T242" s="44">
        <v>0</v>
      </c>
      <c r="U242" s="44">
        <v>0</v>
      </c>
      <c r="V242" s="44">
        <v>0</v>
      </c>
      <c r="W242" s="44">
        <v>0</v>
      </c>
      <c r="X242" s="44">
        <v>0</v>
      </c>
      <c r="Y242" s="44">
        <v>0</v>
      </c>
    </row>
    <row r="243" spans="1:25" ht="45" x14ac:dyDescent="0.25">
      <c r="A243" s="98"/>
      <c r="B243" s="94"/>
      <c r="C243" s="49">
        <v>48</v>
      </c>
      <c r="D243" s="50" t="s">
        <v>289</v>
      </c>
      <c r="E243" s="28" t="s">
        <v>918</v>
      </c>
      <c r="F243" s="26" t="s">
        <v>944</v>
      </c>
      <c r="G243" s="49" t="s">
        <v>901</v>
      </c>
      <c r="H243" s="26">
        <v>30</v>
      </c>
      <c r="I243" s="26">
        <v>20</v>
      </c>
      <c r="J243" s="46">
        <v>249</v>
      </c>
      <c r="K243" s="47"/>
      <c r="L243" s="32">
        <f t="shared" si="6"/>
        <v>0</v>
      </c>
      <c r="M243" s="43" t="str">
        <f t="shared" si="7"/>
        <v>OK</v>
      </c>
      <c r="N243" s="44">
        <v>0</v>
      </c>
      <c r="O243" s="44">
        <v>0</v>
      </c>
      <c r="P243" s="44">
        <v>0</v>
      </c>
      <c r="Q243" s="44">
        <v>0</v>
      </c>
      <c r="R243" s="44">
        <v>0</v>
      </c>
      <c r="S243" s="44">
        <v>0</v>
      </c>
      <c r="T243" s="44">
        <v>0</v>
      </c>
      <c r="U243" s="44">
        <v>0</v>
      </c>
      <c r="V243" s="44">
        <v>0</v>
      </c>
      <c r="W243" s="44">
        <v>0</v>
      </c>
      <c r="X243" s="44">
        <v>0</v>
      </c>
      <c r="Y243" s="44">
        <v>0</v>
      </c>
    </row>
    <row r="244" spans="1:25" ht="45" x14ac:dyDescent="0.25">
      <c r="A244" s="98"/>
      <c r="B244" s="94"/>
      <c r="C244" s="49">
        <v>49</v>
      </c>
      <c r="D244" s="50" t="s">
        <v>290</v>
      </c>
      <c r="E244" s="28" t="s">
        <v>918</v>
      </c>
      <c r="F244" s="26" t="s">
        <v>942</v>
      </c>
      <c r="G244" s="49" t="s">
        <v>903</v>
      </c>
      <c r="H244" s="26">
        <v>30</v>
      </c>
      <c r="I244" s="26">
        <v>20</v>
      </c>
      <c r="J244" s="46">
        <v>200</v>
      </c>
      <c r="K244" s="47"/>
      <c r="L244" s="32">
        <f t="shared" si="6"/>
        <v>0</v>
      </c>
      <c r="M244" s="43" t="str">
        <f t="shared" si="7"/>
        <v>OK</v>
      </c>
      <c r="N244" s="44">
        <v>0</v>
      </c>
      <c r="O244" s="44">
        <v>0</v>
      </c>
      <c r="P244" s="44">
        <v>0</v>
      </c>
      <c r="Q244" s="44">
        <v>0</v>
      </c>
      <c r="R244" s="44">
        <v>0</v>
      </c>
      <c r="S244" s="44">
        <v>0</v>
      </c>
      <c r="T244" s="44">
        <v>0</v>
      </c>
      <c r="U244" s="44">
        <v>0</v>
      </c>
      <c r="V244" s="44">
        <v>0</v>
      </c>
      <c r="W244" s="44">
        <v>0</v>
      </c>
      <c r="X244" s="44">
        <v>0</v>
      </c>
      <c r="Y244" s="44">
        <v>0</v>
      </c>
    </row>
    <row r="245" spans="1:25" ht="45" x14ac:dyDescent="0.25">
      <c r="A245" s="98"/>
      <c r="B245" s="94"/>
      <c r="C245" s="49">
        <v>50</v>
      </c>
      <c r="D245" s="50" t="s">
        <v>291</v>
      </c>
      <c r="E245" s="28" t="s">
        <v>918</v>
      </c>
      <c r="F245" s="26" t="s">
        <v>942</v>
      </c>
      <c r="G245" s="49" t="s">
        <v>903</v>
      </c>
      <c r="H245" s="26">
        <v>30</v>
      </c>
      <c r="I245" s="26">
        <v>20</v>
      </c>
      <c r="J245" s="46">
        <v>42</v>
      </c>
      <c r="K245" s="47"/>
      <c r="L245" s="32">
        <f t="shared" si="6"/>
        <v>0</v>
      </c>
      <c r="M245" s="43" t="str">
        <f t="shared" si="7"/>
        <v>OK</v>
      </c>
      <c r="N245" s="44">
        <v>0</v>
      </c>
      <c r="O245" s="44">
        <v>0</v>
      </c>
      <c r="P245" s="44">
        <v>0</v>
      </c>
      <c r="Q245" s="44">
        <v>0</v>
      </c>
      <c r="R245" s="44">
        <v>0</v>
      </c>
      <c r="S245" s="44">
        <v>0</v>
      </c>
      <c r="T245" s="44">
        <v>0</v>
      </c>
      <c r="U245" s="44">
        <v>0</v>
      </c>
      <c r="V245" s="44">
        <v>0</v>
      </c>
      <c r="W245" s="44">
        <v>0</v>
      </c>
      <c r="X245" s="44">
        <v>0</v>
      </c>
      <c r="Y245" s="44">
        <v>0</v>
      </c>
    </row>
    <row r="246" spans="1:25" ht="15" x14ac:dyDescent="0.25">
      <c r="A246" s="98"/>
      <c r="B246" s="94"/>
      <c r="C246" s="49">
        <v>51</v>
      </c>
      <c r="D246" s="50" t="s">
        <v>292</v>
      </c>
      <c r="E246" s="28" t="s">
        <v>918</v>
      </c>
      <c r="F246" s="26" t="s">
        <v>942</v>
      </c>
      <c r="G246" s="49" t="s">
        <v>903</v>
      </c>
      <c r="H246" s="26">
        <v>30</v>
      </c>
      <c r="I246" s="26">
        <v>20</v>
      </c>
      <c r="J246" s="46">
        <v>178.23</v>
      </c>
      <c r="K246" s="47"/>
      <c r="L246" s="32">
        <f t="shared" si="6"/>
        <v>0</v>
      </c>
      <c r="M246" s="43" t="str">
        <f t="shared" si="7"/>
        <v>OK</v>
      </c>
      <c r="N246" s="44">
        <v>0</v>
      </c>
      <c r="O246" s="44">
        <v>0</v>
      </c>
      <c r="P246" s="44">
        <v>0</v>
      </c>
      <c r="Q246" s="44">
        <v>0</v>
      </c>
      <c r="R246" s="44">
        <v>0</v>
      </c>
      <c r="S246" s="44">
        <v>0</v>
      </c>
      <c r="T246" s="44">
        <v>0</v>
      </c>
      <c r="U246" s="44">
        <v>0</v>
      </c>
      <c r="V246" s="44">
        <v>0</v>
      </c>
      <c r="W246" s="44">
        <v>0</v>
      </c>
      <c r="X246" s="44">
        <v>0</v>
      </c>
      <c r="Y246" s="44">
        <v>0</v>
      </c>
    </row>
    <row r="247" spans="1:25" ht="45" x14ac:dyDescent="0.25">
      <c r="A247" s="98"/>
      <c r="B247" s="94"/>
      <c r="C247" s="49">
        <v>52</v>
      </c>
      <c r="D247" s="50" t="s">
        <v>293</v>
      </c>
      <c r="E247" s="28" t="s">
        <v>918</v>
      </c>
      <c r="F247" s="26" t="s">
        <v>942</v>
      </c>
      <c r="G247" s="49" t="s">
        <v>903</v>
      </c>
      <c r="H247" s="26">
        <v>30</v>
      </c>
      <c r="I247" s="26">
        <v>20</v>
      </c>
      <c r="J247" s="46">
        <v>224.46</v>
      </c>
      <c r="K247" s="47"/>
      <c r="L247" s="32">
        <f t="shared" si="6"/>
        <v>0</v>
      </c>
      <c r="M247" s="43" t="str">
        <f t="shared" si="7"/>
        <v>OK</v>
      </c>
      <c r="N247" s="44">
        <v>0</v>
      </c>
      <c r="O247" s="44">
        <v>0</v>
      </c>
      <c r="P247" s="44">
        <v>0</v>
      </c>
      <c r="Q247" s="44">
        <v>0</v>
      </c>
      <c r="R247" s="44">
        <v>0</v>
      </c>
      <c r="S247" s="44">
        <v>0</v>
      </c>
      <c r="T247" s="44">
        <v>0</v>
      </c>
      <c r="U247" s="44">
        <v>0</v>
      </c>
      <c r="V247" s="44">
        <v>0</v>
      </c>
      <c r="W247" s="44">
        <v>0</v>
      </c>
      <c r="X247" s="44">
        <v>0</v>
      </c>
      <c r="Y247" s="44">
        <v>0</v>
      </c>
    </row>
    <row r="248" spans="1:25" ht="30" x14ac:dyDescent="0.25">
      <c r="A248" s="98"/>
      <c r="B248" s="94"/>
      <c r="C248" s="49">
        <v>53</v>
      </c>
      <c r="D248" s="50" t="s">
        <v>294</v>
      </c>
      <c r="E248" s="28" t="s">
        <v>918</v>
      </c>
      <c r="F248" s="26" t="s">
        <v>942</v>
      </c>
      <c r="G248" s="49" t="s">
        <v>904</v>
      </c>
      <c r="H248" s="26">
        <v>30</v>
      </c>
      <c r="I248" s="26">
        <v>20</v>
      </c>
      <c r="J248" s="46">
        <v>9.1</v>
      </c>
      <c r="K248" s="47"/>
      <c r="L248" s="32">
        <f t="shared" si="6"/>
        <v>0</v>
      </c>
      <c r="M248" s="43" t="str">
        <f t="shared" si="7"/>
        <v>OK</v>
      </c>
      <c r="N248" s="44">
        <v>0</v>
      </c>
      <c r="O248" s="44">
        <v>0</v>
      </c>
      <c r="P248" s="44">
        <v>0</v>
      </c>
      <c r="Q248" s="44">
        <v>0</v>
      </c>
      <c r="R248" s="44">
        <v>0</v>
      </c>
      <c r="S248" s="44">
        <v>0</v>
      </c>
      <c r="T248" s="44">
        <v>0</v>
      </c>
      <c r="U248" s="44">
        <v>0</v>
      </c>
      <c r="V248" s="44">
        <v>0</v>
      </c>
      <c r="W248" s="44">
        <v>0</v>
      </c>
      <c r="X248" s="44">
        <v>0</v>
      </c>
      <c r="Y248" s="44">
        <v>0</v>
      </c>
    </row>
    <row r="249" spans="1:25" ht="45" x14ac:dyDescent="0.25">
      <c r="A249" s="98"/>
      <c r="B249" s="94"/>
      <c r="C249" s="49">
        <v>54</v>
      </c>
      <c r="D249" s="50" t="s">
        <v>295</v>
      </c>
      <c r="E249" s="28" t="s">
        <v>918</v>
      </c>
      <c r="F249" s="26" t="s">
        <v>942</v>
      </c>
      <c r="G249" s="49" t="s">
        <v>901</v>
      </c>
      <c r="H249" s="26">
        <v>30</v>
      </c>
      <c r="I249" s="26">
        <v>20</v>
      </c>
      <c r="J249" s="46">
        <v>158.30000000000001</v>
      </c>
      <c r="K249" s="47"/>
      <c r="L249" s="32">
        <f t="shared" si="6"/>
        <v>0</v>
      </c>
      <c r="M249" s="43" t="str">
        <f t="shared" si="7"/>
        <v>OK</v>
      </c>
      <c r="N249" s="44">
        <v>0</v>
      </c>
      <c r="O249" s="44">
        <v>0</v>
      </c>
      <c r="P249" s="44">
        <v>0</v>
      </c>
      <c r="Q249" s="44">
        <v>0</v>
      </c>
      <c r="R249" s="44">
        <v>0</v>
      </c>
      <c r="S249" s="44">
        <v>0</v>
      </c>
      <c r="T249" s="44">
        <v>0</v>
      </c>
      <c r="U249" s="44">
        <v>0</v>
      </c>
      <c r="V249" s="44">
        <v>0</v>
      </c>
      <c r="W249" s="44">
        <v>0</v>
      </c>
      <c r="X249" s="44">
        <v>0</v>
      </c>
      <c r="Y249" s="44">
        <v>0</v>
      </c>
    </row>
    <row r="250" spans="1:25" ht="45" x14ac:dyDescent="0.25">
      <c r="A250" s="98"/>
      <c r="B250" s="94"/>
      <c r="C250" s="49">
        <v>55</v>
      </c>
      <c r="D250" s="50" t="s">
        <v>296</v>
      </c>
      <c r="E250" s="28" t="s">
        <v>918</v>
      </c>
      <c r="F250" s="26" t="s">
        <v>942</v>
      </c>
      <c r="G250" s="49" t="s">
        <v>901</v>
      </c>
      <c r="H250" s="26">
        <v>30</v>
      </c>
      <c r="I250" s="26">
        <v>20</v>
      </c>
      <c r="J250" s="46">
        <v>199</v>
      </c>
      <c r="K250" s="47"/>
      <c r="L250" s="32">
        <f t="shared" si="6"/>
        <v>0</v>
      </c>
      <c r="M250" s="43" t="str">
        <f t="shared" si="7"/>
        <v>OK</v>
      </c>
      <c r="N250" s="44">
        <v>0</v>
      </c>
      <c r="O250" s="44">
        <v>0</v>
      </c>
      <c r="P250" s="44">
        <v>0</v>
      </c>
      <c r="Q250" s="44">
        <v>0</v>
      </c>
      <c r="R250" s="44">
        <v>0</v>
      </c>
      <c r="S250" s="44">
        <v>0</v>
      </c>
      <c r="T250" s="44">
        <v>0</v>
      </c>
      <c r="U250" s="44">
        <v>0</v>
      </c>
      <c r="V250" s="44">
        <v>0</v>
      </c>
      <c r="W250" s="44">
        <v>0</v>
      </c>
      <c r="X250" s="44">
        <v>0</v>
      </c>
      <c r="Y250" s="44">
        <v>0</v>
      </c>
    </row>
    <row r="251" spans="1:25" ht="45" x14ac:dyDescent="0.25">
      <c r="A251" s="98"/>
      <c r="B251" s="94"/>
      <c r="C251" s="49">
        <v>56</v>
      </c>
      <c r="D251" s="50" t="s">
        <v>297</v>
      </c>
      <c r="E251" s="28" t="s">
        <v>918</v>
      </c>
      <c r="F251" s="26" t="s">
        <v>942</v>
      </c>
      <c r="G251" s="49" t="s">
        <v>901</v>
      </c>
      <c r="H251" s="26">
        <v>30</v>
      </c>
      <c r="I251" s="26">
        <v>20</v>
      </c>
      <c r="J251" s="46">
        <v>145</v>
      </c>
      <c r="K251" s="47"/>
      <c r="L251" s="32">
        <f t="shared" si="6"/>
        <v>0</v>
      </c>
      <c r="M251" s="43" t="str">
        <f t="shared" si="7"/>
        <v>OK</v>
      </c>
      <c r="N251" s="44">
        <v>0</v>
      </c>
      <c r="O251" s="44">
        <v>0</v>
      </c>
      <c r="P251" s="44">
        <v>0</v>
      </c>
      <c r="Q251" s="44">
        <v>0</v>
      </c>
      <c r="R251" s="44">
        <v>0</v>
      </c>
      <c r="S251" s="44">
        <v>0</v>
      </c>
      <c r="T251" s="44">
        <v>0</v>
      </c>
      <c r="U251" s="44">
        <v>0</v>
      </c>
      <c r="V251" s="44">
        <v>0</v>
      </c>
      <c r="W251" s="44">
        <v>0</v>
      </c>
      <c r="X251" s="44">
        <v>0</v>
      </c>
      <c r="Y251" s="44">
        <v>0</v>
      </c>
    </row>
    <row r="252" spans="1:25" ht="30" x14ac:dyDescent="0.25">
      <c r="A252" s="98"/>
      <c r="B252" s="94"/>
      <c r="C252" s="49">
        <v>57</v>
      </c>
      <c r="D252" s="50" t="s">
        <v>298</v>
      </c>
      <c r="E252" s="28" t="s">
        <v>918</v>
      </c>
      <c r="F252" s="26" t="s">
        <v>942</v>
      </c>
      <c r="G252" s="49" t="s">
        <v>905</v>
      </c>
      <c r="H252" s="26">
        <v>30</v>
      </c>
      <c r="I252" s="26">
        <v>20</v>
      </c>
      <c r="J252" s="46">
        <v>39</v>
      </c>
      <c r="K252" s="47"/>
      <c r="L252" s="32">
        <f t="shared" si="6"/>
        <v>0</v>
      </c>
      <c r="M252" s="43" t="str">
        <f t="shared" si="7"/>
        <v>OK</v>
      </c>
      <c r="N252" s="44">
        <v>0</v>
      </c>
      <c r="O252" s="44">
        <v>0</v>
      </c>
      <c r="P252" s="44">
        <v>0</v>
      </c>
      <c r="Q252" s="44">
        <v>0</v>
      </c>
      <c r="R252" s="44">
        <v>0</v>
      </c>
      <c r="S252" s="44">
        <v>0</v>
      </c>
      <c r="T252" s="44">
        <v>0</v>
      </c>
      <c r="U252" s="44">
        <v>0</v>
      </c>
      <c r="V252" s="44">
        <v>0</v>
      </c>
      <c r="W252" s="44">
        <v>0</v>
      </c>
      <c r="X252" s="44">
        <v>0</v>
      </c>
      <c r="Y252" s="44">
        <v>0</v>
      </c>
    </row>
    <row r="253" spans="1:25" ht="45" x14ac:dyDescent="0.25">
      <c r="A253" s="98"/>
      <c r="B253" s="94"/>
      <c r="C253" s="49">
        <v>58</v>
      </c>
      <c r="D253" s="50" t="s">
        <v>299</v>
      </c>
      <c r="E253" s="28" t="s">
        <v>918</v>
      </c>
      <c r="F253" s="26" t="s">
        <v>942</v>
      </c>
      <c r="G253" s="49" t="s">
        <v>36</v>
      </c>
      <c r="H253" s="26">
        <v>30</v>
      </c>
      <c r="I253" s="26">
        <v>20</v>
      </c>
      <c r="J253" s="46">
        <v>49</v>
      </c>
      <c r="K253" s="47"/>
      <c r="L253" s="32">
        <f t="shared" si="6"/>
        <v>0</v>
      </c>
      <c r="M253" s="43" t="str">
        <f t="shared" si="7"/>
        <v>OK</v>
      </c>
      <c r="N253" s="44">
        <v>0</v>
      </c>
      <c r="O253" s="44">
        <v>0</v>
      </c>
      <c r="P253" s="44">
        <v>0</v>
      </c>
      <c r="Q253" s="44">
        <v>0</v>
      </c>
      <c r="R253" s="44">
        <v>0</v>
      </c>
      <c r="S253" s="44">
        <v>0</v>
      </c>
      <c r="T253" s="44">
        <v>0</v>
      </c>
      <c r="U253" s="44">
        <v>0</v>
      </c>
      <c r="V253" s="44">
        <v>0</v>
      </c>
      <c r="W253" s="44">
        <v>0</v>
      </c>
      <c r="X253" s="44">
        <v>0</v>
      </c>
      <c r="Y253" s="44">
        <v>0</v>
      </c>
    </row>
    <row r="254" spans="1:25" ht="30" x14ac:dyDescent="0.25">
      <c r="A254" s="98"/>
      <c r="B254" s="94"/>
      <c r="C254" s="49">
        <v>59</v>
      </c>
      <c r="D254" s="50" t="s">
        <v>300</v>
      </c>
      <c r="E254" s="28" t="s">
        <v>918</v>
      </c>
      <c r="F254" s="26" t="s">
        <v>942</v>
      </c>
      <c r="G254" s="49" t="s">
        <v>901</v>
      </c>
      <c r="H254" s="26">
        <v>30</v>
      </c>
      <c r="I254" s="26">
        <v>20</v>
      </c>
      <c r="J254" s="46">
        <v>45</v>
      </c>
      <c r="K254" s="47"/>
      <c r="L254" s="32">
        <f t="shared" si="6"/>
        <v>0</v>
      </c>
      <c r="M254" s="43" t="str">
        <f t="shared" si="7"/>
        <v>OK</v>
      </c>
      <c r="N254" s="44">
        <v>0</v>
      </c>
      <c r="O254" s="44">
        <v>0</v>
      </c>
      <c r="P254" s="44">
        <v>0</v>
      </c>
      <c r="Q254" s="44">
        <v>0</v>
      </c>
      <c r="R254" s="44">
        <v>0</v>
      </c>
      <c r="S254" s="44">
        <v>0</v>
      </c>
      <c r="T254" s="44">
        <v>0</v>
      </c>
      <c r="U254" s="44">
        <v>0</v>
      </c>
      <c r="V254" s="44">
        <v>0</v>
      </c>
      <c r="W254" s="44">
        <v>0</v>
      </c>
      <c r="X254" s="44">
        <v>0</v>
      </c>
      <c r="Y254" s="44">
        <v>0</v>
      </c>
    </row>
    <row r="255" spans="1:25" ht="30" x14ac:dyDescent="0.25">
      <c r="A255" s="98"/>
      <c r="B255" s="94"/>
      <c r="C255" s="49">
        <v>60</v>
      </c>
      <c r="D255" s="50" t="s">
        <v>301</v>
      </c>
      <c r="E255" s="28" t="s">
        <v>918</v>
      </c>
      <c r="F255" s="26" t="s">
        <v>942</v>
      </c>
      <c r="G255" s="49" t="s">
        <v>901</v>
      </c>
      <c r="H255" s="26">
        <v>30</v>
      </c>
      <c r="I255" s="26">
        <v>20</v>
      </c>
      <c r="J255" s="46">
        <v>65</v>
      </c>
      <c r="K255" s="47"/>
      <c r="L255" s="32">
        <f t="shared" si="6"/>
        <v>0</v>
      </c>
      <c r="M255" s="43" t="str">
        <f t="shared" si="7"/>
        <v>OK</v>
      </c>
      <c r="N255" s="44">
        <v>0</v>
      </c>
      <c r="O255" s="44">
        <v>0</v>
      </c>
      <c r="P255" s="44">
        <v>0</v>
      </c>
      <c r="Q255" s="44">
        <v>0</v>
      </c>
      <c r="R255" s="44">
        <v>0</v>
      </c>
      <c r="S255" s="44">
        <v>0</v>
      </c>
      <c r="T255" s="44">
        <v>0</v>
      </c>
      <c r="U255" s="44">
        <v>0</v>
      </c>
      <c r="V255" s="44">
        <v>0</v>
      </c>
      <c r="W255" s="44">
        <v>0</v>
      </c>
      <c r="X255" s="44">
        <v>0</v>
      </c>
      <c r="Y255" s="44">
        <v>0</v>
      </c>
    </row>
    <row r="256" spans="1:25" ht="45" x14ac:dyDescent="0.25">
      <c r="A256" s="98"/>
      <c r="B256" s="94"/>
      <c r="C256" s="49">
        <v>61</v>
      </c>
      <c r="D256" s="50" t="s">
        <v>302</v>
      </c>
      <c r="E256" s="28" t="s">
        <v>918</v>
      </c>
      <c r="F256" s="26" t="s">
        <v>942</v>
      </c>
      <c r="G256" s="49" t="s">
        <v>901</v>
      </c>
      <c r="H256" s="26">
        <v>30</v>
      </c>
      <c r="I256" s="26">
        <v>20</v>
      </c>
      <c r="J256" s="46">
        <v>49</v>
      </c>
      <c r="K256" s="47"/>
      <c r="L256" s="32">
        <f t="shared" si="6"/>
        <v>0</v>
      </c>
      <c r="M256" s="43" t="str">
        <f t="shared" si="7"/>
        <v>OK</v>
      </c>
      <c r="N256" s="44">
        <v>0</v>
      </c>
      <c r="O256" s="44">
        <v>0</v>
      </c>
      <c r="P256" s="44">
        <v>0</v>
      </c>
      <c r="Q256" s="44">
        <v>0</v>
      </c>
      <c r="R256" s="44">
        <v>0</v>
      </c>
      <c r="S256" s="44">
        <v>0</v>
      </c>
      <c r="T256" s="44">
        <v>0</v>
      </c>
      <c r="U256" s="44">
        <v>0</v>
      </c>
      <c r="V256" s="44">
        <v>0</v>
      </c>
      <c r="W256" s="44">
        <v>0</v>
      </c>
      <c r="X256" s="44">
        <v>0</v>
      </c>
      <c r="Y256" s="44">
        <v>0</v>
      </c>
    </row>
    <row r="257" spans="1:25" ht="30" x14ac:dyDescent="0.25">
      <c r="A257" s="98"/>
      <c r="B257" s="94"/>
      <c r="C257" s="49">
        <v>62</v>
      </c>
      <c r="D257" s="50" t="s">
        <v>303</v>
      </c>
      <c r="E257" s="28" t="s">
        <v>918</v>
      </c>
      <c r="F257" s="26" t="s">
        <v>944</v>
      </c>
      <c r="G257" s="49" t="s">
        <v>904</v>
      </c>
      <c r="H257" s="26">
        <v>30</v>
      </c>
      <c r="I257" s="26">
        <v>20</v>
      </c>
      <c r="J257" s="46">
        <v>198</v>
      </c>
      <c r="K257" s="47"/>
      <c r="L257" s="32">
        <f t="shared" si="6"/>
        <v>0</v>
      </c>
      <c r="M257" s="43" t="str">
        <f t="shared" si="7"/>
        <v>OK</v>
      </c>
      <c r="N257" s="44">
        <v>0</v>
      </c>
      <c r="O257" s="44">
        <v>0</v>
      </c>
      <c r="P257" s="44">
        <v>0</v>
      </c>
      <c r="Q257" s="44">
        <v>0</v>
      </c>
      <c r="R257" s="44">
        <v>0</v>
      </c>
      <c r="S257" s="44">
        <v>0</v>
      </c>
      <c r="T257" s="44">
        <v>0</v>
      </c>
      <c r="U257" s="44">
        <v>0</v>
      </c>
      <c r="V257" s="44">
        <v>0</v>
      </c>
      <c r="W257" s="44">
        <v>0</v>
      </c>
      <c r="X257" s="44">
        <v>0</v>
      </c>
      <c r="Y257" s="44">
        <v>0</v>
      </c>
    </row>
    <row r="258" spans="1:25" ht="30" x14ac:dyDescent="0.25">
      <c r="A258" s="98"/>
      <c r="B258" s="94"/>
      <c r="C258" s="49">
        <v>63</v>
      </c>
      <c r="D258" s="50" t="s">
        <v>304</v>
      </c>
      <c r="E258" s="28" t="s">
        <v>918</v>
      </c>
      <c r="F258" s="26" t="s">
        <v>942</v>
      </c>
      <c r="G258" s="49" t="s">
        <v>36</v>
      </c>
      <c r="H258" s="26">
        <v>30</v>
      </c>
      <c r="I258" s="26">
        <v>20</v>
      </c>
      <c r="J258" s="46">
        <v>1.98</v>
      </c>
      <c r="K258" s="47"/>
      <c r="L258" s="32">
        <f t="shared" si="6"/>
        <v>0</v>
      </c>
      <c r="M258" s="43" t="str">
        <f t="shared" si="7"/>
        <v>OK</v>
      </c>
      <c r="N258" s="44">
        <v>0</v>
      </c>
      <c r="O258" s="44">
        <v>0</v>
      </c>
      <c r="P258" s="44">
        <v>0</v>
      </c>
      <c r="Q258" s="44">
        <v>0</v>
      </c>
      <c r="R258" s="44">
        <v>0</v>
      </c>
      <c r="S258" s="44">
        <v>0</v>
      </c>
      <c r="T258" s="44">
        <v>0</v>
      </c>
      <c r="U258" s="44">
        <v>0</v>
      </c>
      <c r="V258" s="44">
        <v>0</v>
      </c>
      <c r="W258" s="44">
        <v>0</v>
      </c>
      <c r="X258" s="44">
        <v>0</v>
      </c>
      <c r="Y258" s="44">
        <v>0</v>
      </c>
    </row>
    <row r="259" spans="1:25" ht="15" x14ac:dyDescent="0.25">
      <c r="A259" s="98"/>
      <c r="B259" s="94"/>
      <c r="C259" s="49">
        <v>64</v>
      </c>
      <c r="D259" s="50" t="s">
        <v>305</v>
      </c>
      <c r="E259" s="28" t="s">
        <v>918</v>
      </c>
      <c r="F259" s="26" t="s">
        <v>942</v>
      </c>
      <c r="G259" s="49" t="s">
        <v>36</v>
      </c>
      <c r="H259" s="26">
        <v>30</v>
      </c>
      <c r="I259" s="26">
        <v>20</v>
      </c>
      <c r="J259" s="46">
        <v>11</v>
      </c>
      <c r="K259" s="47"/>
      <c r="L259" s="32">
        <f t="shared" si="6"/>
        <v>0</v>
      </c>
      <c r="M259" s="43" t="str">
        <f t="shared" si="7"/>
        <v>OK</v>
      </c>
      <c r="N259" s="44">
        <v>0</v>
      </c>
      <c r="O259" s="44">
        <v>0</v>
      </c>
      <c r="P259" s="44">
        <v>0</v>
      </c>
      <c r="Q259" s="44">
        <v>0</v>
      </c>
      <c r="R259" s="44">
        <v>0</v>
      </c>
      <c r="S259" s="44">
        <v>0</v>
      </c>
      <c r="T259" s="44">
        <v>0</v>
      </c>
      <c r="U259" s="44">
        <v>0</v>
      </c>
      <c r="V259" s="44">
        <v>0</v>
      </c>
      <c r="W259" s="44">
        <v>0</v>
      </c>
      <c r="X259" s="44">
        <v>0</v>
      </c>
      <c r="Y259" s="44">
        <v>0</v>
      </c>
    </row>
    <row r="260" spans="1:25" ht="30" x14ac:dyDescent="0.25">
      <c r="A260" s="98"/>
      <c r="B260" s="94"/>
      <c r="C260" s="49">
        <v>65</v>
      </c>
      <c r="D260" s="50" t="s">
        <v>306</v>
      </c>
      <c r="E260" s="28" t="s">
        <v>918</v>
      </c>
      <c r="F260" s="26" t="s">
        <v>941</v>
      </c>
      <c r="G260" s="49" t="s">
        <v>36</v>
      </c>
      <c r="H260" s="26">
        <v>30</v>
      </c>
      <c r="I260" s="26">
        <v>20</v>
      </c>
      <c r="J260" s="46">
        <v>2</v>
      </c>
      <c r="K260" s="47"/>
      <c r="L260" s="32">
        <f t="shared" si="6"/>
        <v>0</v>
      </c>
      <c r="M260" s="43" t="str">
        <f t="shared" si="7"/>
        <v>OK</v>
      </c>
      <c r="N260" s="44">
        <v>0</v>
      </c>
      <c r="O260" s="44">
        <v>0</v>
      </c>
      <c r="P260" s="44">
        <v>0</v>
      </c>
      <c r="Q260" s="44">
        <v>0</v>
      </c>
      <c r="R260" s="44">
        <v>0</v>
      </c>
      <c r="S260" s="44">
        <v>0</v>
      </c>
      <c r="T260" s="44">
        <v>0</v>
      </c>
      <c r="U260" s="44">
        <v>0</v>
      </c>
      <c r="V260" s="44">
        <v>0</v>
      </c>
      <c r="W260" s="44">
        <v>0</v>
      </c>
      <c r="X260" s="44">
        <v>0</v>
      </c>
      <c r="Y260" s="44">
        <v>0</v>
      </c>
    </row>
    <row r="261" spans="1:25" ht="30" x14ac:dyDescent="0.25">
      <c r="A261" s="98"/>
      <c r="B261" s="94"/>
      <c r="C261" s="49">
        <v>66</v>
      </c>
      <c r="D261" s="50" t="s">
        <v>307</v>
      </c>
      <c r="E261" s="28" t="s">
        <v>918</v>
      </c>
      <c r="F261" s="26" t="s">
        <v>941</v>
      </c>
      <c r="G261" s="49" t="s">
        <v>36</v>
      </c>
      <c r="H261" s="26">
        <v>30</v>
      </c>
      <c r="I261" s="26">
        <v>20</v>
      </c>
      <c r="J261" s="46">
        <v>1.65</v>
      </c>
      <c r="K261" s="47"/>
      <c r="L261" s="32">
        <f t="shared" ref="L261:L324" si="8">K261-(SUM(N261:Y261))</f>
        <v>0</v>
      </c>
      <c r="M261" s="43" t="str">
        <f t="shared" ref="M261:M324" si="9">IF(L261&lt;0,"ATENÇÃO","OK")</f>
        <v>OK</v>
      </c>
      <c r="N261" s="44">
        <v>0</v>
      </c>
      <c r="O261" s="44">
        <v>0</v>
      </c>
      <c r="P261" s="44">
        <v>0</v>
      </c>
      <c r="Q261" s="44">
        <v>0</v>
      </c>
      <c r="R261" s="44">
        <v>0</v>
      </c>
      <c r="S261" s="44">
        <v>0</v>
      </c>
      <c r="T261" s="44">
        <v>0</v>
      </c>
      <c r="U261" s="44">
        <v>0</v>
      </c>
      <c r="V261" s="44">
        <v>0</v>
      </c>
      <c r="W261" s="44">
        <v>0</v>
      </c>
      <c r="X261" s="44">
        <v>0</v>
      </c>
      <c r="Y261" s="44">
        <v>0</v>
      </c>
    </row>
    <row r="262" spans="1:25" ht="60" x14ac:dyDescent="0.25">
      <c r="A262" s="98"/>
      <c r="B262" s="94"/>
      <c r="C262" s="49">
        <v>67</v>
      </c>
      <c r="D262" s="50" t="s">
        <v>308</v>
      </c>
      <c r="E262" s="28" t="s">
        <v>926</v>
      </c>
      <c r="F262" s="26" t="s">
        <v>941</v>
      </c>
      <c r="G262" s="49" t="s">
        <v>36</v>
      </c>
      <c r="H262" s="26">
        <v>30</v>
      </c>
      <c r="I262" s="26">
        <v>20</v>
      </c>
      <c r="J262" s="46">
        <v>7.37</v>
      </c>
      <c r="K262" s="47"/>
      <c r="L262" s="32">
        <f t="shared" si="8"/>
        <v>0</v>
      </c>
      <c r="M262" s="43" t="str">
        <f t="shared" si="9"/>
        <v>OK</v>
      </c>
      <c r="N262" s="44">
        <v>0</v>
      </c>
      <c r="O262" s="44">
        <v>0</v>
      </c>
      <c r="P262" s="44">
        <v>0</v>
      </c>
      <c r="Q262" s="44">
        <v>0</v>
      </c>
      <c r="R262" s="44">
        <v>0</v>
      </c>
      <c r="S262" s="44">
        <v>0</v>
      </c>
      <c r="T262" s="44">
        <v>0</v>
      </c>
      <c r="U262" s="44">
        <v>0</v>
      </c>
      <c r="V262" s="44">
        <v>0</v>
      </c>
      <c r="W262" s="44">
        <v>0</v>
      </c>
      <c r="X262" s="44">
        <v>0</v>
      </c>
      <c r="Y262" s="44">
        <v>0</v>
      </c>
    </row>
    <row r="263" spans="1:25" ht="15" x14ac:dyDescent="0.25">
      <c r="A263" s="98"/>
      <c r="B263" s="94"/>
      <c r="C263" s="49">
        <v>68</v>
      </c>
      <c r="D263" s="50" t="s">
        <v>309</v>
      </c>
      <c r="E263" s="28" t="s">
        <v>918</v>
      </c>
      <c r="F263" s="26" t="s">
        <v>945</v>
      </c>
      <c r="G263" s="49" t="s">
        <v>904</v>
      </c>
      <c r="H263" s="26">
        <v>30</v>
      </c>
      <c r="I263" s="26">
        <v>20</v>
      </c>
      <c r="J263" s="46">
        <v>15.32</v>
      </c>
      <c r="K263" s="47"/>
      <c r="L263" s="32">
        <f t="shared" si="8"/>
        <v>0</v>
      </c>
      <c r="M263" s="43" t="str">
        <f t="shared" si="9"/>
        <v>OK</v>
      </c>
      <c r="N263" s="44">
        <v>0</v>
      </c>
      <c r="O263" s="44">
        <v>0</v>
      </c>
      <c r="P263" s="44">
        <v>0</v>
      </c>
      <c r="Q263" s="44">
        <v>0</v>
      </c>
      <c r="R263" s="44">
        <v>0</v>
      </c>
      <c r="S263" s="44">
        <v>0</v>
      </c>
      <c r="T263" s="44">
        <v>0</v>
      </c>
      <c r="U263" s="44">
        <v>0</v>
      </c>
      <c r="V263" s="44">
        <v>0</v>
      </c>
      <c r="W263" s="44">
        <v>0</v>
      </c>
      <c r="X263" s="44">
        <v>0</v>
      </c>
      <c r="Y263" s="44">
        <v>0</v>
      </c>
    </row>
    <row r="264" spans="1:25" ht="15" x14ac:dyDescent="0.25">
      <c r="A264" s="99"/>
      <c r="B264" s="95"/>
      <c r="C264" s="49">
        <v>69</v>
      </c>
      <c r="D264" s="50" t="s">
        <v>310</v>
      </c>
      <c r="E264" s="28" t="s">
        <v>918</v>
      </c>
      <c r="F264" s="26" t="s">
        <v>942</v>
      </c>
      <c r="G264" s="49" t="s">
        <v>902</v>
      </c>
      <c r="H264" s="26">
        <v>30</v>
      </c>
      <c r="I264" s="26">
        <v>20</v>
      </c>
      <c r="J264" s="46">
        <v>19.48</v>
      </c>
      <c r="K264" s="47"/>
      <c r="L264" s="32">
        <f t="shared" si="8"/>
        <v>0</v>
      </c>
      <c r="M264" s="43" t="str">
        <f t="shared" si="9"/>
        <v>OK</v>
      </c>
      <c r="N264" s="44">
        <v>0</v>
      </c>
      <c r="O264" s="44">
        <v>0</v>
      </c>
      <c r="P264" s="44">
        <v>0</v>
      </c>
      <c r="Q264" s="44">
        <v>0</v>
      </c>
      <c r="R264" s="44">
        <v>0</v>
      </c>
      <c r="S264" s="44">
        <v>0</v>
      </c>
      <c r="T264" s="44">
        <v>0</v>
      </c>
      <c r="U264" s="44">
        <v>0</v>
      </c>
      <c r="V264" s="44">
        <v>0</v>
      </c>
      <c r="W264" s="44">
        <v>0</v>
      </c>
      <c r="X264" s="44">
        <v>0</v>
      </c>
      <c r="Y264" s="44">
        <v>0</v>
      </c>
    </row>
    <row r="265" spans="1:25" ht="15" x14ac:dyDescent="0.25">
      <c r="A265" s="97" t="s">
        <v>892</v>
      </c>
      <c r="B265" s="93">
        <v>3</v>
      </c>
      <c r="C265" s="49">
        <v>1</v>
      </c>
      <c r="D265" s="50" t="s">
        <v>311</v>
      </c>
      <c r="E265" s="28" t="s">
        <v>946</v>
      </c>
      <c r="F265" s="26" t="s">
        <v>947</v>
      </c>
      <c r="G265" s="49" t="s">
        <v>906</v>
      </c>
      <c r="H265" s="26">
        <v>30</v>
      </c>
      <c r="I265" s="26">
        <v>20</v>
      </c>
      <c r="J265" s="46">
        <v>11.57</v>
      </c>
      <c r="K265" s="47"/>
      <c r="L265" s="32">
        <f t="shared" si="8"/>
        <v>0</v>
      </c>
      <c r="M265" s="43" t="str">
        <f t="shared" si="9"/>
        <v>OK</v>
      </c>
      <c r="N265" s="44">
        <v>0</v>
      </c>
      <c r="O265" s="44">
        <v>0</v>
      </c>
      <c r="P265" s="44">
        <v>0</v>
      </c>
      <c r="Q265" s="44">
        <v>0</v>
      </c>
      <c r="R265" s="44">
        <v>0</v>
      </c>
      <c r="S265" s="44">
        <v>0</v>
      </c>
      <c r="T265" s="44">
        <v>0</v>
      </c>
      <c r="U265" s="44">
        <v>0</v>
      </c>
      <c r="V265" s="44">
        <v>0</v>
      </c>
      <c r="W265" s="44">
        <v>0</v>
      </c>
      <c r="X265" s="44">
        <v>0</v>
      </c>
      <c r="Y265" s="44">
        <v>0</v>
      </c>
    </row>
    <row r="266" spans="1:25" ht="15" x14ac:dyDescent="0.25">
      <c r="A266" s="98"/>
      <c r="B266" s="94"/>
      <c r="C266" s="49">
        <v>2</v>
      </c>
      <c r="D266" s="50" t="s">
        <v>312</v>
      </c>
      <c r="E266" s="28" t="s">
        <v>922</v>
      </c>
      <c r="F266" s="26" t="s">
        <v>932</v>
      </c>
      <c r="G266" s="49" t="s">
        <v>36</v>
      </c>
      <c r="H266" s="26">
        <v>30</v>
      </c>
      <c r="I266" s="26">
        <v>20</v>
      </c>
      <c r="J266" s="46">
        <v>26</v>
      </c>
      <c r="K266" s="47"/>
      <c r="L266" s="32">
        <f t="shared" si="8"/>
        <v>0</v>
      </c>
      <c r="M266" s="43" t="str">
        <f t="shared" si="9"/>
        <v>OK</v>
      </c>
      <c r="N266" s="44">
        <v>0</v>
      </c>
      <c r="O266" s="44">
        <v>0</v>
      </c>
      <c r="P266" s="44">
        <v>0</v>
      </c>
      <c r="Q266" s="44">
        <v>0</v>
      </c>
      <c r="R266" s="44">
        <v>0</v>
      </c>
      <c r="S266" s="44">
        <v>0</v>
      </c>
      <c r="T266" s="44">
        <v>0</v>
      </c>
      <c r="U266" s="44">
        <v>0</v>
      </c>
      <c r="V266" s="44">
        <v>0</v>
      </c>
      <c r="W266" s="44">
        <v>0</v>
      </c>
      <c r="X266" s="44">
        <v>0</v>
      </c>
      <c r="Y266" s="44">
        <v>0</v>
      </c>
    </row>
    <row r="267" spans="1:25" ht="30" x14ac:dyDescent="0.25">
      <c r="A267" s="98"/>
      <c r="B267" s="94"/>
      <c r="C267" s="49">
        <v>3</v>
      </c>
      <c r="D267" s="50" t="s">
        <v>313</v>
      </c>
      <c r="E267" s="28" t="s">
        <v>918</v>
      </c>
      <c r="F267" s="26" t="s">
        <v>932</v>
      </c>
      <c r="G267" s="49" t="s">
        <v>36</v>
      </c>
      <c r="H267" s="26">
        <v>30</v>
      </c>
      <c r="I267" s="26">
        <v>20</v>
      </c>
      <c r="J267" s="46">
        <v>40.340000000000003</v>
      </c>
      <c r="K267" s="47">
        <v>2</v>
      </c>
      <c r="L267" s="32">
        <f t="shared" si="8"/>
        <v>2</v>
      </c>
      <c r="M267" s="43" t="str">
        <f t="shared" si="9"/>
        <v>OK</v>
      </c>
      <c r="N267" s="44">
        <v>0</v>
      </c>
      <c r="O267" s="44">
        <v>0</v>
      </c>
      <c r="P267" s="44">
        <v>0</v>
      </c>
      <c r="Q267" s="44">
        <v>0</v>
      </c>
      <c r="R267" s="44">
        <v>0</v>
      </c>
      <c r="S267" s="44">
        <v>0</v>
      </c>
      <c r="T267" s="44">
        <v>0</v>
      </c>
      <c r="U267" s="44">
        <v>0</v>
      </c>
      <c r="V267" s="44">
        <v>0</v>
      </c>
      <c r="W267" s="44">
        <v>0</v>
      </c>
      <c r="X267" s="44">
        <v>0</v>
      </c>
      <c r="Y267" s="44">
        <v>0</v>
      </c>
    </row>
    <row r="268" spans="1:25" ht="30" x14ac:dyDescent="0.25">
      <c r="A268" s="98"/>
      <c r="B268" s="94"/>
      <c r="C268" s="49">
        <v>4</v>
      </c>
      <c r="D268" s="50" t="s">
        <v>314</v>
      </c>
      <c r="E268" s="28" t="s">
        <v>946</v>
      </c>
      <c r="F268" s="26" t="s">
        <v>948</v>
      </c>
      <c r="G268" s="49" t="s">
        <v>896</v>
      </c>
      <c r="H268" s="26">
        <v>30</v>
      </c>
      <c r="I268" s="26">
        <v>20</v>
      </c>
      <c r="J268" s="46">
        <v>8.4499999999999993</v>
      </c>
      <c r="K268" s="47"/>
      <c r="L268" s="32">
        <f t="shared" si="8"/>
        <v>0</v>
      </c>
      <c r="M268" s="43" t="str">
        <f t="shared" si="9"/>
        <v>OK</v>
      </c>
      <c r="N268" s="44">
        <v>0</v>
      </c>
      <c r="O268" s="44">
        <v>0</v>
      </c>
      <c r="P268" s="44">
        <v>0</v>
      </c>
      <c r="Q268" s="44">
        <v>0</v>
      </c>
      <c r="R268" s="44">
        <v>0</v>
      </c>
      <c r="S268" s="44">
        <v>0</v>
      </c>
      <c r="T268" s="44">
        <v>0</v>
      </c>
      <c r="U268" s="44">
        <v>0</v>
      </c>
      <c r="V268" s="44">
        <v>0</v>
      </c>
      <c r="W268" s="44">
        <v>0</v>
      </c>
      <c r="X268" s="44">
        <v>0</v>
      </c>
      <c r="Y268" s="44">
        <v>0</v>
      </c>
    </row>
    <row r="269" spans="1:25" ht="75" x14ac:dyDescent="0.25">
      <c r="A269" s="98"/>
      <c r="B269" s="94"/>
      <c r="C269" s="49">
        <v>5</v>
      </c>
      <c r="D269" s="50" t="s">
        <v>315</v>
      </c>
      <c r="E269" s="28" t="s">
        <v>918</v>
      </c>
      <c r="F269" s="26" t="s">
        <v>919</v>
      </c>
      <c r="G269" s="49" t="s">
        <v>36</v>
      </c>
      <c r="H269" s="26">
        <v>30</v>
      </c>
      <c r="I269" s="26">
        <v>20</v>
      </c>
      <c r="J269" s="46">
        <v>0.98</v>
      </c>
      <c r="K269" s="47"/>
      <c r="L269" s="32">
        <f t="shared" si="8"/>
        <v>0</v>
      </c>
      <c r="M269" s="43" t="str">
        <f t="shared" si="9"/>
        <v>OK</v>
      </c>
      <c r="N269" s="44">
        <v>0</v>
      </c>
      <c r="O269" s="44">
        <v>0</v>
      </c>
      <c r="P269" s="44">
        <v>0</v>
      </c>
      <c r="Q269" s="44">
        <v>0</v>
      </c>
      <c r="R269" s="44">
        <v>0</v>
      </c>
      <c r="S269" s="44">
        <v>0</v>
      </c>
      <c r="T269" s="44">
        <v>0</v>
      </c>
      <c r="U269" s="44">
        <v>0</v>
      </c>
      <c r="V269" s="44">
        <v>0</v>
      </c>
      <c r="W269" s="44">
        <v>0</v>
      </c>
      <c r="X269" s="44">
        <v>0</v>
      </c>
      <c r="Y269" s="44">
        <v>0</v>
      </c>
    </row>
    <row r="270" spans="1:25" ht="30" x14ac:dyDescent="0.25">
      <c r="A270" s="98"/>
      <c r="B270" s="94"/>
      <c r="C270" s="49">
        <v>6</v>
      </c>
      <c r="D270" s="50" t="s">
        <v>316</v>
      </c>
      <c r="E270" s="28" t="s">
        <v>949</v>
      </c>
      <c r="F270" s="26" t="s">
        <v>921</v>
      </c>
      <c r="G270" s="49" t="s">
        <v>36</v>
      </c>
      <c r="H270" s="26">
        <v>30</v>
      </c>
      <c r="I270" s="26">
        <v>20</v>
      </c>
      <c r="J270" s="46">
        <v>13.44</v>
      </c>
      <c r="K270" s="47"/>
      <c r="L270" s="32">
        <f t="shared" si="8"/>
        <v>0</v>
      </c>
      <c r="M270" s="43" t="str">
        <f t="shared" si="9"/>
        <v>OK</v>
      </c>
      <c r="N270" s="44">
        <v>0</v>
      </c>
      <c r="O270" s="44">
        <v>0</v>
      </c>
      <c r="P270" s="44">
        <v>0</v>
      </c>
      <c r="Q270" s="44">
        <v>0</v>
      </c>
      <c r="R270" s="44">
        <v>0</v>
      </c>
      <c r="S270" s="44">
        <v>0</v>
      </c>
      <c r="T270" s="44">
        <v>0</v>
      </c>
      <c r="U270" s="44">
        <v>0</v>
      </c>
      <c r="V270" s="44">
        <v>0</v>
      </c>
      <c r="W270" s="44">
        <v>0</v>
      </c>
      <c r="X270" s="44">
        <v>0</v>
      </c>
      <c r="Y270" s="44">
        <v>0</v>
      </c>
    </row>
    <row r="271" spans="1:25" ht="30" x14ac:dyDescent="0.25">
      <c r="A271" s="98"/>
      <c r="B271" s="94"/>
      <c r="C271" s="49">
        <v>7</v>
      </c>
      <c r="D271" s="50" t="s">
        <v>317</v>
      </c>
      <c r="E271" s="28" t="s">
        <v>950</v>
      </c>
      <c r="F271" s="26" t="s">
        <v>921</v>
      </c>
      <c r="G271" s="49" t="s">
        <v>36</v>
      </c>
      <c r="H271" s="26">
        <v>30</v>
      </c>
      <c r="I271" s="26">
        <v>20</v>
      </c>
      <c r="J271" s="46">
        <v>8.15</v>
      </c>
      <c r="K271" s="47"/>
      <c r="L271" s="32">
        <f t="shared" si="8"/>
        <v>0</v>
      </c>
      <c r="M271" s="43" t="str">
        <f t="shared" si="9"/>
        <v>OK</v>
      </c>
      <c r="N271" s="44">
        <v>0</v>
      </c>
      <c r="O271" s="44">
        <v>0</v>
      </c>
      <c r="P271" s="44">
        <v>0</v>
      </c>
      <c r="Q271" s="44">
        <v>0</v>
      </c>
      <c r="R271" s="44">
        <v>0</v>
      </c>
      <c r="S271" s="44">
        <v>0</v>
      </c>
      <c r="T271" s="44">
        <v>0</v>
      </c>
      <c r="U271" s="44">
        <v>0</v>
      </c>
      <c r="V271" s="44">
        <v>0</v>
      </c>
      <c r="W271" s="44">
        <v>0</v>
      </c>
      <c r="X271" s="44">
        <v>0</v>
      </c>
      <c r="Y271" s="44">
        <v>0</v>
      </c>
    </row>
    <row r="272" spans="1:25" ht="45" x14ac:dyDescent="0.25">
      <c r="A272" s="98"/>
      <c r="B272" s="94"/>
      <c r="C272" s="49">
        <v>8</v>
      </c>
      <c r="D272" s="50" t="s">
        <v>318</v>
      </c>
      <c r="E272" s="28" t="s">
        <v>951</v>
      </c>
      <c r="F272" s="26" t="s">
        <v>921</v>
      </c>
      <c r="G272" s="49" t="s">
        <v>907</v>
      </c>
      <c r="H272" s="26">
        <v>30</v>
      </c>
      <c r="I272" s="26">
        <v>20</v>
      </c>
      <c r="J272" s="46">
        <v>4.8</v>
      </c>
      <c r="K272" s="47"/>
      <c r="L272" s="32">
        <f t="shared" si="8"/>
        <v>0</v>
      </c>
      <c r="M272" s="43" t="str">
        <f t="shared" si="9"/>
        <v>OK</v>
      </c>
      <c r="N272" s="44">
        <v>0</v>
      </c>
      <c r="O272" s="44">
        <v>0</v>
      </c>
      <c r="P272" s="44">
        <v>0</v>
      </c>
      <c r="Q272" s="44">
        <v>0</v>
      </c>
      <c r="R272" s="44">
        <v>0</v>
      </c>
      <c r="S272" s="44">
        <v>0</v>
      </c>
      <c r="T272" s="44">
        <v>0</v>
      </c>
      <c r="U272" s="44">
        <v>0</v>
      </c>
      <c r="V272" s="44">
        <v>0</v>
      </c>
      <c r="W272" s="44">
        <v>0</v>
      </c>
      <c r="X272" s="44">
        <v>0</v>
      </c>
      <c r="Y272" s="44">
        <v>0</v>
      </c>
    </row>
    <row r="273" spans="1:25" ht="30" x14ac:dyDescent="0.25">
      <c r="A273" s="98"/>
      <c r="B273" s="94"/>
      <c r="C273" s="49">
        <v>9</v>
      </c>
      <c r="D273" s="50" t="s">
        <v>319</v>
      </c>
      <c r="E273" s="28" t="s">
        <v>951</v>
      </c>
      <c r="F273" s="26" t="s">
        <v>952</v>
      </c>
      <c r="G273" s="49" t="s">
        <v>908</v>
      </c>
      <c r="H273" s="26">
        <v>30</v>
      </c>
      <c r="I273" s="26">
        <v>20</v>
      </c>
      <c r="J273" s="46">
        <v>1.74</v>
      </c>
      <c r="K273" s="47"/>
      <c r="L273" s="32">
        <f t="shared" si="8"/>
        <v>0</v>
      </c>
      <c r="M273" s="43" t="str">
        <f t="shared" si="9"/>
        <v>OK</v>
      </c>
      <c r="N273" s="44">
        <v>0</v>
      </c>
      <c r="O273" s="44">
        <v>0</v>
      </c>
      <c r="P273" s="44">
        <v>0</v>
      </c>
      <c r="Q273" s="44">
        <v>0</v>
      </c>
      <c r="R273" s="44">
        <v>0</v>
      </c>
      <c r="S273" s="44">
        <v>0</v>
      </c>
      <c r="T273" s="44">
        <v>0</v>
      </c>
      <c r="U273" s="44">
        <v>0</v>
      </c>
      <c r="V273" s="44">
        <v>0</v>
      </c>
      <c r="W273" s="44">
        <v>0</v>
      </c>
      <c r="X273" s="44">
        <v>0</v>
      </c>
      <c r="Y273" s="44">
        <v>0</v>
      </c>
    </row>
    <row r="274" spans="1:25" ht="30" x14ac:dyDescent="0.25">
      <c r="A274" s="98"/>
      <c r="B274" s="94"/>
      <c r="C274" s="49">
        <v>10</v>
      </c>
      <c r="D274" s="50" t="s">
        <v>320</v>
      </c>
      <c r="E274" s="28" t="s">
        <v>918</v>
      </c>
      <c r="F274" s="26" t="s">
        <v>953</v>
      </c>
      <c r="G274" s="49" t="s">
        <v>36</v>
      </c>
      <c r="H274" s="26">
        <v>30</v>
      </c>
      <c r="I274" s="26">
        <v>20</v>
      </c>
      <c r="J274" s="46">
        <v>8.82</v>
      </c>
      <c r="K274" s="47">
        <v>5</v>
      </c>
      <c r="L274" s="32">
        <f t="shared" si="8"/>
        <v>5</v>
      </c>
      <c r="M274" s="43" t="str">
        <f t="shared" si="9"/>
        <v>OK</v>
      </c>
      <c r="N274" s="44">
        <v>0</v>
      </c>
      <c r="O274" s="44">
        <v>0</v>
      </c>
      <c r="P274" s="44">
        <v>0</v>
      </c>
      <c r="Q274" s="44">
        <v>0</v>
      </c>
      <c r="R274" s="44">
        <v>0</v>
      </c>
      <c r="S274" s="44">
        <v>0</v>
      </c>
      <c r="T274" s="44">
        <v>0</v>
      </c>
      <c r="U274" s="44">
        <v>0</v>
      </c>
      <c r="V274" s="44">
        <v>0</v>
      </c>
      <c r="W274" s="44">
        <v>0</v>
      </c>
      <c r="X274" s="44">
        <v>0</v>
      </c>
      <c r="Y274" s="44">
        <v>0</v>
      </c>
    </row>
    <row r="275" spans="1:25" ht="30" x14ac:dyDescent="0.25">
      <c r="A275" s="98"/>
      <c r="B275" s="94"/>
      <c r="C275" s="49">
        <v>11</v>
      </c>
      <c r="D275" s="50" t="s">
        <v>321</v>
      </c>
      <c r="E275" s="28" t="s">
        <v>918</v>
      </c>
      <c r="F275" s="26" t="s">
        <v>954</v>
      </c>
      <c r="G275" s="49" t="s">
        <v>906</v>
      </c>
      <c r="H275" s="26">
        <v>30</v>
      </c>
      <c r="I275" s="26">
        <v>20</v>
      </c>
      <c r="J275" s="46">
        <v>24.9</v>
      </c>
      <c r="K275" s="47"/>
      <c r="L275" s="32">
        <f t="shared" si="8"/>
        <v>0</v>
      </c>
      <c r="M275" s="43" t="str">
        <f t="shared" si="9"/>
        <v>OK</v>
      </c>
      <c r="N275" s="44">
        <v>0</v>
      </c>
      <c r="O275" s="44">
        <v>0</v>
      </c>
      <c r="P275" s="44">
        <v>0</v>
      </c>
      <c r="Q275" s="44">
        <v>0</v>
      </c>
      <c r="R275" s="44">
        <v>0</v>
      </c>
      <c r="S275" s="44">
        <v>0</v>
      </c>
      <c r="T275" s="44">
        <v>0</v>
      </c>
      <c r="U275" s="44">
        <v>0</v>
      </c>
      <c r="V275" s="44">
        <v>0</v>
      </c>
      <c r="W275" s="44">
        <v>0</v>
      </c>
      <c r="X275" s="44">
        <v>0</v>
      </c>
      <c r="Y275" s="44">
        <v>0</v>
      </c>
    </row>
    <row r="276" spans="1:25" ht="30" x14ac:dyDescent="0.25">
      <c r="A276" s="98"/>
      <c r="B276" s="94"/>
      <c r="C276" s="49">
        <v>12</v>
      </c>
      <c r="D276" s="50" t="s">
        <v>322</v>
      </c>
      <c r="E276" s="28" t="s">
        <v>918</v>
      </c>
      <c r="F276" s="26" t="s">
        <v>930</v>
      </c>
      <c r="G276" s="49" t="s">
        <v>36</v>
      </c>
      <c r="H276" s="26">
        <v>30</v>
      </c>
      <c r="I276" s="26">
        <v>20</v>
      </c>
      <c r="J276" s="46">
        <v>48.66</v>
      </c>
      <c r="K276" s="47"/>
      <c r="L276" s="32">
        <f t="shared" si="8"/>
        <v>0</v>
      </c>
      <c r="M276" s="43" t="str">
        <f t="shared" si="9"/>
        <v>OK</v>
      </c>
      <c r="N276" s="44">
        <v>0</v>
      </c>
      <c r="O276" s="44">
        <v>0</v>
      </c>
      <c r="P276" s="44">
        <v>0</v>
      </c>
      <c r="Q276" s="44">
        <v>0</v>
      </c>
      <c r="R276" s="44">
        <v>0</v>
      </c>
      <c r="S276" s="44">
        <v>0</v>
      </c>
      <c r="T276" s="44">
        <v>0</v>
      </c>
      <c r="U276" s="44">
        <v>0</v>
      </c>
      <c r="V276" s="44">
        <v>0</v>
      </c>
      <c r="W276" s="44">
        <v>0</v>
      </c>
      <c r="X276" s="44">
        <v>0</v>
      </c>
      <c r="Y276" s="44">
        <v>0</v>
      </c>
    </row>
    <row r="277" spans="1:25" ht="60" x14ac:dyDescent="0.25">
      <c r="A277" s="98"/>
      <c r="B277" s="94"/>
      <c r="C277" s="49">
        <v>13</v>
      </c>
      <c r="D277" s="50" t="s">
        <v>323</v>
      </c>
      <c r="E277" s="28" t="s">
        <v>918</v>
      </c>
      <c r="F277" s="26" t="s">
        <v>947</v>
      </c>
      <c r="G277" s="49" t="s">
        <v>36</v>
      </c>
      <c r="H277" s="26">
        <v>30</v>
      </c>
      <c r="I277" s="26">
        <v>20</v>
      </c>
      <c r="J277" s="46">
        <v>10.58</v>
      </c>
      <c r="K277" s="47"/>
      <c r="L277" s="32">
        <f t="shared" si="8"/>
        <v>0</v>
      </c>
      <c r="M277" s="43" t="str">
        <f t="shared" si="9"/>
        <v>OK</v>
      </c>
      <c r="N277" s="44">
        <v>0</v>
      </c>
      <c r="O277" s="44">
        <v>0</v>
      </c>
      <c r="P277" s="44">
        <v>0</v>
      </c>
      <c r="Q277" s="44">
        <v>0</v>
      </c>
      <c r="R277" s="44">
        <v>0</v>
      </c>
      <c r="S277" s="44">
        <v>0</v>
      </c>
      <c r="T277" s="44">
        <v>0</v>
      </c>
      <c r="U277" s="44">
        <v>0</v>
      </c>
      <c r="V277" s="44">
        <v>0</v>
      </c>
      <c r="W277" s="44">
        <v>0</v>
      </c>
      <c r="X277" s="44">
        <v>0</v>
      </c>
      <c r="Y277" s="44">
        <v>0</v>
      </c>
    </row>
    <row r="278" spans="1:25" ht="45" x14ac:dyDescent="0.25">
      <c r="A278" s="98"/>
      <c r="B278" s="94"/>
      <c r="C278" s="49">
        <v>14</v>
      </c>
      <c r="D278" s="50" t="s">
        <v>324</v>
      </c>
      <c r="E278" s="28" t="s">
        <v>918</v>
      </c>
      <c r="F278" s="26" t="s">
        <v>921</v>
      </c>
      <c r="G278" s="49" t="s">
        <v>36</v>
      </c>
      <c r="H278" s="26">
        <v>30</v>
      </c>
      <c r="I278" s="26">
        <v>20</v>
      </c>
      <c r="J278" s="46">
        <v>14.66</v>
      </c>
      <c r="K278" s="47"/>
      <c r="L278" s="32">
        <f t="shared" si="8"/>
        <v>0</v>
      </c>
      <c r="M278" s="43" t="str">
        <f t="shared" si="9"/>
        <v>OK</v>
      </c>
      <c r="N278" s="44">
        <v>0</v>
      </c>
      <c r="O278" s="44">
        <v>0</v>
      </c>
      <c r="P278" s="44">
        <v>0</v>
      </c>
      <c r="Q278" s="44">
        <v>0</v>
      </c>
      <c r="R278" s="44">
        <v>0</v>
      </c>
      <c r="S278" s="44">
        <v>0</v>
      </c>
      <c r="T278" s="44">
        <v>0</v>
      </c>
      <c r="U278" s="44">
        <v>0</v>
      </c>
      <c r="V278" s="44">
        <v>0</v>
      </c>
      <c r="W278" s="44">
        <v>0</v>
      </c>
      <c r="X278" s="44">
        <v>0</v>
      </c>
      <c r="Y278" s="44">
        <v>0</v>
      </c>
    </row>
    <row r="279" spans="1:25" ht="30" x14ac:dyDescent="0.25">
      <c r="A279" s="98"/>
      <c r="B279" s="94"/>
      <c r="C279" s="49">
        <v>15</v>
      </c>
      <c r="D279" s="50" t="s">
        <v>325</v>
      </c>
      <c r="E279" s="28" t="s">
        <v>955</v>
      </c>
      <c r="F279" s="26" t="s">
        <v>956</v>
      </c>
      <c r="G279" s="49" t="s">
        <v>36</v>
      </c>
      <c r="H279" s="26">
        <v>30</v>
      </c>
      <c r="I279" s="26">
        <v>20</v>
      </c>
      <c r="J279" s="46">
        <v>11.66</v>
      </c>
      <c r="K279" s="47"/>
      <c r="L279" s="32">
        <f t="shared" si="8"/>
        <v>0</v>
      </c>
      <c r="M279" s="43" t="str">
        <f t="shared" si="9"/>
        <v>OK</v>
      </c>
      <c r="N279" s="44">
        <v>0</v>
      </c>
      <c r="O279" s="44">
        <v>0</v>
      </c>
      <c r="P279" s="44">
        <v>0</v>
      </c>
      <c r="Q279" s="44">
        <v>0</v>
      </c>
      <c r="R279" s="44">
        <v>0</v>
      </c>
      <c r="S279" s="44">
        <v>0</v>
      </c>
      <c r="T279" s="44">
        <v>0</v>
      </c>
      <c r="U279" s="44">
        <v>0</v>
      </c>
      <c r="V279" s="44">
        <v>0</v>
      </c>
      <c r="W279" s="44">
        <v>0</v>
      </c>
      <c r="X279" s="44">
        <v>0</v>
      </c>
      <c r="Y279" s="44">
        <v>0</v>
      </c>
    </row>
    <row r="280" spans="1:25" ht="75" x14ac:dyDescent="0.25">
      <c r="A280" s="98"/>
      <c r="B280" s="94"/>
      <c r="C280" s="49">
        <v>16</v>
      </c>
      <c r="D280" s="50" t="s">
        <v>326</v>
      </c>
      <c r="E280" s="28" t="s">
        <v>955</v>
      </c>
      <c r="F280" s="26" t="s">
        <v>957</v>
      </c>
      <c r="G280" s="49" t="s">
        <v>36</v>
      </c>
      <c r="H280" s="26">
        <v>30</v>
      </c>
      <c r="I280" s="26">
        <v>20</v>
      </c>
      <c r="J280" s="46">
        <v>377</v>
      </c>
      <c r="K280" s="47"/>
      <c r="L280" s="32">
        <f t="shared" si="8"/>
        <v>0</v>
      </c>
      <c r="M280" s="43" t="str">
        <f t="shared" si="9"/>
        <v>OK</v>
      </c>
      <c r="N280" s="44">
        <v>0</v>
      </c>
      <c r="O280" s="44">
        <v>0</v>
      </c>
      <c r="P280" s="44">
        <v>0</v>
      </c>
      <c r="Q280" s="44">
        <v>0</v>
      </c>
      <c r="R280" s="44">
        <v>0</v>
      </c>
      <c r="S280" s="44">
        <v>0</v>
      </c>
      <c r="T280" s="44">
        <v>0</v>
      </c>
      <c r="U280" s="44">
        <v>0</v>
      </c>
      <c r="V280" s="44">
        <v>0</v>
      </c>
      <c r="W280" s="44">
        <v>0</v>
      </c>
      <c r="X280" s="44">
        <v>0</v>
      </c>
      <c r="Y280" s="44">
        <v>0</v>
      </c>
    </row>
    <row r="281" spans="1:25" ht="90" x14ac:dyDescent="0.25">
      <c r="A281" s="98"/>
      <c r="B281" s="94"/>
      <c r="C281" s="49">
        <v>17</v>
      </c>
      <c r="D281" s="50" t="s">
        <v>327</v>
      </c>
      <c r="E281" s="28" t="s">
        <v>918</v>
      </c>
      <c r="F281" s="26" t="s">
        <v>958</v>
      </c>
      <c r="G281" s="49" t="s">
        <v>36</v>
      </c>
      <c r="H281" s="26">
        <v>30</v>
      </c>
      <c r="I281" s="26">
        <v>20</v>
      </c>
      <c r="J281" s="46">
        <v>15.35</v>
      </c>
      <c r="K281" s="47"/>
      <c r="L281" s="32">
        <f t="shared" si="8"/>
        <v>0</v>
      </c>
      <c r="M281" s="43" t="str">
        <f t="shared" si="9"/>
        <v>OK</v>
      </c>
      <c r="N281" s="44">
        <v>0</v>
      </c>
      <c r="O281" s="44">
        <v>0</v>
      </c>
      <c r="P281" s="44">
        <v>0</v>
      </c>
      <c r="Q281" s="44">
        <v>0</v>
      </c>
      <c r="R281" s="44">
        <v>0</v>
      </c>
      <c r="S281" s="44">
        <v>0</v>
      </c>
      <c r="T281" s="44">
        <v>0</v>
      </c>
      <c r="U281" s="44">
        <v>0</v>
      </c>
      <c r="V281" s="44">
        <v>0</v>
      </c>
      <c r="W281" s="44">
        <v>0</v>
      </c>
      <c r="X281" s="44">
        <v>0</v>
      </c>
      <c r="Y281" s="44">
        <v>0</v>
      </c>
    </row>
    <row r="282" spans="1:25" ht="15" x14ac:dyDescent="0.25">
      <c r="A282" s="98"/>
      <c r="B282" s="94"/>
      <c r="C282" s="49">
        <v>18</v>
      </c>
      <c r="D282" s="50" t="s">
        <v>328</v>
      </c>
      <c r="E282" s="28" t="s">
        <v>918</v>
      </c>
      <c r="F282" s="26" t="s">
        <v>953</v>
      </c>
      <c r="G282" s="49" t="s">
        <v>36</v>
      </c>
      <c r="H282" s="26">
        <v>30</v>
      </c>
      <c r="I282" s="26">
        <v>20</v>
      </c>
      <c r="J282" s="46">
        <v>12.1</v>
      </c>
      <c r="K282" s="47"/>
      <c r="L282" s="32">
        <f t="shared" si="8"/>
        <v>0</v>
      </c>
      <c r="M282" s="43" t="str">
        <f t="shared" si="9"/>
        <v>OK</v>
      </c>
      <c r="N282" s="44">
        <v>0</v>
      </c>
      <c r="O282" s="44">
        <v>0</v>
      </c>
      <c r="P282" s="44">
        <v>0</v>
      </c>
      <c r="Q282" s="44">
        <v>0</v>
      </c>
      <c r="R282" s="44">
        <v>0</v>
      </c>
      <c r="S282" s="44">
        <v>0</v>
      </c>
      <c r="T282" s="44">
        <v>0</v>
      </c>
      <c r="U282" s="44">
        <v>0</v>
      </c>
      <c r="V282" s="44">
        <v>0</v>
      </c>
      <c r="W282" s="44">
        <v>0</v>
      </c>
      <c r="X282" s="44">
        <v>0</v>
      </c>
      <c r="Y282" s="44">
        <v>0</v>
      </c>
    </row>
    <row r="283" spans="1:25" ht="45" x14ac:dyDescent="0.25">
      <c r="A283" s="98"/>
      <c r="B283" s="94"/>
      <c r="C283" s="49">
        <v>19</v>
      </c>
      <c r="D283" s="50" t="s">
        <v>329</v>
      </c>
      <c r="E283" s="28" t="s">
        <v>918</v>
      </c>
      <c r="F283" s="26" t="s">
        <v>931</v>
      </c>
      <c r="G283" s="49" t="s">
        <v>909</v>
      </c>
      <c r="H283" s="26">
        <v>30</v>
      </c>
      <c r="I283" s="26">
        <v>20</v>
      </c>
      <c r="J283" s="46">
        <v>5.81</v>
      </c>
      <c r="K283" s="47"/>
      <c r="L283" s="32">
        <f t="shared" si="8"/>
        <v>0</v>
      </c>
      <c r="M283" s="43" t="str">
        <f t="shared" si="9"/>
        <v>OK</v>
      </c>
      <c r="N283" s="44">
        <v>0</v>
      </c>
      <c r="O283" s="44">
        <v>0</v>
      </c>
      <c r="P283" s="44">
        <v>0</v>
      </c>
      <c r="Q283" s="44">
        <v>0</v>
      </c>
      <c r="R283" s="44">
        <v>0</v>
      </c>
      <c r="S283" s="44">
        <v>0</v>
      </c>
      <c r="T283" s="44">
        <v>0</v>
      </c>
      <c r="U283" s="44">
        <v>0</v>
      </c>
      <c r="V283" s="44">
        <v>0</v>
      </c>
      <c r="W283" s="44">
        <v>0</v>
      </c>
      <c r="X283" s="44">
        <v>0</v>
      </c>
      <c r="Y283" s="44">
        <v>0</v>
      </c>
    </row>
    <row r="284" spans="1:25" ht="30" x14ac:dyDescent="0.25">
      <c r="A284" s="98"/>
      <c r="B284" s="94"/>
      <c r="C284" s="49">
        <v>20</v>
      </c>
      <c r="D284" s="50" t="s">
        <v>330</v>
      </c>
      <c r="E284" s="28" t="s">
        <v>918</v>
      </c>
      <c r="F284" s="26" t="s">
        <v>931</v>
      </c>
      <c r="G284" s="49" t="s">
        <v>36</v>
      </c>
      <c r="H284" s="26">
        <v>30</v>
      </c>
      <c r="I284" s="26">
        <v>20</v>
      </c>
      <c r="J284" s="46">
        <v>3.82</v>
      </c>
      <c r="K284" s="47"/>
      <c r="L284" s="32">
        <f t="shared" si="8"/>
        <v>0</v>
      </c>
      <c r="M284" s="43" t="str">
        <f t="shared" si="9"/>
        <v>OK</v>
      </c>
      <c r="N284" s="44">
        <v>0</v>
      </c>
      <c r="O284" s="44">
        <v>0</v>
      </c>
      <c r="P284" s="44">
        <v>0</v>
      </c>
      <c r="Q284" s="44">
        <v>0</v>
      </c>
      <c r="R284" s="44">
        <v>0</v>
      </c>
      <c r="S284" s="44">
        <v>0</v>
      </c>
      <c r="T284" s="44">
        <v>0</v>
      </c>
      <c r="U284" s="44">
        <v>0</v>
      </c>
      <c r="V284" s="44">
        <v>0</v>
      </c>
      <c r="W284" s="44">
        <v>0</v>
      </c>
      <c r="X284" s="44">
        <v>0</v>
      </c>
      <c r="Y284" s="44">
        <v>0</v>
      </c>
    </row>
    <row r="285" spans="1:25" ht="30" x14ac:dyDescent="0.25">
      <c r="A285" s="98"/>
      <c r="B285" s="94"/>
      <c r="C285" s="49">
        <v>21</v>
      </c>
      <c r="D285" s="50" t="s">
        <v>331</v>
      </c>
      <c r="E285" s="28" t="s">
        <v>918</v>
      </c>
      <c r="F285" s="26" t="s">
        <v>947</v>
      </c>
      <c r="G285" s="49" t="s">
        <v>36</v>
      </c>
      <c r="H285" s="26">
        <v>30</v>
      </c>
      <c r="I285" s="26">
        <v>20</v>
      </c>
      <c r="J285" s="46">
        <v>9.92</v>
      </c>
      <c r="K285" s="47"/>
      <c r="L285" s="32">
        <f t="shared" si="8"/>
        <v>0</v>
      </c>
      <c r="M285" s="43" t="str">
        <f t="shared" si="9"/>
        <v>OK</v>
      </c>
      <c r="N285" s="44">
        <v>0</v>
      </c>
      <c r="O285" s="44">
        <v>0</v>
      </c>
      <c r="P285" s="44">
        <v>0</v>
      </c>
      <c r="Q285" s="44">
        <v>0</v>
      </c>
      <c r="R285" s="44">
        <v>0</v>
      </c>
      <c r="S285" s="44">
        <v>0</v>
      </c>
      <c r="T285" s="44">
        <v>0</v>
      </c>
      <c r="U285" s="44">
        <v>0</v>
      </c>
      <c r="V285" s="44">
        <v>0</v>
      </c>
      <c r="W285" s="44">
        <v>0</v>
      </c>
      <c r="X285" s="44">
        <v>0</v>
      </c>
      <c r="Y285" s="44">
        <v>0</v>
      </c>
    </row>
    <row r="286" spans="1:25" ht="30" x14ac:dyDescent="0.25">
      <c r="A286" s="98"/>
      <c r="B286" s="94"/>
      <c r="C286" s="49">
        <v>22</v>
      </c>
      <c r="D286" s="50" t="s">
        <v>332</v>
      </c>
      <c r="E286" s="28" t="s">
        <v>918</v>
      </c>
      <c r="F286" s="26" t="s">
        <v>959</v>
      </c>
      <c r="G286" s="49" t="s">
        <v>36</v>
      </c>
      <c r="H286" s="26">
        <v>30</v>
      </c>
      <c r="I286" s="26">
        <v>20</v>
      </c>
      <c r="J286" s="46">
        <v>7.44</v>
      </c>
      <c r="K286" s="47"/>
      <c r="L286" s="32">
        <f t="shared" si="8"/>
        <v>0</v>
      </c>
      <c r="M286" s="43" t="str">
        <f t="shared" si="9"/>
        <v>OK</v>
      </c>
      <c r="N286" s="44">
        <v>0</v>
      </c>
      <c r="O286" s="44">
        <v>0</v>
      </c>
      <c r="P286" s="44">
        <v>0</v>
      </c>
      <c r="Q286" s="44">
        <v>0</v>
      </c>
      <c r="R286" s="44">
        <v>0</v>
      </c>
      <c r="S286" s="44">
        <v>0</v>
      </c>
      <c r="T286" s="44">
        <v>0</v>
      </c>
      <c r="U286" s="44">
        <v>0</v>
      </c>
      <c r="V286" s="44">
        <v>0</v>
      </c>
      <c r="W286" s="44">
        <v>0</v>
      </c>
      <c r="X286" s="44">
        <v>0</v>
      </c>
      <c r="Y286" s="44">
        <v>0</v>
      </c>
    </row>
    <row r="287" spans="1:25" ht="30" x14ac:dyDescent="0.25">
      <c r="A287" s="98"/>
      <c r="B287" s="94"/>
      <c r="C287" s="49">
        <v>23</v>
      </c>
      <c r="D287" s="50" t="s">
        <v>333</v>
      </c>
      <c r="E287" s="28" t="s">
        <v>918</v>
      </c>
      <c r="F287" s="26" t="s">
        <v>947</v>
      </c>
      <c r="G287" s="49" t="s">
        <v>36</v>
      </c>
      <c r="H287" s="26">
        <v>30</v>
      </c>
      <c r="I287" s="26">
        <v>20</v>
      </c>
      <c r="J287" s="46">
        <v>66.400000000000006</v>
      </c>
      <c r="K287" s="47"/>
      <c r="L287" s="32">
        <f t="shared" si="8"/>
        <v>0</v>
      </c>
      <c r="M287" s="43" t="str">
        <f t="shared" si="9"/>
        <v>OK</v>
      </c>
      <c r="N287" s="44">
        <v>0</v>
      </c>
      <c r="O287" s="44">
        <v>0</v>
      </c>
      <c r="P287" s="44">
        <v>0</v>
      </c>
      <c r="Q287" s="44">
        <v>0</v>
      </c>
      <c r="R287" s="44">
        <v>0</v>
      </c>
      <c r="S287" s="44">
        <v>0</v>
      </c>
      <c r="T287" s="44">
        <v>0</v>
      </c>
      <c r="U287" s="44">
        <v>0</v>
      </c>
      <c r="V287" s="44">
        <v>0</v>
      </c>
      <c r="W287" s="44">
        <v>0</v>
      </c>
      <c r="X287" s="44">
        <v>0</v>
      </c>
      <c r="Y287" s="44">
        <v>0</v>
      </c>
    </row>
    <row r="288" spans="1:25" ht="30" x14ac:dyDescent="0.25">
      <c r="A288" s="98"/>
      <c r="B288" s="94"/>
      <c r="C288" s="49">
        <v>24</v>
      </c>
      <c r="D288" s="50" t="s">
        <v>334</v>
      </c>
      <c r="E288" s="28" t="s">
        <v>946</v>
      </c>
      <c r="F288" s="26" t="s">
        <v>947</v>
      </c>
      <c r="G288" s="49" t="s">
        <v>36</v>
      </c>
      <c r="H288" s="26">
        <v>30</v>
      </c>
      <c r="I288" s="26">
        <v>20</v>
      </c>
      <c r="J288" s="46">
        <v>16.09</v>
      </c>
      <c r="K288" s="47"/>
      <c r="L288" s="32">
        <f t="shared" si="8"/>
        <v>0</v>
      </c>
      <c r="M288" s="43" t="str">
        <f t="shared" si="9"/>
        <v>OK</v>
      </c>
      <c r="N288" s="44">
        <v>0</v>
      </c>
      <c r="O288" s="44">
        <v>0</v>
      </c>
      <c r="P288" s="44">
        <v>0</v>
      </c>
      <c r="Q288" s="44">
        <v>0</v>
      </c>
      <c r="R288" s="44">
        <v>0</v>
      </c>
      <c r="S288" s="44">
        <v>0</v>
      </c>
      <c r="T288" s="44">
        <v>0</v>
      </c>
      <c r="U288" s="44">
        <v>0</v>
      </c>
      <c r="V288" s="44">
        <v>0</v>
      </c>
      <c r="W288" s="44">
        <v>0</v>
      </c>
      <c r="X288" s="44">
        <v>0</v>
      </c>
      <c r="Y288" s="44">
        <v>0</v>
      </c>
    </row>
    <row r="289" spans="1:25" ht="30" x14ac:dyDescent="0.25">
      <c r="A289" s="98"/>
      <c r="B289" s="94"/>
      <c r="C289" s="49">
        <v>25</v>
      </c>
      <c r="D289" s="50" t="s">
        <v>335</v>
      </c>
      <c r="E289" s="28" t="s">
        <v>918</v>
      </c>
      <c r="F289" s="26" t="s">
        <v>960</v>
      </c>
      <c r="G289" s="49" t="s">
        <v>36</v>
      </c>
      <c r="H289" s="26">
        <v>30</v>
      </c>
      <c r="I289" s="26">
        <v>20</v>
      </c>
      <c r="J289" s="46">
        <v>6.55</v>
      </c>
      <c r="K289" s="47"/>
      <c r="L289" s="32">
        <f t="shared" si="8"/>
        <v>0</v>
      </c>
      <c r="M289" s="43" t="str">
        <f t="shared" si="9"/>
        <v>OK</v>
      </c>
      <c r="N289" s="44">
        <v>0</v>
      </c>
      <c r="O289" s="44">
        <v>0</v>
      </c>
      <c r="P289" s="44">
        <v>0</v>
      </c>
      <c r="Q289" s="44">
        <v>0</v>
      </c>
      <c r="R289" s="44">
        <v>0</v>
      </c>
      <c r="S289" s="44">
        <v>0</v>
      </c>
      <c r="T289" s="44">
        <v>0</v>
      </c>
      <c r="U289" s="44">
        <v>0</v>
      </c>
      <c r="V289" s="44">
        <v>0</v>
      </c>
      <c r="W289" s="44">
        <v>0</v>
      </c>
      <c r="X289" s="44">
        <v>0</v>
      </c>
      <c r="Y289" s="44">
        <v>0</v>
      </c>
    </row>
    <row r="290" spans="1:25" ht="45" x14ac:dyDescent="0.25">
      <c r="A290" s="98"/>
      <c r="B290" s="94"/>
      <c r="C290" s="49">
        <v>26</v>
      </c>
      <c r="D290" s="50" t="s">
        <v>336</v>
      </c>
      <c r="E290" s="28" t="s">
        <v>918</v>
      </c>
      <c r="F290" s="26" t="s">
        <v>959</v>
      </c>
      <c r="G290" s="49" t="s">
        <v>36</v>
      </c>
      <c r="H290" s="26">
        <v>30</v>
      </c>
      <c r="I290" s="26">
        <v>20</v>
      </c>
      <c r="J290" s="46">
        <v>7.45</v>
      </c>
      <c r="K290" s="47"/>
      <c r="L290" s="32">
        <f t="shared" si="8"/>
        <v>0</v>
      </c>
      <c r="M290" s="43" t="str">
        <f t="shared" si="9"/>
        <v>OK</v>
      </c>
      <c r="N290" s="44">
        <v>0</v>
      </c>
      <c r="O290" s="44">
        <v>0</v>
      </c>
      <c r="P290" s="44">
        <v>0</v>
      </c>
      <c r="Q290" s="44">
        <v>0</v>
      </c>
      <c r="R290" s="44">
        <v>0</v>
      </c>
      <c r="S290" s="44">
        <v>0</v>
      </c>
      <c r="T290" s="44">
        <v>0</v>
      </c>
      <c r="U290" s="44">
        <v>0</v>
      </c>
      <c r="V290" s="44">
        <v>0</v>
      </c>
      <c r="W290" s="44">
        <v>0</v>
      </c>
      <c r="X290" s="44">
        <v>0</v>
      </c>
      <c r="Y290" s="44">
        <v>0</v>
      </c>
    </row>
    <row r="291" spans="1:25" ht="15" x14ac:dyDescent="0.25">
      <c r="A291" s="98"/>
      <c r="B291" s="94"/>
      <c r="C291" s="49">
        <v>27</v>
      </c>
      <c r="D291" s="50" t="s">
        <v>337</v>
      </c>
      <c r="E291" s="28" t="s">
        <v>918</v>
      </c>
      <c r="F291" s="26" t="s">
        <v>947</v>
      </c>
      <c r="G291" s="49" t="s">
        <v>910</v>
      </c>
      <c r="H291" s="26">
        <v>30</v>
      </c>
      <c r="I291" s="26">
        <v>20</v>
      </c>
      <c r="J291" s="46">
        <v>13.03</v>
      </c>
      <c r="K291" s="47"/>
      <c r="L291" s="32">
        <f t="shared" si="8"/>
        <v>0</v>
      </c>
      <c r="M291" s="43" t="str">
        <f t="shared" si="9"/>
        <v>OK</v>
      </c>
      <c r="N291" s="44">
        <v>0</v>
      </c>
      <c r="O291" s="44">
        <v>0</v>
      </c>
      <c r="P291" s="44">
        <v>0</v>
      </c>
      <c r="Q291" s="44">
        <v>0</v>
      </c>
      <c r="R291" s="44">
        <v>0</v>
      </c>
      <c r="S291" s="44">
        <v>0</v>
      </c>
      <c r="T291" s="44">
        <v>0</v>
      </c>
      <c r="U291" s="44">
        <v>0</v>
      </c>
      <c r="V291" s="44">
        <v>0</v>
      </c>
      <c r="W291" s="44">
        <v>0</v>
      </c>
      <c r="X291" s="44">
        <v>0</v>
      </c>
      <c r="Y291" s="44">
        <v>0</v>
      </c>
    </row>
    <row r="292" spans="1:25" ht="30" x14ac:dyDescent="0.25">
      <c r="A292" s="98"/>
      <c r="B292" s="94"/>
      <c r="C292" s="49">
        <v>28</v>
      </c>
      <c r="D292" s="50" t="s">
        <v>338</v>
      </c>
      <c r="E292" s="28" t="s">
        <v>918</v>
      </c>
      <c r="F292" s="26" t="s">
        <v>953</v>
      </c>
      <c r="G292" s="49" t="s">
        <v>36</v>
      </c>
      <c r="H292" s="26">
        <v>30</v>
      </c>
      <c r="I292" s="26">
        <v>20</v>
      </c>
      <c r="J292" s="46">
        <v>7.23</v>
      </c>
      <c r="K292" s="47">
        <v>1</v>
      </c>
      <c r="L292" s="32">
        <f t="shared" si="8"/>
        <v>1</v>
      </c>
      <c r="M292" s="43" t="str">
        <f t="shared" si="9"/>
        <v>OK</v>
      </c>
      <c r="N292" s="44">
        <v>0</v>
      </c>
      <c r="O292" s="44">
        <v>0</v>
      </c>
      <c r="P292" s="44">
        <v>0</v>
      </c>
      <c r="Q292" s="44">
        <v>0</v>
      </c>
      <c r="R292" s="44">
        <v>0</v>
      </c>
      <c r="S292" s="44">
        <v>0</v>
      </c>
      <c r="T292" s="44">
        <v>0</v>
      </c>
      <c r="U292" s="44">
        <v>0</v>
      </c>
      <c r="V292" s="44">
        <v>0</v>
      </c>
      <c r="W292" s="44">
        <v>0</v>
      </c>
      <c r="X292" s="44">
        <v>0</v>
      </c>
      <c r="Y292" s="44">
        <v>0</v>
      </c>
    </row>
    <row r="293" spans="1:25" ht="30" x14ac:dyDescent="0.25">
      <c r="A293" s="98"/>
      <c r="B293" s="94"/>
      <c r="C293" s="49">
        <v>29</v>
      </c>
      <c r="D293" s="50" t="s">
        <v>339</v>
      </c>
      <c r="E293" s="28" t="s">
        <v>918</v>
      </c>
      <c r="F293" s="26" t="s">
        <v>960</v>
      </c>
      <c r="G293" s="49" t="s">
        <v>36</v>
      </c>
      <c r="H293" s="26">
        <v>30</v>
      </c>
      <c r="I293" s="26">
        <v>20</v>
      </c>
      <c r="J293" s="46">
        <v>5.21</v>
      </c>
      <c r="K293" s="47"/>
      <c r="L293" s="32">
        <f t="shared" si="8"/>
        <v>0</v>
      </c>
      <c r="M293" s="43" t="str">
        <f t="shared" si="9"/>
        <v>OK</v>
      </c>
      <c r="N293" s="44">
        <v>0</v>
      </c>
      <c r="O293" s="44">
        <v>0</v>
      </c>
      <c r="P293" s="44">
        <v>0</v>
      </c>
      <c r="Q293" s="44">
        <v>0</v>
      </c>
      <c r="R293" s="44">
        <v>0</v>
      </c>
      <c r="S293" s="44">
        <v>0</v>
      </c>
      <c r="T293" s="44">
        <v>0</v>
      </c>
      <c r="U293" s="44">
        <v>0</v>
      </c>
      <c r="V293" s="44">
        <v>0</v>
      </c>
      <c r="W293" s="44">
        <v>0</v>
      </c>
      <c r="X293" s="44">
        <v>0</v>
      </c>
      <c r="Y293" s="44">
        <v>0</v>
      </c>
    </row>
    <row r="294" spans="1:25" ht="30" x14ac:dyDescent="0.25">
      <c r="A294" s="98"/>
      <c r="B294" s="94"/>
      <c r="C294" s="49">
        <v>30</v>
      </c>
      <c r="D294" s="50" t="s">
        <v>340</v>
      </c>
      <c r="E294" s="28" t="s">
        <v>946</v>
      </c>
      <c r="F294" s="26" t="s">
        <v>953</v>
      </c>
      <c r="G294" s="49" t="s">
        <v>36</v>
      </c>
      <c r="H294" s="26">
        <v>30</v>
      </c>
      <c r="I294" s="26">
        <v>20</v>
      </c>
      <c r="J294" s="46">
        <v>6.95</v>
      </c>
      <c r="K294" s="47">
        <v>1</v>
      </c>
      <c r="L294" s="32">
        <f t="shared" si="8"/>
        <v>1</v>
      </c>
      <c r="M294" s="43" t="str">
        <f t="shared" si="9"/>
        <v>OK</v>
      </c>
      <c r="N294" s="44">
        <v>0</v>
      </c>
      <c r="O294" s="44">
        <v>0</v>
      </c>
      <c r="P294" s="44">
        <v>0</v>
      </c>
      <c r="Q294" s="44">
        <v>0</v>
      </c>
      <c r="R294" s="44">
        <v>0</v>
      </c>
      <c r="S294" s="44">
        <v>0</v>
      </c>
      <c r="T294" s="44">
        <v>0</v>
      </c>
      <c r="U294" s="44">
        <v>0</v>
      </c>
      <c r="V294" s="44">
        <v>0</v>
      </c>
      <c r="W294" s="44">
        <v>0</v>
      </c>
      <c r="X294" s="44">
        <v>0</v>
      </c>
      <c r="Y294" s="44">
        <v>0</v>
      </c>
    </row>
    <row r="295" spans="1:25" ht="45" x14ac:dyDescent="0.25">
      <c r="A295" s="98"/>
      <c r="B295" s="94"/>
      <c r="C295" s="49">
        <v>31</v>
      </c>
      <c r="D295" s="50" t="s">
        <v>341</v>
      </c>
      <c r="E295" s="28" t="s">
        <v>918</v>
      </c>
      <c r="F295" s="26" t="s">
        <v>960</v>
      </c>
      <c r="G295" s="49" t="s">
        <v>36</v>
      </c>
      <c r="H295" s="26">
        <v>30</v>
      </c>
      <c r="I295" s="26">
        <v>20</v>
      </c>
      <c r="J295" s="46">
        <v>5.26</v>
      </c>
      <c r="K295" s="47"/>
      <c r="L295" s="32">
        <f t="shared" si="8"/>
        <v>0</v>
      </c>
      <c r="M295" s="43" t="str">
        <f t="shared" si="9"/>
        <v>OK</v>
      </c>
      <c r="N295" s="44">
        <v>0</v>
      </c>
      <c r="O295" s="44">
        <v>0</v>
      </c>
      <c r="P295" s="44">
        <v>0</v>
      </c>
      <c r="Q295" s="44">
        <v>0</v>
      </c>
      <c r="R295" s="44">
        <v>0</v>
      </c>
      <c r="S295" s="44">
        <v>0</v>
      </c>
      <c r="T295" s="44">
        <v>0</v>
      </c>
      <c r="U295" s="44">
        <v>0</v>
      </c>
      <c r="V295" s="44">
        <v>0</v>
      </c>
      <c r="W295" s="44">
        <v>0</v>
      </c>
      <c r="X295" s="44">
        <v>0</v>
      </c>
      <c r="Y295" s="44">
        <v>0</v>
      </c>
    </row>
    <row r="296" spans="1:25" ht="30" x14ac:dyDescent="0.25">
      <c r="A296" s="98"/>
      <c r="B296" s="94"/>
      <c r="C296" s="49">
        <v>32</v>
      </c>
      <c r="D296" s="50" t="s">
        <v>342</v>
      </c>
      <c r="E296" s="28" t="s">
        <v>918</v>
      </c>
      <c r="F296" s="26" t="s">
        <v>947</v>
      </c>
      <c r="G296" s="49" t="s">
        <v>36</v>
      </c>
      <c r="H296" s="26">
        <v>30</v>
      </c>
      <c r="I296" s="26">
        <v>20</v>
      </c>
      <c r="J296" s="46">
        <v>3</v>
      </c>
      <c r="K296" s="47"/>
      <c r="L296" s="32">
        <f t="shared" si="8"/>
        <v>0</v>
      </c>
      <c r="M296" s="43" t="str">
        <f t="shared" si="9"/>
        <v>OK</v>
      </c>
      <c r="N296" s="44">
        <v>0</v>
      </c>
      <c r="O296" s="44">
        <v>0</v>
      </c>
      <c r="P296" s="44">
        <v>0</v>
      </c>
      <c r="Q296" s="44">
        <v>0</v>
      </c>
      <c r="R296" s="44">
        <v>0</v>
      </c>
      <c r="S296" s="44">
        <v>0</v>
      </c>
      <c r="T296" s="44">
        <v>0</v>
      </c>
      <c r="U296" s="44">
        <v>0</v>
      </c>
      <c r="V296" s="44">
        <v>0</v>
      </c>
      <c r="W296" s="44">
        <v>0</v>
      </c>
      <c r="X296" s="44">
        <v>0</v>
      </c>
      <c r="Y296" s="44">
        <v>0</v>
      </c>
    </row>
    <row r="297" spans="1:25" ht="15" x14ac:dyDescent="0.25">
      <c r="A297" s="98"/>
      <c r="B297" s="94"/>
      <c r="C297" s="49">
        <v>33</v>
      </c>
      <c r="D297" s="50" t="s">
        <v>343</v>
      </c>
      <c r="E297" s="28" t="s">
        <v>918</v>
      </c>
      <c r="F297" s="26" t="s">
        <v>947</v>
      </c>
      <c r="G297" s="49" t="s">
        <v>36</v>
      </c>
      <c r="H297" s="26">
        <v>30</v>
      </c>
      <c r="I297" s="26">
        <v>20</v>
      </c>
      <c r="J297" s="46">
        <v>5.34</v>
      </c>
      <c r="K297" s="47">
        <v>10</v>
      </c>
      <c r="L297" s="32">
        <f t="shared" si="8"/>
        <v>10</v>
      </c>
      <c r="M297" s="43" t="str">
        <f t="shared" si="9"/>
        <v>OK</v>
      </c>
      <c r="N297" s="44">
        <v>0</v>
      </c>
      <c r="O297" s="44">
        <v>0</v>
      </c>
      <c r="P297" s="44">
        <v>0</v>
      </c>
      <c r="Q297" s="44">
        <v>0</v>
      </c>
      <c r="R297" s="44">
        <v>0</v>
      </c>
      <c r="S297" s="44">
        <v>0</v>
      </c>
      <c r="T297" s="44">
        <v>0</v>
      </c>
      <c r="U297" s="44">
        <v>0</v>
      </c>
      <c r="V297" s="44">
        <v>0</v>
      </c>
      <c r="W297" s="44">
        <v>0</v>
      </c>
      <c r="X297" s="44">
        <v>0</v>
      </c>
      <c r="Y297" s="44">
        <v>0</v>
      </c>
    </row>
    <row r="298" spans="1:25" ht="105" x14ac:dyDescent="0.25">
      <c r="A298" s="98"/>
      <c r="B298" s="94"/>
      <c r="C298" s="49">
        <v>34</v>
      </c>
      <c r="D298" s="50" t="s">
        <v>344</v>
      </c>
      <c r="E298" s="28" t="s">
        <v>918</v>
      </c>
      <c r="F298" s="26" t="s">
        <v>953</v>
      </c>
      <c r="G298" s="49" t="s">
        <v>36</v>
      </c>
      <c r="H298" s="26">
        <v>30</v>
      </c>
      <c r="I298" s="26">
        <v>20</v>
      </c>
      <c r="J298" s="46">
        <v>9.92</v>
      </c>
      <c r="K298" s="47"/>
      <c r="L298" s="32">
        <f t="shared" si="8"/>
        <v>0</v>
      </c>
      <c r="M298" s="43" t="str">
        <f t="shared" si="9"/>
        <v>OK</v>
      </c>
      <c r="N298" s="44">
        <v>0</v>
      </c>
      <c r="O298" s="44">
        <v>0</v>
      </c>
      <c r="P298" s="44">
        <v>0</v>
      </c>
      <c r="Q298" s="44">
        <v>0</v>
      </c>
      <c r="R298" s="44">
        <v>0</v>
      </c>
      <c r="S298" s="44">
        <v>0</v>
      </c>
      <c r="T298" s="44">
        <v>0</v>
      </c>
      <c r="U298" s="44">
        <v>0</v>
      </c>
      <c r="V298" s="44">
        <v>0</v>
      </c>
      <c r="W298" s="44">
        <v>0</v>
      </c>
      <c r="X298" s="44">
        <v>0</v>
      </c>
      <c r="Y298" s="44">
        <v>0</v>
      </c>
    </row>
    <row r="299" spans="1:25" ht="45" x14ac:dyDescent="0.25">
      <c r="A299" s="98"/>
      <c r="B299" s="94"/>
      <c r="C299" s="49">
        <v>35</v>
      </c>
      <c r="D299" s="50" t="s">
        <v>345</v>
      </c>
      <c r="E299" s="28" t="s">
        <v>918</v>
      </c>
      <c r="F299" s="26" t="s">
        <v>953</v>
      </c>
      <c r="G299" s="49" t="s">
        <v>36</v>
      </c>
      <c r="H299" s="26">
        <v>30</v>
      </c>
      <c r="I299" s="26">
        <v>20</v>
      </c>
      <c r="J299" s="46">
        <v>37.729999999999997</v>
      </c>
      <c r="K299" s="47"/>
      <c r="L299" s="32">
        <f t="shared" si="8"/>
        <v>0</v>
      </c>
      <c r="M299" s="43" t="str">
        <f t="shared" si="9"/>
        <v>OK</v>
      </c>
      <c r="N299" s="44">
        <v>0</v>
      </c>
      <c r="O299" s="44">
        <v>0</v>
      </c>
      <c r="P299" s="44">
        <v>0</v>
      </c>
      <c r="Q299" s="44">
        <v>0</v>
      </c>
      <c r="R299" s="44">
        <v>0</v>
      </c>
      <c r="S299" s="44">
        <v>0</v>
      </c>
      <c r="T299" s="44">
        <v>0</v>
      </c>
      <c r="U299" s="44">
        <v>0</v>
      </c>
      <c r="V299" s="44">
        <v>0</v>
      </c>
      <c r="W299" s="44">
        <v>0</v>
      </c>
      <c r="X299" s="44">
        <v>0</v>
      </c>
      <c r="Y299" s="44">
        <v>0</v>
      </c>
    </row>
    <row r="300" spans="1:25" ht="45" x14ac:dyDescent="0.25">
      <c r="A300" s="98"/>
      <c r="B300" s="94"/>
      <c r="C300" s="49">
        <v>36</v>
      </c>
      <c r="D300" s="50" t="s">
        <v>346</v>
      </c>
      <c r="E300" s="28" t="s">
        <v>961</v>
      </c>
      <c r="F300" s="26" t="s">
        <v>931</v>
      </c>
      <c r="G300" s="49" t="s">
        <v>36</v>
      </c>
      <c r="H300" s="26">
        <v>30</v>
      </c>
      <c r="I300" s="26">
        <v>20</v>
      </c>
      <c r="J300" s="46">
        <v>1.38</v>
      </c>
      <c r="K300" s="47"/>
      <c r="L300" s="32">
        <f t="shared" si="8"/>
        <v>0</v>
      </c>
      <c r="M300" s="43" t="str">
        <f t="shared" si="9"/>
        <v>OK</v>
      </c>
      <c r="N300" s="44">
        <v>0</v>
      </c>
      <c r="O300" s="44">
        <v>0</v>
      </c>
      <c r="P300" s="44">
        <v>0</v>
      </c>
      <c r="Q300" s="44">
        <v>0</v>
      </c>
      <c r="R300" s="44">
        <v>0</v>
      </c>
      <c r="S300" s="44">
        <v>0</v>
      </c>
      <c r="T300" s="44">
        <v>0</v>
      </c>
      <c r="U300" s="44">
        <v>0</v>
      </c>
      <c r="V300" s="44">
        <v>0</v>
      </c>
      <c r="W300" s="44">
        <v>0</v>
      </c>
      <c r="X300" s="44">
        <v>0</v>
      </c>
      <c r="Y300" s="44">
        <v>0</v>
      </c>
    </row>
    <row r="301" spans="1:25" ht="120" x14ac:dyDescent="0.25">
      <c r="A301" s="98"/>
      <c r="B301" s="94"/>
      <c r="C301" s="49">
        <v>37</v>
      </c>
      <c r="D301" s="50" t="s">
        <v>347</v>
      </c>
      <c r="E301" s="28" t="s">
        <v>918</v>
      </c>
      <c r="F301" s="26" t="s">
        <v>962</v>
      </c>
      <c r="G301" s="49" t="s">
        <v>36</v>
      </c>
      <c r="H301" s="26">
        <v>30</v>
      </c>
      <c r="I301" s="26">
        <v>20</v>
      </c>
      <c r="J301" s="46">
        <v>18.8</v>
      </c>
      <c r="K301" s="47"/>
      <c r="L301" s="32">
        <f t="shared" si="8"/>
        <v>0</v>
      </c>
      <c r="M301" s="43" t="str">
        <f t="shared" si="9"/>
        <v>OK</v>
      </c>
      <c r="N301" s="44">
        <v>0</v>
      </c>
      <c r="O301" s="44">
        <v>0</v>
      </c>
      <c r="P301" s="44">
        <v>0</v>
      </c>
      <c r="Q301" s="44">
        <v>0</v>
      </c>
      <c r="R301" s="44">
        <v>0</v>
      </c>
      <c r="S301" s="44">
        <v>0</v>
      </c>
      <c r="T301" s="44">
        <v>0</v>
      </c>
      <c r="U301" s="44">
        <v>0</v>
      </c>
      <c r="V301" s="44">
        <v>0</v>
      </c>
      <c r="W301" s="44">
        <v>0</v>
      </c>
      <c r="X301" s="44">
        <v>0</v>
      </c>
      <c r="Y301" s="44">
        <v>0</v>
      </c>
    </row>
    <row r="302" spans="1:25" ht="60" x14ac:dyDescent="0.25">
      <c r="A302" s="98"/>
      <c r="B302" s="94"/>
      <c r="C302" s="49">
        <v>38</v>
      </c>
      <c r="D302" s="50" t="s">
        <v>348</v>
      </c>
      <c r="E302" s="28" t="s">
        <v>918</v>
      </c>
      <c r="F302" s="26" t="s">
        <v>963</v>
      </c>
      <c r="G302" s="49" t="s">
        <v>36</v>
      </c>
      <c r="H302" s="26">
        <v>30</v>
      </c>
      <c r="I302" s="26">
        <v>20</v>
      </c>
      <c r="J302" s="46">
        <v>36.340000000000003</v>
      </c>
      <c r="K302" s="47"/>
      <c r="L302" s="32">
        <f t="shared" si="8"/>
        <v>0</v>
      </c>
      <c r="M302" s="43" t="str">
        <f t="shared" si="9"/>
        <v>OK</v>
      </c>
      <c r="N302" s="44">
        <v>0</v>
      </c>
      <c r="O302" s="44">
        <v>0</v>
      </c>
      <c r="P302" s="44">
        <v>0</v>
      </c>
      <c r="Q302" s="44">
        <v>0</v>
      </c>
      <c r="R302" s="44">
        <v>0</v>
      </c>
      <c r="S302" s="44">
        <v>0</v>
      </c>
      <c r="T302" s="44">
        <v>0</v>
      </c>
      <c r="U302" s="44">
        <v>0</v>
      </c>
      <c r="V302" s="44">
        <v>0</v>
      </c>
      <c r="W302" s="44">
        <v>0</v>
      </c>
      <c r="X302" s="44">
        <v>0</v>
      </c>
      <c r="Y302" s="44">
        <v>0</v>
      </c>
    </row>
    <row r="303" spans="1:25" ht="15" x14ac:dyDescent="0.25">
      <c r="A303" s="98"/>
      <c r="B303" s="94"/>
      <c r="C303" s="49">
        <v>39</v>
      </c>
      <c r="D303" s="50" t="s">
        <v>349</v>
      </c>
      <c r="E303" s="28" t="s">
        <v>961</v>
      </c>
      <c r="F303" s="26" t="s">
        <v>964</v>
      </c>
      <c r="G303" s="49" t="s">
        <v>36</v>
      </c>
      <c r="H303" s="26">
        <v>30</v>
      </c>
      <c r="I303" s="26">
        <v>20</v>
      </c>
      <c r="J303" s="46">
        <v>70.03</v>
      </c>
      <c r="K303" s="47"/>
      <c r="L303" s="32">
        <f t="shared" si="8"/>
        <v>0</v>
      </c>
      <c r="M303" s="43" t="str">
        <f t="shared" si="9"/>
        <v>OK</v>
      </c>
      <c r="N303" s="44">
        <v>0</v>
      </c>
      <c r="O303" s="44">
        <v>0</v>
      </c>
      <c r="P303" s="44">
        <v>0</v>
      </c>
      <c r="Q303" s="44">
        <v>0</v>
      </c>
      <c r="R303" s="44">
        <v>0</v>
      </c>
      <c r="S303" s="44">
        <v>0</v>
      </c>
      <c r="T303" s="44">
        <v>0</v>
      </c>
      <c r="U303" s="44">
        <v>0</v>
      </c>
      <c r="V303" s="44">
        <v>0</v>
      </c>
      <c r="W303" s="44">
        <v>0</v>
      </c>
      <c r="X303" s="44">
        <v>0</v>
      </c>
      <c r="Y303" s="44">
        <v>0</v>
      </c>
    </row>
    <row r="304" spans="1:25" ht="30" x14ac:dyDescent="0.25">
      <c r="A304" s="98"/>
      <c r="B304" s="94"/>
      <c r="C304" s="49">
        <v>40</v>
      </c>
      <c r="D304" s="50" t="s">
        <v>350</v>
      </c>
      <c r="E304" s="28" t="s">
        <v>918</v>
      </c>
      <c r="F304" s="26" t="s">
        <v>953</v>
      </c>
      <c r="G304" s="49" t="s">
        <v>36</v>
      </c>
      <c r="H304" s="26">
        <v>30</v>
      </c>
      <c r="I304" s="26">
        <v>20</v>
      </c>
      <c r="J304" s="46">
        <v>14.36</v>
      </c>
      <c r="K304" s="47">
        <v>5</v>
      </c>
      <c r="L304" s="32">
        <f t="shared" si="8"/>
        <v>5</v>
      </c>
      <c r="M304" s="43" t="str">
        <f t="shared" si="9"/>
        <v>OK</v>
      </c>
      <c r="N304" s="44">
        <v>0</v>
      </c>
      <c r="O304" s="44">
        <v>0</v>
      </c>
      <c r="P304" s="44">
        <v>0</v>
      </c>
      <c r="Q304" s="44">
        <v>0</v>
      </c>
      <c r="R304" s="44">
        <v>0</v>
      </c>
      <c r="S304" s="44">
        <v>0</v>
      </c>
      <c r="T304" s="44">
        <v>0</v>
      </c>
      <c r="U304" s="44">
        <v>0</v>
      </c>
      <c r="V304" s="44">
        <v>0</v>
      </c>
      <c r="W304" s="44">
        <v>0</v>
      </c>
      <c r="X304" s="44">
        <v>0</v>
      </c>
      <c r="Y304" s="44">
        <v>0</v>
      </c>
    </row>
    <row r="305" spans="1:25" ht="30" x14ac:dyDescent="0.25">
      <c r="A305" s="98"/>
      <c r="B305" s="94"/>
      <c r="C305" s="49">
        <v>41</v>
      </c>
      <c r="D305" s="50" t="s">
        <v>351</v>
      </c>
      <c r="E305" s="28" t="s">
        <v>918</v>
      </c>
      <c r="F305" s="26" t="s">
        <v>965</v>
      </c>
      <c r="G305" s="49" t="s">
        <v>36</v>
      </c>
      <c r="H305" s="26">
        <v>30</v>
      </c>
      <c r="I305" s="26">
        <v>20</v>
      </c>
      <c r="J305" s="46">
        <v>43.5</v>
      </c>
      <c r="K305" s="47"/>
      <c r="L305" s="32">
        <f t="shared" si="8"/>
        <v>0</v>
      </c>
      <c r="M305" s="43" t="str">
        <f t="shared" si="9"/>
        <v>OK</v>
      </c>
      <c r="N305" s="44">
        <v>0</v>
      </c>
      <c r="O305" s="44">
        <v>0</v>
      </c>
      <c r="P305" s="44">
        <v>0</v>
      </c>
      <c r="Q305" s="44">
        <v>0</v>
      </c>
      <c r="R305" s="44">
        <v>0</v>
      </c>
      <c r="S305" s="44">
        <v>0</v>
      </c>
      <c r="T305" s="44">
        <v>0</v>
      </c>
      <c r="U305" s="44">
        <v>0</v>
      </c>
      <c r="V305" s="44">
        <v>0</v>
      </c>
      <c r="W305" s="44">
        <v>0</v>
      </c>
      <c r="X305" s="44">
        <v>0</v>
      </c>
      <c r="Y305" s="44">
        <v>0</v>
      </c>
    </row>
    <row r="306" spans="1:25" ht="30" x14ac:dyDescent="0.25">
      <c r="A306" s="98"/>
      <c r="B306" s="94"/>
      <c r="C306" s="49">
        <v>42</v>
      </c>
      <c r="D306" s="50" t="s">
        <v>352</v>
      </c>
      <c r="E306" s="28" t="s">
        <v>918</v>
      </c>
      <c r="F306" s="26" t="s">
        <v>958</v>
      </c>
      <c r="G306" s="49" t="s">
        <v>36</v>
      </c>
      <c r="H306" s="26">
        <v>30</v>
      </c>
      <c r="I306" s="26">
        <v>20</v>
      </c>
      <c r="J306" s="46">
        <v>14.9</v>
      </c>
      <c r="K306" s="47"/>
      <c r="L306" s="32">
        <f t="shared" si="8"/>
        <v>0</v>
      </c>
      <c r="M306" s="43" t="str">
        <f t="shared" si="9"/>
        <v>OK</v>
      </c>
      <c r="N306" s="44">
        <v>0</v>
      </c>
      <c r="O306" s="44">
        <v>0</v>
      </c>
      <c r="P306" s="44">
        <v>0</v>
      </c>
      <c r="Q306" s="44">
        <v>0</v>
      </c>
      <c r="R306" s="44">
        <v>0</v>
      </c>
      <c r="S306" s="44">
        <v>0</v>
      </c>
      <c r="T306" s="44">
        <v>0</v>
      </c>
      <c r="U306" s="44">
        <v>0</v>
      </c>
      <c r="V306" s="44">
        <v>0</v>
      </c>
      <c r="W306" s="44">
        <v>0</v>
      </c>
      <c r="X306" s="44">
        <v>0</v>
      </c>
      <c r="Y306" s="44">
        <v>0</v>
      </c>
    </row>
    <row r="307" spans="1:25" ht="30" x14ac:dyDescent="0.25">
      <c r="A307" s="99"/>
      <c r="B307" s="95"/>
      <c r="C307" s="49">
        <v>43</v>
      </c>
      <c r="D307" s="50" t="s">
        <v>353</v>
      </c>
      <c r="E307" s="28" t="s">
        <v>918</v>
      </c>
      <c r="F307" s="26" t="s">
        <v>958</v>
      </c>
      <c r="G307" s="49" t="s">
        <v>36</v>
      </c>
      <c r="H307" s="26">
        <v>30</v>
      </c>
      <c r="I307" s="26">
        <v>20</v>
      </c>
      <c r="J307" s="46">
        <v>32.5</v>
      </c>
      <c r="K307" s="47"/>
      <c r="L307" s="32">
        <f t="shared" si="8"/>
        <v>0</v>
      </c>
      <c r="M307" s="43" t="str">
        <f t="shared" si="9"/>
        <v>OK</v>
      </c>
      <c r="N307" s="44">
        <v>0</v>
      </c>
      <c r="O307" s="44">
        <v>0</v>
      </c>
      <c r="P307" s="44">
        <v>0</v>
      </c>
      <c r="Q307" s="44">
        <v>0</v>
      </c>
      <c r="R307" s="44">
        <v>0</v>
      </c>
      <c r="S307" s="44">
        <v>0</v>
      </c>
      <c r="T307" s="44">
        <v>0</v>
      </c>
      <c r="U307" s="44">
        <v>0</v>
      </c>
      <c r="V307" s="44">
        <v>0</v>
      </c>
      <c r="W307" s="44">
        <v>0</v>
      </c>
      <c r="X307" s="44">
        <v>0</v>
      </c>
      <c r="Y307" s="44">
        <v>0</v>
      </c>
    </row>
    <row r="308" spans="1:25" ht="255" x14ac:dyDescent="0.25">
      <c r="A308" s="97" t="s">
        <v>892</v>
      </c>
      <c r="B308" s="93">
        <v>4</v>
      </c>
      <c r="C308" s="49">
        <v>1</v>
      </c>
      <c r="D308" s="50" t="s">
        <v>354</v>
      </c>
      <c r="E308" s="28" t="s">
        <v>918</v>
      </c>
      <c r="F308" s="26" t="s">
        <v>966</v>
      </c>
      <c r="G308" s="49" t="s">
        <v>36</v>
      </c>
      <c r="H308" s="26">
        <v>30</v>
      </c>
      <c r="I308" s="26">
        <v>20</v>
      </c>
      <c r="J308" s="46">
        <v>51</v>
      </c>
      <c r="K308" s="47"/>
      <c r="L308" s="32">
        <f t="shared" si="8"/>
        <v>0</v>
      </c>
      <c r="M308" s="43" t="str">
        <f t="shared" si="9"/>
        <v>OK</v>
      </c>
      <c r="N308" s="44">
        <v>0</v>
      </c>
      <c r="O308" s="44">
        <v>0</v>
      </c>
      <c r="P308" s="44">
        <v>0</v>
      </c>
      <c r="Q308" s="44">
        <v>0</v>
      </c>
      <c r="R308" s="44">
        <v>0</v>
      </c>
      <c r="S308" s="44">
        <v>0</v>
      </c>
      <c r="T308" s="44">
        <v>0</v>
      </c>
      <c r="U308" s="44">
        <v>0</v>
      </c>
      <c r="V308" s="44">
        <v>0</v>
      </c>
      <c r="W308" s="44">
        <v>0</v>
      </c>
      <c r="X308" s="44">
        <v>0</v>
      </c>
      <c r="Y308" s="44">
        <v>0</v>
      </c>
    </row>
    <row r="309" spans="1:25" ht="90" x14ac:dyDescent="0.25">
      <c r="A309" s="98"/>
      <c r="B309" s="94"/>
      <c r="C309" s="49">
        <v>2</v>
      </c>
      <c r="D309" s="50" t="s">
        <v>355</v>
      </c>
      <c r="E309" s="28" t="s">
        <v>967</v>
      </c>
      <c r="F309" s="26" t="s">
        <v>966</v>
      </c>
      <c r="G309" s="49" t="s">
        <v>36</v>
      </c>
      <c r="H309" s="26">
        <v>30</v>
      </c>
      <c r="I309" s="26">
        <v>20</v>
      </c>
      <c r="J309" s="46">
        <v>50.01</v>
      </c>
      <c r="K309" s="47"/>
      <c r="L309" s="32">
        <f t="shared" si="8"/>
        <v>0</v>
      </c>
      <c r="M309" s="43" t="str">
        <f t="shared" si="9"/>
        <v>OK</v>
      </c>
      <c r="N309" s="44">
        <v>0</v>
      </c>
      <c r="O309" s="44">
        <v>0</v>
      </c>
      <c r="P309" s="44">
        <v>0</v>
      </c>
      <c r="Q309" s="44">
        <v>0</v>
      </c>
      <c r="R309" s="44">
        <v>0</v>
      </c>
      <c r="S309" s="44">
        <v>0</v>
      </c>
      <c r="T309" s="44">
        <v>0</v>
      </c>
      <c r="U309" s="44">
        <v>0</v>
      </c>
      <c r="V309" s="44">
        <v>0</v>
      </c>
      <c r="W309" s="44">
        <v>0</v>
      </c>
      <c r="X309" s="44">
        <v>0</v>
      </c>
      <c r="Y309" s="44">
        <v>0</v>
      </c>
    </row>
    <row r="310" spans="1:25" ht="30" x14ac:dyDescent="0.25">
      <c r="A310" s="98"/>
      <c r="B310" s="94"/>
      <c r="C310" s="49">
        <v>3</v>
      </c>
      <c r="D310" s="50" t="s">
        <v>356</v>
      </c>
      <c r="E310" s="28" t="s">
        <v>918</v>
      </c>
      <c r="F310" s="26" t="s">
        <v>919</v>
      </c>
      <c r="G310" s="49" t="s">
        <v>896</v>
      </c>
      <c r="H310" s="26">
        <v>30</v>
      </c>
      <c r="I310" s="26">
        <v>20</v>
      </c>
      <c r="J310" s="46">
        <v>25.07</v>
      </c>
      <c r="K310" s="47"/>
      <c r="L310" s="32">
        <f t="shared" si="8"/>
        <v>0</v>
      </c>
      <c r="M310" s="43" t="str">
        <f t="shared" si="9"/>
        <v>OK</v>
      </c>
      <c r="N310" s="44">
        <v>0</v>
      </c>
      <c r="O310" s="44">
        <v>0</v>
      </c>
      <c r="P310" s="44">
        <v>0</v>
      </c>
      <c r="Q310" s="44">
        <v>0</v>
      </c>
      <c r="R310" s="44">
        <v>0</v>
      </c>
      <c r="S310" s="44">
        <v>0</v>
      </c>
      <c r="T310" s="44">
        <v>0</v>
      </c>
      <c r="U310" s="44">
        <v>0</v>
      </c>
      <c r="V310" s="44">
        <v>0</v>
      </c>
      <c r="W310" s="44">
        <v>0</v>
      </c>
      <c r="X310" s="44">
        <v>0</v>
      </c>
      <c r="Y310" s="44">
        <v>0</v>
      </c>
    </row>
    <row r="311" spans="1:25" ht="30" x14ac:dyDescent="0.25">
      <c r="A311" s="98"/>
      <c r="B311" s="94"/>
      <c r="C311" s="49">
        <v>4</v>
      </c>
      <c r="D311" s="50" t="s">
        <v>357</v>
      </c>
      <c r="E311" s="28" t="s">
        <v>918</v>
      </c>
      <c r="F311" s="26" t="s">
        <v>968</v>
      </c>
      <c r="G311" s="49" t="s">
        <v>898</v>
      </c>
      <c r="H311" s="26">
        <v>30</v>
      </c>
      <c r="I311" s="26">
        <v>20</v>
      </c>
      <c r="J311" s="46">
        <v>21.2</v>
      </c>
      <c r="K311" s="47"/>
      <c r="L311" s="32">
        <f t="shared" si="8"/>
        <v>0</v>
      </c>
      <c r="M311" s="43" t="str">
        <f t="shared" si="9"/>
        <v>OK</v>
      </c>
      <c r="N311" s="44">
        <v>0</v>
      </c>
      <c r="O311" s="44">
        <v>0</v>
      </c>
      <c r="P311" s="44">
        <v>0</v>
      </c>
      <c r="Q311" s="44">
        <v>0</v>
      </c>
      <c r="R311" s="44">
        <v>0</v>
      </c>
      <c r="S311" s="44">
        <v>0</v>
      </c>
      <c r="T311" s="44">
        <v>0</v>
      </c>
      <c r="U311" s="44">
        <v>0</v>
      </c>
      <c r="V311" s="44">
        <v>0</v>
      </c>
      <c r="W311" s="44">
        <v>0</v>
      </c>
      <c r="X311" s="44">
        <v>0</v>
      </c>
      <c r="Y311" s="44">
        <v>0</v>
      </c>
    </row>
    <row r="312" spans="1:25" ht="15" x14ac:dyDescent="0.25">
      <c r="A312" s="98"/>
      <c r="B312" s="94"/>
      <c r="C312" s="49">
        <v>5</v>
      </c>
      <c r="D312" s="50" t="s">
        <v>358</v>
      </c>
      <c r="E312" s="28" t="s">
        <v>969</v>
      </c>
      <c r="F312" s="26" t="s">
        <v>968</v>
      </c>
      <c r="G312" s="49" t="s">
        <v>36</v>
      </c>
      <c r="H312" s="26">
        <v>30</v>
      </c>
      <c r="I312" s="26">
        <v>20</v>
      </c>
      <c r="J312" s="46">
        <v>1</v>
      </c>
      <c r="K312" s="47"/>
      <c r="L312" s="32">
        <f t="shared" si="8"/>
        <v>0</v>
      </c>
      <c r="M312" s="43" t="str">
        <f t="shared" si="9"/>
        <v>OK</v>
      </c>
      <c r="N312" s="44">
        <v>0</v>
      </c>
      <c r="O312" s="44">
        <v>0</v>
      </c>
      <c r="P312" s="44">
        <v>0</v>
      </c>
      <c r="Q312" s="44">
        <v>0</v>
      </c>
      <c r="R312" s="44">
        <v>0</v>
      </c>
      <c r="S312" s="44">
        <v>0</v>
      </c>
      <c r="T312" s="44">
        <v>0</v>
      </c>
      <c r="U312" s="44">
        <v>0</v>
      </c>
      <c r="V312" s="44">
        <v>0</v>
      </c>
      <c r="W312" s="44">
        <v>0</v>
      </c>
      <c r="X312" s="44">
        <v>0</v>
      </c>
      <c r="Y312" s="44">
        <v>0</v>
      </c>
    </row>
    <row r="313" spans="1:25" ht="30" x14ac:dyDescent="0.25">
      <c r="A313" s="98"/>
      <c r="B313" s="94"/>
      <c r="C313" s="49">
        <v>6</v>
      </c>
      <c r="D313" s="50" t="s">
        <v>359</v>
      </c>
      <c r="E313" s="28" t="s">
        <v>918</v>
      </c>
      <c r="F313" s="26" t="s">
        <v>968</v>
      </c>
      <c r="G313" s="49" t="s">
        <v>36</v>
      </c>
      <c r="H313" s="26">
        <v>30</v>
      </c>
      <c r="I313" s="26">
        <v>20</v>
      </c>
      <c r="J313" s="46">
        <v>15</v>
      </c>
      <c r="K313" s="47"/>
      <c r="L313" s="32">
        <f t="shared" si="8"/>
        <v>0</v>
      </c>
      <c r="M313" s="43" t="str">
        <f t="shared" si="9"/>
        <v>OK</v>
      </c>
      <c r="N313" s="44">
        <v>0</v>
      </c>
      <c r="O313" s="44">
        <v>0</v>
      </c>
      <c r="P313" s="44">
        <v>0</v>
      </c>
      <c r="Q313" s="44">
        <v>0</v>
      </c>
      <c r="R313" s="44">
        <v>0</v>
      </c>
      <c r="S313" s="44">
        <v>0</v>
      </c>
      <c r="T313" s="44">
        <v>0</v>
      </c>
      <c r="U313" s="44">
        <v>0</v>
      </c>
      <c r="V313" s="44">
        <v>0</v>
      </c>
      <c r="W313" s="44">
        <v>0</v>
      </c>
      <c r="X313" s="44">
        <v>0</v>
      </c>
      <c r="Y313" s="44">
        <v>0</v>
      </c>
    </row>
    <row r="314" spans="1:25" ht="30" x14ac:dyDescent="0.25">
      <c r="A314" s="98"/>
      <c r="B314" s="94"/>
      <c r="C314" s="49">
        <v>7</v>
      </c>
      <c r="D314" s="50" t="s">
        <v>360</v>
      </c>
      <c r="E314" s="28" t="s">
        <v>969</v>
      </c>
      <c r="F314" s="26" t="s">
        <v>968</v>
      </c>
      <c r="G314" s="49" t="s">
        <v>36</v>
      </c>
      <c r="H314" s="26">
        <v>30</v>
      </c>
      <c r="I314" s="26">
        <v>20</v>
      </c>
      <c r="J314" s="46">
        <v>29.02</v>
      </c>
      <c r="K314" s="47"/>
      <c r="L314" s="32">
        <f t="shared" si="8"/>
        <v>0</v>
      </c>
      <c r="M314" s="43" t="str">
        <f t="shared" si="9"/>
        <v>OK</v>
      </c>
      <c r="N314" s="44">
        <v>0</v>
      </c>
      <c r="O314" s="44">
        <v>0</v>
      </c>
      <c r="P314" s="44">
        <v>0</v>
      </c>
      <c r="Q314" s="44">
        <v>0</v>
      </c>
      <c r="R314" s="44">
        <v>0</v>
      </c>
      <c r="S314" s="44">
        <v>0</v>
      </c>
      <c r="T314" s="44">
        <v>0</v>
      </c>
      <c r="U314" s="44">
        <v>0</v>
      </c>
      <c r="V314" s="44">
        <v>0</v>
      </c>
      <c r="W314" s="44">
        <v>0</v>
      </c>
      <c r="X314" s="44">
        <v>0</v>
      </c>
      <c r="Y314" s="44">
        <v>0</v>
      </c>
    </row>
    <row r="315" spans="1:25" ht="15" x14ac:dyDescent="0.25">
      <c r="A315" s="99"/>
      <c r="B315" s="95"/>
      <c r="C315" s="49">
        <v>8</v>
      </c>
      <c r="D315" s="50" t="s">
        <v>361</v>
      </c>
      <c r="E315" s="28" t="s">
        <v>969</v>
      </c>
      <c r="F315" s="26" t="s">
        <v>970</v>
      </c>
      <c r="G315" s="49" t="s">
        <v>36</v>
      </c>
      <c r="H315" s="26">
        <v>30</v>
      </c>
      <c r="I315" s="26">
        <v>20</v>
      </c>
      <c r="J315" s="46">
        <v>0.54</v>
      </c>
      <c r="K315" s="47"/>
      <c r="L315" s="32">
        <f t="shared" si="8"/>
        <v>0</v>
      </c>
      <c r="M315" s="43" t="str">
        <f t="shared" si="9"/>
        <v>OK</v>
      </c>
      <c r="N315" s="44">
        <v>0</v>
      </c>
      <c r="O315" s="44">
        <v>0</v>
      </c>
      <c r="P315" s="44">
        <v>0</v>
      </c>
      <c r="Q315" s="44">
        <v>0</v>
      </c>
      <c r="R315" s="44">
        <v>0</v>
      </c>
      <c r="S315" s="44">
        <v>0</v>
      </c>
      <c r="T315" s="44">
        <v>0</v>
      </c>
      <c r="U315" s="44">
        <v>0</v>
      </c>
      <c r="V315" s="44">
        <v>0</v>
      </c>
      <c r="W315" s="44">
        <v>0</v>
      </c>
      <c r="X315" s="44">
        <v>0</v>
      </c>
      <c r="Y315" s="44">
        <v>0</v>
      </c>
    </row>
    <row r="316" spans="1:25" ht="30" x14ac:dyDescent="0.25">
      <c r="A316" s="97" t="s">
        <v>892</v>
      </c>
      <c r="B316" s="93">
        <v>5</v>
      </c>
      <c r="C316" s="49">
        <v>1</v>
      </c>
      <c r="D316" s="50" t="s">
        <v>362</v>
      </c>
      <c r="E316" s="28" t="s">
        <v>926</v>
      </c>
      <c r="F316" s="26" t="s">
        <v>921</v>
      </c>
      <c r="G316" s="49" t="s">
        <v>36</v>
      </c>
      <c r="H316" s="26">
        <v>30</v>
      </c>
      <c r="I316" s="26">
        <v>20</v>
      </c>
      <c r="J316" s="46">
        <v>9</v>
      </c>
      <c r="K316" s="47"/>
      <c r="L316" s="32">
        <f t="shared" si="8"/>
        <v>0</v>
      </c>
      <c r="M316" s="43" t="str">
        <f t="shared" si="9"/>
        <v>OK</v>
      </c>
      <c r="N316" s="44">
        <v>0</v>
      </c>
      <c r="O316" s="44">
        <v>0</v>
      </c>
      <c r="P316" s="44">
        <v>0</v>
      </c>
      <c r="Q316" s="44">
        <v>0</v>
      </c>
      <c r="R316" s="44">
        <v>0</v>
      </c>
      <c r="S316" s="44">
        <v>0</v>
      </c>
      <c r="T316" s="44">
        <v>0</v>
      </c>
      <c r="U316" s="44">
        <v>0</v>
      </c>
      <c r="V316" s="44">
        <v>0</v>
      </c>
      <c r="W316" s="44">
        <v>0</v>
      </c>
      <c r="X316" s="44">
        <v>0</v>
      </c>
      <c r="Y316" s="44">
        <v>0</v>
      </c>
    </row>
    <row r="317" spans="1:25" ht="30" x14ac:dyDescent="0.25">
      <c r="A317" s="98"/>
      <c r="B317" s="94"/>
      <c r="C317" s="49">
        <v>2</v>
      </c>
      <c r="D317" s="50" t="s">
        <v>363</v>
      </c>
      <c r="E317" s="28" t="s">
        <v>918</v>
      </c>
      <c r="F317" s="26" t="s">
        <v>921</v>
      </c>
      <c r="G317" s="49" t="s">
        <v>36</v>
      </c>
      <c r="H317" s="26">
        <v>30</v>
      </c>
      <c r="I317" s="26">
        <v>20</v>
      </c>
      <c r="J317" s="46">
        <v>13.9</v>
      </c>
      <c r="K317" s="47"/>
      <c r="L317" s="32">
        <f t="shared" si="8"/>
        <v>0</v>
      </c>
      <c r="M317" s="43" t="str">
        <f t="shared" si="9"/>
        <v>OK</v>
      </c>
      <c r="N317" s="44">
        <v>0</v>
      </c>
      <c r="O317" s="44">
        <v>0</v>
      </c>
      <c r="P317" s="44">
        <v>0</v>
      </c>
      <c r="Q317" s="44">
        <v>0</v>
      </c>
      <c r="R317" s="44">
        <v>0</v>
      </c>
      <c r="S317" s="44">
        <v>0</v>
      </c>
      <c r="T317" s="44">
        <v>0</v>
      </c>
      <c r="U317" s="44">
        <v>0</v>
      </c>
      <c r="V317" s="44">
        <v>0</v>
      </c>
      <c r="W317" s="44">
        <v>0</v>
      </c>
      <c r="X317" s="44">
        <v>0</v>
      </c>
      <c r="Y317" s="44">
        <v>0</v>
      </c>
    </row>
    <row r="318" spans="1:25" ht="30" x14ac:dyDescent="0.25">
      <c r="A318" s="98"/>
      <c r="B318" s="94"/>
      <c r="C318" s="49">
        <v>3</v>
      </c>
      <c r="D318" s="50" t="s">
        <v>364</v>
      </c>
      <c r="E318" s="28" t="s">
        <v>926</v>
      </c>
      <c r="F318" s="26" t="s">
        <v>921</v>
      </c>
      <c r="G318" s="49" t="s">
        <v>36</v>
      </c>
      <c r="H318" s="26">
        <v>30</v>
      </c>
      <c r="I318" s="26">
        <v>20</v>
      </c>
      <c r="J318" s="46">
        <v>26.6</v>
      </c>
      <c r="K318" s="47"/>
      <c r="L318" s="32">
        <f t="shared" si="8"/>
        <v>0</v>
      </c>
      <c r="M318" s="43" t="str">
        <f t="shared" si="9"/>
        <v>OK</v>
      </c>
      <c r="N318" s="44">
        <v>0</v>
      </c>
      <c r="O318" s="44">
        <v>0</v>
      </c>
      <c r="P318" s="44">
        <v>0</v>
      </c>
      <c r="Q318" s="44">
        <v>0</v>
      </c>
      <c r="R318" s="44">
        <v>0</v>
      </c>
      <c r="S318" s="44">
        <v>0</v>
      </c>
      <c r="T318" s="44">
        <v>0</v>
      </c>
      <c r="U318" s="44">
        <v>0</v>
      </c>
      <c r="V318" s="44">
        <v>0</v>
      </c>
      <c r="W318" s="44">
        <v>0</v>
      </c>
      <c r="X318" s="44">
        <v>0</v>
      </c>
      <c r="Y318" s="44">
        <v>0</v>
      </c>
    </row>
    <row r="319" spans="1:25" ht="15" x14ac:dyDescent="0.25">
      <c r="A319" s="98"/>
      <c r="B319" s="94"/>
      <c r="C319" s="49">
        <v>4</v>
      </c>
      <c r="D319" s="50" t="s">
        <v>365</v>
      </c>
      <c r="E319" s="28" t="s">
        <v>926</v>
      </c>
      <c r="F319" s="26" t="s">
        <v>921</v>
      </c>
      <c r="G319" s="49" t="s">
        <v>36</v>
      </c>
      <c r="H319" s="26">
        <v>30</v>
      </c>
      <c r="I319" s="26">
        <v>20</v>
      </c>
      <c r="J319" s="46">
        <v>1.5</v>
      </c>
      <c r="K319" s="47"/>
      <c r="L319" s="32">
        <f t="shared" si="8"/>
        <v>0</v>
      </c>
      <c r="M319" s="43" t="str">
        <f t="shared" si="9"/>
        <v>OK</v>
      </c>
      <c r="N319" s="44">
        <v>0</v>
      </c>
      <c r="O319" s="44">
        <v>0</v>
      </c>
      <c r="P319" s="44">
        <v>0</v>
      </c>
      <c r="Q319" s="44">
        <v>0</v>
      </c>
      <c r="R319" s="44">
        <v>0</v>
      </c>
      <c r="S319" s="44">
        <v>0</v>
      </c>
      <c r="T319" s="44">
        <v>0</v>
      </c>
      <c r="U319" s="44">
        <v>0</v>
      </c>
      <c r="V319" s="44">
        <v>0</v>
      </c>
      <c r="W319" s="44">
        <v>0</v>
      </c>
      <c r="X319" s="44">
        <v>0</v>
      </c>
      <c r="Y319" s="44">
        <v>0</v>
      </c>
    </row>
    <row r="320" spans="1:25" ht="30" x14ac:dyDescent="0.25">
      <c r="A320" s="98"/>
      <c r="B320" s="94"/>
      <c r="C320" s="49">
        <v>5</v>
      </c>
      <c r="D320" s="50" t="s">
        <v>366</v>
      </c>
      <c r="E320" s="28" t="s">
        <v>918</v>
      </c>
      <c r="F320" s="26" t="s">
        <v>921</v>
      </c>
      <c r="G320" s="49" t="s">
        <v>36</v>
      </c>
      <c r="H320" s="26">
        <v>30</v>
      </c>
      <c r="I320" s="26">
        <v>20</v>
      </c>
      <c r="J320" s="46">
        <v>8.6999999999999993</v>
      </c>
      <c r="K320" s="47"/>
      <c r="L320" s="32">
        <f t="shared" si="8"/>
        <v>0</v>
      </c>
      <c r="M320" s="43" t="str">
        <f t="shared" si="9"/>
        <v>OK</v>
      </c>
      <c r="N320" s="44">
        <v>0</v>
      </c>
      <c r="O320" s="44">
        <v>0</v>
      </c>
      <c r="P320" s="44">
        <v>0</v>
      </c>
      <c r="Q320" s="44">
        <v>0</v>
      </c>
      <c r="R320" s="44">
        <v>0</v>
      </c>
      <c r="S320" s="44">
        <v>0</v>
      </c>
      <c r="T320" s="44">
        <v>0</v>
      </c>
      <c r="U320" s="44">
        <v>0</v>
      </c>
      <c r="V320" s="44">
        <v>0</v>
      </c>
      <c r="W320" s="44">
        <v>0</v>
      </c>
      <c r="X320" s="44">
        <v>0</v>
      </c>
      <c r="Y320" s="44">
        <v>0</v>
      </c>
    </row>
    <row r="321" spans="1:25" ht="30" x14ac:dyDescent="0.25">
      <c r="A321" s="98"/>
      <c r="B321" s="94"/>
      <c r="C321" s="49">
        <v>6</v>
      </c>
      <c r="D321" s="50" t="s">
        <v>367</v>
      </c>
      <c r="E321" s="28" t="s">
        <v>918</v>
      </c>
      <c r="F321" s="26" t="s">
        <v>921</v>
      </c>
      <c r="G321" s="49" t="s">
        <v>36</v>
      </c>
      <c r="H321" s="26">
        <v>30</v>
      </c>
      <c r="I321" s="26">
        <v>20</v>
      </c>
      <c r="J321" s="46">
        <v>11</v>
      </c>
      <c r="K321" s="47"/>
      <c r="L321" s="32">
        <f t="shared" si="8"/>
        <v>0</v>
      </c>
      <c r="M321" s="43" t="str">
        <f t="shared" si="9"/>
        <v>OK</v>
      </c>
      <c r="N321" s="44">
        <v>0</v>
      </c>
      <c r="O321" s="44">
        <v>0</v>
      </c>
      <c r="P321" s="44">
        <v>0</v>
      </c>
      <c r="Q321" s="44">
        <v>0</v>
      </c>
      <c r="R321" s="44">
        <v>0</v>
      </c>
      <c r="S321" s="44">
        <v>0</v>
      </c>
      <c r="T321" s="44">
        <v>0</v>
      </c>
      <c r="U321" s="44">
        <v>0</v>
      </c>
      <c r="V321" s="44">
        <v>0</v>
      </c>
      <c r="W321" s="44">
        <v>0</v>
      </c>
      <c r="X321" s="44">
        <v>0</v>
      </c>
      <c r="Y321" s="44">
        <v>0</v>
      </c>
    </row>
    <row r="322" spans="1:25" ht="30" x14ac:dyDescent="0.25">
      <c r="A322" s="98"/>
      <c r="B322" s="94"/>
      <c r="C322" s="49">
        <v>7</v>
      </c>
      <c r="D322" s="50" t="s">
        <v>368</v>
      </c>
      <c r="E322" s="28" t="s">
        <v>918</v>
      </c>
      <c r="F322" s="26" t="s">
        <v>921</v>
      </c>
      <c r="G322" s="49" t="s">
        <v>907</v>
      </c>
      <c r="H322" s="26">
        <v>30</v>
      </c>
      <c r="I322" s="26">
        <v>20</v>
      </c>
      <c r="J322" s="46">
        <v>8</v>
      </c>
      <c r="K322" s="47"/>
      <c r="L322" s="32">
        <f t="shared" si="8"/>
        <v>0</v>
      </c>
      <c r="M322" s="43" t="str">
        <f t="shared" si="9"/>
        <v>OK</v>
      </c>
      <c r="N322" s="44">
        <v>0</v>
      </c>
      <c r="O322" s="44">
        <v>0</v>
      </c>
      <c r="P322" s="44">
        <v>0</v>
      </c>
      <c r="Q322" s="44">
        <v>0</v>
      </c>
      <c r="R322" s="44">
        <v>0</v>
      </c>
      <c r="S322" s="44">
        <v>0</v>
      </c>
      <c r="T322" s="44">
        <v>0</v>
      </c>
      <c r="U322" s="44">
        <v>0</v>
      </c>
      <c r="V322" s="44">
        <v>0</v>
      </c>
      <c r="W322" s="44">
        <v>0</v>
      </c>
      <c r="X322" s="44">
        <v>0</v>
      </c>
      <c r="Y322" s="44">
        <v>0</v>
      </c>
    </row>
    <row r="323" spans="1:25" ht="75" x14ac:dyDescent="0.25">
      <c r="A323" s="98"/>
      <c r="B323" s="94"/>
      <c r="C323" s="49">
        <v>8</v>
      </c>
      <c r="D323" s="50" t="s">
        <v>369</v>
      </c>
      <c r="E323" s="28" t="s">
        <v>926</v>
      </c>
      <c r="F323" s="26" t="s">
        <v>930</v>
      </c>
      <c r="G323" s="49" t="s">
        <v>36</v>
      </c>
      <c r="H323" s="26">
        <v>30</v>
      </c>
      <c r="I323" s="26">
        <v>20</v>
      </c>
      <c r="J323" s="46">
        <v>54</v>
      </c>
      <c r="K323" s="47"/>
      <c r="L323" s="32">
        <f t="shared" si="8"/>
        <v>0</v>
      </c>
      <c r="M323" s="43" t="str">
        <f t="shared" si="9"/>
        <v>OK</v>
      </c>
      <c r="N323" s="44">
        <v>0</v>
      </c>
      <c r="O323" s="44">
        <v>0</v>
      </c>
      <c r="P323" s="44">
        <v>0</v>
      </c>
      <c r="Q323" s="44">
        <v>0</v>
      </c>
      <c r="R323" s="44">
        <v>0</v>
      </c>
      <c r="S323" s="44">
        <v>0</v>
      </c>
      <c r="T323" s="44">
        <v>0</v>
      </c>
      <c r="U323" s="44">
        <v>0</v>
      </c>
      <c r="V323" s="44">
        <v>0</v>
      </c>
      <c r="W323" s="44">
        <v>0</v>
      </c>
      <c r="X323" s="44">
        <v>0</v>
      </c>
      <c r="Y323" s="44">
        <v>0</v>
      </c>
    </row>
    <row r="324" spans="1:25" ht="45" x14ac:dyDescent="0.25">
      <c r="A324" s="98"/>
      <c r="B324" s="94"/>
      <c r="C324" s="49">
        <v>9</v>
      </c>
      <c r="D324" s="50" t="s">
        <v>370</v>
      </c>
      <c r="E324" s="28" t="s">
        <v>918</v>
      </c>
      <c r="F324" s="26" t="s">
        <v>932</v>
      </c>
      <c r="G324" s="49" t="s">
        <v>36</v>
      </c>
      <c r="H324" s="26">
        <v>30</v>
      </c>
      <c r="I324" s="26">
        <v>20</v>
      </c>
      <c r="J324" s="46">
        <v>21</v>
      </c>
      <c r="K324" s="47"/>
      <c r="L324" s="32">
        <f t="shared" si="8"/>
        <v>0</v>
      </c>
      <c r="M324" s="43" t="str">
        <f t="shared" si="9"/>
        <v>OK</v>
      </c>
      <c r="N324" s="44">
        <v>0</v>
      </c>
      <c r="O324" s="44">
        <v>0</v>
      </c>
      <c r="P324" s="44">
        <v>0</v>
      </c>
      <c r="Q324" s="44">
        <v>0</v>
      </c>
      <c r="R324" s="44">
        <v>0</v>
      </c>
      <c r="S324" s="44">
        <v>0</v>
      </c>
      <c r="T324" s="44">
        <v>0</v>
      </c>
      <c r="U324" s="44">
        <v>0</v>
      </c>
      <c r="V324" s="44">
        <v>0</v>
      </c>
      <c r="W324" s="44">
        <v>0</v>
      </c>
      <c r="X324" s="44">
        <v>0</v>
      </c>
      <c r="Y324" s="44">
        <v>0</v>
      </c>
    </row>
    <row r="325" spans="1:25" ht="90" x14ac:dyDescent="0.25">
      <c r="A325" s="98"/>
      <c r="B325" s="94"/>
      <c r="C325" s="49">
        <v>10</v>
      </c>
      <c r="D325" s="50" t="s">
        <v>371</v>
      </c>
      <c r="E325" s="28" t="s">
        <v>926</v>
      </c>
      <c r="F325" s="26" t="s">
        <v>932</v>
      </c>
      <c r="G325" s="49" t="s">
        <v>36</v>
      </c>
      <c r="H325" s="26">
        <v>30</v>
      </c>
      <c r="I325" s="26">
        <v>20</v>
      </c>
      <c r="J325" s="46">
        <v>24</v>
      </c>
      <c r="K325" s="47"/>
      <c r="L325" s="32">
        <f t="shared" ref="L325:L388" si="10">K325-(SUM(N325:Y325))</f>
        <v>0</v>
      </c>
      <c r="M325" s="43" t="str">
        <f t="shared" ref="M325:M388" si="11">IF(L325&lt;0,"ATENÇÃO","OK")</f>
        <v>OK</v>
      </c>
      <c r="N325" s="44">
        <v>0</v>
      </c>
      <c r="O325" s="44">
        <v>0</v>
      </c>
      <c r="P325" s="44">
        <v>0</v>
      </c>
      <c r="Q325" s="44">
        <v>0</v>
      </c>
      <c r="R325" s="44">
        <v>0</v>
      </c>
      <c r="S325" s="44">
        <v>0</v>
      </c>
      <c r="T325" s="44">
        <v>0</v>
      </c>
      <c r="U325" s="44">
        <v>0</v>
      </c>
      <c r="V325" s="44">
        <v>0</v>
      </c>
      <c r="W325" s="44">
        <v>0</v>
      </c>
      <c r="X325" s="44">
        <v>0</v>
      </c>
      <c r="Y325" s="44">
        <v>0</v>
      </c>
    </row>
    <row r="326" spans="1:25" ht="30" x14ac:dyDescent="0.25">
      <c r="A326" s="98"/>
      <c r="B326" s="94"/>
      <c r="C326" s="49">
        <v>11</v>
      </c>
      <c r="D326" s="50" t="s">
        <v>372</v>
      </c>
      <c r="E326" s="28" t="s">
        <v>918</v>
      </c>
      <c r="F326" s="26" t="s">
        <v>921</v>
      </c>
      <c r="G326" s="49" t="s">
        <v>36</v>
      </c>
      <c r="H326" s="26">
        <v>30</v>
      </c>
      <c r="I326" s="26">
        <v>20</v>
      </c>
      <c r="J326" s="46">
        <v>6.88</v>
      </c>
      <c r="K326" s="47"/>
      <c r="L326" s="32">
        <f t="shared" si="10"/>
        <v>0</v>
      </c>
      <c r="M326" s="43" t="str">
        <f t="shared" si="11"/>
        <v>OK</v>
      </c>
      <c r="N326" s="44">
        <v>0</v>
      </c>
      <c r="O326" s="44">
        <v>0</v>
      </c>
      <c r="P326" s="44">
        <v>0</v>
      </c>
      <c r="Q326" s="44">
        <v>0</v>
      </c>
      <c r="R326" s="44">
        <v>0</v>
      </c>
      <c r="S326" s="44">
        <v>0</v>
      </c>
      <c r="T326" s="44">
        <v>0</v>
      </c>
      <c r="U326" s="44">
        <v>0</v>
      </c>
      <c r="V326" s="44">
        <v>0</v>
      </c>
      <c r="W326" s="44">
        <v>0</v>
      </c>
      <c r="X326" s="44">
        <v>0</v>
      </c>
      <c r="Y326" s="44">
        <v>0</v>
      </c>
    </row>
    <row r="327" spans="1:25" ht="60" x14ac:dyDescent="0.25">
      <c r="A327" s="98"/>
      <c r="B327" s="94"/>
      <c r="C327" s="49">
        <v>12</v>
      </c>
      <c r="D327" s="50" t="s">
        <v>373</v>
      </c>
      <c r="E327" s="28" t="s">
        <v>918</v>
      </c>
      <c r="F327" s="26" t="s">
        <v>971</v>
      </c>
      <c r="G327" s="49" t="s">
        <v>36</v>
      </c>
      <c r="H327" s="26">
        <v>30</v>
      </c>
      <c r="I327" s="26">
        <v>20</v>
      </c>
      <c r="J327" s="46">
        <v>18</v>
      </c>
      <c r="K327" s="47"/>
      <c r="L327" s="32">
        <f t="shared" si="10"/>
        <v>0</v>
      </c>
      <c r="M327" s="43" t="str">
        <f t="shared" si="11"/>
        <v>OK</v>
      </c>
      <c r="N327" s="44">
        <v>0</v>
      </c>
      <c r="O327" s="44">
        <v>0</v>
      </c>
      <c r="P327" s="44">
        <v>0</v>
      </c>
      <c r="Q327" s="44">
        <v>0</v>
      </c>
      <c r="R327" s="44">
        <v>0</v>
      </c>
      <c r="S327" s="44">
        <v>0</v>
      </c>
      <c r="T327" s="44">
        <v>0</v>
      </c>
      <c r="U327" s="44">
        <v>0</v>
      </c>
      <c r="V327" s="44">
        <v>0</v>
      </c>
      <c r="W327" s="44">
        <v>0</v>
      </c>
      <c r="X327" s="44">
        <v>0</v>
      </c>
      <c r="Y327" s="44">
        <v>0</v>
      </c>
    </row>
    <row r="328" spans="1:25" ht="30" x14ac:dyDescent="0.25">
      <c r="A328" s="98"/>
      <c r="B328" s="94"/>
      <c r="C328" s="49">
        <v>13</v>
      </c>
      <c r="D328" s="50" t="s">
        <v>374</v>
      </c>
      <c r="E328" s="28" t="s">
        <v>926</v>
      </c>
      <c r="F328" s="26" t="s">
        <v>971</v>
      </c>
      <c r="G328" s="49" t="s">
        <v>36</v>
      </c>
      <c r="H328" s="26">
        <v>30</v>
      </c>
      <c r="I328" s="26">
        <v>20</v>
      </c>
      <c r="J328" s="46">
        <v>58</v>
      </c>
      <c r="K328" s="47"/>
      <c r="L328" s="32">
        <f t="shared" si="10"/>
        <v>0</v>
      </c>
      <c r="M328" s="43" t="str">
        <f t="shared" si="11"/>
        <v>OK</v>
      </c>
      <c r="N328" s="44">
        <v>0</v>
      </c>
      <c r="O328" s="44">
        <v>0</v>
      </c>
      <c r="P328" s="44">
        <v>0</v>
      </c>
      <c r="Q328" s="44">
        <v>0</v>
      </c>
      <c r="R328" s="44">
        <v>0</v>
      </c>
      <c r="S328" s="44">
        <v>0</v>
      </c>
      <c r="T328" s="44">
        <v>0</v>
      </c>
      <c r="U328" s="44">
        <v>0</v>
      </c>
      <c r="V328" s="44">
        <v>0</v>
      </c>
      <c r="W328" s="44">
        <v>0</v>
      </c>
      <c r="X328" s="44">
        <v>0</v>
      </c>
      <c r="Y328" s="44">
        <v>0</v>
      </c>
    </row>
    <row r="329" spans="1:25" ht="30" x14ac:dyDescent="0.25">
      <c r="A329" s="98"/>
      <c r="B329" s="94"/>
      <c r="C329" s="49">
        <v>14</v>
      </c>
      <c r="D329" s="50" t="s">
        <v>375</v>
      </c>
      <c r="E329" s="28" t="s">
        <v>926</v>
      </c>
      <c r="F329" s="26" t="s">
        <v>921</v>
      </c>
      <c r="G329" s="49" t="s">
        <v>36</v>
      </c>
      <c r="H329" s="26">
        <v>30</v>
      </c>
      <c r="I329" s="26">
        <v>20</v>
      </c>
      <c r="J329" s="46">
        <v>10</v>
      </c>
      <c r="K329" s="47"/>
      <c r="L329" s="32">
        <f t="shared" si="10"/>
        <v>0</v>
      </c>
      <c r="M329" s="43" t="str">
        <f t="shared" si="11"/>
        <v>OK</v>
      </c>
      <c r="N329" s="44">
        <v>0</v>
      </c>
      <c r="O329" s="44">
        <v>0</v>
      </c>
      <c r="P329" s="44">
        <v>0</v>
      </c>
      <c r="Q329" s="44">
        <v>0</v>
      </c>
      <c r="R329" s="44">
        <v>0</v>
      </c>
      <c r="S329" s="44">
        <v>0</v>
      </c>
      <c r="T329" s="44">
        <v>0</v>
      </c>
      <c r="U329" s="44">
        <v>0</v>
      </c>
      <c r="V329" s="44">
        <v>0</v>
      </c>
      <c r="W329" s="44">
        <v>0</v>
      </c>
      <c r="X329" s="44">
        <v>0</v>
      </c>
      <c r="Y329" s="44">
        <v>0</v>
      </c>
    </row>
    <row r="330" spans="1:25" ht="60" x14ac:dyDescent="0.25">
      <c r="A330" s="98"/>
      <c r="B330" s="94"/>
      <c r="C330" s="49">
        <v>15</v>
      </c>
      <c r="D330" s="50" t="s">
        <v>376</v>
      </c>
      <c r="E330" s="28" t="s">
        <v>918</v>
      </c>
      <c r="F330" s="26" t="s">
        <v>971</v>
      </c>
      <c r="G330" s="49" t="s">
        <v>36</v>
      </c>
      <c r="H330" s="26">
        <v>30</v>
      </c>
      <c r="I330" s="26">
        <v>20</v>
      </c>
      <c r="J330" s="46">
        <v>18</v>
      </c>
      <c r="K330" s="47"/>
      <c r="L330" s="32">
        <f t="shared" si="10"/>
        <v>0</v>
      </c>
      <c r="M330" s="43" t="str">
        <f t="shared" si="11"/>
        <v>OK</v>
      </c>
      <c r="N330" s="44">
        <v>0</v>
      </c>
      <c r="O330" s="44">
        <v>0</v>
      </c>
      <c r="P330" s="44">
        <v>0</v>
      </c>
      <c r="Q330" s="44">
        <v>0</v>
      </c>
      <c r="R330" s="44">
        <v>0</v>
      </c>
      <c r="S330" s="44">
        <v>0</v>
      </c>
      <c r="T330" s="44">
        <v>0</v>
      </c>
      <c r="U330" s="44">
        <v>0</v>
      </c>
      <c r="V330" s="44">
        <v>0</v>
      </c>
      <c r="W330" s="44">
        <v>0</v>
      </c>
      <c r="X330" s="44">
        <v>0</v>
      </c>
      <c r="Y330" s="44">
        <v>0</v>
      </c>
    </row>
    <row r="331" spans="1:25" ht="45" x14ac:dyDescent="0.25">
      <c r="A331" s="98"/>
      <c r="B331" s="94"/>
      <c r="C331" s="49">
        <v>16</v>
      </c>
      <c r="D331" s="50" t="s">
        <v>377</v>
      </c>
      <c r="E331" s="28" t="s">
        <v>926</v>
      </c>
      <c r="F331" s="26" t="s">
        <v>971</v>
      </c>
      <c r="G331" s="49" t="s">
        <v>36</v>
      </c>
      <c r="H331" s="26">
        <v>30</v>
      </c>
      <c r="I331" s="26">
        <v>20</v>
      </c>
      <c r="J331" s="46">
        <v>19</v>
      </c>
      <c r="K331" s="47"/>
      <c r="L331" s="32">
        <f t="shared" si="10"/>
        <v>0</v>
      </c>
      <c r="M331" s="43" t="str">
        <f t="shared" si="11"/>
        <v>OK</v>
      </c>
      <c r="N331" s="44">
        <v>0</v>
      </c>
      <c r="O331" s="44">
        <v>0</v>
      </c>
      <c r="P331" s="44">
        <v>0</v>
      </c>
      <c r="Q331" s="44">
        <v>0</v>
      </c>
      <c r="R331" s="44">
        <v>0</v>
      </c>
      <c r="S331" s="44">
        <v>0</v>
      </c>
      <c r="T331" s="44">
        <v>0</v>
      </c>
      <c r="U331" s="44">
        <v>0</v>
      </c>
      <c r="V331" s="44">
        <v>0</v>
      </c>
      <c r="W331" s="44">
        <v>0</v>
      </c>
      <c r="X331" s="44">
        <v>0</v>
      </c>
      <c r="Y331" s="44">
        <v>0</v>
      </c>
    </row>
    <row r="332" spans="1:25" ht="75" x14ac:dyDescent="0.25">
      <c r="A332" s="98"/>
      <c r="B332" s="94"/>
      <c r="C332" s="49">
        <v>17</v>
      </c>
      <c r="D332" s="50" t="s">
        <v>378</v>
      </c>
      <c r="E332" s="28" t="s">
        <v>918</v>
      </c>
      <c r="F332" s="26" t="s">
        <v>971</v>
      </c>
      <c r="G332" s="49" t="s">
        <v>36</v>
      </c>
      <c r="H332" s="26">
        <v>30</v>
      </c>
      <c r="I332" s="26">
        <v>20</v>
      </c>
      <c r="J332" s="46">
        <v>20</v>
      </c>
      <c r="K332" s="47"/>
      <c r="L332" s="32">
        <f t="shared" si="10"/>
        <v>0</v>
      </c>
      <c r="M332" s="43" t="str">
        <f t="shared" si="11"/>
        <v>OK</v>
      </c>
      <c r="N332" s="44">
        <v>0</v>
      </c>
      <c r="O332" s="44">
        <v>0</v>
      </c>
      <c r="P332" s="44">
        <v>0</v>
      </c>
      <c r="Q332" s="44">
        <v>0</v>
      </c>
      <c r="R332" s="44">
        <v>0</v>
      </c>
      <c r="S332" s="44">
        <v>0</v>
      </c>
      <c r="T332" s="44">
        <v>0</v>
      </c>
      <c r="U332" s="44">
        <v>0</v>
      </c>
      <c r="V332" s="44">
        <v>0</v>
      </c>
      <c r="W332" s="44">
        <v>0</v>
      </c>
      <c r="X332" s="44">
        <v>0</v>
      </c>
      <c r="Y332" s="44">
        <v>0</v>
      </c>
    </row>
    <row r="333" spans="1:25" ht="15" x14ac:dyDescent="0.25">
      <c r="A333" s="98"/>
      <c r="B333" s="94"/>
      <c r="C333" s="49">
        <v>18</v>
      </c>
      <c r="D333" s="50" t="s">
        <v>379</v>
      </c>
      <c r="E333" s="28" t="s">
        <v>926</v>
      </c>
      <c r="F333" s="26" t="s">
        <v>941</v>
      </c>
      <c r="G333" s="49" t="s">
        <v>36</v>
      </c>
      <c r="H333" s="26">
        <v>30</v>
      </c>
      <c r="I333" s="26">
        <v>20</v>
      </c>
      <c r="J333" s="46">
        <v>4.66</v>
      </c>
      <c r="K333" s="47"/>
      <c r="L333" s="32">
        <f t="shared" si="10"/>
        <v>0</v>
      </c>
      <c r="M333" s="43" t="str">
        <f t="shared" si="11"/>
        <v>OK</v>
      </c>
      <c r="N333" s="44">
        <v>0</v>
      </c>
      <c r="O333" s="44">
        <v>0</v>
      </c>
      <c r="P333" s="44">
        <v>0</v>
      </c>
      <c r="Q333" s="44">
        <v>0</v>
      </c>
      <c r="R333" s="44">
        <v>0</v>
      </c>
      <c r="S333" s="44">
        <v>0</v>
      </c>
      <c r="T333" s="44">
        <v>0</v>
      </c>
      <c r="U333" s="44">
        <v>0</v>
      </c>
      <c r="V333" s="44">
        <v>0</v>
      </c>
      <c r="W333" s="44">
        <v>0</v>
      </c>
      <c r="X333" s="44">
        <v>0</v>
      </c>
      <c r="Y333" s="44">
        <v>0</v>
      </c>
    </row>
    <row r="334" spans="1:25" ht="15" x14ac:dyDescent="0.25">
      <c r="A334" s="98"/>
      <c r="B334" s="94"/>
      <c r="C334" s="49">
        <v>19</v>
      </c>
      <c r="D334" s="50" t="s">
        <v>380</v>
      </c>
      <c r="E334" s="28" t="s">
        <v>926</v>
      </c>
      <c r="F334" s="26" t="s">
        <v>941</v>
      </c>
      <c r="G334" s="49" t="s">
        <v>36</v>
      </c>
      <c r="H334" s="26">
        <v>30</v>
      </c>
      <c r="I334" s="26">
        <v>20</v>
      </c>
      <c r="J334" s="46">
        <v>11</v>
      </c>
      <c r="K334" s="47"/>
      <c r="L334" s="32">
        <f t="shared" si="10"/>
        <v>0</v>
      </c>
      <c r="M334" s="43" t="str">
        <f t="shared" si="11"/>
        <v>OK</v>
      </c>
      <c r="N334" s="44">
        <v>0</v>
      </c>
      <c r="O334" s="44">
        <v>0</v>
      </c>
      <c r="P334" s="44">
        <v>0</v>
      </c>
      <c r="Q334" s="44">
        <v>0</v>
      </c>
      <c r="R334" s="44">
        <v>0</v>
      </c>
      <c r="S334" s="44">
        <v>0</v>
      </c>
      <c r="T334" s="44">
        <v>0</v>
      </c>
      <c r="U334" s="44">
        <v>0</v>
      </c>
      <c r="V334" s="44">
        <v>0</v>
      </c>
      <c r="W334" s="44">
        <v>0</v>
      </c>
      <c r="X334" s="44">
        <v>0</v>
      </c>
      <c r="Y334" s="44">
        <v>0</v>
      </c>
    </row>
    <row r="335" spans="1:25" ht="30" x14ac:dyDescent="0.25">
      <c r="A335" s="98"/>
      <c r="B335" s="94"/>
      <c r="C335" s="49">
        <v>20</v>
      </c>
      <c r="D335" s="50" t="s">
        <v>381</v>
      </c>
      <c r="E335" s="28" t="s">
        <v>926</v>
      </c>
      <c r="F335" s="26" t="s">
        <v>941</v>
      </c>
      <c r="G335" s="49" t="s">
        <v>36</v>
      </c>
      <c r="H335" s="26">
        <v>30</v>
      </c>
      <c r="I335" s="26">
        <v>20</v>
      </c>
      <c r="J335" s="46">
        <v>15</v>
      </c>
      <c r="K335" s="47"/>
      <c r="L335" s="32">
        <f t="shared" si="10"/>
        <v>0</v>
      </c>
      <c r="M335" s="43" t="str">
        <f t="shared" si="11"/>
        <v>OK</v>
      </c>
      <c r="N335" s="44">
        <v>0</v>
      </c>
      <c r="O335" s="44">
        <v>0</v>
      </c>
      <c r="P335" s="44">
        <v>0</v>
      </c>
      <c r="Q335" s="44">
        <v>0</v>
      </c>
      <c r="R335" s="44">
        <v>0</v>
      </c>
      <c r="S335" s="44">
        <v>0</v>
      </c>
      <c r="T335" s="44">
        <v>0</v>
      </c>
      <c r="U335" s="44">
        <v>0</v>
      </c>
      <c r="V335" s="44">
        <v>0</v>
      </c>
      <c r="W335" s="44">
        <v>0</v>
      </c>
      <c r="X335" s="44">
        <v>0</v>
      </c>
      <c r="Y335" s="44">
        <v>0</v>
      </c>
    </row>
    <row r="336" spans="1:25" ht="45" x14ac:dyDescent="0.25">
      <c r="A336" s="98"/>
      <c r="B336" s="94"/>
      <c r="C336" s="49">
        <v>21</v>
      </c>
      <c r="D336" s="50" t="s">
        <v>382</v>
      </c>
      <c r="E336" s="28" t="s">
        <v>926</v>
      </c>
      <c r="F336" s="26" t="s">
        <v>941</v>
      </c>
      <c r="G336" s="49" t="s">
        <v>36</v>
      </c>
      <c r="H336" s="26">
        <v>30</v>
      </c>
      <c r="I336" s="26">
        <v>20</v>
      </c>
      <c r="J336" s="46">
        <v>7</v>
      </c>
      <c r="K336" s="47"/>
      <c r="L336" s="32">
        <f t="shared" si="10"/>
        <v>0</v>
      </c>
      <c r="M336" s="43" t="str">
        <f t="shared" si="11"/>
        <v>OK</v>
      </c>
      <c r="N336" s="44">
        <v>0</v>
      </c>
      <c r="O336" s="44">
        <v>0</v>
      </c>
      <c r="P336" s="44">
        <v>0</v>
      </c>
      <c r="Q336" s="44">
        <v>0</v>
      </c>
      <c r="R336" s="44">
        <v>0</v>
      </c>
      <c r="S336" s="44">
        <v>0</v>
      </c>
      <c r="T336" s="44">
        <v>0</v>
      </c>
      <c r="U336" s="44">
        <v>0</v>
      </c>
      <c r="V336" s="44">
        <v>0</v>
      </c>
      <c r="W336" s="44">
        <v>0</v>
      </c>
      <c r="X336" s="44">
        <v>0</v>
      </c>
      <c r="Y336" s="44">
        <v>0</v>
      </c>
    </row>
    <row r="337" spans="1:25" ht="30" x14ac:dyDescent="0.25">
      <c r="A337" s="98"/>
      <c r="B337" s="94"/>
      <c r="C337" s="49">
        <v>22</v>
      </c>
      <c r="D337" s="50" t="s">
        <v>383</v>
      </c>
      <c r="E337" s="28" t="s">
        <v>918</v>
      </c>
      <c r="F337" s="26" t="s">
        <v>941</v>
      </c>
      <c r="G337" s="49" t="s">
        <v>36</v>
      </c>
      <c r="H337" s="26">
        <v>30</v>
      </c>
      <c r="I337" s="26">
        <v>20</v>
      </c>
      <c r="J337" s="46">
        <v>4.9000000000000004</v>
      </c>
      <c r="K337" s="47"/>
      <c r="L337" s="32">
        <f t="shared" si="10"/>
        <v>0</v>
      </c>
      <c r="M337" s="43" t="str">
        <f t="shared" si="11"/>
        <v>OK</v>
      </c>
      <c r="N337" s="44">
        <v>0</v>
      </c>
      <c r="O337" s="44">
        <v>0</v>
      </c>
      <c r="P337" s="44">
        <v>0</v>
      </c>
      <c r="Q337" s="44">
        <v>0</v>
      </c>
      <c r="R337" s="44">
        <v>0</v>
      </c>
      <c r="S337" s="44">
        <v>0</v>
      </c>
      <c r="T337" s="44">
        <v>0</v>
      </c>
      <c r="U337" s="44">
        <v>0</v>
      </c>
      <c r="V337" s="44">
        <v>0</v>
      </c>
      <c r="W337" s="44">
        <v>0</v>
      </c>
      <c r="X337" s="44">
        <v>0</v>
      </c>
      <c r="Y337" s="44">
        <v>0</v>
      </c>
    </row>
    <row r="338" spans="1:25" ht="15" x14ac:dyDescent="0.25">
      <c r="A338" s="98"/>
      <c r="B338" s="94"/>
      <c r="C338" s="49">
        <v>23</v>
      </c>
      <c r="D338" s="50" t="s">
        <v>384</v>
      </c>
      <c r="E338" s="28" t="s">
        <v>918</v>
      </c>
      <c r="F338" s="26" t="s">
        <v>921</v>
      </c>
      <c r="G338" s="49" t="s">
        <v>36</v>
      </c>
      <c r="H338" s="26">
        <v>30</v>
      </c>
      <c r="I338" s="26">
        <v>20</v>
      </c>
      <c r="J338" s="46">
        <v>23</v>
      </c>
      <c r="K338" s="47"/>
      <c r="L338" s="32">
        <f t="shared" si="10"/>
        <v>0</v>
      </c>
      <c r="M338" s="43" t="str">
        <f t="shared" si="11"/>
        <v>OK</v>
      </c>
      <c r="N338" s="44">
        <v>0</v>
      </c>
      <c r="O338" s="44">
        <v>0</v>
      </c>
      <c r="P338" s="44">
        <v>0</v>
      </c>
      <c r="Q338" s="44">
        <v>0</v>
      </c>
      <c r="R338" s="44">
        <v>0</v>
      </c>
      <c r="S338" s="44">
        <v>0</v>
      </c>
      <c r="T338" s="44">
        <v>0</v>
      </c>
      <c r="U338" s="44">
        <v>0</v>
      </c>
      <c r="V338" s="44">
        <v>0</v>
      </c>
      <c r="W338" s="44">
        <v>0</v>
      </c>
      <c r="X338" s="44">
        <v>0</v>
      </c>
      <c r="Y338" s="44">
        <v>0</v>
      </c>
    </row>
    <row r="339" spans="1:25" ht="30" x14ac:dyDescent="0.25">
      <c r="A339" s="98"/>
      <c r="B339" s="94"/>
      <c r="C339" s="49">
        <v>24</v>
      </c>
      <c r="D339" s="50" t="s">
        <v>385</v>
      </c>
      <c r="E339" s="28" t="s">
        <v>926</v>
      </c>
      <c r="F339" s="26" t="s">
        <v>971</v>
      </c>
      <c r="G339" s="49" t="s">
        <v>36</v>
      </c>
      <c r="H339" s="26">
        <v>30</v>
      </c>
      <c r="I339" s="26">
        <v>20</v>
      </c>
      <c r="J339" s="46">
        <v>19</v>
      </c>
      <c r="K339" s="47"/>
      <c r="L339" s="32">
        <f t="shared" si="10"/>
        <v>0</v>
      </c>
      <c r="M339" s="43" t="str">
        <f t="shared" si="11"/>
        <v>OK</v>
      </c>
      <c r="N339" s="44">
        <v>0</v>
      </c>
      <c r="O339" s="44">
        <v>0</v>
      </c>
      <c r="P339" s="44">
        <v>0</v>
      </c>
      <c r="Q339" s="44">
        <v>0</v>
      </c>
      <c r="R339" s="44">
        <v>0</v>
      </c>
      <c r="S339" s="44">
        <v>0</v>
      </c>
      <c r="T339" s="44">
        <v>0</v>
      </c>
      <c r="U339" s="44">
        <v>0</v>
      </c>
      <c r="V339" s="44">
        <v>0</v>
      </c>
      <c r="W339" s="44">
        <v>0</v>
      </c>
      <c r="X339" s="44">
        <v>0</v>
      </c>
      <c r="Y339" s="44">
        <v>0</v>
      </c>
    </row>
    <row r="340" spans="1:25" ht="45" x14ac:dyDescent="0.25">
      <c r="A340" s="98"/>
      <c r="B340" s="94"/>
      <c r="C340" s="49">
        <v>25</v>
      </c>
      <c r="D340" s="50" t="s">
        <v>386</v>
      </c>
      <c r="E340" s="28" t="s">
        <v>918</v>
      </c>
      <c r="F340" s="26" t="s">
        <v>971</v>
      </c>
      <c r="G340" s="49" t="s">
        <v>36</v>
      </c>
      <c r="H340" s="26">
        <v>30</v>
      </c>
      <c r="I340" s="26">
        <v>20</v>
      </c>
      <c r="J340" s="46">
        <v>19</v>
      </c>
      <c r="K340" s="47"/>
      <c r="L340" s="32">
        <f t="shared" si="10"/>
        <v>0</v>
      </c>
      <c r="M340" s="43" t="str">
        <f t="shared" si="11"/>
        <v>OK</v>
      </c>
      <c r="N340" s="44">
        <v>0</v>
      </c>
      <c r="O340" s="44">
        <v>0</v>
      </c>
      <c r="P340" s="44">
        <v>0</v>
      </c>
      <c r="Q340" s="44">
        <v>0</v>
      </c>
      <c r="R340" s="44">
        <v>0</v>
      </c>
      <c r="S340" s="44">
        <v>0</v>
      </c>
      <c r="T340" s="44">
        <v>0</v>
      </c>
      <c r="U340" s="44">
        <v>0</v>
      </c>
      <c r="V340" s="44">
        <v>0</v>
      </c>
      <c r="W340" s="44">
        <v>0</v>
      </c>
      <c r="X340" s="44">
        <v>0</v>
      </c>
      <c r="Y340" s="44">
        <v>0</v>
      </c>
    </row>
    <row r="341" spans="1:25" ht="30" x14ac:dyDescent="0.25">
      <c r="A341" s="98"/>
      <c r="B341" s="94"/>
      <c r="C341" s="49">
        <v>26</v>
      </c>
      <c r="D341" s="50" t="s">
        <v>387</v>
      </c>
      <c r="E341" s="28" t="s">
        <v>926</v>
      </c>
      <c r="F341" s="26" t="s">
        <v>921</v>
      </c>
      <c r="G341" s="49" t="s">
        <v>36</v>
      </c>
      <c r="H341" s="26">
        <v>30</v>
      </c>
      <c r="I341" s="26">
        <v>20</v>
      </c>
      <c r="J341" s="46">
        <v>14</v>
      </c>
      <c r="K341" s="47"/>
      <c r="L341" s="32">
        <f t="shared" si="10"/>
        <v>0</v>
      </c>
      <c r="M341" s="43" t="str">
        <f t="shared" si="11"/>
        <v>OK</v>
      </c>
      <c r="N341" s="44">
        <v>0</v>
      </c>
      <c r="O341" s="44">
        <v>0</v>
      </c>
      <c r="P341" s="44">
        <v>0</v>
      </c>
      <c r="Q341" s="44">
        <v>0</v>
      </c>
      <c r="R341" s="44">
        <v>0</v>
      </c>
      <c r="S341" s="44">
        <v>0</v>
      </c>
      <c r="T341" s="44">
        <v>0</v>
      </c>
      <c r="U341" s="44">
        <v>0</v>
      </c>
      <c r="V341" s="44">
        <v>0</v>
      </c>
      <c r="W341" s="44">
        <v>0</v>
      </c>
      <c r="X341" s="44">
        <v>0</v>
      </c>
      <c r="Y341" s="44">
        <v>0</v>
      </c>
    </row>
    <row r="342" spans="1:25" ht="30" x14ac:dyDescent="0.25">
      <c r="A342" s="98"/>
      <c r="B342" s="94"/>
      <c r="C342" s="49">
        <v>27</v>
      </c>
      <c r="D342" s="50" t="s">
        <v>388</v>
      </c>
      <c r="E342" s="28" t="s">
        <v>926</v>
      </c>
      <c r="F342" s="26" t="s">
        <v>921</v>
      </c>
      <c r="G342" s="49" t="s">
        <v>36</v>
      </c>
      <c r="H342" s="26">
        <v>30</v>
      </c>
      <c r="I342" s="26">
        <v>20</v>
      </c>
      <c r="J342" s="46">
        <v>16.5</v>
      </c>
      <c r="K342" s="47"/>
      <c r="L342" s="32">
        <f t="shared" si="10"/>
        <v>0</v>
      </c>
      <c r="M342" s="43" t="str">
        <f t="shared" si="11"/>
        <v>OK</v>
      </c>
      <c r="N342" s="44">
        <v>0</v>
      </c>
      <c r="O342" s="44">
        <v>0</v>
      </c>
      <c r="P342" s="44">
        <v>0</v>
      </c>
      <c r="Q342" s="44">
        <v>0</v>
      </c>
      <c r="R342" s="44">
        <v>0</v>
      </c>
      <c r="S342" s="44">
        <v>0</v>
      </c>
      <c r="T342" s="44">
        <v>0</v>
      </c>
      <c r="U342" s="44">
        <v>0</v>
      </c>
      <c r="V342" s="44">
        <v>0</v>
      </c>
      <c r="W342" s="44">
        <v>0</v>
      </c>
      <c r="X342" s="44">
        <v>0</v>
      </c>
      <c r="Y342" s="44">
        <v>0</v>
      </c>
    </row>
    <row r="343" spans="1:25" ht="30" x14ac:dyDescent="0.25">
      <c r="A343" s="98"/>
      <c r="B343" s="94"/>
      <c r="C343" s="49">
        <v>28</v>
      </c>
      <c r="D343" s="50" t="s">
        <v>389</v>
      </c>
      <c r="E343" s="28" t="s">
        <v>926</v>
      </c>
      <c r="F343" s="26" t="s">
        <v>921</v>
      </c>
      <c r="G343" s="49" t="s">
        <v>36</v>
      </c>
      <c r="H343" s="26">
        <v>30</v>
      </c>
      <c r="I343" s="26">
        <v>20</v>
      </c>
      <c r="J343" s="46">
        <v>16.46</v>
      </c>
      <c r="K343" s="47"/>
      <c r="L343" s="32">
        <f t="shared" si="10"/>
        <v>0</v>
      </c>
      <c r="M343" s="43" t="str">
        <f t="shared" si="11"/>
        <v>OK</v>
      </c>
      <c r="N343" s="44">
        <v>0</v>
      </c>
      <c r="O343" s="44">
        <v>0</v>
      </c>
      <c r="P343" s="44">
        <v>0</v>
      </c>
      <c r="Q343" s="44">
        <v>0</v>
      </c>
      <c r="R343" s="44">
        <v>0</v>
      </c>
      <c r="S343" s="44">
        <v>0</v>
      </c>
      <c r="T343" s="44">
        <v>0</v>
      </c>
      <c r="U343" s="44">
        <v>0</v>
      </c>
      <c r="V343" s="44">
        <v>0</v>
      </c>
      <c r="W343" s="44">
        <v>0</v>
      </c>
      <c r="X343" s="44">
        <v>0</v>
      </c>
      <c r="Y343" s="44">
        <v>0</v>
      </c>
    </row>
    <row r="344" spans="1:25" ht="30" x14ac:dyDescent="0.25">
      <c r="A344" s="98"/>
      <c r="B344" s="94"/>
      <c r="C344" s="49">
        <v>29</v>
      </c>
      <c r="D344" s="50" t="s">
        <v>390</v>
      </c>
      <c r="E344" s="28" t="s">
        <v>926</v>
      </c>
      <c r="F344" s="26" t="s">
        <v>921</v>
      </c>
      <c r="G344" s="49" t="s">
        <v>36</v>
      </c>
      <c r="H344" s="26">
        <v>30</v>
      </c>
      <c r="I344" s="26">
        <v>20</v>
      </c>
      <c r="J344" s="46">
        <v>12.6</v>
      </c>
      <c r="K344" s="47"/>
      <c r="L344" s="32">
        <f t="shared" si="10"/>
        <v>0</v>
      </c>
      <c r="M344" s="43" t="str">
        <f t="shared" si="11"/>
        <v>OK</v>
      </c>
      <c r="N344" s="44">
        <v>0</v>
      </c>
      <c r="O344" s="44">
        <v>0</v>
      </c>
      <c r="P344" s="44">
        <v>0</v>
      </c>
      <c r="Q344" s="44">
        <v>0</v>
      </c>
      <c r="R344" s="44">
        <v>0</v>
      </c>
      <c r="S344" s="44">
        <v>0</v>
      </c>
      <c r="T344" s="44">
        <v>0</v>
      </c>
      <c r="U344" s="44">
        <v>0</v>
      </c>
      <c r="V344" s="44">
        <v>0</v>
      </c>
      <c r="W344" s="44">
        <v>0</v>
      </c>
      <c r="X344" s="44">
        <v>0</v>
      </c>
      <c r="Y344" s="44">
        <v>0</v>
      </c>
    </row>
    <row r="345" spans="1:25" ht="30" x14ac:dyDescent="0.25">
      <c r="A345" s="98"/>
      <c r="B345" s="94"/>
      <c r="C345" s="49">
        <v>30</v>
      </c>
      <c r="D345" s="50" t="s">
        <v>391</v>
      </c>
      <c r="E345" s="28" t="s">
        <v>926</v>
      </c>
      <c r="F345" s="26" t="s">
        <v>921</v>
      </c>
      <c r="G345" s="49" t="s">
        <v>36</v>
      </c>
      <c r="H345" s="26">
        <v>30</v>
      </c>
      <c r="I345" s="26">
        <v>20</v>
      </c>
      <c r="J345" s="46">
        <v>6.2</v>
      </c>
      <c r="K345" s="47"/>
      <c r="L345" s="32">
        <f t="shared" si="10"/>
        <v>0</v>
      </c>
      <c r="M345" s="43" t="str">
        <f t="shared" si="11"/>
        <v>OK</v>
      </c>
      <c r="N345" s="44">
        <v>0</v>
      </c>
      <c r="O345" s="44">
        <v>0</v>
      </c>
      <c r="P345" s="44">
        <v>0</v>
      </c>
      <c r="Q345" s="44">
        <v>0</v>
      </c>
      <c r="R345" s="44">
        <v>0</v>
      </c>
      <c r="S345" s="44">
        <v>0</v>
      </c>
      <c r="T345" s="44">
        <v>0</v>
      </c>
      <c r="U345" s="44">
        <v>0</v>
      </c>
      <c r="V345" s="44">
        <v>0</v>
      </c>
      <c r="W345" s="44">
        <v>0</v>
      </c>
      <c r="X345" s="44">
        <v>0</v>
      </c>
      <c r="Y345" s="44">
        <v>0</v>
      </c>
    </row>
    <row r="346" spans="1:25" ht="45" x14ac:dyDescent="0.25">
      <c r="A346" s="98"/>
      <c r="B346" s="94"/>
      <c r="C346" s="49">
        <v>31</v>
      </c>
      <c r="D346" s="50" t="s">
        <v>392</v>
      </c>
      <c r="E346" s="28" t="s">
        <v>926</v>
      </c>
      <c r="F346" s="26" t="s">
        <v>921</v>
      </c>
      <c r="G346" s="49" t="s">
        <v>36</v>
      </c>
      <c r="H346" s="26">
        <v>30</v>
      </c>
      <c r="I346" s="26">
        <v>20</v>
      </c>
      <c r="J346" s="46">
        <v>14.65</v>
      </c>
      <c r="K346" s="47"/>
      <c r="L346" s="32">
        <f t="shared" si="10"/>
        <v>0</v>
      </c>
      <c r="M346" s="43" t="str">
        <f t="shared" si="11"/>
        <v>OK</v>
      </c>
      <c r="N346" s="44">
        <v>0</v>
      </c>
      <c r="O346" s="44">
        <v>0</v>
      </c>
      <c r="P346" s="44">
        <v>0</v>
      </c>
      <c r="Q346" s="44">
        <v>0</v>
      </c>
      <c r="R346" s="44">
        <v>0</v>
      </c>
      <c r="S346" s="44">
        <v>0</v>
      </c>
      <c r="T346" s="44">
        <v>0</v>
      </c>
      <c r="U346" s="44">
        <v>0</v>
      </c>
      <c r="V346" s="44">
        <v>0</v>
      </c>
      <c r="W346" s="44">
        <v>0</v>
      </c>
      <c r="X346" s="44">
        <v>0</v>
      </c>
      <c r="Y346" s="44">
        <v>0</v>
      </c>
    </row>
    <row r="347" spans="1:25" ht="30" x14ac:dyDescent="0.25">
      <c r="A347" s="98"/>
      <c r="B347" s="94"/>
      <c r="C347" s="49">
        <v>32</v>
      </c>
      <c r="D347" s="50" t="s">
        <v>393</v>
      </c>
      <c r="E347" s="28" t="s">
        <v>926</v>
      </c>
      <c r="F347" s="26" t="s">
        <v>921</v>
      </c>
      <c r="G347" s="49" t="s">
        <v>36</v>
      </c>
      <c r="H347" s="26">
        <v>30</v>
      </c>
      <c r="I347" s="26">
        <v>20</v>
      </c>
      <c r="J347" s="46">
        <v>5.5</v>
      </c>
      <c r="K347" s="47"/>
      <c r="L347" s="32">
        <f t="shared" si="10"/>
        <v>0</v>
      </c>
      <c r="M347" s="43" t="str">
        <f t="shared" si="11"/>
        <v>OK</v>
      </c>
      <c r="N347" s="44">
        <v>0</v>
      </c>
      <c r="O347" s="44">
        <v>0</v>
      </c>
      <c r="P347" s="44">
        <v>0</v>
      </c>
      <c r="Q347" s="44">
        <v>0</v>
      </c>
      <c r="R347" s="44">
        <v>0</v>
      </c>
      <c r="S347" s="44">
        <v>0</v>
      </c>
      <c r="T347" s="44">
        <v>0</v>
      </c>
      <c r="U347" s="44">
        <v>0</v>
      </c>
      <c r="V347" s="44">
        <v>0</v>
      </c>
      <c r="W347" s="44">
        <v>0</v>
      </c>
      <c r="X347" s="44">
        <v>0</v>
      </c>
      <c r="Y347" s="44">
        <v>0</v>
      </c>
    </row>
    <row r="348" spans="1:25" ht="45" x14ac:dyDescent="0.25">
      <c r="A348" s="98"/>
      <c r="B348" s="94"/>
      <c r="C348" s="49">
        <v>33</v>
      </c>
      <c r="D348" s="50" t="s">
        <v>394</v>
      </c>
      <c r="E348" s="28" t="s">
        <v>926</v>
      </c>
      <c r="F348" s="26" t="s">
        <v>921</v>
      </c>
      <c r="G348" s="49" t="s">
        <v>36</v>
      </c>
      <c r="H348" s="26">
        <v>30</v>
      </c>
      <c r="I348" s="26">
        <v>20</v>
      </c>
      <c r="J348" s="46">
        <v>16</v>
      </c>
      <c r="K348" s="47"/>
      <c r="L348" s="32">
        <f t="shared" si="10"/>
        <v>0</v>
      </c>
      <c r="M348" s="43" t="str">
        <f t="shared" si="11"/>
        <v>OK</v>
      </c>
      <c r="N348" s="44">
        <v>0</v>
      </c>
      <c r="O348" s="44">
        <v>0</v>
      </c>
      <c r="P348" s="44">
        <v>0</v>
      </c>
      <c r="Q348" s="44">
        <v>0</v>
      </c>
      <c r="R348" s="44">
        <v>0</v>
      </c>
      <c r="S348" s="44">
        <v>0</v>
      </c>
      <c r="T348" s="44">
        <v>0</v>
      </c>
      <c r="U348" s="44">
        <v>0</v>
      </c>
      <c r="V348" s="44">
        <v>0</v>
      </c>
      <c r="W348" s="44">
        <v>0</v>
      </c>
      <c r="X348" s="44">
        <v>0</v>
      </c>
      <c r="Y348" s="44">
        <v>0</v>
      </c>
    </row>
    <row r="349" spans="1:25" ht="30" x14ac:dyDescent="0.25">
      <c r="A349" s="98"/>
      <c r="B349" s="94"/>
      <c r="C349" s="49">
        <v>34</v>
      </c>
      <c r="D349" s="50" t="s">
        <v>395</v>
      </c>
      <c r="E349" s="28" t="s">
        <v>972</v>
      </c>
      <c r="F349" s="26" t="s">
        <v>921</v>
      </c>
      <c r="G349" s="49" t="s">
        <v>36</v>
      </c>
      <c r="H349" s="26">
        <v>30</v>
      </c>
      <c r="I349" s="26">
        <v>20</v>
      </c>
      <c r="J349" s="46">
        <v>3.7</v>
      </c>
      <c r="K349" s="47"/>
      <c r="L349" s="32">
        <f t="shared" si="10"/>
        <v>0</v>
      </c>
      <c r="M349" s="43" t="str">
        <f t="shared" si="11"/>
        <v>OK</v>
      </c>
      <c r="N349" s="44">
        <v>0</v>
      </c>
      <c r="O349" s="44">
        <v>0</v>
      </c>
      <c r="P349" s="44">
        <v>0</v>
      </c>
      <c r="Q349" s="44">
        <v>0</v>
      </c>
      <c r="R349" s="44">
        <v>0</v>
      </c>
      <c r="S349" s="44">
        <v>0</v>
      </c>
      <c r="T349" s="44">
        <v>0</v>
      </c>
      <c r="U349" s="44">
        <v>0</v>
      </c>
      <c r="V349" s="44">
        <v>0</v>
      </c>
      <c r="W349" s="44">
        <v>0</v>
      </c>
      <c r="X349" s="44">
        <v>0</v>
      </c>
      <c r="Y349" s="44">
        <v>0</v>
      </c>
    </row>
    <row r="350" spans="1:25" ht="30" x14ac:dyDescent="0.25">
      <c r="A350" s="98"/>
      <c r="B350" s="94"/>
      <c r="C350" s="49">
        <v>35</v>
      </c>
      <c r="D350" s="50" t="s">
        <v>396</v>
      </c>
      <c r="E350" s="28" t="s">
        <v>926</v>
      </c>
      <c r="F350" s="26" t="s">
        <v>921</v>
      </c>
      <c r="G350" s="49" t="s">
        <v>36</v>
      </c>
      <c r="H350" s="26">
        <v>30</v>
      </c>
      <c r="I350" s="26">
        <v>20</v>
      </c>
      <c r="J350" s="46">
        <v>6</v>
      </c>
      <c r="K350" s="47"/>
      <c r="L350" s="32">
        <f t="shared" si="10"/>
        <v>0</v>
      </c>
      <c r="M350" s="43" t="str">
        <f t="shared" si="11"/>
        <v>OK</v>
      </c>
      <c r="N350" s="44">
        <v>0</v>
      </c>
      <c r="O350" s="44">
        <v>0</v>
      </c>
      <c r="P350" s="44">
        <v>0</v>
      </c>
      <c r="Q350" s="44">
        <v>0</v>
      </c>
      <c r="R350" s="44">
        <v>0</v>
      </c>
      <c r="S350" s="44">
        <v>0</v>
      </c>
      <c r="T350" s="44">
        <v>0</v>
      </c>
      <c r="U350" s="44">
        <v>0</v>
      </c>
      <c r="V350" s="44">
        <v>0</v>
      </c>
      <c r="W350" s="44">
        <v>0</v>
      </c>
      <c r="X350" s="44">
        <v>0</v>
      </c>
      <c r="Y350" s="44">
        <v>0</v>
      </c>
    </row>
    <row r="351" spans="1:25" ht="45" x14ac:dyDescent="0.25">
      <c r="A351" s="98"/>
      <c r="B351" s="94"/>
      <c r="C351" s="49">
        <v>36</v>
      </c>
      <c r="D351" s="50" t="s">
        <v>397</v>
      </c>
      <c r="E351" s="28" t="s">
        <v>926</v>
      </c>
      <c r="F351" s="26" t="s">
        <v>921</v>
      </c>
      <c r="G351" s="49" t="s">
        <v>36</v>
      </c>
      <c r="H351" s="26">
        <v>30</v>
      </c>
      <c r="I351" s="26">
        <v>20</v>
      </c>
      <c r="J351" s="46">
        <v>12</v>
      </c>
      <c r="K351" s="47"/>
      <c r="L351" s="32">
        <f t="shared" si="10"/>
        <v>0</v>
      </c>
      <c r="M351" s="43" t="str">
        <f t="shared" si="11"/>
        <v>OK</v>
      </c>
      <c r="N351" s="44">
        <v>0</v>
      </c>
      <c r="O351" s="44">
        <v>0</v>
      </c>
      <c r="P351" s="44">
        <v>0</v>
      </c>
      <c r="Q351" s="44">
        <v>0</v>
      </c>
      <c r="R351" s="44">
        <v>0</v>
      </c>
      <c r="S351" s="44">
        <v>0</v>
      </c>
      <c r="T351" s="44">
        <v>0</v>
      </c>
      <c r="U351" s="44">
        <v>0</v>
      </c>
      <c r="V351" s="44">
        <v>0</v>
      </c>
      <c r="W351" s="44">
        <v>0</v>
      </c>
      <c r="X351" s="44">
        <v>0</v>
      </c>
      <c r="Y351" s="44">
        <v>0</v>
      </c>
    </row>
    <row r="352" spans="1:25" ht="30" x14ac:dyDescent="0.25">
      <c r="A352" s="98"/>
      <c r="B352" s="94"/>
      <c r="C352" s="49">
        <v>37</v>
      </c>
      <c r="D352" s="50" t="s">
        <v>398</v>
      </c>
      <c r="E352" s="28" t="s">
        <v>926</v>
      </c>
      <c r="F352" s="26" t="s">
        <v>921</v>
      </c>
      <c r="G352" s="49" t="s">
        <v>36</v>
      </c>
      <c r="H352" s="26">
        <v>30</v>
      </c>
      <c r="I352" s="26">
        <v>20</v>
      </c>
      <c r="J352" s="46">
        <v>5.9</v>
      </c>
      <c r="K352" s="47"/>
      <c r="L352" s="32">
        <f t="shared" si="10"/>
        <v>0</v>
      </c>
      <c r="M352" s="43" t="str">
        <f t="shared" si="11"/>
        <v>OK</v>
      </c>
      <c r="N352" s="44">
        <v>0</v>
      </c>
      <c r="O352" s="44">
        <v>0</v>
      </c>
      <c r="P352" s="44">
        <v>0</v>
      </c>
      <c r="Q352" s="44">
        <v>0</v>
      </c>
      <c r="R352" s="44">
        <v>0</v>
      </c>
      <c r="S352" s="44">
        <v>0</v>
      </c>
      <c r="T352" s="44">
        <v>0</v>
      </c>
      <c r="U352" s="44">
        <v>0</v>
      </c>
      <c r="V352" s="44">
        <v>0</v>
      </c>
      <c r="W352" s="44">
        <v>0</v>
      </c>
      <c r="X352" s="44">
        <v>0</v>
      </c>
      <c r="Y352" s="44">
        <v>0</v>
      </c>
    </row>
    <row r="353" spans="1:25" ht="45" x14ac:dyDescent="0.25">
      <c r="A353" s="98"/>
      <c r="B353" s="94"/>
      <c r="C353" s="49">
        <v>38</v>
      </c>
      <c r="D353" s="50" t="s">
        <v>399</v>
      </c>
      <c r="E353" s="28" t="s">
        <v>926</v>
      </c>
      <c r="F353" s="26" t="s">
        <v>921</v>
      </c>
      <c r="G353" s="49" t="s">
        <v>36</v>
      </c>
      <c r="H353" s="26">
        <v>30</v>
      </c>
      <c r="I353" s="26">
        <v>20</v>
      </c>
      <c r="J353" s="46">
        <v>19</v>
      </c>
      <c r="K353" s="47"/>
      <c r="L353" s="32">
        <f t="shared" si="10"/>
        <v>0</v>
      </c>
      <c r="M353" s="43" t="str">
        <f t="shared" si="11"/>
        <v>OK</v>
      </c>
      <c r="N353" s="44">
        <v>0</v>
      </c>
      <c r="O353" s="44">
        <v>0</v>
      </c>
      <c r="P353" s="44">
        <v>0</v>
      </c>
      <c r="Q353" s="44">
        <v>0</v>
      </c>
      <c r="R353" s="44">
        <v>0</v>
      </c>
      <c r="S353" s="44">
        <v>0</v>
      </c>
      <c r="T353" s="44">
        <v>0</v>
      </c>
      <c r="U353" s="44">
        <v>0</v>
      </c>
      <c r="V353" s="44">
        <v>0</v>
      </c>
      <c r="W353" s="44">
        <v>0</v>
      </c>
      <c r="X353" s="44">
        <v>0</v>
      </c>
      <c r="Y353" s="44">
        <v>0</v>
      </c>
    </row>
    <row r="354" spans="1:25" ht="30" x14ac:dyDescent="0.25">
      <c r="A354" s="98"/>
      <c r="B354" s="94"/>
      <c r="C354" s="49">
        <v>39</v>
      </c>
      <c r="D354" s="50" t="s">
        <v>400</v>
      </c>
      <c r="E354" s="28" t="s">
        <v>926</v>
      </c>
      <c r="F354" s="26" t="s">
        <v>921</v>
      </c>
      <c r="G354" s="49" t="s">
        <v>36</v>
      </c>
      <c r="H354" s="26">
        <v>30</v>
      </c>
      <c r="I354" s="26">
        <v>20</v>
      </c>
      <c r="J354" s="46">
        <v>19</v>
      </c>
      <c r="K354" s="47"/>
      <c r="L354" s="32">
        <f t="shared" si="10"/>
        <v>0</v>
      </c>
      <c r="M354" s="43" t="str">
        <f t="shared" si="11"/>
        <v>OK</v>
      </c>
      <c r="N354" s="44">
        <v>0</v>
      </c>
      <c r="O354" s="44">
        <v>0</v>
      </c>
      <c r="P354" s="44">
        <v>0</v>
      </c>
      <c r="Q354" s="44">
        <v>0</v>
      </c>
      <c r="R354" s="44">
        <v>0</v>
      </c>
      <c r="S354" s="44">
        <v>0</v>
      </c>
      <c r="T354" s="44">
        <v>0</v>
      </c>
      <c r="U354" s="44">
        <v>0</v>
      </c>
      <c r="V354" s="44">
        <v>0</v>
      </c>
      <c r="W354" s="44">
        <v>0</v>
      </c>
      <c r="X354" s="44">
        <v>0</v>
      </c>
      <c r="Y354" s="44">
        <v>0</v>
      </c>
    </row>
    <row r="355" spans="1:25" ht="15" x14ac:dyDescent="0.25">
      <c r="A355" s="98"/>
      <c r="B355" s="94"/>
      <c r="C355" s="49">
        <v>40</v>
      </c>
      <c r="D355" s="50" t="s">
        <v>401</v>
      </c>
      <c r="E355" s="28" t="s">
        <v>926</v>
      </c>
      <c r="F355" s="26" t="s">
        <v>930</v>
      </c>
      <c r="G355" s="49" t="s">
        <v>36</v>
      </c>
      <c r="H355" s="26">
        <v>30</v>
      </c>
      <c r="I355" s="26">
        <v>20</v>
      </c>
      <c r="J355" s="46">
        <v>85</v>
      </c>
      <c r="K355" s="47"/>
      <c r="L355" s="32">
        <f t="shared" si="10"/>
        <v>0</v>
      </c>
      <c r="M355" s="43" t="str">
        <f t="shared" si="11"/>
        <v>OK</v>
      </c>
      <c r="N355" s="44">
        <v>0</v>
      </c>
      <c r="O355" s="44">
        <v>0</v>
      </c>
      <c r="P355" s="44">
        <v>0</v>
      </c>
      <c r="Q355" s="44">
        <v>0</v>
      </c>
      <c r="R355" s="44">
        <v>0</v>
      </c>
      <c r="S355" s="44">
        <v>0</v>
      </c>
      <c r="T355" s="44">
        <v>0</v>
      </c>
      <c r="U355" s="44">
        <v>0</v>
      </c>
      <c r="V355" s="44">
        <v>0</v>
      </c>
      <c r="W355" s="44">
        <v>0</v>
      </c>
      <c r="X355" s="44">
        <v>0</v>
      </c>
      <c r="Y355" s="44">
        <v>0</v>
      </c>
    </row>
    <row r="356" spans="1:25" ht="15" x14ac:dyDescent="0.25">
      <c r="A356" s="98"/>
      <c r="B356" s="94"/>
      <c r="C356" s="49">
        <v>41</v>
      </c>
      <c r="D356" s="50" t="s">
        <v>402</v>
      </c>
      <c r="E356" s="28" t="s">
        <v>926</v>
      </c>
      <c r="F356" s="26" t="s">
        <v>930</v>
      </c>
      <c r="G356" s="49" t="s">
        <v>36</v>
      </c>
      <c r="H356" s="26">
        <v>30</v>
      </c>
      <c r="I356" s="26">
        <v>20</v>
      </c>
      <c r="J356" s="46">
        <v>70</v>
      </c>
      <c r="K356" s="47"/>
      <c r="L356" s="32">
        <f t="shared" si="10"/>
        <v>0</v>
      </c>
      <c r="M356" s="43" t="str">
        <f t="shared" si="11"/>
        <v>OK</v>
      </c>
      <c r="N356" s="44">
        <v>0</v>
      </c>
      <c r="O356" s="44">
        <v>0</v>
      </c>
      <c r="P356" s="44">
        <v>0</v>
      </c>
      <c r="Q356" s="44">
        <v>0</v>
      </c>
      <c r="R356" s="44">
        <v>0</v>
      </c>
      <c r="S356" s="44">
        <v>0</v>
      </c>
      <c r="T356" s="44">
        <v>0</v>
      </c>
      <c r="U356" s="44">
        <v>0</v>
      </c>
      <c r="V356" s="44">
        <v>0</v>
      </c>
      <c r="W356" s="44">
        <v>0</v>
      </c>
      <c r="X356" s="44">
        <v>0</v>
      </c>
      <c r="Y356" s="44">
        <v>0</v>
      </c>
    </row>
    <row r="357" spans="1:25" ht="15" x14ac:dyDescent="0.25">
      <c r="A357" s="98"/>
      <c r="B357" s="94"/>
      <c r="C357" s="49">
        <v>42</v>
      </c>
      <c r="D357" s="50" t="s">
        <v>403</v>
      </c>
      <c r="E357" s="28" t="s">
        <v>926</v>
      </c>
      <c r="F357" s="26" t="s">
        <v>930</v>
      </c>
      <c r="G357" s="49" t="s">
        <v>36</v>
      </c>
      <c r="H357" s="26">
        <v>30</v>
      </c>
      <c r="I357" s="26">
        <v>20</v>
      </c>
      <c r="J357" s="46">
        <v>75</v>
      </c>
      <c r="K357" s="47"/>
      <c r="L357" s="32">
        <f t="shared" si="10"/>
        <v>0</v>
      </c>
      <c r="M357" s="43" t="str">
        <f t="shared" si="11"/>
        <v>OK</v>
      </c>
      <c r="N357" s="44">
        <v>0</v>
      </c>
      <c r="O357" s="44">
        <v>0</v>
      </c>
      <c r="P357" s="44">
        <v>0</v>
      </c>
      <c r="Q357" s="44">
        <v>0</v>
      </c>
      <c r="R357" s="44">
        <v>0</v>
      </c>
      <c r="S357" s="44">
        <v>0</v>
      </c>
      <c r="T357" s="44">
        <v>0</v>
      </c>
      <c r="U357" s="44">
        <v>0</v>
      </c>
      <c r="V357" s="44">
        <v>0</v>
      </c>
      <c r="W357" s="44">
        <v>0</v>
      </c>
      <c r="X357" s="44">
        <v>0</v>
      </c>
      <c r="Y357" s="44">
        <v>0</v>
      </c>
    </row>
    <row r="358" spans="1:25" ht="45" x14ac:dyDescent="0.25">
      <c r="A358" s="98"/>
      <c r="B358" s="94"/>
      <c r="C358" s="49">
        <v>43</v>
      </c>
      <c r="D358" s="50" t="s">
        <v>404</v>
      </c>
      <c r="E358" s="28" t="s">
        <v>926</v>
      </c>
      <c r="F358" s="26" t="s">
        <v>930</v>
      </c>
      <c r="G358" s="49" t="s">
        <v>36</v>
      </c>
      <c r="H358" s="26">
        <v>30</v>
      </c>
      <c r="I358" s="26">
        <v>20</v>
      </c>
      <c r="J358" s="46">
        <v>30</v>
      </c>
      <c r="K358" s="47"/>
      <c r="L358" s="32">
        <f t="shared" si="10"/>
        <v>0</v>
      </c>
      <c r="M358" s="43" t="str">
        <f t="shared" si="11"/>
        <v>OK</v>
      </c>
      <c r="N358" s="44">
        <v>0</v>
      </c>
      <c r="O358" s="44">
        <v>0</v>
      </c>
      <c r="P358" s="44">
        <v>0</v>
      </c>
      <c r="Q358" s="44">
        <v>0</v>
      </c>
      <c r="R358" s="44">
        <v>0</v>
      </c>
      <c r="S358" s="44">
        <v>0</v>
      </c>
      <c r="T358" s="44">
        <v>0</v>
      </c>
      <c r="U358" s="44">
        <v>0</v>
      </c>
      <c r="V358" s="44">
        <v>0</v>
      </c>
      <c r="W358" s="44">
        <v>0</v>
      </c>
      <c r="X358" s="44">
        <v>0</v>
      </c>
      <c r="Y358" s="44">
        <v>0</v>
      </c>
    </row>
    <row r="359" spans="1:25" ht="15" x14ac:dyDescent="0.25">
      <c r="A359" s="98"/>
      <c r="B359" s="94"/>
      <c r="C359" s="49">
        <v>44</v>
      </c>
      <c r="D359" s="50" t="s">
        <v>405</v>
      </c>
      <c r="E359" s="28" t="s">
        <v>926</v>
      </c>
      <c r="F359" s="26" t="s">
        <v>973</v>
      </c>
      <c r="G359" s="49" t="s">
        <v>36</v>
      </c>
      <c r="H359" s="26">
        <v>30</v>
      </c>
      <c r="I359" s="26">
        <v>20</v>
      </c>
      <c r="J359" s="46">
        <v>29.99</v>
      </c>
      <c r="K359" s="47"/>
      <c r="L359" s="32">
        <f t="shared" si="10"/>
        <v>0</v>
      </c>
      <c r="M359" s="43" t="str">
        <f t="shared" si="11"/>
        <v>OK</v>
      </c>
      <c r="N359" s="44">
        <v>0</v>
      </c>
      <c r="O359" s="44">
        <v>0</v>
      </c>
      <c r="P359" s="44">
        <v>0</v>
      </c>
      <c r="Q359" s="44">
        <v>0</v>
      </c>
      <c r="R359" s="44">
        <v>0</v>
      </c>
      <c r="S359" s="44">
        <v>0</v>
      </c>
      <c r="T359" s="44">
        <v>0</v>
      </c>
      <c r="U359" s="44">
        <v>0</v>
      </c>
      <c r="V359" s="44">
        <v>0</v>
      </c>
      <c r="W359" s="44">
        <v>0</v>
      </c>
      <c r="X359" s="44">
        <v>0</v>
      </c>
      <c r="Y359" s="44">
        <v>0</v>
      </c>
    </row>
    <row r="360" spans="1:25" ht="30" x14ac:dyDescent="0.25">
      <c r="A360" s="98"/>
      <c r="B360" s="94"/>
      <c r="C360" s="49">
        <v>45</v>
      </c>
      <c r="D360" s="50" t="s">
        <v>406</v>
      </c>
      <c r="E360" s="28" t="s">
        <v>926</v>
      </c>
      <c r="F360" s="26" t="s">
        <v>973</v>
      </c>
      <c r="G360" s="49" t="s">
        <v>36</v>
      </c>
      <c r="H360" s="26">
        <v>30</v>
      </c>
      <c r="I360" s="26">
        <v>20</v>
      </c>
      <c r="J360" s="46">
        <v>4.2</v>
      </c>
      <c r="K360" s="47"/>
      <c r="L360" s="32">
        <f t="shared" si="10"/>
        <v>0</v>
      </c>
      <c r="M360" s="43" t="str">
        <f t="shared" si="11"/>
        <v>OK</v>
      </c>
      <c r="N360" s="44">
        <v>0</v>
      </c>
      <c r="O360" s="44">
        <v>0</v>
      </c>
      <c r="P360" s="44">
        <v>0</v>
      </c>
      <c r="Q360" s="44">
        <v>0</v>
      </c>
      <c r="R360" s="44">
        <v>0</v>
      </c>
      <c r="S360" s="44">
        <v>0</v>
      </c>
      <c r="T360" s="44">
        <v>0</v>
      </c>
      <c r="U360" s="44">
        <v>0</v>
      </c>
      <c r="V360" s="44">
        <v>0</v>
      </c>
      <c r="W360" s="44">
        <v>0</v>
      </c>
      <c r="X360" s="44">
        <v>0</v>
      </c>
      <c r="Y360" s="44">
        <v>0</v>
      </c>
    </row>
    <row r="361" spans="1:25" ht="30" x14ac:dyDescent="0.25">
      <c r="A361" s="98"/>
      <c r="B361" s="94"/>
      <c r="C361" s="49">
        <v>46</v>
      </c>
      <c r="D361" s="50" t="s">
        <v>407</v>
      </c>
      <c r="E361" s="28" t="s">
        <v>926</v>
      </c>
      <c r="F361" s="26" t="s">
        <v>930</v>
      </c>
      <c r="G361" s="49" t="s">
        <v>36</v>
      </c>
      <c r="H361" s="26">
        <v>30</v>
      </c>
      <c r="I361" s="26">
        <v>20</v>
      </c>
      <c r="J361" s="46">
        <v>12.02</v>
      </c>
      <c r="K361" s="47"/>
      <c r="L361" s="32">
        <f t="shared" si="10"/>
        <v>0</v>
      </c>
      <c r="M361" s="43" t="str">
        <f t="shared" si="11"/>
        <v>OK</v>
      </c>
      <c r="N361" s="44">
        <v>0</v>
      </c>
      <c r="O361" s="44">
        <v>0</v>
      </c>
      <c r="P361" s="44">
        <v>0</v>
      </c>
      <c r="Q361" s="44">
        <v>0</v>
      </c>
      <c r="R361" s="44">
        <v>0</v>
      </c>
      <c r="S361" s="44">
        <v>0</v>
      </c>
      <c r="T361" s="44">
        <v>0</v>
      </c>
      <c r="U361" s="44">
        <v>0</v>
      </c>
      <c r="V361" s="44">
        <v>0</v>
      </c>
      <c r="W361" s="44">
        <v>0</v>
      </c>
      <c r="X361" s="44">
        <v>0</v>
      </c>
      <c r="Y361" s="44">
        <v>0</v>
      </c>
    </row>
    <row r="362" spans="1:25" ht="15" x14ac:dyDescent="0.25">
      <c r="A362" s="98"/>
      <c r="B362" s="94"/>
      <c r="C362" s="49">
        <v>47</v>
      </c>
      <c r="D362" s="50" t="s">
        <v>408</v>
      </c>
      <c r="E362" s="28" t="s">
        <v>926</v>
      </c>
      <c r="F362" s="26" t="s">
        <v>930</v>
      </c>
      <c r="G362" s="49" t="s">
        <v>36</v>
      </c>
      <c r="H362" s="26">
        <v>30</v>
      </c>
      <c r="I362" s="26">
        <v>20</v>
      </c>
      <c r="J362" s="46">
        <v>13.08</v>
      </c>
      <c r="K362" s="47"/>
      <c r="L362" s="32">
        <f t="shared" si="10"/>
        <v>0</v>
      </c>
      <c r="M362" s="43" t="str">
        <f t="shared" si="11"/>
        <v>OK</v>
      </c>
      <c r="N362" s="44">
        <v>0</v>
      </c>
      <c r="O362" s="44">
        <v>0</v>
      </c>
      <c r="P362" s="44">
        <v>0</v>
      </c>
      <c r="Q362" s="44">
        <v>0</v>
      </c>
      <c r="R362" s="44">
        <v>0</v>
      </c>
      <c r="S362" s="44">
        <v>0</v>
      </c>
      <c r="T362" s="44">
        <v>0</v>
      </c>
      <c r="U362" s="44">
        <v>0</v>
      </c>
      <c r="V362" s="44">
        <v>0</v>
      </c>
      <c r="W362" s="44">
        <v>0</v>
      </c>
      <c r="X362" s="44">
        <v>0</v>
      </c>
      <c r="Y362" s="44">
        <v>0</v>
      </c>
    </row>
    <row r="363" spans="1:25" ht="30" x14ac:dyDescent="0.25">
      <c r="A363" s="98"/>
      <c r="B363" s="94"/>
      <c r="C363" s="49">
        <v>48</v>
      </c>
      <c r="D363" s="50" t="s">
        <v>409</v>
      </c>
      <c r="E363" s="28" t="s">
        <v>926</v>
      </c>
      <c r="F363" s="26" t="s">
        <v>930</v>
      </c>
      <c r="G363" s="49" t="s">
        <v>36</v>
      </c>
      <c r="H363" s="26">
        <v>30</v>
      </c>
      <c r="I363" s="26">
        <v>20</v>
      </c>
      <c r="J363" s="46">
        <v>24.13</v>
      </c>
      <c r="K363" s="47"/>
      <c r="L363" s="32">
        <f t="shared" si="10"/>
        <v>0</v>
      </c>
      <c r="M363" s="43" t="str">
        <f t="shared" si="11"/>
        <v>OK</v>
      </c>
      <c r="N363" s="44">
        <v>0</v>
      </c>
      <c r="O363" s="44">
        <v>0</v>
      </c>
      <c r="P363" s="44">
        <v>0</v>
      </c>
      <c r="Q363" s="44">
        <v>0</v>
      </c>
      <c r="R363" s="44">
        <v>0</v>
      </c>
      <c r="S363" s="44">
        <v>0</v>
      </c>
      <c r="T363" s="44">
        <v>0</v>
      </c>
      <c r="U363" s="44">
        <v>0</v>
      </c>
      <c r="V363" s="44">
        <v>0</v>
      </c>
      <c r="W363" s="44">
        <v>0</v>
      </c>
      <c r="X363" s="44">
        <v>0</v>
      </c>
      <c r="Y363" s="44">
        <v>0</v>
      </c>
    </row>
    <row r="364" spans="1:25" ht="30" x14ac:dyDescent="0.25">
      <c r="A364" s="98"/>
      <c r="B364" s="94"/>
      <c r="C364" s="49">
        <v>49</v>
      </c>
      <c r="D364" s="50" t="s">
        <v>410</v>
      </c>
      <c r="E364" s="28" t="s">
        <v>926</v>
      </c>
      <c r="F364" s="26" t="s">
        <v>930</v>
      </c>
      <c r="G364" s="49" t="s">
        <v>36</v>
      </c>
      <c r="H364" s="26">
        <v>30</v>
      </c>
      <c r="I364" s="26">
        <v>20</v>
      </c>
      <c r="J364" s="46">
        <v>42.63</v>
      </c>
      <c r="K364" s="47"/>
      <c r="L364" s="32">
        <f t="shared" si="10"/>
        <v>0</v>
      </c>
      <c r="M364" s="43" t="str">
        <f t="shared" si="11"/>
        <v>OK</v>
      </c>
      <c r="N364" s="44">
        <v>0</v>
      </c>
      <c r="O364" s="44">
        <v>0</v>
      </c>
      <c r="P364" s="44">
        <v>0</v>
      </c>
      <c r="Q364" s="44">
        <v>0</v>
      </c>
      <c r="R364" s="44">
        <v>0</v>
      </c>
      <c r="S364" s="44">
        <v>0</v>
      </c>
      <c r="T364" s="44">
        <v>0</v>
      </c>
      <c r="U364" s="44">
        <v>0</v>
      </c>
      <c r="V364" s="44">
        <v>0</v>
      </c>
      <c r="W364" s="44">
        <v>0</v>
      </c>
      <c r="X364" s="44">
        <v>0</v>
      </c>
      <c r="Y364" s="44">
        <v>0</v>
      </c>
    </row>
    <row r="365" spans="1:25" ht="30" x14ac:dyDescent="0.25">
      <c r="A365" s="98"/>
      <c r="B365" s="94"/>
      <c r="C365" s="49">
        <v>50</v>
      </c>
      <c r="D365" s="50" t="s">
        <v>411</v>
      </c>
      <c r="E365" s="28" t="s">
        <v>926</v>
      </c>
      <c r="F365" s="26" t="s">
        <v>930</v>
      </c>
      <c r="G365" s="49" t="s">
        <v>36</v>
      </c>
      <c r="H365" s="26">
        <v>30</v>
      </c>
      <c r="I365" s="26">
        <v>20</v>
      </c>
      <c r="J365" s="46">
        <v>29.27</v>
      </c>
      <c r="K365" s="47"/>
      <c r="L365" s="32">
        <f t="shared" si="10"/>
        <v>0</v>
      </c>
      <c r="M365" s="43" t="str">
        <f t="shared" si="11"/>
        <v>OK</v>
      </c>
      <c r="N365" s="44">
        <v>0</v>
      </c>
      <c r="O365" s="44">
        <v>0</v>
      </c>
      <c r="P365" s="44">
        <v>0</v>
      </c>
      <c r="Q365" s="44">
        <v>0</v>
      </c>
      <c r="R365" s="44">
        <v>0</v>
      </c>
      <c r="S365" s="44">
        <v>0</v>
      </c>
      <c r="T365" s="44">
        <v>0</v>
      </c>
      <c r="U365" s="44">
        <v>0</v>
      </c>
      <c r="V365" s="44">
        <v>0</v>
      </c>
      <c r="W365" s="44">
        <v>0</v>
      </c>
      <c r="X365" s="44">
        <v>0</v>
      </c>
      <c r="Y365" s="44">
        <v>0</v>
      </c>
    </row>
    <row r="366" spans="1:25" ht="15" x14ac:dyDescent="0.25">
      <c r="A366" s="98"/>
      <c r="B366" s="94"/>
      <c r="C366" s="49">
        <v>51</v>
      </c>
      <c r="D366" s="50" t="s">
        <v>412</v>
      </c>
      <c r="E366" s="28" t="s">
        <v>926</v>
      </c>
      <c r="F366" s="26" t="s">
        <v>971</v>
      </c>
      <c r="G366" s="49" t="s">
        <v>36</v>
      </c>
      <c r="H366" s="26">
        <v>30</v>
      </c>
      <c r="I366" s="26">
        <v>20</v>
      </c>
      <c r="J366" s="46">
        <v>27.7</v>
      </c>
      <c r="K366" s="47"/>
      <c r="L366" s="32">
        <f t="shared" si="10"/>
        <v>0</v>
      </c>
      <c r="M366" s="43" t="str">
        <f t="shared" si="11"/>
        <v>OK</v>
      </c>
      <c r="N366" s="44">
        <v>0</v>
      </c>
      <c r="O366" s="44">
        <v>0</v>
      </c>
      <c r="P366" s="44">
        <v>0</v>
      </c>
      <c r="Q366" s="44">
        <v>0</v>
      </c>
      <c r="R366" s="44">
        <v>0</v>
      </c>
      <c r="S366" s="44">
        <v>0</v>
      </c>
      <c r="T366" s="44">
        <v>0</v>
      </c>
      <c r="U366" s="44">
        <v>0</v>
      </c>
      <c r="V366" s="44">
        <v>0</v>
      </c>
      <c r="W366" s="44">
        <v>0</v>
      </c>
      <c r="X366" s="44">
        <v>0</v>
      </c>
      <c r="Y366" s="44">
        <v>0</v>
      </c>
    </row>
    <row r="367" spans="1:25" ht="15" x14ac:dyDescent="0.25">
      <c r="A367" s="98"/>
      <c r="B367" s="94"/>
      <c r="C367" s="49">
        <v>52</v>
      </c>
      <c r="D367" s="50" t="s">
        <v>413</v>
      </c>
      <c r="E367" s="28" t="s">
        <v>926</v>
      </c>
      <c r="F367" s="26" t="s">
        <v>971</v>
      </c>
      <c r="G367" s="49" t="s">
        <v>36</v>
      </c>
      <c r="H367" s="26">
        <v>30</v>
      </c>
      <c r="I367" s="26">
        <v>20</v>
      </c>
      <c r="J367" s="46">
        <v>63.5</v>
      </c>
      <c r="K367" s="47"/>
      <c r="L367" s="32">
        <f t="shared" si="10"/>
        <v>0</v>
      </c>
      <c r="M367" s="43" t="str">
        <f t="shared" si="11"/>
        <v>OK</v>
      </c>
      <c r="N367" s="44">
        <v>0</v>
      </c>
      <c r="O367" s="44">
        <v>0</v>
      </c>
      <c r="P367" s="44">
        <v>0</v>
      </c>
      <c r="Q367" s="44">
        <v>0</v>
      </c>
      <c r="R367" s="44">
        <v>0</v>
      </c>
      <c r="S367" s="44">
        <v>0</v>
      </c>
      <c r="T367" s="44">
        <v>0</v>
      </c>
      <c r="U367" s="44">
        <v>0</v>
      </c>
      <c r="V367" s="44">
        <v>0</v>
      </c>
      <c r="W367" s="44">
        <v>0</v>
      </c>
      <c r="X367" s="44">
        <v>0</v>
      </c>
      <c r="Y367" s="44">
        <v>0</v>
      </c>
    </row>
    <row r="368" spans="1:25" ht="30" x14ac:dyDescent="0.25">
      <c r="A368" s="98"/>
      <c r="B368" s="94"/>
      <c r="C368" s="49">
        <v>53</v>
      </c>
      <c r="D368" s="50" t="s">
        <v>414</v>
      </c>
      <c r="E368" s="28" t="s">
        <v>918</v>
      </c>
      <c r="F368" s="26" t="s">
        <v>971</v>
      </c>
      <c r="G368" s="49" t="s">
        <v>36</v>
      </c>
      <c r="H368" s="26">
        <v>30</v>
      </c>
      <c r="I368" s="26">
        <v>20</v>
      </c>
      <c r="J368" s="46">
        <v>76.400000000000006</v>
      </c>
      <c r="K368" s="47"/>
      <c r="L368" s="32">
        <f t="shared" si="10"/>
        <v>0</v>
      </c>
      <c r="M368" s="43" t="str">
        <f t="shared" si="11"/>
        <v>OK</v>
      </c>
      <c r="N368" s="44">
        <v>0</v>
      </c>
      <c r="O368" s="44">
        <v>0</v>
      </c>
      <c r="P368" s="44">
        <v>0</v>
      </c>
      <c r="Q368" s="44">
        <v>0</v>
      </c>
      <c r="R368" s="44">
        <v>0</v>
      </c>
      <c r="S368" s="44">
        <v>0</v>
      </c>
      <c r="T368" s="44">
        <v>0</v>
      </c>
      <c r="U368" s="44">
        <v>0</v>
      </c>
      <c r="V368" s="44">
        <v>0</v>
      </c>
      <c r="W368" s="44">
        <v>0</v>
      </c>
      <c r="X368" s="44">
        <v>0</v>
      </c>
      <c r="Y368" s="44">
        <v>0</v>
      </c>
    </row>
    <row r="369" spans="1:25" ht="45" x14ac:dyDescent="0.25">
      <c r="A369" s="98"/>
      <c r="B369" s="94"/>
      <c r="C369" s="49">
        <v>54</v>
      </c>
      <c r="D369" s="50" t="s">
        <v>415</v>
      </c>
      <c r="E369" s="28" t="s">
        <v>918</v>
      </c>
      <c r="F369" s="26" t="s">
        <v>921</v>
      </c>
      <c r="G369" s="49" t="s">
        <v>36</v>
      </c>
      <c r="H369" s="26">
        <v>30</v>
      </c>
      <c r="I369" s="26">
        <v>20</v>
      </c>
      <c r="J369" s="46">
        <v>34.25</v>
      </c>
      <c r="K369" s="47"/>
      <c r="L369" s="32">
        <f t="shared" si="10"/>
        <v>0</v>
      </c>
      <c r="M369" s="43" t="str">
        <f t="shared" si="11"/>
        <v>OK</v>
      </c>
      <c r="N369" s="44">
        <v>0</v>
      </c>
      <c r="O369" s="44">
        <v>0</v>
      </c>
      <c r="P369" s="44">
        <v>0</v>
      </c>
      <c r="Q369" s="44">
        <v>0</v>
      </c>
      <c r="R369" s="44">
        <v>0</v>
      </c>
      <c r="S369" s="44">
        <v>0</v>
      </c>
      <c r="T369" s="44">
        <v>0</v>
      </c>
      <c r="U369" s="44">
        <v>0</v>
      </c>
      <c r="V369" s="44">
        <v>0</v>
      </c>
      <c r="W369" s="44">
        <v>0</v>
      </c>
      <c r="X369" s="44">
        <v>0</v>
      </c>
      <c r="Y369" s="44">
        <v>0</v>
      </c>
    </row>
    <row r="370" spans="1:25" ht="45" x14ac:dyDescent="0.25">
      <c r="A370" s="98"/>
      <c r="B370" s="94"/>
      <c r="C370" s="49">
        <v>55</v>
      </c>
      <c r="D370" s="50" t="s">
        <v>416</v>
      </c>
      <c r="E370" s="28" t="s">
        <v>926</v>
      </c>
      <c r="F370" s="26" t="s">
        <v>932</v>
      </c>
      <c r="G370" s="49" t="s">
        <v>36</v>
      </c>
      <c r="H370" s="26">
        <v>30</v>
      </c>
      <c r="I370" s="26">
        <v>20</v>
      </c>
      <c r="J370" s="46">
        <v>36.76</v>
      </c>
      <c r="K370" s="47"/>
      <c r="L370" s="32">
        <f t="shared" si="10"/>
        <v>0</v>
      </c>
      <c r="M370" s="43" t="str">
        <f t="shared" si="11"/>
        <v>OK</v>
      </c>
      <c r="N370" s="44">
        <v>0</v>
      </c>
      <c r="O370" s="44">
        <v>0</v>
      </c>
      <c r="P370" s="44">
        <v>0</v>
      </c>
      <c r="Q370" s="44">
        <v>0</v>
      </c>
      <c r="R370" s="44">
        <v>0</v>
      </c>
      <c r="S370" s="44">
        <v>0</v>
      </c>
      <c r="T370" s="44">
        <v>0</v>
      </c>
      <c r="U370" s="44">
        <v>0</v>
      </c>
      <c r="V370" s="44">
        <v>0</v>
      </c>
      <c r="W370" s="44">
        <v>0</v>
      </c>
      <c r="X370" s="44">
        <v>0</v>
      </c>
      <c r="Y370" s="44">
        <v>0</v>
      </c>
    </row>
    <row r="371" spans="1:25" ht="45" x14ac:dyDescent="0.25">
      <c r="A371" s="98"/>
      <c r="B371" s="94"/>
      <c r="C371" s="49">
        <v>56</v>
      </c>
      <c r="D371" s="50" t="s">
        <v>417</v>
      </c>
      <c r="E371" s="28" t="s">
        <v>926</v>
      </c>
      <c r="F371" s="26" t="s">
        <v>921</v>
      </c>
      <c r="G371" s="49" t="s">
        <v>36</v>
      </c>
      <c r="H371" s="26">
        <v>30</v>
      </c>
      <c r="I371" s="26">
        <v>20</v>
      </c>
      <c r="J371" s="46">
        <v>21</v>
      </c>
      <c r="K371" s="47"/>
      <c r="L371" s="32">
        <f t="shared" si="10"/>
        <v>0</v>
      </c>
      <c r="M371" s="43" t="str">
        <f t="shared" si="11"/>
        <v>OK</v>
      </c>
      <c r="N371" s="44">
        <v>0</v>
      </c>
      <c r="O371" s="44">
        <v>0</v>
      </c>
      <c r="P371" s="44">
        <v>0</v>
      </c>
      <c r="Q371" s="44">
        <v>0</v>
      </c>
      <c r="R371" s="44">
        <v>0</v>
      </c>
      <c r="S371" s="44">
        <v>0</v>
      </c>
      <c r="T371" s="44">
        <v>0</v>
      </c>
      <c r="U371" s="44">
        <v>0</v>
      </c>
      <c r="V371" s="44">
        <v>0</v>
      </c>
      <c r="W371" s="44">
        <v>0</v>
      </c>
      <c r="X371" s="44">
        <v>0</v>
      </c>
      <c r="Y371" s="44">
        <v>0</v>
      </c>
    </row>
    <row r="372" spans="1:25" ht="45" x14ac:dyDescent="0.25">
      <c r="A372" s="98"/>
      <c r="B372" s="94"/>
      <c r="C372" s="49">
        <v>57</v>
      </c>
      <c r="D372" s="50" t="s">
        <v>418</v>
      </c>
      <c r="E372" s="28" t="s">
        <v>926</v>
      </c>
      <c r="F372" s="26" t="s">
        <v>921</v>
      </c>
      <c r="G372" s="49" t="s">
        <v>36</v>
      </c>
      <c r="H372" s="26">
        <v>30</v>
      </c>
      <c r="I372" s="26">
        <v>20</v>
      </c>
      <c r="J372" s="46">
        <v>20.239999999999998</v>
      </c>
      <c r="K372" s="47"/>
      <c r="L372" s="32">
        <f t="shared" si="10"/>
        <v>0</v>
      </c>
      <c r="M372" s="43" t="str">
        <f t="shared" si="11"/>
        <v>OK</v>
      </c>
      <c r="N372" s="44">
        <v>0</v>
      </c>
      <c r="O372" s="44">
        <v>0</v>
      </c>
      <c r="P372" s="44">
        <v>0</v>
      </c>
      <c r="Q372" s="44">
        <v>0</v>
      </c>
      <c r="R372" s="44">
        <v>0</v>
      </c>
      <c r="S372" s="44">
        <v>0</v>
      </c>
      <c r="T372" s="44">
        <v>0</v>
      </c>
      <c r="U372" s="44">
        <v>0</v>
      </c>
      <c r="V372" s="44">
        <v>0</v>
      </c>
      <c r="W372" s="44">
        <v>0</v>
      </c>
      <c r="X372" s="44">
        <v>0</v>
      </c>
      <c r="Y372" s="44">
        <v>0</v>
      </c>
    </row>
    <row r="373" spans="1:25" ht="30" x14ac:dyDescent="0.25">
      <c r="A373" s="98"/>
      <c r="B373" s="94"/>
      <c r="C373" s="49">
        <v>58</v>
      </c>
      <c r="D373" s="50" t="s">
        <v>419</v>
      </c>
      <c r="E373" s="28" t="s">
        <v>926</v>
      </c>
      <c r="F373" s="26" t="s">
        <v>921</v>
      </c>
      <c r="G373" s="49" t="s">
        <v>36</v>
      </c>
      <c r="H373" s="26">
        <v>30</v>
      </c>
      <c r="I373" s="26">
        <v>20</v>
      </c>
      <c r="J373" s="46">
        <v>9.69</v>
      </c>
      <c r="K373" s="47"/>
      <c r="L373" s="32">
        <f t="shared" si="10"/>
        <v>0</v>
      </c>
      <c r="M373" s="43" t="str">
        <f t="shared" si="11"/>
        <v>OK</v>
      </c>
      <c r="N373" s="44">
        <v>0</v>
      </c>
      <c r="O373" s="44">
        <v>0</v>
      </c>
      <c r="P373" s="44">
        <v>0</v>
      </c>
      <c r="Q373" s="44">
        <v>0</v>
      </c>
      <c r="R373" s="44">
        <v>0</v>
      </c>
      <c r="S373" s="44">
        <v>0</v>
      </c>
      <c r="T373" s="44">
        <v>0</v>
      </c>
      <c r="U373" s="44">
        <v>0</v>
      </c>
      <c r="V373" s="44">
        <v>0</v>
      </c>
      <c r="W373" s="44">
        <v>0</v>
      </c>
      <c r="X373" s="44">
        <v>0</v>
      </c>
      <c r="Y373" s="44">
        <v>0</v>
      </c>
    </row>
    <row r="374" spans="1:25" ht="60" x14ac:dyDescent="0.25">
      <c r="A374" s="98"/>
      <c r="B374" s="94"/>
      <c r="C374" s="49">
        <v>59</v>
      </c>
      <c r="D374" s="50" t="s">
        <v>420</v>
      </c>
      <c r="E374" s="28" t="s">
        <v>926</v>
      </c>
      <c r="F374" s="26" t="s">
        <v>921</v>
      </c>
      <c r="G374" s="49" t="s">
        <v>36</v>
      </c>
      <c r="H374" s="26">
        <v>30</v>
      </c>
      <c r="I374" s="26">
        <v>20</v>
      </c>
      <c r="J374" s="46">
        <v>27</v>
      </c>
      <c r="K374" s="47"/>
      <c r="L374" s="32">
        <f t="shared" si="10"/>
        <v>0</v>
      </c>
      <c r="M374" s="43" t="str">
        <f t="shared" si="11"/>
        <v>OK</v>
      </c>
      <c r="N374" s="44">
        <v>0</v>
      </c>
      <c r="O374" s="44">
        <v>0</v>
      </c>
      <c r="P374" s="44">
        <v>0</v>
      </c>
      <c r="Q374" s="44">
        <v>0</v>
      </c>
      <c r="R374" s="44">
        <v>0</v>
      </c>
      <c r="S374" s="44">
        <v>0</v>
      </c>
      <c r="T374" s="44">
        <v>0</v>
      </c>
      <c r="U374" s="44">
        <v>0</v>
      </c>
      <c r="V374" s="44">
        <v>0</v>
      </c>
      <c r="W374" s="44">
        <v>0</v>
      </c>
      <c r="X374" s="44">
        <v>0</v>
      </c>
      <c r="Y374" s="44">
        <v>0</v>
      </c>
    </row>
    <row r="375" spans="1:25" ht="60" x14ac:dyDescent="0.25">
      <c r="A375" s="98"/>
      <c r="B375" s="94"/>
      <c r="C375" s="49">
        <v>60</v>
      </c>
      <c r="D375" s="50" t="s">
        <v>421</v>
      </c>
      <c r="E375" s="28" t="s">
        <v>926</v>
      </c>
      <c r="F375" s="26" t="s">
        <v>921</v>
      </c>
      <c r="G375" s="49" t="s">
        <v>36</v>
      </c>
      <c r="H375" s="26">
        <v>30</v>
      </c>
      <c r="I375" s="26">
        <v>20</v>
      </c>
      <c r="J375" s="46">
        <v>24.48</v>
      </c>
      <c r="K375" s="47"/>
      <c r="L375" s="32">
        <f t="shared" si="10"/>
        <v>0</v>
      </c>
      <c r="M375" s="43" t="str">
        <f t="shared" si="11"/>
        <v>OK</v>
      </c>
      <c r="N375" s="44">
        <v>0</v>
      </c>
      <c r="O375" s="44">
        <v>0</v>
      </c>
      <c r="P375" s="44">
        <v>0</v>
      </c>
      <c r="Q375" s="44">
        <v>0</v>
      </c>
      <c r="R375" s="44">
        <v>0</v>
      </c>
      <c r="S375" s="44">
        <v>0</v>
      </c>
      <c r="T375" s="44">
        <v>0</v>
      </c>
      <c r="U375" s="44">
        <v>0</v>
      </c>
      <c r="V375" s="44">
        <v>0</v>
      </c>
      <c r="W375" s="44">
        <v>0</v>
      </c>
      <c r="X375" s="44">
        <v>0</v>
      </c>
      <c r="Y375" s="44">
        <v>0</v>
      </c>
    </row>
    <row r="376" spans="1:25" ht="30" x14ac:dyDescent="0.25">
      <c r="A376" s="98"/>
      <c r="B376" s="94"/>
      <c r="C376" s="49">
        <v>61</v>
      </c>
      <c r="D376" s="50" t="s">
        <v>422</v>
      </c>
      <c r="E376" s="28" t="s">
        <v>918</v>
      </c>
      <c r="F376" s="26" t="s">
        <v>921</v>
      </c>
      <c r="G376" s="49" t="s">
        <v>36</v>
      </c>
      <c r="H376" s="26">
        <v>30</v>
      </c>
      <c r="I376" s="26">
        <v>20</v>
      </c>
      <c r="J376" s="46">
        <v>28.82</v>
      </c>
      <c r="K376" s="47"/>
      <c r="L376" s="32">
        <f t="shared" si="10"/>
        <v>0</v>
      </c>
      <c r="M376" s="43" t="str">
        <f t="shared" si="11"/>
        <v>OK</v>
      </c>
      <c r="N376" s="44">
        <v>0</v>
      </c>
      <c r="O376" s="44">
        <v>0</v>
      </c>
      <c r="P376" s="44">
        <v>0</v>
      </c>
      <c r="Q376" s="44">
        <v>0</v>
      </c>
      <c r="R376" s="44">
        <v>0</v>
      </c>
      <c r="S376" s="44">
        <v>0</v>
      </c>
      <c r="T376" s="44">
        <v>0</v>
      </c>
      <c r="U376" s="44">
        <v>0</v>
      </c>
      <c r="V376" s="44">
        <v>0</v>
      </c>
      <c r="W376" s="44">
        <v>0</v>
      </c>
      <c r="X376" s="44">
        <v>0</v>
      </c>
      <c r="Y376" s="44">
        <v>0</v>
      </c>
    </row>
    <row r="377" spans="1:25" ht="165" x14ac:dyDescent="0.25">
      <c r="A377" s="98"/>
      <c r="B377" s="94"/>
      <c r="C377" s="49">
        <v>62</v>
      </c>
      <c r="D377" s="50" t="s">
        <v>423</v>
      </c>
      <c r="E377" s="28" t="s">
        <v>918</v>
      </c>
      <c r="F377" s="26" t="s">
        <v>974</v>
      </c>
      <c r="G377" s="49" t="s">
        <v>36</v>
      </c>
      <c r="H377" s="26">
        <v>30</v>
      </c>
      <c r="I377" s="26">
        <v>20</v>
      </c>
      <c r="J377" s="46">
        <v>560.5</v>
      </c>
      <c r="K377" s="47"/>
      <c r="L377" s="32">
        <f t="shared" si="10"/>
        <v>0</v>
      </c>
      <c r="M377" s="43" t="str">
        <f t="shared" si="11"/>
        <v>OK</v>
      </c>
      <c r="N377" s="44">
        <v>0</v>
      </c>
      <c r="O377" s="44">
        <v>0</v>
      </c>
      <c r="P377" s="44">
        <v>0</v>
      </c>
      <c r="Q377" s="44">
        <v>0</v>
      </c>
      <c r="R377" s="44">
        <v>0</v>
      </c>
      <c r="S377" s="44">
        <v>0</v>
      </c>
      <c r="T377" s="44">
        <v>0</v>
      </c>
      <c r="U377" s="44">
        <v>0</v>
      </c>
      <c r="V377" s="44">
        <v>0</v>
      </c>
      <c r="W377" s="44">
        <v>0</v>
      </c>
      <c r="X377" s="44">
        <v>0</v>
      </c>
      <c r="Y377" s="44">
        <v>0</v>
      </c>
    </row>
    <row r="378" spans="1:25" ht="30" x14ac:dyDescent="0.25">
      <c r="A378" s="98"/>
      <c r="B378" s="94"/>
      <c r="C378" s="49">
        <v>63</v>
      </c>
      <c r="D378" s="50" t="s">
        <v>424</v>
      </c>
      <c r="E378" s="28" t="s">
        <v>926</v>
      </c>
      <c r="F378" s="26" t="s">
        <v>921</v>
      </c>
      <c r="G378" s="49" t="s">
        <v>36</v>
      </c>
      <c r="H378" s="26">
        <v>30</v>
      </c>
      <c r="I378" s="26">
        <v>20</v>
      </c>
      <c r="J378" s="46">
        <v>79.66</v>
      </c>
      <c r="K378" s="47"/>
      <c r="L378" s="32">
        <f t="shared" si="10"/>
        <v>0</v>
      </c>
      <c r="M378" s="43" t="str">
        <f t="shared" si="11"/>
        <v>OK</v>
      </c>
      <c r="N378" s="44">
        <v>0</v>
      </c>
      <c r="O378" s="44">
        <v>0</v>
      </c>
      <c r="P378" s="44">
        <v>0</v>
      </c>
      <c r="Q378" s="44">
        <v>0</v>
      </c>
      <c r="R378" s="44">
        <v>0</v>
      </c>
      <c r="S378" s="44">
        <v>0</v>
      </c>
      <c r="T378" s="44">
        <v>0</v>
      </c>
      <c r="U378" s="44">
        <v>0</v>
      </c>
      <c r="V378" s="44">
        <v>0</v>
      </c>
      <c r="W378" s="44">
        <v>0</v>
      </c>
      <c r="X378" s="44">
        <v>0</v>
      </c>
      <c r="Y378" s="44">
        <v>0</v>
      </c>
    </row>
    <row r="379" spans="1:25" ht="45" x14ac:dyDescent="0.25">
      <c r="A379" s="98"/>
      <c r="B379" s="94"/>
      <c r="C379" s="49">
        <v>64</v>
      </c>
      <c r="D379" s="50" t="s">
        <v>425</v>
      </c>
      <c r="E379" s="28" t="s">
        <v>918</v>
      </c>
      <c r="F379" s="26" t="s">
        <v>919</v>
      </c>
      <c r="G379" s="49" t="s">
        <v>36</v>
      </c>
      <c r="H379" s="26">
        <v>30</v>
      </c>
      <c r="I379" s="26">
        <v>20</v>
      </c>
      <c r="J379" s="46">
        <v>0.25</v>
      </c>
      <c r="K379" s="47"/>
      <c r="L379" s="32">
        <f t="shared" si="10"/>
        <v>0</v>
      </c>
      <c r="M379" s="43" t="str">
        <f t="shared" si="11"/>
        <v>OK</v>
      </c>
      <c r="N379" s="44">
        <v>0</v>
      </c>
      <c r="O379" s="44">
        <v>0</v>
      </c>
      <c r="P379" s="44">
        <v>0</v>
      </c>
      <c r="Q379" s="44">
        <v>0</v>
      </c>
      <c r="R379" s="44">
        <v>0</v>
      </c>
      <c r="S379" s="44">
        <v>0</v>
      </c>
      <c r="T379" s="44">
        <v>0</v>
      </c>
      <c r="U379" s="44">
        <v>0</v>
      </c>
      <c r="V379" s="44">
        <v>0</v>
      </c>
      <c r="W379" s="44">
        <v>0</v>
      </c>
      <c r="X379" s="44">
        <v>0</v>
      </c>
      <c r="Y379" s="44">
        <v>0</v>
      </c>
    </row>
    <row r="380" spans="1:25" ht="45" x14ac:dyDescent="0.25">
      <c r="A380" s="98"/>
      <c r="B380" s="94"/>
      <c r="C380" s="49">
        <v>65</v>
      </c>
      <c r="D380" s="50" t="s">
        <v>426</v>
      </c>
      <c r="E380" s="28" t="s">
        <v>926</v>
      </c>
      <c r="F380" s="26" t="s">
        <v>971</v>
      </c>
      <c r="G380" s="49" t="s">
        <v>36</v>
      </c>
      <c r="H380" s="26">
        <v>30</v>
      </c>
      <c r="I380" s="26">
        <v>20</v>
      </c>
      <c r="J380" s="46">
        <v>28.22</v>
      </c>
      <c r="K380" s="47"/>
      <c r="L380" s="32">
        <f t="shared" si="10"/>
        <v>0</v>
      </c>
      <c r="M380" s="43" t="str">
        <f t="shared" si="11"/>
        <v>OK</v>
      </c>
      <c r="N380" s="44">
        <v>0</v>
      </c>
      <c r="O380" s="44">
        <v>0</v>
      </c>
      <c r="P380" s="44">
        <v>0</v>
      </c>
      <c r="Q380" s="44">
        <v>0</v>
      </c>
      <c r="R380" s="44">
        <v>0</v>
      </c>
      <c r="S380" s="44">
        <v>0</v>
      </c>
      <c r="T380" s="44">
        <v>0</v>
      </c>
      <c r="U380" s="44">
        <v>0</v>
      </c>
      <c r="V380" s="44">
        <v>0</v>
      </c>
      <c r="W380" s="44">
        <v>0</v>
      </c>
      <c r="X380" s="44">
        <v>0</v>
      </c>
      <c r="Y380" s="44">
        <v>0</v>
      </c>
    </row>
    <row r="381" spans="1:25" ht="60" x14ac:dyDescent="0.25">
      <c r="A381" s="98"/>
      <c r="B381" s="94"/>
      <c r="C381" s="49">
        <v>66</v>
      </c>
      <c r="D381" s="50" t="s">
        <v>427</v>
      </c>
      <c r="E381" s="28" t="s">
        <v>918</v>
      </c>
      <c r="F381" s="26" t="s">
        <v>971</v>
      </c>
      <c r="G381" s="49" t="s">
        <v>36</v>
      </c>
      <c r="H381" s="26">
        <v>30</v>
      </c>
      <c r="I381" s="26">
        <v>20</v>
      </c>
      <c r="J381" s="46">
        <v>43</v>
      </c>
      <c r="K381" s="47"/>
      <c r="L381" s="32">
        <f t="shared" si="10"/>
        <v>0</v>
      </c>
      <c r="M381" s="43" t="str">
        <f t="shared" si="11"/>
        <v>OK</v>
      </c>
      <c r="N381" s="44">
        <v>0</v>
      </c>
      <c r="O381" s="44">
        <v>0</v>
      </c>
      <c r="P381" s="44">
        <v>0</v>
      </c>
      <c r="Q381" s="44">
        <v>0</v>
      </c>
      <c r="R381" s="44">
        <v>0</v>
      </c>
      <c r="S381" s="44">
        <v>0</v>
      </c>
      <c r="T381" s="44">
        <v>0</v>
      </c>
      <c r="U381" s="44">
        <v>0</v>
      </c>
      <c r="V381" s="44">
        <v>0</v>
      </c>
      <c r="W381" s="44">
        <v>0</v>
      </c>
      <c r="X381" s="44">
        <v>0</v>
      </c>
      <c r="Y381" s="44">
        <v>0</v>
      </c>
    </row>
    <row r="382" spans="1:25" ht="30" x14ac:dyDescent="0.25">
      <c r="A382" s="98"/>
      <c r="B382" s="94"/>
      <c r="C382" s="49">
        <v>67</v>
      </c>
      <c r="D382" s="50" t="s">
        <v>428</v>
      </c>
      <c r="E382" s="28" t="s">
        <v>926</v>
      </c>
      <c r="F382" s="26" t="s">
        <v>919</v>
      </c>
      <c r="G382" s="49" t="s">
        <v>36</v>
      </c>
      <c r="H382" s="26">
        <v>30</v>
      </c>
      <c r="I382" s="26">
        <v>20</v>
      </c>
      <c r="J382" s="46">
        <v>25.96</v>
      </c>
      <c r="K382" s="47"/>
      <c r="L382" s="32">
        <f t="shared" si="10"/>
        <v>0</v>
      </c>
      <c r="M382" s="43" t="str">
        <f t="shared" si="11"/>
        <v>OK</v>
      </c>
      <c r="N382" s="44">
        <v>0</v>
      </c>
      <c r="O382" s="44">
        <v>0</v>
      </c>
      <c r="P382" s="44">
        <v>0</v>
      </c>
      <c r="Q382" s="44">
        <v>0</v>
      </c>
      <c r="R382" s="44">
        <v>0</v>
      </c>
      <c r="S382" s="44">
        <v>0</v>
      </c>
      <c r="T382" s="44">
        <v>0</v>
      </c>
      <c r="U382" s="44">
        <v>0</v>
      </c>
      <c r="V382" s="44">
        <v>0</v>
      </c>
      <c r="W382" s="44">
        <v>0</v>
      </c>
      <c r="X382" s="44">
        <v>0</v>
      </c>
      <c r="Y382" s="44">
        <v>0</v>
      </c>
    </row>
    <row r="383" spans="1:25" ht="60" x14ac:dyDescent="0.25">
      <c r="A383" s="98"/>
      <c r="B383" s="94"/>
      <c r="C383" s="49">
        <v>68</v>
      </c>
      <c r="D383" s="50" t="s">
        <v>429</v>
      </c>
      <c r="E383" s="28" t="s">
        <v>918</v>
      </c>
      <c r="F383" s="26" t="s">
        <v>919</v>
      </c>
      <c r="G383" s="49" t="s">
        <v>36</v>
      </c>
      <c r="H383" s="26">
        <v>30</v>
      </c>
      <c r="I383" s="26">
        <v>20</v>
      </c>
      <c r="J383" s="46">
        <v>53.42</v>
      </c>
      <c r="K383" s="47"/>
      <c r="L383" s="32">
        <f t="shared" si="10"/>
        <v>0</v>
      </c>
      <c r="M383" s="43" t="str">
        <f t="shared" si="11"/>
        <v>OK</v>
      </c>
      <c r="N383" s="44">
        <v>0</v>
      </c>
      <c r="O383" s="44">
        <v>0</v>
      </c>
      <c r="P383" s="44">
        <v>0</v>
      </c>
      <c r="Q383" s="44">
        <v>0</v>
      </c>
      <c r="R383" s="44">
        <v>0</v>
      </c>
      <c r="S383" s="44">
        <v>0</v>
      </c>
      <c r="T383" s="44">
        <v>0</v>
      </c>
      <c r="U383" s="44">
        <v>0</v>
      </c>
      <c r="V383" s="44">
        <v>0</v>
      </c>
      <c r="W383" s="44">
        <v>0</v>
      </c>
      <c r="X383" s="44">
        <v>0</v>
      </c>
      <c r="Y383" s="44">
        <v>0</v>
      </c>
    </row>
    <row r="384" spans="1:25" ht="60" x14ac:dyDescent="0.25">
      <c r="A384" s="98"/>
      <c r="B384" s="94"/>
      <c r="C384" s="49">
        <v>69</v>
      </c>
      <c r="D384" s="50" t="s">
        <v>430</v>
      </c>
      <c r="E384" s="28" t="s">
        <v>918</v>
      </c>
      <c r="F384" s="26" t="s">
        <v>932</v>
      </c>
      <c r="G384" s="49" t="s">
        <v>36</v>
      </c>
      <c r="H384" s="26">
        <v>30</v>
      </c>
      <c r="I384" s="26">
        <v>20</v>
      </c>
      <c r="J384" s="46">
        <v>36.200000000000003</v>
      </c>
      <c r="K384" s="47"/>
      <c r="L384" s="32">
        <f t="shared" si="10"/>
        <v>0</v>
      </c>
      <c r="M384" s="43" t="str">
        <f t="shared" si="11"/>
        <v>OK</v>
      </c>
      <c r="N384" s="44">
        <v>0</v>
      </c>
      <c r="O384" s="44">
        <v>0</v>
      </c>
      <c r="P384" s="44">
        <v>0</v>
      </c>
      <c r="Q384" s="44">
        <v>0</v>
      </c>
      <c r="R384" s="44">
        <v>0</v>
      </c>
      <c r="S384" s="44">
        <v>0</v>
      </c>
      <c r="T384" s="44">
        <v>0</v>
      </c>
      <c r="U384" s="44">
        <v>0</v>
      </c>
      <c r="V384" s="44">
        <v>0</v>
      </c>
      <c r="W384" s="44">
        <v>0</v>
      </c>
      <c r="X384" s="44">
        <v>0</v>
      </c>
      <c r="Y384" s="44">
        <v>0</v>
      </c>
    </row>
    <row r="385" spans="1:25" ht="15" x14ac:dyDescent="0.25">
      <c r="A385" s="98"/>
      <c r="B385" s="94"/>
      <c r="C385" s="49">
        <v>70</v>
      </c>
      <c r="D385" s="50" t="s">
        <v>431</v>
      </c>
      <c r="E385" s="28" t="s">
        <v>926</v>
      </c>
      <c r="F385" s="26" t="s">
        <v>932</v>
      </c>
      <c r="G385" s="49" t="s">
        <v>36</v>
      </c>
      <c r="H385" s="26">
        <v>30</v>
      </c>
      <c r="I385" s="26">
        <v>20</v>
      </c>
      <c r="J385" s="46">
        <v>29.42</v>
      </c>
      <c r="K385" s="47"/>
      <c r="L385" s="32">
        <f t="shared" si="10"/>
        <v>0</v>
      </c>
      <c r="M385" s="43" t="str">
        <f t="shared" si="11"/>
        <v>OK</v>
      </c>
      <c r="N385" s="44">
        <v>0</v>
      </c>
      <c r="O385" s="44">
        <v>0</v>
      </c>
      <c r="P385" s="44">
        <v>0</v>
      </c>
      <c r="Q385" s="44">
        <v>0</v>
      </c>
      <c r="R385" s="44">
        <v>0</v>
      </c>
      <c r="S385" s="44">
        <v>0</v>
      </c>
      <c r="T385" s="44">
        <v>0</v>
      </c>
      <c r="U385" s="44">
        <v>0</v>
      </c>
      <c r="V385" s="44">
        <v>0</v>
      </c>
      <c r="W385" s="44">
        <v>0</v>
      </c>
      <c r="X385" s="44">
        <v>0</v>
      </c>
      <c r="Y385" s="44">
        <v>0</v>
      </c>
    </row>
    <row r="386" spans="1:25" ht="30" x14ac:dyDescent="0.25">
      <c r="A386" s="98"/>
      <c r="B386" s="94"/>
      <c r="C386" s="49">
        <v>71</v>
      </c>
      <c r="D386" s="50" t="s">
        <v>432</v>
      </c>
      <c r="E386" s="28" t="s">
        <v>918</v>
      </c>
      <c r="F386" s="26" t="s">
        <v>932</v>
      </c>
      <c r="G386" s="49" t="s">
        <v>36</v>
      </c>
      <c r="H386" s="26">
        <v>30</v>
      </c>
      <c r="I386" s="26">
        <v>20</v>
      </c>
      <c r="J386" s="46">
        <v>11</v>
      </c>
      <c r="K386" s="47"/>
      <c r="L386" s="32">
        <f t="shared" si="10"/>
        <v>0</v>
      </c>
      <c r="M386" s="43" t="str">
        <f t="shared" si="11"/>
        <v>OK</v>
      </c>
      <c r="N386" s="44">
        <v>0</v>
      </c>
      <c r="O386" s="44">
        <v>0</v>
      </c>
      <c r="P386" s="44">
        <v>0</v>
      </c>
      <c r="Q386" s="44">
        <v>0</v>
      </c>
      <c r="R386" s="44">
        <v>0</v>
      </c>
      <c r="S386" s="44">
        <v>0</v>
      </c>
      <c r="T386" s="44">
        <v>0</v>
      </c>
      <c r="U386" s="44">
        <v>0</v>
      </c>
      <c r="V386" s="44">
        <v>0</v>
      </c>
      <c r="W386" s="44">
        <v>0</v>
      </c>
      <c r="X386" s="44">
        <v>0</v>
      </c>
      <c r="Y386" s="44">
        <v>0</v>
      </c>
    </row>
    <row r="387" spans="1:25" ht="30" x14ac:dyDescent="0.25">
      <c r="A387" s="98"/>
      <c r="B387" s="94"/>
      <c r="C387" s="49">
        <v>72</v>
      </c>
      <c r="D387" s="50" t="s">
        <v>433</v>
      </c>
      <c r="E387" s="28" t="s">
        <v>918</v>
      </c>
      <c r="F387" s="26" t="s">
        <v>930</v>
      </c>
      <c r="G387" s="49" t="s">
        <v>36</v>
      </c>
      <c r="H387" s="26">
        <v>30</v>
      </c>
      <c r="I387" s="26">
        <v>20</v>
      </c>
      <c r="J387" s="46">
        <v>10.25</v>
      </c>
      <c r="K387" s="47"/>
      <c r="L387" s="32">
        <f t="shared" si="10"/>
        <v>0</v>
      </c>
      <c r="M387" s="43" t="str">
        <f t="shared" si="11"/>
        <v>OK</v>
      </c>
      <c r="N387" s="44">
        <v>0</v>
      </c>
      <c r="O387" s="44">
        <v>0</v>
      </c>
      <c r="P387" s="44">
        <v>0</v>
      </c>
      <c r="Q387" s="44">
        <v>0</v>
      </c>
      <c r="R387" s="44">
        <v>0</v>
      </c>
      <c r="S387" s="44">
        <v>0</v>
      </c>
      <c r="T387" s="44">
        <v>0</v>
      </c>
      <c r="U387" s="44">
        <v>0</v>
      </c>
      <c r="V387" s="44">
        <v>0</v>
      </c>
      <c r="W387" s="44">
        <v>0</v>
      </c>
      <c r="X387" s="44">
        <v>0</v>
      </c>
      <c r="Y387" s="44">
        <v>0</v>
      </c>
    </row>
    <row r="388" spans="1:25" ht="30" x14ac:dyDescent="0.25">
      <c r="A388" s="98"/>
      <c r="B388" s="94"/>
      <c r="C388" s="49">
        <v>73</v>
      </c>
      <c r="D388" s="50" t="s">
        <v>434</v>
      </c>
      <c r="E388" s="28" t="s">
        <v>918</v>
      </c>
      <c r="F388" s="26" t="s">
        <v>930</v>
      </c>
      <c r="G388" s="49" t="s">
        <v>36</v>
      </c>
      <c r="H388" s="26">
        <v>30</v>
      </c>
      <c r="I388" s="26">
        <v>20</v>
      </c>
      <c r="J388" s="46">
        <v>12.58</v>
      </c>
      <c r="K388" s="47"/>
      <c r="L388" s="32">
        <f t="shared" si="10"/>
        <v>0</v>
      </c>
      <c r="M388" s="43" t="str">
        <f t="shared" si="11"/>
        <v>OK</v>
      </c>
      <c r="N388" s="44">
        <v>0</v>
      </c>
      <c r="O388" s="44">
        <v>0</v>
      </c>
      <c r="P388" s="44">
        <v>0</v>
      </c>
      <c r="Q388" s="44">
        <v>0</v>
      </c>
      <c r="R388" s="44">
        <v>0</v>
      </c>
      <c r="S388" s="44">
        <v>0</v>
      </c>
      <c r="T388" s="44">
        <v>0</v>
      </c>
      <c r="U388" s="44">
        <v>0</v>
      </c>
      <c r="V388" s="44">
        <v>0</v>
      </c>
      <c r="W388" s="44">
        <v>0</v>
      </c>
      <c r="X388" s="44">
        <v>0</v>
      </c>
      <c r="Y388" s="44">
        <v>0</v>
      </c>
    </row>
    <row r="389" spans="1:25" ht="30" x14ac:dyDescent="0.25">
      <c r="A389" s="98"/>
      <c r="B389" s="94"/>
      <c r="C389" s="49">
        <v>74</v>
      </c>
      <c r="D389" s="50" t="s">
        <v>435</v>
      </c>
      <c r="E389" s="28" t="s">
        <v>918</v>
      </c>
      <c r="F389" s="26" t="s">
        <v>930</v>
      </c>
      <c r="G389" s="49" t="s">
        <v>36</v>
      </c>
      <c r="H389" s="26">
        <v>30</v>
      </c>
      <c r="I389" s="26">
        <v>20</v>
      </c>
      <c r="J389" s="46">
        <v>12.58</v>
      </c>
      <c r="K389" s="47"/>
      <c r="L389" s="32">
        <f t="shared" ref="L389:L452" si="12">K389-(SUM(N389:Y389))</f>
        <v>0</v>
      </c>
      <c r="M389" s="43" t="str">
        <f t="shared" ref="M389:M452" si="13">IF(L389&lt;0,"ATENÇÃO","OK")</f>
        <v>OK</v>
      </c>
      <c r="N389" s="44">
        <v>0</v>
      </c>
      <c r="O389" s="44">
        <v>0</v>
      </c>
      <c r="P389" s="44">
        <v>0</v>
      </c>
      <c r="Q389" s="44">
        <v>0</v>
      </c>
      <c r="R389" s="44">
        <v>0</v>
      </c>
      <c r="S389" s="44">
        <v>0</v>
      </c>
      <c r="T389" s="44">
        <v>0</v>
      </c>
      <c r="U389" s="44">
        <v>0</v>
      </c>
      <c r="V389" s="44">
        <v>0</v>
      </c>
      <c r="W389" s="44">
        <v>0</v>
      </c>
      <c r="X389" s="44">
        <v>0</v>
      </c>
      <c r="Y389" s="44">
        <v>0</v>
      </c>
    </row>
    <row r="390" spans="1:25" ht="30" x14ac:dyDescent="0.25">
      <c r="A390" s="98"/>
      <c r="B390" s="94"/>
      <c r="C390" s="49">
        <v>75</v>
      </c>
      <c r="D390" s="50" t="s">
        <v>436</v>
      </c>
      <c r="E390" s="28" t="s">
        <v>918</v>
      </c>
      <c r="F390" s="26" t="s">
        <v>930</v>
      </c>
      <c r="G390" s="49" t="s">
        <v>36</v>
      </c>
      <c r="H390" s="26">
        <v>30</v>
      </c>
      <c r="I390" s="26">
        <v>20</v>
      </c>
      <c r="J390" s="46">
        <v>10.6</v>
      </c>
      <c r="K390" s="47"/>
      <c r="L390" s="32">
        <f t="shared" si="12"/>
        <v>0</v>
      </c>
      <c r="M390" s="43" t="str">
        <f t="shared" si="13"/>
        <v>OK</v>
      </c>
      <c r="N390" s="44">
        <v>0</v>
      </c>
      <c r="O390" s="44">
        <v>0</v>
      </c>
      <c r="P390" s="44">
        <v>0</v>
      </c>
      <c r="Q390" s="44">
        <v>0</v>
      </c>
      <c r="R390" s="44">
        <v>0</v>
      </c>
      <c r="S390" s="44">
        <v>0</v>
      </c>
      <c r="T390" s="44">
        <v>0</v>
      </c>
      <c r="U390" s="44">
        <v>0</v>
      </c>
      <c r="V390" s="44">
        <v>0</v>
      </c>
      <c r="W390" s="44">
        <v>0</v>
      </c>
      <c r="X390" s="44">
        <v>0</v>
      </c>
      <c r="Y390" s="44">
        <v>0</v>
      </c>
    </row>
    <row r="391" spans="1:25" ht="30" x14ac:dyDescent="0.25">
      <c r="A391" s="98"/>
      <c r="B391" s="94"/>
      <c r="C391" s="49">
        <v>76</v>
      </c>
      <c r="D391" s="50" t="s">
        <v>437</v>
      </c>
      <c r="E391" s="28" t="s">
        <v>918</v>
      </c>
      <c r="F391" s="26" t="s">
        <v>930</v>
      </c>
      <c r="G391" s="49" t="s">
        <v>36</v>
      </c>
      <c r="H391" s="26">
        <v>30</v>
      </c>
      <c r="I391" s="26">
        <v>20</v>
      </c>
      <c r="J391" s="46">
        <v>14.86</v>
      </c>
      <c r="K391" s="47"/>
      <c r="L391" s="32">
        <f t="shared" si="12"/>
        <v>0</v>
      </c>
      <c r="M391" s="43" t="str">
        <f t="shared" si="13"/>
        <v>OK</v>
      </c>
      <c r="N391" s="44">
        <v>0</v>
      </c>
      <c r="O391" s="44">
        <v>0</v>
      </c>
      <c r="P391" s="44">
        <v>0</v>
      </c>
      <c r="Q391" s="44">
        <v>0</v>
      </c>
      <c r="R391" s="44">
        <v>0</v>
      </c>
      <c r="S391" s="44">
        <v>0</v>
      </c>
      <c r="T391" s="44">
        <v>0</v>
      </c>
      <c r="U391" s="44">
        <v>0</v>
      </c>
      <c r="V391" s="44">
        <v>0</v>
      </c>
      <c r="W391" s="44">
        <v>0</v>
      </c>
      <c r="X391" s="44">
        <v>0</v>
      </c>
      <c r="Y391" s="44">
        <v>0</v>
      </c>
    </row>
    <row r="392" spans="1:25" ht="30" x14ac:dyDescent="0.25">
      <c r="A392" s="98"/>
      <c r="B392" s="94"/>
      <c r="C392" s="49">
        <v>77</v>
      </c>
      <c r="D392" s="50" t="s">
        <v>438</v>
      </c>
      <c r="E392" s="28" t="s">
        <v>918</v>
      </c>
      <c r="F392" s="26" t="s">
        <v>930</v>
      </c>
      <c r="G392" s="49" t="s">
        <v>36</v>
      </c>
      <c r="H392" s="26">
        <v>30</v>
      </c>
      <c r="I392" s="26">
        <v>20</v>
      </c>
      <c r="J392" s="46">
        <v>15.25</v>
      </c>
      <c r="K392" s="47"/>
      <c r="L392" s="32">
        <f t="shared" si="12"/>
        <v>0</v>
      </c>
      <c r="M392" s="43" t="str">
        <f t="shared" si="13"/>
        <v>OK</v>
      </c>
      <c r="N392" s="44">
        <v>0</v>
      </c>
      <c r="O392" s="44">
        <v>0</v>
      </c>
      <c r="P392" s="44">
        <v>0</v>
      </c>
      <c r="Q392" s="44">
        <v>0</v>
      </c>
      <c r="R392" s="44">
        <v>0</v>
      </c>
      <c r="S392" s="44">
        <v>0</v>
      </c>
      <c r="T392" s="44">
        <v>0</v>
      </c>
      <c r="U392" s="44">
        <v>0</v>
      </c>
      <c r="V392" s="44">
        <v>0</v>
      </c>
      <c r="W392" s="44">
        <v>0</v>
      </c>
      <c r="X392" s="44">
        <v>0</v>
      </c>
      <c r="Y392" s="44">
        <v>0</v>
      </c>
    </row>
    <row r="393" spans="1:25" ht="30" x14ac:dyDescent="0.25">
      <c r="A393" s="98"/>
      <c r="B393" s="94"/>
      <c r="C393" s="49">
        <v>78</v>
      </c>
      <c r="D393" s="50" t="s">
        <v>439</v>
      </c>
      <c r="E393" s="28" t="s">
        <v>918</v>
      </c>
      <c r="F393" s="26" t="s">
        <v>930</v>
      </c>
      <c r="G393" s="49" t="s">
        <v>36</v>
      </c>
      <c r="H393" s="26">
        <v>30</v>
      </c>
      <c r="I393" s="26">
        <v>20</v>
      </c>
      <c r="J393" s="46">
        <v>10</v>
      </c>
      <c r="K393" s="47"/>
      <c r="L393" s="32">
        <f t="shared" si="12"/>
        <v>0</v>
      </c>
      <c r="M393" s="43" t="str">
        <f t="shared" si="13"/>
        <v>OK</v>
      </c>
      <c r="N393" s="44">
        <v>0</v>
      </c>
      <c r="O393" s="44">
        <v>0</v>
      </c>
      <c r="P393" s="44">
        <v>0</v>
      </c>
      <c r="Q393" s="44">
        <v>0</v>
      </c>
      <c r="R393" s="44">
        <v>0</v>
      </c>
      <c r="S393" s="44">
        <v>0</v>
      </c>
      <c r="T393" s="44">
        <v>0</v>
      </c>
      <c r="U393" s="44">
        <v>0</v>
      </c>
      <c r="V393" s="44">
        <v>0</v>
      </c>
      <c r="W393" s="44">
        <v>0</v>
      </c>
      <c r="X393" s="44">
        <v>0</v>
      </c>
      <c r="Y393" s="44">
        <v>0</v>
      </c>
    </row>
    <row r="394" spans="1:25" ht="15" x14ac:dyDescent="0.25">
      <c r="A394" s="98"/>
      <c r="B394" s="94"/>
      <c r="C394" s="49">
        <v>79</v>
      </c>
      <c r="D394" s="50" t="s">
        <v>440</v>
      </c>
      <c r="E394" s="28" t="s">
        <v>926</v>
      </c>
      <c r="F394" s="26" t="s">
        <v>930</v>
      </c>
      <c r="G394" s="49" t="s">
        <v>36</v>
      </c>
      <c r="H394" s="26">
        <v>30</v>
      </c>
      <c r="I394" s="26">
        <v>20</v>
      </c>
      <c r="J394" s="46">
        <v>77</v>
      </c>
      <c r="K394" s="47"/>
      <c r="L394" s="32">
        <f t="shared" si="12"/>
        <v>0</v>
      </c>
      <c r="M394" s="43" t="str">
        <f t="shared" si="13"/>
        <v>OK</v>
      </c>
      <c r="N394" s="44">
        <v>0</v>
      </c>
      <c r="O394" s="44">
        <v>0</v>
      </c>
      <c r="P394" s="44">
        <v>0</v>
      </c>
      <c r="Q394" s="44">
        <v>0</v>
      </c>
      <c r="R394" s="44">
        <v>0</v>
      </c>
      <c r="S394" s="44">
        <v>0</v>
      </c>
      <c r="T394" s="44">
        <v>0</v>
      </c>
      <c r="U394" s="44">
        <v>0</v>
      </c>
      <c r="V394" s="44">
        <v>0</v>
      </c>
      <c r="W394" s="44">
        <v>0</v>
      </c>
      <c r="X394" s="44">
        <v>0</v>
      </c>
      <c r="Y394" s="44">
        <v>0</v>
      </c>
    </row>
    <row r="395" spans="1:25" ht="60" x14ac:dyDescent="0.25">
      <c r="A395" s="98"/>
      <c r="B395" s="94"/>
      <c r="C395" s="49">
        <v>80</v>
      </c>
      <c r="D395" s="50" t="s">
        <v>441</v>
      </c>
      <c r="E395" s="28" t="s">
        <v>926</v>
      </c>
      <c r="F395" s="26" t="s">
        <v>921</v>
      </c>
      <c r="G395" s="49" t="s">
        <v>36</v>
      </c>
      <c r="H395" s="26">
        <v>30</v>
      </c>
      <c r="I395" s="26">
        <v>20</v>
      </c>
      <c r="J395" s="46">
        <v>53.23</v>
      </c>
      <c r="K395" s="47"/>
      <c r="L395" s="32">
        <f t="shared" si="12"/>
        <v>0</v>
      </c>
      <c r="M395" s="43" t="str">
        <f t="shared" si="13"/>
        <v>OK</v>
      </c>
      <c r="N395" s="44">
        <v>0</v>
      </c>
      <c r="O395" s="44">
        <v>0</v>
      </c>
      <c r="P395" s="44">
        <v>0</v>
      </c>
      <c r="Q395" s="44">
        <v>0</v>
      </c>
      <c r="R395" s="44">
        <v>0</v>
      </c>
      <c r="S395" s="44">
        <v>0</v>
      </c>
      <c r="T395" s="44">
        <v>0</v>
      </c>
      <c r="U395" s="44">
        <v>0</v>
      </c>
      <c r="V395" s="44">
        <v>0</v>
      </c>
      <c r="W395" s="44">
        <v>0</v>
      </c>
      <c r="X395" s="44">
        <v>0</v>
      </c>
      <c r="Y395" s="44">
        <v>0</v>
      </c>
    </row>
    <row r="396" spans="1:25" ht="90" x14ac:dyDescent="0.25">
      <c r="A396" s="98"/>
      <c r="B396" s="94"/>
      <c r="C396" s="49">
        <v>81</v>
      </c>
      <c r="D396" s="50" t="s">
        <v>442</v>
      </c>
      <c r="E396" s="28" t="s">
        <v>926</v>
      </c>
      <c r="F396" s="26" t="s">
        <v>921</v>
      </c>
      <c r="G396" s="49" t="s">
        <v>36</v>
      </c>
      <c r="H396" s="26">
        <v>30</v>
      </c>
      <c r="I396" s="26">
        <v>20</v>
      </c>
      <c r="J396" s="46">
        <v>58.36</v>
      </c>
      <c r="K396" s="47">
        <v>1</v>
      </c>
      <c r="L396" s="32">
        <f t="shared" si="12"/>
        <v>1</v>
      </c>
      <c r="M396" s="43" t="str">
        <f t="shared" si="13"/>
        <v>OK</v>
      </c>
      <c r="N396" s="44">
        <v>0</v>
      </c>
      <c r="O396" s="44">
        <v>0</v>
      </c>
      <c r="P396" s="44">
        <v>0</v>
      </c>
      <c r="Q396" s="44">
        <v>0</v>
      </c>
      <c r="R396" s="44">
        <v>0</v>
      </c>
      <c r="S396" s="44">
        <v>0</v>
      </c>
      <c r="T396" s="44">
        <v>0</v>
      </c>
      <c r="U396" s="44">
        <v>0</v>
      </c>
      <c r="V396" s="44">
        <v>0</v>
      </c>
      <c r="W396" s="44">
        <v>0</v>
      </c>
      <c r="X396" s="44">
        <v>0</v>
      </c>
      <c r="Y396" s="44">
        <v>0</v>
      </c>
    </row>
    <row r="397" spans="1:25" ht="15" x14ac:dyDescent="0.25">
      <c r="A397" s="98"/>
      <c r="B397" s="94"/>
      <c r="C397" s="49">
        <v>82</v>
      </c>
      <c r="D397" s="50" t="s">
        <v>443</v>
      </c>
      <c r="E397" s="28" t="s">
        <v>926</v>
      </c>
      <c r="F397" s="26" t="s">
        <v>930</v>
      </c>
      <c r="G397" s="49" t="s">
        <v>36</v>
      </c>
      <c r="H397" s="26">
        <v>30</v>
      </c>
      <c r="I397" s="26">
        <v>20</v>
      </c>
      <c r="J397" s="46">
        <v>7.18</v>
      </c>
      <c r="K397" s="47"/>
      <c r="L397" s="32">
        <f t="shared" si="12"/>
        <v>0</v>
      </c>
      <c r="M397" s="43" t="str">
        <f t="shared" si="13"/>
        <v>OK</v>
      </c>
      <c r="N397" s="44">
        <v>0</v>
      </c>
      <c r="O397" s="44">
        <v>0</v>
      </c>
      <c r="P397" s="44">
        <v>0</v>
      </c>
      <c r="Q397" s="44">
        <v>0</v>
      </c>
      <c r="R397" s="44">
        <v>0</v>
      </c>
      <c r="S397" s="44">
        <v>0</v>
      </c>
      <c r="T397" s="44">
        <v>0</v>
      </c>
      <c r="U397" s="44">
        <v>0</v>
      </c>
      <c r="V397" s="44">
        <v>0</v>
      </c>
      <c r="W397" s="44">
        <v>0</v>
      </c>
      <c r="X397" s="44">
        <v>0</v>
      </c>
      <c r="Y397" s="44">
        <v>0</v>
      </c>
    </row>
    <row r="398" spans="1:25" ht="45" x14ac:dyDescent="0.25">
      <c r="A398" s="98"/>
      <c r="B398" s="94"/>
      <c r="C398" s="49">
        <v>83</v>
      </c>
      <c r="D398" s="50" t="s">
        <v>444</v>
      </c>
      <c r="E398" s="28" t="s">
        <v>926</v>
      </c>
      <c r="F398" s="26" t="s">
        <v>921</v>
      </c>
      <c r="G398" s="49" t="s">
        <v>36</v>
      </c>
      <c r="H398" s="26">
        <v>30</v>
      </c>
      <c r="I398" s="26">
        <v>20</v>
      </c>
      <c r="J398" s="46">
        <v>11.72</v>
      </c>
      <c r="K398" s="47"/>
      <c r="L398" s="32">
        <f t="shared" si="12"/>
        <v>0</v>
      </c>
      <c r="M398" s="43" t="str">
        <f t="shared" si="13"/>
        <v>OK</v>
      </c>
      <c r="N398" s="44">
        <v>0</v>
      </c>
      <c r="O398" s="44">
        <v>0</v>
      </c>
      <c r="P398" s="44">
        <v>0</v>
      </c>
      <c r="Q398" s="44">
        <v>0</v>
      </c>
      <c r="R398" s="44">
        <v>0</v>
      </c>
      <c r="S398" s="44">
        <v>0</v>
      </c>
      <c r="T398" s="44">
        <v>0</v>
      </c>
      <c r="U398" s="44">
        <v>0</v>
      </c>
      <c r="V398" s="44">
        <v>0</v>
      </c>
      <c r="W398" s="44">
        <v>0</v>
      </c>
      <c r="X398" s="44">
        <v>0</v>
      </c>
      <c r="Y398" s="44">
        <v>0</v>
      </c>
    </row>
    <row r="399" spans="1:25" ht="15" x14ac:dyDescent="0.25">
      <c r="A399" s="98"/>
      <c r="B399" s="94"/>
      <c r="C399" s="49">
        <v>84</v>
      </c>
      <c r="D399" s="50" t="s">
        <v>445</v>
      </c>
      <c r="E399" s="28" t="s">
        <v>918</v>
      </c>
      <c r="F399" s="26" t="s">
        <v>928</v>
      </c>
      <c r="G399" s="49" t="s">
        <v>36</v>
      </c>
      <c r="H399" s="26">
        <v>30</v>
      </c>
      <c r="I399" s="26">
        <v>20</v>
      </c>
      <c r="J399" s="46">
        <v>5.82</v>
      </c>
      <c r="K399" s="47"/>
      <c r="L399" s="32">
        <f t="shared" si="12"/>
        <v>0</v>
      </c>
      <c r="M399" s="43" t="str">
        <f t="shared" si="13"/>
        <v>OK</v>
      </c>
      <c r="N399" s="44">
        <v>0</v>
      </c>
      <c r="O399" s="44">
        <v>0</v>
      </c>
      <c r="P399" s="44">
        <v>0</v>
      </c>
      <c r="Q399" s="44">
        <v>0</v>
      </c>
      <c r="R399" s="44">
        <v>0</v>
      </c>
      <c r="S399" s="44">
        <v>0</v>
      </c>
      <c r="T399" s="44">
        <v>0</v>
      </c>
      <c r="U399" s="44">
        <v>0</v>
      </c>
      <c r="V399" s="44">
        <v>0</v>
      </c>
      <c r="W399" s="44">
        <v>0</v>
      </c>
      <c r="X399" s="44">
        <v>0</v>
      </c>
      <c r="Y399" s="44">
        <v>0</v>
      </c>
    </row>
    <row r="400" spans="1:25" ht="15" x14ac:dyDescent="0.25">
      <c r="A400" s="98"/>
      <c r="B400" s="94"/>
      <c r="C400" s="49">
        <v>85</v>
      </c>
      <c r="D400" s="50" t="s">
        <v>446</v>
      </c>
      <c r="E400" s="28" t="s">
        <v>918</v>
      </c>
      <c r="F400" s="26" t="s">
        <v>928</v>
      </c>
      <c r="G400" s="49" t="s">
        <v>36</v>
      </c>
      <c r="H400" s="26">
        <v>30</v>
      </c>
      <c r="I400" s="26">
        <v>20</v>
      </c>
      <c r="J400" s="46">
        <v>22.7</v>
      </c>
      <c r="K400" s="47"/>
      <c r="L400" s="32">
        <f t="shared" si="12"/>
        <v>0</v>
      </c>
      <c r="M400" s="43" t="str">
        <f t="shared" si="13"/>
        <v>OK</v>
      </c>
      <c r="N400" s="44">
        <v>0</v>
      </c>
      <c r="O400" s="44">
        <v>0</v>
      </c>
      <c r="P400" s="44">
        <v>0</v>
      </c>
      <c r="Q400" s="44">
        <v>0</v>
      </c>
      <c r="R400" s="44">
        <v>0</v>
      </c>
      <c r="S400" s="44">
        <v>0</v>
      </c>
      <c r="T400" s="44">
        <v>0</v>
      </c>
      <c r="U400" s="44">
        <v>0</v>
      </c>
      <c r="V400" s="44">
        <v>0</v>
      </c>
      <c r="W400" s="44">
        <v>0</v>
      </c>
      <c r="X400" s="44">
        <v>0</v>
      </c>
      <c r="Y400" s="44">
        <v>0</v>
      </c>
    </row>
    <row r="401" spans="1:25" ht="30" x14ac:dyDescent="0.25">
      <c r="A401" s="98"/>
      <c r="B401" s="94"/>
      <c r="C401" s="49">
        <v>86</v>
      </c>
      <c r="D401" s="50" t="s">
        <v>447</v>
      </c>
      <c r="E401" s="28" t="s">
        <v>926</v>
      </c>
      <c r="F401" s="26" t="s">
        <v>920</v>
      </c>
      <c r="G401" s="49" t="s">
        <v>36</v>
      </c>
      <c r="H401" s="26">
        <v>30</v>
      </c>
      <c r="I401" s="26">
        <v>20</v>
      </c>
      <c r="J401" s="46">
        <v>17.43</v>
      </c>
      <c r="K401" s="47"/>
      <c r="L401" s="32">
        <f t="shared" si="12"/>
        <v>0</v>
      </c>
      <c r="M401" s="43" t="str">
        <f t="shared" si="13"/>
        <v>OK</v>
      </c>
      <c r="N401" s="44">
        <v>0</v>
      </c>
      <c r="O401" s="44">
        <v>0</v>
      </c>
      <c r="P401" s="44">
        <v>0</v>
      </c>
      <c r="Q401" s="44">
        <v>0</v>
      </c>
      <c r="R401" s="44">
        <v>0</v>
      </c>
      <c r="S401" s="44">
        <v>0</v>
      </c>
      <c r="T401" s="44">
        <v>0</v>
      </c>
      <c r="U401" s="44">
        <v>0</v>
      </c>
      <c r="V401" s="44">
        <v>0</v>
      </c>
      <c r="W401" s="44">
        <v>0</v>
      </c>
      <c r="X401" s="44">
        <v>0</v>
      </c>
      <c r="Y401" s="44">
        <v>0</v>
      </c>
    </row>
    <row r="402" spans="1:25" ht="30" x14ac:dyDescent="0.25">
      <c r="A402" s="98"/>
      <c r="B402" s="94"/>
      <c r="C402" s="49">
        <v>87</v>
      </c>
      <c r="D402" s="50" t="s">
        <v>448</v>
      </c>
      <c r="E402" s="28" t="s">
        <v>918</v>
      </c>
      <c r="F402" s="26" t="s">
        <v>975</v>
      </c>
      <c r="G402" s="49" t="s">
        <v>36</v>
      </c>
      <c r="H402" s="26">
        <v>30</v>
      </c>
      <c r="I402" s="26">
        <v>20</v>
      </c>
      <c r="J402" s="46">
        <v>2.62</v>
      </c>
      <c r="K402" s="47"/>
      <c r="L402" s="32">
        <f t="shared" si="12"/>
        <v>0</v>
      </c>
      <c r="M402" s="43" t="str">
        <f t="shared" si="13"/>
        <v>OK</v>
      </c>
      <c r="N402" s="44">
        <v>0</v>
      </c>
      <c r="O402" s="44">
        <v>0</v>
      </c>
      <c r="P402" s="44">
        <v>0</v>
      </c>
      <c r="Q402" s="44">
        <v>0</v>
      </c>
      <c r="R402" s="44">
        <v>0</v>
      </c>
      <c r="S402" s="44">
        <v>0</v>
      </c>
      <c r="T402" s="44">
        <v>0</v>
      </c>
      <c r="U402" s="44">
        <v>0</v>
      </c>
      <c r="V402" s="44">
        <v>0</v>
      </c>
      <c r="W402" s="44">
        <v>0</v>
      </c>
      <c r="X402" s="44">
        <v>0</v>
      </c>
      <c r="Y402" s="44">
        <v>0</v>
      </c>
    </row>
    <row r="403" spans="1:25" ht="30" x14ac:dyDescent="0.25">
      <c r="A403" s="98"/>
      <c r="B403" s="94"/>
      <c r="C403" s="49">
        <v>88</v>
      </c>
      <c r="D403" s="50" t="s">
        <v>449</v>
      </c>
      <c r="E403" s="28" t="s">
        <v>918</v>
      </c>
      <c r="F403" s="26" t="s">
        <v>975</v>
      </c>
      <c r="G403" s="49" t="s">
        <v>36</v>
      </c>
      <c r="H403" s="26">
        <v>30</v>
      </c>
      <c r="I403" s="26">
        <v>20</v>
      </c>
      <c r="J403" s="46">
        <v>3.85</v>
      </c>
      <c r="K403" s="47"/>
      <c r="L403" s="32">
        <f t="shared" si="12"/>
        <v>0</v>
      </c>
      <c r="M403" s="43" t="str">
        <f t="shared" si="13"/>
        <v>OK</v>
      </c>
      <c r="N403" s="44">
        <v>0</v>
      </c>
      <c r="O403" s="44">
        <v>0</v>
      </c>
      <c r="P403" s="44">
        <v>0</v>
      </c>
      <c r="Q403" s="44">
        <v>0</v>
      </c>
      <c r="R403" s="44">
        <v>0</v>
      </c>
      <c r="S403" s="44">
        <v>0</v>
      </c>
      <c r="T403" s="44">
        <v>0</v>
      </c>
      <c r="U403" s="44">
        <v>0</v>
      </c>
      <c r="V403" s="44">
        <v>0</v>
      </c>
      <c r="W403" s="44">
        <v>0</v>
      </c>
      <c r="X403" s="44">
        <v>0</v>
      </c>
      <c r="Y403" s="44">
        <v>0</v>
      </c>
    </row>
    <row r="404" spans="1:25" ht="60" x14ac:dyDescent="0.25">
      <c r="A404" s="98"/>
      <c r="B404" s="94"/>
      <c r="C404" s="49">
        <v>89</v>
      </c>
      <c r="D404" s="50" t="s">
        <v>450</v>
      </c>
      <c r="E404" s="28" t="s">
        <v>918</v>
      </c>
      <c r="F404" s="26" t="s">
        <v>976</v>
      </c>
      <c r="G404" s="49" t="s">
        <v>36</v>
      </c>
      <c r="H404" s="26">
        <v>30</v>
      </c>
      <c r="I404" s="26">
        <v>20</v>
      </c>
      <c r="J404" s="46">
        <v>17.7</v>
      </c>
      <c r="K404" s="47"/>
      <c r="L404" s="32">
        <f t="shared" si="12"/>
        <v>0</v>
      </c>
      <c r="M404" s="43" t="str">
        <f t="shared" si="13"/>
        <v>OK</v>
      </c>
      <c r="N404" s="44">
        <v>0</v>
      </c>
      <c r="O404" s="44">
        <v>0</v>
      </c>
      <c r="P404" s="44">
        <v>0</v>
      </c>
      <c r="Q404" s="44">
        <v>0</v>
      </c>
      <c r="R404" s="44">
        <v>0</v>
      </c>
      <c r="S404" s="44">
        <v>0</v>
      </c>
      <c r="T404" s="44">
        <v>0</v>
      </c>
      <c r="U404" s="44">
        <v>0</v>
      </c>
      <c r="V404" s="44">
        <v>0</v>
      </c>
      <c r="W404" s="44">
        <v>0</v>
      </c>
      <c r="X404" s="44">
        <v>0</v>
      </c>
      <c r="Y404" s="44">
        <v>0</v>
      </c>
    </row>
    <row r="405" spans="1:25" ht="60" x14ac:dyDescent="0.25">
      <c r="A405" s="98"/>
      <c r="B405" s="94"/>
      <c r="C405" s="49">
        <v>90</v>
      </c>
      <c r="D405" s="50" t="s">
        <v>451</v>
      </c>
      <c r="E405" s="28" t="s">
        <v>918</v>
      </c>
      <c r="F405" s="26" t="s">
        <v>976</v>
      </c>
      <c r="G405" s="49" t="s">
        <v>36</v>
      </c>
      <c r="H405" s="26">
        <v>30</v>
      </c>
      <c r="I405" s="26">
        <v>20</v>
      </c>
      <c r="J405" s="46">
        <v>17.7</v>
      </c>
      <c r="K405" s="47"/>
      <c r="L405" s="32">
        <f t="shared" si="12"/>
        <v>0</v>
      </c>
      <c r="M405" s="43" t="str">
        <f t="shared" si="13"/>
        <v>OK</v>
      </c>
      <c r="N405" s="44">
        <v>0</v>
      </c>
      <c r="O405" s="44">
        <v>0</v>
      </c>
      <c r="P405" s="44">
        <v>0</v>
      </c>
      <c r="Q405" s="44">
        <v>0</v>
      </c>
      <c r="R405" s="44">
        <v>0</v>
      </c>
      <c r="S405" s="44">
        <v>0</v>
      </c>
      <c r="T405" s="44">
        <v>0</v>
      </c>
      <c r="U405" s="44">
        <v>0</v>
      </c>
      <c r="V405" s="44">
        <v>0</v>
      </c>
      <c r="W405" s="44">
        <v>0</v>
      </c>
      <c r="X405" s="44">
        <v>0</v>
      </c>
      <c r="Y405" s="44">
        <v>0</v>
      </c>
    </row>
    <row r="406" spans="1:25" ht="45" x14ac:dyDescent="0.25">
      <c r="A406" s="98"/>
      <c r="B406" s="94"/>
      <c r="C406" s="49">
        <v>91</v>
      </c>
      <c r="D406" s="50" t="s">
        <v>452</v>
      </c>
      <c r="E406" s="28" t="s">
        <v>918</v>
      </c>
      <c r="F406" s="26" t="s">
        <v>977</v>
      </c>
      <c r="G406" s="49" t="s">
        <v>36</v>
      </c>
      <c r="H406" s="26">
        <v>30</v>
      </c>
      <c r="I406" s="26">
        <v>20</v>
      </c>
      <c r="J406" s="46">
        <v>9.65</v>
      </c>
      <c r="K406" s="47"/>
      <c r="L406" s="32">
        <f t="shared" si="12"/>
        <v>0</v>
      </c>
      <c r="M406" s="43" t="str">
        <f t="shared" si="13"/>
        <v>OK</v>
      </c>
      <c r="N406" s="44">
        <v>0</v>
      </c>
      <c r="O406" s="44">
        <v>0</v>
      </c>
      <c r="P406" s="44">
        <v>0</v>
      </c>
      <c r="Q406" s="44">
        <v>0</v>
      </c>
      <c r="R406" s="44">
        <v>0</v>
      </c>
      <c r="S406" s="44">
        <v>0</v>
      </c>
      <c r="T406" s="44">
        <v>0</v>
      </c>
      <c r="U406" s="44">
        <v>0</v>
      </c>
      <c r="V406" s="44">
        <v>0</v>
      </c>
      <c r="W406" s="44">
        <v>0</v>
      </c>
      <c r="X406" s="44">
        <v>0</v>
      </c>
      <c r="Y406" s="44">
        <v>0</v>
      </c>
    </row>
    <row r="407" spans="1:25" ht="45" x14ac:dyDescent="0.25">
      <c r="A407" s="98"/>
      <c r="B407" s="94"/>
      <c r="C407" s="49">
        <v>92</v>
      </c>
      <c r="D407" s="50" t="s">
        <v>453</v>
      </c>
      <c r="E407" s="28" t="s">
        <v>918</v>
      </c>
      <c r="F407" s="26" t="s">
        <v>941</v>
      </c>
      <c r="G407" s="49" t="s">
        <v>36</v>
      </c>
      <c r="H407" s="26">
        <v>30</v>
      </c>
      <c r="I407" s="26">
        <v>20</v>
      </c>
      <c r="J407" s="46">
        <v>18.760000000000002</v>
      </c>
      <c r="K407" s="47"/>
      <c r="L407" s="32">
        <f t="shared" si="12"/>
        <v>0</v>
      </c>
      <c r="M407" s="43" t="str">
        <f t="shared" si="13"/>
        <v>OK</v>
      </c>
      <c r="N407" s="44">
        <v>0</v>
      </c>
      <c r="O407" s="44">
        <v>0</v>
      </c>
      <c r="P407" s="44">
        <v>0</v>
      </c>
      <c r="Q407" s="44">
        <v>0</v>
      </c>
      <c r="R407" s="44">
        <v>0</v>
      </c>
      <c r="S407" s="44">
        <v>0</v>
      </c>
      <c r="T407" s="44">
        <v>0</v>
      </c>
      <c r="U407" s="44">
        <v>0</v>
      </c>
      <c r="V407" s="44">
        <v>0</v>
      </c>
      <c r="W407" s="44">
        <v>0</v>
      </c>
      <c r="X407" s="44">
        <v>0</v>
      </c>
      <c r="Y407" s="44">
        <v>0</v>
      </c>
    </row>
    <row r="408" spans="1:25" ht="15" x14ac:dyDescent="0.25">
      <c r="A408" s="98"/>
      <c r="B408" s="94"/>
      <c r="C408" s="49">
        <v>93</v>
      </c>
      <c r="D408" s="50" t="s">
        <v>454</v>
      </c>
      <c r="E408" s="28" t="s">
        <v>936</v>
      </c>
      <c r="F408" s="26" t="s">
        <v>978</v>
      </c>
      <c r="G408" s="49" t="s">
        <v>36</v>
      </c>
      <c r="H408" s="26">
        <v>30</v>
      </c>
      <c r="I408" s="26">
        <v>20</v>
      </c>
      <c r="J408" s="46">
        <v>456</v>
      </c>
      <c r="K408" s="47"/>
      <c r="L408" s="32">
        <f t="shared" si="12"/>
        <v>0</v>
      </c>
      <c r="M408" s="43" t="str">
        <f t="shared" si="13"/>
        <v>OK</v>
      </c>
      <c r="N408" s="44">
        <v>0</v>
      </c>
      <c r="O408" s="44">
        <v>0</v>
      </c>
      <c r="P408" s="44">
        <v>0</v>
      </c>
      <c r="Q408" s="44">
        <v>0</v>
      </c>
      <c r="R408" s="44">
        <v>0</v>
      </c>
      <c r="S408" s="44">
        <v>0</v>
      </c>
      <c r="T408" s="44">
        <v>0</v>
      </c>
      <c r="U408" s="44">
        <v>0</v>
      </c>
      <c r="V408" s="44">
        <v>0</v>
      </c>
      <c r="W408" s="44">
        <v>0</v>
      </c>
      <c r="X408" s="44">
        <v>0</v>
      </c>
      <c r="Y408" s="44">
        <v>0</v>
      </c>
    </row>
    <row r="409" spans="1:25" ht="60" x14ac:dyDescent="0.25">
      <c r="A409" s="98"/>
      <c r="B409" s="94"/>
      <c r="C409" s="49">
        <v>94</v>
      </c>
      <c r="D409" s="50" t="s">
        <v>455</v>
      </c>
      <c r="E409" s="28" t="s">
        <v>936</v>
      </c>
      <c r="F409" s="26" t="s">
        <v>971</v>
      </c>
      <c r="G409" s="49" t="s">
        <v>36</v>
      </c>
      <c r="H409" s="26">
        <v>30</v>
      </c>
      <c r="I409" s="26">
        <v>20</v>
      </c>
      <c r="J409" s="46">
        <v>28.9</v>
      </c>
      <c r="K409" s="47"/>
      <c r="L409" s="32">
        <f t="shared" si="12"/>
        <v>0</v>
      </c>
      <c r="M409" s="43" t="str">
        <f t="shared" si="13"/>
        <v>OK</v>
      </c>
      <c r="N409" s="44">
        <v>0</v>
      </c>
      <c r="O409" s="44">
        <v>0</v>
      </c>
      <c r="P409" s="44">
        <v>0</v>
      </c>
      <c r="Q409" s="44">
        <v>0</v>
      </c>
      <c r="R409" s="44">
        <v>0</v>
      </c>
      <c r="S409" s="44">
        <v>0</v>
      </c>
      <c r="T409" s="44">
        <v>0</v>
      </c>
      <c r="U409" s="44">
        <v>0</v>
      </c>
      <c r="V409" s="44">
        <v>0</v>
      </c>
      <c r="W409" s="44">
        <v>0</v>
      </c>
      <c r="X409" s="44">
        <v>0</v>
      </c>
      <c r="Y409" s="44">
        <v>0</v>
      </c>
    </row>
    <row r="410" spans="1:25" ht="75" x14ac:dyDescent="0.25">
      <c r="A410" s="98"/>
      <c r="B410" s="94"/>
      <c r="C410" s="49">
        <v>95</v>
      </c>
      <c r="D410" s="50" t="s">
        <v>456</v>
      </c>
      <c r="E410" s="28" t="s">
        <v>936</v>
      </c>
      <c r="F410" s="26" t="s">
        <v>971</v>
      </c>
      <c r="G410" s="49" t="s">
        <v>36</v>
      </c>
      <c r="H410" s="26">
        <v>30</v>
      </c>
      <c r="I410" s="26">
        <v>20</v>
      </c>
      <c r="J410" s="46">
        <v>41.9</v>
      </c>
      <c r="K410" s="47"/>
      <c r="L410" s="32">
        <f t="shared" si="12"/>
        <v>0</v>
      </c>
      <c r="M410" s="43" t="str">
        <f t="shared" si="13"/>
        <v>OK</v>
      </c>
      <c r="N410" s="44">
        <v>0</v>
      </c>
      <c r="O410" s="44">
        <v>0</v>
      </c>
      <c r="P410" s="44">
        <v>0</v>
      </c>
      <c r="Q410" s="44">
        <v>0</v>
      </c>
      <c r="R410" s="44">
        <v>0</v>
      </c>
      <c r="S410" s="44">
        <v>0</v>
      </c>
      <c r="T410" s="44">
        <v>0</v>
      </c>
      <c r="U410" s="44">
        <v>0</v>
      </c>
      <c r="V410" s="44">
        <v>0</v>
      </c>
      <c r="W410" s="44">
        <v>0</v>
      </c>
      <c r="X410" s="44">
        <v>0</v>
      </c>
      <c r="Y410" s="44">
        <v>0</v>
      </c>
    </row>
    <row r="411" spans="1:25" ht="75" x14ac:dyDescent="0.25">
      <c r="A411" s="98"/>
      <c r="B411" s="94"/>
      <c r="C411" s="49">
        <v>96</v>
      </c>
      <c r="D411" s="50" t="s">
        <v>457</v>
      </c>
      <c r="E411" s="28" t="s">
        <v>936</v>
      </c>
      <c r="F411" s="26" t="s">
        <v>971</v>
      </c>
      <c r="G411" s="49" t="s">
        <v>36</v>
      </c>
      <c r="H411" s="26">
        <v>30</v>
      </c>
      <c r="I411" s="26">
        <v>20</v>
      </c>
      <c r="J411" s="46">
        <v>34.85</v>
      </c>
      <c r="K411" s="47"/>
      <c r="L411" s="32">
        <f t="shared" si="12"/>
        <v>0</v>
      </c>
      <c r="M411" s="43" t="str">
        <f t="shared" si="13"/>
        <v>OK</v>
      </c>
      <c r="N411" s="44">
        <v>0</v>
      </c>
      <c r="O411" s="44">
        <v>0</v>
      </c>
      <c r="P411" s="44">
        <v>0</v>
      </c>
      <c r="Q411" s="44">
        <v>0</v>
      </c>
      <c r="R411" s="44">
        <v>0</v>
      </c>
      <c r="S411" s="44">
        <v>0</v>
      </c>
      <c r="T411" s="44">
        <v>0</v>
      </c>
      <c r="U411" s="44">
        <v>0</v>
      </c>
      <c r="V411" s="44">
        <v>0</v>
      </c>
      <c r="W411" s="44">
        <v>0</v>
      </c>
      <c r="X411" s="44">
        <v>0</v>
      </c>
      <c r="Y411" s="44">
        <v>0</v>
      </c>
    </row>
    <row r="412" spans="1:25" ht="15" x14ac:dyDescent="0.25">
      <c r="A412" s="98"/>
      <c r="B412" s="94"/>
      <c r="C412" s="49">
        <v>97</v>
      </c>
      <c r="D412" s="50" t="s">
        <v>458</v>
      </c>
      <c r="E412" s="28" t="s">
        <v>979</v>
      </c>
      <c r="F412" s="26" t="s">
        <v>932</v>
      </c>
      <c r="G412" s="49" t="s">
        <v>36</v>
      </c>
      <c r="H412" s="26">
        <v>30</v>
      </c>
      <c r="I412" s="26">
        <v>20</v>
      </c>
      <c r="J412" s="46">
        <v>155.04</v>
      </c>
      <c r="K412" s="47"/>
      <c r="L412" s="32">
        <f t="shared" si="12"/>
        <v>0</v>
      </c>
      <c r="M412" s="43" t="str">
        <f t="shared" si="13"/>
        <v>OK</v>
      </c>
      <c r="N412" s="44">
        <v>0</v>
      </c>
      <c r="O412" s="44">
        <v>0</v>
      </c>
      <c r="P412" s="44">
        <v>0</v>
      </c>
      <c r="Q412" s="44">
        <v>0</v>
      </c>
      <c r="R412" s="44">
        <v>0</v>
      </c>
      <c r="S412" s="44">
        <v>0</v>
      </c>
      <c r="T412" s="44">
        <v>0</v>
      </c>
      <c r="U412" s="44">
        <v>0</v>
      </c>
      <c r="V412" s="44">
        <v>0</v>
      </c>
      <c r="W412" s="44">
        <v>0</v>
      </c>
      <c r="X412" s="44">
        <v>0</v>
      </c>
      <c r="Y412" s="44">
        <v>0</v>
      </c>
    </row>
    <row r="413" spans="1:25" ht="60" x14ac:dyDescent="0.25">
      <c r="A413" s="98"/>
      <c r="B413" s="94"/>
      <c r="C413" s="49">
        <v>98</v>
      </c>
      <c r="D413" s="50" t="s">
        <v>459</v>
      </c>
      <c r="E413" s="28" t="s">
        <v>980</v>
      </c>
      <c r="F413" s="26" t="s">
        <v>932</v>
      </c>
      <c r="G413" s="49" t="s">
        <v>36</v>
      </c>
      <c r="H413" s="26">
        <v>30</v>
      </c>
      <c r="I413" s="26">
        <v>20</v>
      </c>
      <c r="J413" s="46">
        <v>40.619999999999997</v>
      </c>
      <c r="K413" s="47"/>
      <c r="L413" s="32">
        <f t="shared" si="12"/>
        <v>0</v>
      </c>
      <c r="M413" s="43" t="str">
        <f t="shared" si="13"/>
        <v>OK</v>
      </c>
      <c r="N413" s="44">
        <v>0</v>
      </c>
      <c r="O413" s="44">
        <v>0</v>
      </c>
      <c r="P413" s="44">
        <v>0</v>
      </c>
      <c r="Q413" s="44">
        <v>0</v>
      </c>
      <c r="R413" s="44">
        <v>0</v>
      </c>
      <c r="S413" s="44">
        <v>0</v>
      </c>
      <c r="T413" s="44">
        <v>0</v>
      </c>
      <c r="U413" s="44">
        <v>0</v>
      </c>
      <c r="V413" s="44">
        <v>0</v>
      </c>
      <c r="W413" s="44">
        <v>0</v>
      </c>
      <c r="X413" s="44">
        <v>0</v>
      </c>
      <c r="Y413" s="44">
        <v>0</v>
      </c>
    </row>
    <row r="414" spans="1:25" ht="30" x14ac:dyDescent="0.25">
      <c r="A414" s="98"/>
      <c r="B414" s="94"/>
      <c r="C414" s="49">
        <v>99</v>
      </c>
      <c r="D414" s="50" t="s">
        <v>460</v>
      </c>
      <c r="E414" s="28" t="s">
        <v>936</v>
      </c>
      <c r="F414" s="26" t="s">
        <v>932</v>
      </c>
      <c r="G414" s="49" t="s">
        <v>36</v>
      </c>
      <c r="H414" s="26">
        <v>30</v>
      </c>
      <c r="I414" s="26">
        <v>20</v>
      </c>
      <c r="J414" s="46">
        <v>61.68</v>
      </c>
      <c r="K414" s="47"/>
      <c r="L414" s="32">
        <f t="shared" si="12"/>
        <v>0</v>
      </c>
      <c r="M414" s="43" t="str">
        <f t="shared" si="13"/>
        <v>OK</v>
      </c>
      <c r="N414" s="44">
        <v>0</v>
      </c>
      <c r="O414" s="44">
        <v>0</v>
      </c>
      <c r="P414" s="44">
        <v>0</v>
      </c>
      <c r="Q414" s="44">
        <v>0</v>
      </c>
      <c r="R414" s="44">
        <v>0</v>
      </c>
      <c r="S414" s="44">
        <v>0</v>
      </c>
      <c r="T414" s="44">
        <v>0</v>
      </c>
      <c r="U414" s="44">
        <v>0</v>
      </c>
      <c r="V414" s="44">
        <v>0</v>
      </c>
      <c r="W414" s="44">
        <v>0</v>
      </c>
      <c r="X414" s="44">
        <v>0</v>
      </c>
      <c r="Y414" s="44">
        <v>0</v>
      </c>
    </row>
    <row r="415" spans="1:25" ht="60" x14ac:dyDescent="0.25">
      <c r="A415" s="98"/>
      <c r="B415" s="94"/>
      <c r="C415" s="49">
        <v>100</v>
      </c>
      <c r="D415" s="50" t="s">
        <v>461</v>
      </c>
      <c r="E415" s="28" t="s">
        <v>936</v>
      </c>
      <c r="F415" s="26" t="s">
        <v>981</v>
      </c>
      <c r="G415" s="49" t="s">
        <v>36</v>
      </c>
      <c r="H415" s="26">
        <v>30</v>
      </c>
      <c r="I415" s="26">
        <v>20</v>
      </c>
      <c r="J415" s="46">
        <v>84.33</v>
      </c>
      <c r="K415" s="47"/>
      <c r="L415" s="32">
        <f t="shared" si="12"/>
        <v>0</v>
      </c>
      <c r="M415" s="43" t="str">
        <f t="shared" si="13"/>
        <v>OK</v>
      </c>
      <c r="N415" s="44">
        <v>0</v>
      </c>
      <c r="O415" s="44">
        <v>0</v>
      </c>
      <c r="P415" s="44">
        <v>0</v>
      </c>
      <c r="Q415" s="44">
        <v>0</v>
      </c>
      <c r="R415" s="44">
        <v>0</v>
      </c>
      <c r="S415" s="44">
        <v>0</v>
      </c>
      <c r="T415" s="44">
        <v>0</v>
      </c>
      <c r="U415" s="44">
        <v>0</v>
      </c>
      <c r="V415" s="44">
        <v>0</v>
      </c>
      <c r="W415" s="44">
        <v>0</v>
      </c>
      <c r="X415" s="44">
        <v>0</v>
      </c>
      <c r="Y415" s="44">
        <v>0</v>
      </c>
    </row>
    <row r="416" spans="1:25" ht="90" x14ac:dyDescent="0.25">
      <c r="A416" s="98"/>
      <c r="B416" s="94"/>
      <c r="C416" s="49">
        <v>101</v>
      </c>
      <c r="D416" s="50" t="s">
        <v>462</v>
      </c>
      <c r="E416" s="28" t="s">
        <v>982</v>
      </c>
      <c r="F416" s="26" t="s">
        <v>983</v>
      </c>
      <c r="G416" s="49" t="s">
        <v>36</v>
      </c>
      <c r="H416" s="26">
        <v>30</v>
      </c>
      <c r="I416" s="26">
        <v>20</v>
      </c>
      <c r="J416" s="46">
        <v>38.1</v>
      </c>
      <c r="K416" s="47"/>
      <c r="L416" s="32">
        <f t="shared" si="12"/>
        <v>0</v>
      </c>
      <c r="M416" s="43" t="str">
        <f t="shared" si="13"/>
        <v>OK</v>
      </c>
      <c r="N416" s="44">
        <v>0</v>
      </c>
      <c r="O416" s="44">
        <v>0</v>
      </c>
      <c r="P416" s="44">
        <v>0</v>
      </c>
      <c r="Q416" s="44">
        <v>0</v>
      </c>
      <c r="R416" s="44">
        <v>0</v>
      </c>
      <c r="S416" s="44">
        <v>0</v>
      </c>
      <c r="T416" s="44">
        <v>0</v>
      </c>
      <c r="U416" s="44">
        <v>0</v>
      </c>
      <c r="V416" s="44">
        <v>0</v>
      </c>
      <c r="W416" s="44">
        <v>0</v>
      </c>
      <c r="X416" s="44">
        <v>0</v>
      </c>
      <c r="Y416" s="44">
        <v>0</v>
      </c>
    </row>
    <row r="417" spans="1:25" ht="45" x14ac:dyDescent="0.25">
      <c r="A417" s="99"/>
      <c r="B417" s="95"/>
      <c r="C417" s="49">
        <v>102</v>
      </c>
      <c r="D417" s="50" t="s">
        <v>463</v>
      </c>
      <c r="E417" s="28" t="s">
        <v>982</v>
      </c>
      <c r="F417" s="26" t="s">
        <v>983</v>
      </c>
      <c r="G417" s="49" t="s">
        <v>36</v>
      </c>
      <c r="H417" s="26">
        <v>30</v>
      </c>
      <c r="I417" s="26">
        <v>20</v>
      </c>
      <c r="J417" s="46">
        <v>9.9</v>
      </c>
      <c r="K417" s="47"/>
      <c r="L417" s="32">
        <f t="shared" si="12"/>
        <v>0</v>
      </c>
      <c r="M417" s="43" t="str">
        <f t="shared" si="13"/>
        <v>OK</v>
      </c>
      <c r="N417" s="44">
        <v>0</v>
      </c>
      <c r="O417" s="44">
        <v>0</v>
      </c>
      <c r="P417" s="44">
        <v>0</v>
      </c>
      <c r="Q417" s="44">
        <v>0</v>
      </c>
      <c r="R417" s="44">
        <v>0</v>
      </c>
      <c r="S417" s="44">
        <v>0</v>
      </c>
      <c r="T417" s="44">
        <v>0</v>
      </c>
      <c r="U417" s="44">
        <v>0</v>
      </c>
      <c r="V417" s="44">
        <v>0</v>
      </c>
      <c r="W417" s="44">
        <v>0</v>
      </c>
      <c r="X417" s="44">
        <v>0</v>
      </c>
      <c r="Y417" s="44">
        <v>0</v>
      </c>
    </row>
    <row r="418" spans="1:25" ht="15" x14ac:dyDescent="0.25">
      <c r="A418" s="100" t="s">
        <v>890</v>
      </c>
      <c r="B418" s="96">
        <v>6</v>
      </c>
      <c r="C418" s="49">
        <v>1</v>
      </c>
      <c r="D418" s="50" t="s">
        <v>464</v>
      </c>
      <c r="E418" s="28" t="s">
        <v>918</v>
      </c>
      <c r="F418" s="26" t="s">
        <v>984</v>
      </c>
      <c r="G418" s="49" t="s">
        <v>911</v>
      </c>
      <c r="H418" s="26">
        <v>30</v>
      </c>
      <c r="I418" s="26">
        <v>20</v>
      </c>
      <c r="J418" s="46">
        <v>105</v>
      </c>
      <c r="K418" s="47"/>
      <c r="L418" s="32">
        <f t="shared" si="12"/>
        <v>0</v>
      </c>
      <c r="M418" s="43" t="str">
        <f t="shared" si="13"/>
        <v>OK</v>
      </c>
      <c r="N418" s="44">
        <v>0</v>
      </c>
      <c r="O418" s="44">
        <v>0</v>
      </c>
      <c r="P418" s="44">
        <v>0</v>
      </c>
      <c r="Q418" s="44">
        <v>0</v>
      </c>
      <c r="R418" s="44">
        <v>0</v>
      </c>
      <c r="S418" s="44">
        <v>0</v>
      </c>
      <c r="T418" s="44">
        <v>0</v>
      </c>
      <c r="U418" s="44">
        <v>0</v>
      </c>
      <c r="V418" s="44">
        <v>0</v>
      </c>
      <c r="W418" s="44">
        <v>0</v>
      </c>
      <c r="X418" s="44">
        <v>0</v>
      </c>
      <c r="Y418" s="44">
        <v>0</v>
      </c>
    </row>
    <row r="419" spans="1:25" ht="15" x14ac:dyDescent="0.25">
      <c r="A419" s="100"/>
      <c r="B419" s="96"/>
      <c r="C419" s="49">
        <v>2</v>
      </c>
      <c r="D419" s="50" t="s">
        <v>465</v>
      </c>
      <c r="E419" s="28" t="s">
        <v>918</v>
      </c>
      <c r="F419" s="26" t="s">
        <v>985</v>
      </c>
      <c r="G419" s="49" t="s">
        <v>911</v>
      </c>
      <c r="H419" s="26">
        <v>30</v>
      </c>
      <c r="I419" s="26">
        <v>20</v>
      </c>
      <c r="J419" s="46">
        <v>109</v>
      </c>
      <c r="K419" s="47"/>
      <c r="L419" s="32">
        <f t="shared" si="12"/>
        <v>0</v>
      </c>
      <c r="M419" s="43" t="str">
        <f t="shared" si="13"/>
        <v>OK</v>
      </c>
      <c r="N419" s="44">
        <v>0</v>
      </c>
      <c r="O419" s="44">
        <v>0</v>
      </c>
      <c r="P419" s="44">
        <v>0</v>
      </c>
      <c r="Q419" s="44">
        <v>0</v>
      </c>
      <c r="R419" s="44">
        <v>0</v>
      </c>
      <c r="S419" s="44">
        <v>0</v>
      </c>
      <c r="T419" s="44">
        <v>0</v>
      </c>
      <c r="U419" s="44">
        <v>0</v>
      </c>
      <c r="V419" s="44">
        <v>0</v>
      </c>
      <c r="W419" s="44">
        <v>0</v>
      </c>
      <c r="X419" s="44">
        <v>0</v>
      </c>
      <c r="Y419" s="44">
        <v>0</v>
      </c>
    </row>
    <row r="420" spans="1:25" ht="15" x14ac:dyDescent="0.25">
      <c r="A420" s="100"/>
      <c r="B420" s="96"/>
      <c r="C420" s="49">
        <v>3</v>
      </c>
      <c r="D420" s="50" t="s">
        <v>466</v>
      </c>
      <c r="E420" s="28" t="s">
        <v>918</v>
      </c>
      <c r="F420" s="26" t="s">
        <v>986</v>
      </c>
      <c r="G420" s="49" t="s">
        <v>911</v>
      </c>
      <c r="H420" s="26">
        <v>30</v>
      </c>
      <c r="I420" s="26">
        <v>20</v>
      </c>
      <c r="J420" s="46">
        <v>69</v>
      </c>
      <c r="K420" s="47"/>
      <c r="L420" s="32">
        <f t="shared" si="12"/>
        <v>0</v>
      </c>
      <c r="M420" s="43" t="str">
        <f t="shared" si="13"/>
        <v>OK</v>
      </c>
      <c r="N420" s="44">
        <v>0</v>
      </c>
      <c r="O420" s="44">
        <v>0</v>
      </c>
      <c r="P420" s="44">
        <v>0</v>
      </c>
      <c r="Q420" s="44">
        <v>0</v>
      </c>
      <c r="R420" s="44">
        <v>0</v>
      </c>
      <c r="S420" s="44">
        <v>0</v>
      </c>
      <c r="T420" s="44">
        <v>0</v>
      </c>
      <c r="U420" s="44">
        <v>0</v>
      </c>
      <c r="V420" s="44">
        <v>0</v>
      </c>
      <c r="W420" s="44">
        <v>0</v>
      </c>
      <c r="X420" s="44">
        <v>0</v>
      </c>
      <c r="Y420" s="44">
        <v>0</v>
      </c>
    </row>
    <row r="421" spans="1:25" ht="15" x14ac:dyDescent="0.25">
      <c r="A421" s="100"/>
      <c r="B421" s="96"/>
      <c r="C421" s="49">
        <v>4</v>
      </c>
      <c r="D421" s="50" t="s">
        <v>467</v>
      </c>
      <c r="E421" s="28" t="s">
        <v>918</v>
      </c>
      <c r="F421" s="26" t="s">
        <v>987</v>
      </c>
      <c r="G421" s="49" t="s">
        <v>36</v>
      </c>
      <c r="H421" s="26">
        <v>30</v>
      </c>
      <c r="I421" s="26">
        <v>20</v>
      </c>
      <c r="J421" s="46">
        <v>28.4</v>
      </c>
      <c r="K421" s="47"/>
      <c r="L421" s="32">
        <f t="shared" si="12"/>
        <v>0</v>
      </c>
      <c r="M421" s="43" t="str">
        <f t="shared" si="13"/>
        <v>OK</v>
      </c>
      <c r="N421" s="44">
        <v>0</v>
      </c>
      <c r="O421" s="44">
        <v>0</v>
      </c>
      <c r="P421" s="44">
        <v>0</v>
      </c>
      <c r="Q421" s="44">
        <v>0</v>
      </c>
      <c r="R421" s="44">
        <v>0</v>
      </c>
      <c r="S421" s="44">
        <v>0</v>
      </c>
      <c r="T421" s="44">
        <v>0</v>
      </c>
      <c r="U421" s="44">
        <v>0</v>
      </c>
      <c r="V421" s="44">
        <v>0</v>
      </c>
      <c r="W421" s="44">
        <v>0</v>
      </c>
      <c r="X421" s="44">
        <v>0</v>
      </c>
      <c r="Y421" s="44">
        <v>0</v>
      </c>
    </row>
    <row r="422" spans="1:25" ht="15" x14ac:dyDescent="0.25">
      <c r="A422" s="100"/>
      <c r="B422" s="96"/>
      <c r="C422" s="49">
        <v>5</v>
      </c>
      <c r="D422" s="50" t="s">
        <v>468</v>
      </c>
      <c r="E422" s="28" t="s">
        <v>918</v>
      </c>
      <c r="F422" s="26" t="s">
        <v>988</v>
      </c>
      <c r="G422" s="49" t="s">
        <v>912</v>
      </c>
      <c r="H422" s="26">
        <v>30</v>
      </c>
      <c r="I422" s="26">
        <v>20</v>
      </c>
      <c r="J422" s="46">
        <v>2.75</v>
      </c>
      <c r="K422" s="47"/>
      <c r="L422" s="32">
        <f t="shared" si="12"/>
        <v>0</v>
      </c>
      <c r="M422" s="43" t="str">
        <f t="shared" si="13"/>
        <v>OK</v>
      </c>
      <c r="N422" s="44">
        <v>0</v>
      </c>
      <c r="O422" s="44">
        <v>0</v>
      </c>
      <c r="P422" s="44">
        <v>0</v>
      </c>
      <c r="Q422" s="44">
        <v>0</v>
      </c>
      <c r="R422" s="44">
        <v>0</v>
      </c>
      <c r="S422" s="44">
        <v>0</v>
      </c>
      <c r="T422" s="44">
        <v>0</v>
      </c>
      <c r="U422" s="44">
        <v>0</v>
      </c>
      <c r="V422" s="44">
        <v>0</v>
      </c>
      <c r="W422" s="44">
        <v>0</v>
      </c>
      <c r="X422" s="44">
        <v>0</v>
      </c>
      <c r="Y422" s="44">
        <v>0</v>
      </c>
    </row>
    <row r="423" spans="1:25" ht="15" x14ac:dyDescent="0.25">
      <c r="A423" s="100"/>
      <c r="B423" s="96"/>
      <c r="C423" s="49">
        <v>6</v>
      </c>
      <c r="D423" s="50" t="s">
        <v>469</v>
      </c>
      <c r="E423" s="28" t="s">
        <v>918</v>
      </c>
      <c r="F423" s="26" t="s">
        <v>989</v>
      </c>
      <c r="G423" s="49" t="s">
        <v>911</v>
      </c>
      <c r="H423" s="26">
        <v>30</v>
      </c>
      <c r="I423" s="26">
        <v>20</v>
      </c>
      <c r="J423" s="46">
        <v>71.97</v>
      </c>
      <c r="K423" s="47"/>
      <c r="L423" s="32">
        <f t="shared" si="12"/>
        <v>0</v>
      </c>
      <c r="M423" s="43" t="str">
        <f t="shared" si="13"/>
        <v>OK</v>
      </c>
      <c r="N423" s="44">
        <v>0</v>
      </c>
      <c r="O423" s="44">
        <v>0</v>
      </c>
      <c r="P423" s="44">
        <v>0</v>
      </c>
      <c r="Q423" s="44">
        <v>0</v>
      </c>
      <c r="R423" s="44">
        <v>0</v>
      </c>
      <c r="S423" s="44">
        <v>0</v>
      </c>
      <c r="T423" s="44">
        <v>0</v>
      </c>
      <c r="U423" s="44">
        <v>0</v>
      </c>
      <c r="V423" s="44">
        <v>0</v>
      </c>
      <c r="W423" s="44">
        <v>0</v>
      </c>
      <c r="X423" s="44">
        <v>0</v>
      </c>
      <c r="Y423" s="44">
        <v>0</v>
      </c>
    </row>
    <row r="424" spans="1:25" ht="15" x14ac:dyDescent="0.25">
      <c r="A424" s="100"/>
      <c r="B424" s="96"/>
      <c r="C424" s="49">
        <v>7</v>
      </c>
      <c r="D424" s="50" t="s">
        <v>470</v>
      </c>
      <c r="E424" s="28" t="s">
        <v>918</v>
      </c>
      <c r="F424" s="26" t="s">
        <v>990</v>
      </c>
      <c r="G424" s="49" t="s">
        <v>912</v>
      </c>
      <c r="H424" s="26">
        <v>30</v>
      </c>
      <c r="I424" s="26">
        <v>20</v>
      </c>
      <c r="J424" s="46">
        <v>9.6300000000000008</v>
      </c>
      <c r="K424" s="47"/>
      <c r="L424" s="32">
        <f t="shared" si="12"/>
        <v>0</v>
      </c>
      <c r="M424" s="43" t="str">
        <f t="shared" si="13"/>
        <v>OK</v>
      </c>
      <c r="N424" s="44">
        <v>0</v>
      </c>
      <c r="O424" s="44">
        <v>0</v>
      </c>
      <c r="P424" s="44">
        <v>0</v>
      </c>
      <c r="Q424" s="44">
        <v>0</v>
      </c>
      <c r="R424" s="44">
        <v>0</v>
      </c>
      <c r="S424" s="44">
        <v>0</v>
      </c>
      <c r="T424" s="44">
        <v>0</v>
      </c>
      <c r="U424" s="44">
        <v>0</v>
      </c>
      <c r="V424" s="44">
        <v>0</v>
      </c>
      <c r="W424" s="44">
        <v>0</v>
      </c>
      <c r="X424" s="44">
        <v>0</v>
      </c>
      <c r="Y424" s="44">
        <v>0</v>
      </c>
    </row>
    <row r="425" spans="1:25" ht="15" x14ac:dyDescent="0.25">
      <c r="A425" s="100"/>
      <c r="B425" s="96"/>
      <c r="C425" s="49">
        <v>8</v>
      </c>
      <c r="D425" s="50" t="s">
        <v>471</v>
      </c>
      <c r="E425" s="28" t="s">
        <v>918</v>
      </c>
      <c r="F425" s="26" t="s">
        <v>991</v>
      </c>
      <c r="G425" s="49" t="s">
        <v>913</v>
      </c>
      <c r="H425" s="26">
        <v>30</v>
      </c>
      <c r="I425" s="26">
        <v>20</v>
      </c>
      <c r="J425" s="46">
        <v>16.72</v>
      </c>
      <c r="K425" s="47"/>
      <c r="L425" s="32">
        <f t="shared" si="12"/>
        <v>0</v>
      </c>
      <c r="M425" s="43" t="str">
        <f t="shared" si="13"/>
        <v>OK</v>
      </c>
      <c r="N425" s="44">
        <v>0</v>
      </c>
      <c r="O425" s="44">
        <v>0</v>
      </c>
      <c r="P425" s="44">
        <v>0</v>
      </c>
      <c r="Q425" s="44">
        <v>0</v>
      </c>
      <c r="R425" s="44">
        <v>0</v>
      </c>
      <c r="S425" s="44">
        <v>0</v>
      </c>
      <c r="T425" s="44">
        <v>0</v>
      </c>
      <c r="U425" s="44">
        <v>0</v>
      </c>
      <c r="V425" s="44">
        <v>0</v>
      </c>
      <c r="W425" s="44">
        <v>0</v>
      </c>
      <c r="X425" s="44">
        <v>0</v>
      </c>
      <c r="Y425" s="44">
        <v>0</v>
      </c>
    </row>
    <row r="426" spans="1:25" ht="15" x14ac:dyDescent="0.25">
      <c r="A426" s="100"/>
      <c r="B426" s="96"/>
      <c r="C426" s="49">
        <v>9</v>
      </c>
      <c r="D426" s="50" t="s">
        <v>472</v>
      </c>
      <c r="E426" s="28" t="s">
        <v>918</v>
      </c>
      <c r="F426" s="26" t="s">
        <v>992</v>
      </c>
      <c r="G426" s="49" t="s">
        <v>912</v>
      </c>
      <c r="H426" s="26">
        <v>30</v>
      </c>
      <c r="I426" s="26">
        <v>20</v>
      </c>
      <c r="J426" s="46">
        <v>23.06</v>
      </c>
      <c r="K426" s="47"/>
      <c r="L426" s="32">
        <f t="shared" si="12"/>
        <v>0</v>
      </c>
      <c r="M426" s="43" t="str">
        <f t="shared" si="13"/>
        <v>OK</v>
      </c>
      <c r="N426" s="44">
        <v>0</v>
      </c>
      <c r="O426" s="44">
        <v>0</v>
      </c>
      <c r="P426" s="44">
        <v>0</v>
      </c>
      <c r="Q426" s="44">
        <v>0</v>
      </c>
      <c r="R426" s="44">
        <v>0</v>
      </c>
      <c r="S426" s="44">
        <v>0</v>
      </c>
      <c r="T426" s="44">
        <v>0</v>
      </c>
      <c r="U426" s="44">
        <v>0</v>
      </c>
      <c r="V426" s="44">
        <v>0</v>
      </c>
      <c r="W426" s="44">
        <v>0</v>
      </c>
      <c r="X426" s="44">
        <v>0</v>
      </c>
      <c r="Y426" s="44">
        <v>0</v>
      </c>
    </row>
    <row r="427" spans="1:25" ht="60" x14ac:dyDescent="0.25">
      <c r="A427" s="100"/>
      <c r="B427" s="96"/>
      <c r="C427" s="49">
        <v>10</v>
      </c>
      <c r="D427" s="50" t="s">
        <v>473</v>
      </c>
      <c r="E427" s="28" t="s">
        <v>918</v>
      </c>
      <c r="F427" s="26" t="s">
        <v>993</v>
      </c>
      <c r="G427" s="49" t="s">
        <v>36</v>
      </c>
      <c r="H427" s="26">
        <v>30</v>
      </c>
      <c r="I427" s="26">
        <v>20</v>
      </c>
      <c r="J427" s="46">
        <v>3.12</v>
      </c>
      <c r="K427" s="47"/>
      <c r="L427" s="32">
        <f t="shared" si="12"/>
        <v>0</v>
      </c>
      <c r="M427" s="43" t="str">
        <f t="shared" si="13"/>
        <v>OK</v>
      </c>
      <c r="N427" s="44">
        <v>0</v>
      </c>
      <c r="O427" s="44">
        <v>0</v>
      </c>
      <c r="P427" s="44">
        <v>0</v>
      </c>
      <c r="Q427" s="44">
        <v>0</v>
      </c>
      <c r="R427" s="44">
        <v>0</v>
      </c>
      <c r="S427" s="44">
        <v>0</v>
      </c>
      <c r="T427" s="44">
        <v>0</v>
      </c>
      <c r="U427" s="44">
        <v>0</v>
      </c>
      <c r="V427" s="44">
        <v>0</v>
      </c>
      <c r="W427" s="44">
        <v>0</v>
      </c>
      <c r="X427" s="44">
        <v>0</v>
      </c>
      <c r="Y427" s="44">
        <v>0</v>
      </c>
    </row>
    <row r="428" spans="1:25" ht="60" x14ac:dyDescent="0.25">
      <c r="A428" s="100"/>
      <c r="B428" s="96"/>
      <c r="C428" s="49">
        <v>11</v>
      </c>
      <c r="D428" s="50" t="s">
        <v>474</v>
      </c>
      <c r="E428" s="28" t="s">
        <v>918</v>
      </c>
      <c r="F428" s="26" t="s">
        <v>993</v>
      </c>
      <c r="G428" s="49" t="s">
        <v>36</v>
      </c>
      <c r="H428" s="26">
        <v>30</v>
      </c>
      <c r="I428" s="26">
        <v>20</v>
      </c>
      <c r="J428" s="46">
        <v>42.99</v>
      </c>
      <c r="K428" s="47"/>
      <c r="L428" s="32">
        <f t="shared" si="12"/>
        <v>0</v>
      </c>
      <c r="M428" s="43" t="str">
        <f t="shared" si="13"/>
        <v>OK</v>
      </c>
      <c r="N428" s="44">
        <v>0</v>
      </c>
      <c r="O428" s="44">
        <v>0</v>
      </c>
      <c r="P428" s="44">
        <v>0</v>
      </c>
      <c r="Q428" s="44">
        <v>0</v>
      </c>
      <c r="R428" s="44">
        <v>0</v>
      </c>
      <c r="S428" s="44">
        <v>0</v>
      </c>
      <c r="T428" s="44">
        <v>0</v>
      </c>
      <c r="U428" s="44">
        <v>0</v>
      </c>
      <c r="V428" s="44">
        <v>0</v>
      </c>
      <c r="W428" s="44">
        <v>0</v>
      </c>
      <c r="X428" s="44">
        <v>0</v>
      </c>
      <c r="Y428" s="44">
        <v>0</v>
      </c>
    </row>
    <row r="429" spans="1:25" ht="60" x14ac:dyDescent="0.25">
      <c r="A429" s="100"/>
      <c r="B429" s="96"/>
      <c r="C429" s="49">
        <v>12</v>
      </c>
      <c r="D429" s="50" t="s">
        <v>475</v>
      </c>
      <c r="E429" s="28" t="s">
        <v>918</v>
      </c>
      <c r="F429" s="26" t="s">
        <v>993</v>
      </c>
      <c r="G429" s="49" t="s">
        <v>36</v>
      </c>
      <c r="H429" s="26">
        <v>30</v>
      </c>
      <c r="I429" s="26">
        <v>20</v>
      </c>
      <c r="J429" s="46">
        <v>45.24</v>
      </c>
      <c r="K429" s="47"/>
      <c r="L429" s="32">
        <f t="shared" si="12"/>
        <v>0</v>
      </c>
      <c r="M429" s="43" t="str">
        <f t="shared" si="13"/>
        <v>OK</v>
      </c>
      <c r="N429" s="44">
        <v>0</v>
      </c>
      <c r="O429" s="44">
        <v>0</v>
      </c>
      <c r="P429" s="44">
        <v>0</v>
      </c>
      <c r="Q429" s="44">
        <v>0</v>
      </c>
      <c r="R429" s="44">
        <v>0</v>
      </c>
      <c r="S429" s="44">
        <v>0</v>
      </c>
      <c r="T429" s="44">
        <v>0</v>
      </c>
      <c r="U429" s="44">
        <v>0</v>
      </c>
      <c r="V429" s="44">
        <v>0</v>
      </c>
      <c r="W429" s="44">
        <v>0</v>
      </c>
      <c r="X429" s="44">
        <v>0</v>
      </c>
      <c r="Y429" s="44">
        <v>0</v>
      </c>
    </row>
    <row r="430" spans="1:25" ht="60" x14ac:dyDescent="0.25">
      <c r="A430" s="100"/>
      <c r="B430" s="96"/>
      <c r="C430" s="49">
        <v>13</v>
      </c>
      <c r="D430" s="50" t="s">
        <v>476</v>
      </c>
      <c r="E430" s="28" t="s">
        <v>918</v>
      </c>
      <c r="F430" s="26" t="s">
        <v>993</v>
      </c>
      <c r="G430" s="49" t="s">
        <v>36</v>
      </c>
      <c r="H430" s="26">
        <v>30</v>
      </c>
      <c r="I430" s="26">
        <v>20</v>
      </c>
      <c r="J430" s="46">
        <v>60.37</v>
      </c>
      <c r="K430" s="47"/>
      <c r="L430" s="32">
        <f t="shared" si="12"/>
        <v>0</v>
      </c>
      <c r="M430" s="43" t="str">
        <f t="shared" si="13"/>
        <v>OK</v>
      </c>
      <c r="N430" s="44">
        <v>0</v>
      </c>
      <c r="O430" s="44">
        <v>0</v>
      </c>
      <c r="P430" s="44">
        <v>0</v>
      </c>
      <c r="Q430" s="44">
        <v>0</v>
      </c>
      <c r="R430" s="44">
        <v>0</v>
      </c>
      <c r="S430" s="44">
        <v>0</v>
      </c>
      <c r="T430" s="44">
        <v>0</v>
      </c>
      <c r="U430" s="44">
        <v>0</v>
      </c>
      <c r="V430" s="44">
        <v>0</v>
      </c>
      <c r="W430" s="44">
        <v>0</v>
      </c>
      <c r="X430" s="44">
        <v>0</v>
      </c>
      <c r="Y430" s="44">
        <v>0</v>
      </c>
    </row>
    <row r="431" spans="1:25" ht="45" x14ac:dyDescent="0.25">
      <c r="A431" s="100"/>
      <c r="B431" s="96"/>
      <c r="C431" s="49">
        <v>14</v>
      </c>
      <c r="D431" s="50" t="s">
        <v>477</v>
      </c>
      <c r="E431" s="28" t="s">
        <v>918</v>
      </c>
      <c r="F431" s="26" t="s">
        <v>994</v>
      </c>
      <c r="G431" s="49" t="s">
        <v>914</v>
      </c>
      <c r="H431" s="26">
        <v>30</v>
      </c>
      <c r="I431" s="26">
        <v>20</v>
      </c>
      <c r="J431" s="46">
        <v>18.899999999999999</v>
      </c>
      <c r="K431" s="47"/>
      <c r="L431" s="32">
        <f t="shared" si="12"/>
        <v>0</v>
      </c>
      <c r="M431" s="43" t="str">
        <f t="shared" si="13"/>
        <v>OK</v>
      </c>
      <c r="N431" s="44">
        <v>0</v>
      </c>
      <c r="O431" s="44">
        <v>0</v>
      </c>
      <c r="P431" s="44">
        <v>0</v>
      </c>
      <c r="Q431" s="44">
        <v>0</v>
      </c>
      <c r="R431" s="44">
        <v>0</v>
      </c>
      <c r="S431" s="44">
        <v>0</v>
      </c>
      <c r="T431" s="44">
        <v>0</v>
      </c>
      <c r="U431" s="44">
        <v>0</v>
      </c>
      <c r="V431" s="44">
        <v>0</v>
      </c>
      <c r="W431" s="44">
        <v>0</v>
      </c>
      <c r="X431" s="44">
        <v>0</v>
      </c>
      <c r="Y431" s="44">
        <v>0</v>
      </c>
    </row>
    <row r="432" spans="1:25" ht="15" x14ac:dyDescent="0.25">
      <c r="A432" s="100"/>
      <c r="B432" s="96"/>
      <c r="C432" s="49">
        <v>15</v>
      </c>
      <c r="D432" s="50" t="s">
        <v>478</v>
      </c>
      <c r="E432" s="28" t="s">
        <v>918</v>
      </c>
      <c r="F432" s="26" t="s">
        <v>995</v>
      </c>
      <c r="G432" s="49" t="s">
        <v>915</v>
      </c>
      <c r="H432" s="26">
        <v>30</v>
      </c>
      <c r="I432" s="26">
        <v>20</v>
      </c>
      <c r="J432" s="46">
        <v>16.48</v>
      </c>
      <c r="K432" s="47"/>
      <c r="L432" s="32">
        <f t="shared" si="12"/>
        <v>0</v>
      </c>
      <c r="M432" s="43" t="str">
        <f t="shared" si="13"/>
        <v>OK</v>
      </c>
      <c r="N432" s="44">
        <v>0</v>
      </c>
      <c r="O432" s="44">
        <v>0</v>
      </c>
      <c r="P432" s="44">
        <v>0</v>
      </c>
      <c r="Q432" s="44">
        <v>0</v>
      </c>
      <c r="R432" s="44">
        <v>0</v>
      </c>
      <c r="S432" s="44">
        <v>0</v>
      </c>
      <c r="T432" s="44">
        <v>0</v>
      </c>
      <c r="U432" s="44">
        <v>0</v>
      </c>
      <c r="V432" s="44">
        <v>0</v>
      </c>
      <c r="W432" s="44">
        <v>0</v>
      </c>
      <c r="X432" s="44">
        <v>0</v>
      </c>
      <c r="Y432" s="44">
        <v>0</v>
      </c>
    </row>
    <row r="433" spans="1:25" ht="15" x14ac:dyDescent="0.25">
      <c r="A433" s="100"/>
      <c r="B433" s="96"/>
      <c r="C433" s="49">
        <v>16</v>
      </c>
      <c r="D433" s="50" t="s">
        <v>479</v>
      </c>
      <c r="E433" s="28" t="s">
        <v>918</v>
      </c>
      <c r="F433" s="26" t="s">
        <v>987</v>
      </c>
      <c r="G433" s="49" t="s">
        <v>897</v>
      </c>
      <c r="H433" s="26">
        <v>30</v>
      </c>
      <c r="I433" s="26">
        <v>20</v>
      </c>
      <c r="J433" s="46">
        <v>2.62</v>
      </c>
      <c r="K433" s="47"/>
      <c r="L433" s="32">
        <f t="shared" si="12"/>
        <v>0</v>
      </c>
      <c r="M433" s="43" t="str">
        <f t="shared" si="13"/>
        <v>OK</v>
      </c>
      <c r="N433" s="44">
        <v>0</v>
      </c>
      <c r="O433" s="44">
        <v>0</v>
      </c>
      <c r="P433" s="44">
        <v>0</v>
      </c>
      <c r="Q433" s="44">
        <v>0</v>
      </c>
      <c r="R433" s="44">
        <v>0</v>
      </c>
      <c r="S433" s="44">
        <v>0</v>
      </c>
      <c r="T433" s="44">
        <v>0</v>
      </c>
      <c r="U433" s="44">
        <v>0</v>
      </c>
      <c r="V433" s="44">
        <v>0</v>
      </c>
      <c r="W433" s="44">
        <v>0</v>
      </c>
      <c r="X433" s="44">
        <v>0</v>
      </c>
      <c r="Y433" s="44">
        <v>0</v>
      </c>
    </row>
    <row r="434" spans="1:25" ht="30" x14ac:dyDescent="0.25">
      <c r="A434" s="100"/>
      <c r="B434" s="96"/>
      <c r="C434" s="49">
        <v>17</v>
      </c>
      <c r="D434" s="50" t="s">
        <v>480</v>
      </c>
      <c r="E434" s="28" t="s">
        <v>918</v>
      </c>
      <c r="F434" s="26" t="s">
        <v>996</v>
      </c>
      <c r="G434" s="49" t="s">
        <v>36</v>
      </c>
      <c r="H434" s="26">
        <v>30</v>
      </c>
      <c r="I434" s="26">
        <v>20</v>
      </c>
      <c r="J434" s="46">
        <v>48.15</v>
      </c>
      <c r="K434" s="47"/>
      <c r="L434" s="32">
        <f t="shared" si="12"/>
        <v>0</v>
      </c>
      <c r="M434" s="43" t="str">
        <f t="shared" si="13"/>
        <v>OK</v>
      </c>
      <c r="N434" s="44">
        <v>0</v>
      </c>
      <c r="O434" s="44">
        <v>0</v>
      </c>
      <c r="P434" s="44">
        <v>0</v>
      </c>
      <c r="Q434" s="44">
        <v>0</v>
      </c>
      <c r="R434" s="44">
        <v>0</v>
      </c>
      <c r="S434" s="44">
        <v>0</v>
      </c>
      <c r="T434" s="44">
        <v>0</v>
      </c>
      <c r="U434" s="44">
        <v>0</v>
      </c>
      <c r="V434" s="44">
        <v>0</v>
      </c>
      <c r="W434" s="44">
        <v>0</v>
      </c>
      <c r="X434" s="44">
        <v>0</v>
      </c>
      <c r="Y434" s="44">
        <v>0</v>
      </c>
    </row>
    <row r="435" spans="1:25" ht="45" x14ac:dyDescent="0.25">
      <c r="A435" s="100"/>
      <c r="B435" s="96"/>
      <c r="C435" s="49">
        <v>18</v>
      </c>
      <c r="D435" s="50" t="s">
        <v>481</v>
      </c>
      <c r="E435" s="28" t="s">
        <v>918</v>
      </c>
      <c r="F435" s="26" t="s">
        <v>996</v>
      </c>
      <c r="G435" s="49" t="s">
        <v>36</v>
      </c>
      <c r="H435" s="26">
        <v>30</v>
      </c>
      <c r="I435" s="26">
        <v>20</v>
      </c>
      <c r="J435" s="46">
        <v>29.09</v>
      </c>
      <c r="K435" s="47"/>
      <c r="L435" s="32">
        <f t="shared" si="12"/>
        <v>0</v>
      </c>
      <c r="M435" s="43" t="str">
        <f t="shared" si="13"/>
        <v>OK</v>
      </c>
      <c r="N435" s="44">
        <v>0</v>
      </c>
      <c r="O435" s="44">
        <v>0</v>
      </c>
      <c r="P435" s="44">
        <v>0</v>
      </c>
      <c r="Q435" s="44">
        <v>0</v>
      </c>
      <c r="R435" s="44">
        <v>0</v>
      </c>
      <c r="S435" s="44">
        <v>0</v>
      </c>
      <c r="T435" s="44">
        <v>0</v>
      </c>
      <c r="U435" s="44">
        <v>0</v>
      </c>
      <c r="V435" s="44">
        <v>0</v>
      </c>
      <c r="W435" s="44">
        <v>0</v>
      </c>
      <c r="X435" s="44">
        <v>0</v>
      </c>
      <c r="Y435" s="44">
        <v>0</v>
      </c>
    </row>
    <row r="436" spans="1:25" ht="45" x14ac:dyDescent="0.25">
      <c r="A436" s="100"/>
      <c r="B436" s="96"/>
      <c r="C436" s="49">
        <v>19</v>
      </c>
      <c r="D436" s="50" t="s">
        <v>482</v>
      </c>
      <c r="E436" s="28" t="s">
        <v>918</v>
      </c>
      <c r="F436" s="26" t="s">
        <v>996</v>
      </c>
      <c r="G436" s="49" t="s">
        <v>36</v>
      </c>
      <c r="H436" s="26">
        <v>30</v>
      </c>
      <c r="I436" s="26">
        <v>20</v>
      </c>
      <c r="J436" s="46">
        <v>37.06</v>
      </c>
      <c r="K436" s="47"/>
      <c r="L436" s="32">
        <f t="shared" si="12"/>
        <v>0</v>
      </c>
      <c r="M436" s="43" t="str">
        <f t="shared" si="13"/>
        <v>OK</v>
      </c>
      <c r="N436" s="44">
        <v>0</v>
      </c>
      <c r="O436" s="44">
        <v>0</v>
      </c>
      <c r="P436" s="44">
        <v>0</v>
      </c>
      <c r="Q436" s="44">
        <v>0</v>
      </c>
      <c r="R436" s="44">
        <v>0</v>
      </c>
      <c r="S436" s="44">
        <v>0</v>
      </c>
      <c r="T436" s="44">
        <v>0</v>
      </c>
      <c r="U436" s="44">
        <v>0</v>
      </c>
      <c r="V436" s="44">
        <v>0</v>
      </c>
      <c r="W436" s="44">
        <v>0</v>
      </c>
      <c r="X436" s="44">
        <v>0</v>
      </c>
      <c r="Y436" s="44">
        <v>0</v>
      </c>
    </row>
    <row r="437" spans="1:25" ht="15" x14ac:dyDescent="0.25">
      <c r="A437" s="100"/>
      <c r="B437" s="96"/>
      <c r="C437" s="49">
        <v>20</v>
      </c>
      <c r="D437" s="50" t="s">
        <v>483</v>
      </c>
      <c r="E437" s="28" t="s">
        <v>918</v>
      </c>
      <c r="F437" s="26" t="s">
        <v>997</v>
      </c>
      <c r="G437" s="49" t="s">
        <v>36</v>
      </c>
      <c r="H437" s="26">
        <v>30</v>
      </c>
      <c r="I437" s="26">
        <v>20</v>
      </c>
      <c r="J437" s="46">
        <v>0.8</v>
      </c>
      <c r="K437" s="47"/>
      <c r="L437" s="32">
        <f t="shared" si="12"/>
        <v>0</v>
      </c>
      <c r="M437" s="43" t="str">
        <f t="shared" si="13"/>
        <v>OK</v>
      </c>
      <c r="N437" s="44">
        <v>0</v>
      </c>
      <c r="O437" s="44">
        <v>0</v>
      </c>
      <c r="P437" s="44">
        <v>0</v>
      </c>
      <c r="Q437" s="44">
        <v>0</v>
      </c>
      <c r="R437" s="44">
        <v>0</v>
      </c>
      <c r="S437" s="44">
        <v>0</v>
      </c>
      <c r="T437" s="44">
        <v>0</v>
      </c>
      <c r="U437" s="44">
        <v>0</v>
      </c>
      <c r="V437" s="44">
        <v>0</v>
      </c>
      <c r="W437" s="44">
        <v>0</v>
      </c>
      <c r="X437" s="44">
        <v>0</v>
      </c>
      <c r="Y437" s="44">
        <v>0</v>
      </c>
    </row>
    <row r="438" spans="1:25" ht="30" x14ac:dyDescent="0.25">
      <c r="A438" s="100"/>
      <c r="B438" s="96"/>
      <c r="C438" s="49">
        <v>21</v>
      </c>
      <c r="D438" s="50" t="s">
        <v>484</v>
      </c>
      <c r="E438" s="28" t="s">
        <v>918</v>
      </c>
      <c r="F438" s="26" t="s">
        <v>998</v>
      </c>
      <c r="G438" s="49" t="s">
        <v>36</v>
      </c>
      <c r="H438" s="26">
        <v>30</v>
      </c>
      <c r="I438" s="26">
        <v>20</v>
      </c>
      <c r="J438" s="46">
        <v>0.39</v>
      </c>
      <c r="K438" s="47"/>
      <c r="L438" s="32">
        <f t="shared" si="12"/>
        <v>0</v>
      </c>
      <c r="M438" s="43" t="str">
        <f t="shared" si="13"/>
        <v>OK</v>
      </c>
      <c r="N438" s="44">
        <v>0</v>
      </c>
      <c r="O438" s="44">
        <v>0</v>
      </c>
      <c r="P438" s="44">
        <v>0</v>
      </c>
      <c r="Q438" s="44">
        <v>0</v>
      </c>
      <c r="R438" s="44">
        <v>0</v>
      </c>
      <c r="S438" s="44">
        <v>0</v>
      </c>
      <c r="T438" s="44">
        <v>0</v>
      </c>
      <c r="U438" s="44">
        <v>0</v>
      </c>
      <c r="V438" s="44">
        <v>0</v>
      </c>
      <c r="W438" s="44">
        <v>0</v>
      </c>
      <c r="X438" s="44">
        <v>0</v>
      </c>
      <c r="Y438" s="44">
        <v>0</v>
      </c>
    </row>
    <row r="439" spans="1:25" ht="30" x14ac:dyDescent="0.25">
      <c r="A439" s="100"/>
      <c r="B439" s="96"/>
      <c r="C439" s="49">
        <v>22</v>
      </c>
      <c r="D439" s="50" t="s">
        <v>485</v>
      </c>
      <c r="E439" s="28" t="s">
        <v>918</v>
      </c>
      <c r="F439" s="26" t="s">
        <v>998</v>
      </c>
      <c r="G439" s="49" t="s">
        <v>36</v>
      </c>
      <c r="H439" s="26">
        <v>30</v>
      </c>
      <c r="I439" s="26">
        <v>20</v>
      </c>
      <c r="J439" s="46">
        <v>0.34</v>
      </c>
      <c r="K439" s="47"/>
      <c r="L439" s="32">
        <f t="shared" si="12"/>
        <v>0</v>
      </c>
      <c r="M439" s="43" t="str">
        <f t="shared" si="13"/>
        <v>OK</v>
      </c>
      <c r="N439" s="44">
        <v>0</v>
      </c>
      <c r="O439" s="44">
        <v>0</v>
      </c>
      <c r="P439" s="44">
        <v>0</v>
      </c>
      <c r="Q439" s="44">
        <v>0</v>
      </c>
      <c r="R439" s="44">
        <v>0</v>
      </c>
      <c r="S439" s="44">
        <v>0</v>
      </c>
      <c r="T439" s="44">
        <v>0</v>
      </c>
      <c r="U439" s="44">
        <v>0</v>
      </c>
      <c r="V439" s="44">
        <v>0</v>
      </c>
      <c r="W439" s="44">
        <v>0</v>
      </c>
      <c r="X439" s="44">
        <v>0</v>
      </c>
      <c r="Y439" s="44">
        <v>0</v>
      </c>
    </row>
    <row r="440" spans="1:25" ht="30" x14ac:dyDescent="0.25">
      <c r="A440" s="100" t="s">
        <v>892</v>
      </c>
      <c r="B440" s="96">
        <v>7</v>
      </c>
      <c r="C440" s="49">
        <v>1</v>
      </c>
      <c r="D440" s="50" t="s">
        <v>486</v>
      </c>
      <c r="E440" s="28" t="s">
        <v>999</v>
      </c>
      <c r="F440" s="26" t="s">
        <v>1000</v>
      </c>
      <c r="G440" s="49" t="s">
        <v>36</v>
      </c>
      <c r="H440" s="26">
        <v>30</v>
      </c>
      <c r="I440" s="26">
        <v>20</v>
      </c>
      <c r="J440" s="46">
        <v>19.989999999999998</v>
      </c>
      <c r="K440" s="47"/>
      <c r="L440" s="32">
        <f t="shared" si="12"/>
        <v>0</v>
      </c>
      <c r="M440" s="43" t="str">
        <f t="shared" si="13"/>
        <v>OK</v>
      </c>
      <c r="N440" s="44">
        <v>0</v>
      </c>
      <c r="O440" s="44">
        <v>0</v>
      </c>
      <c r="P440" s="44">
        <v>0</v>
      </c>
      <c r="Q440" s="44">
        <v>0</v>
      </c>
      <c r="R440" s="44">
        <v>0</v>
      </c>
      <c r="S440" s="44">
        <v>0</v>
      </c>
      <c r="T440" s="44">
        <v>0</v>
      </c>
      <c r="U440" s="44">
        <v>0</v>
      </c>
      <c r="V440" s="44">
        <v>0</v>
      </c>
      <c r="W440" s="44">
        <v>0</v>
      </c>
      <c r="X440" s="44">
        <v>0</v>
      </c>
      <c r="Y440" s="44">
        <v>0</v>
      </c>
    </row>
    <row r="441" spans="1:25" ht="45" x14ac:dyDescent="0.25">
      <c r="A441" s="100"/>
      <c r="B441" s="96"/>
      <c r="C441" s="49">
        <v>2</v>
      </c>
      <c r="D441" s="50" t="s">
        <v>487</v>
      </c>
      <c r="E441" s="28" t="s">
        <v>940</v>
      </c>
      <c r="F441" s="26" t="s">
        <v>1000</v>
      </c>
      <c r="G441" s="49" t="s">
        <v>36</v>
      </c>
      <c r="H441" s="26">
        <v>30</v>
      </c>
      <c r="I441" s="26">
        <v>20</v>
      </c>
      <c r="J441" s="46">
        <v>27.27</v>
      </c>
      <c r="K441" s="47"/>
      <c r="L441" s="32">
        <f t="shared" si="12"/>
        <v>0</v>
      </c>
      <c r="M441" s="43" t="str">
        <f t="shared" si="13"/>
        <v>OK</v>
      </c>
      <c r="N441" s="44">
        <v>0</v>
      </c>
      <c r="O441" s="44">
        <v>0</v>
      </c>
      <c r="P441" s="44">
        <v>0</v>
      </c>
      <c r="Q441" s="44">
        <v>0</v>
      </c>
      <c r="R441" s="44">
        <v>0</v>
      </c>
      <c r="S441" s="44">
        <v>0</v>
      </c>
      <c r="T441" s="44">
        <v>0</v>
      </c>
      <c r="U441" s="44">
        <v>0</v>
      </c>
      <c r="V441" s="44">
        <v>0</v>
      </c>
      <c r="W441" s="44">
        <v>0</v>
      </c>
      <c r="X441" s="44">
        <v>0</v>
      </c>
      <c r="Y441" s="44">
        <v>0</v>
      </c>
    </row>
    <row r="442" spans="1:25" ht="30" x14ac:dyDescent="0.25">
      <c r="A442" s="100"/>
      <c r="B442" s="96"/>
      <c r="C442" s="49">
        <v>3</v>
      </c>
      <c r="D442" s="50" t="s">
        <v>488</v>
      </c>
      <c r="E442" s="28" t="s">
        <v>972</v>
      </c>
      <c r="F442" s="26" t="s">
        <v>921</v>
      </c>
      <c r="G442" s="49" t="s">
        <v>36</v>
      </c>
      <c r="H442" s="26">
        <v>30</v>
      </c>
      <c r="I442" s="26">
        <v>20</v>
      </c>
      <c r="J442" s="46">
        <v>15.99</v>
      </c>
      <c r="K442" s="47"/>
      <c r="L442" s="32">
        <f t="shared" si="12"/>
        <v>0</v>
      </c>
      <c r="M442" s="43" t="str">
        <f t="shared" si="13"/>
        <v>OK</v>
      </c>
      <c r="N442" s="44">
        <v>0</v>
      </c>
      <c r="O442" s="44">
        <v>0</v>
      </c>
      <c r="P442" s="44">
        <v>0</v>
      </c>
      <c r="Q442" s="44">
        <v>0</v>
      </c>
      <c r="R442" s="44">
        <v>0</v>
      </c>
      <c r="S442" s="44">
        <v>0</v>
      </c>
      <c r="T442" s="44">
        <v>0</v>
      </c>
      <c r="U442" s="44">
        <v>0</v>
      </c>
      <c r="V442" s="44">
        <v>0</v>
      </c>
      <c r="W442" s="44">
        <v>0</v>
      </c>
      <c r="X442" s="44">
        <v>0</v>
      </c>
      <c r="Y442" s="44">
        <v>0</v>
      </c>
    </row>
    <row r="443" spans="1:25" ht="45" x14ac:dyDescent="0.25">
      <c r="A443" s="100"/>
      <c r="B443" s="96"/>
      <c r="C443" s="49">
        <v>4</v>
      </c>
      <c r="D443" s="50" t="s">
        <v>489</v>
      </c>
      <c r="E443" s="28" t="s">
        <v>972</v>
      </c>
      <c r="F443" s="26" t="s">
        <v>921</v>
      </c>
      <c r="G443" s="49" t="s">
        <v>36</v>
      </c>
      <c r="H443" s="26">
        <v>30</v>
      </c>
      <c r="I443" s="26">
        <v>20</v>
      </c>
      <c r="J443" s="46">
        <v>7.56</v>
      </c>
      <c r="K443" s="47"/>
      <c r="L443" s="32">
        <f t="shared" si="12"/>
        <v>0</v>
      </c>
      <c r="M443" s="43" t="str">
        <f t="shared" si="13"/>
        <v>OK</v>
      </c>
      <c r="N443" s="44">
        <v>0</v>
      </c>
      <c r="O443" s="44">
        <v>0</v>
      </c>
      <c r="P443" s="44">
        <v>0</v>
      </c>
      <c r="Q443" s="44">
        <v>0</v>
      </c>
      <c r="R443" s="44">
        <v>0</v>
      </c>
      <c r="S443" s="44">
        <v>0</v>
      </c>
      <c r="T443" s="44">
        <v>0</v>
      </c>
      <c r="U443" s="44">
        <v>0</v>
      </c>
      <c r="V443" s="44">
        <v>0</v>
      </c>
      <c r="W443" s="44">
        <v>0</v>
      </c>
      <c r="X443" s="44">
        <v>0</v>
      </c>
      <c r="Y443" s="44">
        <v>0</v>
      </c>
    </row>
    <row r="444" spans="1:25" ht="30" x14ac:dyDescent="0.25">
      <c r="A444" s="100"/>
      <c r="B444" s="96"/>
      <c r="C444" s="49">
        <v>5</v>
      </c>
      <c r="D444" s="50" t="s">
        <v>490</v>
      </c>
      <c r="E444" s="28" t="s">
        <v>972</v>
      </c>
      <c r="F444" s="26" t="s">
        <v>921</v>
      </c>
      <c r="G444" s="49" t="s">
        <v>36</v>
      </c>
      <c r="H444" s="26">
        <v>30</v>
      </c>
      <c r="I444" s="26">
        <v>20</v>
      </c>
      <c r="J444" s="46">
        <v>8.98</v>
      </c>
      <c r="K444" s="47">
        <v>10</v>
      </c>
      <c r="L444" s="32">
        <f t="shared" si="12"/>
        <v>10</v>
      </c>
      <c r="M444" s="43" t="str">
        <f t="shared" si="13"/>
        <v>OK</v>
      </c>
      <c r="N444" s="44">
        <v>0</v>
      </c>
      <c r="O444" s="44">
        <v>0</v>
      </c>
      <c r="P444" s="44">
        <v>0</v>
      </c>
      <c r="Q444" s="44">
        <v>0</v>
      </c>
      <c r="R444" s="44">
        <v>0</v>
      </c>
      <c r="S444" s="44">
        <v>0</v>
      </c>
      <c r="T444" s="44">
        <v>0</v>
      </c>
      <c r="U444" s="44">
        <v>0</v>
      </c>
      <c r="V444" s="44">
        <v>0</v>
      </c>
      <c r="W444" s="44">
        <v>0</v>
      </c>
      <c r="X444" s="44">
        <v>0</v>
      </c>
      <c r="Y444" s="44">
        <v>0</v>
      </c>
    </row>
    <row r="445" spans="1:25" ht="75" x14ac:dyDescent="0.25">
      <c r="A445" s="100"/>
      <c r="B445" s="96"/>
      <c r="C445" s="49">
        <v>6</v>
      </c>
      <c r="D445" s="50" t="s">
        <v>491</v>
      </c>
      <c r="E445" s="28" t="s">
        <v>972</v>
      </c>
      <c r="F445" s="26" t="s">
        <v>1001</v>
      </c>
      <c r="G445" s="49" t="s">
        <v>36</v>
      </c>
      <c r="H445" s="26">
        <v>30</v>
      </c>
      <c r="I445" s="26">
        <v>20</v>
      </c>
      <c r="J445" s="46">
        <v>66.95</v>
      </c>
      <c r="K445" s="47"/>
      <c r="L445" s="32">
        <f t="shared" si="12"/>
        <v>0</v>
      </c>
      <c r="M445" s="43" t="str">
        <f t="shared" si="13"/>
        <v>OK</v>
      </c>
      <c r="N445" s="44">
        <v>0</v>
      </c>
      <c r="O445" s="44">
        <v>0</v>
      </c>
      <c r="P445" s="44">
        <v>0</v>
      </c>
      <c r="Q445" s="44">
        <v>0</v>
      </c>
      <c r="R445" s="44">
        <v>0</v>
      </c>
      <c r="S445" s="44">
        <v>0</v>
      </c>
      <c r="T445" s="44">
        <v>0</v>
      </c>
      <c r="U445" s="44">
        <v>0</v>
      </c>
      <c r="V445" s="44">
        <v>0</v>
      </c>
      <c r="W445" s="44">
        <v>0</v>
      </c>
      <c r="X445" s="44">
        <v>0</v>
      </c>
      <c r="Y445" s="44">
        <v>0</v>
      </c>
    </row>
    <row r="446" spans="1:25" ht="60" x14ac:dyDescent="0.25">
      <c r="A446" s="100"/>
      <c r="B446" s="96"/>
      <c r="C446" s="49">
        <v>7</v>
      </c>
      <c r="D446" s="50" t="s">
        <v>492</v>
      </c>
      <c r="E446" s="28" t="s">
        <v>972</v>
      </c>
      <c r="F446" s="26" t="s">
        <v>1001</v>
      </c>
      <c r="G446" s="49" t="s">
        <v>36</v>
      </c>
      <c r="H446" s="26">
        <v>30</v>
      </c>
      <c r="I446" s="26">
        <v>20</v>
      </c>
      <c r="J446" s="46">
        <v>66.95</v>
      </c>
      <c r="K446" s="47"/>
      <c r="L446" s="32">
        <f t="shared" si="12"/>
        <v>0</v>
      </c>
      <c r="M446" s="43" t="str">
        <f t="shared" si="13"/>
        <v>OK</v>
      </c>
      <c r="N446" s="44">
        <v>0</v>
      </c>
      <c r="O446" s="44">
        <v>0</v>
      </c>
      <c r="P446" s="44">
        <v>0</v>
      </c>
      <c r="Q446" s="44">
        <v>0</v>
      </c>
      <c r="R446" s="44">
        <v>0</v>
      </c>
      <c r="S446" s="44">
        <v>0</v>
      </c>
      <c r="T446" s="44">
        <v>0</v>
      </c>
      <c r="U446" s="44">
        <v>0</v>
      </c>
      <c r="V446" s="44">
        <v>0</v>
      </c>
      <c r="W446" s="44">
        <v>0</v>
      </c>
      <c r="X446" s="44">
        <v>0</v>
      </c>
      <c r="Y446" s="44">
        <v>0</v>
      </c>
    </row>
    <row r="447" spans="1:25" ht="75" x14ac:dyDescent="0.25">
      <c r="A447" s="100"/>
      <c r="B447" s="96"/>
      <c r="C447" s="49">
        <v>8</v>
      </c>
      <c r="D447" s="50" t="s">
        <v>493</v>
      </c>
      <c r="E447" s="28" t="s">
        <v>972</v>
      </c>
      <c r="F447" s="26" t="s">
        <v>1001</v>
      </c>
      <c r="G447" s="49" t="s">
        <v>36</v>
      </c>
      <c r="H447" s="26">
        <v>30</v>
      </c>
      <c r="I447" s="26">
        <v>20</v>
      </c>
      <c r="J447" s="46">
        <v>241.75</v>
      </c>
      <c r="K447" s="47"/>
      <c r="L447" s="32">
        <f t="shared" si="12"/>
        <v>0</v>
      </c>
      <c r="M447" s="43" t="str">
        <f t="shared" si="13"/>
        <v>OK</v>
      </c>
      <c r="N447" s="44">
        <v>0</v>
      </c>
      <c r="O447" s="44">
        <v>0</v>
      </c>
      <c r="P447" s="44">
        <v>0</v>
      </c>
      <c r="Q447" s="44">
        <v>0</v>
      </c>
      <c r="R447" s="44">
        <v>0</v>
      </c>
      <c r="S447" s="44">
        <v>0</v>
      </c>
      <c r="T447" s="44">
        <v>0</v>
      </c>
      <c r="U447" s="44">
        <v>0</v>
      </c>
      <c r="V447" s="44">
        <v>0</v>
      </c>
      <c r="W447" s="44">
        <v>0</v>
      </c>
      <c r="X447" s="44">
        <v>0</v>
      </c>
      <c r="Y447" s="44">
        <v>0</v>
      </c>
    </row>
    <row r="448" spans="1:25" ht="60" x14ac:dyDescent="0.25">
      <c r="A448" s="100"/>
      <c r="B448" s="96"/>
      <c r="C448" s="49">
        <v>9</v>
      </c>
      <c r="D448" s="50" t="s">
        <v>494</v>
      </c>
      <c r="E448" s="28" t="s">
        <v>972</v>
      </c>
      <c r="F448" s="26" t="s">
        <v>1001</v>
      </c>
      <c r="G448" s="49" t="s">
        <v>36</v>
      </c>
      <c r="H448" s="26">
        <v>30</v>
      </c>
      <c r="I448" s="26">
        <v>20</v>
      </c>
      <c r="J448" s="46">
        <v>66.95</v>
      </c>
      <c r="K448" s="47"/>
      <c r="L448" s="32">
        <f t="shared" si="12"/>
        <v>0</v>
      </c>
      <c r="M448" s="43" t="str">
        <f t="shared" si="13"/>
        <v>OK</v>
      </c>
      <c r="N448" s="44">
        <v>0</v>
      </c>
      <c r="O448" s="44">
        <v>0</v>
      </c>
      <c r="P448" s="44">
        <v>0</v>
      </c>
      <c r="Q448" s="44">
        <v>0</v>
      </c>
      <c r="R448" s="44">
        <v>0</v>
      </c>
      <c r="S448" s="44">
        <v>0</v>
      </c>
      <c r="T448" s="44">
        <v>0</v>
      </c>
      <c r="U448" s="44">
        <v>0</v>
      </c>
      <c r="V448" s="44">
        <v>0</v>
      </c>
      <c r="W448" s="44">
        <v>0</v>
      </c>
      <c r="X448" s="44">
        <v>0</v>
      </c>
      <c r="Y448" s="44">
        <v>0</v>
      </c>
    </row>
    <row r="449" spans="1:25" ht="75" x14ac:dyDescent="0.25">
      <c r="A449" s="100"/>
      <c r="B449" s="96"/>
      <c r="C449" s="49">
        <v>10</v>
      </c>
      <c r="D449" s="50" t="s">
        <v>495</v>
      </c>
      <c r="E449" s="28" t="s">
        <v>972</v>
      </c>
      <c r="F449" s="26" t="s">
        <v>1001</v>
      </c>
      <c r="G449" s="49" t="s">
        <v>36</v>
      </c>
      <c r="H449" s="26">
        <v>30</v>
      </c>
      <c r="I449" s="26">
        <v>20</v>
      </c>
      <c r="J449" s="46">
        <v>176.87</v>
      </c>
      <c r="K449" s="47"/>
      <c r="L449" s="32">
        <f t="shared" si="12"/>
        <v>0</v>
      </c>
      <c r="M449" s="43" t="str">
        <f t="shared" si="13"/>
        <v>OK</v>
      </c>
      <c r="N449" s="44">
        <v>0</v>
      </c>
      <c r="O449" s="44">
        <v>0</v>
      </c>
      <c r="P449" s="44">
        <v>0</v>
      </c>
      <c r="Q449" s="44">
        <v>0</v>
      </c>
      <c r="R449" s="44">
        <v>0</v>
      </c>
      <c r="S449" s="44">
        <v>0</v>
      </c>
      <c r="T449" s="44">
        <v>0</v>
      </c>
      <c r="U449" s="44">
        <v>0</v>
      </c>
      <c r="V449" s="44">
        <v>0</v>
      </c>
      <c r="W449" s="44">
        <v>0</v>
      </c>
      <c r="X449" s="44">
        <v>0</v>
      </c>
      <c r="Y449" s="44">
        <v>0</v>
      </c>
    </row>
    <row r="450" spans="1:25" ht="60" x14ac:dyDescent="0.25">
      <c r="A450" s="100"/>
      <c r="B450" s="96"/>
      <c r="C450" s="49">
        <v>11</v>
      </c>
      <c r="D450" s="50" t="s">
        <v>496</v>
      </c>
      <c r="E450" s="28" t="s">
        <v>1002</v>
      </c>
      <c r="F450" s="26" t="s">
        <v>1001</v>
      </c>
      <c r="G450" s="49" t="s">
        <v>36</v>
      </c>
      <c r="H450" s="26">
        <v>30</v>
      </c>
      <c r="I450" s="26">
        <v>20</v>
      </c>
      <c r="J450" s="46">
        <v>66.95</v>
      </c>
      <c r="K450" s="47"/>
      <c r="L450" s="32">
        <f t="shared" si="12"/>
        <v>0</v>
      </c>
      <c r="M450" s="43" t="str">
        <f t="shared" si="13"/>
        <v>OK</v>
      </c>
      <c r="N450" s="44">
        <v>0</v>
      </c>
      <c r="O450" s="44">
        <v>0</v>
      </c>
      <c r="P450" s="44">
        <v>0</v>
      </c>
      <c r="Q450" s="44">
        <v>0</v>
      </c>
      <c r="R450" s="44">
        <v>0</v>
      </c>
      <c r="S450" s="44">
        <v>0</v>
      </c>
      <c r="T450" s="44">
        <v>0</v>
      </c>
      <c r="U450" s="44">
        <v>0</v>
      </c>
      <c r="V450" s="44">
        <v>0</v>
      </c>
      <c r="W450" s="44">
        <v>0</v>
      </c>
      <c r="X450" s="44">
        <v>0</v>
      </c>
      <c r="Y450" s="44">
        <v>0</v>
      </c>
    </row>
    <row r="451" spans="1:25" ht="75" x14ac:dyDescent="0.25">
      <c r="A451" s="100"/>
      <c r="B451" s="96"/>
      <c r="C451" s="49">
        <v>12</v>
      </c>
      <c r="D451" s="50" t="s">
        <v>497</v>
      </c>
      <c r="E451" s="28" t="s">
        <v>972</v>
      </c>
      <c r="F451" s="26" t="s">
        <v>1003</v>
      </c>
      <c r="G451" s="49" t="s">
        <v>36</v>
      </c>
      <c r="H451" s="26">
        <v>30</v>
      </c>
      <c r="I451" s="26">
        <v>20</v>
      </c>
      <c r="J451" s="46">
        <v>20.79</v>
      </c>
      <c r="K451" s="47"/>
      <c r="L451" s="32">
        <f t="shared" si="12"/>
        <v>0</v>
      </c>
      <c r="M451" s="43" t="str">
        <f t="shared" si="13"/>
        <v>OK</v>
      </c>
      <c r="N451" s="44">
        <v>0</v>
      </c>
      <c r="O451" s="44">
        <v>0</v>
      </c>
      <c r="P451" s="44">
        <v>0</v>
      </c>
      <c r="Q451" s="44">
        <v>0</v>
      </c>
      <c r="R451" s="44">
        <v>0</v>
      </c>
      <c r="S451" s="44">
        <v>0</v>
      </c>
      <c r="T451" s="44">
        <v>0</v>
      </c>
      <c r="U451" s="44">
        <v>0</v>
      </c>
      <c r="V451" s="44">
        <v>0</v>
      </c>
      <c r="W451" s="44">
        <v>0</v>
      </c>
      <c r="X451" s="44">
        <v>0</v>
      </c>
      <c r="Y451" s="44">
        <v>0</v>
      </c>
    </row>
    <row r="452" spans="1:25" ht="45" x14ac:dyDescent="0.25">
      <c r="A452" s="100"/>
      <c r="B452" s="96"/>
      <c r="C452" s="49">
        <v>13</v>
      </c>
      <c r="D452" s="50" t="s">
        <v>498</v>
      </c>
      <c r="E452" s="28" t="s">
        <v>1004</v>
      </c>
      <c r="F452" s="26" t="s">
        <v>1001</v>
      </c>
      <c r="G452" s="49" t="s">
        <v>36</v>
      </c>
      <c r="H452" s="26">
        <v>30</v>
      </c>
      <c r="I452" s="26">
        <v>20</v>
      </c>
      <c r="J452" s="46">
        <v>66.95</v>
      </c>
      <c r="K452" s="47"/>
      <c r="L452" s="32">
        <f t="shared" si="12"/>
        <v>0</v>
      </c>
      <c r="M452" s="43" t="str">
        <f t="shared" si="13"/>
        <v>OK</v>
      </c>
      <c r="N452" s="44">
        <v>0</v>
      </c>
      <c r="O452" s="44">
        <v>0</v>
      </c>
      <c r="P452" s="44">
        <v>0</v>
      </c>
      <c r="Q452" s="44">
        <v>0</v>
      </c>
      <c r="R452" s="44">
        <v>0</v>
      </c>
      <c r="S452" s="44">
        <v>0</v>
      </c>
      <c r="T452" s="44">
        <v>0</v>
      </c>
      <c r="U452" s="44">
        <v>0</v>
      </c>
      <c r="V452" s="44">
        <v>0</v>
      </c>
      <c r="W452" s="44">
        <v>0</v>
      </c>
      <c r="X452" s="44">
        <v>0</v>
      </c>
      <c r="Y452" s="44">
        <v>0</v>
      </c>
    </row>
    <row r="453" spans="1:25" ht="60" x14ac:dyDescent="0.25">
      <c r="A453" s="100"/>
      <c r="B453" s="96"/>
      <c r="C453" s="49">
        <v>14</v>
      </c>
      <c r="D453" s="50" t="s">
        <v>499</v>
      </c>
      <c r="E453" s="28" t="s">
        <v>1004</v>
      </c>
      <c r="F453" s="26" t="s">
        <v>1001</v>
      </c>
      <c r="G453" s="49" t="s">
        <v>36</v>
      </c>
      <c r="H453" s="26">
        <v>30</v>
      </c>
      <c r="I453" s="26">
        <v>20</v>
      </c>
      <c r="J453" s="46">
        <v>66.95</v>
      </c>
      <c r="K453" s="47"/>
      <c r="L453" s="32">
        <f t="shared" ref="L453:L516" si="14">K453-(SUM(N453:Y453))</f>
        <v>0</v>
      </c>
      <c r="M453" s="43" t="str">
        <f t="shared" ref="M453:M516" si="15">IF(L453&lt;0,"ATENÇÃO","OK")</f>
        <v>OK</v>
      </c>
      <c r="N453" s="44">
        <v>0</v>
      </c>
      <c r="O453" s="44">
        <v>0</v>
      </c>
      <c r="P453" s="44">
        <v>0</v>
      </c>
      <c r="Q453" s="44">
        <v>0</v>
      </c>
      <c r="R453" s="44">
        <v>0</v>
      </c>
      <c r="S453" s="44">
        <v>0</v>
      </c>
      <c r="T453" s="44">
        <v>0</v>
      </c>
      <c r="U453" s="44">
        <v>0</v>
      </c>
      <c r="V453" s="44">
        <v>0</v>
      </c>
      <c r="W453" s="44">
        <v>0</v>
      </c>
      <c r="X453" s="44">
        <v>0</v>
      </c>
      <c r="Y453" s="44">
        <v>0</v>
      </c>
    </row>
    <row r="454" spans="1:25" ht="60" x14ac:dyDescent="0.25">
      <c r="A454" s="100"/>
      <c r="B454" s="96"/>
      <c r="C454" s="49">
        <v>15</v>
      </c>
      <c r="D454" s="50" t="s">
        <v>500</v>
      </c>
      <c r="E454" s="28" t="s">
        <v>1004</v>
      </c>
      <c r="F454" s="26" t="s">
        <v>1001</v>
      </c>
      <c r="G454" s="49" t="s">
        <v>36</v>
      </c>
      <c r="H454" s="26">
        <v>30</v>
      </c>
      <c r="I454" s="26">
        <v>20</v>
      </c>
      <c r="J454" s="46">
        <v>66.95</v>
      </c>
      <c r="K454" s="47"/>
      <c r="L454" s="32">
        <f t="shared" si="14"/>
        <v>0</v>
      </c>
      <c r="M454" s="43" t="str">
        <f t="shared" si="15"/>
        <v>OK</v>
      </c>
      <c r="N454" s="44">
        <v>0</v>
      </c>
      <c r="O454" s="44">
        <v>0</v>
      </c>
      <c r="P454" s="44">
        <v>0</v>
      </c>
      <c r="Q454" s="44">
        <v>0</v>
      </c>
      <c r="R454" s="44">
        <v>0</v>
      </c>
      <c r="S454" s="44">
        <v>0</v>
      </c>
      <c r="T454" s="44">
        <v>0</v>
      </c>
      <c r="U454" s="44">
        <v>0</v>
      </c>
      <c r="V454" s="44">
        <v>0</v>
      </c>
      <c r="W454" s="44">
        <v>0</v>
      </c>
      <c r="X454" s="44">
        <v>0</v>
      </c>
      <c r="Y454" s="44">
        <v>0</v>
      </c>
    </row>
    <row r="455" spans="1:25" ht="105" x14ac:dyDescent="0.25">
      <c r="A455" s="100" t="s">
        <v>892</v>
      </c>
      <c r="B455" s="96">
        <v>8</v>
      </c>
      <c r="C455" s="49">
        <v>1</v>
      </c>
      <c r="D455" s="50" t="s">
        <v>501</v>
      </c>
      <c r="E455" s="28" t="s">
        <v>955</v>
      </c>
      <c r="F455" s="26" t="s">
        <v>919</v>
      </c>
      <c r="G455" s="49" t="s">
        <v>36</v>
      </c>
      <c r="H455" s="26">
        <v>30</v>
      </c>
      <c r="I455" s="26">
        <v>20</v>
      </c>
      <c r="J455" s="46">
        <v>46.95</v>
      </c>
      <c r="K455" s="47"/>
      <c r="L455" s="32">
        <f t="shared" si="14"/>
        <v>0</v>
      </c>
      <c r="M455" s="43" t="str">
        <f t="shared" si="15"/>
        <v>OK</v>
      </c>
      <c r="N455" s="44">
        <v>0</v>
      </c>
      <c r="O455" s="44">
        <v>0</v>
      </c>
      <c r="P455" s="44">
        <v>0</v>
      </c>
      <c r="Q455" s="44">
        <v>0</v>
      </c>
      <c r="R455" s="44">
        <v>0</v>
      </c>
      <c r="S455" s="44">
        <v>0</v>
      </c>
      <c r="T455" s="44">
        <v>0</v>
      </c>
      <c r="U455" s="44">
        <v>0</v>
      </c>
      <c r="V455" s="44">
        <v>0</v>
      </c>
      <c r="W455" s="44">
        <v>0</v>
      </c>
      <c r="X455" s="44">
        <v>0</v>
      </c>
      <c r="Y455" s="44">
        <v>0</v>
      </c>
    </row>
    <row r="456" spans="1:25" ht="45" x14ac:dyDescent="0.25">
      <c r="A456" s="100"/>
      <c r="B456" s="96"/>
      <c r="C456" s="49">
        <v>2</v>
      </c>
      <c r="D456" s="50" t="s">
        <v>502</v>
      </c>
      <c r="E456" s="28" t="s">
        <v>969</v>
      </c>
      <c r="F456" s="26" t="s">
        <v>1005</v>
      </c>
      <c r="G456" s="49" t="s">
        <v>36</v>
      </c>
      <c r="H456" s="26">
        <v>30</v>
      </c>
      <c r="I456" s="26">
        <v>20</v>
      </c>
      <c r="J456" s="46">
        <v>55</v>
      </c>
      <c r="K456" s="47">
        <v>1</v>
      </c>
      <c r="L456" s="32">
        <f t="shared" si="14"/>
        <v>1</v>
      </c>
      <c r="M456" s="43" t="str">
        <f t="shared" si="15"/>
        <v>OK</v>
      </c>
      <c r="N456" s="44">
        <v>0</v>
      </c>
      <c r="O456" s="44">
        <v>0</v>
      </c>
      <c r="P456" s="44">
        <v>0</v>
      </c>
      <c r="Q456" s="44">
        <v>0</v>
      </c>
      <c r="R456" s="44">
        <v>0</v>
      </c>
      <c r="S456" s="44">
        <v>0</v>
      </c>
      <c r="T456" s="44">
        <v>0</v>
      </c>
      <c r="U456" s="44">
        <v>0</v>
      </c>
      <c r="V456" s="44">
        <v>0</v>
      </c>
      <c r="W456" s="44">
        <v>0</v>
      </c>
      <c r="X456" s="44">
        <v>0</v>
      </c>
      <c r="Y456" s="44">
        <v>0</v>
      </c>
    </row>
    <row r="457" spans="1:25" ht="60" x14ac:dyDescent="0.25">
      <c r="A457" s="100"/>
      <c r="B457" s="96"/>
      <c r="C457" s="49">
        <v>3</v>
      </c>
      <c r="D457" s="50" t="s">
        <v>503</v>
      </c>
      <c r="E457" s="28" t="s">
        <v>926</v>
      </c>
      <c r="F457" s="26" t="s">
        <v>930</v>
      </c>
      <c r="G457" s="49" t="s">
        <v>36</v>
      </c>
      <c r="H457" s="26">
        <v>30</v>
      </c>
      <c r="I457" s="26">
        <v>20</v>
      </c>
      <c r="J457" s="46">
        <v>30</v>
      </c>
      <c r="K457" s="47"/>
      <c r="L457" s="32">
        <f t="shared" si="14"/>
        <v>0</v>
      </c>
      <c r="M457" s="43" t="str">
        <f t="shared" si="15"/>
        <v>OK</v>
      </c>
      <c r="N457" s="44">
        <v>0</v>
      </c>
      <c r="O457" s="44">
        <v>0</v>
      </c>
      <c r="P457" s="44">
        <v>0</v>
      </c>
      <c r="Q457" s="44">
        <v>0</v>
      </c>
      <c r="R457" s="44">
        <v>0</v>
      </c>
      <c r="S457" s="44">
        <v>0</v>
      </c>
      <c r="T457" s="44">
        <v>0</v>
      </c>
      <c r="U457" s="44">
        <v>0</v>
      </c>
      <c r="V457" s="44">
        <v>0</v>
      </c>
      <c r="W457" s="44">
        <v>0</v>
      </c>
      <c r="X457" s="44">
        <v>0</v>
      </c>
      <c r="Y457" s="44">
        <v>0</v>
      </c>
    </row>
    <row r="458" spans="1:25" ht="90" x14ac:dyDescent="0.25">
      <c r="A458" s="100"/>
      <c r="B458" s="96"/>
      <c r="C458" s="49">
        <v>4</v>
      </c>
      <c r="D458" s="50" t="s">
        <v>504</v>
      </c>
      <c r="E458" s="28" t="s">
        <v>926</v>
      </c>
      <c r="F458" s="26" t="s">
        <v>1006</v>
      </c>
      <c r="G458" s="49" t="s">
        <v>36</v>
      </c>
      <c r="H458" s="26">
        <v>30</v>
      </c>
      <c r="I458" s="26">
        <v>20</v>
      </c>
      <c r="J458" s="46">
        <v>40</v>
      </c>
      <c r="K458" s="47"/>
      <c r="L458" s="32">
        <f t="shared" si="14"/>
        <v>0</v>
      </c>
      <c r="M458" s="43" t="str">
        <f t="shared" si="15"/>
        <v>OK</v>
      </c>
      <c r="N458" s="44">
        <v>0</v>
      </c>
      <c r="O458" s="44">
        <v>0</v>
      </c>
      <c r="P458" s="44">
        <v>0</v>
      </c>
      <c r="Q458" s="44">
        <v>0</v>
      </c>
      <c r="R458" s="44">
        <v>0</v>
      </c>
      <c r="S458" s="44">
        <v>0</v>
      </c>
      <c r="T458" s="44">
        <v>0</v>
      </c>
      <c r="U458" s="44">
        <v>0</v>
      </c>
      <c r="V458" s="44">
        <v>0</v>
      </c>
      <c r="W458" s="44">
        <v>0</v>
      </c>
      <c r="X458" s="44">
        <v>0</v>
      </c>
      <c r="Y458" s="44">
        <v>0</v>
      </c>
    </row>
    <row r="459" spans="1:25" ht="45" x14ac:dyDescent="0.25">
      <c r="A459" s="100"/>
      <c r="B459" s="96"/>
      <c r="C459" s="49">
        <v>5</v>
      </c>
      <c r="D459" s="50" t="s">
        <v>505</v>
      </c>
      <c r="E459" s="28" t="s">
        <v>926</v>
      </c>
      <c r="F459" s="26" t="s">
        <v>932</v>
      </c>
      <c r="G459" s="49" t="s">
        <v>36</v>
      </c>
      <c r="H459" s="26">
        <v>30</v>
      </c>
      <c r="I459" s="26">
        <v>20</v>
      </c>
      <c r="J459" s="46">
        <v>30</v>
      </c>
      <c r="K459" s="47"/>
      <c r="L459" s="32">
        <f t="shared" si="14"/>
        <v>0</v>
      </c>
      <c r="M459" s="43" t="str">
        <f t="shared" si="15"/>
        <v>OK</v>
      </c>
      <c r="N459" s="44">
        <v>0</v>
      </c>
      <c r="O459" s="44">
        <v>0</v>
      </c>
      <c r="P459" s="44">
        <v>0</v>
      </c>
      <c r="Q459" s="44">
        <v>0</v>
      </c>
      <c r="R459" s="44">
        <v>0</v>
      </c>
      <c r="S459" s="44">
        <v>0</v>
      </c>
      <c r="T459" s="44">
        <v>0</v>
      </c>
      <c r="U459" s="44">
        <v>0</v>
      </c>
      <c r="V459" s="44">
        <v>0</v>
      </c>
      <c r="W459" s="44">
        <v>0</v>
      </c>
      <c r="X459" s="44">
        <v>0</v>
      </c>
      <c r="Y459" s="44">
        <v>0</v>
      </c>
    </row>
    <row r="460" spans="1:25" ht="45" x14ac:dyDescent="0.25">
      <c r="A460" s="100"/>
      <c r="B460" s="96"/>
      <c r="C460" s="49">
        <v>6</v>
      </c>
      <c r="D460" s="50" t="s">
        <v>506</v>
      </c>
      <c r="E460" s="28" t="s">
        <v>926</v>
      </c>
      <c r="F460" s="26" t="s">
        <v>930</v>
      </c>
      <c r="G460" s="49" t="s">
        <v>36</v>
      </c>
      <c r="H460" s="26">
        <v>30</v>
      </c>
      <c r="I460" s="26">
        <v>20</v>
      </c>
      <c r="J460" s="46">
        <v>23.8</v>
      </c>
      <c r="K460" s="47"/>
      <c r="L460" s="32">
        <f t="shared" si="14"/>
        <v>0</v>
      </c>
      <c r="M460" s="43" t="str">
        <f t="shared" si="15"/>
        <v>OK</v>
      </c>
      <c r="N460" s="44">
        <v>0</v>
      </c>
      <c r="O460" s="44">
        <v>0</v>
      </c>
      <c r="P460" s="44">
        <v>0</v>
      </c>
      <c r="Q460" s="44">
        <v>0</v>
      </c>
      <c r="R460" s="44">
        <v>0</v>
      </c>
      <c r="S460" s="44">
        <v>0</v>
      </c>
      <c r="T460" s="44">
        <v>0</v>
      </c>
      <c r="U460" s="44">
        <v>0</v>
      </c>
      <c r="V460" s="44">
        <v>0</v>
      </c>
      <c r="W460" s="44">
        <v>0</v>
      </c>
      <c r="X460" s="44">
        <v>0</v>
      </c>
      <c r="Y460" s="44">
        <v>0</v>
      </c>
    </row>
    <row r="461" spans="1:25" ht="60" x14ac:dyDescent="0.25">
      <c r="A461" s="100"/>
      <c r="B461" s="96"/>
      <c r="C461" s="49">
        <v>7</v>
      </c>
      <c r="D461" s="50" t="s">
        <v>507</v>
      </c>
      <c r="E461" s="28" t="s">
        <v>926</v>
      </c>
      <c r="F461" s="26" t="s">
        <v>921</v>
      </c>
      <c r="G461" s="49" t="s">
        <v>36</v>
      </c>
      <c r="H461" s="26">
        <v>30</v>
      </c>
      <c r="I461" s="26">
        <v>20</v>
      </c>
      <c r="J461" s="46">
        <v>12</v>
      </c>
      <c r="K461" s="47"/>
      <c r="L461" s="32">
        <f t="shared" si="14"/>
        <v>0</v>
      </c>
      <c r="M461" s="43" t="str">
        <f t="shared" si="15"/>
        <v>OK</v>
      </c>
      <c r="N461" s="44">
        <v>0</v>
      </c>
      <c r="O461" s="44">
        <v>0</v>
      </c>
      <c r="P461" s="44">
        <v>0</v>
      </c>
      <c r="Q461" s="44">
        <v>0</v>
      </c>
      <c r="R461" s="44">
        <v>0</v>
      </c>
      <c r="S461" s="44">
        <v>0</v>
      </c>
      <c r="T461" s="44">
        <v>0</v>
      </c>
      <c r="U461" s="44">
        <v>0</v>
      </c>
      <c r="V461" s="44">
        <v>0</v>
      </c>
      <c r="W461" s="44">
        <v>0</v>
      </c>
      <c r="X461" s="44">
        <v>0</v>
      </c>
      <c r="Y461" s="44">
        <v>0</v>
      </c>
    </row>
    <row r="462" spans="1:25" ht="45" x14ac:dyDescent="0.25">
      <c r="A462" s="100"/>
      <c r="B462" s="96"/>
      <c r="C462" s="49">
        <v>8</v>
      </c>
      <c r="D462" s="50" t="s">
        <v>508</v>
      </c>
      <c r="E462" s="28" t="s">
        <v>926</v>
      </c>
      <c r="F462" s="26" t="s">
        <v>930</v>
      </c>
      <c r="G462" s="49" t="s">
        <v>36</v>
      </c>
      <c r="H462" s="26">
        <v>30</v>
      </c>
      <c r="I462" s="26">
        <v>20</v>
      </c>
      <c r="J462" s="46">
        <v>13.43</v>
      </c>
      <c r="K462" s="47"/>
      <c r="L462" s="32">
        <f t="shared" si="14"/>
        <v>0</v>
      </c>
      <c r="M462" s="43" t="str">
        <f t="shared" si="15"/>
        <v>OK</v>
      </c>
      <c r="N462" s="44">
        <v>0</v>
      </c>
      <c r="O462" s="44">
        <v>0</v>
      </c>
      <c r="P462" s="44">
        <v>0</v>
      </c>
      <c r="Q462" s="44">
        <v>0</v>
      </c>
      <c r="R462" s="44">
        <v>0</v>
      </c>
      <c r="S462" s="44">
        <v>0</v>
      </c>
      <c r="T462" s="44">
        <v>0</v>
      </c>
      <c r="U462" s="44">
        <v>0</v>
      </c>
      <c r="V462" s="44">
        <v>0</v>
      </c>
      <c r="W462" s="44">
        <v>0</v>
      </c>
      <c r="X462" s="44">
        <v>0</v>
      </c>
      <c r="Y462" s="44">
        <v>0</v>
      </c>
    </row>
    <row r="463" spans="1:25" ht="105" x14ac:dyDescent="0.25">
      <c r="A463" s="100"/>
      <c r="B463" s="96"/>
      <c r="C463" s="49">
        <v>9</v>
      </c>
      <c r="D463" s="50" t="s">
        <v>509</v>
      </c>
      <c r="E463" s="28" t="s">
        <v>926</v>
      </c>
      <c r="F463" s="26" t="s">
        <v>930</v>
      </c>
      <c r="G463" s="49" t="s">
        <v>36</v>
      </c>
      <c r="H463" s="26">
        <v>30</v>
      </c>
      <c r="I463" s="26">
        <v>20</v>
      </c>
      <c r="J463" s="46">
        <v>32</v>
      </c>
      <c r="K463" s="47"/>
      <c r="L463" s="32">
        <f t="shared" si="14"/>
        <v>0</v>
      </c>
      <c r="M463" s="43" t="str">
        <f t="shared" si="15"/>
        <v>OK</v>
      </c>
      <c r="N463" s="44">
        <v>0</v>
      </c>
      <c r="O463" s="44">
        <v>0</v>
      </c>
      <c r="P463" s="44">
        <v>0</v>
      </c>
      <c r="Q463" s="44">
        <v>0</v>
      </c>
      <c r="R463" s="44">
        <v>0</v>
      </c>
      <c r="S463" s="44">
        <v>0</v>
      </c>
      <c r="T463" s="44">
        <v>0</v>
      </c>
      <c r="U463" s="44">
        <v>0</v>
      </c>
      <c r="V463" s="44">
        <v>0</v>
      </c>
      <c r="W463" s="44">
        <v>0</v>
      </c>
      <c r="X463" s="44">
        <v>0</v>
      </c>
      <c r="Y463" s="44">
        <v>0</v>
      </c>
    </row>
    <row r="464" spans="1:25" ht="60" x14ac:dyDescent="0.25">
      <c r="A464" s="100"/>
      <c r="B464" s="96"/>
      <c r="C464" s="49">
        <v>10</v>
      </c>
      <c r="D464" s="50" t="s">
        <v>510</v>
      </c>
      <c r="E464" s="28" t="s">
        <v>926</v>
      </c>
      <c r="F464" s="26" t="s">
        <v>921</v>
      </c>
      <c r="G464" s="49" t="s">
        <v>36</v>
      </c>
      <c r="H464" s="26">
        <v>30</v>
      </c>
      <c r="I464" s="26">
        <v>20</v>
      </c>
      <c r="J464" s="46">
        <v>12.31</v>
      </c>
      <c r="K464" s="47"/>
      <c r="L464" s="32">
        <f t="shared" si="14"/>
        <v>0</v>
      </c>
      <c r="M464" s="43" t="str">
        <f t="shared" si="15"/>
        <v>OK</v>
      </c>
      <c r="N464" s="44">
        <v>0</v>
      </c>
      <c r="O464" s="44">
        <v>0</v>
      </c>
      <c r="P464" s="44">
        <v>0</v>
      </c>
      <c r="Q464" s="44">
        <v>0</v>
      </c>
      <c r="R464" s="44">
        <v>0</v>
      </c>
      <c r="S464" s="44">
        <v>0</v>
      </c>
      <c r="T464" s="44">
        <v>0</v>
      </c>
      <c r="U464" s="44">
        <v>0</v>
      </c>
      <c r="V464" s="44">
        <v>0</v>
      </c>
      <c r="W464" s="44">
        <v>0</v>
      </c>
      <c r="X464" s="44">
        <v>0</v>
      </c>
      <c r="Y464" s="44">
        <v>0</v>
      </c>
    </row>
    <row r="465" spans="1:25" ht="60" x14ac:dyDescent="0.25">
      <c r="A465" s="100"/>
      <c r="B465" s="96"/>
      <c r="C465" s="49">
        <v>11</v>
      </c>
      <c r="D465" s="50" t="s">
        <v>511</v>
      </c>
      <c r="E465" s="28" t="s">
        <v>926</v>
      </c>
      <c r="F465" s="26" t="s">
        <v>921</v>
      </c>
      <c r="G465" s="49" t="s">
        <v>36</v>
      </c>
      <c r="H465" s="26">
        <v>30</v>
      </c>
      <c r="I465" s="26">
        <v>20</v>
      </c>
      <c r="J465" s="46">
        <v>9.5</v>
      </c>
      <c r="K465" s="47"/>
      <c r="L465" s="32">
        <f t="shared" si="14"/>
        <v>0</v>
      </c>
      <c r="M465" s="43" t="str">
        <f t="shared" si="15"/>
        <v>OK</v>
      </c>
      <c r="N465" s="44">
        <v>0</v>
      </c>
      <c r="O465" s="44">
        <v>0</v>
      </c>
      <c r="P465" s="44">
        <v>0</v>
      </c>
      <c r="Q465" s="44">
        <v>0</v>
      </c>
      <c r="R465" s="44">
        <v>0</v>
      </c>
      <c r="S465" s="44">
        <v>0</v>
      </c>
      <c r="T465" s="44">
        <v>0</v>
      </c>
      <c r="U465" s="44">
        <v>0</v>
      </c>
      <c r="V465" s="44">
        <v>0</v>
      </c>
      <c r="W465" s="44">
        <v>0</v>
      </c>
      <c r="X465" s="44">
        <v>0</v>
      </c>
      <c r="Y465" s="44">
        <v>0</v>
      </c>
    </row>
    <row r="466" spans="1:25" ht="15" x14ac:dyDescent="0.25">
      <c r="A466" s="100"/>
      <c r="B466" s="96"/>
      <c r="C466" s="49">
        <v>12</v>
      </c>
      <c r="D466" s="50" t="s">
        <v>512</v>
      </c>
      <c r="E466" s="28" t="s">
        <v>926</v>
      </c>
      <c r="F466" s="26" t="s">
        <v>921</v>
      </c>
      <c r="G466" s="49" t="s">
        <v>36</v>
      </c>
      <c r="H466" s="26">
        <v>30</v>
      </c>
      <c r="I466" s="26">
        <v>20</v>
      </c>
      <c r="J466" s="46">
        <v>30</v>
      </c>
      <c r="K466" s="47"/>
      <c r="L466" s="32">
        <f t="shared" si="14"/>
        <v>0</v>
      </c>
      <c r="M466" s="43" t="str">
        <f t="shared" si="15"/>
        <v>OK</v>
      </c>
      <c r="N466" s="44">
        <v>0</v>
      </c>
      <c r="O466" s="44">
        <v>0</v>
      </c>
      <c r="P466" s="44">
        <v>0</v>
      </c>
      <c r="Q466" s="44">
        <v>0</v>
      </c>
      <c r="R466" s="44">
        <v>0</v>
      </c>
      <c r="S466" s="44">
        <v>0</v>
      </c>
      <c r="T466" s="44">
        <v>0</v>
      </c>
      <c r="U466" s="44">
        <v>0</v>
      </c>
      <c r="V466" s="44">
        <v>0</v>
      </c>
      <c r="W466" s="44">
        <v>0</v>
      </c>
      <c r="X466" s="44">
        <v>0</v>
      </c>
      <c r="Y466" s="44">
        <v>0</v>
      </c>
    </row>
    <row r="467" spans="1:25" ht="45" x14ac:dyDescent="0.25">
      <c r="A467" s="100"/>
      <c r="B467" s="96"/>
      <c r="C467" s="49">
        <v>13</v>
      </c>
      <c r="D467" s="50" t="s">
        <v>513</v>
      </c>
      <c r="E467" s="28" t="s">
        <v>926</v>
      </c>
      <c r="F467" s="26" t="s">
        <v>921</v>
      </c>
      <c r="G467" s="49" t="s">
        <v>36</v>
      </c>
      <c r="H467" s="26">
        <v>30</v>
      </c>
      <c r="I467" s="26">
        <v>20</v>
      </c>
      <c r="J467" s="46">
        <v>85</v>
      </c>
      <c r="K467" s="47"/>
      <c r="L467" s="32">
        <f t="shared" si="14"/>
        <v>0</v>
      </c>
      <c r="M467" s="43" t="str">
        <f t="shared" si="15"/>
        <v>OK</v>
      </c>
      <c r="N467" s="44">
        <v>0</v>
      </c>
      <c r="O467" s="44">
        <v>0</v>
      </c>
      <c r="P467" s="44">
        <v>0</v>
      </c>
      <c r="Q467" s="44">
        <v>0</v>
      </c>
      <c r="R467" s="44">
        <v>0</v>
      </c>
      <c r="S467" s="44">
        <v>0</v>
      </c>
      <c r="T467" s="44">
        <v>0</v>
      </c>
      <c r="U467" s="44">
        <v>0</v>
      </c>
      <c r="V467" s="44">
        <v>0</v>
      </c>
      <c r="W467" s="44">
        <v>0</v>
      </c>
      <c r="X467" s="44">
        <v>0</v>
      </c>
      <c r="Y467" s="44">
        <v>0</v>
      </c>
    </row>
    <row r="468" spans="1:25" ht="60" x14ac:dyDescent="0.25">
      <c r="A468" s="100"/>
      <c r="B468" s="96"/>
      <c r="C468" s="49">
        <v>14</v>
      </c>
      <c r="D468" s="50" t="s">
        <v>514</v>
      </c>
      <c r="E468" s="28" t="s">
        <v>926</v>
      </c>
      <c r="F468" s="26" t="s">
        <v>919</v>
      </c>
      <c r="G468" s="49" t="s">
        <v>36</v>
      </c>
      <c r="H468" s="26">
        <v>30</v>
      </c>
      <c r="I468" s="26">
        <v>20</v>
      </c>
      <c r="J468" s="46">
        <v>10.3</v>
      </c>
      <c r="K468" s="47"/>
      <c r="L468" s="32">
        <f t="shared" si="14"/>
        <v>0</v>
      </c>
      <c r="M468" s="43" t="str">
        <f t="shared" si="15"/>
        <v>OK</v>
      </c>
      <c r="N468" s="44">
        <v>0</v>
      </c>
      <c r="O468" s="44">
        <v>0</v>
      </c>
      <c r="P468" s="44">
        <v>0</v>
      </c>
      <c r="Q468" s="44">
        <v>0</v>
      </c>
      <c r="R468" s="44">
        <v>0</v>
      </c>
      <c r="S468" s="44">
        <v>0</v>
      </c>
      <c r="T468" s="44">
        <v>0</v>
      </c>
      <c r="U468" s="44">
        <v>0</v>
      </c>
      <c r="V468" s="44">
        <v>0</v>
      </c>
      <c r="W468" s="44">
        <v>0</v>
      </c>
      <c r="X468" s="44">
        <v>0</v>
      </c>
      <c r="Y468" s="44">
        <v>0</v>
      </c>
    </row>
    <row r="469" spans="1:25" ht="105" x14ac:dyDescent="0.25">
      <c r="A469" s="100"/>
      <c r="B469" s="96"/>
      <c r="C469" s="49">
        <v>15</v>
      </c>
      <c r="D469" s="50" t="s">
        <v>515</v>
      </c>
      <c r="E469" s="28" t="s">
        <v>926</v>
      </c>
      <c r="F469" s="26" t="s">
        <v>932</v>
      </c>
      <c r="G469" s="49" t="s">
        <v>36</v>
      </c>
      <c r="H469" s="26">
        <v>30</v>
      </c>
      <c r="I469" s="26">
        <v>20</v>
      </c>
      <c r="J469" s="46">
        <v>31.61</v>
      </c>
      <c r="K469" s="47"/>
      <c r="L469" s="32">
        <f t="shared" si="14"/>
        <v>0</v>
      </c>
      <c r="M469" s="43" t="str">
        <f t="shared" si="15"/>
        <v>OK</v>
      </c>
      <c r="N469" s="44">
        <v>0</v>
      </c>
      <c r="O469" s="44">
        <v>0</v>
      </c>
      <c r="P469" s="44">
        <v>0</v>
      </c>
      <c r="Q469" s="44">
        <v>0</v>
      </c>
      <c r="R469" s="44">
        <v>0</v>
      </c>
      <c r="S469" s="44">
        <v>0</v>
      </c>
      <c r="T469" s="44">
        <v>0</v>
      </c>
      <c r="U469" s="44">
        <v>0</v>
      </c>
      <c r="V469" s="44">
        <v>0</v>
      </c>
      <c r="W469" s="44">
        <v>0</v>
      </c>
      <c r="X469" s="44">
        <v>0</v>
      </c>
      <c r="Y469" s="44">
        <v>0</v>
      </c>
    </row>
    <row r="470" spans="1:25" ht="45" x14ac:dyDescent="0.25">
      <c r="A470" s="100"/>
      <c r="B470" s="96"/>
      <c r="C470" s="49">
        <v>16</v>
      </c>
      <c r="D470" s="50" t="s">
        <v>516</v>
      </c>
      <c r="E470" s="28" t="s">
        <v>926</v>
      </c>
      <c r="F470" s="26" t="s">
        <v>932</v>
      </c>
      <c r="G470" s="49" t="s">
        <v>36</v>
      </c>
      <c r="H470" s="26">
        <v>30</v>
      </c>
      <c r="I470" s="26">
        <v>20</v>
      </c>
      <c r="J470" s="46">
        <v>23.4</v>
      </c>
      <c r="K470" s="47"/>
      <c r="L470" s="32">
        <f t="shared" si="14"/>
        <v>0</v>
      </c>
      <c r="M470" s="43" t="str">
        <f t="shared" si="15"/>
        <v>OK</v>
      </c>
      <c r="N470" s="44">
        <v>0</v>
      </c>
      <c r="O470" s="44">
        <v>0</v>
      </c>
      <c r="P470" s="44">
        <v>0</v>
      </c>
      <c r="Q470" s="44">
        <v>0</v>
      </c>
      <c r="R470" s="44">
        <v>0</v>
      </c>
      <c r="S470" s="44">
        <v>0</v>
      </c>
      <c r="T470" s="44">
        <v>0</v>
      </c>
      <c r="U470" s="44">
        <v>0</v>
      </c>
      <c r="V470" s="44">
        <v>0</v>
      </c>
      <c r="W470" s="44">
        <v>0</v>
      </c>
      <c r="X470" s="44">
        <v>0</v>
      </c>
      <c r="Y470" s="44">
        <v>0</v>
      </c>
    </row>
    <row r="471" spans="1:25" ht="45" x14ac:dyDescent="0.25">
      <c r="A471" s="100"/>
      <c r="B471" s="96"/>
      <c r="C471" s="49">
        <v>17</v>
      </c>
      <c r="D471" s="50" t="s">
        <v>517</v>
      </c>
      <c r="E471" s="28" t="s">
        <v>926</v>
      </c>
      <c r="F471" s="26" t="s">
        <v>932</v>
      </c>
      <c r="G471" s="49" t="s">
        <v>36</v>
      </c>
      <c r="H471" s="26">
        <v>30</v>
      </c>
      <c r="I471" s="26">
        <v>20</v>
      </c>
      <c r="J471" s="46">
        <v>28.23</v>
      </c>
      <c r="K471" s="47"/>
      <c r="L471" s="32">
        <f t="shared" si="14"/>
        <v>0</v>
      </c>
      <c r="M471" s="43" t="str">
        <f t="shared" si="15"/>
        <v>OK</v>
      </c>
      <c r="N471" s="44">
        <v>0</v>
      </c>
      <c r="O471" s="44">
        <v>0</v>
      </c>
      <c r="P471" s="44">
        <v>0</v>
      </c>
      <c r="Q471" s="44">
        <v>0</v>
      </c>
      <c r="R471" s="44">
        <v>0</v>
      </c>
      <c r="S471" s="44">
        <v>0</v>
      </c>
      <c r="T471" s="44">
        <v>0</v>
      </c>
      <c r="U471" s="44">
        <v>0</v>
      </c>
      <c r="V471" s="44">
        <v>0</v>
      </c>
      <c r="W471" s="44">
        <v>0</v>
      </c>
      <c r="X471" s="44">
        <v>0</v>
      </c>
      <c r="Y471" s="44">
        <v>0</v>
      </c>
    </row>
    <row r="472" spans="1:25" ht="45" x14ac:dyDescent="0.25">
      <c r="A472" s="100"/>
      <c r="B472" s="96"/>
      <c r="C472" s="49">
        <v>18</v>
      </c>
      <c r="D472" s="50" t="s">
        <v>518</v>
      </c>
      <c r="E472" s="28" t="s">
        <v>926</v>
      </c>
      <c r="F472" s="26" t="s">
        <v>932</v>
      </c>
      <c r="G472" s="49" t="s">
        <v>36</v>
      </c>
      <c r="H472" s="26">
        <v>30</v>
      </c>
      <c r="I472" s="26">
        <v>20</v>
      </c>
      <c r="J472" s="46">
        <v>68.900000000000006</v>
      </c>
      <c r="K472" s="47"/>
      <c r="L472" s="32">
        <f t="shared" si="14"/>
        <v>0</v>
      </c>
      <c r="M472" s="43" t="str">
        <f t="shared" si="15"/>
        <v>OK</v>
      </c>
      <c r="N472" s="44">
        <v>0</v>
      </c>
      <c r="O472" s="44">
        <v>0</v>
      </c>
      <c r="P472" s="44">
        <v>0</v>
      </c>
      <c r="Q472" s="44">
        <v>0</v>
      </c>
      <c r="R472" s="44">
        <v>0</v>
      </c>
      <c r="S472" s="44">
        <v>0</v>
      </c>
      <c r="T472" s="44">
        <v>0</v>
      </c>
      <c r="U472" s="44">
        <v>0</v>
      </c>
      <c r="V472" s="44">
        <v>0</v>
      </c>
      <c r="W472" s="44">
        <v>0</v>
      </c>
      <c r="X472" s="44">
        <v>0</v>
      </c>
      <c r="Y472" s="44">
        <v>0</v>
      </c>
    </row>
    <row r="473" spans="1:25" ht="15" x14ac:dyDescent="0.25">
      <c r="A473" s="100"/>
      <c r="B473" s="96"/>
      <c r="C473" s="49">
        <v>19</v>
      </c>
      <c r="D473" s="50" t="s">
        <v>519</v>
      </c>
      <c r="E473" s="28" t="s">
        <v>926</v>
      </c>
      <c r="F473" s="26" t="s">
        <v>932</v>
      </c>
      <c r="G473" s="49" t="s">
        <v>36</v>
      </c>
      <c r="H473" s="26">
        <v>30</v>
      </c>
      <c r="I473" s="26">
        <v>20</v>
      </c>
      <c r="J473" s="46">
        <v>26.8</v>
      </c>
      <c r="K473" s="47"/>
      <c r="L473" s="32">
        <f t="shared" si="14"/>
        <v>0</v>
      </c>
      <c r="M473" s="43" t="str">
        <f t="shared" si="15"/>
        <v>OK</v>
      </c>
      <c r="N473" s="44">
        <v>0</v>
      </c>
      <c r="O473" s="44">
        <v>0</v>
      </c>
      <c r="P473" s="44">
        <v>0</v>
      </c>
      <c r="Q473" s="44">
        <v>0</v>
      </c>
      <c r="R473" s="44">
        <v>0</v>
      </c>
      <c r="S473" s="44">
        <v>0</v>
      </c>
      <c r="T473" s="44">
        <v>0</v>
      </c>
      <c r="U473" s="44">
        <v>0</v>
      </c>
      <c r="V473" s="44">
        <v>0</v>
      </c>
      <c r="W473" s="44">
        <v>0</v>
      </c>
      <c r="X473" s="44">
        <v>0</v>
      </c>
      <c r="Y473" s="44">
        <v>0</v>
      </c>
    </row>
    <row r="474" spans="1:25" ht="75" x14ac:dyDescent="0.25">
      <c r="A474" s="100"/>
      <c r="B474" s="96"/>
      <c r="C474" s="49">
        <v>20</v>
      </c>
      <c r="D474" s="50" t="s">
        <v>520</v>
      </c>
      <c r="E474" s="28" t="s">
        <v>926</v>
      </c>
      <c r="F474" s="26" t="s">
        <v>976</v>
      </c>
      <c r="G474" s="49" t="s">
        <v>36</v>
      </c>
      <c r="H474" s="26">
        <v>30</v>
      </c>
      <c r="I474" s="26">
        <v>20</v>
      </c>
      <c r="J474" s="46">
        <v>47.9</v>
      </c>
      <c r="K474" s="47"/>
      <c r="L474" s="32">
        <f t="shared" si="14"/>
        <v>0</v>
      </c>
      <c r="M474" s="43" t="str">
        <f t="shared" si="15"/>
        <v>OK</v>
      </c>
      <c r="N474" s="44">
        <v>0</v>
      </c>
      <c r="O474" s="44">
        <v>0</v>
      </c>
      <c r="P474" s="44">
        <v>0</v>
      </c>
      <c r="Q474" s="44">
        <v>0</v>
      </c>
      <c r="R474" s="44">
        <v>0</v>
      </c>
      <c r="S474" s="44">
        <v>0</v>
      </c>
      <c r="T474" s="44">
        <v>0</v>
      </c>
      <c r="U474" s="44">
        <v>0</v>
      </c>
      <c r="V474" s="44">
        <v>0</v>
      </c>
      <c r="W474" s="44">
        <v>0</v>
      </c>
      <c r="X474" s="44">
        <v>0</v>
      </c>
      <c r="Y474" s="44">
        <v>0</v>
      </c>
    </row>
    <row r="475" spans="1:25" ht="45" x14ac:dyDescent="0.25">
      <c r="A475" s="100"/>
      <c r="B475" s="96"/>
      <c r="C475" s="49">
        <v>21</v>
      </c>
      <c r="D475" s="50" t="s">
        <v>521</v>
      </c>
      <c r="E475" s="28" t="s">
        <v>926</v>
      </c>
      <c r="F475" s="26" t="s">
        <v>1007</v>
      </c>
      <c r="G475" s="49" t="s">
        <v>36</v>
      </c>
      <c r="H475" s="26">
        <v>30</v>
      </c>
      <c r="I475" s="26">
        <v>20</v>
      </c>
      <c r="J475" s="46">
        <v>48.76</v>
      </c>
      <c r="K475" s="47">
        <v>2</v>
      </c>
      <c r="L475" s="32">
        <f t="shared" si="14"/>
        <v>2</v>
      </c>
      <c r="M475" s="43" t="str">
        <f t="shared" si="15"/>
        <v>OK</v>
      </c>
      <c r="N475" s="44">
        <v>0</v>
      </c>
      <c r="O475" s="44">
        <v>0</v>
      </c>
      <c r="P475" s="44">
        <v>0</v>
      </c>
      <c r="Q475" s="44">
        <v>0</v>
      </c>
      <c r="R475" s="44">
        <v>0</v>
      </c>
      <c r="S475" s="44">
        <v>0</v>
      </c>
      <c r="T475" s="44">
        <v>0</v>
      </c>
      <c r="U475" s="44">
        <v>0</v>
      </c>
      <c r="V475" s="44">
        <v>0</v>
      </c>
      <c r="W475" s="44">
        <v>0</v>
      </c>
      <c r="X475" s="44">
        <v>0</v>
      </c>
      <c r="Y475" s="44">
        <v>0</v>
      </c>
    </row>
    <row r="476" spans="1:25" ht="75" x14ac:dyDescent="0.25">
      <c r="A476" s="100"/>
      <c r="B476" s="96"/>
      <c r="C476" s="49">
        <v>22</v>
      </c>
      <c r="D476" s="50" t="s">
        <v>522</v>
      </c>
      <c r="E476" s="28" t="s">
        <v>918</v>
      </c>
      <c r="F476" s="26" t="s">
        <v>1007</v>
      </c>
      <c r="G476" s="49" t="s">
        <v>36</v>
      </c>
      <c r="H476" s="26">
        <v>30</v>
      </c>
      <c r="I476" s="26">
        <v>20</v>
      </c>
      <c r="J476" s="46">
        <v>66.66</v>
      </c>
      <c r="K476" s="47"/>
      <c r="L476" s="32">
        <f t="shared" si="14"/>
        <v>0</v>
      </c>
      <c r="M476" s="43" t="str">
        <f t="shared" si="15"/>
        <v>OK</v>
      </c>
      <c r="N476" s="44">
        <v>0</v>
      </c>
      <c r="O476" s="44">
        <v>0</v>
      </c>
      <c r="P476" s="44">
        <v>0</v>
      </c>
      <c r="Q476" s="44">
        <v>0</v>
      </c>
      <c r="R476" s="44">
        <v>0</v>
      </c>
      <c r="S476" s="44">
        <v>0</v>
      </c>
      <c r="T476" s="44">
        <v>0</v>
      </c>
      <c r="U476" s="44">
        <v>0</v>
      </c>
      <c r="V476" s="44">
        <v>0</v>
      </c>
      <c r="W476" s="44">
        <v>0</v>
      </c>
      <c r="X476" s="44">
        <v>0</v>
      </c>
      <c r="Y476" s="44">
        <v>0</v>
      </c>
    </row>
    <row r="477" spans="1:25" ht="60" x14ac:dyDescent="0.25">
      <c r="A477" s="100"/>
      <c r="B477" s="96"/>
      <c r="C477" s="49">
        <v>23</v>
      </c>
      <c r="D477" s="50" t="s">
        <v>523</v>
      </c>
      <c r="E477" s="28" t="s">
        <v>926</v>
      </c>
      <c r="F477" s="26" t="s">
        <v>1008</v>
      </c>
      <c r="G477" s="49" t="s">
        <v>36</v>
      </c>
      <c r="H477" s="26">
        <v>30</v>
      </c>
      <c r="I477" s="26">
        <v>20</v>
      </c>
      <c r="J477" s="46">
        <v>27.31</v>
      </c>
      <c r="K477" s="47"/>
      <c r="L477" s="32">
        <f t="shared" si="14"/>
        <v>0</v>
      </c>
      <c r="M477" s="43" t="str">
        <f t="shared" si="15"/>
        <v>OK</v>
      </c>
      <c r="N477" s="44">
        <v>0</v>
      </c>
      <c r="O477" s="44">
        <v>0</v>
      </c>
      <c r="P477" s="44">
        <v>0</v>
      </c>
      <c r="Q477" s="44">
        <v>0</v>
      </c>
      <c r="R477" s="44">
        <v>0</v>
      </c>
      <c r="S477" s="44">
        <v>0</v>
      </c>
      <c r="T477" s="44">
        <v>0</v>
      </c>
      <c r="U477" s="44">
        <v>0</v>
      </c>
      <c r="V477" s="44">
        <v>0</v>
      </c>
      <c r="W477" s="44">
        <v>0</v>
      </c>
      <c r="X477" s="44">
        <v>0</v>
      </c>
      <c r="Y477" s="44">
        <v>0</v>
      </c>
    </row>
    <row r="478" spans="1:25" ht="165" x14ac:dyDescent="0.25">
      <c r="A478" s="100"/>
      <c r="B478" s="96"/>
      <c r="C478" s="49">
        <v>24</v>
      </c>
      <c r="D478" s="50" t="s">
        <v>524</v>
      </c>
      <c r="E478" s="28" t="s">
        <v>926</v>
      </c>
      <c r="F478" s="26" t="s">
        <v>930</v>
      </c>
      <c r="G478" s="49" t="s">
        <v>36</v>
      </c>
      <c r="H478" s="26">
        <v>30</v>
      </c>
      <c r="I478" s="26">
        <v>20</v>
      </c>
      <c r="J478" s="46">
        <v>119.48</v>
      </c>
      <c r="K478" s="47"/>
      <c r="L478" s="32">
        <f t="shared" si="14"/>
        <v>0</v>
      </c>
      <c r="M478" s="43" t="str">
        <f t="shared" si="15"/>
        <v>OK</v>
      </c>
      <c r="N478" s="44">
        <v>0</v>
      </c>
      <c r="O478" s="44">
        <v>0</v>
      </c>
      <c r="P478" s="44">
        <v>0</v>
      </c>
      <c r="Q478" s="44">
        <v>0</v>
      </c>
      <c r="R478" s="44">
        <v>0</v>
      </c>
      <c r="S478" s="44">
        <v>0</v>
      </c>
      <c r="T478" s="44">
        <v>0</v>
      </c>
      <c r="U478" s="44">
        <v>0</v>
      </c>
      <c r="V478" s="44">
        <v>0</v>
      </c>
      <c r="W478" s="44">
        <v>0</v>
      </c>
      <c r="X478" s="44">
        <v>0</v>
      </c>
      <c r="Y478" s="44">
        <v>0</v>
      </c>
    </row>
    <row r="479" spans="1:25" ht="45" x14ac:dyDescent="0.25">
      <c r="A479" s="100"/>
      <c r="B479" s="96"/>
      <c r="C479" s="49">
        <v>25</v>
      </c>
      <c r="D479" s="50" t="s">
        <v>525</v>
      </c>
      <c r="E479" s="28" t="s">
        <v>926</v>
      </c>
      <c r="F479" s="26" t="s">
        <v>921</v>
      </c>
      <c r="G479" s="49" t="s">
        <v>36</v>
      </c>
      <c r="H479" s="26">
        <v>30</v>
      </c>
      <c r="I479" s="26">
        <v>20</v>
      </c>
      <c r="J479" s="46">
        <v>27.82</v>
      </c>
      <c r="K479" s="47"/>
      <c r="L479" s="32">
        <f t="shared" si="14"/>
        <v>0</v>
      </c>
      <c r="M479" s="43" t="str">
        <f t="shared" si="15"/>
        <v>OK</v>
      </c>
      <c r="N479" s="44">
        <v>0</v>
      </c>
      <c r="O479" s="44">
        <v>0</v>
      </c>
      <c r="P479" s="44">
        <v>0</v>
      </c>
      <c r="Q479" s="44">
        <v>0</v>
      </c>
      <c r="R479" s="44">
        <v>0</v>
      </c>
      <c r="S479" s="44">
        <v>0</v>
      </c>
      <c r="T479" s="44">
        <v>0</v>
      </c>
      <c r="U479" s="44">
        <v>0</v>
      </c>
      <c r="V479" s="44">
        <v>0</v>
      </c>
      <c r="W479" s="44">
        <v>0</v>
      </c>
      <c r="X479" s="44">
        <v>0</v>
      </c>
      <c r="Y479" s="44">
        <v>0</v>
      </c>
    </row>
    <row r="480" spans="1:25" ht="45" x14ac:dyDescent="0.25">
      <c r="A480" s="100"/>
      <c r="B480" s="96"/>
      <c r="C480" s="49">
        <v>26</v>
      </c>
      <c r="D480" s="50" t="s">
        <v>526</v>
      </c>
      <c r="E480" s="28" t="s">
        <v>926</v>
      </c>
      <c r="F480" s="26" t="s">
        <v>1009</v>
      </c>
      <c r="G480" s="49" t="s">
        <v>36</v>
      </c>
      <c r="H480" s="26">
        <v>30</v>
      </c>
      <c r="I480" s="26">
        <v>20</v>
      </c>
      <c r="J480" s="46">
        <v>6.07</v>
      </c>
      <c r="K480" s="47">
        <v>1</v>
      </c>
      <c r="L480" s="32">
        <f t="shared" si="14"/>
        <v>1</v>
      </c>
      <c r="M480" s="43" t="str">
        <f t="shared" si="15"/>
        <v>OK</v>
      </c>
      <c r="N480" s="44">
        <v>0</v>
      </c>
      <c r="O480" s="44">
        <v>0</v>
      </c>
      <c r="P480" s="44">
        <v>0</v>
      </c>
      <c r="Q480" s="44">
        <v>0</v>
      </c>
      <c r="R480" s="44">
        <v>0</v>
      </c>
      <c r="S480" s="44">
        <v>0</v>
      </c>
      <c r="T480" s="44">
        <v>0</v>
      </c>
      <c r="U480" s="44">
        <v>0</v>
      </c>
      <c r="V480" s="44">
        <v>0</v>
      </c>
      <c r="W480" s="44">
        <v>0</v>
      </c>
      <c r="X480" s="44">
        <v>0</v>
      </c>
      <c r="Y480" s="44">
        <v>0</v>
      </c>
    </row>
    <row r="481" spans="1:25" ht="60" x14ac:dyDescent="0.25">
      <c r="A481" s="100"/>
      <c r="B481" s="96"/>
      <c r="C481" s="49">
        <v>27</v>
      </c>
      <c r="D481" s="50" t="s">
        <v>527</v>
      </c>
      <c r="E481" s="28" t="s">
        <v>926</v>
      </c>
      <c r="F481" s="26" t="s">
        <v>1009</v>
      </c>
      <c r="G481" s="49" t="s">
        <v>36</v>
      </c>
      <c r="H481" s="26">
        <v>30</v>
      </c>
      <c r="I481" s="26">
        <v>20</v>
      </c>
      <c r="J481" s="46">
        <v>6.1</v>
      </c>
      <c r="K481" s="47"/>
      <c r="L481" s="32">
        <f t="shared" si="14"/>
        <v>0</v>
      </c>
      <c r="M481" s="43" t="str">
        <f t="shared" si="15"/>
        <v>OK</v>
      </c>
      <c r="N481" s="44">
        <v>0</v>
      </c>
      <c r="O481" s="44">
        <v>0</v>
      </c>
      <c r="P481" s="44">
        <v>0</v>
      </c>
      <c r="Q481" s="44">
        <v>0</v>
      </c>
      <c r="R481" s="44">
        <v>0</v>
      </c>
      <c r="S481" s="44">
        <v>0</v>
      </c>
      <c r="T481" s="44">
        <v>0</v>
      </c>
      <c r="U481" s="44">
        <v>0</v>
      </c>
      <c r="V481" s="44">
        <v>0</v>
      </c>
      <c r="W481" s="44">
        <v>0</v>
      </c>
      <c r="X481" s="44">
        <v>0</v>
      </c>
      <c r="Y481" s="44">
        <v>0</v>
      </c>
    </row>
    <row r="482" spans="1:25" ht="60" x14ac:dyDescent="0.25">
      <c r="A482" s="100"/>
      <c r="B482" s="96"/>
      <c r="C482" s="49">
        <v>28</v>
      </c>
      <c r="D482" s="50" t="s">
        <v>528</v>
      </c>
      <c r="E482" s="28" t="s">
        <v>926</v>
      </c>
      <c r="F482" s="26" t="s">
        <v>1009</v>
      </c>
      <c r="G482" s="49" t="s">
        <v>36</v>
      </c>
      <c r="H482" s="26">
        <v>30</v>
      </c>
      <c r="I482" s="26">
        <v>20</v>
      </c>
      <c r="J482" s="46">
        <v>3.94</v>
      </c>
      <c r="K482" s="47"/>
      <c r="L482" s="32">
        <f t="shared" si="14"/>
        <v>0</v>
      </c>
      <c r="M482" s="43" t="str">
        <f t="shared" si="15"/>
        <v>OK</v>
      </c>
      <c r="N482" s="44">
        <v>0</v>
      </c>
      <c r="O482" s="44">
        <v>0</v>
      </c>
      <c r="P482" s="44">
        <v>0</v>
      </c>
      <c r="Q482" s="44">
        <v>0</v>
      </c>
      <c r="R482" s="44">
        <v>0</v>
      </c>
      <c r="S482" s="44">
        <v>0</v>
      </c>
      <c r="T482" s="44">
        <v>0</v>
      </c>
      <c r="U482" s="44">
        <v>0</v>
      </c>
      <c r="V482" s="44">
        <v>0</v>
      </c>
      <c r="W482" s="44">
        <v>0</v>
      </c>
      <c r="X482" s="44">
        <v>0</v>
      </c>
      <c r="Y482" s="44">
        <v>0</v>
      </c>
    </row>
    <row r="483" spans="1:25" ht="105" x14ac:dyDescent="0.25">
      <c r="A483" s="100"/>
      <c r="B483" s="96"/>
      <c r="C483" s="49">
        <v>29</v>
      </c>
      <c r="D483" s="50" t="s">
        <v>529</v>
      </c>
      <c r="E483" s="28" t="s">
        <v>926</v>
      </c>
      <c r="F483" s="26" t="s">
        <v>930</v>
      </c>
      <c r="G483" s="49" t="s">
        <v>36</v>
      </c>
      <c r="H483" s="26">
        <v>30</v>
      </c>
      <c r="I483" s="26">
        <v>20</v>
      </c>
      <c r="J483" s="46">
        <v>5.63</v>
      </c>
      <c r="K483" s="47"/>
      <c r="L483" s="32">
        <f t="shared" si="14"/>
        <v>0</v>
      </c>
      <c r="M483" s="43" t="str">
        <f t="shared" si="15"/>
        <v>OK</v>
      </c>
      <c r="N483" s="44">
        <v>0</v>
      </c>
      <c r="O483" s="44">
        <v>0</v>
      </c>
      <c r="P483" s="44">
        <v>0</v>
      </c>
      <c r="Q483" s="44">
        <v>0</v>
      </c>
      <c r="R483" s="44">
        <v>0</v>
      </c>
      <c r="S483" s="44">
        <v>0</v>
      </c>
      <c r="T483" s="44">
        <v>0</v>
      </c>
      <c r="U483" s="44">
        <v>0</v>
      </c>
      <c r="V483" s="44">
        <v>0</v>
      </c>
      <c r="W483" s="44">
        <v>0</v>
      </c>
      <c r="X483" s="44">
        <v>0</v>
      </c>
      <c r="Y483" s="44">
        <v>0</v>
      </c>
    </row>
    <row r="484" spans="1:25" ht="60" x14ac:dyDescent="0.25">
      <c r="A484" s="100"/>
      <c r="B484" s="96"/>
      <c r="C484" s="49">
        <v>30</v>
      </c>
      <c r="D484" s="50" t="s">
        <v>530</v>
      </c>
      <c r="E484" s="28" t="s">
        <v>926</v>
      </c>
      <c r="F484" s="26" t="s">
        <v>919</v>
      </c>
      <c r="G484" s="49" t="s">
        <v>36</v>
      </c>
      <c r="H484" s="26">
        <v>30</v>
      </c>
      <c r="I484" s="26">
        <v>20</v>
      </c>
      <c r="J484" s="46">
        <v>5.55</v>
      </c>
      <c r="K484" s="47"/>
      <c r="L484" s="32">
        <f t="shared" si="14"/>
        <v>0</v>
      </c>
      <c r="M484" s="43" t="str">
        <f t="shared" si="15"/>
        <v>OK</v>
      </c>
      <c r="N484" s="44">
        <v>0</v>
      </c>
      <c r="O484" s="44">
        <v>0</v>
      </c>
      <c r="P484" s="44">
        <v>0</v>
      </c>
      <c r="Q484" s="44">
        <v>0</v>
      </c>
      <c r="R484" s="44">
        <v>0</v>
      </c>
      <c r="S484" s="44">
        <v>0</v>
      </c>
      <c r="T484" s="44">
        <v>0</v>
      </c>
      <c r="U484" s="44">
        <v>0</v>
      </c>
      <c r="V484" s="44">
        <v>0</v>
      </c>
      <c r="W484" s="44">
        <v>0</v>
      </c>
      <c r="X484" s="44">
        <v>0</v>
      </c>
      <c r="Y484" s="44">
        <v>0</v>
      </c>
    </row>
    <row r="485" spans="1:25" ht="105" x14ac:dyDescent="0.25">
      <c r="A485" s="100"/>
      <c r="B485" s="96"/>
      <c r="C485" s="49">
        <v>31</v>
      </c>
      <c r="D485" s="50" t="s">
        <v>531</v>
      </c>
      <c r="E485" s="28" t="s">
        <v>926</v>
      </c>
      <c r="F485" s="26" t="s">
        <v>930</v>
      </c>
      <c r="G485" s="49" t="s">
        <v>36</v>
      </c>
      <c r="H485" s="26">
        <v>30</v>
      </c>
      <c r="I485" s="26">
        <v>20</v>
      </c>
      <c r="J485" s="46">
        <v>7.93</v>
      </c>
      <c r="K485" s="47"/>
      <c r="L485" s="32">
        <f t="shared" si="14"/>
        <v>0</v>
      </c>
      <c r="M485" s="43" t="str">
        <f t="shared" si="15"/>
        <v>OK</v>
      </c>
      <c r="N485" s="44">
        <v>0</v>
      </c>
      <c r="O485" s="44">
        <v>0</v>
      </c>
      <c r="P485" s="44">
        <v>0</v>
      </c>
      <c r="Q485" s="44">
        <v>0</v>
      </c>
      <c r="R485" s="44">
        <v>0</v>
      </c>
      <c r="S485" s="44">
        <v>0</v>
      </c>
      <c r="T485" s="44">
        <v>0</v>
      </c>
      <c r="U485" s="44">
        <v>0</v>
      </c>
      <c r="V485" s="44">
        <v>0</v>
      </c>
      <c r="W485" s="44">
        <v>0</v>
      </c>
      <c r="X485" s="44">
        <v>0</v>
      </c>
      <c r="Y485" s="44">
        <v>0</v>
      </c>
    </row>
    <row r="486" spans="1:25" ht="90" x14ac:dyDescent="0.25">
      <c r="A486" s="100"/>
      <c r="B486" s="96"/>
      <c r="C486" s="49">
        <v>32</v>
      </c>
      <c r="D486" s="50" t="s">
        <v>532</v>
      </c>
      <c r="E486" s="28" t="s">
        <v>926</v>
      </c>
      <c r="F486" s="26" t="s">
        <v>930</v>
      </c>
      <c r="G486" s="49" t="s">
        <v>36</v>
      </c>
      <c r="H486" s="26">
        <v>30</v>
      </c>
      <c r="I486" s="26">
        <v>20</v>
      </c>
      <c r="J486" s="46">
        <v>7.53</v>
      </c>
      <c r="K486" s="47">
        <v>1</v>
      </c>
      <c r="L486" s="32">
        <f t="shared" si="14"/>
        <v>1</v>
      </c>
      <c r="M486" s="43" t="str">
        <f t="shared" si="15"/>
        <v>OK</v>
      </c>
      <c r="N486" s="44">
        <v>0</v>
      </c>
      <c r="O486" s="44">
        <v>0</v>
      </c>
      <c r="P486" s="44">
        <v>0</v>
      </c>
      <c r="Q486" s="44">
        <v>0</v>
      </c>
      <c r="R486" s="44">
        <v>0</v>
      </c>
      <c r="S486" s="44">
        <v>0</v>
      </c>
      <c r="T486" s="44">
        <v>0</v>
      </c>
      <c r="U486" s="44">
        <v>0</v>
      </c>
      <c r="V486" s="44">
        <v>0</v>
      </c>
      <c r="W486" s="44">
        <v>0</v>
      </c>
      <c r="X486" s="44">
        <v>0</v>
      </c>
      <c r="Y486" s="44">
        <v>0</v>
      </c>
    </row>
    <row r="487" spans="1:25" ht="45" x14ac:dyDescent="0.25">
      <c r="A487" s="100"/>
      <c r="B487" s="96"/>
      <c r="C487" s="49">
        <v>33</v>
      </c>
      <c r="D487" s="50" t="s">
        <v>533</v>
      </c>
      <c r="E487" s="28" t="s">
        <v>926</v>
      </c>
      <c r="F487" s="26" t="s">
        <v>919</v>
      </c>
      <c r="G487" s="49" t="s">
        <v>36</v>
      </c>
      <c r="H487" s="26">
        <v>30</v>
      </c>
      <c r="I487" s="26">
        <v>20</v>
      </c>
      <c r="J487" s="46">
        <v>5.77</v>
      </c>
      <c r="K487" s="47">
        <v>1</v>
      </c>
      <c r="L487" s="32">
        <f t="shared" si="14"/>
        <v>1</v>
      </c>
      <c r="M487" s="43" t="str">
        <f t="shared" si="15"/>
        <v>OK</v>
      </c>
      <c r="N487" s="44">
        <v>0</v>
      </c>
      <c r="O487" s="44">
        <v>0</v>
      </c>
      <c r="P487" s="44">
        <v>0</v>
      </c>
      <c r="Q487" s="44">
        <v>0</v>
      </c>
      <c r="R487" s="44">
        <v>0</v>
      </c>
      <c r="S487" s="44">
        <v>0</v>
      </c>
      <c r="T487" s="44">
        <v>0</v>
      </c>
      <c r="U487" s="44">
        <v>0</v>
      </c>
      <c r="V487" s="44">
        <v>0</v>
      </c>
      <c r="W487" s="44">
        <v>0</v>
      </c>
      <c r="X487" s="44">
        <v>0</v>
      </c>
      <c r="Y487" s="44">
        <v>0</v>
      </c>
    </row>
    <row r="488" spans="1:25" ht="90" x14ac:dyDescent="0.25">
      <c r="A488" s="100"/>
      <c r="B488" s="96"/>
      <c r="C488" s="49">
        <v>34</v>
      </c>
      <c r="D488" s="50" t="s">
        <v>534</v>
      </c>
      <c r="E488" s="28" t="s">
        <v>926</v>
      </c>
      <c r="F488" s="26" t="s">
        <v>930</v>
      </c>
      <c r="G488" s="49" t="s">
        <v>36</v>
      </c>
      <c r="H488" s="26">
        <v>30</v>
      </c>
      <c r="I488" s="26">
        <v>20</v>
      </c>
      <c r="J488" s="46">
        <v>6.13</v>
      </c>
      <c r="K488" s="47"/>
      <c r="L488" s="32">
        <f t="shared" si="14"/>
        <v>0</v>
      </c>
      <c r="M488" s="43" t="str">
        <f t="shared" si="15"/>
        <v>OK</v>
      </c>
      <c r="N488" s="44">
        <v>0</v>
      </c>
      <c r="O488" s="44">
        <v>0</v>
      </c>
      <c r="P488" s="44">
        <v>0</v>
      </c>
      <c r="Q488" s="44">
        <v>0</v>
      </c>
      <c r="R488" s="44">
        <v>0</v>
      </c>
      <c r="S488" s="44">
        <v>0</v>
      </c>
      <c r="T488" s="44">
        <v>0</v>
      </c>
      <c r="U488" s="44">
        <v>0</v>
      </c>
      <c r="V488" s="44">
        <v>0</v>
      </c>
      <c r="W488" s="44">
        <v>0</v>
      </c>
      <c r="X488" s="44">
        <v>0</v>
      </c>
      <c r="Y488" s="44">
        <v>0</v>
      </c>
    </row>
    <row r="489" spans="1:25" ht="60" x14ac:dyDescent="0.25">
      <c r="A489" s="100"/>
      <c r="B489" s="96"/>
      <c r="C489" s="49">
        <v>35</v>
      </c>
      <c r="D489" s="50" t="s">
        <v>535</v>
      </c>
      <c r="E489" s="28" t="s">
        <v>926</v>
      </c>
      <c r="F489" s="26" t="s">
        <v>919</v>
      </c>
      <c r="G489" s="49" t="s">
        <v>36</v>
      </c>
      <c r="H489" s="26">
        <v>30</v>
      </c>
      <c r="I489" s="26">
        <v>20</v>
      </c>
      <c r="J489" s="46">
        <v>4.1100000000000003</v>
      </c>
      <c r="K489" s="47">
        <v>1</v>
      </c>
      <c r="L489" s="32">
        <f t="shared" si="14"/>
        <v>1</v>
      </c>
      <c r="M489" s="43" t="str">
        <f t="shared" si="15"/>
        <v>OK</v>
      </c>
      <c r="N489" s="44">
        <v>0</v>
      </c>
      <c r="O489" s="44">
        <v>0</v>
      </c>
      <c r="P489" s="44">
        <v>0</v>
      </c>
      <c r="Q489" s="44">
        <v>0</v>
      </c>
      <c r="R489" s="44">
        <v>0</v>
      </c>
      <c r="S489" s="44">
        <v>0</v>
      </c>
      <c r="T489" s="44">
        <v>0</v>
      </c>
      <c r="U489" s="44">
        <v>0</v>
      </c>
      <c r="V489" s="44">
        <v>0</v>
      </c>
      <c r="W489" s="44">
        <v>0</v>
      </c>
      <c r="X489" s="44">
        <v>0</v>
      </c>
      <c r="Y489" s="44">
        <v>0</v>
      </c>
    </row>
    <row r="490" spans="1:25" ht="60" x14ac:dyDescent="0.25">
      <c r="A490" s="100"/>
      <c r="B490" s="96"/>
      <c r="C490" s="49">
        <v>36</v>
      </c>
      <c r="D490" s="50" t="s">
        <v>536</v>
      </c>
      <c r="E490" s="28" t="s">
        <v>926</v>
      </c>
      <c r="F490" s="26" t="s">
        <v>919</v>
      </c>
      <c r="G490" s="49" t="s">
        <v>36</v>
      </c>
      <c r="H490" s="26">
        <v>30</v>
      </c>
      <c r="I490" s="26">
        <v>20</v>
      </c>
      <c r="J490" s="46">
        <v>4.6900000000000004</v>
      </c>
      <c r="K490" s="47">
        <v>2</v>
      </c>
      <c r="L490" s="32">
        <f t="shared" si="14"/>
        <v>2</v>
      </c>
      <c r="M490" s="43" t="str">
        <f t="shared" si="15"/>
        <v>OK</v>
      </c>
      <c r="N490" s="44">
        <v>0</v>
      </c>
      <c r="O490" s="44">
        <v>0</v>
      </c>
      <c r="P490" s="44">
        <v>0</v>
      </c>
      <c r="Q490" s="44">
        <v>0</v>
      </c>
      <c r="R490" s="44">
        <v>0</v>
      </c>
      <c r="S490" s="44">
        <v>0</v>
      </c>
      <c r="T490" s="44">
        <v>0</v>
      </c>
      <c r="U490" s="44">
        <v>0</v>
      </c>
      <c r="V490" s="44">
        <v>0</v>
      </c>
      <c r="W490" s="44">
        <v>0</v>
      </c>
      <c r="X490" s="44">
        <v>0</v>
      </c>
      <c r="Y490" s="44">
        <v>0</v>
      </c>
    </row>
    <row r="491" spans="1:25" ht="60" x14ac:dyDescent="0.25">
      <c r="A491" s="100"/>
      <c r="B491" s="96"/>
      <c r="C491" s="49">
        <v>37</v>
      </c>
      <c r="D491" s="50" t="s">
        <v>537</v>
      </c>
      <c r="E491" s="28" t="s">
        <v>926</v>
      </c>
      <c r="F491" s="26" t="s">
        <v>919</v>
      </c>
      <c r="G491" s="49" t="s">
        <v>36</v>
      </c>
      <c r="H491" s="26">
        <v>30</v>
      </c>
      <c r="I491" s="26">
        <v>20</v>
      </c>
      <c r="J491" s="46">
        <v>11.52</v>
      </c>
      <c r="K491" s="47">
        <v>1</v>
      </c>
      <c r="L491" s="32">
        <f t="shared" si="14"/>
        <v>1</v>
      </c>
      <c r="M491" s="43" t="str">
        <f t="shared" si="15"/>
        <v>OK</v>
      </c>
      <c r="N491" s="44">
        <v>0</v>
      </c>
      <c r="O491" s="44">
        <v>0</v>
      </c>
      <c r="P491" s="44">
        <v>0</v>
      </c>
      <c r="Q491" s="44">
        <v>0</v>
      </c>
      <c r="R491" s="44">
        <v>0</v>
      </c>
      <c r="S491" s="44">
        <v>0</v>
      </c>
      <c r="T491" s="44">
        <v>0</v>
      </c>
      <c r="U491" s="44">
        <v>0</v>
      </c>
      <c r="V491" s="44">
        <v>0</v>
      </c>
      <c r="W491" s="44">
        <v>0</v>
      </c>
      <c r="X491" s="44">
        <v>0</v>
      </c>
      <c r="Y491" s="44">
        <v>0</v>
      </c>
    </row>
    <row r="492" spans="1:25" ht="105" x14ac:dyDescent="0.25">
      <c r="A492" s="100"/>
      <c r="B492" s="96"/>
      <c r="C492" s="49">
        <v>38</v>
      </c>
      <c r="D492" s="50" t="s">
        <v>538</v>
      </c>
      <c r="E492" s="28" t="s">
        <v>926</v>
      </c>
      <c r="F492" s="26" t="s">
        <v>930</v>
      </c>
      <c r="G492" s="49" t="s">
        <v>36</v>
      </c>
      <c r="H492" s="26">
        <v>30</v>
      </c>
      <c r="I492" s="26">
        <v>20</v>
      </c>
      <c r="J492" s="46">
        <v>5.97</v>
      </c>
      <c r="K492" s="47"/>
      <c r="L492" s="32">
        <f t="shared" si="14"/>
        <v>0</v>
      </c>
      <c r="M492" s="43" t="str">
        <f t="shared" si="15"/>
        <v>OK</v>
      </c>
      <c r="N492" s="44">
        <v>0</v>
      </c>
      <c r="O492" s="44">
        <v>0</v>
      </c>
      <c r="P492" s="44">
        <v>0</v>
      </c>
      <c r="Q492" s="44">
        <v>0</v>
      </c>
      <c r="R492" s="44">
        <v>0</v>
      </c>
      <c r="S492" s="44">
        <v>0</v>
      </c>
      <c r="T492" s="44">
        <v>0</v>
      </c>
      <c r="U492" s="44">
        <v>0</v>
      </c>
      <c r="V492" s="44">
        <v>0</v>
      </c>
      <c r="W492" s="44">
        <v>0</v>
      </c>
      <c r="X492" s="44">
        <v>0</v>
      </c>
      <c r="Y492" s="44">
        <v>0</v>
      </c>
    </row>
    <row r="493" spans="1:25" ht="75" x14ac:dyDescent="0.25">
      <c r="A493" s="100"/>
      <c r="B493" s="96"/>
      <c r="C493" s="49">
        <v>39</v>
      </c>
      <c r="D493" s="50" t="s">
        <v>539</v>
      </c>
      <c r="E493" s="28" t="s">
        <v>926</v>
      </c>
      <c r="F493" s="26" t="s">
        <v>932</v>
      </c>
      <c r="G493" s="49" t="s">
        <v>36</v>
      </c>
      <c r="H493" s="26">
        <v>30</v>
      </c>
      <c r="I493" s="26">
        <v>20</v>
      </c>
      <c r="J493" s="46">
        <v>4.4000000000000004</v>
      </c>
      <c r="K493" s="47"/>
      <c r="L493" s="32">
        <f t="shared" si="14"/>
        <v>0</v>
      </c>
      <c r="M493" s="43" t="str">
        <f t="shared" si="15"/>
        <v>OK</v>
      </c>
      <c r="N493" s="44">
        <v>0</v>
      </c>
      <c r="O493" s="44">
        <v>0</v>
      </c>
      <c r="P493" s="44">
        <v>0</v>
      </c>
      <c r="Q493" s="44">
        <v>0</v>
      </c>
      <c r="R493" s="44">
        <v>0</v>
      </c>
      <c r="S493" s="44">
        <v>0</v>
      </c>
      <c r="T493" s="44">
        <v>0</v>
      </c>
      <c r="U493" s="44">
        <v>0</v>
      </c>
      <c r="V493" s="44">
        <v>0</v>
      </c>
      <c r="W493" s="44">
        <v>0</v>
      </c>
      <c r="X493" s="44">
        <v>0</v>
      </c>
      <c r="Y493" s="44">
        <v>0</v>
      </c>
    </row>
    <row r="494" spans="1:25" ht="75" x14ac:dyDescent="0.25">
      <c r="A494" s="100"/>
      <c r="B494" s="96"/>
      <c r="C494" s="49">
        <v>40</v>
      </c>
      <c r="D494" s="50" t="s">
        <v>540</v>
      </c>
      <c r="E494" s="28" t="s">
        <v>926</v>
      </c>
      <c r="F494" s="26" t="s">
        <v>932</v>
      </c>
      <c r="G494" s="49" t="s">
        <v>36</v>
      </c>
      <c r="H494" s="26">
        <v>30</v>
      </c>
      <c r="I494" s="26">
        <v>20</v>
      </c>
      <c r="J494" s="46">
        <v>5.12</v>
      </c>
      <c r="K494" s="47"/>
      <c r="L494" s="32">
        <f t="shared" si="14"/>
        <v>0</v>
      </c>
      <c r="M494" s="43" t="str">
        <f t="shared" si="15"/>
        <v>OK</v>
      </c>
      <c r="N494" s="44">
        <v>0</v>
      </c>
      <c r="O494" s="44">
        <v>0</v>
      </c>
      <c r="P494" s="44">
        <v>0</v>
      </c>
      <c r="Q494" s="44">
        <v>0</v>
      </c>
      <c r="R494" s="44">
        <v>0</v>
      </c>
      <c r="S494" s="44">
        <v>0</v>
      </c>
      <c r="T494" s="44">
        <v>0</v>
      </c>
      <c r="U494" s="44">
        <v>0</v>
      </c>
      <c r="V494" s="44">
        <v>0</v>
      </c>
      <c r="W494" s="44">
        <v>0</v>
      </c>
      <c r="X494" s="44">
        <v>0</v>
      </c>
      <c r="Y494" s="44">
        <v>0</v>
      </c>
    </row>
    <row r="495" spans="1:25" ht="60" x14ac:dyDescent="0.25">
      <c r="A495" s="100"/>
      <c r="B495" s="96"/>
      <c r="C495" s="49">
        <v>41</v>
      </c>
      <c r="D495" s="50" t="s">
        <v>541</v>
      </c>
      <c r="E495" s="28" t="s">
        <v>926</v>
      </c>
      <c r="F495" s="26" t="s">
        <v>919</v>
      </c>
      <c r="G495" s="49" t="s">
        <v>36</v>
      </c>
      <c r="H495" s="26">
        <v>30</v>
      </c>
      <c r="I495" s="26">
        <v>20</v>
      </c>
      <c r="J495" s="46">
        <v>4.91</v>
      </c>
      <c r="K495" s="47"/>
      <c r="L495" s="32">
        <f t="shared" si="14"/>
        <v>0</v>
      </c>
      <c r="M495" s="43" t="str">
        <f t="shared" si="15"/>
        <v>OK</v>
      </c>
      <c r="N495" s="44">
        <v>0</v>
      </c>
      <c r="O495" s="44">
        <v>0</v>
      </c>
      <c r="P495" s="44">
        <v>0</v>
      </c>
      <c r="Q495" s="44">
        <v>0</v>
      </c>
      <c r="R495" s="44">
        <v>0</v>
      </c>
      <c r="S495" s="44">
        <v>0</v>
      </c>
      <c r="T495" s="44">
        <v>0</v>
      </c>
      <c r="U495" s="44">
        <v>0</v>
      </c>
      <c r="V495" s="44">
        <v>0</v>
      </c>
      <c r="W495" s="44">
        <v>0</v>
      </c>
      <c r="X495" s="44">
        <v>0</v>
      </c>
      <c r="Y495" s="44">
        <v>0</v>
      </c>
    </row>
    <row r="496" spans="1:25" ht="75" x14ac:dyDescent="0.25">
      <c r="A496" s="100"/>
      <c r="B496" s="96"/>
      <c r="C496" s="49">
        <v>42</v>
      </c>
      <c r="D496" s="50" t="s">
        <v>542</v>
      </c>
      <c r="E496" s="28" t="s">
        <v>918</v>
      </c>
      <c r="F496" s="26" t="s">
        <v>932</v>
      </c>
      <c r="G496" s="49" t="s">
        <v>36</v>
      </c>
      <c r="H496" s="26">
        <v>30</v>
      </c>
      <c r="I496" s="26">
        <v>20</v>
      </c>
      <c r="J496" s="46">
        <v>8.3000000000000007</v>
      </c>
      <c r="K496" s="47"/>
      <c r="L496" s="32">
        <f t="shared" si="14"/>
        <v>0</v>
      </c>
      <c r="M496" s="43" t="str">
        <f t="shared" si="15"/>
        <v>OK</v>
      </c>
      <c r="N496" s="44">
        <v>0</v>
      </c>
      <c r="O496" s="44">
        <v>0</v>
      </c>
      <c r="P496" s="44">
        <v>0</v>
      </c>
      <c r="Q496" s="44">
        <v>0</v>
      </c>
      <c r="R496" s="44">
        <v>0</v>
      </c>
      <c r="S496" s="44">
        <v>0</v>
      </c>
      <c r="T496" s="44">
        <v>0</v>
      </c>
      <c r="U496" s="44">
        <v>0</v>
      </c>
      <c r="V496" s="44">
        <v>0</v>
      </c>
      <c r="W496" s="44">
        <v>0</v>
      </c>
      <c r="X496" s="44">
        <v>0</v>
      </c>
      <c r="Y496" s="44">
        <v>0</v>
      </c>
    </row>
    <row r="497" spans="1:25" ht="60" x14ac:dyDescent="0.25">
      <c r="A497" s="100"/>
      <c r="B497" s="96"/>
      <c r="C497" s="49">
        <v>43</v>
      </c>
      <c r="D497" s="50" t="s">
        <v>543</v>
      </c>
      <c r="E497" s="28" t="s">
        <v>926</v>
      </c>
      <c r="F497" s="26" t="s">
        <v>919</v>
      </c>
      <c r="G497" s="49" t="s">
        <v>36</v>
      </c>
      <c r="H497" s="26">
        <v>30</v>
      </c>
      <c r="I497" s="26">
        <v>20</v>
      </c>
      <c r="J497" s="46">
        <v>5.65</v>
      </c>
      <c r="K497" s="47">
        <v>1</v>
      </c>
      <c r="L497" s="32">
        <f t="shared" si="14"/>
        <v>1</v>
      </c>
      <c r="M497" s="43" t="str">
        <f t="shared" si="15"/>
        <v>OK</v>
      </c>
      <c r="N497" s="44">
        <v>0</v>
      </c>
      <c r="O497" s="44">
        <v>0</v>
      </c>
      <c r="P497" s="44">
        <v>0</v>
      </c>
      <c r="Q497" s="44">
        <v>0</v>
      </c>
      <c r="R497" s="44">
        <v>0</v>
      </c>
      <c r="S497" s="44">
        <v>0</v>
      </c>
      <c r="T497" s="44">
        <v>0</v>
      </c>
      <c r="U497" s="44">
        <v>0</v>
      </c>
      <c r="V497" s="44">
        <v>0</v>
      </c>
      <c r="W497" s="44">
        <v>0</v>
      </c>
      <c r="X497" s="44">
        <v>0</v>
      </c>
      <c r="Y497" s="44">
        <v>0</v>
      </c>
    </row>
    <row r="498" spans="1:25" ht="60" x14ac:dyDescent="0.25">
      <c r="A498" s="100"/>
      <c r="B498" s="96"/>
      <c r="C498" s="49">
        <v>44</v>
      </c>
      <c r="D498" s="50" t="s">
        <v>544</v>
      </c>
      <c r="E498" s="28" t="s">
        <v>926</v>
      </c>
      <c r="F498" s="26" t="s">
        <v>919</v>
      </c>
      <c r="G498" s="49" t="s">
        <v>36</v>
      </c>
      <c r="H498" s="26">
        <v>30</v>
      </c>
      <c r="I498" s="26">
        <v>20</v>
      </c>
      <c r="J498" s="46">
        <v>10.52</v>
      </c>
      <c r="K498" s="47"/>
      <c r="L498" s="32">
        <f t="shared" si="14"/>
        <v>0</v>
      </c>
      <c r="M498" s="43" t="str">
        <f t="shared" si="15"/>
        <v>OK</v>
      </c>
      <c r="N498" s="44">
        <v>0</v>
      </c>
      <c r="O498" s="44">
        <v>0</v>
      </c>
      <c r="P498" s="44">
        <v>0</v>
      </c>
      <c r="Q498" s="44">
        <v>0</v>
      </c>
      <c r="R498" s="44">
        <v>0</v>
      </c>
      <c r="S498" s="44">
        <v>0</v>
      </c>
      <c r="T498" s="44">
        <v>0</v>
      </c>
      <c r="U498" s="44">
        <v>0</v>
      </c>
      <c r="V498" s="44">
        <v>0</v>
      </c>
      <c r="W498" s="44">
        <v>0</v>
      </c>
      <c r="X498" s="44">
        <v>0</v>
      </c>
      <c r="Y498" s="44">
        <v>0</v>
      </c>
    </row>
    <row r="499" spans="1:25" ht="15" x14ac:dyDescent="0.25">
      <c r="A499" s="100"/>
      <c r="B499" s="96"/>
      <c r="C499" s="49">
        <v>45</v>
      </c>
      <c r="D499" s="50" t="s">
        <v>545</v>
      </c>
      <c r="E499" s="28" t="s">
        <v>926</v>
      </c>
      <c r="F499" s="26" t="s">
        <v>921</v>
      </c>
      <c r="G499" s="49" t="s">
        <v>36</v>
      </c>
      <c r="H499" s="26">
        <v>30</v>
      </c>
      <c r="I499" s="26">
        <v>20</v>
      </c>
      <c r="J499" s="46">
        <v>4.43</v>
      </c>
      <c r="K499" s="47">
        <v>2</v>
      </c>
      <c r="L499" s="32">
        <f t="shared" si="14"/>
        <v>2</v>
      </c>
      <c r="M499" s="43" t="str">
        <f t="shared" si="15"/>
        <v>OK</v>
      </c>
      <c r="N499" s="44">
        <v>0</v>
      </c>
      <c r="O499" s="44">
        <v>0</v>
      </c>
      <c r="P499" s="44">
        <v>0</v>
      </c>
      <c r="Q499" s="44">
        <v>0</v>
      </c>
      <c r="R499" s="44">
        <v>0</v>
      </c>
      <c r="S499" s="44">
        <v>0</v>
      </c>
      <c r="T499" s="44">
        <v>0</v>
      </c>
      <c r="U499" s="44">
        <v>0</v>
      </c>
      <c r="V499" s="44">
        <v>0</v>
      </c>
      <c r="W499" s="44">
        <v>0</v>
      </c>
      <c r="X499" s="44">
        <v>0</v>
      </c>
      <c r="Y499" s="44">
        <v>0</v>
      </c>
    </row>
    <row r="500" spans="1:25" ht="75" x14ac:dyDescent="0.25">
      <c r="A500" s="100"/>
      <c r="B500" s="96"/>
      <c r="C500" s="49">
        <v>46</v>
      </c>
      <c r="D500" s="50" t="s">
        <v>546</v>
      </c>
      <c r="E500" s="28" t="s">
        <v>926</v>
      </c>
      <c r="F500" s="26" t="s">
        <v>919</v>
      </c>
      <c r="G500" s="49" t="s">
        <v>36</v>
      </c>
      <c r="H500" s="26">
        <v>30</v>
      </c>
      <c r="I500" s="26">
        <v>20</v>
      </c>
      <c r="J500" s="46">
        <v>4.1900000000000004</v>
      </c>
      <c r="K500" s="47"/>
      <c r="L500" s="32">
        <f t="shared" si="14"/>
        <v>0</v>
      </c>
      <c r="M500" s="43" t="str">
        <f t="shared" si="15"/>
        <v>OK</v>
      </c>
      <c r="N500" s="44">
        <v>0</v>
      </c>
      <c r="O500" s="44">
        <v>0</v>
      </c>
      <c r="P500" s="44">
        <v>0</v>
      </c>
      <c r="Q500" s="44">
        <v>0</v>
      </c>
      <c r="R500" s="44">
        <v>0</v>
      </c>
      <c r="S500" s="44">
        <v>0</v>
      </c>
      <c r="T500" s="44">
        <v>0</v>
      </c>
      <c r="U500" s="44">
        <v>0</v>
      </c>
      <c r="V500" s="44">
        <v>0</v>
      </c>
      <c r="W500" s="44">
        <v>0</v>
      </c>
      <c r="X500" s="44">
        <v>0</v>
      </c>
      <c r="Y500" s="44">
        <v>0</v>
      </c>
    </row>
    <row r="501" spans="1:25" ht="75" x14ac:dyDescent="0.25">
      <c r="A501" s="100"/>
      <c r="B501" s="96"/>
      <c r="C501" s="49">
        <v>47</v>
      </c>
      <c r="D501" s="50" t="s">
        <v>547</v>
      </c>
      <c r="E501" s="28" t="s">
        <v>926</v>
      </c>
      <c r="F501" s="26" t="s">
        <v>919</v>
      </c>
      <c r="G501" s="49" t="s">
        <v>36</v>
      </c>
      <c r="H501" s="26">
        <v>30</v>
      </c>
      <c r="I501" s="26">
        <v>20</v>
      </c>
      <c r="J501" s="46">
        <v>4.1900000000000004</v>
      </c>
      <c r="K501" s="47"/>
      <c r="L501" s="32">
        <f t="shared" si="14"/>
        <v>0</v>
      </c>
      <c r="M501" s="43" t="str">
        <f t="shared" si="15"/>
        <v>OK</v>
      </c>
      <c r="N501" s="44">
        <v>0</v>
      </c>
      <c r="O501" s="44">
        <v>0</v>
      </c>
      <c r="P501" s="44">
        <v>0</v>
      </c>
      <c r="Q501" s="44">
        <v>0</v>
      </c>
      <c r="R501" s="44">
        <v>0</v>
      </c>
      <c r="S501" s="44">
        <v>0</v>
      </c>
      <c r="T501" s="44">
        <v>0</v>
      </c>
      <c r="U501" s="44">
        <v>0</v>
      </c>
      <c r="V501" s="44">
        <v>0</v>
      </c>
      <c r="W501" s="44">
        <v>0</v>
      </c>
      <c r="X501" s="44">
        <v>0</v>
      </c>
      <c r="Y501" s="44">
        <v>0</v>
      </c>
    </row>
    <row r="502" spans="1:25" ht="75" x14ac:dyDescent="0.25">
      <c r="A502" s="100"/>
      <c r="B502" s="96"/>
      <c r="C502" s="49">
        <v>48</v>
      </c>
      <c r="D502" s="50" t="s">
        <v>548</v>
      </c>
      <c r="E502" s="28" t="s">
        <v>918</v>
      </c>
      <c r="F502" s="26" t="s">
        <v>1010</v>
      </c>
      <c r="G502" s="49" t="s">
        <v>36</v>
      </c>
      <c r="H502" s="26">
        <v>30</v>
      </c>
      <c r="I502" s="26">
        <v>20</v>
      </c>
      <c r="J502" s="46">
        <v>12.95</v>
      </c>
      <c r="K502" s="47"/>
      <c r="L502" s="32">
        <f t="shared" si="14"/>
        <v>0</v>
      </c>
      <c r="M502" s="43" t="str">
        <f t="shared" si="15"/>
        <v>OK</v>
      </c>
      <c r="N502" s="44">
        <v>0</v>
      </c>
      <c r="O502" s="44">
        <v>0</v>
      </c>
      <c r="P502" s="44">
        <v>0</v>
      </c>
      <c r="Q502" s="44">
        <v>0</v>
      </c>
      <c r="R502" s="44">
        <v>0</v>
      </c>
      <c r="S502" s="44">
        <v>0</v>
      </c>
      <c r="T502" s="44">
        <v>0</v>
      </c>
      <c r="U502" s="44">
        <v>0</v>
      </c>
      <c r="V502" s="44">
        <v>0</v>
      </c>
      <c r="W502" s="44">
        <v>0</v>
      </c>
      <c r="X502" s="44">
        <v>0</v>
      </c>
      <c r="Y502" s="44">
        <v>0</v>
      </c>
    </row>
    <row r="503" spans="1:25" ht="60" x14ac:dyDescent="0.25">
      <c r="A503" s="100"/>
      <c r="B503" s="96"/>
      <c r="C503" s="49">
        <v>49</v>
      </c>
      <c r="D503" s="50" t="s">
        <v>549</v>
      </c>
      <c r="E503" s="28" t="s">
        <v>918</v>
      </c>
      <c r="F503" s="26" t="s">
        <v>919</v>
      </c>
      <c r="G503" s="49" t="s">
        <v>36</v>
      </c>
      <c r="H503" s="26">
        <v>30</v>
      </c>
      <c r="I503" s="26">
        <v>20</v>
      </c>
      <c r="J503" s="46">
        <v>6</v>
      </c>
      <c r="K503" s="47"/>
      <c r="L503" s="32">
        <f t="shared" si="14"/>
        <v>0</v>
      </c>
      <c r="M503" s="43" t="str">
        <f t="shared" si="15"/>
        <v>OK</v>
      </c>
      <c r="N503" s="44">
        <v>0</v>
      </c>
      <c r="O503" s="44">
        <v>0</v>
      </c>
      <c r="P503" s="44">
        <v>0</v>
      </c>
      <c r="Q503" s="44">
        <v>0</v>
      </c>
      <c r="R503" s="44">
        <v>0</v>
      </c>
      <c r="S503" s="44">
        <v>0</v>
      </c>
      <c r="T503" s="44">
        <v>0</v>
      </c>
      <c r="U503" s="44">
        <v>0</v>
      </c>
      <c r="V503" s="44">
        <v>0</v>
      </c>
      <c r="W503" s="44">
        <v>0</v>
      </c>
      <c r="X503" s="44">
        <v>0</v>
      </c>
      <c r="Y503" s="44">
        <v>0</v>
      </c>
    </row>
    <row r="504" spans="1:25" ht="45" x14ac:dyDescent="0.25">
      <c r="A504" s="100"/>
      <c r="B504" s="96"/>
      <c r="C504" s="49">
        <v>50</v>
      </c>
      <c r="D504" s="50" t="s">
        <v>550</v>
      </c>
      <c r="E504" s="28" t="s">
        <v>926</v>
      </c>
      <c r="F504" s="26" t="s">
        <v>919</v>
      </c>
      <c r="G504" s="49" t="s">
        <v>36</v>
      </c>
      <c r="H504" s="26">
        <v>30</v>
      </c>
      <c r="I504" s="26">
        <v>20</v>
      </c>
      <c r="J504" s="46">
        <v>7.92</v>
      </c>
      <c r="K504" s="47">
        <v>1</v>
      </c>
      <c r="L504" s="32">
        <f t="shared" si="14"/>
        <v>1</v>
      </c>
      <c r="M504" s="43" t="str">
        <f t="shared" si="15"/>
        <v>OK</v>
      </c>
      <c r="N504" s="44">
        <v>0</v>
      </c>
      <c r="O504" s="44">
        <v>0</v>
      </c>
      <c r="P504" s="44">
        <v>0</v>
      </c>
      <c r="Q504" s="44">
        <v>0</v>
      </c>
      <c r="R504" s="44">
        <v>0</v>
      </c>
      <c r="S504" s="44">
        <v>0</v>
      </c>
      <c r="T504" s="44">
        <v>0</v>
      </c>
      <c r="U504" s="44">
        <v>0</v>
      </c>
      <c r="V504" s="44">
        <v>0</v>
      </c>
      <c r="W504" s="44">
        <v>0</v>
      </c>
      <c r="X504" s="44">
        <v>0</v>
      </c>
      <c r="Y504" s="44">
        <v>0</v>
      </c>
    </row>
    <row r="505" spans="1:25" ht="60" x14ac:dyDescent="0.25">
      <c r="A505" s="100"/>
      <c r="B505" s="96"/>
      <c r="C505" s="49">
        <v>51</v>
      </c>
      <c r="D505" s="50" t="s">
        <v>551</v>
      </c>
      <c r="E505" s="28" t="s">
        <v>926</v>
      </c>
      <c r="F505" s="26" t="s">
        <v>919</v>
      </c>
      <c r="G505" s="49" t="s">
        <v>36</v>
      </c>
      <c r="H505" s="26">
        <v>30</v>
      </c>
      <c r="I505" s="26">
        <v>20</v>
      </c>
      <c r="J505" s="46">
        <v>8.75</v>
      </c>
      <c r="K505" s="47">
        <v>1</v>
      </c>
      <c r="L505" s="32">
        <f t="shared" si="14"/>
        <v>1</v>
      </c>
      <c r="M505" s="43" t="str">
        <f t="shared" si="15"/>
        <v>OK</v>
      </c>
      <c r="N505" s="44">
        <v>0</v>
      </c>
      <c r="O505" s="44">
        <v>0</v>
      </c>
      <c r="P505" s="44">
        <v>0</v>
      </c>
      <c r="Q505" s="44">
        <v>0</v>
      </c>
      <c r="R505" s="44">
        <v>0</v>
      </c>
      <c r="S505" s="44">
        <v>0</v>
      </c>
      <c r="T505" s="44">
        <v>0</v>
      </c>
      <c r="U505" s="44">
        <v>0</v>
      </c>
      <c r="V505" s="44">
        <v>0</v>
      </c>
      <c r="W505" s="44">
        <v>0</v>
      </c>
      <c r="X505" s="44">
        <v>0</v>
      </c>
      <c r="Y505" s="44">
        <v>0</v>
      </c>
    </row>
    <row r="506" spans="1:25" ht="60" x14ac:dyDescent="0.25">
      <c r="A506" s="100"/>
      <c r="B506" s="96"/>
      <c r="C506" s="49">
        <v>52</v>
      </c>
      <c r="D506" s="50" t="s">
        <v>552</v>
      </c>
      <c r="E506" s="28" t="s">
        <v>918</v>
      </c>
      <c r="F506" s="26" t="s">
        <v>919</v>
      </c>
      <c r="G506" s="49" t="s">
        <v>36</v>
      </c>
      <c r="H506" s="26">
        <v>30</v>
      </c>
      <c r="I506" s="26">
        <v>20</v>
      </c>
      <c r="J506" s="46">
        <v>3.8</v>
      </c>
      <c r="K506" s="47"/>
      <c r="L506" s="32">
        <f t="shared" si="14"/>
        <v>0</v>
      </c>
      <c r="M506" s="43" t="str">
        <f t="shared" si="15"/>
        <v>OK</v>
      </c>
      <c r="N506" s="44">
        <v>0</v>
      </c>
      <c r="O506" s="44">
        <v>0</v>
      </c>
      <c r="P506" s="44">
        <v>0</v>
      </c>
      <c r="Q506" s="44">
        <v>0</v>
      </c>
      <c r="R506" s="44">
        <v>0</v>
      </c>
      <c r="S506" s="44">
        <v>0</v>
      </c>
      <c r="T506" s="44">
        <v>0</v>
      </c>
      <c r="U506" s="44">
        <v>0</v>
      </c>
      <c r="V506" s="44">
        <v>0</v>
      </c>
      <c r="W506" s="44">
        <v>0</v>
      </c>
      <c r="X506" s="44">
        <v>0</v>
      </c>
      <c r="Y506" s="44">
        <v>0</v>
      </c>
    </row>
    <row r="507" spans="1:25" ht="60" x14ac:dyDescent="0.25">
      <c r="A507" s="100"/>
      <c r="B507" s="96"/>
      <c r="C507" s="49">
        <v>53</v>
      </c>
      <c r="D507" s="50" t="s">
        <v>553</v>
      </c>
      <c r="E507" s="28" t="s">
        <v>918</v>
      </c>
      <c r="F507" s="26" t="s">
        <v>1009</v>
      </c>
      <c r="G507" s="49" t="s">
        <v>36</v>
      </c>
      <c r="H507" s="26">
        <v>30</v>
      </c>
      <c r="I507" s="26">
        <v>20</v>
      </c>
      <c r="J507" s="46">
        <v>5.17</v>
      </c>
      <c r="K507" s="47"/>
      <c r="L507" s="32">
        <f t="shared" si="14"/>
        <v>0</v>
      </c>
      <c r="M507" s="43" t="str">
        <f t="shared" si="15"/>
        <v>OK</v>
      </c>
      <c r="N507" s="44">
        <v>0</v>
      </c>
      <c r="O507" s="44">
        <v>0</v>
      </c>
      <c r="P507" s="44">
        <v>0</v>
      </c>
      <c r="Q507" s="44">
        <v>0</v>
      </c>
      <c r="R507" s="44">
        <v>0</v>
      </c>
      <c r="S507" s="44">
        <v>0</v>
      </c>
      <c r="T507" s="44">
        <v>0</v>
      </c>
      <c r="U507" s="44">
        <v>0</v>
      </c>
      <c r="V507" s="44">
        <v>0</v>
      </c>
      <c r="W507" s="44">
        <v>0</v>
      </c>
      <c r="X507" s="44">
        <v>0</v>
      </c>
      <c r="Y507" s="44">
        <v>0</v>
      </c>
    </row>
    <row r="508" spans="1:25" ht="45" x14ac:dyDescent="0.25">
      <c r="A508" s="100"/>
      <c r="B508" s="96"/>
      <c r="C508" s="49">
        <v>54</v>
      </c>
      <c r="D508" s="50" t="s">
        <v>554</v>
      </c>
      <c r="E508" s="28" t="s">
        <v>926</v>
      </c>
      <c r="F508" s="26" t="s">
        <v>1009</v>
      </c>
      <c r="G508" s="49" t="s">
        <v>36</v>
      </c>
      <c r="H508" s="26">
        <v>30</v>
      </c>
      <c r="I508" s="26">
        <v>20</v>
      </c>
      <c r="J508" s="46">
        <v>5.93</v>
      </c>
      <c r="K508" s="47">
        <v>1</v>
      </c>
      <c r="L508" s="32">
        <f t="shared" si="14"/>
        <v>1</v>
      </c>
      <c r="M508" s="43" t="str">
        <f t="shared" si="15"/>
        <v>OK</v>
      </c>
      <c r="N508" s="44">
        <v>0</v>
      </c>
      <c r="O508" s="44">
        <v>0</v>
      </c>
      <c r="P508" s="44">
        <v>0</v>
      </c>
      <c r="Q508" s="44">
        <v>0</v>
      </c>
      <c r="R508" s="44">
        <v>0</v>
      </c>
      <c r="S508" s="44">
        <v>0</v>
      </c>
      <c r="T508" s="44">
        <v>0</v>
      </c>
      <c r="U508" s="44">
        <v>0</v>
      </c>
      <c r="V508" s="44">
        <v>0</v>
      </c>
      <c r="W508" s="44">
        <v>0</v>
      </c>
      <c r="X508" s="44">
        <v>0</v>
      </c>
      <c r="Y508" s="44">
        <v>0</v>
      </c>
    </row>
    <row r="509" spans="1:25" ht="105" x14ac:dyDescent="0.25">
      <c r="A509" s="100"/>
      <c r="B509" s="96"/>
      <c r="C509" s="49">
        <v>55</v>
      </c>
      <c r="D509" s="50" t="s">
        <v>555</v>
      </c>
      <c r="E509" s="28" t="s">
        <v>926</v>
      </c>
      <c r="F509" s="26" t="s">
        <v>1009</v>
      </c>
      <c r="G509" s="49" t="s">
        <v>36</v>
      </c>
      <c r="H509" s="26">
        <v>30</v>
      </c>
      <c r="I509" s="26">
        <v>20</v>
      </c>
      <c r="J509" s="46">
        <v>6.77</v>
      </c>
      <c r="K509" s="47"/>
      <c r="L509" s="32">
        <f t="shared" si="14"/>
        <v>0</v>
      </c>
      <c r="M509" s="43" t="str">
        <f t="shared" si="15"/>
        <v>OK</v>
      </c>
      <c r="N509" s="44">
        <v>0</v>
      </c>
      <c r="O509" s="44">
        <v>0</v>
      </c>
      <c r="P509" s="44">
        <v>0</v>
      </c>
      <c r="Q509" s="44">
        <v>0</v>
      </c>
      <c r="R509" s="44">
        <v>0</v>
      </c>
      <c r="S509" s="44">
        <v>0</v>
      </c>
      <c r="T509" s="44">
        <v>0</v>
      </c>
      <c r="U509" s="44">
        <v>0</v>
      </c>
      <c r="V509" s="44">
        <v>0</v>
      </c>
      <c r="W509" s="44">
        <v>0</v>
      </c>
      <c r="X509" s="44">
        <v>0</v>
      </c>
      <c r="Y509" s="44">
        <v>0</v>
      </c>
    </row>
    <row r="510" spans="1:25" ht="45" x14ac:dyDescent="0.25">
      <c r="A510" s="100"/>
      <c r="B510" s="96"/>
      <c r="C510" s="49">
        <v>56</v>
      </c>
      <c r="D510" s="50" t="s">
        <v>556</v>
      </c>
      <c r="E510" s="28" t="s">
        <v>926</v>
      </c>
      <c r="F510" s="26" t="s">
        <v>932</v>
      </c>
      <c r="G510" s="49" t="s">
        <v>36</v>
      </c>
      <c r="H510" s="26">
        <v>30</v>
      </c>
      <c r="I510" s="26">
        <v>20</v>
      </c>
      <c r="J510" s="46">
        <v>8.59</v>
      </c>
      <c r="K510" s="47">
        <v>1</v>
      </c>
      <c r="L510" s="32">
        <f t="shared" si="14"/>
        <v>1</v>
      </c>
      <c r="M510" s="43" t="str">
        <f t="shared" si="15"/>
        <v>OK</v>
      </c>
      <c r="N510" s="44">
        <v>0</v>
      </c>
      <c r="O510" s="44">
        <v>0</v>
      </c>
      <c r="P510" s="44">
        <v>0</v>
      </c>
      <c r="Q510" s="44">
        <v>0</v>
      </c>
      <c r="R510" s="44">
        <v>0</v>
      </c>
      <c r="S510" s="44">
        <v>0</v>
      </c>
      <c r="T510" s="44">
        <v>0</v>
      </c>
      <c r="U510" s="44">
        <v>0</v>
      </c>
      <c r="V510" s="44">
        <v>0</v>
      </c>
      <c r="W510" s="44">
        <v>0</v>
      </c>
      <c r="X510" s="44">
        <v>0</v>
      </c>
      <c r="Y510" s="44">
        <v>0</v>
      </c>
    </row>
    <row r="511" spans="1:25" ht="60" x14ac:dyDescent="0.25">
      <c r="A511" s="100"/>
      <c r="B511" s="96"/>
      <c r="C511" s="49">
        <v>57</v>
      </c>
      <c r="D511" s="50" t="s">
        <v>557</v>
      </c>
      <c r="E511" s="28" t="s">
        <v>926</v>
      </c>
      <c r="F511" s="26" t="s">
        <v>932</v>
      </c>
      <c r="G511" s="49" t="s">
        <v>36</v>
      </c>
      <c r="H511" s="26">
        <v>30</v>
      </c>
      <c r="I511" s="26">
        <v>20</v>
      </c>
      <c r="J511" s="46">
        <v>8.1</v>
      </c>
      <c r="K511" s="47">
        <v>2</v>
      </c>
      <c r="L511" s="32">
        <f t="shared" si="14"/>
        <v>2</v>
      </c>
      <c r="M511" s="43" t="str">
        <f t="shared" si="15"/>
        <v>OK</v>
      </c>
      <c r="N511" s="44">
        <v>0</v>
      </c>
      <c r="O511" s="44">
        <v>0</v>
      </c>
      <c r="P511" s="44">
        <v>0</v>
      </c>
      <c r="Q511" s="44">
        <v>0</v>
      </c>
      <c r="R511" s="44">
        <v>0</v>
      </c>
      <c r="S511" s="44">
        <v>0</v>
      </c>
      <c r="T511" s="44">
        <v>0</v>
      </c>
      <c r="U511" s="44">
        <v>0</v>
      </c>
      <c r="V511" s="44">
        <v>0</v>
      </c>
      <c r="W511" s="44">
        <v>0</v>
      </c>
      <c r="X511" s="44">
        <v>0</v>
      </c>
      <c r="Y511" s="44">
        <v>0</v>
      </c>
    </row>
    <row r="512" spans="1:25" ht="75" x14ac:dyDescent="0.25">
      <c r="A512" s="100"/>
      <c r="B512" s="96"/>
      <c r="C512" s="49">
        <v>58</v>
      </c>
      <c r="D512" s="50" t="s">
        <v>558</v>
      </c>
      <c r="E512" s="28" t="s">
        <v>926</v>
      </c>
      <c r="F512" s="26" t="s">
        <v>932</v>
      </c>
      <c r="G512" s="49" t="s">
        <v>36</v>
      </c>
      <c r="H512" s="26">
        <v>30</v>
      </c>
      <c r="I512" s="26">
        <v>20</v>
      </c>
      <c r="J512" s="46">
        <v>9.93</v>
      </c>
      <c r="K512" s="47"/>
      <c r="L512" s="32">
        <f t="shared" si="14"/>
        <v>0</v>
      </c>
      <c r="M512" s="43" t="str">
        <f t="shared" si="15"/>
        <v>OK</v>
      </c>
      <c r="N512" s="44">
        <v>0</v>
      </c>
      <c r="O512" s="44">
        <v>0</v>
      </c>
      <c r="P512" s="44">
        <v>0</v>
      </c>
      <c r="Q512" s="44">
        <v>0</v>
      </c>
      <c r="R512" s="44">
        <v>0</v>
      </c>
      <c r="S512" s="44">
        <v>0</v>
      </c>
      <c r="T512" s="44">
        <v>0</v>
      </c>
      <c r="U512" s="44">
        <v>0</v>
      </c>
      <c r="V512" s="44">
        <v>0</v>
      </c>
      <c r="W512" s="44">
        <v>0</v>
      </c>
      <c r="X512" s="44">
        <v>0</v>
      </c>
      <c r="Y512" s="44">
        <v>0</v>
      </c>
    </row>
    <row r="513" spans="1:25" ht="75" x14ac:dyDescent="0.25">
      <c r="A513" s="100"/>
      <c r="B513" s="96"/>
      <c r="C513" s="49">
        <v>59</v>
      </c>
      <c r="D513" s="50" t="s">
        <v>559</v>
      </c>
      <c r="E513" s="28" t="s">
        <v>918</v>
      </c>
      <c r="F513" s="26" t="s">
        <v>930</v>
      </c>
      <c r="G513" s="49" t="s">
        <v>36</v>
      </c>
      <c r="H513" s="26">
        <v>30</v>
      </c>
      <c r="I513" s="26">
        <v>20</v>
      </c>
      <c r="J513" s="46">
        <v>38</v>
      </c>
      <c r="K513" s="47"/>
      <c r="L513" s="32">
        <f t="shared" si="14"/>
        <v>0</v>
      </c>
      <c r="M513" s="43" t="str">
        <f t="shared" si="15"/>
        <v>OK</v>
      </c>
      <c r="N513" s="44">
        <v>0</v>
      </c>
      <c r="O513" s="44">
        <v>0</v>
      </c>
      <c r="P513" s="44">
        <v>0</v>
      </c>
      <c r="Q513" s="44">
        <v>0</v>
      </c>
      <c r="R513" s="44">
        <v>0</v>
      </c>
      <c r="S513" s="44">
        <v>0</v>
      </c>
      <c r="T513" s="44">
        <v>0</v>
      </c>
      <c r="U513" s="44">
        <v>0</v>
      </c>
      <c r="V513" s="44">
        <v>0</v>
      </c>
      <c r="W513" s="44">
        <v>0</v>
      </c>
      <c r="X513" s="44">
        <v>0</v>
      </c>
      <c r="Y513" s="44">
        <v>0</v>
      </c>
    </row>
    <row r="514" spans="1:25" ht="30" x14ac:dyDescent="0.25">
      <c r="A514" s="100"/>
      <c r="B514" s="96"/>
      <c r="C514" s="49">
        <v>60</v>
      </c>
      <c r="D514" s="50" t="s">
        <v>560</v>
      </c>
      <c r="E514" s="28" t="s">
        <v>926</v>
      </c>
      <c r="F514" s="26" t="s">
        <v>932</v>
      </c>
      <c r="G514" s="49" t="s">
        <v>36</v>
      </c>
      <c r="H514" s="26">
        <v>30</v>
      </c>
      <c r="I514" s="26">
        <v>20</v>
      </c>
      <c r="J514" s="46">
        <v>6.73</v>
      </c>
      <c r="K514" s="47"/>
      <c r="L514" s="32">
        <f t="shared" si="14"/>
        <v>0</v>
      </c>
      <c r="M514" s="43" t="str">
        <f t="shared" si="15"/>
        <v>OK</v>
      </c>
      <c r="N514" s="44">
        <v>0</v>
      </c>
      <c r="O514" s="44">
        <v>0</v>
      </c>
      <c r="P514" s="44">
        <v>0</v>
      </c>
      <c r="Q514" s="44">
        <v>0</v>
      </c>
      <c r="R514" s="44">
        <v>0</v>
      </c>
      <c r="S514" s="44">
        <v>0</v>
      </c>
      <c r="T514" s="44">
        <v>0</v>
      </c>
      <c r="U514" s="44">
        <v>0</v>
      </c>
      <c r="V514" s="44">
        <v>0</v>
      </c>
      <c r="W514" s="44">
        <v>0</v>
      </c>
      <c r="X514" s="44">
        <v>0</v>
      </c>
      <c r="Y514" s="44">
        <v>0</v>
      </c>
    </row>
    <row r="515" spans="1:25" ht="30" x14ac:dyDescent="0.25">
      <c r="A515" s="100"/>
      <c r="B515" s="96"/>
      <c r="C515" s="49">
        <v>61</v>
      </c>
      <c r="D515" s="50" t="s">
        <v>561</v>
      </c>
      <c r="E515" s="28" t="s">
        <v>926</v>
      </c>
      <c r="F515" s="26" t="s">
        <v>932</v>
      </c>
      <c r="G515" s="49" t="s">
        <v>36</v>
      </c>
      <c r="H515" s="26">
        <v>30</v>
      </c>
      <c r="I515" s="26">
        <v>20</v>
      </c>
      <c r="J515" s="46">
        <v>6.68</v>
      </c>
      <c r="K515" s="47"/>
      <c r="L515" s="32">
        <f t="shared" si="14"/>
        <v>0</v>
      </c>
      <c r="M515" s="43" t="str">
        <f t="shared" si="15"/>
        <v>OK</v>
      </c>
      <c r="N515" s="44">
        <v>0</v>
      </c>
      <c r="O515" s="44">
        <v>0</v>
      </c>
      <c r="P515" s="44">
        <v>0</v>
      </c>
      <c r="Q515" s="44">
        <v>0</v>
      </c>
      <c r="R515" s="44">
        <v>0</v>
      </c>
      <c r="S515" s="44">
        <v>0</v>
      </c>
      <c r="T515" s="44">
        <v>0</v>
      </c>
      <c r="U515" s="44">
        <v>0</v>
      </c>
      <c r="V515" s="44">
        <v>0</v>
      </c>
      <c r="W515" s="44">
        <v>0</v>
      </c>
      <c r="X515" s="44">
        <v>0</v>
      </c>
      <c r="Y515" s="44">
        <v>0</v>
      </c>
    </row>
    <row r="516" spans="1:25" ht="30" x14ac:dyDescent="0.25">
      <c r="A516" s="100"/>
      <c r="B516" s="96"/>
      <c r="C516" s="49">
        <v>62</v>
      </c>
      <c r="D516" s="50" t="s">
        <v>562</v>
      </c>
      <c r="E516" s="28" t="s">
        <v>926</v>
      </c>
      <c r="F516" s="26" t="s">
        <v>932</v>
      </c>
      <c r="G516" s="49" t="s">
        <v>36</v>
      </c>
      <c r="H516" s="26">
        <v>30</v>
      </c>
      <c r="I516" s="26">
        <v>20</v>
      </c>
      <c r="J516" s="46">
        <v>5.52</v>
      </c>
      <c r="K516" s="47"/>
      <c r="L516" s="32">
        <f t="shared" si="14"/>
        <v>0</v>
      </c>
      <c r="M516" s="43" t="str">
        <f t="shared" si="15"/>
        <v>OK</v>
      </c>
      <c r="N516" s="44">
        <v>0</v>
      </c>
      <c r="O516" s="44">
        <v>0</v>
      </c>
      <c r="P516" s="44">
        <v>0</v>
      </c>
      <c r="Q516" s="44">
        <v>0</v>
      </c>
      <c r="R516" s="44">
        <v>0</v>
      </c>
      <c r="S516" s="44">
        <v>0</v>
      </c>
      <c r="T516" s="44">
        <v>0</v>
      </c>
      <c r="U516" s="44">
        <v>0</v>
      </c>
      <c r="V516" s="44">
        <v>0</v>
      </c>
      <c r="W516" s="44">
        <v>0</v>
      </c>
      <c r="X516" s="44">
        <v>0</v>
      </c>
      <c r="Y516" s="44">
        <v>0</v>
      </c>
    </row>
    <row r="517" spans="1:25" ht="30" x14ac:dyDescent="0.25">
      <c r="A517" s="100"/>
      <c r="B517" s="96"/>
      <c r="C517" s="49">
        <v>63</v>
      </c>
      <c r="D517" s="50" t="s">
        <v>563</v>
      </c>
      <c r="E517" s="28" t="s">
        <v>926</v>
      </c>
      <c r="F517" s="26" t="s">
        <v>932</v>
      </c>
      <c r="G517" s="49" t="s">
        <v>36</v>
      </c>
      <c r="H517" s="26">
        <v>30</v>
      </c>
      <c r="I517" s="26">
        <v>20</v>
      </c>
      <c r="J517" s="46">
        <v>7.69</v>
      </c>
      <c r="K517" s="47"/>
      <c r="L517" s="32">
        <f t="shared" ref="L517:L580" si="16">K517-(SUM(N517:Y517))</f>
        <v>0</v>
      </c>
      <c r="M517" s="43" t="str">
        <f t="shared" ref="M517:M580" si="17">IF(L517&lt;0,"ATENÇÃO","OK")</f>
        <v>OK</v>
      </c>
      <c r="N517" s="44">
        <v>0</v>
      </c>
      <c r="O517" s="44">
        <v>0</v>
      </c>
      <c r="P517" s="44">
        <v>0</v>
      </c>
      <c r="Q517" s="44">
        <v>0</v>
      </c>
      <c r="R517" s="44">
        <v>0</v>
      </c>
      <c r="S517" s="44">
        <v>0</v>
      </c>
      <c r="T517" s="44">
        <v>0</v>
      </c>
      <c r="U517" s="44">
        <v>0</v>
      </c>
      <c r="V517" s="44">
        <v>0</v>
      </c>
      <c r="W517" s="44">
        <v>0</v>
      </c>
      <c r="X517" s="44">
        <v>0</v>
      </c>
      <c r="Y517" s="44">
        <v>0</v>
      </c>
    </row>
    <row r="518" spans="1:25" ht="30" x14ac:dyDescent="0.25">
      <c r="A518" s="100"/>
      <c r="B518" s="96"/>
      <c r="C518" s="49">
        <v>64</v>
      </c>
      <c r="D518" s="50" t="s">
        <v>564</v>
      </c>
      <c r="E518" s="28" t="s">
        <v>926</v>
      </c>
      <c r="F518" s="26" t="s">
        <v>932</v>
      </c>
      <c r="G518" s="49" t="s">
        <v>36</v>
      </c>
      <c r="H518" s="26">
        <v>30</v>
      </c>
      <c r="I518" s="26">
        <v>20</v>
      </c>
      <c r="J518" s="46">
        <v>8.36</v>
      </c>
      <c r="K518" s="47"/>
      <c r="L518" s="32">
        <f t="shared" si="16"/>
        <v>0</v>
      </c>
      <c r="M518" s="43" t="str">
        <f t="shared" si="17"/>
        <v>OK</v>
      </c>
      <c r="N518" s="44">
        <v>0</v>
      </c>
      <c r="O518" s="44">
        <v>0</v>
      </c>
      <c r="P518" s="44">
        <v>0</v>
      </c>
      <c r="Q518" s="44">
        <v>0</v>
      </c>
      <c r="R518" s="44">
        <v>0</v>
      </c>
      <c r="S518" s="44">
        <v>0</v>
      </c>
      <c r="T518" s="44">
        <v>0</v>
      </c>
      <c r="U518" s="44">
        <v>0</v>
      </c>
      <c r="V518" s="44">
        <v>0</v>
      </c>
      <c r="W518" s="44">
        <v>0</v>
      </c>
      <c r="X518" s="44">
        <v>0</v>
      </c>
      <c r="Y518" s="44">
        <v>0</v>
      </c>
    </row>
    <row r="519" spans="1:25" ht="75" x14ac:dyDescent="0.25">
      <c r="A519" s="100"/>
      <c r="B519" s="96"/>
      <c r="C519" s="49">
        <v>65</v>
      </c>
      <c r="D519" s="50" t="s">
        <v>565</v>
      </c>
      <c r="E519" s="28" t="s">
        <v>926</v>
      </c>
      <c r="F519" s="26" t="s">
        <v>921</v>
      </c>
      <c r="G519" s="49" t="s">
        <v>895</v>
      </c>
      <c r="H519" s="26">
        <v>30</v>
      </c>
      <c r="I519" s="26">
        <v>20</v>
      </c>
      <c r="J519" s="46">
        <v>31.65</v>
      </c>
      <c r="K519" s="47"/>
      <c r="L519" s="32">
        <f t="shared" si="16"/>
        <v>0</v>
      </c>
      <c r="M519" s="43" t="str">
        <f t="shared" si="17"/>
        <v>OK</v>
      </c>
      <c r="N519" s="44">
        <v>0</v>
      </c>
      <c r="O519" s="44">
        <v>0</v>
      </c>
      <c r="P519" s="44">
        <v>0</v>
      </c>
      <c r="Q519" s="44">
        <v>0</v>
      </c>
      <c r="R519" s="44">
        <v>0</v>
      </c>
      <c r="S519" s="44">
        <v>0</v>
      </c>
      <c r="T519" s="44">
        <v>0</v>
      </c>
      <c r="U519" s="44">
        <v>0</v>
      </c>
      <c r="V519" s="44">
        <v>0</v>
      </c>
      <c r="W519" s="44">
        <v>0</v>
      </c>
      <c r="X519" s="44">
        <v>0</v>
      </c>
      <c r="Y519" s="44">
        <v>0</v>
      </c>
    </row>
    <row r="520" spans="1:25" ht="45" x14ac:dyDescent="0.25">
      <c r="A520" s="100"/>
      <c r="B520" s="96"/>
      <c r="C520" s="49">
        <v>66</v>
      </c>
      <c r="D520" s="50" t="s">
        <v>566</v>
      </c>
      <c r="E520" s="28" t="s">
        <v>926</v>
      </c>
      <c r="F520" s="26" t="s">
        <v>932</v>
      </c>
      <c r="G520" s="49" t="s">
        <v>895</v>
      </c>
      <c r="H520" s="26">
        <v>30</v>
      </c>
      <c r="I520" s="26">
        <v>20</v>
      </c>
      <c r="J520" s="46">
        <v>51.67</v>
      </c>
      <c r="K520" s="47"/>
      <c r="L520" s="32">
        <f t="shared" si="16"/>
        <v>0</v>
      </c>
      <c r="M520" s="43" t="str">
        <f t="shared" si="17"/>
        <v>OK</v>
      </c>
      <c r="N520" s="44">
        <v>0</v>
      </c>
      <c r="O520" s="44">
        <v>0</v>
      </c>
      <c r="P520" s="44">
        <v>0</v>
      </c>
      <c r="Q520" s="44">
        <v>0</v>
      </c>
      <c r="R520" s="44">
        <v>0</v>
      </c>
      <c r="S520" s="44">
        <v>0</v>
      </c>
      <c r="T520" s="44">
        <v>0</v>
      </c>
      <c r="U520" s="44">
        <v>0</v>
      </c>
      <c r="V520" s="44">
        <v>0</v>
      </c>
      <c r="W520" s="44">
        <v>0</v>
      </c>
      <c r="X520" s="44">
        <v>0</v>
      </c>
      <c r="Y520" s="44">
        <v>0</v>
      </c>
    </row>
    <row r="521" spans="1:25" ht="15" x14ac:dyDescent="0.25">
      <c r="A521" s="100"/>
      <c r="B521" s="96"/>
      <c r="C521" s="49">
        <v>67</v>
      </c>
      <c r="D521" s="50" t="s">
        <v>567</v>
      </c>
      <c r="E521" s="28" t="s">
        <v>936</v>
      </c>
      <c r="F521" s="26" t="s">
        <v>919</v>
      </c>
      <c r="G521" s="49" t="s">
        <v>895</v>
      </c>
      <c r="H521" s="26">
        <v>30</v>
      </c>
      <c r="I521" s="26">
        <v>20</v>
      </c>
      <c r="J521" s="46">
        <v>36.1</v>
      </c>
      <c r="K521" s="47"/>
      <c r="L521" s="32">
        <f t="shared" si="16"/>
        <v>0</v>
      </c>
      <c r="M521" s="43" t="str">
        <f t="shared" si="17"/>
        <v>OK</v>
      </c>
      <c r="N521" s="44">
        <v>0</v>
      </c>
      <c r="O521" s="44">
        <v>0</v>
      </c>
      <c r="P521" s="44">
        <v>0</v>
      </c>
      <c r="Q521" s="44">
        <v>0</v>
      </c>
      <c r="R521" s="44">
        <v>0</v>
      </c>
      <c r="S521" s="44">
        <v>0</v>
      </c>
      <c r="T521" s="44">
        <v>0</v>
      </c>
      <c r="U521" s="44">
        <v>0</v>
      </c>
      <c r="V521" s="44">
        <v>0</v>
      </c>
      <c r="W521" s="44">
        <v>0</v>
      </c>
      <c r="X521" s="44">
        <v>0</v>
      </c>
      <c r="Y521" s="44">
        <v>0</v>
      </c>
    </row>
    <row r="522" spans="1:25" ht="75" x14ac:dyDescent="0.25">
      <c r="A522" s="100"/>
      <c r="B522" s="96"/>
      <c r="C522" s="49">
        <v>68</v>
      </c>
      <c r="D522" s="50" t="s">
        <v>568</v>
      </c>
      <c r="E522" s="28" t="s">
        <v>936</v>
      </c>
      <c r="F522" s="26" t="s">
        <v>919</v>
      </c>
      <c r="G522" s="49" t="s">
        <v>895</v>
      </c>
      <c r="H522" s="26">
        <v>30</v>
      </c>
      <c r="I522" s="26">
        <v>20</v>
      </c>
      <c r="J522" s="46">
        <v>55</v>
      </c>
      <c r="K522" s="47"/>
      <c r="L522" s="32">
        <f t="shared" si="16"/>
        <v>0</v>
      </c>
      <c r="M522" s="43" t="str">
        <f t="shared" si="17"/>
        <v>OK</v>
      </c>
      <c r="N522" s="44">
        <v>0</v>
      </c>
      <c r="O522" s="44">
        <v>0</v>
      </c>
      <c r="P522" s="44">
        <v>0</v>
      </c>
      <c r="Q522" s="44">
        <v>0</v>
      </c>
      <c r="R522" s="44">
        <v>0</v>
      </c>
      <c r="S522" s="44">
        <v>0</v>
      </c>
      <c r="T522" s="44">
        <v>0</v>
      </c>
      <c r="U522" s="44">
        <v>0</v>
      </c>
      <c r="V522" s="44">
        <v>0</v>
      </c>
      <c r="W522" s="44">
        <v>0</v>
      </c>
      <c r="X522" s="44">
        <v>0</v>
      </c>
      <c r="Y522" s="44">
        <v>0</v>
      </c>
    </row>
    <row r="523" spans="1:25" ht="60" x14ac:dyDescent="0.25">
      <c r="A523" s="100"/>
      <c r="B523" s="96"/>
      <c r="C523" s="49">
        <v>69</v>
      </c>
      <c r="D523" s="50" t="s">
        <v>569</v>
      </c>
      <c r="E523" s="28" t="s">
        <v>936</v>
      </c>
      <c r="F523" s="26" t="s">
        <v>921</v>
      </c>
      <c r="G523" s="49" t="s">
        <v>36</v>
      </c>
      <c r="H523" s="26">
        <v>30</v>
      </c>
      <c r="I523" s="26">
        <v>20</v>
      </c>
      <c r="J523" s="46">
        <v>18</v>
      </c>
      <c r="K523" s="47"/>
      <c r="L523" s="32">
        <f t="shared" si="16"/>
        <v>0</v>
      </c>
      <c r="M523" s="43" t="str">
        <f t="shared" si="17"/>
        <v>OK</v>
      </c>
      <c r="N523" s="44">
        <v>0</v>
      </c>
      <c r="O523" s="44">
        <v>0</v>
      </c>
      <c r="P523" s="44">
        <v>0</v>
      </c>
      <c r="Q523" s="44">
        <v>0</v>
      </c>
      <c r="R523" s="44">
        <v>0</v>
      </c>
      <c r="S523" s="44">
        <v>0</v>
      </c>
      <c r="T523" s="44">
        <v>0</v>
      </c>
      <c r="U523" s="44">
        <v>0</v>
      </c>
      <c r="V523" s="44">
        <v>0</v>
      </c>
      <c r="W523" s="44">
        <v>0</v>
      </c>
      <c r="X523" s="44">
        <v>0</v>
      </c>
      <c r="Y523" s="44">
        <v>0</v>
      </c>
    </row>
    <row r="524" spans="1:25" ht="75" x14ac:dyDescent="0.25">
      <c r="A524" s="100"/>
      <c r="B524" s="96"/>
      <c r="C524" s="49">
        <v>70</v>
      </c>
      <c r="D524" s="50" t="s">
        <v>570</v>
      </c>
      <c r="E524" s="28" t="s">
        <v>936</v>
      </c>
      <c r="F524" s="26" t="s">
        <v>921</v>
      </c>
      <c r="G524" s="49" t="s">
        <v>36</v>
      </c>
      <c r="H524" s="26">
        <v>30</v>
      </c>
      <c r="I524" s="26">
        <v>20</v>
      </c>
      <c r="J524" s="46">
        <v>50.9</v>
      </c>
      <c r="K524" s="47"/>
      <c r="L524" s="32">
        <f t="shared" si="16"/>
        <v>0</v>
      </c>
      <c r="M524" s="43" t="str">
        <f t="shared" si="17"/>
        <v>OK</v>
      </c>
      <c r="N524" s="44">
        <v>0</v>
      </c>
      <c r="O524" s="44">
        <v>0</v>
      </c>
      <c r="P524" s="44">
        <v>0</v>
      </c>
      <c r="Q524" s="44">
        <v>0</v>
      </c>
      <c r="R524" s="44">
        <v>0</v>
      </c>
      <c r="S524" s="44">
        <v>0</v>
      </c>
      <c r="T524" s="44">
        <v>0</v>
      </c>
      <c r="U524" s="44">
        <v>0</v>
      </c>
      <c r="V524" s="44">
        <v>0</v>
      </c>
      <c r="W524" s="44">
        <v>0</v>
      </c>
      <c r="X524" s="44">
        <v>0</v>
      </c>
      <c r="Y524" s="44">
        <v>0</v>
      </c>
    </row>
    <row r="525" spans="1:25" ht="75" x14ac:dyDescent="0.25">
      <c r="A525" s="100"/>
      <c r="B525" s="96"/>
      <c r="C525" s="49">
        <v>71</v>
      </c>
      <c r="D525" s="50" t="s">
        <v>571</v>
      </c>
      <c r="E525" s="28" t="s">
        <v>936</v>
      </c>
      <c r="F525" s="26" t="s">
        <v>921</v>
      </c>
      <c r="G525" s="49" t="s">
        <v>36</v>
      </c>
      <c r="H525" s="26">
        <v>30</v>
      </c>
      <c r="I525" s="26">
        <v>20</v>
      </c>
      <c r="J525" s="46">
        <v>40.200000000000003</v>
      </c>
      <c r="K525" s="47"/>
      <c r="L525" s="32">
        <f t="shared" si="16"/>
        <v>0</v>
      </c>
      <c r="M525" s="43" t="str">
        <f t="shared" si="17"/>
        <v>OK</v>
      </c>
      <c r="N525" s="44">
        <v>0</v>
      </c>
      <c r="O525" s="44">
        <v>0</v>
      </c>
      <c r="P525" s="44">
        <v>0</v>
      </c>
      <c r="Q525" s="44">
        <v>0</v>
      </c>
      <c r="R525" s="44">
        <v>0</v>
      </c>
      <c r="S525" s="44">
        <v>0</v>
      </c>
      <c r="T525" s="44">
        <v>0</v>
      </c>
      <c r="U525" s="44">
        <v>0</v>
      </c>
      <c r="V525" s="44">
        <v>0</v>
      </c>
      <c r="W525" s="44">
        <v>0</v>
      </c>
      <c r="X525" s="44">
        <v>0</v>
      </c>
      <c r="Y525" s="44">
        <v>0</v>
      </c>
    </row>
    <row r="526" spans="1:25" ht="75" x14ac:dyDescent="0.25">
      <c r="A526" s="100"/>
      <c r="B526" s="96"/>
      <c r="C526" s="49">
        <v>72</v>
      </c>
      <c r="D526" s="50" t="s">
        <v>572</v>
      </c>
      <c r="E526" s="28" t="s">
        <v>936</v>
      </c>
      <c r="F526" s="26" t="s">
        <v>921</v>
      </c>
      <c r="G526" s="49" t="s">
        <v>36</v>
      </c>
      <c r="H526" s="26">
        <v>30</v>
      </c>
      <c r="I526" s="26">
        <v>20</v>
      </c>
      <c r="J526" s="46">
        <v>21.76</v>
      </c>
      <c r="K526" s="47"/>
      <c r="L526" s="32">
        <f t="shared" si="16"/>
        <v>0</v>
      </c>
      <c r="M526" s="43" t="str">
        <f t="shared" si="17"/>
        <v>OK</v>
      </c>
      <c r="N526" s="44">
        <v>0</v>
      </c>
      <c r="O526" s="44">
        <v>0</v>
      </c>
      <c r="P526" s="44">
        <v>0</v>
      </c>
      <c r="Q526" s="44">
        <v>0</v>
      </c>
      <c r="R526" s="44">
        <v>0</v>
      </c>
      <c r="S526" s="44">
        <v>0</v>
      </c>
      <c r="T526" s="44">
        <v>0</v>
      </c>
      <c r="U526" s="44">
        <v>0</v>
      </c>
      <c r="V526" s="44">
        <v>0</v>
      </c>
      <c r="W526" s="44">
        <v>0</v>
      </c>
      <c r="X526" s="44">
        <v>0</v>
      </c>
      <c r="Y526" s="44">
        <v>0</v>
      </c>
    </row>
    <row r="527" spans="1:25" ht="75" x14ac:dyDescent="0.25">
      <c r="A527" s="100"/>
      <c r="B527" s="96"/>
      <c r="C527" s="49">
        <v>73</v>
      </c>
      <c r="D527" s="50" t="s">
        <v>573</v>
      </c>
      <c r="E527" s="28" t="s">
        <v>936</v>
      </c>
      <c r="F527" s="26" t="s">
        <v>921</v>
      </c>
      <c r="G527" s="49" t="s">
        <v>36</v>
      </c>
      <c r="H527" s="26">
        <v>30</v>
      </c>
      <c r="I527" s="26">
        <v>20</v>
      </c>
      <c r="J527" s="46">
        <v>21.25</v>
      </c>
      <c r="K527" s="47"/>
      <c r="L527" s="32">
        <f t="shared" si="16"/>
        <v>0</v>
      </c>
      <c r="M527" s="43" t="str">
        <f t="shared" si="17"/>
        <v>OK</v>
      </c>
      <c r="N527" s="44">
        <v>0</v>
      </c>
      <c r="O527" s="44">
        <v>0</v>
      </c>
      <c r="P527" s="44">
        <v>0</v>
      </c>
      <c r="Q527" s="44">
        <v>0</v>
      </c>
      <c r="R527" s="44">
        <v>0</v>
      </c>
      <c r="S527" s="44">
        <v>0</v>
      </c>
      <c r="T527" s="44">
        <v>0</v>
      </c>
      <c r="U527" s="44">
        <v>0</v>
      </c>
      <c r="V527" s="44">
        <v>0</v>
      </c>
      <c r="W527" s="44">
        <v>0</v>
      </c>
      <c r="X527" s="44">
        <v>0</v>
      </c>
      <c r="Y527" s="44">
        <v>0</v>
      </c>
    </row>
    <row r="528" spans="1:25" ht="75" x14ac:dyDescent="0.25">
      <c r="A528" s="100"/>
      <c r="B528" s="96"/>
      <c r="C528" s="49">
        <v>74</v>
      </c>
      <c r="D528" s="50" t="s">
        <v>574</v>
      </c>
      <c r="E528" s="28" t="s">
        <v>936</v>
      </c>
      <c r="F528" s="26" t="s">
        <v>921</v>
      </c>
      <c r="G528" s="49" t="s">
        <v>36</v>
      </c>
      <c r="H528" s="26">
        <v>30</v>
      </c>
      <c r="I528" s="26">
        <v>20</v>
      </c>
      <c r="J528" s="46">
        <v>35</v>
      </c>
      <c r="K528" s="47"/>
      <c r="L528" s="32">
        <f t="shared" si="16"/>
        <v>0</v>
      </c>
      <c r="M528" s="43" t="str">
        <f t="shared" si="17"/>
        <v>OK</v>
      </c>
      <c r="N528" s="44">
        <v>0</v>
      </c>
      <c r="O528" s="44">
        <v>0</v>
      </c>
      <c r="P528" s="44">
        <v>0</v>
      </c>
      <c r="Q528" s="44">
        <v>0</v>
      </c>
      <c r="R528" s="44">
        <v>0</v>
      </c>
      <c r="S528" s="44">
        <v>0</v>
      </c>
      <c r="T528" s="44">
        <v>0</v>
      </c>
      <c r="U528" s="44">
        <v>0</v>
      </c>
      <c r="V528" s="44">
        <v>0</v>
      </c>
      <c r="W528" s="44">
        <v>0</v>
      </c>
      <c r="X528" s="44">
        <v>0</v>
      </c>
      <c r="Y528" s="44">
        <v>0</v>
      </c>
    </row>
    <row r="529" spans="1:25" ht="75" x14ac:dyDescent="0.25">
      <c r="A529" s="100"/>
      <c r="B529" s="96"/>
      <c r="C529" s="49">
        <v>75</v>
      </c>
      <c r="D529" s="50" t="s">
        <v>575</v>
      </c>
      <c r="E529" s="28" t="s">
        <v>936</v>
      </c>
      <c r="F529" s="26" t="s">
        <v>921</v>
      </c>
      <c r="G529" s="49" t="s">
        <v>36</v>
      </c>
      <c r="H529" s="26">
        <v>30</v>
      </c>
      <c r="I529" s="26">
        <v>20</v>
      </c>
      <c r="J529" s="46">
        <v>82</v>
      </c>
      <c r="K529" s="47"/>
      <c r="L529" s="32">
        <f t="shared" si="16"/>
        <v>0</v>
      </c>
      <c r="M529" s="43" t="str">
        <f t="shared" si="17"/>
        <v>OK</v>
      </c>
      <c r="N529" s="44">
        <v>0</v>
      </c>
      <c r="O529" s="44">
        <v>0</v>
      </c>
      <c r="P529" s="44">
        <v>0</v>
      </c>
      <c r="Q529" s="44">
        <v>0</v>
      </c>
      <c r="R529" s="44">
        <v>0</v>
      </c>
      <c r="S529" s="44">
        <v>0</v>
      </c>
      <c r="T529" s="44">
        <v>0</v>
      </c>
      <c r="U529" s="44">
        <v>0</v>
      </c>
      <c r="V529" s="44">
        <v>0</v>
      </c>
      <c r="W529" s="44">
        <v>0</v>
      </c>
      <c r="X529" s="44">
        <v>0</v>
      </c>
      <c r="Y529" s="44">
        <v>0</v>
      </c>
    </row>
    <row r="530" spans="1:25" ht="45" x14ac:dyDescent="0.25">
      <c r="A530" s="100"/>
      <c r="B530" s="96"/>
      <c r="C530" s="49">
        <v>76</v>
      </c>
      <c r="D530" s="50" t="s">
        <v>576</v>
      </c>
      <c r="E530" s="28" t="s">
        <v>936</v>
      </c>
      <c r="F530" s="26" t="s">
        <v>921</v>
      </c>
      <c r="G530" s="49" t="s">
        <v>36</v>
      </c>
      <c r="H530" s="26">
        <v>30</v>
      </c>
      <c r="I530" s="26">
        <v>20</v>
      </c>
      <c r="J530" s="46">
        <v>8.09</v>
      </c>
      <c r="K530" s="47"/>
      <c r="L530" s="32">
        <f t="shared" si="16"/>
        <v>0</v>
      </c>
      <c r="M530" s="43" t="str">
        <f t="shared" si="17"/>
        <v>OK</v>
      </c>
      <c r="N530" s="44">
        <v>0</v>
      </c>
      <c r="O530" s="44">
        <v>0</v>
      </c>
      <c r="P530" s="44">
        <v>0</v>
      </c>
      <c r="Q530" s="44">
        <v>0</v>
      </c>
      <c r="R530" s="44">
        <v>0</v>
      </c>
      <c r="S530" s="44">
        <v>0</v>
      </c>
      <c r="T530" s="44">
        <v>0</v>
      </c>
      <c r="U530" s="44">
        <v>0</v>
      </c>
      <c r="V530" s="44">
        <v>0</v>
      </c>
      <c r="W530" s="44">
        <v>0</v>
      </c>
      <c r="X530" s="44">
        <v>0</v>
      </c>
      <c r="Y530" s="44">
        <v>0</v>
      </c>
    </row>
    <row r="531" spans="1:25" ht="75" x14ac:dyDescent="0.25">
      <c r="A531" s="100"/>
      <c r="B531" s="96"/>
      <c r="C531" s="49">
        <v>77</v>
      </c>
      <c r="D531" s="50" t="s">
        <v>577</v>
      </c>
      <c r="E531" s="28" t="s">
        <v>936</v>
      </c>
      <c r="F531" s="26" t="s">
        <v>921</v>
      </c>
      <c r="G531" s="49" t="s">
        <v>36</v>
      </c>
      <c r="H531" s="26">
        <v>30</v>
      </c>
      <c r="I531" s="26">
        <v>20</v>
      </c>
      <c r="J531" s="46">
        <v>16.2</v>
      </c>
      <c r="K531" s="47"/>
      <c r="L531" s="32">
        <f t="shared" si="16"/>
        <v>0</v>
      </c>
      <c r="M531" s="43" t="str">
        <f t="shared" si="17"/>
        <v>OK</v>
      </c>
      <c r="N531" s="44">
        <v>0</v>
      </c>
      <c r="O531" s="44">
        <v>0</v>
      </c>
      <c r="P531" s="44">
        <v>0</v>
      </c>
      <c r="Q531" s="44">
        <v>0</v>
      </c>
      <c r="R531" s="44">
        <v>0</v>
      </c>
      <c r="S531" s="44">
        <v>0</v>
      </c>
      <c r="T531" s="44">
        <v>0</v>
      </c>
      <c r="U531" s="44">
        <v>0</v>
      </c>
      <c r="V531" s="44">
        <v>0</v>
      </c>
      <c r="W531" s="44">
        <v>0</v>
      </c>
      <c r="X531" s="44">
        <v>0</v>
      </c>
      <c r="Y531" s="44">
        <v>0</v>
      </c>
    </row>
    <row r="532" spans="1:25" ht="75" x14ac:dyDescent="0.25">
      <c r="A532" s="100"/>
      <c r="B532" s="96"/>
      <c r="C532" s="49">
        <v>78</v>
      </c>
      <c r="D532" s="50" t="s">
        <v>578</v>
      </c>
      <c r="E532" s="28" t="s">
        <v>936</v>
      </c>
      <c r="F532" s="26" t="s">
        <v>921</v>
      </c>
      <c r="G532" s="49" t="s">
        <v>36</v>
      </c>
      <c r="H532" s="26">
        <v>30</v>
      </c>
      <c r="I532" s="26">
        <v>20</v>
      </c>
      <c r="J532" s="46">
        <v>18</v>
      </c>
      <c r="K532" s="47"/>
      <c r="L532" s="32">
        <f t="shared" si="16"/>
        <v>0</v>
      </c>
      <c r="M532" s="43" t="str">
        <f t="shared" si="17"/>
        <v>OK</v>
      </c>
      <c r="N532" s="44">
        <v>0</v>
      </c>
      <c r="O532" s="44">
        <v>0</v>
      </c>
      <c r="P532" s="44">
        <v>0</v>
      </c>
      <c r="Q532" s="44">
        <v>0</v>
      </c>
      <c r="R532" s="44">
        <v>0</v>
      </c>
      <c r="S532" s="44">
        <v>0</v>
      </c>
      <c r="T532" s="44">
        <v>0</v>
      </c>
      <c r="U532" s="44">
        <v>0</v>
      </c>
      <c r="V532" s="44">
        <v>0</v>
      </c>
      <c r="W532" s="44">
        <v>0</v>
      </c>
      <c r="X532" s="44">
        <v>0</v>
      </c>
      <c r="Y532" s="44">
        <v>0</v>
      </c>
    </row>
    <row r="533" spans="1:25" ht="75" x14ac:dyDescent="0.25">
      <c r="A533" s="100"/>
      <c r="B533" s="96"/>
      <c r="C533" s="49">
        <v>79</v>
      </c>
      <c r="D533" s="50" t="s">
        <v>579</v>
      </c>
      <c r="E533" s="28" t="s">
        <v>936</v>
      </c>
      <c r="F533" s="26" t="s">
        <v>921</v>
      </c>
      <c r="G533" s="49" t="s">
        <v>36</v>
      </c>
      <c r="H533" s="26">
        <v>30</v>
      </c>
      <c r="I533" s="26">
        <v>20</v>
      </c>
      <c r="J533" s="46">
        <v>16.5</v>
      </c>
      <c r="K533" s="47"/>
      <c r="L533" s="32">
        <f t="shared" si="16"/>
        <v>0</v>
      </c>
      <c r="M533" s="43" t="str">
        <f t="shared" si="17"/>
        <v>OK</v>
      </c>
      <c r="N533" s="44">
        <v>0</v>
      </c>
      <c r="O533" s="44">
        <v>0</v>
      </c>
      <c r="P533" s="44">
        <v>0</v>
      </c>
      <c r="Q533" s="44">
        <v>0</v>
      </c>
      <c r="R533" s="44">
        <v>0</v>
      </c>
      <c r="S533" s="44">
        <v>0</v>
      </c>
      <c r="T533" s="44">
        <v>0</v>
      </c>
      <c r="U533" s="44">
        <v>0</v>
      </c>
      <c r="V533" s="44">
        <v>0</v>
      </c>
      <c r="W533" s="44">
        <v>0</v>
      </c>
      <c r="X533" s="44">
        <v>0</v>
      </c>
      <c r="Y533" s="44">
        <v>0</v>
      </c>
    </row>
    <row r="534" spans="1:25" ht="75" x14ac:dyDescent="0.25">
      <c r="A534" s="100"/>
      <c r="B534" s="96"/>
      <c r="C534" s="49">
        <v>80</v>
      </c>
      <c r="D534" s="50" t="s">
        <v>580</v>
      </c>
      <c r="E534" s="28" t="s">
        <v>936</v>
      </c>
      <c r="F534" s="26" t="s">
        <v>921</v>
      </c>
      <c r="G534" s="49" t="s">
        <v>36</v>
      </c>
      <c r="H534" s="26">
        <v>30</v>
      </c>
      <c r="I534" s="26">
        <v>20</v>
      </c>
      <c r="J534" s="46">
        <v>15.87</v>
      </c>
      <c r="K534" s="47"/>
      <c r="L534" s="32">
        <f t="shared" si="16"/>
        <v>0</v>
      </c>
      <c r="M534" s="43" t="str">
        <f t="shared" si="17"/>
        <v>OK</v>
      </c>
      <c r="N534" s="44">
        <v>0</v>
      </c>
      <c r="O534" s="44">
        <v>0</v>
      </c>
      <c r="P534" s="44">
        <v>0</v>
      </c>
      <c r="Q534" s="44">
        <v>0</v>
      </c>
      <c r="R534" s="44">
        <v>0</v>
      </c>
      <c r="S534" s="44">
        <v>0</v>
      </c>
      <c r="T534" s="44">
        <v>0</v>
      </c>
      <c r="U534" s="44">
        <v>0</v>
      </c>
      <c r="V534" s="44">
        <v>0</v>
      </c>
      <c r="W534" s="44">
        <v>0</v>
      </c>
      <c r="X534" s="44">
        <v>0</v>
      </c>
      <c r="Y534" s="44">
        <v>0</v>
      </c>
    </row>
    <row r="535" spans="1:25" ht="75" x14ac:dyDescent="0.25">
      <c r="A535" s="100"/>
      <c r="B535" s="96"/>
      <c r="C535" s="49">
        <v>81</v>
      </c>
      <c r="D535" s="50" t="s">
        <v>581</v>
      </c>
      <c r="E535" s="28" t="s">
        <v>936</v>
      </c>
      <c r="F535" s="26" t="s">
        <v>921</v>
      </c>
      <c r="G535" s="49" t="s">
        <v>36</v>
      </c>
      <c r="H535" s="26">
        <v>30</v>
      </c>
      <c r="I535" s="26">
        <v>20</v>
      </c>
      <c r="J535" s="46">
        <v>18.95</v>
      </c>
      <c r="K535" s="47"/>
      <c r="L535" s="32">
        <f t="shared" si="16"/>
        <v>0</v>
      </c>
      <c r="M535" s="43" t="str">
        <f t="shared" si="17"/>
        <v>OK</v>
      </c>
      <c r="N535" s="44">
        <v>0</v>
      </c>
      <c r="O535" s="44">
        <v>0</v>
      </c>
      <c r="P535" s="44">
        <v>0</v>
      </c>
      <c r="Q535" s="44">
        <v>0</v>
      </c>
      <c r="R535" s="44">
        <v>0</v>
      </c>
      <c r="S535" s="44">
        <v>0</v>
      </c>
      <c r="T535" s="44">
        <v>0</v>
      </c>
      <c r="U535" s="44">
        <v>0</v>
      </c>
      <c r="V535" s="44">
        <v>0</v>
      </c>
      <c r="W535" s="44">
        <v>0</v>
      </c>
      <c r="X535" s="44">
        <v>0</v>
      </c>
      <c r="Y535" s="44">
        <v>0</v>
      </c>
    </row>
    <row r="536" spans="1:25" ht="75" x14ac:dyDescent="0.25">
      <c r="A536" s="100"/>
      <c r="B536" s="96"/>
      <c r="C536" s="49">
        <v>82</v>
      </c>
      <c r="D536" s="50" t="s">
        <v>582</v>
      </c>
      <c r="E536" s="28" t="s">
        <v>936</v>
      </c>
      <c r="F536" s="26" t="s">
        <v>921</v>
      </c>
      <c r="G536" s="49" t="s">
        <v>36</v>
      </c>
      <c r="H536" s="26">
        <v>30</v>
      </c>
      <c r="I536" s="26">
        <v>20</v>
      </c>
      <c r="J536" s="46">
        <v>17.2</v>
      </c>
      <c r="K536" s="47"/>
      <c r="L536" s="32">
        <f t="shared" si="16"/>
        <v>0</v>
      </c>
      <c r="M536" s="43" t="str">
        <f t="shared" si="17"/>
        <v>OK</v>
      </c>
      <c r="N536" s="44">
        <v>0</v>
      </c>
      <c r="O536" s="44">
        <v>0</v>
      </c>
      <c r="P536" s="44">
        <v>0</v>
      </c>
      <c r="Q536" s="44">
        <v>0</v>
      </c>
      <c r="R536" s="44">
        <v>0</v>
      </c>
      <c r="S536" s="44">
        <v>0</v>
      </c>
      <c r="T536" s="44">
        <v>0</v>
      </c>
      <c r="U536" s="44">
        <v>0</v>
      </c>
      <c r="V536" s="44">
        <v>0</v>
      </c>
      <c r="W536" s="44">
        <v>0</v>
      </c>
      <c r="X536" s="44">
        <v>0</v>
      </c>
      <c r="Y536" s="44">
        <v>0</v>
      </c>
    </row>
    <row r="537" spans="1:25" ht="75" x14ac:dyDescent="0.25">
      <c r="A537" s="100"/>
      <c r="B537" s="96"/>
      <c r="C537" s="49">
        <v>83</v>
      </c>
      <c r="D537" s="50" t="s">
        <v>583</v>
      </c>
      <c r="E537" s="28" t="s">
        <v>936</v>
      </c>
      <c r="F537" s="26" t="s">
        <v>921</v>
      </c>
      <c r="G537" s="49" t="s">
        <v>36</v>
      </c>
      <c r="H537" s="26">
        <v>30</v>
      </c>
      <c r="I537" s="26">
        <v>20</v>
      </c>
      <c r="J537" s="46">
        <v>16.55</v>
      </c>
      <c r="K537" s="47"/>
      <c r="L537" s="32">
        <f t="shared" si="16"/>
        <v>0</v>
      </c>
      <c r="M537" s="43" t="str">
        <f t="shared" si="17"/>
        <v>OK</v>
      </c>
      <c r="N537" s="44">
        <v>0</v>
      </c>
      <c r="O537" s="44">
        <v>0</v>
      </c>
      <c r="P537" s="44">
        <v>0</v>
      </c>
      <c r="Q537" s="44">
        <v>0</v>
      </c>
      <c r="R537" s="44">
        <v>0</v>
      </c>
      <c r="S537" s="44">
        <v>0</v>
      </c>
      <c r="T537" s="44">
        <v>0</v>
      </c>
      <c r="U537" s="44">
        <v>0</v>
      </c>
      <c r="V537" s="44">
        <v>0</v>
      </c>
      <c r="W537" s="44">
        <v>0</v>
      </c>
      <c r="X537" s="44">
        <v>0</v>
      </c>
      <c r="Y537" s="44">
        <v>0</v>
      </c>
    </row>
    <row r="538" spans="1:25" ht="75" x14ac:dyDescent="0.25">
      <c r="A538" s="100"/>
      <c r="B538" s="96"/>
      <c r="C538" s="49">
        <v>84</v>
      </c>
      <c r="D538" s="50" t="s">
        <v>584</v>
      </c>
      <c r="E538" s="28" t="s">
        <v>936</v>
      </c>
      <c r="F538" s="26" t="s">
        <v>921</v>
      </c>
      <c r="G538" s="49" t="s">
        <v>36</v>
      </c>
      <c r="H538" s="26">
        <v>30</v>
      </c>
      <c r="I538" s="26">
        <v>20</v>
      </c>
      <c r="J538" s="46">
        <v>17.25</v>
      </c>
      <c r="K538" s="47"/>
      <c r="L538" s="32">
        <f t="shared" si="16"/>
        <v>0</v>
      </c>
      <c r="M538" s="43" t="str">
        <f t="shared" si="17"/>
        <v>OK</v>
      </c>
      <c r="N538" s="44">
        <v>0</v>
      </c>
      <c r="O538" s="44">
        <v>0</v>
      </c>
      <c r="P538" s="44">
        <v>0</v>
      </c>
      <c r="Q538" s="44">
        <v>0</v>
      </c>
      <c r="R538" s="44">
        <v>0</v>
      </c>
      <c r="S538" s="44">
        <v>0</v>
      </c>
      <c r="T538" s="44">
        <v>0</v>
      </c>
      <c r="U538" s="44">
        <v>0</v>
      </c>
      <c r="V538" s="44">
        <v>0</v>
      </c>
      <c r="W538" s="44">
        <v>0</v>
      </c>
      <c r="X538" s="44">
        <v>0</v>
      </c>
      <c r="Y538" s="44">
        <v>0</v>
      </c>
    </row>
    <row r="539" spans="1:25" ht="75" x14ac:dyDescent="0.25">
      <c r="A539" s="100"/>
      <c r="B539" s="96"/>
      <c r="C539" s="49">
        <v>85</v>
      </c>
      <c r="D539" s="50" t="s">
        <v>585</v>
      </c>
      <c r="E539" s="28" t="s">
        <v>936</v>
      </c>
      <c r="F539" s="26" t="s">
        <v>921</v>
      </c>
      <c r="G539" s="49" t="s">
        <v>36</v>
      </c>
      <c r="H539" s="26">
        <v>30</v>
      </c>
      <c r="I539" s="26">
        <v>20</v>
      </c>
      <c r="J539" s="46">
        <v>18.32</v>
      </c>
      <c r="K539" s="47"/>
      <c r="L539" s="32">
        <f t="shared" si="16"/>
        <v>0</v>
      </c>
      <c r="M539" s="43" t="str">
        <f t="shared" si="17"/>
        <v>OK</v>
      </c>
      <c r="N539" s="44">
        <v>0</v>
      </c>
      <c r="O539" s="44">
        <v>0</v>
      </c>
      <c r="P539" s="44">
        <v>0</v>
      </c>
      <c r="Q539" s="44">
        <v>0</v>
      </c>
      <c r="R539" s="44">
        <v>0</v>
      </c>
      <c r="S539" s="44">
        <v>0</v>
      </c>
      <c r="T539" s="44">
        <v>0</v>
      </c>
      <c r="U539" s="44">
        <v>0</v>
      </c>
      <c r="V539" s="44">
        <v>0</v>
      </c>
      <c r="W539" s="44">
        <v>0</v>
      </c>
      <c r="X539" s="44">
        <v>0</v>
      </c>
      <c r="Y539" s="44">
        <v>0</v>
      </c>
    </row>
    <row r="540" spans="1:25" ht="60" x14ac:dyDescent="0.25">
      <c r="A540" s="100"/>
      <c r="B540" s="96"/>
      <c r="C540" s="49">
        <v>86</v>
      </c>
      <c r="D540" s="50" t="s">
        <v>586</v>
      </c>
      <c r="E540" s="28" t="s">
        <v>936</v>
      </c>
      <c r="F540" s="26" t="s">
        <v>921</v>
      </c>
      <c r="G540" s="49" t="s">
        <v>36</v>
      </c>
      <c r="H540" s="26">
        <v>30</v>
      </c>
      <c r="I540" s="26">
        <v>20</v>
      </c>
      <c r="J540" s="46">
        <v>19.05</v>
      </c>
      <c r="K540" s="47"/>
      <c r="L540" s="32">
        <f t="shared" si="16"/>
        <v>0</v>
      </c>
      <c r="M540" s="43" t="str">
        <f t="shared" si="17"/>
        <v>OK</v>
      </c>
      <c r="N540" s="44">
        <v>0</v>
      </c>
      <c r="O540" s="44">
        <v>0</v>
      </c>
      <c r="P540" s="44">
        <v>0</v>
      </c>
      <c r="Q540" s="44">
        <v>0</v>
      </c>
      <c r="R540" s="44">
        <v>0</v>
      </c>
      <c r="S540" s="44">
        <v>0</v>
      </c>
      <c r="T540" s="44">
        <v>0</v>
      </c>
      <c r="U540" s="44">
        <v>0</v>
      </c>
      <c r="V540" s="44">
        <v>0</v>
      </c>
      <c r="W540" s="44">
        <v>0</v>
      </c>
      <c r="X540" s="44">
        <v>0</v>
      </c>
      <c r="Y540" s="44">
        <v>0</v>
      </c>
    </row>
    <row r="541" spans="1:25" ht="45" x14ac:dyDescent="0.25">
      <c r="A541" s="100"/>
      <c r="B541" s="96"/>
      <c r="C541" s="49">
        <v>87</v>
      </c>
      <c r="D541" s="50" t="s">
        <v>587</v>
      </c>
      <c r="E541" s="28" t="s">
        <v>936</v>
      </c>
      <c r="F541" s="26" t="s">
        <v>921</v>
      </c>
      <c r="G541" s="49" t="s">
        <v>36</v>
      </c>
      <c r="H541" s="26">
        <v>30</v>
      </c>
      <c r="I541" s="26">
        <v>20</v>
      </c>
      <c r="J541" s="46">
        <v>3.85</v>
      </c>
      <c r="K541" s="47"/>
      <c r="L541" s="32">
        <f t="shared" si="16"/>
        <v>0</v>
      </c>
      <c r="M541" s="43" t="str">
        <f t="shared" si="17"/>
        <v>OK</v>
      </c>
      <c r="N541" s="44">
        <v>0</v>
      </c>
      <c r="O541" s="44">
        <v>0</v>
      </c>
      <c r="P541" s="44">
        <v>0</v>
      </c>
      <c r="Q541" s="44">
        <v>0</v>
      </c>
      <c r="R541" s="44">
        <v>0</v>
      </c>
      <c r="S541" s="44">
        <v>0</v>
      </c>
      <c r="T541" s="44">
        <v>0</v>
      </c>
      <c r="U541" s="44">
        <v>0</v>
      </c>
      <c r="V541" s="44">
        <v>0</v>
      </c>
      <c r="W541" s="44">
        <v>0</v>
      </c>
      <c r="X541" s="44">
        <v>0</v>
      </c>
      <c r="Y541" s="44">
        <v>0</v>
      </c>
    </row>
    <row r="542" spans="1:25" ht="75" x14ac:dyDescent="0.25">
      <c r="A542" s="100"/>
      <c r="B542" s="96"/>
      <c r="C542" s="49">
        <v>88</v>
      </c>
      <c r="D542" s="50" t="s">
        <v>588</v>
      </c>
      <c r="E542" s="28" t="s">
        <v>936</v>
      </c>
      <c r="F542" s="26" t="s">
        <v>932</v>
      </c>
      <c r="G542" s="49" t="s">
        <v>895</v>
      </c>
      <c r="H542" s="26">
        <v>30</v>
      </c>
      <c r="I542" s="26">
        <v>20</v>
      </c>
      <c r="J542" s="46">
        <v>38.32</v>
      </c>
      <c r="K542" s="47"/>
      <c r="L542" s="32">
        <f t="shared" si="16"/>
        <v>0</v>
      </c>
      <c r="M542" s="43" t="str">
        <f t="shared" si="17"/>
        <v>OK</v>
      </c>
      <c r="N542" s="44">
        <v>0</v>
      </c>
      <c r="O542" s="44">
        <v>0</v>
      </c>
      <c r="P542" s="44">
        <v>0</v>
      </c>
      <c r="Q542" s="44">
        <v>0</v>
      </c>
      <c r="R542" s="44">
        <v>0</v>
      </c>
      <c r="S542" s="44">
        <v>0</v>
      </c>
      <c r="T542" s="44">
        <v>0</v>
      </c>
      <c r="U542" s="44">
        <v>0</v>
      </c>
      <c r="V542" s="44">
        <v>0</v>
      </c>
      <c r="W542" s="44">
        <v>0</v>
      </c>
      <c r="X542" s="44">
        <v>0</v>
      </c>
      <c r="Y542" s="44">
        <v>0</v>
      </c>
    </row>
    <row r="543" spans="1:25" ht="75" x14ac:dyDescent="0.25">
      <c r="A543" s="100"/>
      <c r="B543" s="96"/>
      <c r="C543" s="49">
        <v>89</v>
      </c>
      <c r="D543" s="50" t="s">
        <v>589</v>
      </c>
      <c r="E543" s="28" t="s">
        <v>936</v>
      </c>
      <c r="F543" s="26" t="s">
        <v>921</v>
      </c>
      <c r="G543" s="49" t="s">
        <v>895</v>
      </c>
      <c r="H543" s="26">
        <v>30</v>
      </c>
      <c r="I543" s="26">
        <v>20</v>
      </c>
      <c r="J543" s="46">
        <v>35.32</v>
      </c>
      <c r="K543" s="47"/>
      <c r="L543" s="32">
        <f t="shared" si="16"/>
        <v>0</v>
      </c>
      <c r="M543" s="43" t="str">
        <f t="shared" si="17"/>
        <v>OK</v>
      </c>
      <c r="N543" s="44">
        <v>0</v>
      </c>
      <c r="O543" s="44">
        <v>0</v>
      </c>
      <c r="P543" s="44">
        <v>0</v>
      </c>
      <c r="Q543" s="44">
        <v>0</v>
      </c>
      <c r="R543" s="44">
        <v>0</v>
      </c>
      <c r="S543" s="44">
        <v>0</v>
      </c>
      <c r="T543" s="44">
        <v>0</v>
      </c>
      <c r="U543" s="44">
        <v>0</v>
      </c>
      <c r="V543" s="44">
        <v>0</v>
      </c>
      <c r="W543" s="44">
        <v>0</v>
      </c>
      <c r="X543" s="44">
        <v>0</v>
      </c>
      <c r="Y543" s="44">
        <v>0</v>
      </c>
    </row>
    <row r="544" spans="1:25" ht="135" x14ac:dyDescent="0.25">
      <c r="A544" s="100"/>
      <c r="B544" s="96"/>
      <c r="C544" s="49">
        <v>90</v>
      </c>
      <c r="D544" s="50" t="s">
        <v>590</v>
      </c>
      <c r="E544" s="28" t="s">
        <v>936</v>
      </c>
      <c r="F544" s="26" t="s">
        <v>921</v>
      </c>
      <c r="G544" s="49" t="s">
        <v>895</v>
      </c>
      <c r="H544" s="26">
        <v>30</v>
      </c>
      <c r="I544" s="26">
        <v>20</v>
      </c>
      <c r="J544" s="46">
        <v>297.56</v>
      </c>
      <c r="K544" s="47"/>
      <c r="L544" s="32">
        <f t="shared" si="16"/>
        <v>0</v>
      </c>
      <c r="M544" s="43" t="str">
        <f t="shared" si="17"/>
        <v>OK</v>
      </c>
      <c r="N544" s="44">
        <v>0</v>
      </c>
      <c r="O544" s="44">
        <v>0</v>
      </c>
      <c r="P544" s="44">
        <v>0</v>
      </c>
      <c r="Q544" s="44">
        <v>0</v>
      </c>
      <c r="R544" s="44">
        <v>0</v>
      </c>
      <c r="S544" s="44">
        <v>0</v>
      </c>
      <c r="T544" s="44">
        <v>0</v>
      </c>
      <c r="U544" s="44">
        <v>0</v>
      </c>
      <c r="V544" s="44">
        <v>0</v>
      </c>
      <c r="W544" s="44">
        <v>0</v>
      </c>
      <c r="X544" s="44">
        <v>0</v>
      </c>
      <c r="Y544" s="44">
        <v>0</v>
      </c>
    </row>
    <row r="545" spans="1:25" ht="45" x14ac:dyDescent="0.25">
      <c r="A545" s="100"/>
      <c r="B545" s="96"/>
      <c r="C545" s="49">
        <v>91</v>
      </c>
      <c r="D545" s="50" t="s">
        <v>591</v>
      </c>
      <c r="E545" s="28" t="s">
        <v>936</v>
      </c>
      <c r="F545" s="26" t="s">
        <v>932</v>
      </c>
      <c r="G545" s="49" t="s">
        <v>895</v>
      </c>
      <c r="H545" s="26">
        <v>30</v>
      </c>
      <c r="I545" s="26">
        <v>20</v>
      </c>
      <c r="J545" s="46">
        <v>1086.83</v>
      </c>
      <c r="K545" s="47"/>
      <c r="L545" s="32">
        <f t="shared" si="16"/>
        <v>0</v>
      </c>
      <c r="M545" s="43" t="str">
        <f t="shared" si="17"/>
        <v>OK</v>
      </c>
      <c r="N545" s="44">
        <v>0</v>
      </c>
      <c r="O545" s="44">
        <v>0</v>
      </c>
      <c r="P545" s="44">
        <v>0</v>
      </c>
      <c r="Q545" s="44">
        <v>0</v>
      </c>
      <c r="R545" s="44">
        <v>0</v>
      </c>
      <c r="S545" s="44">
        <v>0</v>
      </c>
      <c r="T545" s="44">
        <v>0</v>
      </c>
      <c r="U545" s="44">
        <v>0</v>
      </c>
      <c r="V545" s="44">
        <v>0</v>
      </c>
      <c r="W545" s="44">
        <v>0</v>
      </c>
      <c r="X545" s="44">
        <v>0</v>
      </c>
      <c r="Y545" s="44">
        <v>0</v>
      </c>
    </row>
    <row r="546" spans="1:25" ht="105" x14ac:dyDescent="0.25">
      <c r="A546" s="100"/>
      <c r="B546" s="96"/>
      <c r="C546" s="49">
        <v>92</v>
      </c>
      <c r="D546" s="50" t="s">
        <v>592</v>
      </c>
      <c r="E546" s="28" t="s">
        <v>936</v>
      </c>
      <c r="F546" s="26" t="s">
        <v>921</v>
      </c>
      <c r="G546" s="49" t="s">
        <v>36</v>
      </c>
      <c r="H546" s="26">
        <v>30</v>
      </c>
      <c r="I546" s="26">
        <v>20</v>
      </c>
      <c r="J546" s="46">
        <v>142.6</v>
      </c>
      <c r="K546" s="47"/>
      <c r="L546" s="32">
        <f t="shared" si="16"/>
        <v>0</v>
      </c>
      <c r="M546" s="43" t="str">
        <f t="shared" si="17"/>
        <v>OK</v>
      </c>
      <c r="N546" s="44">
        <v>0</v>
      </c>
      <c r="O546" s="44">
        <v>0</v>
      </c>
      <c r="P546" s="44">
        <v>0</v>
      </c>
      <c r="Q546" s="44">
        <v>0</v>
      </c>
      <c r="R546" s="44">
        <v>0</v>
      </c>
      <c r="S546" s="44">
        <v>0</v>
      </c>
      <c r="T546" s="44">
        <v>0</v>
      </c>
      <c r="U546" s="44">
        <v>0</v>
      </c>
      <c r="V546" s="44">
        <v>0</v>
      </c>
      <c r="W546" s="44">
        <v>0</v>
      </c>
      <c r="X546" s="44">
        <v>0</v>
      </c>
      <c r="Y546" s="44">
        <v>0</v>
      </c>
    </row>
    <row r="547" spans="1:25" ht="45" x14ac:dyDescent="0.25">
      <c r="A547" s="100"/>
      <c r="B547" s="96"/>
      <c r="C547" s="49">
        <v>93</v>
      </c>
      <c r="D547" s="50" t="s">
        <v>593</v>
      </c>
      <c r="E547" s="28" t="s">
        <v>936</v>
      </c>
      <c r="F547" s="26" t="s">
        <v>921</v>
      </c>
      <c r="G547" s="49" t="s">
        <v>36</v>
      </c>
      <c r="H547" s="26">
        <v>30</v>
      </c>
      <c r="I547" s="26">
        <v>20</v>
      </c>
      <c r="J547" s="46">
        <v>123.17</v>
      </c>
      <c r="K547" s="47"/>
      <c r="L547" s="32">
        <f t="shared" si="16"/>
        <v>0</v>
      </c>
      <c r="M547" s="43" t="str">
        <f t="shared" si="17"/>
        <v>OK</v>
      </c>
      <c r="N547" s="44">
        <v>0</v>
      </c>
      <c r="O547" s="44">
        <v>0</v>
      </c>
      <c r="P547" s="44">
        <v>0</v>
      </c>
      <c r="Q547" s="44">
        <v>0</v>
      </c>
      <c r="R547" s="44">
        <v>0</v>
      </c>
      <c r="S547" s="44">
        <v>0</v>
      </c>
      <c r="T547" s="44">
        <v>0</v>
      </c>
      <c r="U547" s="44">
        <v>0</v>
      </c>
      <c r="V547" s="44">
        <v>0</v>
      </c>
      <c r="W547" s="44">
        <v>0</v>
      </c>
      <c r="X547" s="44">
        <v>0</v>
      </c>
      <c r="Y547" s="44">
        <v>0</v>
      </c>
    </row>
    <row r="548" spans="1:25" ht="120" x14ac:dyDescent="0.25">
      <c r="A548" s="100"/>
      <c r="B548" s="96"/>
      <c r="C548" s="49">
        <v>94</v>
      </c>
      <c r="D548" s="50" t="s">
        <v>594</v>
      </c>
      <c r="E548" s="28" t="s">
        <v>936</v>
      </c>
      <c r="F548" s="26" t="s">
        <v>921</v>
      </c>
      <c r="G548" s="49" t="s">
        <v>36</v>
      </c>
      <c r="H548" s="26">
        <v>30</v>
      </c>
      <c r="I548" s="26">
        <v>20</v>
      </c>
      <c r="J548" s="46">
        <v>63.81</v>
      </c>
      <c r="K548" s="47"/>
      <c r="L548" s="32">
        <f t="shared" si="16"/>
        <v>0</v>
      </c>
      <c r="M548" s="43" t="str">
        <f t="shared" si="17"/>
        <v>OK</v>
      </c>
      <c r="N548" s="44">
        <v>0</v>
      </c>
      <c r="O548" s="44">
        <v>0</v>
      </c>
      <c r="P548" s="44">
        <v>0</v>
      </c>
      <c r="Q548" s="44">
        <v>0</v>
      </c>
      <c r="R548" s="44">
        <v>0</v>
      </c>
      <c r="S548" s="44">
        <v>0</v>
      </c>
      <c r="T548" s="44">
        <v>0</v>
      </c>
      <c r="U548" s="44">
        <v>0</v>
      </c>
      <c r="V548" s="44">
        <v>0</v>
      </c>
      <c r="W548" s="44">
        <v>0</v>
      </c>
      <c r="X548" s="44">
        <v>0</v>
      </c>
      <c r="Y548" s="44">
        <v>0</v>
      </c>
    </row>
    <row r="549" spans="1:25" ht="135" x14ac:dyDescent="0.25">
      <c r="A549" s="100"/>
      <c r="B549" s="96"/>
      <c r="C549" s="49">
        <v>95</v>
      </c>
      <c r="D549" s="50" t="s">
        <v>595</v>
      </c>
      <c r="E549" s="28" t="s">
        <v>936</v>
      </c>
      <c r="F549" s="26" t="s">
        <v>921</v>
      </c>
      <c r="G549" s="49" t="s">
        <v>36</v>
      </c>
      <c r="H549" s="26">
        <v>30</v>
      </c>
      <c r="I549" s="26">
        <v>20</v>
      </c>
      <c r="J549" s="46">
        <v>41.25</v>
      </c>
      <c r="K549" s="47"/>
      <c r="L549" s="32">
        <f t="shared" si="16"/>
        <v>0</v>
      </c>
      <c r="M549" s="43" t="str">
        <f t="shared" si="17"/>
        <v>OK</v>
      </c>
      <c r="N549" s="44">
        <v>0</v>
      </c>
      <c r="O549" s="44">
        <v>0</v>
      </c>
      <c r="P549" s="44">
        <v>0</v>
      </c>
      <c r="Q549" s="44">
        <v>0</v>
      </c>
      <c r="R549" s="44">
        <v>0</v>
      </c>
      <c r="S549" s="44">
        <v>0</v>
      </c>
      <c r="T549" s="44">
        <v>0</v>
      </c>
      <c r="U549" s="44">
        <v>0</v>
      </c>
      <c r="V549" s="44">
        <v>0</v>
      </c>
      <c r="W549" s="44">
        <v>0</v>
      </c>
      <c r="X549" s="44">
        <v>0</v>
      </c>
      <c r="Y549" s="44">
        <v>0</v>
      </c>
    </row>
    <row r="550" spans="1:25" ht="45" x14ac:dyDescent="0.25">
      <c r="A550" s="100"/>
      <c r="B550" s="96"/>
      <c r="C550" s="49">
        <v>96</v>
      </c>
      <c r="D550" s="50" t="s">
        <v>596</v>
      </c>
      <c r="E550" s="28" t="s">
        <v>936</v>
      </c>
      <c r="F550" s="26" t="s">
        <v>921</v>
      </c>
      <c r="G550" s="49" t="s">
        <v>895</v>
      </c>
      <c r="H550" s="26">
        <v>30</v>
      </c>
      <c r="I550" s="26">
        <v>20</v>
      </c>
      <c r="J550" s="46">
        <v>37.43</v>
      </c>
      <c r="K550" s="47"/>
      <c r="L550" s="32">
        <f t="shared" si="16"/>
        <v>0</v>
      </c>
      <c r="M550" s="43" t="str">
        <f t="shared" si="17"/>
        <v>OK</v>
      </c>
      <c r="N550" s="44">
        <v>0</v>
      </c>
      <c r="O550" s="44">
        <v>0</v>
      </c>
      <c r="P550" s="44">
        <v>0</v>
      </c>
      <c r="Q550" s="44">
        <v>0</v>
      </c>
      <c r="R550" s="44">
        <v>0</v>
      </c>
      <c r="S550" s="44">
        <v>0</v>
      </c>
      <c r="T550" s="44">
        <v>0</v>
      </c>
      <c r="U550" s="44">
        <v>0</v>
      </c>
      <c r="V550" s="44">
        <v>0</v>
      </c>
      <c r="W550" s="44">
        <v>0</v>
      </c>
      <c r="X550" s="44">
        <v>0</v>
      </c>
      <c r="Y550" s="44">
        <v>0</v>
      </c>
    </row>
    <row r="551" spans="1:25" ht="45" x14ac:dyDescent="0.25">
      <c r="A551" s="100"/>
      <c r="B551" s="96"/>
      <c r="C551" s="49">
        <v>97</v>
      </c>
      <c r="D551" s="50" t="s">
        <v>597</v>
      </c>
      <c r="E551" s="28" t="s">
        <v>936</v>
      </c>
      <c r="F551" s="26" t="s">
        <v>921</v>
      </c>
      <c r="G551" s="49" t="s">
        <v>36</v>
      </c>
      <c r="H551" s="26">
        <v>30</v>
      </c>
      <c r="I551" s="26">
        <v>20</v>
      </c>
      <c r="J551" s="46">
        <v>91.04</v>
      </c>
      <c r="K551" s="47"/>
      <c r="L551" s="32">
        <f t="shared" si="16"/>
        <v>0</v>
      </c>
      <c r="M551" s="43" t="str">
        <f t="shared" si="17"/>
        <v>OK</v>
      </c>
      <c r="N551" s="44">
        <v>0</v>
      </c>
      <c r="O551" s="44">
        <v>0</v>
      </c>
      <c r="P551" s="44">
        <v>0</v>
      </c>
      <c r="Q551" s="44">
        <v>0</v>
      </c>
      <c r="R551" s="44">
        <v>0</v>
      </c>
      <c r="S551" s="44">
        <v>0</v>
      </c>
      <c r="T551" s="44">
        <v>0</v>
      </c>
      <c r="U551" s="44">
        <v>0</v>
      </c>
      <c r="V551" s="44">
        <v>0</v>
      </c>
      <c r="W551" s="44">
        <v>0</v>
      </c>
      <c r="X551" s="44">
        <v>0</v>
      </c>
      <c r="Y551" s="44">
        <v>0</v>
      </c>
    </row>
    <row r="552" spans="1:25" ht="45" x14ac:dyDescent="0.25">
      <c r="A552" s="100"/>
      <c r="B552" s="96"/>
      <c r="C552" s="49">
        <v>98</v>
      </c>
      <c r="D552" s="50" t="s">
        <v>598</v>
      </c>
      <c r="E552" s="28" t="s">
        <v>936</v>
      </c>
      <c r="F552" s="26" t="s">
        <v>921</v>
      </c>
      <c r="G552" s="49" t="s">
        <v>895</v>
      </c>
      <c r="H552" s="26">
        <v>30</v>
      </c>
      <c r="I552" s="26">
        <v>20</v>
      </c>
      <c r="J552" s="46">
        <v>35.06</v>
      </c>
      <c r="K552" s="47"/>
      <c r="L552" s="32">
        <f t="shared" si="16"/>
        <v>0</v>
      </c>
      <c r="M552" s="43" t="str">
        <f t="shared" si="17"/>
        <v>OK</v>
      </c>
      <c r="N552" s="44">
        <v>0</v>
      </c>
      <c r="O552" s="44">
        <v>0</v>
      </c>
      <c r="P552" s="44">
        <v>0</v>
      </c>
      <c r="Q552" s="44">
        <v>0</v>
      </c>
      <c r="R552" s="44">
        <v>0</v>
      </c>
      <c r="S552" s="44">
        <v>0</v>
      </c>
      <c r="T552" s="44">
        <v>0</v>
      </c>
      <c r="U552" s="44">
        <v>0</v>
      </c>
      <c r="V552" s="44">
        <v>0</v>
      </c>
      <c r="W552" s="44">
        <v>0</v>
      </c>
      <c r="X552" s="44">
        <v>0</v>
      </c>
      <c r="Y552" s="44">
        <v>0</v>
      </c>
    </row>
    <row r="553" spans="1:25" ht="225" x14ac:dyDescent="0.25">
      <c r="A553" s="100"/>
      <c r="B553" s="96"/>
      <c r="C553" s="49">
        <v>99</v>
      </c>
      <c r="D553" s="50" t="s">
        <v>599</v>
      </c>
      <c r="E553" s="28" t="s">
        <v>980</v>
      </c>
      <c r="F553" s="26" t="s">
        <v>921</v>
      </c>
      <c r="G553" s="49" t="s">
        <v>36</v>
      </c>
      <c r="H553" s="26">
        <v>30</v>
      </c>
      <c r="I553" s="26">
        <v>20</v>
      </c>
      <c r="J553" s="46">
        <v>606.73</v>
      </c>
      <c r="K553" s="47"/>
      <c r="L553" s="32">
        <f t="shared" si="16"/>
        <v>0</v>
      </c>
      <c r="M553" s="43" t="str">
        <f t="shared" si="17"/>
        <v>OK</v>
      </c>
      <c r="N553" s="44">
        <v>0</v>
      </c>
      <c r="O553" s="44">
        <v>0</v>
      </c>
      <c r="P553" s="44">
        <v>0</v>
      </c>
      <c r="Q553" s="44">
        <v>0</v>
      </c>
      <c r="R553" s="44">
        <v>0</v>
      </c>
      <c r="S553" s="44">
        <v>0</v>
      </c>
      <c r="T553" s="44">
        <v>0</v>
      </c>
      <c r="U553" s="44">
        <v>0</v>
      </c>
      <c r="V553" s="44">
        <v>0</v>
      </c>
      <c r="W553" s="44">
        <v>0</v>
      </c>
      <c r="X553" s="44">
        <v>0</v>
      </c>
      <c r="Y553" s="44">
        <v>0</v>
      </c>
    </row>
    <row r="554" spans="1:25" ht="90" x14ac:dyDescent="0.25">
      <c r="A554" s="100"/>
      <c r="B554" s="96"/>
      <c r="C554" s="49">
        <v>100</v>
      </c>
      <c r="D554" s="50" t="s">
        <v>600</v>
      </c>
      <c r="E554" s="28" t="s">
        <v>936</v>
      </c>
      <c r="F554" s="26" t="s">
        <v>921</v>
      </c>
      <c r="G554" s="49" t="s">
        <v>36</v>
      </c>
      <c r="H554" s="26">
        <v>30</v>
      </c>
      <c r="I554" s="26">
        <v>20</v>
      </c>
      <c r="J554" s="46">
        <v>25.7</v>
      </c>
      <c r="K554" s="47"/>
      <c r="L554" s="32">
        <f t="shared" si="16"/>
        <v>0</v>
      </c>
      <c r="M554" s="43" t="str">
        <f t="shared" si="17"/>
        <v>OK</v>
      </c>
      <c r="N554" s="44">
        <v>0</v>
      </c>
      <c r="O554" s="44">
        <v>0</v>
      </c>
      <c r="P554" s="44">
        <v>0</v>
      </c>
      <c r="Q554" s="44">
        <v>0</v>
      </c>
      <c r="R554" s="44">
        <v>0</v>
      </c>
      <c r="S554" s="44">
        <v>0</v>
      </c>
      <c r="T554" s="44">
        <v>0</v>
      </c>
      <c r="U554" s="44">
        <v>0</v>
      </c>
      <c r="V554" s="44">
        <v>0</v>
      </c>
      <c r="W554" s="44">
        <v>0</v>
      </c>
      <c r="X554" s="44">
        <v>0</v>
      </c>
      <c r="Y554" s="44">
        <v>0</v>
      </c>
    </row>
    <row r="555" spans="1:25" ht="75" x14ac:dyDescent="0.25">
      <c r="A555" s="100"/>
      <c r="B555" s="96"/>
      <c r="C555" s="49">
        <v>101</v>
      </c>
      <c r="D555" s="50" t="s">
        <v>601</v>
      </c>
      <c r="E555" s="28" t="s">
        <v>936</v>
      </c>
      <c r="F555" s="26" t="s">
        <v>921</v>
      </c>
      <c r="G555" s="49" t="s">
        <v>36</v>
      </c>
      <c r="H555" s="26">
        <v>30</v>
      </c>
      <c r="I555" s="26">
        <v>20</v>
      </c>
      <c r="J555" s="46">
        <v>386.35</v>
      </c>
      <c r="K555" s="47"/>
      <c r="L555" s="32">
        <f t="shared" si="16"/>
        <v>0</v>
      </c>
      <c r="M555" s="43" t="str">
        <f t="shared" si="17"/>
        <v>OK</v>
      </c>
      <c r="N555" s="44">
        <v>0</v>
      </c>
      <c r="O555" s="44">
        <v>0</v>
      </c>
      <c r="P555" s="44">
        <v>0</v>
      </c>
      <c r="Q555" s="44">
        <v>0</v>
      </c>
      <c r="R555" s="44">
        <v>0</v>
      </c>
      <c r="S555" s="44">
        <v>0</v>
      </c>
      <c r="T555" s="44">
        <v>0</v>
      </c>
      <c r="U555" s="44">
        <v>0</v>
      </c>
      <c r="V555" s="44">
        <v>0</v>
      </c>
      <c r="W555" s="44">
        <v>0</v>
      </c>
      <c r="X555" s="44">
        <v>0</v>
      </c>
      <c r="Y555" s="44">
        <v>0</v>
      </c>
    </row>
    <row r="556" spans="1:25" ht="75" x14ac:dyDescent="0.25">
      <c r="A556" s="100"/>
      <c r="B556" s="96"/>
      <c r="C556" s="49">
        <v>102</v>
      </c>
      <c r="D556" s="50" t="s">
        <v>602</v>
      </c>
      <c r="E556" s="28" t="s">
        <v>936</v>
      </c>
      <c r="F556" s="26" t="s">
        <v>921</v>
      </c>
      <c r="G556" s="49" t="s">
        <v>36</v>
      </c>
      <c r="H556" s="26">
        <v>30</v>
      </c>
      <c r="I556" s="26">
        <v>20</v>
      </c>
      <c r="J556" s="46">
        <v>24.9</v>
      </c>
      <c r="K556" s="47"/>
      <c r="L556" s="32">
        <f t="shared" si="16"/>
        <v>0</v>
      </c>
      <c r="M556" s="43" t="str">
        <f t="shared" si="17"/>
        <v>OK</v>
      </c>
      <c r="N556" s="44">
        <v>0</v>
      </c>
      <c r="O556" s="44">
        <v>0</v>
      </c>
      <c r="P556" s="44">
        <v>0</v>
      </c>
      <c r="Q556" s="44">
        <v>0</v>
      </c>
      <c r="R556" s="44">
        <v>0</v>
      </c>
      <c r="S556" s="44">
        <v>0</v>
      </c>
      <c r="T556" s="44">
        <v>0</v>
      </c>
      <c r="U556" s="44">
        <v>0</v>
      </c>
      <c r="V556" s="44">
        <v>0</v>
      </c>
      <c r="W556" s="44">
        <v>0</v>
      </c>
      <c r="X556" s="44">
        <v>0</v>
      </c>
      <c r="Y556" s="44">
        <v>0</v>
      </c>
    </row>
    <row r="557" spans="1:25" ht="60" x14ac:dyDescent="0.25">
      <c r="A557" s="100"/>
      <c r="B557" s="96"/>
      <c r="C557" s="49">
        <v>103</v>
      </c>
      <c r="D557" s="50" t="s">
        <v>603</v>
      </c>
      <c r="E557" s="28" t="s">
        <v>980</v>
      </c>
      <c r="F557" s="26" t="s">
        <v>932</v>
      </c>
      <c r="G557" s="49" t="s">
        <v>36</v>
      </c>
      <c r="H557" s="26">
        <v>30</v>
      </c>
      <c r="I557" s="26">
        <v>20</v>
      </c>
      <c r="J557" s="46">
        <v>12.83</v>
      </c>
      <c r="K557" s="47"/>
      <c r="L557" s="32">
        <f t="shared" si="16"/>
        <v>0</v>
      </c>
      <c r="M557" s="43" t="str">
        <f t="shared" si="17"/>
        <v>OK</v>
      </c>
      <c r="N557" s="44">
        <v>0</v>
      </c>
      <c r="O557" s="44">
        <v>0</v>
      </c>
      <c r="P557" s="44">
        <v>0</v>
      </c>
      <c r="Q557" s="44">
        <v>0</v>
      </c>
      <c r="R557" s="44">
        <v>0</v>
      </c>
      <c r="S557" s="44">
        <v>0</v>
      </c>
      <c r="T557" s="44">
        <v>0</v>
      </c>
      <c r="U557" s="44">
        <v>0</v>
      </c>
      <c r="V557" s="44">
        <v>0</v>
      </c>
      <c r="W557" s="44">
        <v>0</v>
      </c>
      <c r="X557" s="44">
        <v>0</v>
      </c>
      <c r="Y557" s="44">
        <v>0</v>
      </c>
    </row>
    <row r="558" spans="1:25" ht="135" x14ac:dyDescent="0.25">
      <c r="A558" s="100"/>
      <c r="B558" s="96"/>
      <c r="C558" s="49">
        <v>104</v>
      </c>
      <c r="D558" s="50" t="s">
        <v>604</v>
      </c>
      <c r="E558" s="28" t="s">
        <v>936</v>
      </c>
      <c r="F558" s="26" t="s">
        <v>932</v>
      </c>
      <c r="G558" s="49" t="s">
        <v>36</v>
      </c>
      <c r="H558" s="26">
        <v>30</v>
      </c>
      <c r="I558" s="26">
        <v>20</v>
      </c>
      <c r="J558" s="46">
        <v>49.9</v>
      </c>
      <c r="K558" s="47"/>
      <c r="L558" s="32">
        <f t="shared" si="16"/>
        <v>0</v>
      </c>
      <c r="M558" s="43" t="str">
        <f t="shared" si="17"/>
        <v>OK</v>
      </c>
      <c r="N558" s="44">
        <v>0</v>
      </c>
      <c r="O558" s="44">
        <v>0</v>
      </c>
      <c r="P558" s="44">
        <v>0</v>
      </c>
      <c r="Q558" s="44">
        <v>0</v>
      </c>
      <c r="R558" s="44">
        <v>0</v>
      </c>
      <c r="S558" s="44">
        <v>0</v>
      </c>
      <c r="T558" s="44">
        <v>0</v>
      </c>
      <c r="U558" s="44">
        <v>0</v>
      </c>
      <c r="V558" s="44">
        <v>0</v>
      </c>
      <c r="W558" s="44">
        <v>0</v>
      </c>
      <c r="X558" s="44">
        <v>0</v>
      </c>
      <c r="Y558" s="44">
        <v>0</v>
      </c>
    </row>
    <row r="559" spans="1:25" ht="60" x14ac:dyDescent="0.25">
      <c r="A559" s="97" t="s">
        <v>891</v>
      </c>
      <c r="B559" s="93">
        <v>10</v>
      </c>
      <c r="C559" s="49">
        <v>1</v>
      </c>
      <c r="D559" s="50" t="s">
        <v>605</v>
      </c>
      <c r="E559" s="28" t="s">
        <v>918</v>
      </c>
      <c r="F559" s="26" t="s">
        <v>1011</v>
      </c>
      <c r="G559" s="49" t="s">
        <v>36</v>
      </c>
      <c r="H559" s="26">
        <v>30</v>
      </c>
      <c r="I559" s="26">
        <v>20</v>
      </c>
      <c r="J559" s="46">
        <v>1.26</v>
      </c>
      <c r="K559" s="47"/>
      <c r="L559" s="32">
        <f t="shared" si="16"/>
        <v>0</v>
      </c>
      <c r="M559" s="43" t="str">
        <f t="shared" si="17"/>
        <v>OK</v>
      </c>
      <c r="N559" s="44">
        <v>0</v>
      </c>
      <c r="O559" s="44">
        <v>0</v>
      </c>
      <c r="P559" s="44">
        <v>0</v>
      </c>
      <c r="Q559" s="44">
        <v>0</v>
      </c>
      <c r="R559" s="44">
        <v>0</v>
      </c>
      <c r="S559" s="44">
        <v>0</v>
      </c>
      <c r="T559" s="44">
        <v>0</v>
      </c>
      <c r="U559" s="44">
        <v>0</v>
      </c>
      <c r="V559" s="44">
        <v>0</v>
      </c>
      <c r="W559" s="44">
        <v>0</v>
      </c>
      <c r="X559" s="44">
        <v>0</v>
      </c>
      <c r="Y559" s="44">
        <v>0</v>
      </c>
    </row>
    <row r="560" spans="1:25" ht="45" x14ac:dyDescent="0.25">
      <c r="A560" s="98"/>
      <c r="B560" s="94"/>
      <c r="C560" s="49">
        <v>2</v>
      </c>
      <c r="D560" s="50" t="s">
        <v>606</v>
      </c>
      <c r="E560" s="28" t="s">
        <v>918</v>
      </c>
      <c r="F560" s="26" t="s">
        <v>1012</v>
      </c>
      <c r="G560" s="49" t="s">
        <v>36</v>
      </c>
      <c r="H560" s="26">
        <v>30</v>
      </c>
      <c r="I560" s="26">
        <v>20</v>
      </c>
      <c r="J560" s="46">
        <v>45.9</v>
      </c>
      <c r="K560" s="47"/>
      <c r="L560" s="32">
        <f t="shared" si="16"/>
        <v>0</v>
      </c>
      <c r="M560" s="43" t="str">
        <f t="shared" si="17"/>
        <v>OK</v>
      </c>
      <c r="N560" s="44">
        <v>0</v>
      </c>
      <c r="O560" s="44">
        <v>0</v>
      </c>
      <c r="P560" s="44">
        <v>0</v>
      </c>
      <c r="Q560" s="44">
        <v>0</v>
      </c>
      <c r="R560" s="44">
        <v>0</v>
      </c>
      <c r="S560" s="44">
        <v>0</v>
      </c>
      <c r="T560" s="44">
        <v>0</v>
      </c>
      <c r="U560" s="44">
        <v>0</v>
      </c>
      <c r="V560" s="44">
        <v>0</v>
      </c>
      <c r="W560" s="44">
        <v>0</v>
      </c>
      <c r="X560" s="44">
        <v>0</v>
      </c>
      <c r="Y560" s="44">
        <v>0</v>
      </c>
    </row>
    <row r="561" spans="1:25" ht="15" x14ac:dyDescent="0.25">
      <c r="A561" s="98"/>
      <c r="B561" s="94"/>
      <c r="C561" s="49">
        <v>3</v>
      </c>
      <c r="D561" s="50" t="s">
        <v>607</v>
      </c>
      <c r="E561" s="28" t="s">
        <v>918</v>
      </c>
      <c r="F561" s="26" t="s">
        <v>1013</v>
      </c>
      <c r="G561" s="49"/>
      <c r="H561" s="26">
        <v>30</v>
      </c>
      <c r="I561" s="26">
        <v>20</v>
      </c>
      <c r="J561" s="46">
        <v>11.89</v>
      </c>
      <c r="K561" s="47">
        <v>10</v>
      </c>
      <c r="L561" s="32">
        <f t="shared" si="16"/>
        <v>10</v>
      </c>
      <c r="M561" s="43" t="str">
        <f t="shared" si="17"/>
        <v>OK</v>
      </c>
      <c r="N561" s="44">
        <v>0</v>
      </c>
      <c r="O561" s="44">
        <v>0</v>
      </c>
      <c r="P561" s="44">
        <v>0</v>
      </c>
      <c r="Q561" s="44">
        <v>0</v>
      </c>
      <c r="R561" s="44">
        <v>0</v>
      </c>
      <c r="S561" s="44">
        <v>0</v>
      </c>
      <c r="T561" s="44">
        <v>0</v>
      </c>
      <c r="U561" s="44">
        <v>0</v>
      </c>
      <c r="V561" s="44">
        <v>0</v>
      </c>
      <c r="W561" s="44">
        <v>0</v>
      </c>
      <c r="X561" s="44">
        <v>0</v>
      </c>
      <c r="Y561" s="44">
        <v>0</v>
      </c>
    </row>
    <row r="562" spans="1:25" ht="45" x14ac:dyDescent="0.25">
      <c r="A562" s="98"/>
      <c r="B562" s="94"/>
      <c r="C562" s="49">
        <v>4</v>
      </c>
      <c r="D562" s="50" t="s">
        <v>608</v>
      </c>
      <c r="E562" s="28" t="s">
        <v>918</v>
      </c>
      <c r="F562" s="26" t="s">
        <v>1013</v>
      </c>
      <c r="G562" s="49" t="s">
        <v>36</v>
      </c>
      <c r="H562" s="26">
        <v>30</v>
      </c>
      <c r="I562" s="26">
        <v>20</v>
      </c>
      <c r="J562" s="46">
        <v>11.89</v>
      </c>
      <c r="K562" s="47">
        <v>10</v>
      </c>
      <c r="L562" s="32">
        <f t="shared" si="16"/>
        <v>10</v>
      </c>
      <c r="M562" s="43" t="str">
        <f t="shared" si="17"/>
        <v>OK</v>
      </c>
      <c r="N562" s="44">
        <v>0</v>
      </c>
      <c r="O562" s="44">
        <v>0</v>
      </c>
      <c r="P562" s="44">
        <v>0</v>
      </c>
      <c r="Q562" s="44">
        <v>0</v>
      </c>
      <c r="R562" s="44">
        <v>0</v>
      </c>
      <c r="S562" s="44">
        <v>0</v>
      </c>
      <c r="T562" s="44">
        <v>0</v>
      </c>
      <c r="U562" s="44">
        <v>0</v>
      </c>
      <c r="V562" s="44">
        <v>0</v>
      </c>
      <c r="W562" s="44">
        <v>0</v>
      </c>
      <c r="X562" s="44">
        <v>0</v>
      </c>
      <c r="Y562" s="44">
        <v>0</v>
      </c>
    </row>
    <row r="563" spans="1:25" ht="45" x14ac:dyDescent="0.25">
      <c r="A563" s="98"/>
      <c r="B563" s="94"/>
      <c r="C563" s="49">
        <v>5</v>
      </c>
      <c r="D563" s="50" t="s">
        <v>609</v>
      </c>
      <c r="E563" s="28" t="s">
        <v>918</v>
      </c>
      <c r="F563" s="26" t="s">
        <v>1012</v>
      </c>
      <c r="G563" s="49" t="s">
        <v>36</v>
      </c>
      <c r="H563" s="26">
        <v>30</v>
      </c>
      <c r="I563" s="26">
        <v>20</v>
      </c>
      <c r="J563" s="46">
        <v>29.9</v>
      </c>
      <c r="K563" s="47"/>
      <c r="L563" s="32">
        <f t="shared" si="16"/>
        <v>0</v>
      </c>
      <c r="M563" s="43" t="str">
        <f t="shared" si="17"/>
        <v>OK</v>
      </c>
      <c r="N563" s="44">
        <v>0</v>
      </c>
      <c r="O563" s="44">
        <v>0</v>
      </c>
      <c r="P563" s="44">
        <v>0</v>
      </c>
      <c r="Q563" s="44">
        <v>0</v>
      </c>
      <c r="R563" s="44">
        <v>0</v>
      </c>
      <c r="S563" s="44">
        <v>0</v>
      </c>
      <c r="T563" s="44">
        <v>0</v>
      </c>
      <c r="U563" s="44">
        <v>0</v>
      </c>
      <c r="V563" s="44">
        <v>0</v>
      </c>
      <c r="W563" s="44">
        <v>0</v>
      </c>
      <c r="X563" s="44">
        <v>0</v>
      </c>
      <c r="Y563" s="44">
        <v>0</v>
      </c>
    </row>
    <row r="564" spans="1:25" ht="15" x14ac:dyDescent="0.25">
      <c r="A564" s="98"/>
      <c r="B564" s="94"/>
      <c r="C564" s="49">
        <v>6</v>
      </c>
      <c r="D564" s="50" t="s">
        <v>610</v>
      </c>
      <c r="E564" s="28" t="s">
        <v>918</v>
      </c>
      <c r="F564" s="26" t="s">
        <v>1014</v>
      </c>
      <c r="G564" s="49" t="s">
        <v>36</v>
      </c>
      <c r="H564" s="26">
        <v>30</v>
      </c>
      <c r="I564" s="26">
        <v>20</v>
      </c>
      <c r="J564" s="46">
        <v>31.59</v>
      </c>
      <c r="K564" s="47"/>
      <c r="L564" s="32">
        <f t="shared" si="16"/>
        <v>0</v>
      </c>
      <c r="M564" s="43" t="str">
        <f t="shared" si="17"/>
        <v>OK</v>
      </c>
      <c r="N564" s="44">
        <v>0</v>
      </c>
      <c r="O564" s="44">
        <v>0</v>
      </c>
      <c r="P564" s="44">
        <v>0</v>
      </c>
      <c r="Q564" s="44">
        <v>0</v>
      </c>
      <c r="R564" s="44">
        <v>0</v>
      </c>
      <c r="S564" s="44">
        <v>0</v>
      </c>
      <c r="T564" s="44">
        <v>0</v>
      </c>
      <c r="U564" s="44">
        <v>0</v>
      </c>
      <c r="V564" s="44">
        <v>0</v>
      </c>
      <c r="W564" s="44">
        <v>0</v>
      </c>
      <c r="X564" s="44">
        <v>0</v>
      </c>
      <c r="Y564" s="44">
        <v>0</v>
      </c>
    </row>
    <row r="565" spans="1:25" ht="45" x14ac:dyDescent="0.25">
      <c r="A565" s="98"/>
      <c r="B565" s="94"/>
      <c r="C565" s="49">
        <v>7</v>
      </c>
      <c r="D565" s="50" t="s">
        <v>611</v>
      </c>
      <c r="E565" s="28" t="s">
        <v>918</v>
      </c>
      <c r="F565" s="26" t="s">
        <v>1015</v>
      </c>
      <c r="G565" s="49" t="s">
        <v>36</v>
      </c>
      <c r="H565" s="26">
        <v>30</v>
      </c>
      <c r="I565" s="26">
        <v>20</v>
      </c>
      <c r="J565" s="46">
        <v>14</v>
      </c>
      <c r="K565" s="47"/>
      <c r="L565" s="32">
        <f t="shared" si="16"/>
        <v>0</v>
      </c>
      <c r="M565" s="43" t="str">
        <f t="shared" si="17"/>
        <v>OK</v>
      </c>
      <c r="N565" s="44">
        <v>0</v>
      </c>
      <c r="O565" s="44">
        <v>0</v>
      </c>
      <c r="P565" s="44">
        <v>0</v>
      </c>
      <c r="Q565" s="44">
        <v>0</v>
      </c>
      <c r="R565" s="44">
        <v>0</v>
      </c>
      <c r="S565" s="44">
        <v>0</v>
      </c>
      <c r="T565" s="44">
        <v>0</v>
      </c>
      <c r="U565" s="44">
        <v>0</v>
      </c>
      <c r="V565" s="44">
        <v>0</v>
      </c>
      <c r="W565" s="44">
        <v>0</v>
      </c>
      <c r="X565" s="44">
        <v>0</v>
      </c>
      <c r="Y565" s="44">
        <v>0</v>
      </c>
    </row>
    <row r="566" spans="1:25" ht="45" x14ac:dyDescent="0.25">
      <c r="A566" s="98"/>
      <c r="B566" s="94"/>
      <c r="C566" s="49">
        <v>8</v>
      </c>
      <c r="D566" s="50" t="s">
        <v>612</v>
      </c>
      <c r="E566" s="28" t="s">
        <v>918</v>
      </c>
      <c r="F566" s="26" t="s">
        <v>1015</v>
      </c>
      <c r="G566" s="49" t="s">
        <v>36</v>
      </c>
      <c r="H566" s="26">
        <v>30</v>
      </c>
      <c r="I566" s="26">
        <v>20</v>
      </c>
      <c r="J566" s="46">
        <v>13</v>
      </c>
      <c r="K566" s="47"/>
      <c r="L566" s="32">
        <f t="shared" si="16"/>
        <v>0</v>
      </c>
      <c r="M566" s="43" t="str">
        <f t="shared" si="17"/>
        <v>OK</v>
      </c>
      <c r="N566" s="44">
        <v>0</v>
      </c>
      <c r="O566" s="44">
        <v>0</v>
      </c>
      <c r="P566" s="44">
        <v>0</v>
      </c>
      <c r="Q566" s="44">
        <v>0</v>
      </c>
      <c r="R566" s="44">
        <v>0</v>
      </c>
      <c r="S566" s="44">
        <v>0</v>
      </c>
      <c r="T566" s="44">
        <v>0</v>
      </c>
      <c r="U566" s="44">
        <v>0</v>
      </c>
      <c r="V566" s="44">
        <v>0</v>
      </c>
      <c r="W566" s="44">
        <v>0</v>
      </c>
      <c r="X566" s="44">
        <v>0</v>
      </c>
      <c r="Y566" s="44">
        <v>0</v>
      </c>
    </row>
    <row r="567" spans="1:25" ht="45" x14ac:dyDescent="0.25">
      <c r="A567" s="98"/>
      <c r="B567" s="94"/>
      <c r="C567" s="49">
        <v>9</v>
      </c>
      <c r="D567" s="50" t="s">
        <v>613</v>
      </c>
      <c r="E567" s="28" t="s">
        <v>918</v>
      </c>
      <c r="F567" s="26" t="s">
        <v>1015</v>
      </c>
      <c r="G567" s="49" t="s">
        <v>36</v>
      </c>
      <c r="H567" s="26">
        <v>30</v>
      </c>
      <c r="I567" s="26">
        <v>20</v>
      </c>
      <c r="J567" s="46">
        <v>49</v>
      </c>
      <c r="K567" s="47"/>
      <c r="L567" s="32">
        <f t="shared" si="16"/>
        <v>0</v>
      </c>
      <c r="M567" s="43" t="str">
        <f t="shared" si="17"/>
        <v>OK</v>
      </c>
      <c r="N567" s="44">
        <v>0</v>
      </c>
      <c r="O567" s="44">
        <v>0</v>
      </c>
      <c r="P567" s="44">
        <v>0</v>
      </c>
      <c r="Q567" s="44">
        <v>0</v>
      </c>
      <c r="R567" s="44">
        <v>0</v>
      </c>
      <c r="S567" s="44">
        <v>0</v>
      </c>
      <c r="T567" s="44">
        <v>0</v>
      </c>
      <c r="U567" s="44">
        <v>0</v>
      </c>
      <c r="V567" s="44">
        <v>0</v>
      </c>
      <c r="W567" s="44">
        <v>0</v>
      </c>
      <c r="X567" s="44">
        <v>0</v>
      </c>
      <c r="Y567" s="44">
        <v>0</v>
      </c>
    </row>
    <row r="568" spans="1:25" ht="45" x14ac:dyDescent="0.25">
      <c r="A568" s="98"/>
      <c r="B568" s="94"/>
      <c r="C568" s="49">
        <v>10</v>
      </c>
      <c r="D568" s="50" t="s">
        <v>614</v>
      </c>
      <c r="E568" s="28" t="s">
        <v>918</v>
      </c>
      <c r="F568" s="26" t="s">
        <v>1016</v>
      </c>
      <c r="G568" s="49" t="s">
        <v>36</v>
      </c>
      <c r="H568" s="26">
        <v>30</v>
      </c>
      <c r="I568" s="26">
        <v>20</v>
      </c>
      <c r="J568" s="46">
        <v>28.26</v>
      </c>
      <c r="K568" s="47"/>
      <c r="L568" s="32">
        <f t="shared" si="16"/>
        <v>0</v>
      </c>
      <c r="M568" s="43" t="str">
        <f t="shared" si="17"/>
        <v>OK</v>
      </c>
      <c r="N568" s="44">
        <v>0</v>
      </c>
      <c r="O568" s="44">
        <v>0</v>
      </c>
      <c r="P568" s="44">
        <v>0</v>
      </c>
      <c r="Q568" s="44">
        <v>0</v>
      </c>
      <c r="R568" s="44">
        <v>0</v>
      </c>
      <c r="S568" s="44">
        <v>0</v>
      </c>
      <c r="T568" s="44">
        <v>0</v>
      </c>
      <c r="U568" s="44">
        <v>0</v>
      </c>
      <c r="V568" s="44">
        <v>0</v>
      </c>
      <c r="W568" s="44">
        <v>0</v>
      </c>
      <c r="X568" s="44">
        <v>0</v>
      </c>
      <c r="Y568" s="44">
        <v>0</v>
      </c>
    </row>
    <row r="569" spans="1:25" ht="30" x14ac:dyDescent="0.25">
      <c r="A569" s="98"/>
      <c r="B569" s="94"/>
      <c r="C569" s="49">
        <v>11</v>
      </c>
      <c r="D569" s="50" t="s">
        <v>615</v>
      </c>
      <c r="E569" s="28" t="s">
        <v>918</v>
      </c>
      <c r="F569" s="26" t="s">
        <v>1015</v>
      </c>
      <c r="G569" s="49" t="s">
        <v>36</v>
      </c>
      <c r="H569" s="26">
        <v>30</v>
      </c>
      <c r="I569" s="26">
        <v>20</v>
      </c>
      <c r="J569" s="46">
        <v>22</v>
      </c>
      <c r="K569" s="47">
        <v>20</v>
      </c>
      <c r="L569" s="32">
        <f t="shared" si="16"/>
        <v>20</v>
      </c>
      <c r="M569" s="43" t="str">
        <f t="shared" si="17"/>
        <v>OK</v>
      </c>
      <c r="N569" s="44">
        <v>0</v>
      </c>
      <c r="O569" s="44">
        <v>0</v>
      </c>
      <c r="P569" s="44">
        <v>0</v>
      </c>
      <c r="Q569" s="44">
        <v>0</v>
      </c>
      <c r="R569" s="44">
        <v>0</v>
      </c>
      <c r="S569" s="44">
        <v>0</v>
      </c>
      <c r="T569" s="44">
        <v>0</v>
      </c>
      <c r="U569" s="44">
        <v>0</v>
      </c>
      <c r="V569" s="44">
        <v>0</v>
      </c>
      <c r="W569" s="44">
        <v>0</v>
      </c>
      <c r="X569" s="44">
        <v>0</v>
      </c>
      <c r="Y569" s="44">
        <v>0</v>
      </c>
    </row>
    <row r="570" spans="1:25" ht="30" x14ac:dyDescent="0.25">
      <c r="A570" s="98"/>
      <c r="B570" s="94"/>
      <c r="C570" s="49">
        <v>12</v>
      </c>
      <c r="D570" s="50" t="s">
        <v>616</v>
      </c>
      <c r="E570" s="28" t="s">
        <v>918</v>
      </c>
      <c r="F570" s="26" t="s">
        <v>1015</v>
      </c>
      <c r="G570" s="49" t="s">
        <v>36</v>
      </c>
      <c r="H570" s="26">
        <v>30</v>
      </c>
      <c r="I570" s="26">
        <v>20</v>
      </c>
      <c r="J570" s="46">
        <v>13</v>
      </c>
      <c r="K570" s="47">
        <v>10</v>
      </c>
      <c r="L570" s="32">
        <f t="shared" si="16"/>
        <v>10</v>
      </c>
      <c r="M570" s="43" t="str">
        <f t="shared" si="17"/>
        <v>OK</v>
      </c>
      <c r="N570" s="44">
        <v>0</v>
      </c>
      <c r="O570" s="44">
        <v>0</v>
      </c>
      <c r="P570" s="44">
        <v>0</v>
      </c>
      <c r="Q570" s="44">
        <v>0</v>
      </c>
      <c r="R570" s="44">
        <v>0</v>
      </c>
      <c r="S570" s="44">
        <v>0</v>
      </c>
      <c r="T570" s="44">
        <v>0</v>
      </c>
      <c r="U570" s="44">
        <v>0</v>
      </c>
      <c r="V570" s="44">
        <v>0</v>
      </c>
      <c r="W570" s="44">
        <v>0</v>
      </c>
      <c r="X570" s="44">
        <v>0</v>
      </c>
      <c r="Y570" s="44">
        <v>0</v>
      </c>
    </row>
    <row r="571" spans="1:25" ht="45" x14ac:dyDescent="0.25">
      <c r="A571" s="98"/>
      <c r="B571" s="94"/>
      <c r="C571" s="49">
        <v>13</v>
      </c>
      <c r="D571" s="50" t="s">
        <v>617</v>
      </c>
      <c r="E571" s="28" t="s">
        <v>918</v>
      </c>
      <c r="F571" s="26" t="s">
        <v>1015</v>
      </c>
      <c r="G571" s="49" t="s">
        <v>36</v>
      </c>
      <c r="H571" s="26">
        <v>30</v>
      </c>
      <c r="I571" s="26">
        <v>20</v>
      </c>
      <c r="J571" s="46">
        <v>64</v>
      </c>
      <c r="K571" s="47">
        <v>20</v>
      </c>
      <c r="L571" s="32">
        <f t="shared" si="16"/>
        <v>20</v>
      </c>
      <c r="M571" s="43" t="str">
        <f t="shared" si="17"/>
        <v>OK</v>
      </c>
      <c r="N571" s="44">
        <v>0</v>
      </c>
      <c r="O571" s="44">
        <v>0</v>
      </c>
      <c r="P571" s="44">
        <v>0</v>
      </c>
      <c r="Q571" s="44">
        <v>0</v>
      </c>
      <c r="R571" s="44">
        <v>0</v>
      </c>
      <c r="S571" s="44">
        <v>0</v>
      </c>
      <c r="T571" s="44">
        <v>0</v>
      </c>
      <c r="U571" s="44">
        <v>0</v>
      </c>
      <c r="V571" s="44">
        <v>0</v>
      </c>
      <c r="W571" s="44">
        <v>0</v>
      </c>
      <c r="X571" s="44">
        <v>0</v>
      </c>
      <c r="Y571" s="44">
        <v>0</v>
      </c>
    </row>
    <row r="572" spans="1:25" ht="45" x14ac:dyDescent="0.25">
      <c r="A572" s="98"/>
      <c r="B572" s="94"/>
      <c r="C572" s="49">
        <v>14</v>
      </c>
      <c r="D572" s="50" t="s">
        <v>618</v>
      </c>
      <c r="E572" s="28" t="s">
        <v>918</v>
      </c>
      <c r="F572" s="26" t="s">
        <v>1015</v>
      </c>
      <c r="G572" s="49"/>
      <c r="H572" s="26">
        <v>30</v>
      </c>
      <c r="I572" s="26">
        <v>20</v>
      </c>
      <c r="J572" s="46">
        <v>74.260000000000005</v>
      </c>
      <c r="K572" s="47"/>
      <c r="L572" s="32">
        <f t="shared" si="16"/>
        <v>0</v>
      </c>
      <c r="M572" s="43" t="str">
        <f t="shared" si="17"/>
        <v>OK</v>
      </c>
      <c r="N572" s="44">
        <v>0</v>
      </c>
      <c r="O572" s="44">
        <v>0</v>
      </c>
      <c r="P572" s="44">
        <v>0</v>
      </c>
      <c r="Q572" s="44">
        <v>0</v>
      </c>
      <c r="R572" s="44">
        <v>0</v>
      </c>
      <c r="S572" s="44">
        <v>0</v>
      </c>
      <c r="T572" s="44">
        <v>0</v>
      </c>
      <c r="U572" s="44">
        <v>0</v>
      </c>
      <c r="V572" s="44">
        <v>0</v>
      </c>
      <c r="W572" s="44">
        <v>0</v>
      </c>
      <c r="X572" s="44">
        <v>0</v>
      </c>
      <c r="Y572" s="44">
        <v>0</v>
      </c>
    </row>
    <row r="573" spans="1:25" ht="75" x14ac:dyDescent="0.25">
      <c r="A573" s="98"/>
      <c r="B573" s="94"/>
      <c r="C573" s="49">
        <v>15</v>
      </c>
      <c r="D573" s="50" t="s">
        <v>619</v>
      </c>
      <c r="E573" s="28" t="s">
        <v>918</v>
      </c>
      <c r="F573" s="26" t="s">
        <v>1017</v>
      </c>
      <c r="G573" s="49" t="s">
        <v>36</v>
      </c>
      <c r="H573" s="26">
        <v>30</v>
      </c>
      <c r="I573" s="26">
        <v>20</v>
      </c>
      <c r="J573" s="46">
        <v>4.25</v>
      </c>
      <c r="K573" s="47"/>
      <c r="L573" s="32">
        <f t="shared" si="16"/>
        <v>0</v>
      </c>
      <c r="M573" s="43" t="str">
        <f t="shared" si="17"/>
        <v>OK</v>
      </c>
      <c r="N573" s="44">
        <v>0</v>
      </c>
      <c r="O573" s="44">
        <v>0</v>
      </c>
      <c r="P573" s="44">
        <v>0</v>
      </c>
      <c r="Q573" s="44">
        <v>0</v>
      </c>
      <c r="R573" s="44">
        <v>0</v>
      </c>
      <c r="S573" s="44">
        <v>0</v>
      </c>
      <c r="T573" s="44">
        <v>0</v>
      </c>
      <c r="U573" s="44">
        <v>0</v>
      </c>
      <c r="V573" s="44">
        <v>0</v>
      </c>
      <c r="W573" s="44">
        <v>0</v>
      </c>
      <c r="X573" s="44">
        <v>0</v>
      </c>
      <c r="Y573" s="44">
        <v>0</v>
      </c>
    </row>
    <row r="574" spans="1:25" ht="15" x14ac:dyDescent="0.25">
      <c r="A574" s="98"/>
      <c r="B574" s="94"/>
      <c r="C574" s="49">
        <v>16</v>
      </c>
      <c r="D574" s="50" t="s">
        <v>620</v>
      </c>
      <c r="E574" s="28" t="s">
        <v>918</v>
      </c>
      <c r="F574" s="26" t="s">
        <v>1017</v>
      </c>
      <c r="G574" s="49" t="s">
        <v>36</v>
      </c>
      <c r="H574" s="26">
        <v>30</v>
      </c>
      <c r="I574" s="26">
        <v>20</v>
      </c>
      <c r="J574" s="46">
        <v>4.25</v>
      </c>
      <c r="K574" s="47"/>
      <c r="L574" s="32">
        <f t="shared" si="16"/>
        <v>0</v>
      </c>
      <c r="M574" s="43" t="str">
        <f t="shared" si="17"/>
        <v>OK</v>
      </c>
      <c r="N574" s="44">
        <v>0</v>
      </c>
      <c r="O574" s="44">
        <v>0</v>
      </c>
      <c r="P574" s="44">
        <v>0</v>
      </c>
      <c r="Q574" s="44">
        <v>0</v>
      </c>
      <c r="R574" s="44">
        <v>0</v>
      </c>
      <c r="S574" s="44">
        <v>0</v>
      </c>
      <c r="T574" s="44">
        <v>0</v>
      </c>
      <c r="U574" s="44">
        <v>0</v>
      </c>
      <c r="V574" s="44">
        <v>0</v>
      </c>
      <c r="W574" s="44">
        <v>0</v>
      </c>
      <c r="X574" s="44">
        <v>0</v>
      </c>
      <c r="Y574" s="44">
        <v>0</v>
      </c>
    </row>
    <row r="575" spans="1:25" ht="60" x14ac:dyDescent="0.25">
      <c r="A575" s="98"/>
      <c r="B575" s="94"/>
      <c r="C575" s="49">
        <v>17</v>
      </c>
      <c r="D575" s="50" t="s">
        <v>621</v>
      </c>
      <c r="E575" s="28" t="s">
        <v>918</v>
      </c>
      <c r="F575" s="26" t="s">
        <v>1018</v>
      </c>
      <c r="G575" s="49" t="s">
        <v>36</v>
      </c>
      <c r="H575" s="26">
        <v>30</v>
      </c>
      <c r="I575" s="26">
        <v>20</v>
      </c>
      <c r="J575" s="46">
        <v>43.5</v>
      </c>
      <c r="K575" s="47">
        <v>10</v>
      </c>
      <c r="L575" s="32">
        <f t="shared" si="16"/>
        <v>10</v>
      </c>
      <c r="M575" s="43" t="str">
        <f t="shared" si="17"/>
        <v>OK</v>
      </c>
      <c r="N575" s="44">
        <v>0</v>
      </c>
      <c r="O575" s="44">
        <v>0</v>
      </c>
      <c r="P575" s="44">
        <v>0</v>
      </c>
      <c r="Q575" s="44">
        <v>0</v>
      </c>
      <c r="R575" s="44">
        <v>0</v>
      </c>
      <c r="S575" s="44">
        <v>0</v>
      </c>
      <c r="T575" s="44">
        <v>0</v>
      </c>
      <c r="U575" s="44">
        <v>0</v>
      </c>
      <c r="V575" s="44">
        <v>0</v>
      </c>
      <c r="W575" s="44">
        <v>0</v>
      </c>
      <c r="X575" s="44">
        <v>0</v>
      </c>
      <c r="Y575" s="44">
        <v>0</v>
      </c>
    </row>
    <row r="576" spans="1:25" ht="15" x14ac:dyDescent="0.25">
      <c r="A576" s="98"/>
      <c r="B576" s="94"/>
      <c r="C576" s="49">
        <v>18</v>
      </c>
      <c r="D576" s="50" t="s">
        <v>622</v>
      </c>
      <c r="E576" s="28" t="s">
        <v>918</v>
      </c>
      <c r="F576" s="26" t="s">
        <v>1011</v>
      </c>
      <c r="G576" s="49" t="s">
        <v>36</v>
      </c>
      <c r="H576" s="26">
        <v>30</v>
      </c>
      <c r="I576" s="26">
        <v>20</v>
      </c>
      <c r="J576" s="46">
        <v>21.64</v>
      </c>
      <c r="K576" s="47"/>
      <c r="L576" s="32">
        <f t="shared" si="16"/>
        <v>0</v>
      </c>
      <c r="M576" s="43" t="str">
        <f t="shared" si="17"/>
        <v>OK</v>
      </c>
      <c r="N576" s="44">
        <v>0</v>
      </c>
      <c r="O576" s="44">
        <v>0</v>
      </c>
      <c r="P576" s="44">
        <v>0</v>
      </c>
      <c r="Q576" s="44">
        <v>0</v>
      </c>
      <c r="R576" s="44">
        <v>0</v>
      </c>
      <c r="S576" s="44">
        <v>0</v>
      </c>
      <c r="T576" s="44">
        <v>0</v>
      </c>
      <c r="U576" s="44">
        <v>0</v>
      </c>
      <c r="V576" s="44">
        <v>0</v>
      </c>
      <c r="W576" s="44">
        <v>0</v>
      </c>
      <c r="X576" s="44">
        <v>0</v>
      </c>
      <c r="Y576" s="44">
        <v>0</v>
      </c>
    </row>
    <row r="577" spans="1:25" ht="15" x14ac:dyDescent="0.25">
      <c r="A577" s="98"/>
      <c r="B577" s="94"/>
      <c r="C577" s="49">
        <v>19</v>
      </c>
      <c r="D577" s="50" t="s">
        <v>623</v>
      </c>
      <c r="E577" s="28" t="s">
        <v>918</v>
      </c>
      <c r="F577" s="26" t="s">
        <v>1011</v>
      </c>
      <c r="G577" s="49" t="s">
        <v>36</v>
      </c>
      <c r="H577" s="26">
        <v>30</v>
      </c>
      <c r="I577" s="26">
        <v>20</v>
      </c>
      <c r="J577" s="46">
        <v>22.03</v>
      </c>
      <c r="K577" s="47"/>
      <c r="L577" s="32">
        <f t="shared" si="16"/>
        <v>0</v>
      </c>
      <c r="M577" s="43" t="str">
        <f t="shared" si="17"/>
        <v>OK</v>
      </c>
      <c r="N577" s="44">
        <v>0</v>
      </c>
      <c r="O577" s="44">
        <v>0</v>
      </c>
      <c r="P577" s="44">
        <v>0</v>
      </c>
      <c r="Q577" s="44">
        <v>0</v>
      </c>
      <c r="R577" s="44">
        <v>0</v>
      </c>
      <c r="S577" s="44">
        <v>0</v>
      </c>
      <c r="T577" s="44">
        <v>0</v>
      </c>
      <c r="U577" s="44">
        <v>0</v>
      </c>
      <c r="V577" s="44">
        <v>0</v>
      </c>
      <c r="W577" s="44">
        <v>0</v>
      </c>
      <c r="X577" s="44">
        <v>0</v>
      </c>
      <c r="Y577" s="44">
        <v>0</v>
      </c>
    </row>
    <row r="578" spans="1:25" ht="15" x14ac:dyDescent="0.25">
      <c r="A578" s="98"/>
      <c r="B578" s="94"/>
      <c r="C578" s="49">
        <v>20</v>
      </c>
      <c r="D578" s="50" t="s">
        <v>624</v>
      </c>
      <c r="E578" s="28" t="s">
        <v>918</v>
      </c>
      <c r="F578" s="26" t="s">
        <v>1016</v>
      </c>
      <c r="G578" s="49" t="s">
        <v>36</v>
      </c>
      <c r="H578" s="26">
        <v>30</v>
      </c>
      <c r="I578" s="26">
        <v>20</v>
      </c>
      <c r="J578" s="46">
        <v>27</v>
      </c>
      <c r="K578" s="47">
        <v>5</v>
      </c>
      <c r="L578" s="32">
        <f t="shared" si="16"/>
        <v>5</v>
      </c>
      <c r="M578" s="43" t="str">
        <f t="shared" si="17"/>
        <v>OK</v>
      </c>
      <c r="N578" s="44">
        <v>0</v>
      </c>
      <c r="O578" s="44">
        <v>0</v>
      </c>
      <c r="P578" s="44">
        <v>0</v>
      </c>
      <c r="Q578" s="44">
        <v>0</v>
      </c>
      <c r="R578" s="44">
        <v>0</v>
      </c>
      <c r="S578" s="44">
        <v>0</v>
      </c>
      <c r="T578" s="44">
        <v>0</v>
      </c>
      <c r="U578" s="44">
        <v>0</v>
      </c>
      <c r="V578" s="44">
        <v>0</v>
      </c>
      <c r="W578" s="44">
        <v>0</v>
      </c>
      <c r="X578" s="44">
        <v>0</v>
      </c>
      <c r="Y578" s="44">
        <v>0</v>
      </c>
    </row>
    <row r="579" spans="1:25" ht="45" x14ac:dyDescent="0.25">
      <c r="A579" s="98"/>
      <c r="B579" s="94"/>
      <c r="C579" s="49">
        <v>21</v>
      </c>
      <c r="D579" s="50" t="s">
        <v>625</v>
      </c>
      <c r="E579" s="28" t="s">
        <v>918</v>
      </c>
      <c r="F579" s="26" t="s">
        <v>1016</v>
      </c>
      <c r="G579" s="49" t="s">
        <v>36</v>
      </c>
      <c r="H579" s="26">
        <v>30</v>
      </c>
      <c r="I579" s="26">
        <v>20</v>
      </c>
      <c r="J579" s="46">
        <v>73.12</v>
      </c>
      <c r="K579" s="47">
        <v>5</v>
      </c>
      <c r="L579" s="32">
        <f t="shared" si="16"/>
        <v>5</v>
      </c>
      <c r="M579" s="43" t="str">
        <f t="shared" si="17"/>
        <v>OK</v>
      </c>
      <c r="N579" s="44">
        <v>0</v>
      </c>
      <c r="O579" s="44">
        <v>0</v>
      </c>
      <c r="P579" s="44">
        <v>0</v>
      </c>
      <c r="Q579" s="44">
        <v>0</v>
      </c>
      <c r="R579" s="44">
        <v>0</v>
      </c>
      <c r="S579" s="44">
        <v>0</v>
      </c>
      <c r="T579" s="44">
        <v>0</v>
      </c>
      <c r="U579" s="44">
        <v>0</v>
      </c>
      <c r="V579" s="44">
        <v>0</v>
      </c>
      <c r="W579" s="44">
        <v>0</v>
      </c>
      <c r="X579" s="44">
        <v>0</v>
      </c>
      <c r="Y579" s="44">
        <v>0</v>
      </c>
    </row>
    <row r="580" spans="1:25" ht="45" x14ac:dyDescent="0.25">
      <c r="A580" s="98"/>
      <c r="B580" s="94"/>
      <c r="C580" s="49">
        <v>22</v>
      </c>
      <c r="D580" s="50" t="s">
        <v>626</v>
      </c>
      <c r="E580" s="28" t="s">
        <v>918</v>
      </c>
      <c r="F580" s="26" t="s">
        <v>1016</v>
      </c>
      <c r="G580" s="49" t="s">
        <v>36</v>
      </c>
      <c r="H580" s="26">
        <v>30</v>
      </c>
      <c r="I580" s="26">
        <v>20</v>
      </c>
      <c r="J580" s="46">
        <v>85</v>
      </c>
      <c r="K580" s="47"/>
      <c r="L580" s="32">
        <f t="shared" si="16"/>
        <v>0</v>
      </c>
      <c r="M580" s="43" t="str">
        <f t="shared" si="17"/>
        <v>OK</v>
      </c>
      <c r="N580" s="44">
        <v>0</v>
      </c>
      <c r="O580" s="44">
        <v>0</v>
      </c>
      <c r="P580" s="44">
        <v>0</v>
      </c>
      <c r="Q580" s="44">
        <v>0</v>
      </c>
      <c r="R580" s="44">
        <v>0</v>
      </c>
      <c r="S580" s="44">
        <v>0</v>
      </c>
      <c r="T580" s="44">
        <v>0</v>
      </c>
      <c r="U580" s="44">
        <v>0</v>
      </c>
      <c r="V580" s="44">
        <v>0</v>
      </c>
      <c r="W580" s="44">
        <v>0</v>
      </c>
      <c r="X580" s="44">
        <v>0</v>
      </c>
      <c r="Y580" s="44">
        <v>0</v>
      </c>
    </row>
    <row r="581" spans="1:25" ht="60" x14ac:dyDescent="0.25">
      <c r="A581" s="98"/>
      <c r="B581" s="94"/>
      <c r="C581" s="49">
        <v>23</v>
      </c>
      <c r="D581" s="50" t="s">
        <v>627</v>
      </c>
      <c r="E581" s="28" t="s">
        <v>918</v>
      </c>
      <c r="F581" s="26" t="s">
        <v>1016</v>
      </c>
      <c r="G581" s="49" t="s">
        <v>36</v>
      </c>
      <c r="H581" s="26">
        <v>30</v>
      </c>
      <c r="I581" s="26">
        <v>20</v>
      </c>
      <c r="J581" s="46">
        <v>85</v>
      </c>
      <c r="K581" s="47">
        <v>10</v>
      </c>
      <c r="L581" s="32">
        <f t="shared" ref="L581:L644" si="18">K581-(SUM(N581:Y581))</f>
        <v>10</v>
      </c>
      <c r="M581" s="43" t="str">
        <f t="shared" ref="M581:M644" si="19">IF(L581&lt;0,"ATENÇÃO","OK")</f>
        <v>OK</v>
      </c>
      <c r="N581" s="44">
        <v>0</v>
      </c>
      <c r="O581" s="44">
        <v>0</v>
      </c>
      <c r="P581" s="44">
        <v>0</v>
      </c>
      <c r="Q581" s="44">
        <v>0</v>
      </c>
      <c r="R581" s="44">
        <v>0</v>
      </c>
      <c r="S581" s="44">
        <v>0</v>
      </c>
      <c r="T581" s="44">
        <v>0</v>
      </c>
      <c r="U581" s="44">
        <v>0</v>
      </c>
      <c r="V581" s="44">
        <v>0</v>
      </c>
      <c r="W581" s="44">
        <v>0</v>
      </c>
      <c r="X581" s="44">
        <v>0</v>
      </c>
      <c r="Y581" s="44">
        <v>0</v>
      </c>
    </row>
    <row r="582" spans="1:25" ht="45" x14ac:dyDescent="0.25">
      <c r="A582" s="98"/>
      <c r="B582" s="94"/>
      <c r="C582" s="49">
        <v>24</v>
      </c>
      <c r="D582" s="50" t="s">
        <v>628</v>
      </c>
      <c r="E582" s="28" t="s">
        <v>918</v>
      </c>
      <c r="F582" s="26" t="s">
        <v>1019</v>
      </c>
      <c r="G582" s="49" t="s">
        <v>36</v>
      </c>
      <c r="H582" s="26">
        <v>30</v>
      </c>
      <c r="I582" s="26">
        <v>20</v>
      </c>
      <c r="J582" s="46">
        <v>6</v>
      </c>
      <c r="K582" s="47"/>
      <c r="L582" s="32">
        <f t="shared" si="18"/>
        <v>0</v>
      </c>
      <c r="M582" s="43" t="str">
        <f t="shared" si="19"/>
        <v>OK</v>
      </c>
      <c r="N582" s="44">
        <v>0</v>
      </c>
      <c r="O582" s="44">
        <v>0</v>
      </c>
      <c r="P582" s="44">
        <v>0</v>
      </c>
      <c r="Q582" s="44">
        <v>0</v>
      </c>
      <c r="R582" s="44">
        <v>0</v>
      </c>
      <c r="S582" s="44">
        <v>0</v>
      </c>
      <c r="T582" s="44">
        <v>0</v>
      </c>
      <c r="U582" s="44">
        <v>0</v>
      </c>
      <c r="V582" s="44">
        <v>0</v>
      </c>
      <c r="W582" s="44">
        <v>0</v>
      </c>
      <c r="X582" s="44">
        <v>0</v>
      </c>
      <c r="Y582" s="44">
        <v>0</v>
      </c>
    </row>
    <row r="583" spans="1:25" ht="15" x14ac:dyDescent="0.25">
      <c r="A583" s="98"/>
      <c r="B583" s="94"/>
      <c r="C583" s="49">
        <v>25</v>
      </c>
      <c r="D583" s="50" t="s">
        <v>629</v>
      </c>
      <c r="E583" s="28" t="s">
        <v>918</v>
      </c>
      <c r="F583" s="26" t="s">
        <v>1019</v>
      </c>
      <c r="G583" s="49" t="s">
        <v>36</v>
      </c>
      <c r="H583" s="26">
        <v>30</v>
      </c>
      <c r="I583" s="26">
        <v>20</v>
      </c>
      <c r="J583" s="46">
        <v>2.5</v>
      </c>
      <c r="K583" s="47"/>
      <c r="L583" s="32">
        <f t="shared" si="18"/>
        <v>0</v>
      </c>
      <c r="M583" s="43" t="str">
        <f t="shared" si="19"/>
        <v>OK</v>
      </c>
      <c r="N583" s="44">
        <v>0</v>
      </c>
      <c r="O583" s="44">
        <v>0</v>
      </c>
      <c r="P583" s="44">
        <v>0</v>
      </c>
      <c r="Q583" s="44">
        <v>0</v>
      </c>
      <c r="R583" s="44">
        <v>0</v>
      </c>
      <c r="S583" s="44">
        <v>0</v>
      </c>
      <c r="T583" s="44">
        <v>0</v>
      </c>
      <c r="U583" s="44">
        <v>0</v>
      </c>
      <c r="V583" s="44">
        <v>0</v>
      </c>
      <c r="W583" s="44">
        <v>0</v>
      </c>
      <c r="X583" s="44">
        <v>0</v>
      </c>
      <c r="Y583" s="44">
        <v>0</v>
      </c>
    </row>
    <row r="584" spans="1:25" ht="15" x14ac:dyDescent="0.25">
      <c r="A584" s="98"/>
      <c r="B584" s="94"/>
      <c r="C584" s="49">
        <v>26</v>
      </c>
      <c r="D584" s="50" t="s">
        <v>630</v>
      </c>
      <c r="E584" s="28" t="s">
        <v>918</v>
      </c>
      <c r="F584" s="26" t="s">
        <v>1019</v>
      </c>
      <c r="G584" s="49" t="s">
        <v>36</v>
      </c>
      <c r="H584" s="26">
        <v>30</v>
      </c>
      <c r="I584" s="26">
        <v>20</v>
      </c>
      <c r="J584" s="46">
        <v>2.5</v>
      </c>
      <c r="K584" s="47"/>
      <c r="L584" s="32">
        <f t="shared" si="18"/>
        <v>0</v>
      </c>
      <c r="M584" s="43" t="str">
        <f t="shared" si="19"/>
        <v>OK</v>
      </c>
      <c r="N584" s="44">
        <v>0</v>
      </c>
      <c r="O584" s="44">
        <v>0</v>
      </c>
      <c r="P584" s="44">
        <v>0</v>
      </c>
      <c r="Q584" s="44">
        <v>0</v>
      </c>
      <c r="R584" s="44">
        <v>0</v>
      </c>
      <c r="S584" s="44">
        <v>0</v>
      </c>
      <c r="T584" s="44">
        <v>0</v>
      </c>
      <c r="U584" s="44">
        <v>0</v>
      </c>
      <c r="V584" s="44">
        <v>0</v>
      </c>
      <c r="W584" s="44">
        <v>0</v>
      </c>
      <c r="X584" s="44">
        <v>0</v>
      </c>
      <c r="Y584" s="44">
        <v>0</v>
      </c>
    </row>
    <row r="585" spans="1:25" ht="45" x14ac:dyDescent="0.25">
      <c r="A585" s="98"/>
      <c r="B585" s="94"/>
      <c r="C585" s="49">
        <v>27</v>
      </c>
      <c r="D585" s="50" t="s">
        <v>631</v>
      </c>
      <c r="E585" s="28" t="s">
        <v>918</v>
      </c>
      <c r="F585" s="26" t="s">
        <v>1017</v>
      </c>
      <c r="G585" s="49" t="s">
        <v>36</v>
      </c>
      <c r="H585" s="26">
        <v>30</v>
      </c>
      <c r="I585" s="26">
        <v>20</v>
      </c>
      <c r="J585" s="46">
        <v>49</v>
      </c>
      <c r="K585" s="47">
        <v>20</v>
      </c>
      <c r="L585" s="32">
        <f t="shared" si="18"/>
        <v>20</v>
      </c>
      <c r="M585" s="43" t="str">
        <f t="shared" si="19"/>
        <v>OK</v>
      </c>
      <c r="N585" s="44">
        <v>0</v>
      </c>
      <c r="O585" s="44">
        <v>0</v>
      </c>
      <c r="P585" s="44">
        <v>0</v>
      </c>
      <c r="Q585" s="44">
        <v>0</v>
      </c>
      <c r="R585" s="44">
        <v>0</v>
      </c>
      <c r="S585" s="44">
        <v>0</v>
      </c>
      <c r="T585" s="44">
        <v>0</v>
      </c>
      <c r="U585" s="44">
        <v>0</v>
      </c>
      <c r="V585" s="44">
        <v>0</v>
      </c>
      <c r="W585" s="44">
        <v>0</v>
      </c>
      <c r="X585" s="44">
        <v>0</v>
      </c>
      <c r="Y585" s="44">
        <v>0</v>
      </c>
    </row>
    <row r="586" spans="1:25" ht="60" x14ac:dyDescent="0.25">
      <c r="A586" s="98"/>
      <c r="B586" s="94"/>
      <c r="C586" s="49">
        <v>28</v>
      </c>
      <c r="D586" s="50" t="s">
        <v>632</v>
      </c>
      <c r="E586" s="28" t="s">
        <v>918</v>
      </c>
      <c r="F586" s="26" t="s">
        <v>1017</v>
      </c>
      <c r="G586" s="49" t="s">
        <v>36</v>
      </c>
      <c r="H586" s="26">
        <v>30</v>
      </c>
      <c r="I586" s="26">
        <v>20</v>
      </c>
      <c r="J586" s="46">
        <v>49</v>
      </c>
      <c r="K586" s="47"/>
      <c r="L586" s="32">
        <f t="shared" si="18"/>
        <v>0</v>
      </c>
      <c r="M586" s="43" t="str">
        <f t="shared" si="19"/>
        <v>OK</v>
      </c>
      <c r="N586" s="44">
        <v>0</v>
      </c>
      <c r="O586" s="44">
        <v>0</v>
      </c>
      <c r="P586" s="44">
        <v>0</v>
      </c>
      <c r="Q586" s="44">
        <v>0</v>
      </c>
      <c r="R586" s="44">
        <v>0</v>
      </c>
      <c r="S586" s="44">
        <v>0</v>
      </c>
      <c r="T586" s="44">
        <v>0</v>
      </c>
      <c r="U586" s="44">
        <v>0</v>
      </c>
      <c r="V586" s="44">
        <v>0</v>
      </c>
      <c r="W586" s="44">
        <v>0</v>
      </c>
      <c r="X586" s="44">
        <v>0</v>
      </c>
      <c r="Y586" s="44">
        <v>0</v>
      </c>
    </row>
    <row r="587" spans="1:25" ht="15" x14ac:dyDescent="0.25">
      <c r="A587" s="98"/>
      <c r="B587" s="94"/>
      <c r="C587" s="49">
        <v>29</v>
      </c>
      <c r="D587" s="50" t="s">
        <v>633</v>
      </c>
      <c r="E587" s="28" t="s">
        <v>918</v>
      </c>
      <c r="F587" s="26" t="s">
        <v>1011</v>
      </c>
      <c r="G587" s="49" t="s">
        <v>36</v>
      </c>
      <c r="H587" s="26">
        <v>30</v>
      </c>
      <c r="I587" s="26">
        <v>20</v>
      </c>
      <c r="J587" s="46">
        <v>2.8</v>
      </c>
      <c r="K587" s="47"/>
      <c r="L587" s="32">
        <f t="shared" si="18"/>
        <v>0</v>
      </c>
      <c r="M587" s="43" t="str">
        <f t="shared" si="19"/>
        <v>OK</v>
      </c>
      <c r="N587" s="44">
        <v>0</v>
      </c>
      <c r="O587" s="44">
        <v>0</v>
      </c>
      <c r="P587" s="44">
        <v>0</v>
      </c>
      <c r="Q587" s="44">
        <v>0</v>
      </c>
      <c r="R587" s="44">
        <v>0</v>
      </c>
      <c r="S587" s="44">
        <v>0</v>
      </c>
      <c r="T587" s="44">
        <v>0</v>
      </c>
      <c r="U587" s="44">
        <v>0</v>
      </c>
      <c r="V587" s="44">
        <v>0</v>
      </c>
      <c r="W587" s="44">
        <v>0</v>
      </c>
      <c r="X587" s="44">
        <v>0</v>
      </c>
      <c r="Y587" s="44">
        <v>0</v>
      </c>
    </row>
    <row r="588" spans="1:25" ht="15" x14ac:dyDescent="0.25">
      <c r="A588" s="98"/>
      <c r="B588" s="94"/>
      <c r="C588" s="49">
        <v>30</v>
      </c>
      <c r="D588" s="50" t="s">
        <v>634</v>
      </c>
      <c r="E588" s="28" t="s">
        <v>918</v>
      </c>
      <c r="F588" s="26" t="s">
        <v>1011</v>
      </c>
      <c r="G588" s="49" t="s">
        <v>36</v>
      </c>
      <c r="H588" s="26">
        <v>30</v>
      </c>
      <c r="I588" s="26">
        <v>20</v>
      </c>
      <c r="J588" s="46">
        <v>3.57</v>
      </c>
      <c r="K588" s="47"/>
      <c r="L588" s="32">
        <f t="shared" si="18"/>
        <v>0</v>
      </c>
      <c r="M588" s="43" t="str">
        <f t="shared" si="19"/>
        <v>OK</v>
      </c>
      <c r="N588" s="44">
        <v>0</v>
      </c>
      <c r="O588" s="44">
        <v>0</v>
      </c>
      <c r="P588" s="44">
        <v>0</v>
      </c>
      <c r="Q588" s="44">
        <v>0</v>
      </c>
      <c r="R588" s="44">
        <v>0</v>
      </c>
      <c r="S588" s="44">
        <v>0</v>
      </c>
      <c r="T588" s="44">
        <v>0</v>
      </c>
      <c r="U588" s="44">
        <v>0</v>
      </c>
      <c r="V588" s="44">
        <v>0</v>
      </c>
      <c r="W588" s="44">
        <v>0</v>
      </c>
      <c r="X588" s="44">
        <v>0</v>
      </c>
      <c r="Y588" s="44">
        <v>0</v>
      </c>
    </row>
    <row r="589" spans="1:25" ht="60" x14ac:dyDescent="0.25">
      <c r="A589" s="98"/>
      <c r="B589" s="94"/>
      <c r="C589" s="49">
        <v>31</v>
      </c>
      <c r="D589" s="50" t="s">
        <v>635</v>
      </c>
      <c r="E589" s="28" t="s">
        <v>918</v>
      </c>
      <c r="F589" s="26" t="s">
        <v>1011</v>
      </c>
      <c r="G589" s="49" t="s">
        <v>36</v>
      </c>
      <c r="H589" s="26">
        <v>30</v>
      </c>
      <c r="I589" s="26">
        <v>20</v>
      </c>
      <c r="J589" s="46">
        <v>0.56999999999999995</v>
      </c>
      <c r="K589" s="47"/>
      <c r="L589" s="32">
        <f t="shared" si="18"/>
        <v>0</v>
      </c>
      <c r="M589" s="43" t="str">
        <f t="shared" si="19"/>
        <v>OK</v>
      </c>
      <c r="N589" s="44">
        <v>0</v>
      </c>
      <c r="O589" s="44">
        <v>0</v>
      </c>
      <c r="P589" s="44">
        <v>0</v>
      </c>
      <c r="Q589" s="44">
        <v>0</v>
      </c>
      <c r="R589" s="44">
        <v>0</v>
      </c>
      <c r="S589" s="44">
        <v>0</v>
      </c>
      <c r="T589" s="44">
        <v>0</v>
      </c>
      <c r="U589" s="44">
        <v>0</v>
      </c>
      <c r="V589" s="44">
        <v>0</v>
      </c>
      <c r="W589" s="44">
        <v>0</v>
      </c>
      <c r="X589" s="44">
        <v>0</v>
      </c>
      <c r="Y589" s="44">
        <v>0</v>
      </c>
    </row>
    <row r="590" spans="1:25" ht="60" x14ac:dyDescent="0.25">
      <c r="A590" s="98"/>
      <c r="B590" s="94"/>
      <c r="C590" s="49">
        <v>32</v>
      </c>
      <c r="D590" s="50" t="s">
        <v>636</v>
      </c>
      <c r="E590" s="28" t="s">
        <v>918</v>
      </c>
      <c r="F590" s="26" t="s">
        <v>1011</v>
      </c>
      <c r="G590" s="49" t="s">
        <v>36</v>
      </c>
      <c r="H590" s="26">
        <v>30</v>
      </c>
      <c r="I590" s="26">
        <v>20</v>
      </c>
      <c r="J590" s="46">
        <v>1.2</v>
      </c>
      <c r="K590" s="47"/>
      <c r="L590" s="32">
        <f t="shared" si="18"/>
        <v>0</v>
      </c>
      <c r="M590" s="43" t="str">
        <f t="shared" si="19"/>
        <v>OK</v>
      </c>
      <c r="N590" s="44">
        <v>0</v>
      </c>
      <c r="O590" s="44">
        <v>0</v>
      </c>
      <c r="P590" s="44">
        <v>0</v>
      </c>
      <c r="Q590" s="44">
        <v>0</v>
      </c>
      <c r="R590" s="44">
        <v>0</v>
      </c>
      <c r="S590" s="44">
        <v>0</v>
      </c>
      <c r="T590" s="44">
        <v>0</v>
      </c>
      <c r="U590" s="44">
        <v>0</v>
      </c>
      <c r="V590" s="44">
        <v>0</v>
      </c>
      <c r="W590" s="44">
        <v>0</v>
      </c>
      <c r="X590" s="44">
        <v>0</v>
      </c>
      <c r="Y590" s="44">
        <v>0</v>
      </c>
    </row>
    <row r="591" spans="1:25" ht="60" x14ac:dyDescent="0.25">
      <c r="A591" s="98"/>
      <c r="B591" s="94"/>
      <c r="C591" s="49">
        <v>33</v>
      </c>
      <c r="D591" s="50" t="s">
        <v>637</v>
      </c>
      <c r="E591" s="28" t="s">
        <v>918</v>
      </c>
      <c r="F591" s="26" t="s">
        <v>1011</v>
      </c>
      <c r="G591" s="49" t="s">
        <v>36</v>
      </c>
      <c r="H591" s="26">
        <v>30</v>
      </c>
      <c r="I591" s="26">
        <v>20</v>
      </c>
      <c r="J591" s="46">
        <v>1.55</v>
      </c>
      <c r="K591" s="47"/>
      <c r="L591" s="32">
        <f t="shared" si="18"/>
        <v>0</v>
      </c>
      <c r="M591" s="43" t="str">
        <f t="shared" si="19"/>
        <v>OK</v>
      </c>
      <c r="N591" s="44">
        <v>0</v>
      </c>
      <c r="O591" s="44">
        <v>0</v>
      </c>
      <c r="P591" s="44">
        <v>0</v>
      </c>
      <c r="Q591" s="44">
        <v>0</v>
      </c>
      <c r="R591" s="44">
        <v>0</v>
      </c>
      <c r="S591" s="44">
        <v>0</v>
      </c>
      <c r="T591" s="44">
        <v>0</v>
      </c>
      <c r="U591" s="44">
        <v>0</v>
      </c>
      <c r="V591" s="44">
        <v>0</v>
      </c>
      <c r="W591" s="44">
        <v>0</v>
      </c>
      <c r="X591" s="44">
        <v>0</v>
      </c>
      <c r="Y591" s="44">
        <v>0</v>
      </c>
    </row>
    <row r="592" spans="1:25" ht="60" x14ac:dyDescent="0.25">
      <c r="A592" s="98"/>
      <c r="B592" s="94"/>
      <c r="C592" s="49">
        <v>34</v>
      </c>
      <c r="D592" s="50" t="s">
        <v>638</v>
      </c>
      <c r="E592" s="28" t="s">
        <v>918</v>
      </c>
      <c r="F592" s="26" t="s">
        <v>1011</v>
      </c>
      <c r="G592" s="49" t="s">
        <v>36</v>
      </c>
      <c r="H592" s="26">
        <v>30</v>
      </c>
      <c r="I592" s="26">
        <v>20</v>
      </c>
      <c r="J592" s="46">
        <v>1.1499999999999999</v>
      </c>
      <c r="K592" s="47"/>
      <c r="L592" s="32">
        <f t="shared" si="18"/>
        <v>0</v>
      </c>
      <c r="M592" s="43" t="str">
        <f t="shared" si="19"/>
        <v>OK</v>
      </c>
      <c r="N592" s="44">
        <v>0</v>
      </c>
      <c r="O592" s="44">
        <v>0</v>
      </c>
      <c r="P592" s="44">
        <v>0</v>
      </c>
      <c r="Q592" s="44">
        <v>0</v>
      </c>
      <c r="R592" s="44">
        <v>0</v>
      </c>
      <c r="S592" s="44">
        <v>0</v>
      </c>
      <c r="T592" s="44">
        <v>0</v>
      </c>
      <c r="U592" s="44">
        <v>0</v>
      </c>
      <c r="V592" s="44">
        <v>0</v>
      </c>
      <c r="W592" s="44">
        <v>0</v>
      </c>
      <c r="X592" s="44">
        <v>0</v>
      </c>
      <c r="Y592" s="44">
        <v>0</v>
      </c>
    </row>
    <row r="593" spans="1:25" ht="60" x14ac:dyDescent="0.25">
      <c r="A593" s="98"/>
      <c r="B593" s="94"/>
      <c r="C593" s="49">
        <v>35</v>
      </c>
      <c r="D593" s="50" t="s">
        <v>639</v>
      </c>
      <c r="E593" s="28" t="s">
        <v>918</v>
      </c>
      <c r="F593" s="26" t="s">
        <v>1011</v>
      </c>
      <c r="G593" s="49" t="s">
        <v>36</v>
      </c>
      <c r="H593" s="26">
        <v>30</v>
      </c>
      <c r="I593" s="26">
        <v>20</v>
      </c>
      <c r="J593" s="46">
        <v>0.6</v>
      </c>
      <c r="K593" s="47"/>
      <c r="L593" s="32">
        <f t="shared" si="18"/>
        <v>0</v>
      </c>
      <c r="M593" s="43" t="str">
        <f t="shared" si="19"/>
        <v>OK</v>
      </c>
      <c r="N593" s="44">
        <v>0</v>
      </c>
      <c r="O593" s="44">
        <v>0</v>
      </c>
      <c r="P593" s="44">
        <v>0</v>
      </c>
      <c r="Q593" s="44">
        <v>0</v>
      </c>
      <c r="R593" s="44">
        <v>0</v>
      </c>
      <c r="S593" s="44">
        <v>0</v>
      </c>
      <c r="T593" s="44">
        <v>0</v>
      </c>
      <c r="U593" s="44">
        <v>0</v>
      </c>
      <c r="V593" s="44">
        <v>0</v>
      </c>
      <c r="W593" s="44">
        <v>0</v>
      </c>
      <c r="X593" s="44">
        <v>0</v>
      </c>
      <c r="Y593" s="44">
        <v>0</v>
      </c>
    </row>
    <row r="594" spans="1:25" ht="60" x14ac:dyDescent="0.25">
      <c r="A594" s="98"/>
      <c r="B594" s="94"/>
      <c r="C594" s="49">
        <v>36</v>
      </c>
      <c r="D594" s="50" t="s">
        <v>640</v>
      </c>
      <c r="E594" s="28" t="s">
        <v>918</v>
      </c>
      <c r="F594" s="26" t="s">
        <v>1011</v>
      </c>
      <c r="G594" s="49" t="s">
        <v>36</v>
      </c>
      <c r="H594" s="26">
        <v>30</v>
      </c>
      <c r="I594" s="26">
        <v>20</v>
      </c>
      <c r="J594" s="46">
        <v>1.35</v>
      </c>
      <c r="K594" s="47"/>
      <c r="L594" s="32">
        <f t="shared" si="18"/>
        <v>0</v>
      </c>
      <c r="M594" s="43" t="str">
        <f t="shared" si="19"/>
        <v>OK</v>
      </c>
      <c r="N594" s="44">
        <v>0</v>
      </c>
      <c r="O594" s="44">
        <v>0</v>
      </c>
      <c r="P594" s="44">
        <v>0</v>
      </c>
      <c r="Q594" s="44">
        <v>0</v>
      </c>
      <c r="R594" s="44">
        <v>0</v>
      </c>
      <c r="S594" s="44">
        <v>0</v>
      </c>
      <c r="T594" s="44">
        <v>0</v>
      </c>
      <c r="U594" s="44">
        <v>0</v>
      </c>
      <c r="V594" s="44">
        <v>0</v>
      </c>
      <c r="W594" s="44">
        <v>0</v>
      </c>
      <c r="X594" s="44">
        <v>0</v>
      </c>
      <c r="Y594" s="44">
        <v>0</v>
      </c>
    </row>
    <row r="595" spans="1:25" ht="60" x14ac:dyDescent="0.25">
      <c r="A595" s="98"/>
      <c r="B595" s="94"/>
      <c r="C595" s="49">
        <v>37</v>
      </c>
      <c r="D595" s="50" t="s">
        <v>641</v>
      </c>
      <c r="E595" s="28" t="s">
        <v>918</v>
      </c>
      <c r="F595" s="26" t="s">
        <v>1011</v>
      </c>
      <c r="G595" s="49" t="s">
        <v>36</v>
      </c>
      <c r="H595" s="26">
        <v>30</v>
      </c>
      <c r="I595" s="26">
        <v>20</v>
      </c>
      <c r="J595" s="46">
        <v>1.1000000000000001</v>
      </c>
      <c r="K595" s="47"/>
      <c r="L595" s="32">
        <f t="shared" si="18"/>
        <v>0</v>
      </c>
      <c r="M595" s="43" t="str">
        <f t="shared" si="19"/>
        <v>OK</v>
      </c>
      <c r="N595" s="44">
        <v>0</v>
      </c>
      <c r="O595" s="44">
        <v>0</v>
      </c>
      <c r="P595" s="44">
        <v>0</v>
      </c>
      <c r="Q595" s="44">
        <v>0</v>
      </c>
      <c r="R595" s="44">
        <v>0</v>
      </c>
      <c r="S595" s="44">
        <v>0</v>
      </c>
      <c r="T595" s="44">
        <v>0</v>
      </c>
      <c r="U595" s="44">
        <v>0</v>
      </c>
      <c r="V595" s="44">
        <v>0</v>
      </c>
      <c r="W595" s="44">
        <v>0</v>
      </c>
      <c r="X595" s="44">
        <v>0</v>
      </c>
      <c r="Y595" s="44">
        <v>0</v>
      </c>
    </row>
    <row r="596" spans="1:25" ht="45" x14ac:dyDescent="0.25">
      <c r="A596" s="98"/>
      <c r="B596" s="94"/>
      <c r="C596" s="49">
        <v>38</v>
      </c>
      <c r="D596" s="50" t="s">
        <v>642</v>
      </c>
      <c r="E596" s="28" t="s">
        <v>918</v>
      </c>
      <c r="F596" s="26" t="s">
        <v>1011</v>
      </c>
      <c r="G596" s="49" t="s">
        <v>36</v>
      </c>
      <c r="H596" s="26">
        <v>30</v>
      </c>
      <c r="I596" s="26">
        <v>20</v>
      </c>
      <c r="J596" s="46">
        <v>1.2</v>
      </c>
      <c r="K596" s="47"/>
      <c r="L596" s="32">
        <f t="shared" si="18"/>
        <v>0</v>
      </c>
      <c r="M596" s="43" t="str">
        <f t="shared" si="19"/>
        <v>OK</v>
      </c>
      <c r="N596" s="44">
        <v>0</v>
      </c>
      <c r="O596" s="44">
        <v>0</v>
      </c>
      <c r="P596" s="44">
        <v>0</v>
      </c>
      <c r="Q596" s="44">
        <v>0</v>
      </c>
      <c r="R596" s="44">
        <v>0</v>
      </c>
      <c r="S596" s="44">
        <v>0</v>
      </c>
      <c r="T596" s="44">
        <v>0</v>
      </c>
      <c r="U596" s="44">
        <v>0</v>
      </c>
      <c r="V596" s="44">
        <v>0</v>
      </c>
      <c r="W596" s="44">
        <v>0</v>
      </c>
      <c r="X596" s="44">
        <v>0</v>
      </c>
      <c r="Y596" s="44">
        <v>0</v>
      </c>
    </row>
    <row r="597" spans="1:25" ht="60" x14ac:dyDescent="0.25">
      <c r="A597" s="98"/>
      <c r="B597" s="94"/>
      <c r="C597" s="49">
        <v>39</v>
      </c>
      <c r="D597" s="50" t="s">
        <v>643</v>
      </c>
      <c r="E597" s="28" t="s">
        <v>918</v>
      </c>
      <c r="F597" s="26" t="s">
        <v>1011</v>
      </c>
      <c r="G597" s="49" t="s">
        <v>36</v>
      </c>
      <c r="H597" s="26">
        <v>30</v>
      </c>
      <c r="I597" s="26">
        <v>20</v>
      </c>
      <c r="J597" s="46">
        <v>2.65</v>
      </c>
      <c r="K597" s="47"/>
      <c r="L597" s="32">
        <f t="shared" si="18"/>
        <v>0</v>
      </c>
      <c r="M597" s="43" t="str">
        <f t="shared" si="19"/>
        <v>OK</v>
      </c>
      <c r="N597" s="44">
        <v>0</v>
      </c>
      <c r="O597" s="44">
        <v>0</v>
      </c>
      <c r="P597" s="44">
        <v>0</v>
      </c>
      <c r="Q597" s="44">
        <v>0</v>
      </c>
      <c r="R597" s="44">
        <v>0</v>
      </c>
      <c r="S597" s="44">
        <v>0</v>
      </c>
      <c r="T597" s="44">
        <v>0</v>
      </c>
      <c r="U597" s="44">
        <v>0</v>
      </c>
      <c r="V597" s="44">
        <v>0</v>
      </c>
      <c r="W597" s="44">
        <v>0</v>
      </c>
      <c r="X597" s="44">
        <v>0</v>
      </c>
      <c r="Y597" s="44">
        <v>0</v>
      </c>
    </row>
    <row r="598" spans="1:25" ht="60" x14ac:dyDescent="0.25">
      <c r="A598" s="98"/>
      <c r="B598" s="94"/>
      <c r="C598" s="49">
        <v>40</v>
      </c>
      <c r="D598" s="50" t="s">
        <v>644</v>
      </c>
      <c r="E598" s="28" t="s">
        <v>918</v>
      </c>
      <c r="F598" s="26" t="s">
        <v>1011</v>
      </c>
      <c r="G598" s="49" t="s">
        <v>36</v>
      </c>
      <c r="H598" s="26">
        <v>30</v>
      </c>
      <c r="I598" s="26">
        <v>20</v>
      </c>
      <c r="J598" s="46">
        <v>2.8</v>
      </c>
      <c r="K598" s="47"/>
      <c r="L598" s="32">
        <f t="shared" si="18"/>
        <v>0</v>
      </c>
      <c r="M598" s="43" t="str">
        <f t="shared" si="19"/>
        <v>OK</v>
      </c>
      <c r="N598" s="44">
        <v>0</v>
      </c>
      <c r="O598" s="44">
        <v>0</v>
      </c>
      <c r="P598" s="44">
        <v>0</v>
      </c>
      <c r="Q598" s="44">
        <v>0</v>
      </c>
      <c r="R598" s="44">
        <v>0</v>
      </c>
      <c r="S598" s="44">
        <v>0</v>
      </c>
      <c r="T598" s="44">
        <v>0</v>
      </c>
      <c r="U598" s="44">
        <v>0</v>
      </c>
      <c r="V598" s="44">
        <v>0</v>
      </c>
      <c r="W598" s="44">
        <v>0</v>
      </c>
      <c r="X598" s="44">
        <v>0</v>
      </c>
      <c r="Y598" s="44">
        <v>0</v>
      </c>
    </row>
    <row r="599" spans="1:25" ht="60" x14ac:dyDescent="0.25">
      <c r="A599" s="98"/>
      <c r="B599" s="94"/>
      <c r="C599" s="49">
        <v>41</v>
      </c>
      <c r="D599" s="50" t="s">
        <v>645</v>
      </c>
      <c r="E599" s="28" t="s">
        <v>918</v>
      </c>
      <c r="F599" s="26" t="s">
        <v>1011</v>
      </c>
      <c r="G599" s="49" t="s">
        <v>36</v>
      </c>
      <c r="H599" s="26">
        <v>30</v>
      </c>
      <c r="I599" s="26">
        <v>20</v>
      </c>
      <c r="J599" s="46">
        <v>2.95</v>
      </c>
      <c r="K599" s="47"/>
      <c r="L599" s="32">
        <f t="shared" si="18"/>
        <v>0</v>
      </c>
      <c r="M599" s="43" t="str">
        <f t="shared" si="19"/>
        <v>OK</v>
      </c>
      <c r="N599" s="44">
        <v>0</v>
      </c>
      <c r="O599" s="44">
        <v>0</v>
      </c>
      <c r="P599" s="44">
        <v>0</v>
      </c>
      <c r="Q599" s="44">
        <v>0</v>
      </c>
      <c r="R599" s="44">
        <v>0</v>
      </c>
      <c r="S599" s="44">
        <v>0</v>
      </c>
      <c r="T599" s="44">
        <v>0</v>
      </c>
      <c r="U599" s="44">
        <v>0</v>
      </c>
      <c r="V599" s="44">
        <v>0</v>
      </c>
      <c r="W599" s="44">
        <v>0</v>
      </c>
      <c r="X599" s="44">
        <v>0</v>
      </c>
      <c r="Y599" s="44">
        <v>0</v>
      </c>
    </row>
    <row r="600" spans="1:25" ht="60" x14ac:dyDescent="0.25">
      <c r="A600" s="98"/>
      <c r="B600" s="94"/>
      <c r="C600" s="49">
        <v>42</v>
      </c>
      <c r="D600" s="50" t="s">
        <v>646</v>
      </c>
      <c r="E600" s="28" t="s">
        <v>918</v>
      </c>
      <c r="F600" s="26" t="s">
        <v>1011</v>
      </c>
      <c r="G600" s="49" t="s">
        <v>36</v>
      </c>
      <c r="H600" s="26">
        <v>30</v>
      </c>
      <c r="I600" s="26">
        <v>20</v>
      </c>
      <c r="J600" s="46">
        <v>3.6</v>
      </c>
      <c r="K600" s="47"/>
      <c r="L600" s="32">
        <f t="shared" si="18"/>
        <v>0</v>
      </c>
      <c r="M600" s="43" t="str">
        <f t="shared" si="19"/>
        <v>OK</v>
      </c>
      <c r="N600" s="44">
        <v>0</v>
      </c>
      <c r="O600" s="44">
        <v>0</v>
      </c>
      <c r="P600" s="44">
        <v>0</v>
      </c>
      <c r="Q600" s="44">
        <v>0</v>
      </c>
      <c r="R600" s="44">
        <v>0</v>
      </c>
      <c r="S600" s="44">
        <v>0</v>
      </c>
      <c r="T600" s="44">
        <v>0</v>
      </c>
      <c r="U600" s="44">
        <v>0</v>
      </c>
      <c r="V600" s="44">
        <v>0</v>
      </c>
      <c r="W600" s="44">
        <v>0</v>
      </c>
      <c r="X600" s="44">
        <v>0</v>
      </c>
      <c r="Y600" s="44">
        <v>0</v>
      </c>
    </row>
    <row r="601" spans="1:25" ht="30" x14ac:dyDescent="0.25">
      <c r="A601" s="98"/>
      <c r="B601" s="94"/>
      <c r="C601" s="49">
        <v>43</v>
      </c>
      <c r="D601" s="50" t="s">
        <v>647</v>
      </c>
      <c r="E601" s="28" t="s">
        <v>918</v>
      </c>
      <c r="F601" s="26" t="s">
        <v>1011</v>
      </c>
      <c r="G601" s="49" t="s">
        <v>36</v>
      </c>
      <c r="H601" s="26">
        <v>30</v>
      </c>
      <c r="I601" s="26">
        <v>20</v>
      </c>
      <c r="J601" s="46">
        <v>0.15</v>
      </c>
      <c r="K601" s="47"/>
      <c r="L601" s="32">
        <f t="shared" si="18"/>
        <v>0</v>
      </c>
      <c r="M601" s="43" t="str">
        <f t="shared" si="19"/>
        <v>OK</v>
      </c>
      <c r="N601" s="44">
        <v>0</v>
      </c>
      <c r="O601" s="44">
        <v>0</v>
      </c>
      <c r="P601" s="44">
        <v>0</v>
      </c>
      <c r="Q601" s="44">
        <v>0</v>
      </c>
      <c r="R601" s="44">
        <v>0</v>
      </c>
      <c r="S601" s="44">
        <v>0</v>
      </c>
      <c r="T601" s="44">
        <v>0</v>
      </c>
      <c r="U601" s="44">
        <v>0</v>
      </c>
      <c r="V601" s="44">
        <v>0</v>
      </c>
      <c r="W601" s="44">
        <v>0</v>
      </c>
      <c r="X601" s="44">
        <v>0</v>
      </c>
      <c r="Y601" s="44">
        <v>0</v>
      </c>
    </row>
    <row r="602" spans="1:25" ht="60" x14ac:dyDescent="0.25">
      <c r="A602" s="98"/>
      <c r="B602" s="94"/>
      <c r="C602" s="49">
        <v>44</v>
      </c>
      <c r="D602" s="50" t="s">
        <v>648</v>
      </c>
      <c r="E602" s="28" t="s">
        <v>918</v>
      </c>
      <c r="F602" s="26" t="s">
        <v>1011</v>
      </c>
      <c r="G602" s="49" t="s">
        <v>36</v>
      </c>
      <c r="H602" s="26">
        <v>30</v>
      </c>
      <c r="I602" s="26">
        <v>20</v>
      </c>
      <c r="J602" s="46">
        <v>1.1000000000000001</v>
      </c>
      <c r="K602" s="47"/>
      <c r="L602" s="32">
        <f t="shared" si="18"/>
        <v>0</v>
      </c>
      <c r="M602" s="43" t="str">
        <f t="shared" si="19"/>
        <v>OK</v>
      </c>
      <c r="N602" s="44">
        <v>0</v>
      </c>
      <c r="O602" s="44">
        <v>0</v>
      </c>
      <c r="P602" s="44">
        <v>0</v>
      </c>
      <c r="Q602" s="44">
        <v>0</v>
      </c>
      <c r="R602" s="44">
        <v>0</v>
      </c>
      <c r="S602" s="44">
        <v>0</v>
      </c>
      <c r="T602" s="44">
        <v>0</v>
      </c>
      <c r="U602" s="44">
        <v>0</v>
      </c>
      <c r="V602" s="44">
        <v>0</v>
      </c>
      <c r="W602" s="44">
        <v>0</v>
      </c>
      <c r="X602" s="44">
        <v>0</v>
      </c>
      <c r="Y602" s="44">
        <v>0</v>
      </c>
    </row>
    <row r="603" spans="1:25" ht="15" x14ac:dyDescent="0.25">
      <c r="A603" s="98"/>
      <c r="B603" s="94"/>
      <c r="C603" s="49">
        <v>45</v>
      </c>
      <c r="D603" s="50" t="s">
        <v>649</v>
      </c>
      <c r="E603" s="28" t="s">
        <v>918</v>
      </c>
      <c r="F603" s="26" t="s">
        <v>1011</v>
      </c>
      <c r="G603" s="49" t="s">
        <v>36</v>
      </c>
      <c r="H603" s="26">
        <v>30</v>
      </c>
      <c r="I603" s="26">
        <v>20</v>
      </c>
      <c r="J603" s="46">
        <v>5.15</v>
      </c>
      <c r="K603" s="47"/>
      <c r="L603" s="32">
        <f t="shared" si="18"/>
        <v>0</v>
      </c>
      <c r="M603" s="43" t="str">
        <f t="shared" si="19"/>
        <v>OK</v>
      </c>
      <c r="N603" s="44">
        <v>0</v>
      </c>
      <c r="O603" s="44">
        <v>0</v>
      </c>
      <c r="P603" s="44">
        <v>0</v>
      </c>
      <c r="Q603" s="44">
        <v>0</v>
      </c>
      <c r="R603" s="44">
        <v>0</v>
      </c>
      <c r="S603" s="44">
        <v>0</v>
      </c>
      <c r="T603" s="44">
        <v>0</v>
      </c>
      <c r="U603" s="44">
        <v>0</v>
      </c>
      <c r="V603" s="44">
        <v>0</v>
      </c>
      <c r="W603" s="44">
        <v>0</v>
      </c>
      <c r="X603" s="44">
        <v>0</v>
      </c>
      <c r="Y603" s="44">
        <v>0</v>
      </c>
    </row>
    <row r="604" spans="1:25" ht="45" x14ac:dyDescent="0.25">
      <c r="A604" s="98"/>
      <c r="B604" s="94"/>
      <c r="C604" s="49">
        <v>46</v>
      </c>
      <c r="D604" s="50" t="s">
        <v>650</v>
      </c>
      <c r="E604" s="28" t="s">
        <v>918</v>
      </c>
      <c r="F604" s="26" t="s">
        <v>1011</v>
      </c>
      <c r="G604" s="49" t="s">
        <v>36</v>
      </c>
      <c r="H604" s="26">
        <v>30</v>
      </c>
      <c r="I604" s="26">
        <v>20</v>
      </c>
      <c r="J604" s="46">
        <v>0.25</v>
      </c>
      <c r="K604" s="47">
        <v>5</v>
      </c>
      <c r="L604" s="32">
        <f t="shared" si="18"/>
        <v>5</v>
      </c>
      <c r="M604" s="43" t="str">
        <f t="shared" si="19"/>
        <v>OK</v>
      </c>
      <c r="N604" s="44">
        <v>0</v>
      </c>
      <c r="O604" s="44">
        <v>0</v>
      </c>
      <c r="P604" s="44">
        <v>0</v>
      </c>
      <c r="Q604" s="44">
        <v>0</v>
      </c>
      <c r="R604" s="44">
        <v>0</v>
      </c>
      <c r="S604" s="44">
        <v>0</v>
      </c>
      <c r="T604" s="44">
        <v>0</v>
      </c>
      <c r="U604" s="44">
        <v>0</v>
      </c>
      <c r="V604" s="44">
        <v>0</v>
      </c>
      <c r="W604" s="44">
        <v>0</v>
      </c>
      <c r="X604" s="44">
        <v>0</v>
      </c>
      <c r="Y604" s="44">
        <v>0</v>
      </c>
    </row>
    <row r="605" spans="1:25" ht="75" x14ac:dyDescent="0.25">
      <c r="A605" s="98"/>
      <c r="B605" s="94"/>
      <c r="C605" s="49">
        <v>47</v>
      </c>
      <c r="D605" s="50" t="s">
        <v>651</v>
      </c>
      <c r="E605" s="28" t="s">
        <v>918</v>
      </c>
      <c r="F605" s="26" t="s">
        <v>1011</v>
      </c>
      <c r="G605" s="49" t="s">
        <v>36</v>
      </c>
      <c r="H605" s="26">
        <v>30</v>
      </c>
      <c r="I605" s="26">
        <v>20</v>
      </c>
      <c r="J605" s="46">
        <v>3.85</v>
      </c>
      <c r="K605" s="47"/>
      <c r="L605" s="32">
        <f t="shared" si="18"/>
        <v>0</v>
      </c>
      <c r="M605" s="43" t="str">
        <f t="shared" si="19"/>
        <v>OK</v>
      </c>
      <c r="N605" s="44">
        <v>0</v>
      </c>
      <c r="O605" s="44">
        <v>0</v>
      </c>
      <c r="P605" s="44">
        <v>0</v>
      </c>
      <c r="Q605" s="44">
        <v>0</v>
      </c>
      <c r="R605" s="44">
        <v>0</v>
      </c>
      <c r="S605" s="44">
        <v>0</v>
      </c>
      <c r="T605" s="44">
        <v>0</v>
      </c>
      <c r="U605" s="44">
        <v>0</v>
      </c>
      <c r="V605" s="44">
        <v>0</v>
      </c>
      <c r="W605" s="44">
        <v>0</v>
      </c>
      <c r="X605" s="44">
        <v>0</v>
      </c>
      <c r="Y605" s="44">
        <v>0</v>
      </c>
    </row>
    <row r="606" spans="1:25" ht="75" x14ac:dyDescent="0.25">
      <c r="A606" s="98"/>
      <c r="B606" s="94"/>
      <c r="C606" s="49">
        <v>48</v>
      </c>
      <c r="D606" s="50" t="s">
        <v>652</v>
      </c>
      <c r="E606" s="28" t="s">
        <v>918</v>
      </c>
      <c r="F606" s="26" t="s">
        <v>1011</v>
      </c>
      <c r="G606" s="49" t="s">
        <v>36</v>
      </c>
      <c r="H606" s="26">
        <v>30</v>
      </c>
      <c r="I606" s="26">
        <v>20</v>
      </c>
      <c r="J606" s="46">
        <v>4.5</v>
      </c>
      <c r="K606" s="47"/>
      <c r="L606" s="32">
        <f t="shared" si="18"/>
        <v>0</v>
      </c>
      <c r="M606" s="43" t="str">
        <f t="shared" si="19"/>
        <v>OK</v>
      </c>
      <c r="N606" s="44">
        <v>0</v>
      </c>
      <c r="O606" s="44">
        <v>0</v>
      </c>
      <c r="P606" s="44">
        <v>0</v>
      </c>
      <c r="Q606" s="44">
        <v>0</v>
      </c>
      <c r="R606" s="44">
        <v>0</v>
      </c>
      <c r="S606" s="44">
        <v>0</v>
      </c>
      <c r="T606" s="44">
        <v>0</v>
      </c>
      <c r="U606" s="44">
        <v>0</v>
      </c>
      <c r="V606" s="44">
        <v>0</v>
      </c>
      <c r="W606" s="44">
        <v>0</v>
      </c>
      <c r="X606" s="44">
        <v>0</v>
      </c>
      <c r="Y606" s="44">
        <v>0</v>
      </c>
    </row>
    <row r="607" spans="1:25" ht="75" x14ac:dyDescent="0.25">
      <c r="A607" s="98"/>
      <c r="B607" s="94"/>
      <c r="C607" s="49">
        <v>49</v>
      </c>
      <c r="D607" s="50" t="s">
        <v>653</v>
      </c>
      <c r="E607" s="28" t="s">
        <v>918</v>
      </c>
      <c r="F607" s="26" t="s">
        <v>1011</v>
      </c>
      <c r="G607" s="49" t="s">
        <v>36</v>
      </c>
      <c r="H607" s="26">
        <v>30</v>
      </c>
      <c r="I607" s="26">
        <v>20</v>
      </c>
      <c r="J607" s="46">
        <v>6.49</v>
      </c>
      <c r="K607" s="47"/>
      <c r="L607" s="32">
        <f t="shared" si="18"/>
        <v>0</v>
      </c>
      <c r="M607" s="43" t="str">
        <f t="shared" si="19"/>
        <v>OK</v>
      </c>
      <c r="N607" s="44">
        <v>0</v>
      </c>
      <c r="O607" s="44">
        <v>0</v>
      </c>
      <c r="P607" s="44">
        <v>0</v>
      </c>
      <c r="Q607" s="44">
        <v>0</v>
      </c>
      <c r="R607" s="44">
        <v>0</v>
      </c>
      <c r="S607" s="44">
        <v>0</v>
      </c>
      <c r="T607" s="44">
        <v>0</v>
      </c>
      <c r="U607" s="44">
        <v>0</v>
      </c>
      <c r="V607" s="44">
        <v>0</v>
      </c>
      <c r="W607" s="44">
        <v>0</v>
      </c>
      <c r="X607" s="44">
        <v>0</v>
      </c>
      <c r="Y607" s="44">
        <v>0</v>
      </c>
    </row>
    <row r="608" spans="1:25" ht="75" x14ac:dyDescent="0.25">
      <c r="A608" s="98"/>
      <c r="B608" s="94"/>
      <c r="C608" s="49">
        <v>50</v>
      </c>
      <c r="D608" s="50" t="s">
        <v>654</v>
      </c>
      <c r="E608" s="28" t="s">
        <v>918</v>
      </c>
      <c r="F608" s="26" t="s">
        <v>1011</v>
      </c>
      <c r="G608" s="49" t="s">
        <v>36</v>
      </c>
      <c r="H608" s="26">
        <v>30</v>
      </c>
      <c r="I608" s="26">
        <v>20</v>
      </c>
      <c r="J608" s="46">
        <v>8.5</v>
      </c>
      <c r="K608" s="47"/>
      <c r="L608" s="32">
        <f t="shared" si="18"/>
        <v>0</v>
      </c>
      <c r="M608" s="43" t="str">
        <f t="shared" si="19"/>
        <v>OK</v>
      </c>
      <c r="N608" s="44">
        <v>0</v>
      </c>
      <c r="O608" s="44">
        <v>0</v>
      </c>
      <c r="P608" s="44">
        <v>0</v>
      </c>
      <c r="Q608" s="44">
        <v>0</v>
      </c>
      <c r="R608" s="44">
        <v>0</v>
      </c>
      <c r="S608" s="44">
        <v>0</v>
      </c>
      <c r="T608" s="44">
        <v>0</v>
      </c>
      <c r="U608" s="44">
        <v>0</v>
      </c>
      <c r="V608" s="44">
        <v>0</v>
      </c>
      <c r="W608" s="44">
        <v>0</v>
      </c>
      <c r="X608" s="44">
        <v>0</v>
      </c>
      <c r="Y608" s="44">
        <v>0</v>
      </c>
    </row>
    <row r="609" spans="1:25" ht="75" x14ac:dyDescent="0.25">
      <c r="A609" s="98"/>
      <c r="B609" s="94"/>
      <c r="C609" s="49">
        <v>51</v>
      </c>
      <c r="D609" s="50" t="s">
        <v>655</v>
      </c>
      <c r="E609" s="28" t="s">
        <v>918</v>
      </c>
      <c r="F609" s="26" t="s">
        <v>1011</v>
      </c>
      <c r="G609" s="49" t="s">
        <v>36</v>
      </c>
      <c r="H609" s="26">
        <v>30</v>
      </c>
      <c r="I609" s="26">
        <v>20</v>
      </c>
      <c r="J609" s="46">
        <v>9</v>
      </c>
      <c r="K609" s="47"/>
      <c r="L609" s="32">
        <f t="shared" si="18"/>
        <v>0</v>
      </c>
      <c r="M609" s="43" t="str">
        <f t="shared" si="19"/>
        <v>OK</v>
      </c>
      <c r="N609" s="44">
        <v>0</v>
      </c>
      <c r="O609" s="44">
        <v>0</v>
      </c>
      <c r="P609" s="44">
        <v>0</v>
      </c>
      <c r="Q609" s="44">
        <v>0</v>
      </c>
      <c r="R609" s="44">
        <v>0</v>
      </c>
      <c r="S609" s="44">
        <v>0</v>
      </c>
      <c r="T609" s="44">
        <v>0</v>
      </c>
      <c r="U609" s="44">
        <v>0</v>
      </c>
      <c r="V609" s="44">
        <v>0</v>
      </c>
      <c r="W609" s="44">
        <v>0</v>
      </c>
      <c r="X609" s="44">
        <v>0</v>
      </c>
      <c r="Y609" s="44">
        <v>0</v>
      </c>
    </row>
    <row r="610" spans="1:25" ht="75" x14ac:dyDescent="0.25">
      <c r="A610" s="98"/>
      <c r="B610" s="94"/>
      <c r="C610" s="49">
        <v>52</v>
      </c>
      <c r="D610" s="50" t="s">
        <v>656</v>
      </c>
      <c r="E610" s="28" t="s">
        <v>918</v>
      </c>
      <c r="F610" s="26" t="s">
        <v>1011</v>
      </c>
      <c r="G610" s="49" t="s">
        <v>36</v>
      </c>
      <c r="H610" s="26">
        <v>30</v>
      </c>
      <c r="I610" s="26">
        <v>20</v>
      </c>
      <c r="J610" s="46">
        <v>14.5</v>
      </c>
      <c r="K610" s="47"/>
      <c r="L610" s="32">
        <f t="shared" si="18"/>
        <v>0</v>
      </c>
      <c r="M610" s="43" t="str">
        <f t="shared" si="19"/>
        <v>OK</v>
      </c>
      <c r="N610" s="44">
        <v>0</v>
      </c>
      <c r="O610" s="44">
        <v>0</v>
      </c>
      <c r="P610" s="44">
        <v>0</v>
      </c>
      <c r="Q610" s="44">
        <v>0</v>
      </c>
      <c r="R610" s="44">
        <v>0</v>
      </c>
      <c r="S610" s="44">
        <v>0</v>
      </c>
      <c r="T610" s="44">
        <v>0</v>
      </c>
      <c r="U610" s="44">
        <v>0</v>
      </c>
      <c r="V610" s="44">
        <v>0</v>
      </c>
      <c r="W610" s="44">
        <v>0</v>
      </c>
      <c r="X610" s="44">
        <v>0</v>
      </c>
      <c r="Y610" s="44">
        <v>0</v>
      </c>
    </row>
    <row r="611" spans="1:25" ht="75" x14ac:dyDescent="0.25">
      <c r="A611" s="98"/>
      <c r="B611" s="94"/>
      <c r="C611" s="49">
        <v>53</v>
      </c>
      <c r="D611" s="50" t="s">
        <v>657</v>
      </c>
      <c r="E611" s="28" t="s">
        <v>918</v>
      </c>
      <c r="F611" s="26" t="s">
        <v>1011</v>
      </c>
      <c r="G611" s="49" t="s">
        <v>36</v>
      </c>
      <c r="H611" s="26">
        <v>30</v>
      </c>
      <c r="I611" s="26">
        <v>20</v>
      </c>
      <c r="J611" s="46">
        <v>3.85</v>
      </c>
      <c r="K611" s="47"/>
      <c r="L611" s="32">
        <f t="shared" si="18"/>
        <v>0</v>
      </c>
      <c r="M611" s="43" t="str">
        <f t="shared" si="19"/>
        <v>OK</v>
      </c>
      <c r="N611" s="44">
        <v>0</v>
      </c>
      <c r="O611" s="44">
        <v>0</v>
      </c>
      <c r="P611" s="44">
        <v>0</v>
      </c>
      <c r="Q611" s="44">
        <v>0</v>
      </c>
      <c r="R611" s="44">
        <v>0</v>
      </c>
      <c r="S611" s="44">
        <v>0</v>
      </c>
      <c r="T611" s="44">
        <v>0</v>
      </c>
      <c r="U611" s="44">
        <v>0</v>
      </c>
      <c r="V611" s="44">
        <v>0</v>
      </c>
      <c r="W611" s="44">
        <v>0</v>
      </c>
      <c r="X611" s="44">
        <v>0</v>
      </c>
      <c r="Y611" s="44">
        <v>0</v>
      </c>
    </row>
    <row r="612" spans="1:25" ht="75" x14ac:dyDescent="0.25">
      <c r="A612" s="98"/>
      <c r="B612" s="94"/>
      <c r="C612" s="49">
        <v>54</v>
      </c>
      <c r="D612" s="50" t="s">
        <v>658</v>
      </c>
      <c r="E612" s="28" t="s">
        <v>918</v>
      </c>
      <c r="F612" s="26" t="s">
        <v>1011</v>
      </c>
      <c r="G612" s="49" t="s">
        <v>36</v>
      </c>
      <c r="H612" s="26">
        <v>30</v>
      </c>
      <c r="I612" s="26">
        <v>20</v>
      </c>
      <c r="J612" s="46">
        <v>9.85</v>
      </c>
      <c r="K612" s="47"/>
      <c r="L612" s="32">
        <f t="shared" si="18"/>
        <v>0</v>
      </c>
      <c r="M612" s="43" t="str">
        <f t="shared" si="19"/>
        <v>OK</v>
      </c>
      <c r="N612" s="44">
        <v>0</v>
      </c>
      <c r="O612" s="44">
        <v>0</v>
      </c>
      <c r="P612" s="44">
        <v>0</v>
      </c>
      <c r="Q612" s="44">
        <v>0</v>
      </c>
      <c r="R612" s="44">
        <v>0</v>
      </c>
      <c r="S612" s="44">
        <v>0</v>
      </c>
      <c r="T612" s="44">
        <v>0</v>
      </c>
      <c r="U612" s="44">
        <v>0</v>
      </c>
      <c r="V612" s="44">
        <v>0</v>
      </c>
      <c r="W612" s="44">
        <v>0</v>
      </c>
      <c r="X612" s="44">
        <v>0</v>
      </c>
      <c r="Y612" s="44">
        <v>0</v>
      </c>
    </row>
    <row r="613" spans="1:25" ht="75" x14ac:dyDescent="0.25">
      <c r="A613" s="98"/>
      <c r="B613" s="94"/>
      <c r="C613" s="49">
        <v>55</v>
      </c>
      <c r="D613" s="50" t="s">
        <v>659</v>
      </c>
      <c r="E613" s="28" t="s">
        <v>918</v>
      </c>
      <c r="F613" s="26" t="s">
        <v>1011</v>
      </c>
      <c r="G613" s="49" t="s">
        <v>36</v>
      </c>
      <c r="H613" s="26">
        <v>30</v>
      </c>
      <c r="I613" s="26">
        <v>20</v>
      </c>
      <c r="J613" s="46">
        <v>8.5</v>
      </c>
      <c r="K613" s="47"/>
      <c r="L613" s="32">
        <f t="shared" si="18"/>
        <v>0</v>
      </c>
      <c r="M613" s="43" t="str">
        <f t="shared" si="19"/>
        <v>OK</v>
      </c>
      <c r="N613" s="44">
        <v>0</v>
      </c>
      <c r="O613" s="44">
        <v>0</v>
      </c>
      <c r="P613" s="44">
        <v>0</v>
      </c>
      <c r="Q613" s="44">
        <v>0</v>
      </c>
      <c r="R613" s="44">
        <v>0</v>
      </c>
      <c r="S613" s="44">
        <v>0</v>
      </c>
      <c r="T613" s="44">
        <v>0</v>
      </c>
      <c r="U613" s="44">
        <v>0</v>
      </c>
      <c r="V613" s="44">
        <v>0</v>
      </c>
      <c r="W613" s="44">
        <v>0</v>
      </c>
      <c r="X613" s="44">
        <v>0</v>
      </c>
      <c r="Y613" s="44">
        <v>0</v>
      </c>
    </row>
    <row r="614" spans="1:25" ht="75" x14ac:dyDescent="0.25">
      <c r="A614" s="98"/>
      <c r="B614" s="94"/>
      <c r="C614" s="49">
        <v>56</v>
      </c>
      <c r="D614" s="50" t="s">
        <v>660</v>
      </c>
      <c r="E614" s="28" t="s">
        <v>918</v>
      </c>
      <c r="F614" s="26" t="s">
        <v>1011</v>
      </c>
      <c r="G614" s="49" t="s">
        <v>36</v>
      </c>
      <c r="H614" s="26">
        <v>30</v>
      </c>
      <c r="I614" s="26">
        <v>20</v>
      </c>
      <c r="J614" s="46">
        <v>9</v>
      </c>
      <c r="K614" s="47"/>
      <c r="L614" s="32">
        <f t="shared" si="18"/>
        <v>0</v>
      </c>
      <c r="M614" s="43" t="str">
        <f t="shared" si="19"/>
        <v>OK</v>
      </c>
      <c r="N614" s="44">
        <v>0</v>
      </c>
      <c r="O614" s="44">
        <v>0</v>
      </c>
      <c r="P614" s="44">
        <v>0</v>
      </c>
      <c r="Q614" s="44">
        <v>0</v>
      </c>
      <c r="R614" s="44">
        <v>0</v>
      </c>
      <c r="S614" s="44">
        <v>0</v>
      </c>
      <c r="T614" s="44">
        <v>0</v>
      </c>
      <c r="U614" s="44">
        <v>0</v>
      </c>
      <c r="V614" s="44">
        <v>0</v>
      </c>
      <c r="W614" s="44">
        <v>0</v>
      </c>
      <c r="X614" s="44">
        <v>0</v>
      </c>
      <c r="Y614" s="44">
        <v>0</v>
      </c>
    </row>
    <row r="615" spans="1:25" ht="75" x14ac:dyDescent="0.25">
      <c r="A615" s="98"/>
      <c r="B615" s="94"/>
      <c r="C615" s="49">
        <v>57</v>
      </c>
      <c r="D615" s="50" t="s">
        <v>661</v>
      </c>
      <c r="E615" s="28" t="s">
        <v>918</v>
      </c>
      <c r="F615" s="26" t="s">
        <v>1011</v>
      </c>
      <c r="G615" s="49" t="s">
        <v>36</v>
      </c>
      <c r="H615" s="26">
        <v>30</v>
      </c>
      <c r="I615" s="26">
        <v>20</v>
      </c>
      <c r="J615" s="46">
        <v>14.5</v>
      </c>
      <c r="K615" s="47"/>
      <c r="L615" s="32">
        <f t="shared" si="18"/>
        <v>0</v>
      </c>
      <c r="M615" s="43" t="str">
        <f t="shared" si="19"/>
        <v>OK</v>
      </c>
      <c r="N615" s="44">
        <v>0</v>
      </c>
      <c r="O615" s="44">
        <v>0</v>
      </c>
      <c r="P615" s="44">
        <v>0</v>
      </c>
      <c r="Q615" s="44">
        <v>0</v>
      </c>
      <c r="R615" s="44">
        <v>0</v>
      </c>
      <c r="S615" s="44">
        <v>0</v>
      </c>
      <c r="T615" s="44">
        <v>0</v>
      </c>
      <c r="U615" s="44">
        <v>0</v>
      </c>
      <c r="V615" s="44">
        <v>0</v>
      </c>
      <c r="W615" s="44">
        <v>0</v>
      </c>
      <c r="X615" s="44">
        <v>0</v>
      </c>
      <c r="Y615" s="44">
        <v>0</v>
      </c>
    </row>
    <row r="616" spans="1:25" ht="75" x14ac:dyDescent="0.25">
      <c r="A616" s="98"/>
      <c r="B616" s="94"/>
      <c r="C616" s="49">
        <v>58</v>
      </c>
      <c r="D616" s="50" t="s">
        <v>662</v>
      </c>
      <c r="E616" s="28" t="s">
        <v>918</v>
      </c>
      <c r="F616" s="26" t="s">
        <v>1011</v>
      </c>
      <c r="G616" s="49" t="s">
        <v>36</v>
      </c>
      <c r="H616" s="26">
        <v>30</v>
      </c>
      <c r="I616" s="26">
        <v>20</v>
      </c>
      <c r="J616" s="46">
        <v>7.65</v>
      </c>
      <c r="K616" s="47"/>
      <c r="L616" s="32">
        <f t="shared" si="18"/>
        <v>0</v>
      </c>
      <c r="M616" s="43" t="str">
        <f t="shared" si="19"/>
        <v>OK</v>
      </c>
      <c r="N616" s="44">
        <v>0</v>
      </c>
      <c r="O616" s="44">
        <v>0</v>
      </c>
      <c r="P616" s="44">
        <v>0</v>
      </c>
      <c r="Q616" s="44">
        <v>0</v>
      </c>
      <c r="R616" s="44">
        <v>0</v>
      </c>
      <c r="S616" s="44">
        <v>0</v>
      </c>
      <c r="T616" s="44">
        <v>0</v>
      </c>
      <c r="U616" s="44">
        <v>0</v>
      </c>
      <c r="V616" s="44">
        <v>0</v>
      </c>
      <c r="W616" s="44">
        <v>0</v>
      </c>
      <c r="X616" s="44">
        <v>0</v>
      </c>
      <c r="Y616" s="44">
        <v>0</v>
      </c>
    </row>
    <row r="617" spans="1:25" ht="75" x14ac:dyDescent="0.25">
      <c r="A617" s="98"/>
      <c r="B617" s="94"/>
      <c r="C617" s="49">
        <v>59</v>
      </c>
      <c r="D617" s="50" t="s">
        <v>663</v>
      </c>
      <c r="E617" s="28" t="s">
        <v>918</v>
      </c>
      <c r="F617" s="26" t="s">
        <v>1011</v>
      </c>
      <c r="G617" s="49" t="s">
        <v>36</v>
      </c>
      <c r="H617" s="26">
        <v>30</v>
      </c>
      <c r="I617" s="26">
        <v>20</v>
      </c>
      <c r="J617" s="46">
        <v>8.5</v>
      </c>
      <c r="K617" s="47"/>
      <c r="L617" s="32">
        <f t="shared" si="18"/>
        <v>0</v>
      </c>
      <c r="M617" s="43" t="str">
        <f t="shared" si="19"/>
        <v>OK</v>
      </c>
      <c r="N617" s="44">
        <v>0</v>
      </c>
      <c r="O617" s="44">
        <v>0</v>
      </c>
      <c r="P617" s="44">
        <v>0</v>
      </c>
      <c r="Q617" s="44">
        <v>0</v>
      </c>
      <c r="R617" s="44">
        <v>0</v>
      </c>
      <c r="S617" s="44">
        <v>0</v>
      </c>
      <c r="T617" s="44">
        <v>0</v>
      </c>
      <c r="U617" s="44">
        <v>0</v>
      </c>
      <c r="V617" s="44">
        <v>0</v>
      </c>
      <c r="W617" s="44">
        <v>0</v>
      </c>
      <c r="X617" s="44">
        <v>0</v>
      </c>
      <c r="Y617" s="44">
        <v>0</v>
      </c>
    </row>
    <row r="618" spans="1:25" ht="75" x14ac:dyDescent="0.25">
      <c r="A618" s="98"/>
      <c r="B618" s="94"/>
      <c r="C618" s="49">
        <v>60</v>
      </c>
      <c r="D618" s="50" t="s">
        <v>664</v>
      </c>
      <c r="E618" s="28" t="s">
        <v>918</v>
      </c>
      <c r="F618" s="26" t="s">
        <v>1011</v>
      </c>
      <c r="G618" s="49" t="s">
        <v>36</v>
      </c>
      <c r="H618" s="26">
        <v>30</v>
      </c>
      <c r="I618" s="26">
        <v>20</v>
      </c>
      <c r="J618" s="46">
        <v>9</v>
      </c>
      <c r="K618" s="47"/>
      <c r="L618" s="32">
        <f t="shared" si="18"/>
        <v>0</v>
      </c>
      <c r="M618" s="43" t="str">
        <f t="shared" si="19"/>
        <v>OK</v>
      </c>
      <c r="N618" s="44">
        <v>0</v>
      </c>
      <c r="O618" s="44">
        <v>0</v>
      </c>
      <c r="P618" s="44">
        <v>0</v>
      </c>
      <c r="Q618" s="44">
        <v>0</v>
      </c>
      <c r="R618" s="44">
        <v>0</v>
      </c>
      <c r="S618" s="44">
        <v>0</v>
      </c>
      <c r="T618" s="44">
        <v>0</v>
      </c>
      <c r="U618" s="44">
        <v>0</v>
      </c>
      <c r="V618" s="44">
        <v>0</v>
      </c>
      <c r="W618" s="44">
        <v>0</v>
      </c>
      <c r="X618" s="44">
        <v>0</v>
      </c>
      <c r="Y618" s="44">
        <v>0</v>
      </c>
    </row>
    <row r="619" spans="1:25" ht="75" x14ac:dyDescent="0.25">
      <c r="A619" s="98"/>
      <c r="B619" s="94"/>
      <c r="C619" s="49">
        <v>61</v>
      </c>
      <c r="D619" s="50" t="s">
        <v>665</v>
      </c>
      <c r="E619" s="28" t="s">
        <v>918</v>
      </c>
      <c r="F619" s="26" t="s">
        <v>1011</v>
      </c>
      <c r="G619" s="49" t="s">
        <v>36</v>
      </c>
      <c r="H619" s="26">
        <v>30</v>
      </c>
      <c r="I619" s="26">
        <v>20</v>
      </c>
      <c r="J619" s="46">
        <v>14.5</v>
      </c>
      <c r="K619" s="47"/>
      <c r="L619" s="32">
        <f t="shared" si="18"/>
        <v>0</v>
      </c>
      <c r="M619" s="43" t="str">
        <f t="shared" si="19"/>
        <v>OK</v>
      </c>
      <c r="N619" s="44">
        <v>0</v>
      </c>
      <c r="O619" s="44">
        <v>0</v>
      </c>
      <c r="P619" s="44">
        <v>0</v>
      </c>
      <c r="Q619" s="44">
        <v>0</v>
      </c>
      <c r="R619" s="44">
        <v>0</v>
      </c>
      <c r="S619" s="44">
        <v>0</v>
      </c>
      <c r="T619" s="44">
        <v>0</v>
      </c>
      <c r="U619" s="44">
        <v>0</v>
      </c>
      <c r="V619" s="44">
        <v>0</v>
      </c>
      <c r="W619" s="44">
        <v>0</v>
      </c>
      <c r="X619" s="44">
        <v>0</v>
      </c>
      <c r="Y619" s="44">
        <v>0</v>
      </c>
    </row>
    <row r="620" spans="1:25" ht="75" x14ac:dyDescent="0.25">
      <c r="A620" s="98"/>
      <c r="B620" s="94"/>
      <c r="C620" s="49">
        <v>62</v>
      </c>
      <c r="D620" s="50" t="s">
        <v>666</v>
      </c>
      <c r="E620" s="28" t="s">
        <v>918</v>
      </c>
      <c r="F620" s="26" t="s">
        <v>1011</v>
      </c>
      <c r="G620" s="49" t="s">
        <v>36</v>
      </c>
      <c r="H620" s="26">
        <v>30</v>
      </c>
      <c r="I620" s="26">
        <v>20</v>
      </c>
      <c r="J620" s="46">
        <v>4.5</v>
      </c>
      <c r="K620" s="47"/>
      <c r="L620" s="32">
        <f t="shared" si="18"/>
        <v>0</v>
      </c>
      <c r="M620" s="43" t="str">
        <f t="shared" si="19"/>
        <v>OK</v>
      </c>
      <c r="N620" s="44">
        <v>0</v>
      </c>
      <c r="O620" s="44">
        <v>0</v>
      </c>
      <c r="P620" s="44">
        <v>0</v>
      </c>
      <c r="Q620" s="44">
        <v>0</v>
      </c>
      <c r="R620" s="44">
        <v>0</v>
      </c>
      <c r="S620" s="44">
        <v>0</v>
      </c>
      <c r="T620" s="44">
        <v>0</v>
      </c>
      <c r="U620" s="44">
        <v>0</v>
      </c>
      <c r="V620" s="44">
        <v>0</v>
      </c>
      <c r="W620" s="44">
        <v>0</v>
      </c>
      <c r="X620" s="44">
        <v>0</v>
      </c>
      <c r="Y620" s="44">
        <v>0</v>
      </c>
    </row>
    <row r="621" spans="1:25" ht="75" x14ac:dyDescent="0.25">
      <c r="A621" s="98"/>
      <c r="B621" s="94"/>
      <c r="C621" s="49">
        <v>63</v>
      </c>
      <c r="D621" s="50" t="s">
        <v>667</v>
      </c>
      <c r="E621" s="28" t="s">
        <v>918</v>
      </c>
      <c r="F621" s="26" t="s">
        <v>1011</v>
      </c>
      <c r="G621" s="49" t="s">
        <v>36</v>
      </c>
      <c r="H621" s="26">
        <v>30</v>
      </c>
      <c r="I621" s="26">
        <v>20</v>
      </c>
      <c r="J621" s="46">
        <v>3.85</v>
      </c>
      <c r="K621" s="47"/>
      <c r="L621" s="32">
        <f t="shared" si="18"/>
        <v>0</v>
      </c>
      <c r="M621" s="43" t="str">
        <f t="shared" si="19"/>
        <v>OK</v>
      </c>
      <c r="N621" s="44">
        <v>0</v>
      </c>
      <c r="O621" s="44">
        <v>0</v>
      </c>
      <c r="P621" s="44">
        <v>0</v>
      </c>
      <c r="Q621" s="44">
        <v>0</v>
      </c>
      <c r="R621" s="44">
        <v>0</v>
      </c>
      <c r="S621" s="44">
        <v>0</v>
      </c>
      <c r="T621" s="44">
        <v>0</v>
      </c>
      <c r="U621" s="44">
        <v>0</v>
      </c>
      <c r="V621" s="44">
        <v>0</v>
      </c>
      <c r="W621" s="44">
        <v>0</v>
      </c>
      <c r="X621" s="44">
        <v>0</v>
      </c>
      <c r="Y621" s="44">
        <v>0</v>
      </c>
    </row>
    <row r="622" spans="1:25" ht="75" x14ac:dyDescent="0.25">
      <c r="A622" s="98"/>
      <c r="B622" s="94"/>
      <c r="C622" s="49">
        <v>64</v>
      </c>
      <c r="D622" s="50" t="s">
        <v>668</v>
      </c>
      <c r="E622" s="28" t="s">
        <v>918</v>
      </c>
      <c r="F622" s="26" t="s">
        <v>1011</v>
      </c>
      <c r="G622" s="49" t="s">
        <v>36</v>
      </c>
      <c r="H622" s="26">
        <v>30</v>
      </c>
      <c r="I622" s="26">
        <v>20</v>
      </c>
      <c r="J622" s="46">
        <v>0.65</v>
      </c>
      <c r="K622" s="47"/>
      <c r="L622" s="32">
        <f t="shared" si="18"/>
        <v>0</v>
      </c>
      <c r="M622" s="43" t="str">
        <f t="shared" si="19"/>
        <v>OK</v>
      </c>
      <c r="N622" s="44">
        <v>0</v>
      </c>
      <c r="O622" s="44">
        <v>0</v>
      </c>
      <c r="P622" s="44">
        <v>0</v>
      </c>
      <c r="Q622" s="44">
        <v>0</v>
      </c>
      <c r="R622" s="44">
        <v>0</v>
      </c>
      <c r="S622" s="44">
        <v>0</v>
      </c>
      <c r="T622" s="44">
        <v>0</v>
      </c>
      <c r="U622" s="44">
        <v>0</v>
      </c>
      <c r="V622" s="44">
        <v>0</v>
      </c>
      <c r="W622" s="44">
        <v>0</v>
      </c>
      <c r="X622" s="44">
        <v>0</v>
      </c>
      <c r="Y622" s="44">
        <v>0</v>
      </c>
    </row>
    <row r="623" spans="1:25" ht="75" x14ac:dyDescent="0.25">
      <c r="A623" s="98"/>
      <c r="B623" s="94"/>
      <c r="C623" s="49">
        <v>65</v>
      </c>
      <c r="D623" s="50" t="s">
        <v>669</v>
      </c>
      <c r="E623" s="28" t="s">
        <v>918</v>
      </c>
      <c r="F623" s="26" t="s">
        <v>1011</v>
      </c>
      <c r="G623" s="49" t="s">
        <v>36</v>
      </c>
      <c r="H623" s="26">
        <v>30</v>
      </c>
      <c r="I623" s="26">
        <v>20</v>
      </c>
      <c r="J623" s="46">
        <v>1.5</v>
      </c>
      <c r="K623" s="47"/>
      <c r="L623" s="32">
        <f t="shared" si="18"/>
        <v>0</v>
      </c>
      <c r="M623" s="43" t="str">
        <f t="shared" si="19"/>
        <v>OK</v>
      </c>
      <c r="N623" s="44">
        <v>0</v>
      </c>
      <c r="O623" s="44">
        <v>0</v>
      </c>
      <c r="P623" s="44">
        <v>0</v>
      </c>
      <c r="Q623" s="44">
        <v>0</v>
      </c>
      <c r="R623" s="44">
        <v>0</v>
      </c>
      <c r="S623" s="44">
        <v>0</v>
      </c>
      <c r="T623" s="44">
        <v>0</v>
      </c>
      <c r="U623" s="44">
        <v>0</v>
      </c>
      <c r="V623" s="44">
        <v>0</v>
      </c>
      <c r="W623" s="44">
        <v>0</v>
      </c>
      <c r="X623" s="44">
        <v>0</v>
      </c>
      <c r="Y623" s="44">
        <v>0</v>
      </c>
    </row>
    <row r="624" spans="1:25" ht="75" x14ac:dyDescent="0.25">
      <c r="A624" s="98"/>
      <c r="B624" s="94"/>
      <c r="C624" s="49">
        <v>66</v>
      </c>
      <c r="D624" s="50" t="s">
        <v>670</v>
      </c>
      <c r="E624" s="28" t="s">
        <v>918</v>
      </c>
      <c r="F624" s="26" t="s">
        <v>1011</v>
      </c>
      <c r="G624" s="49" t="s">
        <v>36</v>
      </c>
      <c r="H624" s="26">
        <v>30</v>
      </c>
      <c r="I624" s="26">
        <v>20</v>
      </c>
      <c r="J624" s="46">
        <v>1.6</v>
      </c>
      <c r="K624" s="47"/>
      <c r="L624" s="32">
        <f t="shared" si="18"/>
        <v>0</v>
      </c>
      <c r="M624" s="43" t="str">
        <f t="shared" si="19"/>
        <v>OK</v>
      </c>
      <c r="N624" s="44">
        <v>0</v>
      </c>
      <c r="O624" s="44">
        <v>0</v>
      </c>
      <c r="P624" s="44">
        <v>0</v>
      </c>
      <c r="Q624" s="44">
        <v>0</v>
      </c>
      <c r="R624" s="44">
        <v>0</v>
      </c>
      <c r="S624" s="44">
        <v>0</v>
      </c>
      <c r="T624" s="44">
        <v>0</v>
      </c>
      <c r="U624" s="44">
        <v>0</v>
      </c>
      <c r="V624" s="44">
        <v>0</v>
      </c>
      <c r="W624" s="44">
        <v>0</v>
      </c>
      <c r="X624" s="44">
        <v>0</v>
      </c>
      <c r="Y624" s="44">
        <v>0</v>
      </c>
    </row>
    <row r="625" spans="1:25" ht="75" x14ac:dyDescent="0.25">
      <c r="A625" s="98"/>
      <c r="B625" s="94"/>
      <c r="C625" s="49">
        <v>67</v>
      </c>
      <c r="D625" s="50" t="s">
        <v>671</v>
      </c>
      <c r="E625" s="28" t="s">
        <v>918</v>
      </c>
      <c r="F625" s="26" t="s">
        <v>1011</v>
      </c>
      <c r="G625" s="49" t="s">
        <v>36</v>
      </c>
      <c r="H625" s="26">
        <v>30</v>
      </c>
      <c r="I625" s="26">
        <v>20</v>
      </c>
      <c r="J625" s="46">
        <v>3.37</v>
      </c>
      <c r="K625" s="47"/>
      <c r="L625" s="32">
        <f t="shared" si="18"/>
        <v>0</v>
      </c>
      <c r="M625" s="43" t="str">
        <f t="shared" si="19"/>
        <v>OK</v>
      </c>
      <c r="N625" s="44">
        <v>0</v>
      </c>
      <c r="O625" s="44">
        <v>0</v>
      </c>
      <c r="P625" s="44">
        <v>0</v>
      </c>
      <c r="Q625" s="44">
        <v>0</v>
      </c>
      <c r="R625" s="44">
        <v>0</v>
      </c>
      <c r="S625" s="44">
        <v>0</v>
      </c>
      <c r="T625" s="44">
        <v>0</v>
      </c>
      <c r="U625" s="44">
        <v>0</v>
      </c>
      <c r="V625" s="44">
        <v>0</v>
      </c>
      <c r="W625" s="44">
        <v>0</v>
      </c>
      <c r="X625" s="44">
        <v>0</v>
      </c>
      <c r="Y625" s="44">
        <v>0</v>
      </c>
    </row>
    <row r="626" spans="1:25" ht="75" x14ac:dyDescent="0.25">
      <c r="A626" s="98"/>
      <c r="B626" s="94"/>
      <c r="C626" s="49">
        <v>68</v>
      </c>
      <c r="D626" s="50" t="s">
        <v>672</v>
      </c>
      <c r="E626" s="28" t="s">
        <v>918</v>
      </c>
      <c r="F626" s="26" t="s">
        <v>1011</v>
      </c>
      <c r="G626" s="49" t="s">
        <v>36</v>
      </c>
      <c r="H626" s="26">
        <v>30</v>
      </c>
      <c r="I626" s="26">
        <v>20</v>
      </c>
      <c r="J626" s="46">
        <v>0.2</v>
      </c>
      <c r="K626" s="47"/>
      <c r="L626" s="32">
        <f t="shared" si="18"/>
        <v>0</v>
      </c>
      <c r="M626" s="43" t="str">
        <f t="shared" si="19"/>
        <v>OK</v>
      </c>
      <c r="N626" s="44">
        <v>0</v>
      </c>
      <c r="O626" s="44">
        <v>0</v>
      </c>
      <c r="P626" s="44">
        <v>0</v>
      </c>
      <c r="Q626" s="44">
        <v>0</v>
      </c>
      <c r="R626" s="44">
        <v>0</v>
      </c>
      <c r="S626" s="44">
        <v>0</v>
      </c>
      <c r="T626" s="44">
        <v>0</v>
      </c>
      <c r="U626" s="44">
        <v>0</v>
      </c>
      <c r="V626" s="44">
        <v>0</v>
      </c>
      <c r="W626" s="44">
        <v>0</v>
      </c>
      <c r="X626" s="44">
        <v>0</v>
      </c>
      <c r="Y626" s="44">
        <v>0</v>
      </c>
    </row>
    <row r="627" spans="1:25" ht="75" x14ac:dyDescent="0.25">
      <c r="A627" s="98"/>
      <c r="B627" s="94"/>
      <c r="C627" s="49">
        <v>69</v>
      </c>
      <c r="D627" s="50" t="s">
        <v>673</v>
      </c>
      <c r="E627" s="28" t="s">
        <v>918</v>
      </c>
      <c r="F627" s="26" t="s">
        <v>1011</v>
      </c>
      <c r="G627" s="49" t="s">
        <v>36</v>
      </c>
      <c r="H627" s="26">
        <v>30</v>
      </c>
      <c r="I627" s="26">
        <v>20</v>
      </c>
      <c r="J627" s="46">
        <v>0.25</v>
      </c>
      <c r="K627" s="47"/>
      <c r="L627" s="32">
        <f t="shared" si="18"/>
        <v>0</v>
      </c>
      <c r="M627" s="43" t="str">
        <f t="shared" si="19"/>
        <v>OK</v>
      </c>
      <c r="N627" s="44">
        <v>0</v>
      </c>
      <c r="O627" s="44">
        <v>0</v>
      </c>
      <c r="P627" s="44">
        <v>0</v>
      </c>
      <c r="Q627" s="44">
        <v>0</v>
      </c>
      <c r="R627" s="44">
        <v>0</v>
      </c>
      <c r="S627" s="44">
        <v>0</v>
      </c>
      <c r="T627" s="44">
        <v>0</v>
      </c>
      <c r="U627" s="44">
        <v>0</v>
      </c>
      <c r="V627" s="44">
        <v>0</v>
      </c>
      <c r="W627" s="44">
        <v>0</v>
      </c>
      <c r="X627" s="44">
        <v>0</v>
      </c>
      <c r="Y627" s="44">
        <v>0</v>
      </c>
    </row>
    <row r="628" spans="1:25" ht="75" x14ac:dyDescent="0.25">
      <c r="A628" s="98"/>
      <c r="B628" s="94"/>
      <c r="C628" s="49">
        <v>70</v>
      </c>
      <c r="D628" s="50" t="s">
        <v>674</v>
      </c>
      <c r="E628" s="28" t="s">
        <v>918</v>
      </c>
      <c r="F628" s="26" t="s">
        <v>1011</v>
      </c>
      <c r="G628" s="49" t="s">
        <v>36</v>
      </c>
      <c r="H628" s="26">
        <v>30</v>
      </c>
      <c r="I628" s="26">
        <v>20</v>
      </c>
      <c r="J628" s="46">
        <v>1.1000000000000001</v>
      </c>
      <c r="K628" s="47"/>
      <c r="L628" s="32">
        <f t="shared" si="18"/>
        <v>0</v>
      </c>
      <c r="M628" s="43" t="str">
        <f t="shared" si="19"/>
        <v>OK</v>
      </c>
      <c r="N628" s="44">
        <v>0</v>
      </c>
      <c r="O628" s="44">
        <v>0</v>
      </c>
      <c r="P628" s="44">
        <v>0</v>
      </c>
      <c r="Q628" s="44">
        <v>0</v>
      </c>
      <c r="R628" s="44">
        <v>0</v>
      </c>
      <c r="S628" s="44">
        <v>0</v>
      </c>
      <c r="T628" s="44">
        <v>0</v>
      </c>
      <c r="U628" s="44">
        <v>0</v>
      </c>
      <c r="V628" s="44">
        <v>0</v>
      </c>
      <c r="W628" s="44">
        <v>0</v>
      </c>
      <c r="X628" s="44">
        <v>0</v>
      </c>
      <c r="Y628" s="44">
        <v>0</v>
      </c>
    </row>
    <row r="629" spans="1:25" ht="75" x14ac:dyDescent="0.25">
      <c r="A629" s="98"/>
      <c r="B629" s="94"/>
      <c r="C629" s="49">
        <v>71</v>
      </c>
      <c r="D629" s="50" t="s">
        <v>675</v>
      </c>
      <c r="E629" s="28" t="s">
        <v>918</v>
      </c>
      <c r="F629" s="26" t="s">
        <v>1011</v>
      </c>
      <c r="G629" s="49" t="s">
        <v>36</v>
      </c>
      <c r="H629" s="26">
        <v>30</v>
      </c>
      <c r="I629" s="26">
        <v>20</v>
      </c>
      <c r="J629" s="46">
        <v>1</v>
      </c>
      <c r="K629" s="47"/>
      <c r="L629" s="32">
        <f t="shared" si="18"/>
        <v>0</v>
      </c>
      <c r="M629" s="43" t="str">
        <f t="shared" si="19"/>
        <v>OK</v>
      </c>
      <c r="N629" s="44">
        <v>0</v>
      </c>
      <c r="O629" s="44">
        <v>0</v>
      </c>
      <c r="P629" s="44">
        <v>0</v>
      </c>
      <c r="Q629" s="44">
        <v>0</v>
      </c>
      <c r="R629" s="44">
        <v>0</v>
      </c>
      <c r="S629" s="44">
        <v>0</v>
      </c>
      <c r="T629" s="44">
        <v>0</v>
      </c>
      <c r="U629" s="44">
        <v>0</v>
      </c>
      <c r="V629" s="44">
        <v>0</v>
      </c>
      <c r="W629" s="44">
        <v>0</v>
      </c>
      <c r="X629" s="44">
        <v>0</v>
      </c>
      <c r="Y629" s="44">
        <v>0</v>
      </c>
    </row>
    <row r="630" spans="1:25" ht="75" x14ac:dyDescent="0.25">
      <c r="A630" s="98"/>
      <c r="B630" s="94"/>
      <c r="C630" s="49">
        <v>72</v>
      </c>
      <c r="D630" s="50" t="s">
        <v>676</v>
      </c>
      <c r="E630" s="28" t="s">
        <v>918</v>
      </c>
      <c r="F630" s="26" t="s">
        <v>1011</v>
      </c>
      <c r="G630" s="49" t="s">
        <v>36</v>
      </c>
      <c r="H630" s="26">
        <v>30</v>
      </c>
      <c r="I630" s="26">
        <v>20</v>
      </c>
      <c r="J630" s="46">
        <v>1.45</v>
      </c>
      <c r="K630" s="47"/>
      <c r="L630" s="32">
        <f t="shared" si="18"/>
        <v>0</v>
      </c>
      <c r="M630" s="43" t="str">
        <f t="shared" si="19"/>
        <v>OK</v>
      </c>
      <c r="N630" s="44">
        <v>0</v>
      </c>
      <c r="O630" s="44">
        <v>0</v>
      </c>
      <c r="P630" s="44">
        <v>0</v>
      </c>
      <c r="Q630" s="44">
        <v>0</v>
      </c>
      <c r="R630" s="44">
        <v>0</v>
      </c>
      <c r="S630" s="44">
        <v>0</v>
      </c>
      <c r="T630" s="44">
        <v>0</v>
      </c>
      <c r="U630" s="44">
        <v>0</v>
      </c>
      <c r="V630" s="44">
        <v>0</v>
      </c>
      <c r="W630" s="44">
        <v>0</v>
      </c>
      <c r="X630" s="44">
        <v>0</v>
      </c>
      <c r="Y630" s="44">
        <v>0</v>
      </c>
    </row>
    <row r="631" spans="1:25" ht="75" x14ac:dyDescent="0.25">
      <c r="A631" s="98"/>
      <c r="B631" s="94"/>
      <c r="C631" s="49">
        <v>73</v>
      </c>
      <c r="D631" s="50" t="s">
        <v>677</v>
      </c>
      <c r="E631" s="28" t="s">
        <v>918</v>
      </c>
      <c r="F631" s="26" t="s">
        <v>1011</v>
      </c>
      <c r="G631" s="49" t="s">
        <v>36</v>
      </c>
      <c r="H631" s="26">
        <v>30</v>
      </c>
      <c r="I631" s="26">
        <v>20</v>
      </c>
      <c r="J631" s="46">
        <v>1.45</v>
      </c>
      <c r="K631" s="47"/>
      <c r="L631" s="32">
        <f t="shared" si="18"/>
        <v>0</v>
      </c>
      <c r="M631" s="43" t="str">
        <f t="shared" si="19"/>
        <v>OK</v>
      </c>
      <c r="N631" s="44">
        <v>0</v>
      </c>
      <c r="O631" s="44">
        <v>0</v>
      </c>
      <c r="P631" s="44">
        <v>0</v>
      </c>
      <c r="Q631" s="44">
        <v>0</v>
      </c>
      <c r="R631" s="44">
        <v>0</v>
      </c>
      <c r="S631" s="44">
        <v>0</v>
      </c>
      <c r="T631" s="44">
        <v>0</v>
      </c>
      <c r="U631" s="44">
        <v>0</v>
      </c>
      <c r="V631" s="44">
        <v>0</v>
      </c>
      <c r="W631" s="44">
        <v>0</v>
      </c>
      <c r="X631" s="44">
        <v>0</v>
      </c>
      <c r="Y631" s="44">
        <v>0</v>
      </c>
    </row>
    <row r="632" spans="1:25" ht="75" x14ac:dyDescent="0.25">
      <c r="A632" s="98"/>
      <c r="B632" s="94"/>
      <c r="C632" s="49">
        <v>74</v>
      </c>
      <c r="D632" s="50" t="s">
        <v>678</v>
      </c>
      <c r="E632" s="28" t="s">
        <v>918</v>
      </c>
      <c r="F632" s="26" t="s">
        <v>1011</v>
      </c>
      <c r="G632" s="49" t="s">
        <v>36</v>
      </c>
      <c r="H632" s="26">
        <v>30</v>
      </c>
      <c r="I632" s="26">
        <v>20</v>
      </c>
      <c r="J632" s="46">
        <v>1.45</v>
      </c>
      <c r="K632" s="47"/>
      <c r="L632" s="32">
        <f t="shared" si="18"/>
        <v>0</v>
      </c>
      <c r="M632" s="43" t="str">
        <f t="shared" si="19"/>
        <v>OK</v>
      </c>
      <c r="N632" s="44">
        <v>0</v>
      </c>
      <c r="O632" s="44">
        <v>0</v>
      </c>
      <c r="P632" s="44">
        <v>0</v>
      </c>
      <c r="Q632" s="44">
        <v>0</v>
      </c>
      <c r="R632" s="44">
        <v>0</v>
      </c>
      <c r="S632" s="44">
        <v>0</v>
      </c>
      <c r="T632" s="44">
        <v>0</v>
      </c>
      <c r="U632" s="44">
        <v>0</v>
      </c>
      <c r="V632" s="44">
        <v>0</v>
      </c>
      <c r="W632" s="44">
        <v>0</v>
      </c>
      <c r="X632" s="44">
        <v>0</v>
      </c>
      <c r="Y632" s="44">
        <v>0</v>
      </c>
    </row>
    <row r="633" spans="1:25" ht="75" x14ac:dyDescent="0.25">
      <c r="A633" s="98"/>
      <c r="B633" s="94"/>
      <c r="C633" s="49">
        <v>75</v>
      </c>
      <c r="D633" s="50" t="s">
        <v>679</v>
      </c>
      <c r="E633" s="28" t="s">
        <v>918</v>
      </c>
      <c r="F633" s="26" t="s">
        <v>1011</v>
      </c>
      <c r="G633" s="49" t="s">
        <v>36</v>
      </c>
      <c r="H633" s="26">
        <v>30</v>
      </c>
      <c r="I633" s="26">
        <v>20</v>
      </c>
      <c r="J633" s="46">
        <v>4.5999999999999996</v>
      </c>
      <c r="K633" s="47"/>
      <c r="L633" s="32">
        <f t="shared" si="18"/>
        <v>0</v>
      </c>
      <c r="M633" s="43" t="str">
        <f t="shared" si="19"/>
        <v>OK</v>
      </c>
      <c r="N633" s="44">
        <v>0</v>
      </c>
      <c r="O633" s="44">
        <v>0</v>
      </c>
      <c r="P633" s="44">
        <v>0</v>
      </c>
      <c r="Q633" s="44">
        <v>0</v>
      </c>
      <c r="R633" s="44">
        <v>0</v>
      </c>
      <c r="S633" s="44">
        <v>0</v>
      </c>
      <c r="T633" s="44">
        <v>0</v>
      </c>
      <c r="U633" s="44">
        <v>0</v>
      </c>
      <c r="V633" s="44">
        <v>0</v>
      </c>
      <c r="W633" s="44">
        <v>0</v>
      </c>
      <c r="X633" s="44">
        <v>0</v>
      </c>
      <c r="Y633" s="44">
        <v>0</v>
      </c>
    </row>
    <row r="634" spans="1:25" ht="75" x14ac:dyDescent="0.25">
      <c r="A634" s="98"/>
      <c r="B634" s="94"/>
      <c r="C634" s="49">
        <v>76</v>
      </c>
      <c r="D634" s="50" t="s">
        <v>680</v>
      </c>
      <c r="E634" s="28" t="s">
        <v>918</v>
      </c>
      <c r="F634" s="26" t="s">
        <v>1011</v>
      </c>
      <c r="G634" s="49" t="s">
        <v>36</v>
      </c>
      <c r="H634" s="26">
        <v>30</v>
      </c>
      <c r="I634" s="26">
        <v>20</v>
      </c>
      <c r="J634" s="46">
        <v>0.32</v>
      </c>
      <c r="K634" s="47"/>
      <c r="L634" s="32">
        <f t="shared" si="18"/>
        <v>0</v>
      </c>
      <c r="M634" s="43" t="str">
        <f t="shared" si="19"/>
        <v>OK</v>
      </c>
      <c r="N634" s="44">
        <v>0</v>
      </c>
      <c r="O634" s="44">
        <v>0</v>
      </c>
      <c r="P634" s="44">
        <v>0</v>
      </c>
      <c r="Q634" s="44">
        <v>0</v>
      </c>
      <c r="R634" s="44">
        <v>0</v>
      </c>
      <c r="S634" s="44">
        <v>0</v>
      </c>
      <c r="T634" s="44">
        <v>0</v>
      </c>
      <c r="U634" s="44">
        <v>0</v>
      </c>
      <c r="V634" s="44">
        <v>0</v>
      </c>
      <c r="W634" s="44">
        <v>0</v>
      </c>
      <c r="X634" s="44">
        <v>0</v>
      </c>
      <c r="Y634" s="44">
        <v>0</v>
      </c>
    </row>
    <row r="635" spans="1:25" ht="75" x14ac:dyDescent="0.25">
      <c r="A635" s="98"/>
      <c r="B635" s="94"/>
      <c r="C635" s="49">
        <v>77</v>
      </c>
      <c r="D635" s="50" t="s">
        <v>680</v>
      </c>
      <c r="E635" s="28" t="s">
        <v>918</v>
      </c>
      <c r="F635" s="26" t="s">
        <v>1011</v>
      </c>
      <c r="G635" s="49" t="s">
        <v>36</v>
      </c>
      <c r="H635" s="26">
        <v>30</v>
      </c>
      <c r="I635" s="26">
        <v>20</v>
      </c>
      <c r="J635" s="46">
        <v>0.32</v>
      </c>
      <c r="K635" s="47"/>
      <c r="L635" s="32">
        <f t="shared" si="18"/>
        <v>0</v>
      </c>
      <c r="M635" s="43" t="str">
        <f t="shared" si="19"/>
        <v>OK</v>
      </c>
      <c r="N635" s="44">
        <v>0</v>
      </c>
      <c r="O635" s="44">
        <v>0</v>
      </c>
      <c r="P635" s="44">
        <v>0</v>
      </c>
      <c r="Q635" s="44">
        <v>0</v>
      </c>
      <c r="R635" s="44">
        <v>0</v>
      </c>
      <c r="S635" s="44">
        <v>0</v>
      </c>
      <c r="T635" s="44">
        <v>0</v>
      </c>
      <c r="U635" s="44">
        <v>0</v>
      </c>
      <c r="V635" s="44">
        <v>0</v>
      </c>
      <c r="W635" s="44">
        <v>0</v>
      </c>
      <c r="X635" s="44">
        <v>0</v>
      </c>
      <c r="Y635" s="44">
        <v>0</v>
      </c>
    </row>
    <row r="636" spans="1:25" ht="45" x14ac:dyDescent="0.25">
      <c r="A636" s="98"/>
      <c r="B636" s="94"/>
      <c r="C636" s="49">
        <v>78</v>
      </c>
      <c r="D636" s="50" t="s">
        <v>681</v>
      </c>
      <c r="E636" s="28" t="s">
        <v>918</v>
      </c>
      <c r="F636" s="26" t="s">
        <v>1011</v>
      </c>
      <c r="G636" s="49" t="s">
        <v>36</v>
      </c>
      <c r="H636" s="26">
        <v>30</v>
      </c>
      <c r="I636" s="26">
        <v>20</v>
      </c>
      <c r="J636" s="46">
        <v>0.55000000000000004</v>
      </c>
      <c r="K636" s="47"/>
      <c r="L636" s="32">
        <f t="shared" si="18"/>
        <v>0</v>
      </c>
      <c r="M636" s="43" t="str">
        <f t="shared" si="19"/>
        <v>OK</v>
      </c>
      <c r="N636" s="44">
        <v>0</v>
      </c>
      <c r="O636" s="44">
        <v>0</v>
      </c>
      <c r="P636" s="44">
        <v>0</v>
      </c>
      <c r="Q636" s="44">
        <v>0</v>
      </c>
      <c r="R636" s="44">
        <v>0</v>
      </c>
      <c r="S636" s="44">
        <v>0</v>
      </c>
      <c r="T636" s="44">
        <v>0</v>
      </c>
      <c r="U636" s="44">
        <v>0</v>
      </c>
      <c r="V636" s="44">
        <v>0</v>
      </c>
      <c r="W636" s="44">
        <v>0</v>
      </c>
      <c r="X636" s="44">
        <v>0</v>
      </c>
      <c r="Y636" s="44">
        <v>0</v>
      </c>
    </row>
    <row r="637" spans="1:25" ht="75" x14ac:dyDescent="0.25">
      <c r="A637" s="98"/>
      <c r="B637" s="94"/>
      <c r="C637" s="49">
        <v>79</v>
      </c>
      <c r="D637" s="50" t="s">
        <v>682</v>
      </c>
      <c r="E637" s="28" t="s">
        <v>918</v>
      </c>
      <c r="F637" s="26" t="s">
        <v>1011</v>
      </c>
      <c r="G637" s="49" t="s">
        <v>36</v>
      </c>
      <c r="H637" s="26">
        <v>30</v>
      </c>
      <c r="I637" s="26">
        <v>20</v>
      </c>
      <c r="J637" s="46">
        <v>2</v>
      </c>
      <c r="K637" s="47"/>
      <c r="L637" s="32">
        <f t="shared" si="18"/>
        <v>0</v>
      </c>
      <c r="M637" s="43" t="str">
        <f t="shared" si="19"/>
        <v>OK</v>
      </c>
      <c r="N637" s="44">
        <v>0</v>
      </c>
      <c r="O637" s="44">
        <v>0</v>
      </c>
      <c r="P637" s="44">
        <v>0</v>
      </c>
      <c r="Q637" s="44">
        <v>0</v>
      </c>
      <c r="R637" s="44">
        <v>0</v>
      </c>
      <c r="S637" s="44">
        <v>0</v>
      </c>
      <c r="T637" s="44">
        <v>0</v>
      </c>
      <c r="U637" s="44">
        <v>0</v>
      </c>
      <c r="V637" s="44">
        <v>0</v>
      </c>
      <c r="W637" s="44">
        <v>0</v>
      </c>
      <c r="X637" s="44">
        <v>0</v>
      </c>
      <c r="Y637" s="44">
        <v>0</v>
      </c>
    </row>
    <row r="638" spans="1:25" ht="60" x14ac:dyDescent="0.25">
      <c r="A638" s="98"/>
      <c r="B638" s="94"/>
      <c r="C638" s="49">
        <v>80</v>
      </c>
      <c r="D638" s="50" t="s">
        <v>683</v>
      </c>
      <c r="E638" s="28" t="s">
        <v>918</v>
      </c>
      <c r="F638" s="26" t="s">
        <v>1011</v>
      </c>
      <c r="G638" s="49" t="s">
        <v>36</v>
      </c>
      <c r="H638" s="26">
        <v>30</v>
      </c>
      <c r="I638" s="26">
        <v>20</v>
      </c>
      <c r="J638" s="46">
        <v>1.3</v>
      </c>
      <c r="K638" s="47"/>
      <c r="L638" s="32">
        <f t="shared" si="18"/>
        <v>0</v>
      </c>
      <c r="M638" s="43" t="str">
        <f t="shared" si="19"/>
        <v>OK</v>
      </c>
      <c r="N638" s="44">
        <v>0</v>
      </c>
      <c r="O638" s="44">
        <v>0</v>
      </c>
      <c r="P638" s="44">
        <v>0</v>
      </c>
      <c r="Q638" s="44">
        <v>0</v>
      </c>
      <c r="R638" s="44">
        <v>0</v>
      </c>
      <c r="S638" s="44">
        <v>0</v>
      </c>
      <c r="T638" s="44">
        <v>0</v>
      </c>
      <c r="U638" s="44">
        <v>0</v>
      </c>
      <c r="V638" s="44">
        <v>0</v>
      </c>
      <c r="W638" s="44">
        <v>0</v>
      </c>
      <c r="X638" s="44">
        <v>0</v>
      </c>
      <c r="Y638" s="44">
        <v>0</v>
      </c>
    </row>
    <row r="639" spans="1:25" ht="60" x14ac:dyDescent="0.25">
      <c r="A639" s="98"/>
      <c r="B639" s="94"/>
      <c r="C639" s="49">
        <v>81</v>
      </c>
      <c r="D639" s="50" t="s">
        <v>684</v>
      </c>
      <c r="E639" s="28" t="s">
        <v>918</v>
      </c>
      <c r="F639" s="26" t="s">
        <v>1011</v>
      </c>
      <c r="G639" s="49" t="s">
        <v>36</v>
      </c>
      <c r="H639" s="26">
        <v>30</v>
      </c>
      <c r="I639" s="26">
        <v>20</v>
      </c>
      <c r="J639" s="46">
        <v>3.45</v>
      </c>
      <c r="K639" s="47"/>
      <c r="L639" s="32">
        <f t="shared" si="18"/>
        <v>0</v>
      </c>
      <c r="M639" s="43" t="str">
        <f t="shared" si="19"/>
        <v>OK</v>
      </c>
      <c r="N639" s="44">
        <v>0</v>
      </c>
      <c r="O639" s="44">
        <v>0</v>
      </c>
      <c r="P639" s="44">
        <v>0</v>
      </c>
      <c r="Q639" s="44">
        <v>0</v>
      </c>
      <c r="R639" s="44">
        <v>0</v>
      </c>
      <c r="S639" s="44">
        <v>0</v>
      </c>
      <c r="T639" s="44">
        <v>0</v>
      </c>
      <c r="U639" s="44">
        <v>0</v>
      </c>
      <c r="V639" s="44">
        <v>0</v>
      </c>
      <c r="W639" s="44">
        <v>0</v>
      </c>
      <c r="X639" s="44">
        <v>0</v>
      </c>
      <c r="Y639" s="44">
        <v>0</v>
      </c>
    </row>
    <row r="640" spans="1:25" ht="60" x14ac:dyDescent="0.25">
      <c r="A640" s="98"/>
      <c r="B640" s="94"/>
      <c r="C640" s="49">
        <v>82</v>
      </c>
      <c r="D640" s="50" t="s">
        <v>685</v>
      </c>
      <c r="E640" s="28" t="s">
        <v>918</v>
      </c>
      <c r="F640" s="26" t="s">
        <v>1011</v>
      </c>
      <c r="G640" s="49" t="s">
        <v>36</v>
      </c>
      <c r="H640" s="26">
        <v>30</v>
      </c>
      <c r="I640" s="26">
        <v>20</v>
      </c>
      <c r="J640" s="46">
        <v>3.45</v>
      </c>
      <c r="K640" s="47"/>
      <c r="L640" s="32">
        <f t="shared" si="18"/>
        <v>0</v>
      </c>
      <c r="M640" s="43" t="str">
        <f t="shared" si="19"/>
        <v>OK</v>
      </c>
      <c r="N640" s="44">
        <v>0</v>
      </c>
      <c r="O640" s="44">
        <v>0</v>
      </c>
      <c r="P640" s="44">
        <v>0</v>
      </c>
      <c r="Q640" s="44">
        <v>0</v>
      </c>
      <c r="R640" s="44">
        <v>0</v>
      </c>
      <c r="S640" s="44">
        <v>0</v>
      </c>
      <c r="T640" s="44">
        <v>0</v>
      </c>
      <c r="U640" s="44">
        <v>0</v>
      </c>
      <c r="V640" s="44">
        <v>0</v>
      </c>
      <c r="W640" s="44">
        <v>0</v>
      </c>
      <c r="X640" s="44">
        <v>0</v>
      </c>
      <c r="Y640" s="44">
        <v>0</v>
      </c>
    </row>
    <row r="641" spans="1:25" ht="60" x14ac:dyDescent="0.25">
      <c r="A641" s="98"/>
      <c r="B641" s="94"/>
      <c r="C641" s="49">
        <v>83</v>
      </c>
      <c r="D641" s="50" t="s">
        <v>686</v>
      </c>
      <c r="E641" s="28" t="s">
        <v>918</v>
      </c>
      <c r="F641" s="26" t="s">
        <v>1011</v>
      </c>
      <c r="G641" s="49" t="s">
        <v>36</v>
      </c>
      <c r="H641" s="26">
        <v>30</v>
      </c>
      <c r="I641" s="26">
        <v>20</v>
      </c>
      <c r="J641" s="46">
        <v>0.45</v>
      </c>
      <c r="K641" s="47"/>
      <c r="L641" s="32">
        <f t="shared" si="18"/>
        <v>0</v>
      </c>
      <c r="M641" s="43" t="str">
        <f t="shared" si="19"/>
        <v>OK</v>
      </c>
      <c r="N641" s="44">
        <v>0</v>
      </c>
      <c r="O641" s="44">
        <v>0</v>
      </c>
      <c r="P641" s="44">
        <v>0</v>
      </c>
      <c r="Q641" s="44">
        <v>0</v>
      </c>
      <c r="R641" s="44">
        <v>0</v>
      </c>
      <c r="S641" s="44">
        <v>0</v>
      </c>
      <c r="T641" s="44">
        <v>0</v>
      </c>
      <c r="U641" s="44">
        <v>0</v>
      </c>
      <c r="V641" s="44">
        <v>0</v>
      </c>
      <c r="W641" s="44">
        <v>0</v>
      </c>
      <c r="X641" s="44">
        <v>0</v>
      </c>
      <c r="Y641" s="44">
        <v>0</v>
      </c>
    </row>
    <row r="642" spans="1:25" ht="60" x14ac:dyDescent="0.25">
      <c r="A642" s="98"/>
      <c r="B642" s="94"/>
      <c r="C642" s="49">
        <v>84</v>
      </c>
      <c r="D642" s="50" t="s">
        <v>687</v>
      </c>
      <c r="E642" s="28" t="s">
        <v>918</v>
      </c>
      <c r="F642" s="26" t="s">
        <v>1011</v>
      </c>
      <c r="G642" s="49" t="s">
        <v>36</v>
      </c>
      <c r="H642" s="26">
        <v>30</v>
      </c>
      <c r="I642" s="26">
        <v>20</v>
      </c>
      <c r="J642" s="46">
        <v>4.1500000000000004</v>
      </c>
      <c r="K642" s="47"/>
      <c r="L642" s="32">
        <f t="shared" si="18"/>
        <v>0</v>
      </c>
      <c r="M642" s="43" t="str">
        <f t="shared" si="19"/>
        <v>OK</v>
      </c>
      <c r="N642" s="44">
        <v>0</v>
      </c>
      <c r="O642" s="44">
        <v>0</v>
      </c>
      <c r="P642" s="44">
        <v>0</v>
      </c>
      <c r="Q642" s="44">
        <v>0</v>
      </c>
      <c r="R642" s="44">
        <v>0</v>
      </c>
      <c r="S642" s="44">
        <v>0</v>
      </c>
      <c r="T642" s="44">
        <v>0</v>
      </c>
      <c r="U642" s="44">
        <v>0</v>
      </c>
      <c r="V642" s="44">
        <v>0</v>
      </c>
      <c r="W642" s="44">
        <v>0</v>
      </c>
      <c r="X642" s="44">
        <v>0</v>
      </c>
      <c r="Y642" s="44">
        <v>0</v>
      </c>
    </row>
    <row r="643" spans="1:25" ht="60" x14ac:dyDescent="0.25">
      <c r="A643" s="98"/>
      <c r="B643" s="94"/>
      <c r="C643" s="49">
        <v>85</v>
      </c>
      <c r="D643" s="50" t="s">
        <v>688</v>
      </c>
      <c r="E643" s="28" t="s">
        <v>918</v>
      </c>
      <c r="F643" s="26" t="s">
        <v>1011</v>
      </c>
      <c r="G643" s="49" t="s">
        <v>36</v>
      </c>
      <c r="H643" s="26">
        <v>30</v>
      </c>
      <c r="I643" s="26">
        <v>20</v>
      </c>
      <c r="J643" s="46">
        <v>0.6</v>
      </c>
      <c r="K643" s="47"/>
      <c r="L643" s="32">
        <f t="shared" si="18"/>
        <v>0</v>
      </c>
      <c r="M643" s="43" t="str">
        <f t="shared" si="19"/>
        <v>OK</v>
      </c>
      <c r="N643" s="44">
        <v>0</v>
      </c>
      <c r="O643" s="44">
        <v>0</v>
      </c>
      <c r="P643" s="44">
        <v>0</v>
      </c>
      <c r="Q643" s="44">
        <v>0</v>
      </c>
      <c r="R643" s="44">
        <v>0</v>
      </c>
      <c r="S643" s="44">
        <v>0</v>
      </c>
      <c r="T643" s="44">
        <v>0</v>
      </c>
      <c r="U643" s="44">
        <v>0</v>
      </c>
      <c r="V643" s="44">
        <v>0</v>
      </c>
      <c r="W643" s="44">
        <v>0</v>
      </c>
      <c r="X643" s="44">
        <v>0</v>
      </c>
      <c r="Y643" s="44">
        <v>0</v>
      </c>
    </row>
    <row r="644" spans="1:25" ht="75" x14ac:dyDescent="0.25">
      <c r="A644" s="98"/>
      <c r="B644" s="94"/>
      <c r="C644" s="49">
        <v>86</v>
      </c>
      <c r="D644" s="50" t="s">
        <v>689</v>
      </c>
      <c r="E644" s="28" t="s">
        <v>918</v>
      </c>
      <c r="F644" s="26" t="s">
        <v>1011</v>
      </c>
      <c r="G644" s="49" t="s">
        <v>36</v>
      </c>
      <c r="H644" s="26">
        <v>30</v>
      </c>
      <c r="I644" s="26">
        <v>20</v>
      </c>
      <c r="J644" s="46">
        <v>0.3</v>
      </c>
      <c r="K644" s="47"/>
      <c r="L644" s="32">
        <f t="shared" si="18"/>
        <v>0</v>
      </c>
      <c r="M644" s="43" t="str">
        <f t="shared" si="19"/>
        <v>OK</v>
      </c>
      <c r="N644" s="44">
        <v>0</v>
      </c>
      <c r="O644" s="44">
        <v>0</v>
      </c>
      <c r="P644" s="44">
        <v>0</v>
      </c>
      <c r="Q644" s="44">
        <v>0</v>
      </c>
      <c r="R644" s="44">
        <v>0</v>
      </c>
      <c r="S644" s="44">
        <v>0</v>
      </c>
      <c r="T644" s="44">
        <v>0</v>
      </c>
      <c r="U644" s="44">
        <v>0</v>
      </c>
      <c r="V644" s="44">
        <v>0</v>
      </c>
      <c r="W644" s="44">
        <v>0</v>
      </c>
      <c r="X644" s="44">
        <v>0</v>
      </c>
      <c r="Y644" s="44">
        <v>0</v>
      </c>
    </row>
    <row r="645" spans="1:25" ht="75" x14ac:dyDescent="0.25">
      <c r="A645" s="98"/>
      <c r="B645" s="94"/>
      <c r="C645" s="49">
        <v>87</v>
      </c>
      <c r="D645" s="50" t="s">
        <v>690</v>
      </c>
      <c r="E645" s="28" t="s">
        <v>918</v>
      </c>
      <c r="F645" s="26" t="s">
        <v>1011</v>
      </c>
      <c r="G645" s="49" t="s">
        <v>36</v>
      </c>
      <c r="H645" s="26">
        <v>30</v>
      </c>
      <c r="I645" s="26">
        <v>20</v>
      </c>
      <c r="J645" s="46">
        <v>3</v>
      </c>
      <c r="K645" s="47"/>
      <c r="L645" s="32">
        <f t="shared" ref="L645:L708" si="20">K645-(SUM(N645:Y645))</f>
        <v>0</v>
      </c>
      <c r="M645" s="43" t="str">
        <f t="shared" ref="M645:M708" si="21">IF(L645&lt;0,"ATENÇÃO","OK")</f>
        <v>OK</v>
      </c>
      <c r="N645" s="44">
        <v>0</v>
      </c>
      <c r="O645" s="44">
        <v>0</v>
      </c>
      <c r="P645" s="44">
        <v>0</v>
      </c>
      <c r="Q645" s="44">
        <v>0</v>
      </c>
      <c r="R645" s="44">
        <v>0</v>
      </c>
      <c r="S645" s="44">
        <v>0</v>
      </c>
      <c r="T645" s="44">
        <v>0</v>
      </c>
      <c r="U645" s="44">
        <v>0</v>
      </c>
      <c r="V645" s="44">
        <v>0</v>
      </c>
      <c r="W645" s="44">
        <v>0</v>
      </c>
      <c r="X645" s="44">
        <v>0</v>
      </c>
      <c r="Y645" s="44">
        <v>0</v>
      </c>
    </row>
    <row r="646" spans="1:25" ht="60" x14ac:dyDescent="0.25">
      <c r="A646" s="98"/>
      <c r="B646" s="94"/>
      <c r="C646" s="49">
        <v>88</v>
      </c>
      <c r="D646" s="50" t="s">
        <v>691</v>
      </c>
      <c r="E646" s="28" t="s">
        <v>918</v>
      </c>
      <c r="F646" s="26" t="s">
        <v>1011</v>
      </c>
      <c r="G646" s="49" t="s">
        <v>36</v>
      </c>
      <c r="H646" s="26">
        <v>30</v>
      </c>
      <c r="I646" s="26">
        <v>20</v>
      </c>
      <c r="J646" s="46">
        <v>9.75</v>
      </c>
      <c r="K646" s="47"/>
      <c r="L646" s="32">
        <f t="shared" si="20"/>
        <v>0</v>
      </c>
      <c r="M646" s="43" t="str">
        <f t="shared" si="21"/>
        <v>OK</v>
      </c>
      <c r="N646" s="44">
        <v>0</v>
      </c>
      <c r="O646" s="44">
        <v>0</v>
      </c>
      <c r="P646" s="44">
        <v>0</v>
      </c>
      <c r="Q646" s="44">
        <v>0</v>
      </c>
      <c r="R646" s="44">
        <v>0</v>
      </c>
      <c r="S646" s="44">
        <v>0</v>
      </c>
      <c r="T646" s="44">
        <v>0</v>
      </c>
      <c r="U646" s="44">
        <v>0</v>
      </c>
      <c r="V646" s="44">
        <v>0</v>
      </c>
      <c r="W646" s="44">
        <v>0</v>
      </c>
      <c r="X646" s="44">
        <v>0</v>
      </c>
      <c r="Y646" s="44">
        <v>0</v>
      </c>
    </row>
    <row r="647" spans="1:25" ht="30" x14ac:dyDescent="0.25">
      <c r="A647" s="98"/>
      <c r="B647" s="94"/>
      <c r="C647" s="49">
        <v>89</v>
      </c>
      <c r="D647" s="50" t="s">
        <v>692</v>
      </c>
      <c r="E647" s="28" t="s">
        <v>918</v>
      </c>
      <c r="F647" s="26" t="s">
        <v>1011</v>
      </c>
      <c r="G647" s="49" t="s">
        <v>36</v>
      </c>
      <c r="H647" s="26">
        <v>30</v>
      </c>
      <c r="I647" s="26">
        <v>20</v>
      </c>
      <c r="J647" s="46">
        <v>0.36</v>
      </c>
      <c r="K647" s="47"/>
      <c r="L647" s="32">
        <f t="shared" si="20"/>
        <v>0</v>
      </c>
      <c r="M647" s="43" t="str">
        <f t="shared" si="21"/>
        <v>OK</v>
      </c>
      <c r="N647" s="44">
        <v>0</v>
      </c>
      <c r="O647" s="44">
        <v>0</v>
      </c>
      <c r="P647" s="44">
        <v>0</v>
      </c>
      <c r="Q647" s="44">
        <v>0</v>
      </c>
      <c r="R647" s="44">
        <v>0</v>
      </c>
      <c r="S647" s="44">
        <v>0</v>
      </c>
      <c r="T647" s="44">
        <v>0</v>
      </c>
      <c r="U647" s="44">
        <v>0</v>
      </c>
      <c r="V647" s="44">
        <v>0</v>
      </c>
      <c r="W647" s="44">
        <v>0</v>
      </c>
      <c r="X647" s="44">
        <v>0</v>
      </c>
      <c r="Y647" s="44">
        <v>0</v>
      </c>
    </row>
    <row r="648" spans="1:25" ht="30" x14ac:dyDescent="0.25">
      <c r="A648" s="98"/>
      <c r="B648" s="94"/>
      <c r="C648" s="49">
        <v>90</v>
      </c>
      <c r="D648" s="50" t="s">
        <v>693</v>
      </c>
      <c r="E648" s="28" t="s">
        <v>918</v>
      </c>
      <c r="F648" s="26" t="s">
        <v>1011</v>
      </c>
      <c r="G648" s="49"/>
      <c r="H648" s="26">
        <v>30</v>
      </c>
      <c r="I648" s="26">
        <v>20</v>
      </c>
      <c r="J648" s="46">
        <v>7</v>
      </c>
      <c r="K648" s="47"/>
      <c r="L648" s="32">
        <f t="shared" si="20"/>
        <v>0</v>
      </c>
      <c r="M648" s="43" t="str">
        <f t="shared" si="21"/>
        <v>OK</v>
      </c>
      <c r="N648" s="44">
        <v>0</v>
      </c>
      <c r="O648" s="44">
        <v>0</v>
      </c>
      <c r="P648" s="44">
        <v>0</v>
      </c>
      <c r="Q648" s="44">
        <v>0</v>
      </c>
      <c r="R648" s="44">
        <v>0</v>
      </c>
      <c r="S648" s="44">
        <v>0</v>
      </c>
      <c r="T648" s="44">
        <v>0</v>
      </c>
      <c r="U648" s="44">
        <v>0</v>
      </c>
      <c r="V648" s="44">
        <v>0</v>
      </c>
      <c r="W648" s="44">
        <v>0</v>
      </c>
      <c r="X648" s="44">
        <v>0</v>
      </c>
      <c r="Y648" s="44">
        <v>0</v>
      </c>
    </row>
    <row r="649" spans="1:25" ht="45" x14ac:dyDescent="0.25">
      <c r="A649" s="98"/>
      <c r="B649" s="94"/>
      <c r="C649" s="49">
        <v>91</v>
      </c>
      <c r="D649" s="50" t="s">
        <v>694</v>
      </c>
      <c r="E649" s="28" t="s">
        <v>918</v>
      </c>
      <c r="F649" s="26" t="s">
        <v>1011</v>
      </c>
      <c r="G649" s="49" t="s">
        <v>36</v>
      </c>
      <c r="H649" s="26">
        <v>30</v>
      </c>
      <c r="I649" s="26">
        <v>20</v>
      </c>
      <c r="J649" s="46">
        <v>0.84</v>
      </c>
      <c r="K649" s="47"/>
      <c r="L649" s="32">
        <f t="shared" si="20"/>
        <v>0</v>
      </c>
      <c r="M649" s="43" t="str">
        <f t="shared" si="21"/>
        <v>OK</v>
      </c>
      <c r="N649" s="44">
        <v>0</v>
      </c>
      <c r="O649" s="44">
        <v>0</v>
      </c>
      <c r="P649" s="44">
        <v>0</v>
      </c>
      <c r="Q649" s="44">
        <v>0</v>
      </c>
      <c r="R649" s="44">
        <v>0</v>
      </c>
      <c r="S649" s="44">
        <v>0</v>
      </c>
      <c r="T649" s="44">
        <v>0</v>
      </c>
      <c r="U649" s="44">
        <v>0</v>
      </c>
      <c r="V649" s="44">
        <v>0</v>
      </c>
      <c r="W649" s="44">
        <v>0</v>
      </c>
      <c r="X649" s="44">
        <v>0</v>
      </c>
      <c r="Y649" s="44">
        <v>0</v>
      </c>
    </row>
    <row r="650" spans="1:25" ht="45" x14ac:dyDescent="0.25">
      <c r="A650" s="98"/>
      <c r="B650" s="94"/>
      <c r="C650" s="49">
        <v>92</v>
      </c>
      <c r="D650" s="50" t="s">
        <v>695</v>
      </c>
      <c r="E650" s="28" t="s">
        <v>918</v>
      </c>
      <c r="F650" s="26" t="s">
        <v>1011</v>
      </c>
      <c r="G650" s="49" t="s">
        <v>36</v>
      </c>
      <c r="H650" s="26">
        <v>30</v>
      </c>
      <c r="I650" s="26">
        <v>20</v>
      </c>
      <c r="J650" s="46">
        <v>1.2</v>
      </c>
      <c r="K650" s="47"/>
      <c r="L650" s="32">
        <f t="shared" si="20"/>
        <v>0</v>
      </c>
      <c r="M650" s="43" t="str">
        <f t="shared" si="21"/>
        <v>OK</v>
      </c>
      <c r="N650" s="44">
        <v>0</v>
      </c>
      <c r="O650" s="44">
        <v>0</v>
      </c>
      <c r="P650" s="44">
        <v>0</v>
      </c>
      <c r="Q650" s="44">
        <v>0</v>
      </c>
      <c r="R650" s="44">
        <v>0</v>
      </c>
      <c r="S650" s="44">
        <v>0</v>
      </c>
      <c r="T650" s="44">
        <v>0</v>
      </c>
      <c r="U650" s="44">
        <v>0</v>
      </c>
      <c r="V650" s="44">
        <v>0</v>
      </c>
      <c r="W650" s="44">
        <v>0</v>
      </c>
      <c r="X650" s="44">
        <v>0</v>
      </c>
      <c r="Y650" s="44">
        <v>0</v>
      </c>
    </row>
    <row r="651" spans="1:25" ht="45" x14ac:dyDescent="0.25">
      <c r="A651" s="98"/>
      <c r="B651" s="94"/>
      <c r="C651" s="49">
        <v>93</v>
      </c>
      <c r="D651" s="50" t="s">
        <v>696</v>
      </c>
      <c r="E651" s="28" t="s">
        <v>918</v>
      </c>
      <c r="F651" s="26" t="s">
        <v>1011</v>
      </c>
      <c r="G651" s="49" t="s">
        <v>36</v>
      </c>
      <c r="H651" s="26">
        <v>30</v>
      </c>
      <c r="I651" s="26">
        <v>20</v>
      </c>
      <c r="J651" s="46">
        <v>1.25</v>
      </c>
      <c r="K651" s="47"/>
      <c r="L651" s="32">
        <f t="shared" si="20"/>
        <v>0</v>
      </c>
      <c r="M651" s="43" t="str">
        <f t="shared" si="21"/>
        <v>OK</v>
      </c>
      <c r="N651" s="44">
        <v>0</v>
      </c>
      <c r="O651" s="44">
        <v>0</v>
      </c>
      <c r="P651" s="44">
        <v>0</v>
      </c>
      <c r="Q651" s="44">
        <v>0</v>
      </c>
      <c r="R651" s="44">
        <v>0</v>
      </c>
      <c r="S651" s="44">
        <v>0</v>
      </c>
      <c r="T651" s="44">
        <v>0</v>
      </c>
      <c r="U651" s="44">
        <v>0</v>
      </c>
      <c r="V651" s="44">
        <v>0</v>
      </c>
      <c r="W651" s="44">
        <v>0</v>
      </c>
      <c r="X651" s="44">
        <v>0</v>
      </c>
      <c r="Y651" s="44">
        <v>0</v>
      </c>
    </row>
    <row r="652" spans="1:25" ht="75" x14ac:dyDescent="0.25">
      <c r="A652" s="98"/>
      <c r="B652" s="94"/>
      <c r="C652" s="49">
        <v>94</v>
      </c>
      <c r="D652" s="50" t="s">
        <v>697</v>
      </c>
      <c r="E652" s="28" t="s">
        <v>918</v>
      </c>
      <c r="F652" s="26" t="s">
        <v>1011</v>
      </c>
      <c r="G652" s="49" t="s">
        <v>36</v>
      </c>
      <c r="H652" s="26">
        <v>30</v>
      </c>
      <c r="I652" s="26">
        <v>20</v>
      </c>
      <c r="J652" s="46">
        <v>4</v>
      </c>
      <c r="K652" s="47"/>
      <c r="L652" s="32">
        <f t="shared" si="20"/>
        <v>0</v>
      </c>
      <c r="M652" s="43" t="str">
        <f t="shared" si="21"/>
        <v>OK</v>
      </c>
      <c r="N652" s="44">
        <v>0</v>
      </c>
      <c r="O652" s="44">
        <v>0</v>
      </c>
      <c r="P652" s="44">
        <v>0</v>
      </c>
      <c r="Q652" s="44">
        <v>0</v>
      </c>
      <c r="R652" s="44">
        <v>0</v>
      </c>
      <c r="S652" s="44">
        <v>0</v>
      </c>
      <c r="T652" s="44">
        <v>0</v>
      </c>
      <c r="U652" s="44">
        <v>0</v>
      </c>
      <c r="V652" s="44">
        <v>0</v>
      </c>
      <c r="W652" s="44">
        <v>0</v>
      </c>
      <c r="X652" s="44">
        <v>0</v>
      </c>
      <c r="Y652" s="44">
        <v>0</v>
      </c>
    </row>
    <row r="653" spans="1:25" ht="75" x14ac:dyDescent="0.25">
      <c r="A653" s="98"/>
      <c r="B653" s="94"/>
      <c r="C653" s="49">
        <v>95</v>
      </c>
      <c r="D653" s="50" t="s">
        <v>698</v>
      </c>
      <c r="E653" s="28" t="s">
        <v>918</v>
      </c>
      <c r="F653" s="26" t="s">
        <v>1011</v>
      </c>
      <c r="G653" s="49" t="s">
        <v>36</v>
      </c>
      <c r="H653" s="26">
        <v>30</v>
      </c>
      <c r="I653" s="26">
        <v>20</v>
      </c>
      <c r="J653" s="46">
        <v>2.4500000000000002</v>
      </c>
      <c r="K653" s="47"/>
      <c r="L653" s="32">
        <f t="shared" si="20"/>
        <v>0</v>
      </c>
      <c r="M653" s="43" t="str">
        <f t="shared" si="21"/>
        <v>OK</v>
      </c>
      <c r="N653" s="44">
        <v>0</v>
      </c>
      <c r="O653" s="44">
        <v>0</v>
      </c>
      <c r="P653" s="44">
        <v>0</v>
      </c>
      <c r="Q653" s="44">
        <v>0</v>
      </c>
      <c r="R653" s="44">
        <v>0</v>
      </c>
      <c r="S653" s="44">
        <v>0</v>
      </c>
      <c r="T653" s="44">
        <v>0</v>
      </c>
      <c r="U653" s="44">
        <v>0</v>
      </c>
      <c r="V653" s="44">
        <v>0</v>
      </c>
      <c r="W653" s="44">
        <v>0</v>
      </c>
      <c r="X653" s="44">
        <v>0</v>
      </c>
      <c r="Y653" s="44">
        <v>0</v>
      </c>
    </row>
    <row r="654" spans="1:25" ht="75" x14ac:dyDescent="0.25">
      <c r="A654" s="98"/>
      <c r="B654" s="94"/>
      <c r="C654" s="49">
        <v>96</v>
      </c>
      <c r="D654" s="50" t="s">
        <v>699</v>
      </c>
      <c r="E654" s="28" t="s">
        <v>918</v>
      </c>
      <c r="F654" s="26" t="s">
        <v>1011</v>
      </c>
      <c r="G654" s="49" t="s">
        <v>36</v>
      </c>
      <c r="H654" s="26">
        <v>30</v>
      </c>
      <c r="I654" s="26">
        <v>20</v>
      </c>
      <c r="J654" s="46">
        <v>4.3</v>
      </c>
      <c r="K654" s="47"/>
      <c r="L654" s="32">
        <f t="shared" si="20"/>
        <v>0</v>
      </c>
      <c r="M654" s="43" t="str">
        <f t="shared" si="21"/>
        <v>OK</v>
      </c>
      <c r="N654" s="44">
        <v>0</v>
      </c>
      <c r="O654" s="44">
        <v>0</v>
      </c>
      <c r="P654" s="44">
        <v>0</v>
      </c>
      <c r="Q654" s="44">
        <v>0</v>
      </c>
      <c r="R654" s="44">
        <v>0</v>
      </c>
      <c r="S654" s="44">
        <v>0</v>
      </c>
      <c r="T654" s="44">
        <v>0</v>
      </c>
      <c r="U654" s="44">
        <v>0</v>
      </c>
      <c r="V654" s="44">
        <v>0</v>
      </c>
      <c r="W654" s="44">
        <v>0</v>
      </c>
      <c r="X654" s="44">
        <v>0</v>
      </c>
      <c r="Y654" s="44">
        <v>0</v>
      </c>
    </row>
    <row r="655" spans="1:25" ht="75" x14ac:dyDescent="0.25">
      <c r="A655" s="98"/>
      <c r="B655" s="94"/>
      <c r="C655" s="49">
        <v>97</v>
      </c>
      <c r="D655" s="50" t="s">
        <v>700</v>
      </c>
      <c r="E655" s="28" t="s">
        <v>918</v>
      </c>
      <c r="F655" s="26" t="s">
        <v>1011</v>
      </c>
      <c r="G655" s="49" t="s">
        <v>36</v>
      </c>
      <c r="H655" s="26">
        <v>30</v>
      </c>
      <c r="I655" s="26">
        <v>20</v>
      </c>
      <c r="J655" s="46">
        <v>4.76</v>
      </c>
      <c r="K655" s="47"/>
      <c r="L655" s="32">
        <f t="shared" si="20"/>
        <v>0</v>
      </c>
      <c r="M655" s="43" t="str">
        <f t="shared" si="21"/>
        <v>OK</v>
      </c>
      <c r="N655" s="44">
        <v>0</v>
      </c>
      <c r="O655" s="44">
        <v>0</v>
      </c>
      <c r="P655" s="44">
        <v>0</v>
      </c>
      <c r="Q655" s="44">
        <v>0</v>
      </c>
      <c r="R655" s="44">
        <v>0</v>
      </c>
      <c r="S655" s="44">
        <v>0</v>
      </c>
      <c r="T655" s="44">
        <v>0</v>
      </c>
      <c r="U655" s="44">
        <v>0</v>
      </c>
      <c r="V655" s="44">
        <v>0</v>
      </c>
      <c r="W655" s="44">
        <v>0</v>
      </c>
      <c r="X655" s="44">
        <v>0</v>
      </c>
      <c r="Y655" s="44">
        <v>0</v>
      </c>
    </row>
    <row r="656" spans="1:25" ht="75" x14ac:dyDescent="0.25">
      <c r="A656" s="98"/>
      <c r="B656" s="94"/>
      <c r="C656" s="49">
        <v>98</v>
      </c>
      <c r="D656" s="50" t="s">
        <v>701</v>
      </c>
      <c r="E656" s="28" t="s">
        <v>918</v>
      </c>
      <c r="F656" s="26" t="s">
        <v>1011</v>
      </c>
      <c r="G656" s="49" t="s">
        <v>36</v>
      </c>
      <c r="H656" s="26">
        <v>30</v>
      </c>
      <c r="I656" s="26">
        <v>20</v>
      </c>
      <c r="J656" s="46">
        <v>12</v>
      </c>
      <c r="K656" s="47"/>
      <c r="L656" s="32">
        <f t="shared" si="20"/>
        <v>0</v>
      </c>
      <c r="M656" s="43" t="str">
        <f t="shared" si="21"/>
        <v>OK</v>
      </c>
      <c r="N656" s="44">
        <v>0</v>
      </c>
      <c r="O656" s="44">
        <v>0</v>
      </c>
      <c r="P656" s="44">
        <v>0</v>
      </c>
      <c r="Q656" s="44">
        <v>0</v>
      </c>
      <c r="R656" s="44">
        <v>0</v>
      </c>
      <c r="S656" s="44">
        <v>0</v>
      </c>
      <c r="T656" s="44">
        <v>0</v>
      </c>
      <c r="U656" s="44">
        <v>0</v>
      </c>
      <c r="V656" s="44">
        <v>0</v>
      </c>
      <c r="W656" s="44">
        <v>0</v>
      </c>
      <c r="X656" s="44">
        <v>0</v>
      </c>
      <c r="Y656" s="44">
        <v>0</v>
      </c>
    </row>
    <row r="657" spans="1:25" ht="75" x14ac:dyDescent="0.25">
      <c r="A657" s="98"/>
      <c r="B657" s="94"/>
      <c r="C657" s="49">
        <v>99</v>
      </c>
      <c r="D657" s="50" t="s">
        <v>702</v>
      </c>
      <c r="E657" s="28" t="s">
        <v>918</v>
      </c>
      <c r="F657" s="26" t="s">
        <v>1011</v>
      </c>
      <c r="G657" s="49" t="s">
        <v>36</v>
      </c>
      <c r="H657" s="26">
        <v>30</v>
      </c>
      <c r="I657" s="26">
        <v>20</v>
      </c>
      <c r="J657" s="46">
        <v>2.25</v>
      </c>
      <c r="K657" s="47"/>
      <c r="L657" s="32">
        <f t="shared" si="20"/>
        <v>0</v>
      </c>
      <c r="M657" s="43" t="str">
        <f t="shared" si="21"/>
        <v>OK</v>
      </c>
      <c r="N657" s="44">
        <v>0</v>
      </c>
      <c r="O657" s="44">
        <v>0</v>
      </c>
      <c r="P657" s="44">
        <v>0</v>
      </c>
      <c r="Q657" s="44">
        <v>0</v>
      </c>
      <c r="R657" s="44">
        <v>0</v>
      </c>
      <c r="S657" s="44">
        <v>0</v>
      </c>
      <c r="T657" s="44">
        <v>0</v>
      </c>
      <c r="U657" s="44">
        <v>0</v>
      </c>
      <c r="V657" s="44">
        <v>0</v>
      </c>
      <c r="W657" s="44">
        <v>0</v>
      </c>
      <c r="X657" s="44">
        <v>0</v>
      </c>
      <c r="Y657" s="44">
        <v>0</v>
      </c>
    </row>
    <row r="658" spans="1:25" ht="75" x14ac:dyDescent="0.25">
      <c r="A658" s="98"/>
      <c r="B658" s="94"/>
      <c r="C658" s="49">
        <v>100</v>
      </c>
      <c r="D658" s="50" t="s">
        <v>703</v>
      </c>
      <c r="E658" s="28" t="s">
        <v>918</v>
      </c>
      <c r="F658" s="26" t="s">
        <v>1011</v>
      </c>
      <c r="G658" s="49" t="s">
        <v>36</v>
      </c>
      <c r="H658" s="26">
        <v>30</v>
      </c>
      <c r="I658" s="26">
        <v>20</v>
      </c>
      <c r="J658" s="46">
        <v>3.3</v>
      </c>
      <c r="K658" s="47"/>
      <c r="L658" s="32">
        <f t="shared" si="20"/>
        <v>0</v>
      </c>
      <c r="M658" s="43" t="str">
        <f t="shared" si="21"/>
        <v>OK</v>
      </c>
      <c r="N658" s="44">
        <v>0</v>
      </c>
      <c r="O658" s="44">
        <v>0</v>
      </c>
      <c r="P658" s="44">
        <v>0</v>
      </c>
      <c r="Q658" s="44">
        <v>0</v>
      </c>
      <c r="R658" s="44">
        <v>0</v>
      </c>
      <c r="S658" s="44">
        <v>0</v>
      </c>
      <c r="T658" s="44">
        <v>0</v>
      </c>
      <c r="U658" s="44">
        <v>0</v>
      </c>
      <c r="V658" s="44">
        <v>0</v>
      </c>
      <c r="W658" s="44">
        <v>0</v>
      </c>
      <c r="X658" s="44">
        <v>0</v>
      </c>
      <c r="Y658" s="44">
        <v>0</v>
      </c>
    </row>
    <row r="659" spans="1:25" ht="45" x14ac:dyDescent="0.25">
      <c r="A659" s="98"/>
      <c r="B659" s="94"/>
      <c r="C659" s="49">
        <v>101</v>
      </c>
      <c r="D659" s="50" t="s">
        <v>704</v>
      </c>
      <c r="E659" s="28" t="s">
        <v>918</v>
      </c>
      <c r="F659" s="26" t="s">
        <v>1011</v>
      </c>
      <c r="G659" s="49" t="s">
        <v>36</v>
      </c>
      <c r="H659" s="26">
        <v>30</v>
      </c>
      <c r="I659" s="26">
        <v>20</v>
      </c>
      <c r="J659" s="46">
        <v>5.25</v>
      </c>
      <c r="K659" s="47"/>
      <c r="L659" s="32">
        <f t="shared" si="20"/>
        <v>0</v>
      </c>
      <c r="M659" s="43" t="str">
        <f t="shared" si="21"/>
        <v>OK</v>
      </c>
      <c r="N659" s="44">
        <v>0</v>
      </c>
      <c r="O659" s="44">
        <v>0</v>
      </c>
      <c r="P659" s="44">
        <v>0</v>
      </c>
      <c r="Q659" s="44">
        <v>0</v>
      </c>
      <c r="R659" s="44">
        <v>0</v>
      </c>
      <c r="S659" s="44">
        <v>0</v>
      </c>
      <c r="T659" s="44">
        <v>0</v>
      </c>
      <c r="U659" s="44">
        <v>0</v>
      </c>
      <c r="V659" s="44">
        <v>0</v>
      </c>
      <c r="W659" s="44">
        <v>0</v>
      </c>
      <c r="X659" s="44">
        <v>0</v>
      </c>
      <c r="Y659" s="44">
        <v>0</v>
      </c>
    </row>
    <row r="660" spans="1:25" ht="75" x14ac:dyDescent="0.25">
      <c r="A660" s="98"/>
      <c r="B660" s="94"/>
      <c r="C660" s="49">
        <v>102</v>
      </c>
      <c r="D660" s="50" t="s">
        <v>705</v>
      </c>
      <c r="E660" s="28" t="s">
        <v>918</v>
      </c>
      <c r="F660" s="26" t="s">
        <v>1011</v>
      </c>
      <c r="G660" s="49" t="s">
        <v>36</v>
      </c>
      <c r="H660" s="26">
        <v>30</v>
      </c>
      <c r="I660" s="26">
        <v>20</v>
      </c>
      <c r="J660" s="46">
        <v>0.8</v>
      </c>
      <c r="K660" s="47"/>
      <c r="L660" s="32">
        <f t="shared" si="20"/>
        <v>0</v>
      </c>
      <c r="M660" s="43" t="str">
        <f t="shared" si="21"/>
        <v>OK</v>
      </c>
      <c r="N660" s="44">
        <v>0</v>
      </c>
      <c r="O660" s="44">
        <v>0</v>
      </c>
      <c r="P660" s="44">
        <v>0</v>
      </c>
      <c r="Q660" s="44">
        <v>0</v>
      </c>
      <c r="R660" s="44">
        <v>0</v>
      </c>
      <c r="S660" s="44">
        <v>0</v>
      </c>
      <c r="T660" s="44">
        <v>0</v>
      </c>
      <c r="U660" s="44">
        <v>0</v>
      </c>
      <c r="V660" s="44">
        <v>0</v>
      </c>
      <c r="W660" s="44">
        <v>0</v>
      </c>
      <c r="X660" s="44">
        <v>0</v>
      </c>
      <c r="Y660" s="44">
        <v>0</v>
      </c>
    </row>
    <row r="661" spans="1:25" ht="45" x14ac:dyDescent="0.25">
      <c r="A661" s="98"/>
      <c r="B661" s="94"/>
      <c r="C661" s="49">
        <v>103</v>
      </c>
      <c r="D661" s="50" t="s">
        <v>706</v>
      </c>
      <c r="E661" s="28" t="s">
        <v>918</v>
      </c>
      <c r="F661" s="26" t="s">
        <v>1011</v>
      </c>
      <c r="G661" s="49" t="s">
        <v>36</v>
      </c>
      <c r="H661" s="26">
        <v>30</v>
      </c>
      <c r="I661" s="26">
        <v>20</v>
      </c>
      <c r="J661" s="46">
        <v>0.6</v>
      </c>
      <c r="K661" s="47"/>
      <c r="L661" s="32">
        <f t="shared" si="20"/>
        <v>0</v>
      </c>
      <c r="M661" s="43" t="str">
        <f t="shared" si="21"/>
        <v>OK</v>
      </c>
      <c r="N661" s="44">
        <v>0</v>
      </c>
      <c r="O661" s="44">
        <v>0</v>
      </c>
      <c r="P661" s="44">
        <v>0</v>
      </c>
      <c r="Q661" s="44">
        <v>0</v>
      </c>
      <c r="R661" s="44">
        <v>0</v>
      </c>
      <c r="S661" s="44">
        <v>0</v>
      </c>
      <c r="T661" s="44">
        <v>0</v>
      </c>
      <c r="U661" s="44">
        <v>0</v>
      </c>
      <c r="V661" s="44">
        <v>0</v>
      </c>
      <c r="W661" s="44">
        <v>0</v>
      </c>
      <c r="X661" s="44">
        <v>0</v>
      </c>
      <c r="Y661" s="44">
        <v>0</v>
      </c>
    </row>
    <row r="662" spans="1:25" ht="45" x14ac:dyDescent="0.25">
      <c r="A662" s="98"/>
      <c r="B662" s="94"/>
      <c r="C662" s="49">
        <v>104</v>
      </c>
      <c r="D662" s="50" t="s">
        <v>707</v>
      </c>
      <c r="E662" s="28" t="s">
        <v>918</v>
      </c>
      <c r="F662" s="26" t="s">
        <v>1011</v>
      </c>
      <c r="G662" s="49" t="s">
        <v>36</v>
      </c>
      <c r="H662" s="26">
        <v>30</v>
      </c>
      <c r="I662" s="26">
        <v>20</v>
      </c>
      <c r="J662" s="46">
        <v>0.6</v>
      </c>
      <c r="K662" s="47"/>
      <c r="L662" s="32">
        <f t="shared" si="20"/>
        <v>0</v>
      </c>
      <c r="M662" s="43" t="str">
        <f t="shared" si="21"/>
        <v>OK</v>
      </c>
      <c r="N662" s="44">
        <v>0</v>
      </c>
      <c r="O662" s="44">
        <v>0</v>
      </c>
      <c r="P662" s="44">
        <v>0</v>
      </c>
      <c r="Q662" s="44">
        <v>0</v>
      </c>
      <c r="R662" s="44">
        <v>0</v>
      </c>
      <c r="S662" s="44">
        <v>0</v>
      </c>
      <c r="T662" s="44">
        <v>0</v>
      </c>
      <c r="U662" s="44">
        <v>0</v>
      </c>
      <c r="V662" s="44">
        <v>0</v>
      </c>
      <c r="W662" s="44">
        <v>0</v>
      </c>
      <c r="X662" s="44">
        <v>0</v>
      </c>
      <c r="Y662" s="44">
        <v>0</v>
      </c>
    </row>
    <row r="663" spans="1:25" ht="75" x14ac:dyDescent="0.25">
      <c r="A663" s="98"/>
      <c r="B663" s="94"/>
      <c r="C663" s="49">
        <v>105</v>
      </c>
      <c r="D663" s="50" t="s">
        <v>708</v>
      </c>
      <c r="E663" s="28" t="s">
        <v>918</v>
      </c>
      <c r="F663" s="26" t="s">
        <v>1011</v>
      </c>
      <c r="G663" s="49" t="s">
        <v>36</v>
      </c>
      <c r="H663" s="26">
        <v>30</v>
      </c>
      <c r="I663" s="26">
        <v>20</v>
      </c>
      <c r="J663" s="46">
        <v>1.9</v>
      </c>
      <c r="K663" s="47"/>
      <c r="L663" s="32">
        <f t="shared" si="20"/>
        <v>0</v>
      </c>
      <c r="M663" s="43" t="str">
        <f t="shared" si="21"/>
        <v>OK</v>
      </c>
      <c r="N663" s="44">
        <v>0</v>
      </c>
      <c r="O663" s="44">
        <v>0</v>
      </c>
      <c r="P663" s="44">
        <v>0</v>
      </c>
      <c r="Q663" s="44">
        <v>0</v>
      </c>
      <c r="R663" s="44">
        <v>0</v>
      </c>
      <c r="S663" s="44">
        <v>0</v>
      </c>
      <c r="T663" s="44">
        <v>0</v>
      </c>
      <c r="U663" s="44">
        <v>0</v>
      </c>
      <c r="V663" s="44">
        <v>0</v>
      </c>
      <c r="W663" s="44">
        <v>0</v>
      </c>
      <c r="X663" s="44">
        <v>0</v>
      </c>
      <c r="Y663" s="44">
        <v>0</v>
      </c>
    </row>
    <row r="664" spans="1:25" ht="45" x14ac:dyDescent="0.25">
      <c r="A664" s="98"/>
      <c r="B664" s="94"/>
      <c r="C664" s="49">
        <v>106</v>
      </c>
      <c r="D664" s="50" t="s">
        <v>709</v>
      </c>
      <c r="E664" s="28" t="s">
        <v>918</v>
      </c>
      <c r="F664" s="26" t="s">
        <v>1011</v>
      </c>
      <c r="G664" s="49" t="s">
        <v>36</v>
      </c>
      <c r="H664" s="26">
        <v>30</v>
      </c>
      <c r="I664" s="26">
        <v>20</v>
      </c>
      <c r="J664" s="46">
        <v>0.8</v>
      </c>
      <c r="K664" s="47"/>
      <c r="L664" s="32">
        <f t="shared" si="20"/>
        <v>0</v>
      </c>
      <c r="M664" s="43" t="str">
        <f t="shared" si="21"/>
        <v>OK</v>
      </c>
      <c r="N664" s="44">
        <v>0</v>
      </c>
      <c r="O664" s="44">
        <v>0</v>
      </c>
      <c r="P664" s="44">
        <v>0</v>
      </c>
      <c r="Q664" s="44">
        <v>0</v>
      </c>
      <c r="R664" s="44">
        <v>0</v>
      </c>
      <c r="S664" s="44">
        <v>0</v>
      </c>
      <c r="T664" s="44">
        <v>0</v>
      </c>
      <c r="U664" s="44">
        <v>0</v>
      </c>
      <c r="V664" s="44">
        <v>0</v>
      </c>
      <c r="W664" s="44">
        <v>0</v>
      </c>
      <c r="X664" s="44">
        <v>0</v>
      </c>
      <c r="Y664" s="44">
        <v>0</v>
      </c>
    </row>
    <row r="665" spans="1:25" ht="45" x14ac:dyDescent="0.25">
      <c r="A665" s="98"/>
      <c r="B665" s="94"/>
      <c r="C665" s="49">
        <v>107</v>
      </c>
      <c r="D665" s="50" t="s">
        <v>710</v>
      </c>
      <c r="E665" s="28" t="s">
        <v>918</v>
      </c>
      <c r="F665" s="26" t="s">
        <v>1011</v>
      </c>
      <c r="G665" s="49" t="s">
        <v>36</v>
      </c>
      <c r="H665" s="26">
        <v>30</v>
      </c>
      <c r="I665" s="26">
        <v>20</v>
      </c>
      <c r="J665" s="46">
        <v>1.75</v>
      </c>
      <c r="K665" s="47"/>
      <c r="L665" s="32">
        <f t="shared" si="20"/>
        <v>0</v>
      </c>
      <c r="M665" s="43" t="str">
        <f t="shared" si="21"/>
        <v>OK</v>
      </c>
      <c r="N665" s="44">
        <v>0</v>
      </c>
      <c r="O665" s="44">
        <v>0</v>
      </c>
      <c r="P665" s="44">
        <v>0</v>
      </c>
      <c r="Q665" s="44">
        <v>0</v>
      </c>
      <c r="R665" s="44">
        <v>0</v>
      </c>
      <c r="S665" s="44">
        <v>0</v>
      </c>
      <c r="T665" s="44">
        <v>0</v>
      </c>
      <c r="U665" s="44">
        <v>0</v>
      </c>
      <c r="V665" s="44">
        <v>0</v>
      </c>
      <c r="W665" s="44">
        <v>0</v>
      </c>
      <c r="X665" s="44">
        <v>0</v>
      </c>
      <c r="Y665" s="44">
        <v>0</v>
      </c>
    </row>
    <row r="666" spans="1:25" ht="45" x14ac:dyDescent="0.25">
      <c r="A666" s="98"/>
      <c r="B666" s="94"/>
      <c r="C666" s="49">
        <v>108</v>
      </c>
      <c r="D666" s="50" t="s">
        <v>711</v>
      </c>
      <c r="E666" s="28" t="s">
        <v>918</v>
      </c>
      <c r="F666" s="26" t="s">
        <v>1011</v>
      </c>
      <c r="G666" s="49" t="s">
        <v>36</v>
      </c>
      <c r="H666" s="26">
        <v>30</v>
      </c>
      <c r="I666" s="26">
        <v>20</v>
      </c>
      <c r="J666" s="46">
        <v>0.2</v>
      </c>
      <c r="K666" s="47"/>
      <c r="L666" s="32">
        <f t="shared" si="20"/>
        <v>0</v>
      </c>
      <c r="M666" s="43" t="str">
        <f t="shared" si="21"/>
        <v>OK</v>
      </c>
      <c r="N666" s="44">
        <v>0</v>
      </c>
      <c r="O666" s="44">
        <v>0</v>
      </c>
      <c r="P666" s="44">
        <v>0</v>
      </c>
      <c r="Q666" s="44">
        <v>0</v>
      </c>
      <c r="R666" s="44">
        <v>0</v>
      </c>
      <c r="S666" s="44">
        <v>0</v>
      </c>
      <c r="T666" s="44">
        <v>0</v>
      </c>
      <c r="U666" s="44">
        <v>0</v>
      </c>
      <c r="V666" s="44">
        <v>0</v>
      </c>
      <c r="W666" s="44">
        <v>0</v>
      </c>
      <c r="X666" s="44">
        <v>0</v>
      </c>
      <c r="Y666" s="44">
        <v>0</v>
      </c>
    </row>
    <row r="667" spans="1:25" ht="45" x14ac:dyDescent="0.25">
      <c r="A667" s="98"/>
      <c r="B667" s="94"/>
      <c r="C667" s="49">
        <v>109</v>
      </c>
      <c r="D667" s="50" t="s">
        <v>712</v>
      </c>
      <c r="E667" s="28" t="s">
        <v>918</v>
      </c>
      <c r="F667" s="26" t="s">
        <v>1011</v>
      </c>
      <c r="G667" s="49" t="s">
        <v>36</v>
      </c>
      <c r="H667" s="26">
        <v>30</v>
      </c>
      <c r="I667" s="26">
        <v>20</v>
      </c>
      <c r="J667" s="46">
        <v>0.3</v>
      </c>
      <c r="K667" s="47"/>
      <c r="L667" s="32">
        <f t="shared" si="20"/>
        <v>0</v>
      </c>
      <c r="M667" s="43" t="str">
        <f t="shared" si="21"/>
        <v>OK</v>
      </c>
      <c r="N667" s="44">
        <v>0</v>
      </c>
      <c r="O667" s="44">
        <v>0</v>
      </c>
      <c r="P667" s="44">
        <v>0</v>
      </c>
      <c r="Q667" s="44">
        <v>0</v>
      </c>
      <c r="R667" s="44">
        <v>0</v>
      </c>
      <c r="S667" s="44">
        <v>0</v>
      </c>
      <c r="T667" s="44">
        <v>0</v>
      </c>
      <c r="U667" s="44">
        <v>0</v>
      </c>
      <c r="V667" s="44">
        <v>0</v>
      </c>
      <c r="W667" s="44">
        <v>0</v>
      </c>
      <c r="X667" s="44">
        <v>0</v>
      </c>
      <c r="Y667" s="44">
        <v>0</v>
      </c>
    </row>
    <row r="668" spans="1:25" ht="45" x14ac:dyDescent="0.25">
      <c r="A668" s="98"/>
      <c r="B668" s="94"/>
      <c r="C668" s="49">
        <v>110</v>
      </c>
      <c r="D668" s="50" t="s">
        <v>713</v>
      </c>
      <c r="E668" s="28" t="s">
        <v>918</v>
      </c>
      <c r="F668" s="26" t="s">
        <v>1011</v>
      </c>
      <c r="G668" s="49" t="s">
        <v>36</v>
      </c>
      <c r="H668" s="26">
        <v>30</v>
      </c>
      <c r="I668" s="26">
        <v>20</v>
      </c>
      <c r="J668" s="46">
        <v>0.55000000000000004</v>
      </c>
      <c r="K668" s="47"/>
      <c r="L668" s="32">
        <f t="shared" si="20"/>
        <v>0</v>
      </c>
      <c r="M668" s="43" t="str">
        <f t="shared" si="21"/>
        <v>OK</v>
      </c>
      <c r="N668" s="44">
        <v>0</v>
      </c>
      <c r="O668" s="44">
        <v>0</v>
      </c>
      <c r="P668" s="44">
        <v>0</v>
      </c>
      <c r="Q668" s="44">
        <v>0</v>
      </c>
      <c r="R668" s="44">
        <v>0</v>
      </c>
      <c r="S668" s="44">
        <v>0</v>
      </c>
      <c r="T668" s="44">
        <v>0</v>
      </c>
      <c r="U668" s="44">
        <v>0</v>
      </c>
      <c r="V668" s="44">
        <v>0</v>
      </c>
      <c r="W668" s="44">
        <v>0</v>
      </c>
      <c r="X668" s="44">
        <v>0</v>
      </c>
      <c r="Y668" s="44">
        <v>0</v>
      </c>
    </row>
    <row r="669" spans="1:25" ht="75" x14ac:dyDescent="0.25">
      <c r="A669" s="98"/>
      <c r="B669" s="94"/>
      <c r="C669" s="49">
        <v>111</v>
      </c>
      <c r="D669" s="50" t="s">
        <v>714</v>
      </c>
      <c r="E669" s="28" t="s">
        <v>918</v>
      </c>
      <c r="F669" s="26" t="s">
        <v>1011</v>
      </c>
      <c r="G669" s="49" t="s">
        <v>36</v>
      </c>
      <c r="H669" s="26">
        <v>30</v>
      </c>
      <c r="I669" s="26">
        <v>20</v>
      </c>
      <c r="J669" s="46">
        <v>0.75</v>
      </c>
      <c r="K669" s="47"/>
      <c r="L669" s="32">
        <f t="shared" si="20"/>
        <v>0</v>
      </c>
      <c r="M669" s="43" t="str">
        <f t="shared" si="21"/>
        <v>OK</v>
      </c>
      <c r="N669" s="44">
        <v>0</v>
      </c>
      <c r="O669" s="44">
        <v>0</v>
      </c>
      <c r="P669" s="44">
        <v>0</v>
      </c>
      <c r="Q669" s="44">
        <v>0</v>
      </c>
      <c r="R669" s="44">
        <v>0</v>
      </c>
      <c r="S669" s="44">
        <v>0</v>
      </c>
      <c r="T669" s="44">
        <v>0</v>
      </c>
      <c r="U669" s="44">
        <v>0</v>
      </c>
      <c r="V669" s="44">
        <v>0</v>
      </c>
      <c r="W669" s="44">
        <v>0</v>
      </c>
      <c r="X669" s="44">
        <v>0</v>
      </c>
      <c r="Y669" s="44">
        <v>0</v>
      </c>
    </row>
    <row r="670" spans="1:25" ht="45" x14ac:dyDescent="0.25">
      <c r="A670" s="98"/>
      <c r="B670" s="94"/>
      <c r="C670" s="49">
        <v>112</v>
      </c>
      <c r="D670" s="50" t="s">
        <v>715</v>
      </c>
      <c r="E670" s="28" t="s">
        <v>918</v>
      </c>
      <c r="F670" s="26" t="s">
        <v>1011</v>
      </c>
      <c r="G670" s="49" t="s">
        <v>36</v>
      </c>
      <c r="H670" s="26">
        <v>30</v>
      </c>
      <c r="I670" s="26">
        <v>20</v>
      </c>
      <c r="J670" s="46">
        <v>1.75</v>
      </c>
      <c r="K670" s="47"/>
      <c r="L670" s="32">
        <f t="shared" si="20"/>
        <v>0</v>
      </c>
      <c r="M670" s="43" t="str">
        <f t="shared" si="21"/>
        <v>OK</v>
      </c>
      <c r="N670" s="44">
        <v>0</v>
      </c>
      <c r="O670" s="44">
        <v>0</v>
      </c>
      <c r="P670" s="44">
        <v>0</v>
      </c>
      <c r="Q670" s="44">
        <v>0</v>
      </c>
      <c r="R670" s="44">
        <v>0</v>
      </c>
      <c r="S670" s="44">
        <v>0</v>
      </c>
      <c r="T670" s="44">
        <v>0</v>
      </c>
      <c r="U670" s="44">
        <v>0</v>
      </c>
      <c r="V670" s="44">
        <v>0</v>
      </c>
      <c r="W670" s="44">
        <v>0</v>
      </c>
      <c r="X670" s="44">
        <v>0</v>
      </c>
      <c r="Y670" s="44">
        <v>0</v>
      </c>
    </row>
    <row r="671" spans="1:25" ht="45" x14ac:dyDescent="0.25">
      <c r="A671" s="98"/>
      <c r="B671" s="94"/>
      <c r="C671" s="49">
        <v>113</v>
      </c>
      <c r="D671" s="50" t="s">
        <v>716</v>
      </c>
      <c r="E671" s="28" t="s">
        <v>918</v>
      </c>
      <c r="F671" s="26" t="s">
        <v>1011</v>
      </c>
      <c r="G671" s="49" t="s">
        <v>36</v>
      </c>
      <c r="H671" s="26">
        <v>30</v>
      </c>
      <c r="I671" s="26">
        <v>20</v>
      </c>
      <c r="J671" s="46">
        <v>1.5</v>
      </c>
      <c r="K671" s="47"/>
      <c r="L671" s="32">
        <f t="shared" si="20"/>
        <v>0</v>
      </c>
      <c r="M671" s="43" t="str">
        <f t="shared" si="21"/>
        <v>OK</v>
      </c>
      <c r="N671" s="44">
        <v>0</v>
      </c>
      <c r="O671" s="44">
        <v>0</v>
      </c>
      <c r="P671" s="44">
        <v>0</v>
      </c>
      <c r="Q671" s="44">
        <v>0</v>
      </c>
      <c r="R671" s="44">
        <v>0</v>
      </c>
      <c r="S671" s="44">
        <v>0</v>
      </c>
      <c r="T671" s="44">
        <v>0</v>
      </c>
      <c r="U671" s="44">
        <v>0</v>
      </c>
      <c r="V671" s="44">
        <v>0</v>
      </c>
      <c r="W671" s="44">
        <v>0</v>
      </c>
      <c r="X671" s="44">
        <v>0</v>
      </c>
      <c r="Y671" s="44">
        <v>0</v>
      </c>
    </row>
    <row r="672" spans="1:25" ht="60" x14ac:dyDescent="0.25">
      <c r="A672" s="98"/>
      <c r="B672" s="94"/>
      <c r="C672" s="49">
        <v>114</v>
      </c>
      <c r="D672" s="50" t="s">
        <v>717</v>
      </c>
      <c r="E672" s="28" t="s">
        <v>918</v>
      </c>
      <c r="F672" s="26" t="s">
        <v>1011</v>
      </c>
      <c r="G672" s="49" t="s">
        <v>36</v>
      </c>
      <c r="H672" s="26">
        <v>30</v>
      </c>
      <c r="I672" s="26">
        <v>20</v>
      </c>
      <c r="J672" s="46">
        <v>2.15</v>
      </c>
      <c r="K672" s="47"/>
      <c r="L672" s="32">
        <f t="shared" si="20"/>
        <v>0</v>
      </c>
      <c r="M672" s="43" t="str">
        <f t="shared" si="21"/>
        <v>OK</v>
      </c>
      <c r="N672" s="44">
        <v>0</v>
      </c>
      <c r="O672" s="44">
        <v>0</v>
      </c>
      <c r="P672" s="44">
        <v>0</v>
      </c>
      <c r="Q672" s="44">
        <v>0</v>
      </c>
      <c r="R672" s="44">
        <v>0</v>
      </c>
      <c r="S672" s="44">
        <v>0</v>
      </c>
      <c r="T672" s="44">
        <v>0</v>
      </c>
      <c r="U672" s="44">
        <v>0</v>
      </c>
      <c r="V672" s="44">
        <v>0</v>
      </c>
      <c r="W672" s="44">
        <v>0</v>
      </c>
      <c r="X672" s="44">
        <v>0</v>
      </c>
      <c r="Y672" s="44">
        <v>0</v>
      </c>
    </row>
    <row r="673" spans="1:25" ht="60" x14ac:dyDescent="0.25">
      <c r="A673" s="98"/>
      <c r="B673" s="94"/>
      <c r="C673" s="49">
        <v>115</v>
      </c>
      <c r="D673" s="50" t="s">
        <v>718</v>
      </c>
      <c r="E673" s="28" t="s">
        <v>918</v>
      </c>
      <c r="F673" s="26" t="s">
        <v>1011</v>
      </c>
      <c r="G673" s="49" t="s">
        <v>36</v>
      </c>
      <c r="H673" s="26">
        <v>30</v>
      </c>
      <c r="I673" s="26">
        <v>20</v>
      </c>
      <c r="J673" s="46">
        <v>4.75</v>
      </c>
      <c r="K673" s="47"/>
      <c r="L673" s="32">
        <f t="shared" si="20"/>
        <v>0</v>
      </c>
      <c r="M673" s="43" t="str">
        <f t="shared" si="21"/>
        <v>OK</v>
      </c>
      <c r="N673" s="44">
        <v>0</v>
      </c>
      <c r="O673" s="44">
        <v>0</v>
      </c>
      <c r="P673" s="44">
        <v>0</v>
      </c>
      <c r="Q673" s="44">
        <v>0</v>
      </c>
      <c r="R673" s="44">
        <v>0</v>
      </c>
      <c r="S673" s="44">
        <v>0</v>
      </c>
      <c r="T673" s="44">
        <v>0</v>
      </c>
      <c r="U673" s="44">
        <v>0</v>
      </c>
      <c r="V673" s="44">
        <v>0</v>
      </c>
      <c r="W673" s="44">
        <v>0</v>
      </c>
      <c r="X673" s="44">
        <v>0</v>
      </c>
      <c r="Y673" s="44">
        <v>0</v>
      </c>
    </row>
    <row r="674" spans="1:25" ht="60" x14ac:dyDescent="0.25">
      <c r="A674" s="98"/>
      <c r="B674" s="94"/>
      <c r="C674" s="49">
        <v>116</v>
      </c>
      <c r="D674" s="50" t="s">
        <v>719</v>
      </c>
      <c r="E674" s="28" t="s">
        <v>918</v>
      </c>
      <c r="F674" s="26" t="s">
        <v>1011</v>
      </c>
      <c r="G674" s="49" t="s">
        <v>36</v>
      </c>
      <c r="H674" s="26">
        <v>30</v>
      </c>
      <c r="I674" s="26">
        <v>20</v>
      </c>
      <c r="J674" s="46">
        <v>7.75</v>
      </c>
      <c r="K674" s="47"/>
      <c r="L674" s="32">
        <f t="shared" si="20"/>
        <v>0</v>
      </c>
      <c r="M674" s="43" t="str">
        <f t="shared" si="21"/>
        <v>OK</v>
      </c>
      <c r="N674" s="44">
        <v>0</v>
      </c>
      <c r="O674" s="44">
        <v>0</v>
      </c>
      <c r="P674" s="44">
        <v>0</v>
      </c>
      <c r="Q674" s="44">
        <v>0</v>
      </c>
      <c r="R674" s="44">
        <v>0</v>
      </c>
      <c r="S674" s="44">
        <v>0</v>
      </c>
      <c r="T674" s="44">
        <v>0</v>
      </c>
      <c r="U674" s="44">
        <v>0</v>
      </c>
      <c r="V674" s="44">
        <v>0</v>
      </c>
      <c r="W674" s="44">
        <v>0</v>
      </c>
      <c r="X674" s="44">
        <v>0</v>
      </c>
      <c r="Y674" s="44">
        <v>0</v>
      </c>
    </row>
    <row r="675" spans="1:25" ht="60" x14ac:dyDescent="0.25">
      <c r="A675" s="98"/>
      <c r="B675" s="94"/>
      <c r="C675" s="49">
        <v>117</v>
      </c>
      <c r="D675" s="50" t="s">
        <v>720</v>
      </c>
      <c r="E675" s="28" t="s">
        <v>918</v>
      </c>
      <c r="F675" s="26" t="s">
        <v>1011</v>
      </c>
      <c r="G675" s="49" t="s">
        <v>36</v>
      </c>
      <c r="H675" s="26">
        <v>30</v>
      </c>
      <c r="I675" s="26">
        <v>20</v>
      </c>
      <c r="J675" s="46">
        <v>1.1499999999999999</v>
      </c>
      <c r="K675" s="47"/>
      <c r="L675" s="32">
        <f t="shared" si="20"/>
        <v>0</v>
      </c>
      <c r="M675" s="43" t="str">
        <f t="shared" si="21"/>
        <v>OK</v>
      </c>
      <c r="N675" s="44">
        <v>0</v>
      </c>
      <c r="O675" s="44">
        <v>0</v>
      </c>
      <c r="P675" s="44">
        <v>0</v>
      </c>
      <c r="Q675" s="44">
        <v>0</v>
      </c>
      <c r="R675" s="44">
        <v>0</v>
      </c>
      <c r="S675" s="44">
        <v>0</v>
      </c>
      <c r="T675" s="44">
        <v>0</v>
      </c>
      <c r="U675" s="44">
        <v>0</v>
      </c>
      <c r="V675" s="44">
        <v>0</v>
      </c>
      <c r="W675" s="44">
        <v>0</v>
      </c>
      <c r="X675" s="44">
        <v>0</v>
      </c>
      <c r="Y675" s="44">
        <v>0</v>
      </c>
    </row>
    <row r="676" spans="1:25" ht="60" x14ac:dyDescent="0.25">
      <c r="A676" s="98"/>
      <c r="B676" s="94"/>
      <c r="C676" s="49">
        <v>118</v>
      </c>
      <c r="D676" s="50" t="s">
        <v>721</v>
      </c>
      <c r="E676" s="28" t="s">
        <v>918</v>
      </c>
      <c r="F676" s="26" t="s">
        <v>1011</v>
      </c>
      <c r="G676" s="49" t="s">
        <v>36</v>
      </c>
      <c r="H676" s="26">
        <v>30</v>
      </c>
      <c r="I676" s="26">
        <v>20</v>
      </c>
      <c r="J676" s="46">
        <v>1</v>
      </c>
      <c r="K676" s="47"/>
      <c r="L676" s="32">
        <f t="shared" si="20"/>
        <v>0</v>
      </c>
      <c r="M676" s="43" t="str">
        <f t="shared" si="21"/>
        <v>OK</v>
      </c>
      <c r="N676" s="44">
        <v>0</v>
      </c>
      <c r="O676" s="44">
        <v>0</v>
      </c>
      <c r="P676" s="44">
        <v>0</v>
      </c>
      <c r="Q676" s="44">
        <v>0</v>
      </c>
      <c r="R676" s="44">
        <v>0</v>
      </c>
      <c r="S676" s="44">
        <v>0</v>
      </c>
      <c r="T676" s="44">
        <v>0</v>
      </c>
      <c r="U676" s="44">
        <v>0</v>
      </c>
      <c r="V676" s="44">
        <v>0</v>
      </c>
      <c r="W676" s="44">
        <v>0</v>
      </c>
      <c r="X676" s="44">
        <v>0</v>
      </c>
      <c r="Y676" s="44">
        <v>0</v>
      </c>
    </row>
    <row r="677" spans="1:25" ht="75" x14ac:dyDescent="0.25">
      <c r="A677" s="98"/>
      <c r="B677" s="94"/>
      <c r="C677" s="49">
        <v>119</v>
      </c>
      <c r="D677" s="50" t="s">
        <v>722</v>
      </c>
      <c r="E677" s="28" t="s">
        <v>918</v>
      </c>
      <c r="F677" s="26" t="s">
        <v>1011</v>
      </c>
      <c r="G677" s="49" t="s">
        <v>36</v>
      </c>
      <c r="H677" s="26">
        <v>30</v>
      </c>
      <c r="I677" s="26">
        <v>20</v>
      </c>
      <c r="J677" s="46">
        <v>2.25</v>
      </c>
      <c r="K677" s="47"/>
      <c r="L677" s="32">
        <f t="shared" si="20"/>
        <v>0</v>
      </c>
      <c r="M677" s="43" t="str">
        <f t="shared" si="21"/>
        <v>OK</v>
      </c>
      <c r="N677" s="44">
        <v>0</v>
      </c>
      <c r="O677" s="44">
        <v>0</v>
      </c>
      <c r="P677" s="44">
        <v>0</v>
      </c>
      <c r="Q677" s="44">
        <v>0</v>
      </c>
      <c r="R677" s="44">
        <v>0</v>
      </c>
      <c r="S677" s="44">
        <v>0</v>
      </c>
      <c r="T677" s="44">
        <v>0</v>
      </c>
      <c r="U677" s="44">
        <v>0</v>
      </c>
      <c r="V677" s="44">
        <v>0</v>
      </c>
      <c r="W677" s="44">
        <v>0</v>
      </c>
      <c r="X677" s="44">
        <v>0</v>
      </c>
      <c r="Y677" s="44">
        <v>0</v>
      </c>
    </row>
    <row r="678" spans="1:25" ht="75" x14ac:dyDescent="0.25">
      <c r="A678" s="98"/>
      <c r="B678" s="94"/>
      <c r="C678" s="49">
        <v>120</v>
      </c>
      <c r="D678" s="50" t="s">
        <v>723</v>
      </c>
      <c r="E678" s="28" t="s">
        <v>918</v>
      </c>
      <c r="F678" s="26" t="s">
        <v>1011</v>
      </c>
      <c r="G678" s="49" t="s">
        <v>36</v>
      </c>
      <c r="H678" s="26">
        <v>30</v>
      </c>
      <c r="I678" s="26">
        <v>20</v>
      </c>
      <c r="J678" s="46">
        <v>3.2</v>
      </c>
      <c r="K678" s="47"/>
      <c r="L678" s="32">
        <f t="shared" si="20"/>
        <v>0</v>
      </c>
      <c r="M678" s="43" t="str">
        <f t="shared" si="21"/>
        <v>OK</v>
      </c>
      <c r="N678" s="44">
        <v>0</v>
      </c>
      <c r="O678" s="44">
        <v>0</v>
      </c>
      <c r="P678" s="44">
        <v>0</v>
      </c>
      <c r="Q678" s="44">
        <v>0</v>
      </c>
      <c r="R678" s="44">
        <v>0</v>
      </c>
      <c r="S678" s="44">
        <v>0</v>
      </c>
      <c r="T678" s="44">
        <v>0</v>
      </c>
      <c r="U678" s="44">
        <v>0</v>
      </c>
      <c r="V678" s="44">
        <v>0</v>
      </c>
      <c r="W678" s="44">
        <v>0</v>
      </c>
      <c r="X678" s="44">
        <v>0</v>
      </c>
      <c r="Y678" s="44">
        <v>0</v>
      </c>
    </row>
    <row r="679" spans="1:25" ht="60" x14ac:dyDescent="0.25">
      <c r="A679" s="98"/>
      <c r="B679" s="94"/>
      <c r="C679" s="49">
        <v>121</v>
      </c>
      <c r="D679" s="50" t="s">
        <v>724</v>
      </c>
      <c r="E679" s="28" t="s">
        <v>918</v>
      </c>
      <c r="F679" s="26" t="s">
        <v>1011</v>
      </c>
      <c r="G679" s="49" t="s">
        <v>36</v>
      </c>
      <c r="H679" s="26">
        <v>30</v>
      </c>
      <c r="I679" s="26">
        <v>20</v>
      </c>
      <c r="J679" s="46">
        <v>1.85</v>
      </c>
      <c r="K679" s="47"/>
      <c r="L679" s="32">
        <f t="shared" si="20"/>
        <v>0</v>
      </c>
      <c r="M679" s="43" t="str">
        <f t="shared" si="21"/>
        <v>OK</v>
      </c>
      <c r="N679" s="44">
        <v>0</v>
      </c>
      <c r="O679" s="44">
        <v>0</v>
      </c>
      <c r="P679" s="44">
        <v>0</v>
      </c>
      <c r="Q679" s="44">
        <v>0</v>
      </c>
      <c r="R679" s="44">
        <v>0</v>
      </c>
      <c r="S679" s="44">
        <v>0</v>
      </c>
      <c r="T679" s="44">
        <v>0</v>
      </c>
      <c r="U679" s="44">
        <v>0</v>
      </c>
      <c r="V679" s="44">
        <v>0</v>
      </c>
      <c r="W679" s="44">
        <v>0</v>
      </c>
      <c r="X679" s="44">
        <v>0</v>
      </c>
      <c r="Y679" s="44">
        <v>0</v>
      </c>
    </row>
    <row r="680" spans="1:25" ht="60" x14ac:dyDescent="0.25">
      <c r="A680" s="98"/>
      <c r="B680" s="94"/>
      <c r="C680" s="49">
        <v>122</v>
      </c>
      <c r="D680" s="50" t="s">
        <v>725</v>
      </c>
      <c r="E680" s="28" t="s">
        <v>918</v>
      </c>
      <c r="F680" s="26" t="s">
        <v>1011</v>
      </c>
      <c r="G680" s="49" t="s">
        <v>36</v>
      </c>
      <c r="H680" s="26">
        <v>30</v>
      </c>
      <c r="I680" s="26">
        <v>20</v>
      </c>
      <c r="J680" s="46">
        <v>4.9000000000000004</v>
      </c>
      <c r="K680" s="47"/>
      <c r="L680" s="32">
        <f t="shared" si="20"/>
        <v>0</v>
      </c>
      <c r="M680" s="43" t="str">
        <f t="shared" si="21"/>
        <v>OK</v>
      </c>
      <c r="N680" s="44">
        <v>0</v>
      </c>
      <c r="O680" s="44">
        <v>0</v>
      </c>
      <c r="P680" s="44">
        <v>0</v>
      </c>
      <c r="Q680" s="44">
        <v>0</v>
      </c>
      <c r="R680" s="44">
        <v>0</v>
      </c>
      <c r="S680" s="44">
        <v>0</v>
      </c>
      <c r="T680" s="44">
        <v>0</v>
      </c>
      <c r="U680" s="44">
        <v>0</v>
      </c>
      <c r="V680" s="44">
        <v>0</v>
      </c>
      <c r="W680" s="44">
        <v>0</v>
      </c>
      <c r="X680" s="44">
        <v>0</v>
      </c>
      <c r="Y680" s="44">
        <v>0</v>
      </c>
    </row>
    <row r="681" spans="1:25" ht="60" x14ac:dyDescent="0.25">
      <c r="A681" s="98"/>
      <c r="B681" s="94"/>
      <c r="C681" s="49">
        <v>123</v>
      </c>
      <c r="D681" s="50" t="s">
        <v>726</v>
      </c>
      <c r="E681" s="28" t="s">
        <v>918</v>
      </c>
      <c r="F681" s="26" t="s">
        <v>1011</v>
      </c>
      <c r="G681" s="49" t="s">
        <v>36</v>
      </c>
      <c r="H681" s="26">
        <v>30</v>
      </c>
      <c r="I681" s="26">
        <v>20</v>
      </c>
      <c r="J681" s="46">
        <v>5.15</v>
      </c>
      <c r="K681" s="47"/>
      <c r="L681" s="32">
        <f t="shared" si="20"/>
        <v>0</v>
      </c>
      <c r="M681" s="43" t="str">
        <f t="shared" si="21"/>
        <v>OK</v>
      </c>
      <c r="N681" s="44">
        <v>0</v>
      </c>
      <c r="O681" s="44">
        <v>0</v>
      </c>
      <c r="P681" s="44">
        <v>0</v>
      </c>
      <c r="Q681" s="44">
        <v>0</v>
      </c>
      <c r="R681" s="44">
        <v>0</v>
      </c>
      <c r="S681" s="44">
        <v>0</v>
      </c>
      <c r="T681" s="44">
        <v>0</v>
      </c>
      <c r="U681" s="44">
        <v>0</v>
      </c>
      <c r="V681" s="44">
        <v>0</v>
      </c>
      <c r="W681" s="44">
        <v>0</v>
      </c>
      <c r="X681" s="44">
        <v>0</v>
      </c>
      <c r="Y681" s="44">
        <v>0</v>
      </c>
    </row>
    <row r="682" spans="1:25" ht="60" x14ac:dyDescent="0.25">
      <c r="A682" s="98"/>
      <c r="B682" s="94"/>
      <c r="C682" s="49">
        <v>124</v>
      </c>
      <c r="D682" s="50" t="s">
        <v>727</v>
      </c>
      <c r="E682" s="28" t="s">
        <v>918</v>
      </c>
      <c r="F682" s="26" t="s">
        <v>1011</v>
      </c>
      <c r="G682" s="49" t="s">
        <v>36</v>
      </c>
      <c r="H682" s="26">
        <v>30</v>
      </c>
      <c r="I682" s="26">
        <v>20</v>
      </c>
      <c r="J682" s="46">
        <v>0.6</v>
      </c>
      <c r="K682" s="47"/>
      <c r="L682" s="32">
        <f t="shared" si="20"/>
        <v>0</v>
      </c>
      <c r="M682" s="43" t="str">
        <f t="shared" si="21"/>
        <v>OK</v>
      </c>
      <c r="N682" s="44">
        <v>0</v>
      </c>
      <c r="O682" s="44">
        <v>0</v>
      </c>
      <c r="P682" s="44">
        <v>0</v>
      </c>
      <c r="Q682" s="44">
        <v>0</v>
      </c>
      <c r="R682" s="44">
        <v>0</v>
      </c>
      <c r="S682" s="44">
        <v>0</v>
      </c>
      <c r="T682" s="44">
        <v>0</v>
      </c>
      <c r="U682" s="44">
        <v>0</v>
      </c>
      <c r="V682" s="44">
        <v>0</v>
      </c>
      <c r="W682" s="44">
        <v>0</v>
      </c>
      <c r="X682" s="44">
        <v>0</v>
      </c>
      <c r="Y682" s="44">
        <v>0</v>
      </c>
    </row>
    <row r="683" spans="1:25" ht="60" x14ac:dyDescent="0.25">
      <c r="A683" s="98"/>
      <c r="B683" s="94"/>
      <c r="C683" s="49">
        <v>125</v>
      </c>
      <c r="D683" s="50" t="s">
        <v>728</v>
      </c>
      <c r="E683" s="28" t="s">
        <v>918</v>
      </c>
      <c r="F683" s="26" t="s">
        <v>1011</v>
      </c>
      <c r="G683" s="49" t="s">
        <v>36</v>
      </c>
      <c r="H683" s="26">
        <v>30</v>
      </c>
      <c r="I683" s="26">
        <v>20</v>
      </c>
      <c r="J683" s="46">
        <v>0.85</v>
      </c>
      <c r="K683" s="47"/>
      <c r="L683" s="32">
        <f t="shared" si="20"/>
        <v>0</v>
      </c>
      <c r="M683" s="43" t="str">
        <f t="shared" si="21"/>
        <v>OK</v>
      </c>
      <c r="N683" s="44">
        <v>0</v>
      </c>
      <c r="O683" s="44">
        <v>0</v>
      </c>
      <c r="P683" s="44">
        <v>0</v>
      </c>
      <c r="Q683" s="44">
        <v>0</v>
      </c>
      <c r="R683" s="44">
        <v>0</v>
      </c>
      <c r="S683" s="44">
        <v>0</v>
      </c>
      <c r="T683" s="44">
        <v>0</v>
      </c>
      <c r="U683" s="44">
        <v>0</v>
      </c>
      <c r="V683" s="44">
        <v>0</v>
      </c>
      <c r="W683" s="44">
        <v>0</v>
      </c>
      <c r="X683" s="44">
        <v>0</v>
      </c>
      <c r="Y683" s="44">
        <v>0</v>
      </c>
    </row>
    <row r="684" spans="1:25" ht="75" x14ac:dyDescent="0.25">
      <c r="A684" s="98"/>
      <c r="B684" s="94"/>
      <c r="C684" s="49">
        <v>126</v>
      </c>
      <c r="D684" s="50" t="s">
        <v>729</v>
      </c>
      <c r="E684" s="28" t="s">
        <v>918</v>
      </c>
      <c r="F684" s="26" t="s">
        <v>1011</v>
      </c>
      <c r="G684" s="49" t="s">
        <v>36</v>
      </c>
      <c r="H684" s="26">
        <v>30</v>
      </c>
      <c r="I684" s="26">
        <v>20</v>
      </c>
      <c r="J684" s="46">
        <v>0.15</v>
      </c>
      <c r="K684" s="47"/>
      <c r="L684" s="32">
        <f t="shared" si="20"/>
        <v>0</v>
      </c>
      <c r="M684" s="43" t="str">
        <f t="shared" si="21"/>
        <v>OK</v>
      </c>
      <c r="N684" s="44">
        <v>0</v>
      </c>
      <c r="O684" s="44">
        <v>0</v>
      </c>
      <c r="P684" s="44">
        <v>0</v>
      </c>
      <c r="Q684" s="44">
        <v>0</v>
      </c>
      <c r="R684" s="44">
        <v>0</v>
      </c>
      <c r="S684" s="44">
        <v>0</v>
      </c>
      <c r="T684" s="44">
        <v>0</v>
      </c>
      <c r="U684" s="44">
        <v>0</v>
      </c>
      <c r="V684" s="44">
        <v>0</v>
      </c>
      <c r="W684" s="44">
        <v>0</v>
      </c>
      <c r="X684" s="44">
        <v>0</v>
      </c>
      <c r="Y684" s="44">
        <v>0</v>
      </c>
    </row>
    <row r="685" spans="1:25" ht="45" x14ac:dyDescent="0.25">
      <c r="A685" s="98"/>
      <c r="B685" s="94"/>
      <c r="C685" s="49">
        <v>127</v>
      </c>
      <c r="D685" s="50" t="s">
        <v>730</v>
      </c>
      <c r="E685" s="28" t="s">
        <v>918</v>
      </c>
      <c r="F685" s="26" t="s">
        <v>1011</v>
      </c>
      <c r="G685" s="49" t="s">
        <v>36</v>
      </c>
      <c r="H685" s="26">
        <v>30</v>
      </c>
      <c r="I685" s="26">
        <v>20</v>
      </c>
      <c r="J685" s="46">
        <v>1.85</v>
      </c>
      <c r="K685" s="47"/>
      <c r="L685" s="32">
        <f t="shared" si="20"/>
        <v>0</v>
      </c>
      <c r="M685" s="43" t="str">
        <f t="shared" si="21"/>
        <v>OK</v>
      </c>
      <c r="N685" s="44">
        <v>0</v>
      </c>
      <c r="O685" s="44">
        <v>0</v>
      </c>
      <c r="P685" s="44">
        <v>0</v>
      </c>
      <c r="Q685" s="44">
        <v>0</v>
      </c>
      <c r="R685" s="44">
        <v>0</v>
      </c>
      <c r="S685" s="44">
        <v>0</v>
      </c>
      <c r="T685" s="44">
        <v>0</v>
      </c>
      <c r="U685" s="44">
        <v>0</v>
      </c>
      <c r="V685" s="44">
        <v>0</v>
      </c>
      <c r="W685" s="44">
        <v>0</v>
      </c>
      <c r="X685" s="44">
        <v>0</v>
      </c>
      <c r="Y685" s="44">
        <v>0</v>
      </c>
    </row>
    <row r="686" spans="1:25" ht="45" x14ac:dyDescent="0.25">
      <c r="A686" s="98"/>
      <c r="B686" s="94"/>
      <c r="C686" s="49">
        <v>128</v>
      </c>
      <c r="D686" s="50" t="s">
        <v>731</v>
      </c>
      <c r="E686" s="28" t="s">
        <v>918</v>
      </c>
      <c r="F686" s="26" t="s">
        <v>1011</v>
      </c>
      <c r="G686" s="49" t="s">
        <v>36</v>
      </c>
      <c r="H686" s="26">
        <v>30</v>
      </c>
      <c r="I686" s="26">
        <v>20</v>
      </c>
      <c r="J686" s="46">
        <v>2.2999999999999998</v>
      </c>
      <c r="K686" s="47"/>
      <c r="L686" s="32">
        <f t="shared" si="20"/>
        <v>0</v>
      </c>
      <c r="M686" s="43" t="str">
        <f t="shared" si="21"/>
        <v>OK</v>
      </c>
      <c r="N686" s="44">
        <v>0</v>
      </c>
      <c r="O686" s="44">
        <v>0</v>
      </c>
      <c r="P686" s="44">
        <v>0</v>
      </c>
      <c r="Q686" s="44">
        <v>0</v>
      </c>
      <c r="R686" s="44">
        <v>0</v>
      </c>
      <c r="S686" s="44">
        <v>0</v>
      </c>
      <c r="T686" s="44">
        <v>0</v>
      </c>
      <c r="U686" s="44">
        <v>0</v>
      </c>
      <c r="V686" s="44">
        <v>0</v>
      </c>
      <c r="W686" s="44">
        <v>0</v>
      </c>
      <c r="X686" s="44">
        <v>0</v>
      </c>
      <c r="Y686" s="44">
        <v>0</v>
      </c>
    </row>
    <row r="687" spans="1:25" ht="45" x14ac:dyDescent="0.25">
      <c r="A687" s="98"/>
      <c r="B687" s="94"/>
      <c r="C687" s="49">
        <v>129</v>
      </c>
      <c r="D687" s="50" t="s">
        <v>732</v>
      </c>
      <c r="E687" s="28" t="s">
        <v>918</v>
      </c>
      <c r="F687" s="26" t="s">
        <v>1011</v>
      </c>
      <c r="G687" s="49" t="s">
        <v>36</v>
      </c>
      <c r="H687" s="26">
        <v>30</v>
      </c>
      <c r="I687" s="26">
        <v>20</v>
      </c>
      <c r="J687" s="46">
        <v>0.45</v>
      </c>
      <c r="K687" s="47"/>
      <c r="L687" s="32">
        <f t="shared" si="20"/>
        <v>0</v>
      </c>
      <c r="M687" s="43" t="str">
        <f t="shared" si="21"/>
        <v>OK</v>
      </c>
      <c r="N687" s="44">
        <v>0</v>
      </c>
      <c r="O687" s="44">
        <v>0</v>
      </c>
      <c r="P687" s="44">
        <v>0</v>
      </c>
      <c r="Q687" s="44">
        <v>0</v>
      </c>
      <c r="R687" s="44">
        <v>0</v>
      </c>
      <c r="S687" s="44">
        <v>0</v>
      </c>
      <c r="T687" s="44">
        <v>0</v>
      </c>
      <c r="U687" s="44">
        <v>0</v>
      </c>
      <c r="V687" s="44">
        <v>0</v>
      </c>
      <c r="W687" s="44">
        <v>0</v>
      </c>
      <c r="X687" s="44">
        <v>0</v>
      </c>
      <c r="Y687" s="44">
        <v>0</v>
      </c>
    </row>
    <row r="688" spans="1:25" ht="75" x14ac:dyDescent="0.25">
      <c r="A688" s="98"/>
      <c r="B688" s="94"/>
      <c r="C688" s="49">
        <v>130</v>
      </c>
      <c r="D688" s="50" t="s">
        <v>733</v>
      </c>
      <c r="E688" s="28" t="s">
        <v>918</v>
      </c>
      <c r="F688" s="26" t="s">
        <v>1011</v>
      </c>
      <c r="G688" s="49" t="s">
        <v>36</v>
      </c>
      <c r="H688" s="26">
        <v>30</v>
      </c>
      <c r="I688" s="26">
        <v>20</v>
      </c>
      <c r="J688" s="46">
        <v>0.25</v>
      </c>
      <c r="K688" s="47"/>
      <c r="L688" s="32">
        <f t="shared" si="20"/>
        <v>0</v>
      </c>
      <c r="M688" s="43" t="str">
        <f t="shared" si="21"/>
        <v>OK</v>
      </c>
      <c r="N688" s="44">
        <v>0</v>
      </c>
      <c r="O688" s="44">
        <v>0</v>
      </c>
      <c r="P688" s="44">
        <v>0</v>
      </c>
      <c r="Q688" s="44">
        <v>0</v>
      </c>
      <c r="R688" s="44">
        <v>0</v>
      </c>
      <c r="S688" s="44">
        <v>0</v>
      </c>
      <c r="T688" s="44">
        <v>0</v>
      </c>
      <c r="U688" s="44">
        <v>0</v>
      </c>
      <c r="V688" s="44">
        <v>0</v>
      </c>
      <c r="W688" s="44">
        <v>0</v>
      </c>
      <c r="X688" s="44">
        <v>0</v>
      </c>
      <c r="Y688" s="44">
        <v>0</v>
      </c>
    </row>
    <row r="689" spans="1:25" ht="75" x14ac:dyDescent="0.25">
      <c r="A689" s="98"/>
      <c r="B689" s="94"/>
      <c r="C689" s="49">
        <v>131</v>
      </c>
      <c r="D689" s="50" t="s">
        <v>734</v>
      </c>
      <c r="E689" s="28" t="s">
        <v>918</v>
      </c>
      <c r="F689" s="26" t="s">
        <v>1011</v>
      </c>
      <c r="G689" s="49" t="s">
        <v>36</v>
      </c>
      <c r="H689" s="26">
        <v>30</v>
      </c>
      <c r="I689" s="26">
        <v>20</v>
      </c>
      <c r="J689" s="46">
        <v>0.75</v>
      </c>
      <c r="K689" s="47"/>
      <c r="L689" s="32">
        <f t="shared" si="20"/>
        <v>0</v>
      </c>
      <c r="M689" s="43" t="str">
        <f t="shared" si="21"/>
        <v>OK</v>
      </c>
      <c r="N689" s="44">
        <v>0</v>
      </c>
      <c r="O689" s="44">
        <v>0</v>
      </c>
      <c r="P689" s="44">
        <v>0</v>
      </c>
      <c r="Q689" s="44">
        <v>0</v>
      </c>
      <c r="R689" s="44">
        <v>0</v>
      </c>
      <c r="S689" s="44">
        <v>0</v>
      </c>
      <c r="T689" s="44">
        <v>0</v>
      </c>
      <c r="U689" s="44">
        <v>0</v>
      </c>
      <c r="V689" s="44">
        <v>0</v>
      </c>
      <c r="W689" s="44">
        <v>0</v>
      </c>
      <c r="X689" s="44">
        <v>0</v>
      </c>
      <c r="Y689" s="44">
        <v>0</v>
      </c>
    </row>
    <row r="690" spans="1:25" ht="75" x14ac:dyDescent="0.25">
      <c r="A690" s="98"/>
      <c r="B690" s="94"/>
      <c r="C690" s="49">
        <v>132</v>
      </c>
      <c r="D690" s="50" t="s">
        <v>735</v>
      </c>
      <c r="E690" s="28" t="s">
        <v>918</v>
      </c>
      <c r="F690" s="26" t="s">
        <v>1011</v>
      </c>
      <c r="G690" s="49" t="s">
        <v>36</v>
      </c>
      <c r="H690" s="26">
        <v>30</v>
      </c>
      <c r="I690" s="26">
        <v>20</v>
      </c>
      <c r="J690" s="46">
        <v>8</v>
      </c>
      <c r="K690" s="47"/>
      <c r="L690" s="32">
        <f t="shared" si="20"/>
        <v>0</v>
      </c>
      <c r="M690" s="43" t="str">
        <f t="shared" si="21"/>
        <v>OK</v>
      </c>
      <c r="N690" s="44">
        <v>0</v>
      </c>
      <c r="O690" s="44">
        <v>0</v>
      </c>
      <c r="P690" s="44">
        <v>0</v>
      </c>
      <c r="Q690" s="44">
        <v>0</v>
      </c>
      <c r="R690" s="44">
        <v>0</v>
      </c>
      <c r="S690" s="44">
        <v>0</v>
      </c>
      <c r="T690" s="44">
        <v>0</v>
      </c>
      <c r="U690" s="44">
        <v>0</v>
      </c>
      <c r="V690" s="44">
        <v>0</v>
      </c>
      <c r="W690" s="44">
        <v>0</v>
      </c>
      <c r="X690" s="44">
        <v>0</v>
      </c>
      <c r="Y690" s="44">
        <v>0</v>
      </c>
    </row>
    <row r="691" spans="1:25" ht="75" x14ac:dyDescent="0.25">
      <c r="A691" s="98"/>
      <c r="B691" s="94"/>
      <c r="C691" s="49">
        <v>133</v>
      </c>
      <c r="D691" s="50" t="s">
        <v>736</v>
      </c>
      <c r="E691" s="28" t="s">
        <v>918</v>
      </c>
      <c r="F691" s="26" t="s">
        <v>1011</v>
      </c>
      <c r="G691" s="49" t="s">
        <v>36</v>
      </c>
      <c r="H691" s="26">
        <v>30</v>
      </c>
      <c r="I691" s="26">
        <v>20</v>
      </c>
      <c r="J691" s="46">
        <v>8</v>
      </c>
      <c r="K691" s="47"/>
      <c r="L691" s="32">
        <f t="shared" si="20"/>
        <v>0</v>
      </c>
      <c r="M691" s="43" t="str">
        <f t="shared" si="21"/>
        <v>OK</v>
      </c>
      <c r="N691" s="44">
        <v>0</v>
      </c>
      <c r="O691" s="44">
        <v>0</v>
      </c>
      <c r="P691" s="44">
        <v>0</v>
      </c>
      <c r="Q691" s="44">
        <v>0</v>
      </c>
      <c r="R691" s="44">
        <v>0</v>
      </c>
      <c r="S691" s="44">
        <v>0</v>
      </c>
      <c r="T691" s="44">
        <v>0</v>
      </c>
      <c r="U691" s="44">
        <v>0</v>
      </c>
      <c r="V691" s="44">
        <v>0</v>
      </c>
      <c r="W691" s="44">
        <v>0</v>
      </c>
      <c r="X691" s="44">
        <v>0</v>
      </c>
      <c r="Y691" s="44">
        <v>0</v>
      </c>
    </row>
    <row r="692" spans="1:25" ht="60" x14ac:dyDescent="0.25">
      <c r="A692" s="98"/>
      <c r="B692" s="94"/>
      <c r="C692" s="49">
        <v>134</v>
      </c>
      <c r="D692" s="50" t="s">
        <v>737</v>
      </c>
      <c r="E692" s="28" t="s">
        <v>918</v>
      </c>
      <c r="F692" s="26" t="s">
        <v>1011</v>
      </c>
      <c r="G692" s="49" t="s">
        <v>36</v>
      </c>
      <c r="H692" s="26">
        <v>30</v>
      </c>
      <c r="I692" s="26">
        <v>20</v>
      </c>
      <c r="J692" s="46">
        <v>4.2</v>
      </c>
      <c r="K692" s="47"/>
      <c r="L692" s="32">
        <f t="shared" si="20"/>
        <v>0</v>
      </c>
      <c r="M692" s="43" t="str">
        <f t="shared" si="21"/>
        <v>OK</v>
      </c>
      <c r="N692" s="44">
        <v>0</v>
      </c>
      <c r="O692" s="44">
        <v>0</v>
      </c>
      <c r="P692" s="44">
        <v>0</v>
      </c>
      <c r="Q692" s="44">
        <v>0</v>
      </c>
      <c r="R692" s="44">
        <v>0</v>
      </c>
      <c r="S692" s="44">
        <v>0</v>
      </c>
      <c r="T692" s="44">
        <v>0</v>
      </c>
      <c r="U692" s="44">
        <v>0</v>
      </c>
      <c r="V692" s="44">
        <v>0</v>
      </c>
      <c r="W692" s="44">
        <v>0</v>
      </c>
      <c r="X692" s="44">
        <v>0</v>
      </c>
      <c r="Y692" s="44">
        <v>0</v>
      </c>
    </row>
    <row r="693" spans="1:25" ht="45" x14ac:dyDescent="0.25">
      <c r="A693" s="98"/>
      <c r="B693" s="94"/>
      <c r="C693" s="49">
        <v>135</v>
      </c>
      <c r="D693" s="50" t="s">
        <v>738</v>
      </c>
      <c r="E693" s="28" t="s">
        <v>918</v>
      </c>
      <c r="F693" s="26" t="s">
        <v>1011</v>
      </c>
      <c r="G693" s="49" t="s">
        <v>36</v>
      </c>
      <c r="H693" s="26">
        <v>30</v>
      </c>
      <c r="I693" s="26">
        <v>20</v>
      </c>
      <c r="J693" s="46">
        <v>0.45</v>
      </c>
      <c r="K693" s="47"/>
      <c r="L693" s="32">
        <f t="shared" si="20"/>
        <v>0</v>
      </c>
      <c r="M693" s="43" t="str">
        <f t="shared" si="21"/>
        <v>OK</v>
      </c>
      <c r="N693" s="44">
        <v>0</v>
      </c>
      <c r="O693" s="44">
        <v>0</v>
      </c>
      <c r="P693" s="44">
        <v>0</v>
      </c>
      <c r="Q693" s="44">
        <v>0</v>
      </c>
      <c r="R693" s="44">
        <v>0</v>
      </c>
      <c r="S693" s="44">
        <v>0</v>
      </c>
      <c r="T693" s="44">
        <v>0</v>
      </c>
      <c r="U693" s="44">
        <v>0</v>
      </c>
      <c r="V693" s="44">
        <v>0</v>
      </c>
      <c r="W693" s="44">
        <v>0</v>
      </c>
      <c r="X693" s="44">
        <v>0</v>
      </c>
      <c r="Y693" s="44">
        <v>0</v>
      </c>
    </row>
    <row r="694" spans="1:25" ht="45" x14ac:dyDescent="0.25">
      <c r="A694" s="98"/>
      <c r="B694" s="94"/>
      <c r="C694" s="49">
        <v>136</v>
      </c>
      <c r="D694" s="50" t="s">
        <v>739</v>
      </c>
      <c r="E694" s="28" t="s">
        <v>918</v>
      </c>
      <c r="F694" s="26" t="s">
        <v>1011</v>
      </c>
      <c r="G694" s="49" t="s">
        <v>36</v>
      </c>
      <c r="H694" s="26">
        <v>30</v>
      </c>
      <c r="I694" s="26">
        <v>20</v>
      </c>
      <c r="J694" s="46">
        <v>1.35</v>
      </c>
      <c r="K694" s="47"/>
      <c r="L694" s="32">
        <f t="shared" si="20"/>
        <v>0</v>
      </c>
      <c r="M694" s="43" t="str">
        <f t="shared" si="21"/>
        <v>OK</v>
      </c>
      <c r="N694" s="44">
        <v>0</v>
      </c>
      <c r="O694" s="44">
        <v>0</v>
      </c>
      <c r="P694" s="44">
        <v>0</v>
      </c>
      <c r="Q694" s="44">
        <v>0</v>
      </c>
      <c r="R694" s="44">
        <v>0</v>
      </c>
      <c r="S694" s="44">
        <v>0</v>
      </c>
      <c r="T694" s="44">
        <v>0</v>
      </c>
      <c r="U694" s="44">
        <v>0</v>
      </c>
      <c r="V694" s="44">
        <v>0</v>
      </c>
      <c r="W694" s="44">
        <v>0</v>
      </c>
      <c r="X694" s="44">
        <v>0</v>
      </c>
      <c r="Y694" s="44">
        <v>0</v>
      </c>
    </row>
    <row r="695" spans="1:25" ht="75" x14ac:dyDescent="0.25">
      <c r="A695" s="98"/>
      <c r="B695" s="94"/>
      <c r="C695" s="49">
        <v>137</v>
      </c>
      <c r="D695" s="50" t="s">
        <v>740</v>
      </c>
      <c r="E695" s="28" t="s">
        <v>918</v>
      </c>
      <c r="F695" s="26" t="s">
        <v>1011</v>
      </c>
      <c r="G695" s="49" t="s">
        <v>36</v>
      </c>
      <c r="H695" s="26">
        <v>30</v>
      </c>
      <c r="I695" s="26">
        <v>20</v>
      </c>
      <c r="J695" s="46">
        <v>3.15</v>
      </c>
      <c r="K695" s="47"/>
      <c r="L695" s="32">
        <f t="shared" si="20"/>
        <v>0</v>
      </c>
      <c r="M695" s="43" t="str">
        <f t="shared" si="21"/>
        <v>OK</v>
      </c>
      <c r="N695" s="44">
        <v>0</v>
      </c>
      <c r="O695" s="44">
        <v>0</v>
      </c>
      <c r="P695" s="44">
        <v>0</v>
      </c>
      <c r="Q695" s="44">
        <v>0</v>
      </c>
      <c r="R695" s="44">
        <v>0</v>
      </c>
      <c r="S695" s="44">
        <v>0</v>
      </c>
      <c r="T695" s="44">
        <v>0</v>
      </c>
      <c r="U695" s="44">
        <v>0</v>
      </c>
      <c r="V695" s="44">
        <v>0</v>
      </c>
      <c r="W695" s="44">
        <v>0</v>
      </c>
      <c r="X695" s="44">
        <v>0</v>
      </c>
      <c r="Y695" s="44">
        <v>0</v>
      </c>
    </row>
    <row r="696" spans="1:25" ht="45" x14ac:dyDescent="0.25">
      <c r="A696" s="98"/>
      <c r="B696" s="94"/>
      <c r="C696" s="49">
        <v>138</v>
      </c>
      <c r="D696" s="50" t="s">
        <v>741</v>
      </c>
      <c r="E696" s="28" t="s">
        <v>918</v>
      </c>
      <c r="F696" s="26" t="s">
        <v>1011</v>
      </c>
      <c r="G696" s="49" t="s">
        <v>36</v>
      </c>
      <c r="H696" s="26">
        <v>30</v>
      </c>
      <c r="I696" s="26">
        <v>20</v>
      </c>
      <c r="J696" s="46">
        <v>9.75</v>
      </c>
      <c r="K696" s="47"/>
      <c r="L696" s="32">
        <f t="shared" si="20"/>
        <v>0</v>
      </c>
      <c r="M696" s="43" t="str">
        <f t="shared" si="21"/>
        <v>OK</v>
      </c>
      <c r="N696" s="44">
        <v>0</v>
      </c>
      <c r="O696" s="44">
        <v>0</v>
      </c>
      <c r="P696" s="44">
        <v>0</v>
      </c>
      <c r="Q696" s="44">
        <v>0</v>
      </c>
      <c r="R696" s="44">
        <v>0</v>
      </c>
      <c r="S696" s="44">
        <v>0</v>
      </c>
      <c r="T696" s="44">
        <v>0</v>
      </c>
      <c r="U696" s="44">
        <v>0</v>
      </c>
      <c r="V696" s="44">
        <v>0</v>
      </c>
      <c r="W696" s="44">
        <v>0</v>
      </c>
      <c r="X696" s="44">
        <v>0</v>
      </c>
      <c r="Y696" s="44">
        <v>0</v>
      </c>
    </row>
    <row r="697" spans="1:25" ht="75" x14ac:dyDescent="0.25">
      <c r="A697" s="98"/>
      <c r="B697" s="94"/>
      <c r="C697" s="49">
        <v>139</v>
      </c>
      <c r="D697" s="50" t="s">
        <v>742</v>
      </c>
      <c r="E697" s="28" t="s">
        <v>918</v>
      </c>
      <c r="F697" s="26" t="s">
        <v>1011</v>
      </c>
      <c r="G697" s="49" t="s">
        <v>36</v>
      </c>
      <c r="H697" s="26">
        <v>30</v>
      </c>
      <c r="I697" s="26">
        <v>20</v>
      </c>
      <c r="J697" s="46">
        <v>1.1499999999999999</v>
      </c>
      <c r="K697" s="47"/>
      <c r="L697" s="32">
        <f t="shared" si="20"/>
        <v>0</v>
      </c>
      <c r="M697" s="43" t="str">
        <f t="shared" si="21"/>
        <v>OK</v>
      </c>
      <c r="N697" s="44">
        <v>0</v>
      </c>
      <c r="O697" s="44">
        <v>0</v>
      </c>
      <c r="P697" s="44">
        <v>0</v>
      </c>
      <c r="Q697" s="44">
        <v>0</v>
      </c>
      <c r="R697" s="44">
        <v>0</v>
      </c>
      <c r="S697" s="44">
        <v>0</v>
      </c>
      <c r="T697" s="44">
        <v>0</v>
      </c>
      <c r="U697" s="44">
        <v>0</v>
      </c>
      <c r="V697" s="44">
        <v>0</v>
      </c>
      <c r="W697" s="44">
        <v>0</v>
      </c>
      <c r="X697" s="44">
        <v>0</v>
      </c>
      <c r="Y697" s="44">
        <v>0</v>
      </c>
    </row>
    <row r="698" spans="1:25" ht="75" x14ac:dyDescent="0.25">
      <c r="A698" s="98"/>
      <c r="B698" s="94"/>
      <c r="C698" s="49">
        <v>140</v>
      </c>
      <c r="D698" s="50" t="s">
        <v>743</v>
      </c>
      <c r="E698" s="28" t="s">
        <v>918</v>
      </c>
      <c r="F698" s="26" t="s">
        <v>1011</v>
      </c>
      <c r="G698" s="49" t="s">
        <v>36</v>
      </c>
      <c r="H698" s="26">
        <v>30</v>
      </c>
      <c r="I698" s="26">
        <v>20</v>
      </c>
      <c r="J698" s="46">
        <v>1.45</v>
      </c>
      <c r="K698" s="47"/>
      <c r="L698" s="32">
        <f t="shared" si="20"/>
        <v>0</v>
      </c>
      <c r="M698" s="43" t="str">
        <f t="shared" si="21"/>
        <v>OK</v>
      </c>
      <c r="N698" s="44">
        <v>0</v>
      </c>
      <c r="O698" s="44">
        <v>0</v>
      </c>
      <c r="P698" s="44">
        <v>0</v>
      </c>
      <c r="Q698" s="44">
        <v>0</v>
      </c>
      <c r="R698" s="44">
        <v>0</v>
      </c>
      <c r="S698" s="44">
        <v>0</v>
      </c>
      <c r="T698" s="44">
        <v>0</v>
      </c>
      <c r="U698" s="44">
        <v>0</v>
      </c>
      <c r="V698" s="44">
        <v>0</v>
      </c>
      <c r="W698" s="44">
        <v>0</v>
      </c>
      <c r="X698" s="44">
        <v>0</v>
      </c>
      <c r="Y698" s="44">
        <v>0</v>
      </c>
    </row>
    <row r="699" spans="1:25" ht="75" x14ac:dyDescent="0.25">
      <c r="A699" s="98"/>
      <c r="B699" s="94"/>
      <c r="C699" s="49">
        <v>141</v>
      </c>
      <c r="D699" s="50" t="s">
        <v>744</v>
      </c>
      <c r="E699" s="28" t="s">
        <v>918</v>
      </c>
      <c r="F699" s="26" t="s">
        <v>1011</v>
      </c>
      <c r="G699" s="49" t="s">
        <v>36</v>
      </c>
      <c r="H699" s="26">
        <v>30</v>
      </c>
      <c r="I699" s="26">
        <v>20</v>
      </c>
      <c r="J699" s="46">
        <v>4.1500000000000004</v>
      </c>
      <c r="K699" s="47"/>
      <c r="L699" s="32">
        <f t="shared" si="20"/>
        <v>0</v>
      </c>
      <c r="M699" s="43" t="str">
        <f t="shared" si="21"/>
        <v>OK</v>
      </c>
      <c r="N699" s="44">
        <v>0</v>
      </c>
      <c r="O699" s="44">
        <v>0</v>
      </c>
      <c r="P699" s="44">
        <v>0</v>
      </c>
      <c r="Q699" s="44">
        <v>0</v>
      </c>
      <c r="R699" s="44">
        <v>0</v>
      </c>
      <c r="S699" s="44">
        <v>0</v>
      </c>
      <c r="T699" s="44">
        <v>0</v>
      </c>
      <c r="U699" s="44">
        <v>0</v>
      </c>
      <c r="V699" s="44">
        <v>0</v>
      </c>
      <c r="W699" s="44">
        <v>0</v>
      </c>
      <c r="X699" s="44">
        <v>0</v>
      </c>
      <c r="Y699" s="44">
        <v>0</v>
      </c>
    </row>
    <row r="700" spans="1:25" ht="45" x14ac:dyDescent="0.25">
      <c r="A700" s="98"/>
      <c r="B700" s="94"/>
      <c r="C700" s="49">
        <v>142</v>
      </c>
      <c r="D700" s="50" t="s">
        <v>745</v>
      </c>
      <c r="E700" s="28" t="s">
        <v>918</v>
      </c>
      <c r="F700" s="26" t="s">
        <v>1011</v>
      </c>
      <c r="G700" s="49" t="s">
        <v>36</v>
      </c>
      <c r="H700" s="26">
        <v>30</v>
      </c>
      <c r="I700" s="26">
        <v>20</v>
      </c>
      <c r="J700" s="46">
        <v>2.2999999999999998</v>
      </c>
      <c r="K700" s="47"/>
      <c r="L700" s="32">
        <f t="shared" si="20"/>
        <v>0</v>
      </c>
      <c r="M700" s="43" t="str">
        <f t="shared" si="21"/>
        <v>OK</v>
      </c>
      <c r="N700" s="44">
        <v>0</v>
      </c>
      <c r="O700" s="44">
        <v>0</v>
      </c>
      <c r="P700" s="44">
        <v>0</v>
      </c>
      <c r="Q700" s="44">
        <v>0</v>
      </c>
      <c r="R700" s="44">
        <v>0</v>
      </c>
      <c r="S700" s="44">
        <v>0</v>
      </c>
      <c r="T700" s="44">
        <v>0</v>
      </c>
      <c r="U700" s="44">
        <v>0</v>
      </c>
      <c r="V700" s="44">
        <v>0</v>
      </c>
      <c r="W700" s="44">
        <v>0</v>
      </c>
      <c r="X700" s="44">
        <v>0</v>
      </c>
      <c r="Y700" s="44">
        <v>0</v>
      </c>
    </row>
    <row r="701" spans="1:25" ht="60" x14ac:dyDescent="0.25">
      <c r="A701" s="98"/>
      <c r="B701" s="94"/>
      <c r="C701" s="49">
        <v>143</v>
      </c>
      <c r="D701" s="50" t="s">
        <v>746</v>
      </c>
      <c r="E701" s="28" t="s">
        <v>918</v>
      </c>
      <c r="F701" s="26" t="s">
        <v>1011</v>
      </c>
      <c r="G701" s="49" t="s">
        <v>36</v>
      </c>
      <c r="H701" s="26">
        <v>30</v>
      </c>
      <c r="I701" s="26">
        <v>20</v>
      </c>
      <c r="J701" s="46">
        <v>1.1499999999999999</v>
      </c>
      <c r="K701" s="47"/>
      <c r="L701" s="32">
        <f t="shared" si="20"/>
        <v>0</v>
      </c>
      <c r="M701" s="43" t="str">
        <f t="shared" si="21"/>
        <v>OK</v>
      </c>
      <c r="N701" s="44">
        <v>0</v>
      </c>
      <c r="O701" s="44">
        <v>0</v>
      </c>
      <c r="P701" s="44">
        <v>0</v>
      </c>
      <c r="Q701" s="44">
        <v>0</v>
      </c>
      <c r="R701" s="44">
        <v>0</v>
      </c>
      <c r="S701" s="44">
        <v>0</v>
      </c>
      <c r="T701" s="44">
        <v>0</v>
      </c>
      <c r="U701" s="44">
        <v>0</v>
      </c>
      <c r="V701" s="44">
        <v>0</v>
      </c>
      <c r="W701" s="44">
        <v>0</v>
      </c>
      <c r="X701" s="44">
        <v>0</v>
      </c>
      <c r="Y701" s="44">
        <v>0</v>
      </c>
    </row>
    <row r="702" spans="1:25" ht="60" x14ac:dyDescent="0.25">
      <c r="A702" s="98"/>
      <c r="B702" s="94"/>
      <c r="C702" s="49">
        <v>144</v>
      </c>
      <c r="D702" s="50" t="s">
        <v>747</v>
      </c>
      <c r="E702" s="28" t="s">
        <v>918</v>
      </c>
      <c r="F702" s="26" t="s">
        <v>1011</v>
      </c>
      <c r="G702" s="49" t="s">
        <v>36</v>
      </c>
      <c r="H702" s="26">
        <v>30</v>
      </c>
      <c r="I702" s="26">
        <v>20</v>
      </c>
      <c r="J702" s="46">
        <v>1.1499999999999999</v>
      </c>
      <c r="K702" s="47"/>
      <c r="L702" s="32">
        <f t="shared" si="20"/>
        <v>0</v>
      </c>
      <c r="M702" s="43" t="str">
        <f t="shared" si="21"/>
        <v>OK</v>
      </c>
      <c r="N702" s="44">
        <v>0</v>
      </c>
      <c r="O702" s="44">
        <v>0</v>
      </c>
      <c r="P702" s="44">
        <v>0</v>
      </c>
      <c r="Q702" s="44">
        <v>0</v>
      </c>
      <c r="R702" s="44">
        <v>0</v>
      </c>
      <c r="S702" s="44">
        <v>0</v>
      </c>
      <c r="T702" s="44">
        <v>0</v>
      </c>
      <c r="U702" s="44">
        <v>0</v>
      </c>
      <c r="V702" s="44">
        <v>0</v>
      </c>
      <c r="W702" s="44">
        <v>0</v>
      </c>
      <c r="X702" s="44">
        <v>0</v>
      </c>
      <c r="Y702" s="44">
        <v>0</v>
      </c>
    </row>
    <row r="703" spans="1:25" ht="60" x14ac:dyDescent="0.25">
      <c r="A703" s="98"/>
      <c r="B703" s="94"/>
      <c r="C703" s="49">
        <v>145</v>
      </c>
      <c r="D703" s="50" t="s">
        <v>748</v>
      </c>
      <c r="E703" s="28" t="s">
        <v>918</v>
      </c>
      <c r="F703" s="26" t="s">
        <v>1011</v>
      </c>
      <c r="G703" s="49" t="s">
        <v>36</v>
      </c>
      <c r="H703" s="26">
        <v>30</v>
      </c>
      <c r="I703" s="26">
        <v>20</v>
      </c>
      <c r="J703" s="46">
        <v>1.5</v>
      </c>
      <c r="K703" s="47"/>
      <c r="L703" s="32">
        <f t="shared" si="20"/>
        <v>0</v>
      </c>
      <c r="M703" s="43" t="str">
        <f t="shared" si="21"/>
        <v>OK</v>
      </c>
      <c r="N703" s="44">
        <v>0</v>
      </c>
      <c r="O703" s="44">
        <v>0</v>
      </c>
      <c r="P703" s="44">
        <v>0</v>
      </c>
      <c r="Q703" s="44">
        <v>0</v>
      </c>
      <c r="R703" s="44">
        <v>0</v>
      </c>
      <c r="S703" s="44">
        <v>0</v>
      </c>
      <c r="T703" s="44">
        <v>0</v>
      </c>
      <c r="U703" s="44">
        <v>0</v>
      </c>
      <c r="V703" s="44">
        <v>0</v>
      </c>
      <c r="W703" s="44">
        <v>0</v>
      </c>
      <c r="X703" s="44">
        <v>0</v>
      </c>
      <c r="Y703" s="44">
        <v>0</v>
      </c>
    </row>
    <row r="704" spans="1:25" ht="60" x14ac:dyDescent="0.25">
      <c r="A704" s="98"/>
      <c r="B704" s="94"/>
      <c r="C704" s="49">
        <v>146</v>
      </c>
      <c r="D704" s="50" t="s">
        <v>749</v>
      </c>
      <c r="E704" s="28" t="s">
        <v>918</v>
      </c>
      <c r="F704" s="26" t="s">
        <v>1011</v>
      </c>
      <c r="G704" s="49" t="s">
        <v>36</v>
      </c>
      <c r="H704" s="26">
        <v>30</v>
      </c>
      <c r="I704" s="26">
        <v>20</v>
      </c>
      <c r="J704" s="46">
        <v>1.5</v>
      </c>
      <c r="K704" s="47"/>
      <c r="L704" s="32">
        <f t="shared" si="20"/>
        <v>0</v>
      </c>
      <c r="M704" s="43" t="str">
        <f t="shared" si="21"/>
        <v>OK</v>
      </c>
      <c r="N704" s="44">
        <v>0</v>
      </c>
      <c r="O704" s="44">
        <v>0</v>
      </c>
      <c r="P704" s="44">
        <v>0</v>
      </c>
      <c r="Q704" s="44">
        <v>0</v>
      </c>
      <c r="R704" s="44">
        <v>0</v>
      </c>
      <c r="S704" s="44">
        <v>0</v>
      </c>
      <c r="T704" s="44">
        <v>0</v>
      </c>
      <c r="U704" s="44">
        <v>0</v>
      </c>
      <c r="V704" s="44">
        <v>0</v>
      </c>
      <c r="W704" s="44">
        <v>0</v>
      </c>
      <c r="X704" s="44">
        <v>0</v>
      </c>
      <c r="Y704" s="44">
        <v>0</v>
      </c>
    </row>
    <row r="705" spans="1:25" ht="60" x14ac:dyDescent="0.25">
      <c r="A705" s="98"/>
      <c r="B705" s="94"/>
      <c r="C705" s="49">
        <v>147</v>
      </c>
      <c r="D705" s="50" t="s">
        <v>750</v>
      </c>
      <c r="E705" s="28" t="s">
        <v>918</v>
      </c>
      <c r="F705" s="26" t="s">
        <v>1011</v>
      </c>
      <c r="G705" s="49" t="s">
        <v>36</v>
      </c>
      <c r="H705" s="26">
        <v>30</v>
      </c>
      <c r="I705" s="26">
        <v>20</v>
      </c>
      <c r="J705" s="46">
        <v>1.6</v>
      </c>
      <c r="K705" s="47"/>
      <c r="L705" s="32">
        <f t="shared" si="20"/>
        <v>0</v>
      </c>
      <c r="M705" s="43" t="str">
        <f t="shared" si="21"/>
        <v>OK</v>
      </c>
      <c r="N705" s="44">
        <v>0</v>
      </c>
      <c r="O705" s="44">
        <v>0</v>
      </c>
      <c r="P705" s="44">
        <v>0</v>
      </c>
      <c r="Q705" s="44">
        <v>0</v>
      </c>
      <c r="R705" s="44">
        <v>0</v>
      </c>
      <c r="S705" s="44">
        <v>0</v>
      </c>
      <c r="T705" s="44">
        <v>0</v>
      </c>
      <c r="U705" s="44">
        <v>0</v>
      </c>
      <c r="V705" s="44">
        <v>0</v>
      </c>
      <c r="W705" s="44">
        <v>0</v>
      </c>
      <c r="X705" s="44">
        <v>0</v>
      </c>
      <c r="Y705" s="44">
        <v>0</v>
      </c>
    </row>
    <row r="706" spans="1:25" ht="60" x14ac:dyDescent="0.25">
      <c r="A706" s="98"/>
      <c r="B706" s="94"/>
      <c r="C706" s="49">
        <v>148</v>
      </c>
      <c r="D706" s="50" t="s">
        <v>751</v>
      </c>
      <c r="E706" s="28" t="s">
        <v>918</v>
      </c>
      <c r="F706" s="26" t="s">
        <v>1011</v>
      </c>
      <c r="G706" s="49" t="s">
        <v>36</v>
      </c>
      <c r="H706" s="26">
        <v>30</v>
      </c>
      <c r="I706" s="26">
        <v>20</v>
      </c>
      <c r="J706" s="46">
        <v>0.4</v>
      </c>
      <c r="K706" s="47"/>
      <c r="L706" s="32">
        <f t="shared" si="20"/>
        <v>0</v>
      </c>
      <c r="M706" s="43" t="str">
        <f t="shared" si="21"/>
        <v>OK</v>
      </c>
      <c r="N706" s="44">
        <v>0</v>
      </c>
      <c r="O706" s="44">
        <v>0</v>
      </c>
      <c r="P706" s="44">
        <v>0</v>
      </c>
      <c r="Q706" s="44">
        <v>0</v>
      </c>
      <c r="R706" s="44">
        <v>0</v>
      </c>
      <c r="S706" s="44">
        <v>0</v>
      </c>
      <c r="T706" s="44">
        <v>0</v>
      </c>
      <c r="U706" s="44">
        <v>0</v>
      </c>
      <c r="V706" s="44">
        <v>0</v>
      </c>
      <c r="W706" s="44">
        <v>0</v>
      </c>
      <c r="X706" s="44">
        <v>0</v>
      </c>
      <c r="Y706" s="44">
        <v>0</v>
      </c>
    </row>
    <row r="707" spans="1:25" ht="60" x14ac:dyDescent="0.25">
      <c r="A707" s="98"/>
      <c r="B707" s="94"/>
      <c r="C707" s="49">
        <v>149</v>
      </c>
      <c r="D707" s="50" t="s">
        <v>752</v>
      </c>
      <c r="E707" s="28" t="s">
        <v>918</v>
      </c>
      <c r="F707" s="26" t="s">
        <v>1011</v>
      </c>
      <c r="G707" s="49" t="s">
        <v>36</v>
      </c>
      <c r="H707" s="26">
        <v>30</v>
      </c>
      <c r="I707" s="26">
        <v>20</v>
      </c>
      <c r="J707" s="46">
        <v>2.6</v>
      </c>
      <c r="K707" s="47"/>
      <c r="L707" s="32">
        <f t="shared" si="20"/>
        <v>0</v>
      </c>
      <c r="M707" s="43" t="str">
        <f t="shared" si="21"/>
        <v>OK</v>
      </c>
      <c r="N707" s="44">
        <v>0</v>
      </c>
      <c r="O707" s="44">
        <v>0</v>
      </c>
      <c r="P707" s="44">
        <v>0</v>
      </c>
      <c r="Q707" s="44">
        <v>0</v>
      </c>
      <c r="R707" s="44">
        <v>0</v>
      </c>
      <c r="S707" s="44">
        <v>0</v>
      </c>
      <c r="T707" s="44">
        <v>0</v>
      </c>
      <c r="U707" s="44">
        <v>0</v>
      </c>
      <c r="V707" s="44">
        <v>0</v>
      </c>
      <c r="W707" s="44">
        <v>0</v>
      </c>
      <c r="X707" s="44">
        <v>0</v>
      </c>
      <c r="Y707" s="44">
        <v>0</v>
      </c>
    </row>
    <row r="708" spans="1:25" ht="60" x14ac:dyDescent="0.25">
      <c r="A708" s="98"/>
      <c r="B708" s="94"/>
      <c r="C708" s="49">
        <v>150</v>
      </c>
      <c r="D708" s="50" t="s">
        <v>753</v>
      </c>
      <c r="E708" s="28" t="s">
        <v>918</v>
      </c>
      <c r="F708" s="26" t="s">
        <v>1011</v>
      </c>
      <c r="G708" s="49" t="s">
        <v>36</v>
      </c>
      <c r="H708" s="26">
        <v>30</v>
      </c>
      <c r="I708" s="26">
        <v>20</v>
      </c>
      <c r="J708" s="46">
        <v>0.6</v>
      </c>
      <c r="K708" s="47"/>
      <c r="L708" s="32">
        <f t="shared" si="20"/>
        <v>0</v>
      </c>
      <c r="M708" s="43" t="str">
        <f t="shared" si="21"/>
        <v>OK</v>
      </c>
      <c r="N708" s="44">
        <v>0</v>
      </c>
      <c r="O708" s="44">
        <v>0</v>
      </c>
      <c r="P708" s="44">
        <v>0</v>
      </c>
      <c r="Q708" s="44">
        <v>0</v>
      </c>
      <c r="R708" s="44">
        <v>0</v>
      </c>
      <c r="S708" s="44">
        <v>0</v>
      </c>
      <c r="T708" s="44">
        <v>0</v>
      </c>
      <c r="U708" s="44">
        <v>0</v>
      </c>
      <c r="V708" s="44">
        <v>0</v>
      </c>
      <c r="W708" s="44">
        <v>0</v>
      </c>
      <c r="X708" s="44">
        <v>0</v>
      </c>
      <c r="Y708" s="44">
        <v>0</v>
      </c>
    </row>
    <row r="709" spans="1:25" ht="60" x14ac:dyDescent="0.25">
      <c r="A709" s="98"/>
      <c r="B709" s="94"/>
      <c r="C709" s="49">
        <v>151</v>
      </c>
      <c r="D709" s="50" t="s">
        <v>754</v>
      </c>
      <c r="E709" s="28" t="s">
        <v>918</v>
      </c>
      <c r="F709" s="26" t="s">
        <v>1011</v>
      </c>
      <c r="G709" s="49" t="s">
        <v>36</v>
      </c>
      <c r="H709" s="26">
        <v>30</v>
      </c>
      <c r="I709" s="26">
        <v>20</v>
      </c>
      <c r="J709" s="46">
        <v>0.5</v>
      </c>
      <c r="K709" s="47"/>
      <c r="L709" s="32">
        <f t="shared" ref="L709:L772" si="22">K709-(SUM(N709:Y709))</f>
        <v>0</v>
      </c>
      <c r="M709" s="43" t="str">
        <f t="shared" ref="M709:M772" si="23">IF(L709&lt;0,"ATENÇÃO","OK")</f>
        <v>OK</v>
      </c>
      <c r="N709" s="44">
        <v>0</v>
      </c>
      <c r="O709" s="44">
        <v>0</v>
      </c>
      <c r="P709" s="44">
        <v>0</v>
      </c>
      <c r="Q709" s="44">
        <v>0</v>
      </c>
      <c r="R709" s="44">
        <v>0</v>
      </c>
      <c r="S709" s="44">
        <v>0</v>
      </c>
      <c r="T709" s="44">
        <v>0</v>
      </c>
      <c r="U709" s="44">
        <v>0</v>
      </c>
      <c r="V709" s="44">
        <v>0</v>
      </c>
      <c r="W709" s="44">
        <v>0</v>
      </c>
      <c r="X709" s="44">
        <v>0</v>
      </c>
      <c r="Y709" s="44">
        <v>0</v>
      </c>
    </row>
    <row r="710" spans="1:25" ht="60" x14ac:dyDescent="0.25">
      <c r="A710" s="98"/>
      <c r="B710" s="94"/>
      <c r="C710" s="49">
        <v>152</v>
      </c>
      <c r="D710" s="50" t="s">
        <v>755</v>
      </c>
      <c r="E710" s="28" t="s">
        <v>918</v>
      </c>
      <c r="F710" s="26" t="s">
        <v>1011</v>
      </c>
      <c r="G710" s="49" t="s">
        <v>36</v>
      </c>
      <c r="H710" s="26">
        <v>30</v>
      </c>
      <c r="I710" s="26">
        <v>20</v>
      </c>
      <c r="J710" s="46">
        <v>0.7</v>
      </c>
      <c r="K710" s="47"/>
      <c r="L710" s="32">
        <f t="shared" si="22"/>
        <v>0</v>
      </c>
      <c r="M710" s="43" t="str">
        <f t="shared" si="23"/>
        <v>OK</v>
      </c>
      <c r="N710" s="44">
        <v>0</v>
      </c>
      <c r="O710" s="44">
        <v>0</v>
      </c>
      <c r="P710" s="44">
        <v>0</v>
      </c>
      <c r="Q710" s="44">
        <v>0</v>
      </c>
      <c r="R710" s="44">
        <v>0</v>
      </c>
      <c r="S710" s="44">
        <v>0</v>
      </c>
      <c r="T710" s="44">
        <v>0</v>
      </c>
      <c r="U710" s="44">
        <v>0</v>
      </c>
      <c r="V710" s="44">
        <v>0</v>
      </c>
      <c r="W710" s="44">
        <v>0</v>
      </c>
      <c r="X710" s="44">
        <v>0</v>
      </c>
      <c r="Y710" s="44">
        <v>0</v>
      </c>
    </row>
    <row r="711" spans="1:25" ht="75" x14ac:dyDescent="0.25">
      <c r="A711" s="98"/>
      <c r="B711" s="94"/>
      <c r="C711" s="49">
        <v>153</v>
      </c>
      <c r="D711" s="50" t="s">
        <v>756</v>
      </c>
      <c r="E711" s="28" t="s">
        <v>918</v>
      </c>
      <c r="F711" s="26" t="s">
        <v>1011</v>
      </c>
      <c r="G711" s="49" t="s">
        <v>36</v>
      </c>
      <c r="H711" s="26">
        <v>30</v>
      </c>
      <c r="I711" s="26">
        <v>20</v>
      </c>
      <c r="J711" s="46">
        <v>0.3</v>
      </c>
      <c r="K711" s="47"/>
      <c r="L711" s="32">
        <f t="shared" si="22"/>
        <v>0</v>
      </c>
      <c r="M711" s="43" t="str">
        <f t="shared" si="23"/>
        <v>OK</v>
      </c>
      <c r="N711" s="44">
        <v>0</v>
      </c>
      <c r="O711" s="44">
        <v>0</v>
      </c>
      <c r="P711" s="44">
        <v>0</v>
      </c>
      <c r="Q711" s="44">
        <v>0</v>
      </c>
      <c r="R711" s="44">
        <v>0</v>
      </c>
      <c r="S711" s="44">
        <v>0</v>
      </c>
      <c r="T711" s="44">
        <v>0</v>
      </c>
      <c r="U711" s="44">
        <v>0</v>
      </c>
      <c r="V711" s="44">
        <v>0</v>
      </c>
      <c r="W711" s="44">
        <v>0</v>
      </c>
      <c r="X711" s="44">
        <v>0</v>
      </c>
      <c r="Y711" s="44">
        <v>0</v>
      </c>
    </row>
    <row r="712" spans="1:25" ht="75" x14ac:dyDescent="0.25">
      <c r="A712" s="98"/>
      <c r="B712" s="94"/>
      <c r="C712" s="49">
        <v>154</v>
      </c>
      <c r="D712" s="50" t="s">
        <v>757</v>
      </c>
      <c r="E712" s="28" t="s">
        <v>918</v>
      </c>
      <c r="F712" s="26" t="s">
        <v>1011</v>
      </c>
      <c r="G712" s="49" t="s">
        <v>36</v>
      </c>
      <c r="H712" s="26">
        <v>30</v>
      </c>
      <c r="I712" s="26">
        <v>20</v>
      </c>
      <c r="J712" s="46">
        <v>0.55000000000000004</v>
      </c>
      <c r="K712" s="47"/>
      <c r="L712" s="32">
        <f t="shared" si="22"/>
        <v>0</v>
      </c>
      <c r="M712" s="43" t="str">
        <f t="shared" si="23"/>
        <v>OK</v>
      </c>
      <c r="N712" s="44">
        <v>0</v>
      </c>
      <c r="O712" s="44">
        <v>0</v>
      </c>
      <c r="P712" s="44">
        <v>0</v>
      </c>
      <c r="Q712" s="44">
        <v>0</v>
      </c>
      <c r="R712" s="44">
        <v>0</v>
      </c>
      <c r="S712" s="44">
        <v>0</v>
      </c>
      <c r="T712" s="44">
        <v>0</v>
      </c>
      <c r="U712" s="44">
        <v>0</v>
      </c>
      <c r="V712" s="44">
        <v>0</v>
      </c>
      <c r="W712" s="44">
        <v>0</v>
      </c>
      <c r="X712" s="44">
        <v>0</v>
      </c>
      <c r="Y712" s="44">
        <v>0</v>
      </c>
    </row>
    <row r="713" spans="1:25" ht="75" x14ac:dyDescent="0.25">
      <c r="A713" s="98"/>
      <c r="B713" s="94"/>
      <c r="C713" s="49">
        <v>155</v>
      </c>
      <c r="D713" s="50" t="s">
        <v>758</v>
      </c>
      <c r="E713" s="28" t="s">
        <v>918</v>
      </c>
      <c r="F713" s="26" t="s">
        <v>1011</v>
      </c>
      <c r="G713" s="49" t="s">
        <v>36</v>
      </c>
      <c r="H713" s="26">
        <v>30</v>
      </c>
      <c r="I713" s="26">
        <v>20</v>
      </c>
      <c r="J713" s="46">
        <v>0.85</v>
      </c>
      <c r="K713" s="47"/>
      <c r="L713" s="32">
        <f t="shared" si="22"/>
        <v>0</v>
      </c>
      <c r="M713" s="43" t="str">
        <f t="shared" si="23"/>
        <v>OK</v>
      </c>
      <c r="N713" s="44">
        <v>0</v>
      </c>
      <c r="O713" s="44">
        <v>0</v>
      </c>
      <c r="P713" s="44">
        <v>0</v>
      </c>
      <c r="Q713" s="44">
        <v>0</v>
      </c>
      <c r="R713" s="44">
        <v>0</v>
      </c>
      <c r="S713" s="44">
        <v>0</v>
      </c>
      <c r="T713" s="44">
        <v>0</v>
      </c>
      <c r="U713" s="44">
        <v>0</v>
      </c>
      <c r="V713" s="44">
        <v>0</v>
      </c>
      <c r="W713" s="44">
        <v>0</v>
      </c>
      <c r="X713" s="44">
        <v>0</v>
      </c>
      <c r="Y713" s="44">
        <v>0</v>
      </c>
    </row>
    <row r="714" spans="1:25" ht="75" x14ac:dyDescent="0.25">
      <c r="A714" s="98"/>
      <c r="B714" s="94"/>
      <c r="C714" s="49">
        <v>156</v>
      </c>
      <c r="D714" s="50" t="s">
        <v>759</v>
      </c>
      <c r="E714" s="28" t="s">
        <v>918</v>
      </c>
      <c r="F714" s="26" t="s">
        <v>1011</v>
      </c>
      <c r="G714" s="49" t="s">
        <v>36</v>
      </c>
      <c r="H714" s="26">
        <v>30</v>
      </c>
      <c r="I714" s="26">
        <v>20</v>
      </c>
      <c r="J714" s="46">
        <v>0.6</v>
      </c>
      <c r="K714" s="47"/>
      <c r="L714" s="32">
        <f t="shared" si="22"/>
        <v>0</v>
      </c>
      <c r="M714" s="43" t="str">
        <f t="shared" si="23"/>
        <v>OK</v>
      </c>
      <c r="N714" s="44">
        <v>0</v>
      </c>
      <c r="O714" s="44">
        <v>0</v>
      </c>
      <c r="P714" s="44">
        <v>0</v>
      </c>
      <c r="Q714" s="44">
        <v>0</v>
      </c>
      <c r="R714" s="44">
        <v>0</v>
      </c>
      <c r="S714" s="44">
        <v>0</v>
      </c>
      <c r="T714" s="44">
        <v>0</v>
      </c>
      <c r="U714" s="44">
        <v>0</v>
      </c>
      <c r="V714" s="44">
        <v>0</v>
      </c>
      <c r="W714" s="44">
        <v>0</v>
      </c>
      <c r="X714" s="44">
        <v>0</v>
      </c>
      <c r="Y714" s="44">
        <v>0</v>
      </c>
    </row>
    <row r="715" spans="1:25" ht="75" x14ac:dyDescent="0.25">
      <c r="A715" s="98"/>
      <c r="B715" s="94"/>
      <c r="C715" s="49">
        <v>157</v>
      </c>
      <c r="D715" s="50" t="s">
        <v>760</v>
      </c>
      <c r="E715" s="28" t="s">
        <v>918</v>
      </c>
      <c r="F715" s="26" t="s">
        <v>1011</v>
      </c>
      <c r="G715" s="49" t="s">
        <v>36</v>
      </c>
      <c r="H715" s="26">
        <v>30</v>
      </c>
      <c r="I715" s="26">
        <v>20</v>
      </c>
      <c r="J715" s="46">
        <v>2</v>
      </c>
      <c r="K715" s="47"/>
      <c r="L715" s="32">
        <f t="shared" si="22"/>
        <v>0</v>
      </c>
      <c r="M715" s="43" t="str">
        <f t="shared" si="23"/>
        <v>OK</v>
      </c>
      <c r="N715" s="44">
        <v>0</v>
      </c>
      <c r="O715" s="44">
        <v>0</v>
      </c>
      <c r="P715" s="44">
        <v>0</v>
      </c>
      <c r="Q715" s="44">
        <v>0</v>
      </c>
      <c r="R715" s="44">
        <v>0</v>
      </c>
      <c r="S715" s="44">
        <v>0</v>
      </c>
      <c r="T715" s="44">
        <v>0</v>
      </c>
      <c r="U715" s="44">
        <v>0</v>
      </c>
      <c r="V715" s="44">
        <v>0</v>
      </c>
      <c r="W715" s="44">
        <v>0</v>
      </c>
      <c r="X715" s="44">
        <v>0</v>
      </c>
      <c r="Y715" s="44">
        <v>0</v>
      </c>
    </row>
    <row r="716" spans="1:25" ht="75" x14ac:dyDescent="0.25">
      <c r="A716" s="98"/>
      <c r="B716" s="94"/>
      <c r="C716" s="49">
        <v>158</v>
      </c>
      <c r="D716" s="50" t="s">
        <v>761</v>
      </c>
      <c r="E716" s="28" t="s">
        <v>918</v>
      </c>
      <c r="F716" s="26" t="s">
        <v>1011</v>
      </c>
      <c r="G716" s="49" t="s">
        <v>36</v>
      </c>
      <c r="H716" s="26">
        <v>30</v>
      </c>
      <c r="I716" s="26">
        <v>20</v>
      </c>
      <c r="J716" s="46">
        <v>4.25</v>
      </c>
      <c r="K716" s="47"/>
      <c r="L716" s="32">
        <f t="shared" si="22"/>
        <v>0</v>
      </c>
      <c r="M716" s="43" t="str">
        <f t="shared" si="23"/>
        <v>OK</v>
      </c>
      <c r="N716" s="44">
        <v>0</v>
      </c>
      <c r="O716" s="44">
        <v>0</v>
      </c>
      <c r="P716" s="44">
        <v>0</v>
      </c>
      <c r="Q716" s="44">
        <v>0</v>
      </c>
      <c r="R716" s="44">
        <v>0</v>
      </c>
      <c r="S716" s="44">
        <v>0</v>
      </c>
      <c r="T716" s="44">
        <v>0</v>
      </c>
      <c r="U716" s="44">
        <v>0</v>
      </c>
      <c r="V716" s="44">
        <v>0</v>
      </c>
      <c r="W716" s="44">
        <v>0</v>
      </c>
      <c r="X716" s="44">
        <v>0</v>
      </c>
      <c r="Y716" s="44">
        <v>0</v>
      </c>
    </row>
    <row r="717" spans="1:25" ht="75" x14ac:dyDescent="0.25">
      <c r="A717" s="98"/>
      <c r="B717" s="94"/>
      <c r="C717" s="49">
        <v>159</v>
      </c>
      <c r="D717" s="50" t="s">
        <v>762</v>
      </c>
      <c r="E717" s="28" t="s">
        <v>918</v>
      </c>
      <c r="F717" s="26" t="s">
        <v>1011</v>
      </c>
      <c r="G717" s="49" t="s">
        <v>36</v>
      </c>
      <c r="H717" s="26">
        <v>30</v>
      </c>
      <c r="I717" s="26">
        <v>20</v>
      </c>
      <c r="J717" s="46">
        <v>7.25</v>
      </c>
      <c r="K717" s="47"/>
      <c r="L717" s="32">
        <f t="shared" si="22"/>
        <v>0</v>
      </c>
      <c r="M717" s="43" t="str">
        <f t="shared" si="23"/>
        <v>OK</v>
      </c>
      <c r="N717" s="44">
        <v>0</v>
      </c>
      <c r="O717" s="44">
        <v>0</v>
      </c>
      <c r="P717" s="44">
        <v>0</v>
      </c>
      <c r="Q717" s="44">
        <v>0</v>
      </c>
      <c r="R717" s="44">
        <v>0</v>
      </c>
      <c r="S717" s="44">
        <v>0</v>
      </c>
      <c r="T717" s="44">
        <v>0</v>
      </c>
      <c r="U717" s="44">
        <v>0</v>
      </c>
      <c r="V717" s="44">
        <v>0</v>
      </c>
      <c r="W717" s="44">
        <v>0</v>
      </c>
      <c r="X717" s="44">
        <v>0</v>
      </c>
      <c r="Y717" s="44">
        <v>0</v>
      </c>
    </row>
    <row r="718" spans="1:25" ht="60" x14ac:dyDescent="0.25">
      <c r="A718" s="98"/>
      <c r="B718" s="94"/>
      <c r="C718" s="49">
        <v>160</v>
      </c>
      <c r="D718" s="50" t="s">
        <v>763</v>
      </c>
      <c r="E718" s="28" t="s">
        <v>918</v>
      </c>
      <c r="F718" s="26" t="s">
        <v>1011</v>
      </c>
      <c r="G718" s="49" t="s">
        <v>36</v>
      </c>
      <c r="H718" s="26">
        <v>30</v>
      </c>
      <c r="I718" s="26">
        <v>20</v>
      </c>
      <c r="J718" s="46">
        <v>0.9</v>
      </c>
      <c r="K718" s="47"/>
      <c r="L718" s="32">
        <f t="shared" si="22"/>
        <v>0</v>
      </c>
      <c r="M718" s="43" t="str">
        <f t="shared" si="23"/>
        <v>OK</v>
      </c>
      <c r="N718" s="44">
        <v>0</v>
      </c>
      <c r="O718" s="44">
        <v>0</v>
      </c>
      <c r="P718" s="44">
        <v>0</v>
      </c>
      <c r="Q718" s="44">
        <v>0</v>
      </c>
      <c r="R718" s="44">
        <v>0</v>
      </c>
      <c r="S718" s="44">
        <v>0</v>
      </c>
      <c r="T718" s="44">
        <v>0</v>
      </c>
      <c r="U718" s="44">
        <v>0</v>
      </c>
      <c r="V718" s="44">
        <v>0</v>
      </c>
      <c r="W718" s="44">
        <v>0</v>
      </c>
      <c r="X718" s="44">
        <v>0</v>
      </c>
      <c r="Y718" s="44">
        <v>0</v>
      </c>
    </row>
    <row r="719" spans="1:25" ht="60" x14ac:dyDescent="0.25">
      <c r="A719" s="98"/>
      <c r="B719" s="94"/>
      <c r="C719" s="49">
        <v>161</v>
      </c>
      <c r="D719" s="50" t="s">
        <v>764</v>
      </c>
      <c r="E719" s="28" t="s">
        <v>918</v>
      </c>
      <c r="F719" s="26" t="s">
        <v>1011</v>
      </c>
      <c r="G719" s="49" t="s">
        <v>36</v>
      </c>
      <c r="H719" s="26">
        <v>30</v>
      </c>
      <c r="I719" s="26">
        <v>20</v>
      </c>
      <c r="J719" s="46">
        <v>2.6</v>
      </c>
      <c r="K719" s="47"/>
      <c r="L719" s="32">
        <f t="shared" si="22"/>
        <v>0</v>
      </c>
      <c r="M719" s="43" t="str">
        <f t="shared" si="23"/>
        <v>OK</v>
      </c>
      <c r="N719" s="44">
        <v>0</v>
      </c>
      <c r="O719" s="44">
        <v>0</v>
      </c>
      <c r="P719" s="44">
        <v>0</v>
      </c>
      <c r="Q719" s="44">
        <v>0</v>
      </c>
      <c r="R719" s="44">
        <v>0</v>
      </c>
      <c r="S719" s="44">
        <v>0</v>
      </c>
      <c r="T719" s="44">
        <v>0</v>
      </c>
      <c r="U719" s="44">
        <v>0</v>
      </c>
      <c r="V719" s="44">
        <v>0</v>
      </c>
      <c r="W719" s="44">
        <v>0</v>
      </c>
      <c r="X719" s="44">
        <v>0</v>
      </c>
      <c r="Y719" s="44">
        <v>0</v>
      </c>
    </row>
    <row r="720" spans="1:25" ht="60" x14ac:dyDescent="0.25">
      <c r="A720" s="98"/>
      <c r="B720" s="94"/>
      <c r="C720" s="49">
        <v>162</v>
      </c>
      <c r="D720" s="50" t="s">
        <v>765</v>
      </c>
      <c r="E720" s="28" t="s">
        <v>918</v>
      </c>
      <c r="F720" s="26" t="s">
        <v>1011</v>
      </c>
      <c r="G720" s="49" t="s">
        <v>36</v>
      </c>
      <c r="H720" s="26">
        <v>30</v>
      </c>
      <c r="I720" s="26">
        <v>20</v>
      </c>
      <c r="J720" s="46">
        <v>1.55</v>
      </c>
      <c r="K720" s="47"/>
      <c r="L720" s="32">
        <f t="shared" si="22"/>
        <v>0</v>
      </c>
      <c r="M720" s="43" t="str">
        <f t="shared" si="23"/>
        <v>OK</v>
      </c>
      <c r="N720" s="44">
        <v>0</v>
      </c>
      <c r="O720" s="44">
        <v>0</v>
      </c>
      <c r="P720" s="44">
        <v>0</v>
      </c>
      <c r="Q720" s="44">
        <v>0</v>
      </c>
      <c r="R720" s="44">
        <v>0</v>
      </c>
      <c r="S720" s="44">
        <v>0</v>
      </c>
      <c r="T720" s="44">
        <v>0</v>
      </c>
      <c r="U720" s="44">
        <v>0</v>
      </c>
      <c r="V720" s="44">
        <v>0</v>
      </c>
      <c r="W720" s="44">
        <v>0</v>
      </c>
      <c r="X720" s="44">
        <v>0</v>
      </c>
      <c r="Y720" s="44">
        <v>0</v>
      </c>
    </row>
    <row r="721" spans="1:25" ht="60" x14ac:dyDescent="0.25">
      <c r="A721" s="98"/>
      <c r="B721" s="94"/>
      <c r="C721" s="49">
        <v>163</v>
      </c>
      <c r="D721" s="50" t="s">
        <v>766</v>
      </c>
      <c r="E721" s="28" t="s">
        <v>918</v>
      </c>
      <c r="F721" s="26" t="s">
        <v>1011</v>
      </c>
      <c r="G721" s="49" t="s">
        <v>36</v>
      </c>
      <c r="H721" s="26">
        <v>30</v>
      </c>
      <c r="I721" s="26">
        <v>20</v>
      </c>
      <c r="J721" s="46">
        <v>3.75</v>
      </c>
      <c r="K721" s="47"/>
      <c r="L721" s="32">
        <f t="shared" si="22"/>
        <v>0</v>
      </c>
      <c r="M721" s="43" t="str">
        <f t="shared" si="23"/>
        <v>OK</v>
      </c>
      <c r="N721" s="44">
        <v>0</v>
      </c>
      <c r="O721" s="44">
        <v>0</v>
      </c>
      <c r="P721" s="44">
        <v>0</v>
      </c>
      <c r="Q721" s="44">
        <v>0</v>
      </c>
      <c r="R721" s="44">
        <v>0</v>
      </c>
      <c r="S721" s="44">
        <v>0</v>
      </c>
      <c r="T721" s="44">
        <v>0</v>
      </c>
      <c r="U721" s="44">
        <v>0</v>
      </c>
      <c r="V721" s="44">
        <v>0</v>
      </c>
      <c r="W721" s="44">
        <v>0</v>
      </c>
      <c r="X721" s="44">
        <v>0</v>
      </c>
      <c r="Y721" s="44">
        <v>0</v>
      </c>
    </row>
    <row r="722" spans="1:25" ht="60" x14ac:dyDescent="0.25">
      <c r="A722" s="98"/>
      <c r="B722" s="94"/>
      <c r="C722" s="49">
        <v>164</v>
      </c>
      <c r="D722" s="50" t="s">
        <v>767</v>
      </c>
      <c r="E722" s="28" t="s">
        <v>918</v>
      </c>
      <c r="F722" s="26" t="s">
        <v>1011</v>
      </c>
      <c r="G722" s="49" t="s">
        <v>36</v>
      </c>
      <c r="H722" s="26">
        <v>30</v>
      </c>
      <c r="I722" s="26">
        <v>20</v>
      </c>
      <c r="J722" s="46">
        <v>0.75</v>
      </c>
      <c r="K722" s="47"/>
      <c r="L722" s="32">
        <f t="shared" si="22"/>
        <v>0</v>
      </c>
      <c r="M722" s="43" t="str">
        <f t="shared" si="23"/>
        <v>OK</v>
      </c>
      <c r="N722" s="44">
        <v>0</v>
      </c>
      <c r="O722" s="44">
        <v>0</v>
      </c>
      <c r="P722" s="44">
        <v>0</v>
      </c>
      <c r="Q722" s="44">
        <v>0</v>
      </c>
      <c r="R722" s="44">
        <v>0</v>
      </c>
      <c r="S722" s="44">
        <v>0</v>
      </c>
      <c r="T722" s="44">
        <v>0</v>
      </c>
      <c r="U722" s="44">
        <v>0</v>
      </c>
      <c r="V722" s="44">
        <v>0</v>
      </c>
      <c r="W722" s="44">
        <v>0</v>
      </c>
      <c r="X722" s="44">
        <v>0</v>
      </c>
      <c r="Y722" s="44">
        <v>0</v>
      </c>
    </row>
    <row r="723" spans="1:25" ht="60" x14ac:dyDescent="0.25">
      <c r="A723" s="98"/>
      <c r="B723" s="94"/>
      <c r="C723" s="49">
        <v>165</v>
      </c>
      <c r="D723" s="50" t="s">
        <v>768</v>
      </c>
      <c r="E723" s="28" t="s">
        <v>918</v>
      </c>
      <c r="F723" s="26" t="s">
        <v>1011</v>
      </c>
      <c r="G723" s="49" t="s">
        <v>36</v>
      </c>
      <c r="H723" s="26">
        <v>30</v>
      </c>
      <c r="I723" s="26">
        <v>20</v>
      </c>
      <c r="J723" s="46">
        <v>2</v>
      </c>
      <c r="K723" s="47"/>
      <c r="L723" s="32">
        <f t="shared" si="22"/>
        <v>0</v>
      </c>
      <c r="M723" s="43" t="str">
        <f t="shared" si="23"/>
        <v>OK</v>
      </c>
      <c r="N723" s="44">
        <v>0</v>
      </c>
      <c r="O723" s="44">
        <v>0</v>
      </c>
      <c r="P723" s="44">
        <v>0</v>
      </c>
      <c r="Q723" s="44">
        <v>0</v>
      </c>
      <c r="R723" s="44">
        <v>0</v>
      </c>
      <c r="S723" s="44">
        <v>0</v>
      </c>
      <c r="T723" s="44">
        <v>0</v>
      </c>
      <c r="U723" s="44">
        <v>0</v>
      </c>
      <c r="V723" s="44">
        <v>0</v>
      </c>
      <c r="W723" s="44">
        <v>0</v>
      </c>
      <c r="X723" s="44">
        <v>0</v>
      </c>
      <c r="Y723" s="44">
        <v>0</v>
      </c>
    </row>
    <row r="724" spans="1:25" ht="60" x14ac:dyDescent="0.25">
      <c r="A724" s="98"/>
      <c r="B724" s="94"/>
      <c r="C724" s="49">
        <v>166</v>
      </c>
      <c r="D724" s="50" t="s">
        <v>769</v>
      </c>
      <c r="E724" s="28" t="s">
        <v>918</v>
      </c>
      <c r="F724" s="26" t="s">
        <v>1011</v>
      </c>
      <c r="G724" s="49" t="s">
        <v>36</v>
      </c>
      <c r="H724" s="26">
        <v>30</v>
      </c>
      <c r="I724" s="26">
        <v>20</v>
      </c>
      <c r="J724" s="46">
        <v>0.8</v>
      </c>
      <c r="K724" s="47"/>
      <c r="L724" s="32">
        <f t="shared" si="22"/>
        <v>0</v>
      </c>
      <c r="M724" s="43" t="str">
        <f t="shared" si="23"/>
        <v>OK</v>
      </c>
      <c r="N724" s="44">
        <v>0</v>
      </c>
      <c r="O724" s="44">
        <v>0</v>
      </c>
      <c r="P724" s="44">
        <v>0</v>
      </c>
      <c r="Q724" s="44">
        <v>0</v>
      </c>
      <c r="R724" s="44">
        <v>0</v>
      </c>
      <c r="S724" s="44">
        <v>0</v>
      </c>
      <c r="T724" s="44">
        <v>0</v>
      </c>
      <c r="U724" s="44">
        <v>0</v>
      </c>
      <c r="V724" s="44">
        <v>0</v>
      </c>
      <c r="W724" s="44">
        <v>0</v>
      </c>
      <c r="X724" s="44">
        <v>0</v>
      </c>
      <c r="Y724" s="44">
        <v>0</v>
      </c>
    </row>
    <row r="725" spans="1:25" ht="60" x14ac:dyDescent="0.25">
      <c r="A725" s="98"/>
      <c r="B725" s="94"/>
      <c r="C725" s="49">
        <v>167</v>
      </c>
      <c r="D725" s="50" t="s">
        <v>770</v>
      </c>
      <c r="E725" s="28" t="s">
        <v>918</v>
      </c>
      <c r="F725" s="26" t="s">
        <v>1011</v>
      </c>
      <c r="G725" s="49" t="s">
        <v>36</v>
      </c>
      <c r="H725" s="26">
        <v>30</v>
      </c>
      <c r="I725" s="26">
        <v>20</v>
      </c>
      <c r="J725" s="46">
        <v>1.25</v>
      </c>
      <c r="K725" s="47"/>
      <c r="L725" s="32">
        <f t="shared" si="22"/>
        <v>0</v>
      </c>
      <c r="M725" s="43" t="str">
        <f t="shared" si="23"/>
        <v>OK</v>
      </c>
      <c r="N725" s="44">
        <v>0</v>
      </c>
      <c r="O725" s="44">
        <v>0</v>
      </c>
      <c r="P725" s="44">
        <v>0</v>
      </c>
      <c r="Q725" s="44">
        <v>0</v>
      </c>
      <c r="R725" s="44">
        <v>0</v>
      </c>
      <c r="S725" s="44">
        <v>0</v>
      </c>
      <c r="T725" s="44">
        <v>0</v>
      </c>
      <c r="U725" s="44">
        <v>0</v>
      </c>
      <c r="V725" s="44">
        <v>0</v>
      </c>
      <c r="W725" s="44">
        <v>0</v>
      </c>
      <c r="X725" s="44">
        <v>0</v>
      </c>
      <c r="Y725" s="44">
        <v>0</v>
      </c>
    </row>
    <row r="726" spans="1:25" ht="45" x14ac:dyDescent="0.25">
      <c r="A726" s="98"/>
      <c r="B726" s="94"/>
      <c r="C726" s="49">
        <v>168</v>
      </c>
      <c r="D726" s="50" t="s">
        <v>771</v>
      </c>
      <c r="E726" s="28" t="s">
        <v>918</v>
      </c>
      <c r="F726" s="26" t="s">
        <v>1011</v>
      </c>
      <c r="G726" s="49" t="s">
        <v>36</v>
      </c>
      <c r="H726" s="26">
        <v>30</v>
      </c>
      <c r="I726" s="26">
        <v>20</v>
      </c>
      <c r="J726" s="46">
        <v>0.3</v>
      </c>
      <c r="K726" s="47"/>
      <c r="L726" s="32">
        <f t="shared" si="22"/>
        <v>0</v>
      </c>
      <c r="M726" s="43" t="str">
        <f t="shared" si="23"/>
        <v>OK</v>
      </c>
      <c r="N726" s="44">
        <v>0</v>
      </c>
      <c r="O726" s="44">
        <v>0</v>
      </c>
      <c r="P726" s="44">
        <v>0</v>
      </c>
      <c r="Q726" s="44">
        <v>0</v>
      </c>
      <c r="R726" s="44">
        <v>0</v>
      </c>
      <c r="S726" s="44">
        <v>0</v>
      </c>
      <c r="T726" s="44">
        <v>0</v>
      </c>
      <c r="U726" s="44">
        <v>0</v>
      </c>
      <c r="V726" s="44">
        <v>0</v>
      </c>
      <c r="W726" s="44">
        <v>0</v>
      </c>
      <c r="X726" s="44">
        <v>0</v>
      </c>
      <c r="Y726" s="44">
        <v>0</v>
      </c>
    </row>
    <row r="727" spans="1:25" ht="45" x14ac:dyDescent="0.25">
      <c r="A727" s="98"/>
      <c r="B727" s="94"/>
      <c r="C727" s="49">
        <v>169</v>
      </c>
      <c r="D727" s="50" t="s">
        <v>772</v>
      </c>
      <c r="E727" s="28" t="s">
        <v>918</v>
      </c>
      <c r="F727" s="26" t="s">
        <v>1011</v>
      </c>
      <c r="G727" s="49" t="s">
        <v>36</v>
      </c>
      <c r="H727" s="26">
        <v>30</v>
      </c>
      <c r="I727" s="26">
        <v>20</v>
      </c>
      <c r="J727" s="46">
        <v>3.25</v>
      </c>
      <c r="K727" s="47"/>
      <c r="L727" s="32">
        <f t="shared" si="22"/>
        <v>0</v>
      </c>
      <c r="M727" s="43" t="str">
        <f t="shared" si="23"/>
        <v>OK</v>
      </c>
      <c r="N727" s="44">
        <v>0</v>
      </c>
      <c r="O727" s="44">
        <v>0</v>
      </c>
      <c r="P727" s="44">
        <v>0</v>
      </c>
      <c r="Q727" s="44">
        <v>0</v>
      </c>
      <c r="R727" s="44">
        <v>0</v>
      </c>
      <c r="S727" s="44">
        <v>0</v>
      </c>
      <c r="T727" s="44">
        <v>0</v>
      </c>
      <c r="U727" s="44">
        <v>0</v>
      </c>
      <c r="V727" s="44">
        <v>0</v>
      </c>
      <c r="W727" s="44">
        <v>0</v>
      </c>
      <c r="X727" s="44">
        <v>0</v>
      </c>
      <c r="Y727" s="44">
        <v>0</v>
      </c>
    </row>
    <row r="728" spans="1:25" ht="45" x14ac:dyDescent="0.25">
      <c r="A728" s="98"/>
      <c r="B728" s="94"/>
      <c r="C728" s="49">
        <v>170</v>
      </c>
      <c r="D728" s="50" t="s">
        <v>773</v>
      </c>
      <c r="E728" s="28" t="s">
        <v>918</v>
      </c>
      <c r="F728" s="26" t="s">
        <v>1011</v>
      </c>
      <c r="G728" s="49" t="s">
        <v>36</v>
      </c>
      <c r="H728" s="26">
        <v>30</v>
      </c>
      <c r="I728" s="26">
        <v>20</v>
      </c>
      <c r="J728" s="46">
        <v>0.35</v>
      </c>
      <c r="K728" s="47"/>
      <c r="L728" s="32">
        <f t="shared" si="22"/>
        <v>0</v>
      </c>
      <c r="M728" s="43" t="str">
        <f t="shared" si="23"/>
        <v>OK</v>
      </c>
      <c r="N728" s="44">
        <v>0</v>
      </c>
      <c r="O728" s="44">
        <v>0</v>
      </c>
      <c r="P728" s="44">
        <v>0</v>
      </c>
      <c r="Q728" s="44">
        <v>0</v>
      </c>
      <c r="R728" s="44">
        <v>0</v>
      </c>
      <c r="S728" s="44">
        <v>0</v>
      </c>
      <c r="T728" s="44">
        <v>0</v>
      </c>
      <c r="U728" s="44">
        <v>0</v>
      </c>
      <c r="V728" s="44">
        <v>0</v>
      </c>
      <c r="W728" s="44">
        <v>0</v>
      </c>
      <c r="X728" s="44">
        <v>0</v>
      </c>
      <c r="Y728" s="44">
        <v>0</v>
      </c>
    </row>
    <row r="729" spans="1:25" ht="45" x14ac:dyDescent="0.25">
      <c r="A729" s="98"/>
      <c r="B729" s="94"/>
      <c r="C729" s="49">
        <v>171</v>
      </c>
      <c r="D729" s="50" t="s">
        <v>774</v>
      </c>
      <c r="E729" s="28" t="s">
        <v>918</v>
      </c>
      <c r="F729" s="26" t="s">
        <v>1011</v>
      </c>
      <c r="G729" s="49" t="s">
        <v>36</v>
      </c>
      <c r="H729" s="26">
        <v>30</v>
      </c>
      <c r="I729" s="26">
        <v>20</v>
      </c>
      <c r="J729" s="46">
        <v>5.25</v>
      </c>
      <c r="K729" s="47"/>
      <c r="L729" s="32">
        <f t="shared" si="22"/>
        <v>0</v>
      </c>
      <c r="M729" s="43" t="str">
        <f t="shared" si="23"/>
        <v>OK</v>
      </c>
      <c r="N729" s="44">
        <v>0</v>
      </c>
      <c r="O729" s="44">
        <v>0</v>
      </c>
      <c r="P729" s="44">
        <v>0</v>
      </c>
      <c r="Q729" s="44">
        <v>0</v>
      </c>
      <c r="R729" s="44">
        <v>0</v>
      </c>
      <c r="S729" s="44">
        <v>0</v>
      </c>
      <c r="T729" s="44">
        <v>0</v>
      </c>
      <c r="U729" s="44">
        <v>0</v>
      </c>
      <c r="V729" s="44">
        <v>0</v>
      </c>
      <c r="W729" s="44">
        <v>0</v>
      </c>
      <c r="X729" s="44">
        <v>0</v>
      </c>
      <c r="Y729" s="44">
        <v>0</v>
      </c>
    </row>
    <row r="730" spans="1:25" ht="60" x14ac:dyDescent="0.25">
      <c r="A730" s="98"/>
      <c r="B730" s="94"/>
      <c r="C730" s="49">
        <v>172</v>
      </c>
      <c r="D730" s="50" t="s">
        <v>775</v>
      </c>
      <c r="E730" s="28" t="s">
        <v>918</v>
      </c>
      <c r="F730" s="26" t="s">
        <v>1011</v>
      </c>
      <c r="G730" s="49" t="s">
        <v>36</v>
      </c>
      <c r="H730" s="26">
        <v>30</v>
      </c>
      <c r="I730" s="26">
        <v>20</v>
      </c>
      <c r="J730" s="46">
        <v>8</v>
      </c>
      <c r="K730" s="47"/>
      <c r="L730" s="32">
        <f t="shared" si="22"/>
        <v>0</v>
      </c>
      <c r="M730" s="43" t="str">
        <f t="shared" si="23"/>
        <v>OK</v>
      </c>
      <c r="N730" s="44">
        <v>0</v>
      </c>
      <c r="O730" s="44">
        <v>0</v>
      </c>
      <c r="P730" s="44">
        <v>0</v>
      </c>
      <c r="Q730" s="44">
        <v>0</v>
      </c>
      <c r="R730" s="44">
        <v>0</v>
      </c>
      <c r="S730" s="44">
        <v>0</v>
      </c>
      <c r="T730" s="44">
        <v>0</v>
      </c>
      <c r="U730" s="44">
        <v>0</v>
      </c>
      <c r="V730" s="44">
        <v>0</v>
      </c>
      <c r="W730" s="44">
        <v>0</v>
      </c>
      <c r="X730" s="44">
        <v>0</v>
      </c>
      <c r="Y730" s="44">
        <v>0</v>
      </c>
    </row>
    <row r="731" spans="1:25" ht="60" x14ac:dyDescent="0.25">
      <c r="A731" s="98"/>
      <c r="B731" s="94"/>
      <c r="C731" s="49">
        <v>173</v>
      </c>
      <c r="D731" s="50" t="s">
        <v>776</v>
      </c>
      <c r="E731" s="28" t="s">
        <v>918</v>
      </c>
      <c r="F731" s="26" t="s">
        <v>1011</v>
      </c>
      <c r="G731" s="49" t="s">
        <v>36</v>
      </c>
      <c r="H731" s="26">
        <v>30</v>
      </c>
      <c r="I731" s="26">
        <v>20</v>
      </c>
      <c r="J731" s="46">
        <v>6</v>
      </c>
      <c r="K731" s="47"/>
      <c r="L731" s="32">
        <f t="shared" si="22"/>
        <v>0</v>
      </c>
      <c r="M731" s="43" t="str">
        <f t="shared" si="23"/>
        <v>OK</v>
      </c>
      <c r="N731" s="44">
        <v>0</v>
      </c>
      <c r="O731" s="44">
        <v>0</v>
      </c>
      <c r="P731" s="44">
        <v>0</v>
      </c>
      <c r="Q731" s="44">
        <v>0</v>
      </c>
      <c r="R731" s="44">
        <v>0</v>
      </c>
      <c r="S731" s="44">
        <v>0</v>
      </c>
      <c r="T731" s="44">
        <v>0</v>
      </c>
      <c r="U731" s="44">
        <v>0</v>
      </c>
      <c r="V731" s="44">
        <v>0</v>
      </c>
      <c r="W731" s="44">
        <v>0</v>
      </c>
      <c r="X731" s="44">
        <v>0</v>
      </c>
      <c r="Y731" s="44">
        <v>0</v>
      </c>
    </row>
    <row r="732" spans="1:25" ht="30" x14ac:dyDescent="0.25">
      <c r="A732" s="98"/>
      <c r="B732" s="94"/>
      <c r="C732" s="49">
        <v>174</v>
      </c>
      <c r="D732" s="50" t="s">
        <v>777</v>
      </c>
      <c r="E732" s="28" t="s">
        <v>918</v>
      </c>
      <c r="F732" s="26" t="s">
        <v>1011</v>
      </c>
      <c r="G732" s="49" t="s">
        <v>36</v>
      </c>
      <c r="H732" s="26">
        <v>30</v>
      </c>
      <c r="I732" s="26">
        <v>20</v>
      </c>
      <c r="J732" s="46">
        <v>1</v>
      </c>
      <c r="K732" s="47"/>
      <c r="L732" s="32">
        <f t="shared" si="22"/>
        <v>0</v>
      </c>
      <c r="M732" s="43" t="str">
        <f t="shared" si="23"/>
        <v>OK</v>
      </c>
      <c r="N732" s="44">
        <v>0</v>
      </c>
      <c r="O732" s="44">
        <v>0</v>
      </c>
      <c r="P732" s="44">
        <v>0</v>
      </c>
      <c r="Q732" s="44">
        <v>0</v>
      </c>
      <c r="R732" s="44">
        <v>0</v>
      </c>
      <c r="S732" s="44">
        <v>0</v>
      </c>
      <c r="T732" s="44">
        <v>0</v>
      </c>
      <c r="U732" s="44">
        <v>0</v>
      </c>
      <c r="V732" s="44">
        <v>0</v>
      </c>
      <c r="W732" s="44">
        <v>0</v>
      </c>
      <c r="X732" s="44">
        <v>0</v>
      </c>
      <c r="Y732" s="44">
        <v>0</v>
      </c>
    </row>
    <row r="733" spans="1:25" ht="45" x14ac:dyDescent="0.25">
      <c r="A733" s="98"/>
      <c r="B733" s="94"/>
      <c r="C733" s="49">
        <v>175</v>
      </c>
      <c r="D733" s="50" t="s">
        <v>778</v>
      </c>
      <c r="E733" s="28" t="s">
        <v>918</v>
      </c>
      <c r="F733" s="26" t="s">
        <v>1011</v>
      </c>
      <c r="G733" s="49" t="s">
        <v>36</v>
      </c>
      <c r="H733" s="26">
        <v>30</v>
      </c>
      <c r="I733" s="26">
        <v>20</v>
      </c>
      <c r="J733" s="46">
        <v>0.35</v>
      </c>
      <c r="K733" s="47"/>
      <c r="L733" s="32">
        <f t="shared" si="22"/>
        <v>0</v>
      </c>
      <c r="M733" s="43" t="str">
        <f t="shared" si="23"/>
        <v>OK</v>
      </c>
      <c r="N733" s="44">
        <v>0</v>
      </c>
      <c r="O733" s="44">
        <v>0</v>
      </c>
      <c r="P733" s="44">
        <v>0</v>
      </c>
      <c r="Q733" s="44">
        <v>0</v>
      </c>
      <c r="R733" s="44">
        <v>0</v>
      </c>
      <c r="S733" s="44">
        <v>0</v>
      </c>
      <c r="T733" s="44">
        <v>0</v>
      </c>
      <c r="U733" s="44">
        <v>0</v>
      </c>
      <c r="V733" s="44">
        <v>0</v>
      </c>
      <c r="W733" s="44">
        <v>0</v>
      </c>
      <c r="X733" s="44">
        <v>0</v>
      </c>
      <c r="Y733" s="44">
        <v>0</v>
      </c>
    </row>
    <row r="734" spans="1:25" ht="60" x14ac:dyDescent="0.25">
      <c r="A734" s="98"/>
      <c r="B734" s="94"/>
      <c r="C734" s="49">
        <v>176</v>
      </c>
      <c r="D734" s="50" t="s">
        <v>779</v>
      </c>
      <c r="E734" s="28" t="s">
        <v>918</v>
      </c>
      <c r="F734" s="26" t="s">
        <v>1011</v>
      </c>
      <c r="G734" s="49" t="s">
        <v>36</v>
      </c>
      <c r="H734" s="26">
        <v>30</v>
      </c>
      <c r="I734" s="26">
        <v>20</v>
      </c>
      <c r="J734" s="46">
        <v>1.27</v>
      </c>
      <c r="K734" s="47"/>
      <c r="L734" s="32">
        <f t="shared" si="22"/>
        <v>0</v>
      </c>
      <c r="M734" s="43" t="str">
        <f t="shared" si="23"/>
        <v>OK</v>
      </c>
      <c r="N734" s="44">
        <v>0</v>
      </c>
      <c r="O734" s="44">
        <v>0</v>
      </c>
      <c r="P734" s="44">
        <v>0</v>
      </c>
      <c r="Q734" s="44">
        <v>0</v>
      </c>
      <c r="R734" s="44">
        <v>0</v>
      </c>
      <c r="S734" s="44">
        <v>0</v>
      </c>
      <c r="T734" s="44">
        <v>0</v>
      </c>
      <c r="U734" s="44">
        <v>0</v>
      </c>
      <c r="V734" s="44">
        <v>0</v>
      </c>
      <c r="W734" s="44">
        <v>0</v>
      </c>
      <c r="X734" s="44">
        <v>0</v>
      </c>
      <c r="Y734" s="44">
        <v>0</v>
      </c>
    </row>
    <row r="735" spans="1:25" ht="60" x14ac:dyDescent="0.25">
      <c r="A735" s="98"/>
      <c r="B735" s="94"/>
      <c r="C735" s="49">
        <v>177</v>
      </c>
      <c r="D735" s="50" t="s">
        <v>780</v>
      </c>
      <c r="E735" s="28" t="s">
        <v>918</v>
      </c>
      <c r="F735" s="26" t="s">
        <v>1011</v>
      </c>
      <c r="G735" s="49" t="s">
        <v>36</v>
      </c>
      <c r="H735" s="26">
        <v>30</v>
      </c>
      <c r="I735" s="26">
        <v>20</v>
      </c>
      <c r="J735" s="46">
        <v>3</v>
      </c>
      <c r="K735" s="47"/>
      <c r="L735" s="32">
        <f t="shared" si="22"/>
        <v>0</v>
      </c>
      <c r="M735" s="43" t="str">
        <f t="shared" si="23"/>
        <v>OK</v>
      </c>
      <c r="N735" s="44">
        <v>0</v>
      </c>
      <c r="O735" s="44">
        <v>0</v>
      </c>
      <c r="P735" s="44">
        <v>0</v>
      </c>
      <c r="Q735" s="44">
        <v>0</v>
      </c>
      <c r="R735" s="44">
        <v>0</v>
      </c>
      <c r="S735" s="44">
        <v>0</v>
      </c>
      <c r="T735" s="44">
        <v>0</v>
      </c>
      <c r="U735" s="44">
        <v>0</v>
      </c>
      <c r="V735" s="44">
        <v>0</v>
      </c>
      <c r="W735" s="44">
        <v>0</v>
      </c>
      <c r="X735" s="44">
        <v>0</v>
      </c>
      <c r="Y735" s="44">
        <v>0</v>
      </c>
    </row>
    <row r="736" spans="1:25" ht="60" x14ac:dyDescent="0.25">
      <c r="A736" s="98"/>
      <c r="B736" s="94"/>
      <c r="C736" s="49">
        <v>178</v>
      </c>
      <c r="D736" s="50" t="s">
        <v>781</v>
      </c>
      <c r="E736" s="28" t="s">
        <v>918</v>
      </c>
      <c r="F736" s="26" t="s">
        <v>1011</v>
      </c>
      <c r="G736" s="49" t="s">
        <v>36</v>
      </c>
      <c r="H736" s="26">
        <v>30</v>
      </c>
      <c r="I736" s="26">
        <v>20</v>
      </c>
      <c r="J736" s="46">
        <v>11.15</v>
      </c>
      <c r="K736" s="47"/>
      <c r="L736" s="32">
        <f t="shared" si="22"/>
        <v>0</v>
      </c>
      <c r="M736" s="43" t="str">
        <f t="shared" si="23"/>
        <v>OK</v>
      </c>
      <c r="N736" s="44">
        <v>0</v>
      </c>
      <c r="O736" s="44">
        <v>0</v>
      </c>
      <c r="P736" s="44">
        <v>0</v>
      </c>
      <c r="Q736" s="44">
        <v>0</v>
      </c>
      <c r="R736" s="44">
        <v>0</v>
      </c>
      <c r="S736" s="44">
        <v>0</v>
      </c>
      <c r="T736" s="44">
        <v>0</v>
      </c>
      <c r="U736" s="44">
        <v>0</v>
      </c>
      <c r="V736" s="44">
        <v>0</v>
      </c>
      <c r="W736" s="44">
        <v>0</v>
      </c>
      <c r="X736" s="44">
        <v>0</v>
      </c>
      <c r="Y736" s="44">
        <v>0</v>
      </c>
    </row>
    <row r="737" spans="1:25" ht="75" x14ac:dyDescent="0.25">
      <c r="A737" s="98"/>
      <c r="B737" s="94"/>
      <c r="C737" s="49">
        <v>179</v>
      </c>
      <c r="D737" s="50" t="s">
        <v>782</v>
      </c>
      <c r="E737" s="28" t="s">
        <v>918</v>
      </c>
      <c r="F737" s="26" t="s">
        <v>1011</v>
      </c>
      <c r="G737" s="49" t="s">
        <v>36</v>
      </c>
      <c r="H737" s="26">
        <v>30</v>
      </c>
      <c r="I737" s="26">
        <v>20</v>
      </c>
      <c r="J737" s="46">
        <v>1.1499999999999999</v>
      </c>
      <c r="K737" s="47"/>
      <c r="L737" s="32">
        <f t="shared" si="22"/>
        <v>0</v>
      </c>
      <c r="M737" s="43" t="str">
        <f t="shared" si="23"/>
        <v>OK</v>
      </c>
      <c r="N737" s="44">
        <v>0</v>
      </c>
      <c r="O737" s="44">
        <v>0</v>
      </c>
      <c r="P737" s="44">
        <v>0</v>
      </c>
      <c r="Q737" s="44">
        <v>0</v>
      </c>
      <c r="R737" s="44">
        <v>0</v>
      </c>
      <c r="S737" s="44">
        <v>0</v>
      </c>
      <c r="T737" s="44">
        <v>0</v>
      </c>
      <c r="U737" s="44">
        <v>0</v>
      </c>
      <c r="V737" s="44">
        <v>0</v>
      </c>
      <c r="W737" s="44">
        <v>0</v>
      </c>
      <c r="X737" s="44">
        <v>0</v>
      </c>
      <c r="Y737" s="44">
        <v>0</v>
      </c>
    </row>
    <row r="738" spans="1:25" ht="75" x14ac:dyDescent="0.25">
      <c r="A738" s="98"/>
      <c r="B738" s="94"/>
      <c r="C738" s="49">
        <v>180</v>
      </c>
      <c r="D738" s="50" t="s">
        <v>783</v>
      </c>
      <c r="E738" s="28" t="s">
        <v>918</v>
      </c>
      <c r="F738" s="26" t="s">
        <v>1011</v>
      </c>
      <c r="G738" s="49" t="s">
        <v>36</v>
      </c>
      <c r="H738" s="26">
        <v>30</v>
      </c>
      <c r="I738" s="26">
        <v>20</v>
      </c>
      <c r="J738" s="46">
        <v>2.25</v>
      </c>
      <c r="K738" s="47"/>
      <c r="L738" s="32">
        <f t="shared" si="22"/>
        <v>0</v>
      </c>
      <c r="M738" s="43" t="str">
        <f t="shared" si="23"/>
        <v>OK</v>
      </c>
      <c r="N738" s="44">
        <v>0</v>
      </c>
      <c r="O738" s="44">
        <v>0</v>
      </c>
      <c r="P738" s="44">
        <v>0</v>
      </c>
      <c r="Q738" s="44">
        <v>0</v>
      </c>
      <c r="R738" s="44">
        <v>0</v>
      </c>
      <c r="S738" s="44">
        <v>0</v>
      </c>
      <c r="T738" s="44">
        <v>0</v>
      </c>
      <c r="U738" s="44">
        <v>0</v>
      </c>
      <c r="V738" s="44">
        <v>0</v>
      </c>
      <c r="W738" s="44">
        <v>0</v>
      </c>
      <c r="X738" s="44">
        <v>0</v>
      </c>
      <c r="Y738" s="44">
        <v>0</v>
      </c>
    </row>
    <row r="739" spans="1:25" ht="75" x14ac:dyDescent="0.25">
      <c r="A739" s="98"/>
      <c r="B739" s="94"/>
      <c r="C739" s="49">
        <v>181</v>
      </c>
      <c r="D739" s="50" t="s">
        <v>784</v>
      </c>
      <c r="E739" s="28" t="s">
        <v>918</v>
      </c>
      <c r="F739" s="26" t="s">
        <v>1011</v>
      </c>
      <c r="G739" s="49" t="s">
        <v>36</v>
      </c>
      <c r="H739" s="26">
        <v>30</v>
      </c>
      <c r="I739" s="26">
        <v>20</v>
      </c>
      <c r="J739" s="46">
        <v>3</v>
      </c>
      <c r="K739" s="47"/>
      <c r="L739" s="32">
        <f t="shared" si="22"/>
        <v>0</v>
      </c>
      <c r="M739" s="43" t="str">
        <f t="shared" si="23"/>
        <v>OK</v>
      </c>
      <c r="N739" s="44">
        <v>0</v>
      </c>
      <c r="O739" s="44">
        <v>0</v>
      </c>
      <c r="P739" s="44">
        <v>0</v>
      </c>
      <c r="Q739" s="44">
        <v>0</v>
      </c>
      <c r="R739" s="44">
        <v>0</v>
      </c>
      <c r="S739" s="44">
        <v>0</v>
      </c>
      <c r="T739" s="44">
        <v>0</v>
      </c>
      <c r="U739" s="44">
        <v>0</v>
      </c>
      <c r="V739" s="44">
        <v>0</v>
      </c>
      <c r="W739" s="44">
        <v>0</v>
      </c>
      <c r="X739" s="44">
        <v>0</v>
      </c>
      <c r="Y739" s="44">
        <v>0</v>
      </c>
    </row>
    <row r="740" spans="1:25" ht="75" x14ac:dyDescent="0.25">
      <c r="A740" s="98"/>
      <c r="B740" s="94"/>
      <c r="C740" s="49">
        <v>182</v>
      </c>
      <c r="D740" s="50" t="s">
        <v>785</v>
      </c>
      <c r="E740" s="28" t="s">
        <v>918</v>
      </c>
      <c r="F740" s="26" t="s">
        <v>1011</v>
      </c>
      <c r="G740" s="49" t="s">
        <v>36</v>
      </c>
      <c r="H740" s="26">
        <v>30</v>
      </c>
      <c r="I740" s="26">
        <v>20</v>
      </c>
      <c r="J740" s="46">
        <v>3</v>
      </c>
      <c r="K740" s="47"/>
      <c r="L740" s="32">
        <f t="shared" si="22"/>
        <v>0</v>
      </c>
      <c r="M740" s="43" t="str">
        <f t="shared" si="23"/>
        <v>OK</v>
      </c>
      <c r="N740" s="44">
        <v>0</v>
      </c>
      <c r="O740" s="44">
        <v>0</v>
      </c>
      <c r="P740" s="44">
        <v>0</v>
      </c>
      <c r="Q740" s="44">
        <v>0</v>
      </c>
      <c r="R740" s="44">
        <v>0</v>
      </c>
      <c r="S740" s="44">
        <v>0</v>
      </c>
      <c r="T740" s="44">
        <v>0</v>
      </c>
      <c r="U740" s="44">
        <v>0</v>
      </c>
      <c r="V740" s="44">
        <v>0</v>
      </c>
      <c r="W740" s="44">
        <v>0</v>
      </c>
      <c r="X740" s="44">
        <v>0</v>
      </c>
      <c r="Y740" s="44">
        <v>0</v>
      </c>
    </row>
    <row r="741" spans="1:25" ht="75" x14ac:dyDescent="0.25">
      <c r="A741" s="98"/>
      <c r="B741" s="94"/>
      <c r="C741" s="49">
        <v>183</v>
      </c>
      <c r="D741" s="50" t="s">
        <v>786</v>
      </c>
      <c r="E741" s="28" t="s">
        <v>918</v>
      </c>
      <c r="F741" s="26" t="s">
        <v>1011</v>
      </c>
      <c r="G741" s="49" t="s">
        <v>36</v>
      </c>
      <c r="H741" s="26">
        <v>30</v>
      </c>
      <c r="I741" s="26">
        <v>20</v>
      </c>
      <c r="J741" s="46">
        <v>3</v>
      </c>
      <c r="K741" s="47"/>
      <c r="L741" s="32">
        <f t="shared" si="22"/>
        <v>0</v>
      </c>
      <c r="M741" s="43" t="str">
        <f t="shared" si="23"/>
        <v>OK</v>
      </c>
      <c r="N741" s="44">
        <v>0</v>
      </c>
      <c r="O741" s="44">
        <v>0</v>
      </c>
      <c r="P741" s="44">
        <v>0</v>
      </c>
      <c r="Q741" s="44">
        <v>0</v>
      </c>
      <c r="R741" s="44">
        <v>0</v>
      </c>
      <c r="S741" s="44">
        <v>0</v>
      </c>
      <c r="T741" s="44">
        <v>0</v>
      </c>
      <c r="U741" s="44">
        <v>0</v>
      </c>
      <c r="V741" s="44">
        <v>0</v>
      </c>
      <c r="W741" s="44">
        <v>0</v>
      </c>
      <c r="X741" s="44">
        <v>0</v>
      </c>
      <c r="Y741" s="44">
        <v>0</v>
      </c>
    </row>
    <row r="742" spans="1:25" ht="75" x14ac:dyDescent="0.25">
      <c r="A742" s="98"/>
      <c r="B742" s="94"/>
      <c r="C742" s="49">
        <v>184</v>
      </c>
      <c r="D742" s="50" t="s">
        <v>787</v>
      </c>
      <c r="E742" s="28" t="s">
        <v>918</v>
      </c>
      <c r="F742" s="26" t="s">
        <v>1011</v>
      </c>
      <c r="G742" s="49" t="s">
        <v>36</v>
      </c>
      <c r="H742" s="26">
        <v>30</v>
      </c>
      <c r="I742" s="26">
        <v>20</v>
      </c>
      <c r="J742" s="46">
        <v>3</v>
      </c>
      <c r="K742" s="47"/>
      <c r="L742" s="32">
        <f t="shared" si="22"/>
        <v>0</v>
      </c>
      <c r="M742" s="43" t="str">
        <f t="shared" si="23"/>
        <v>OK</v>
      </c>
      <c r="N742" s="44">
        <v>0</v>
      </c>
      <c r="O742" s="44">
        <v>0</v>
      </c>
      <c r="P742" s="44">
        <v>0</v>
      </c>
      <c r="Q742" s="44">
        <v>0</v>
      </c>
      <c r="R742" s="44">
        <v>0</v>
      </c>
      <c r="S742" s="44">
        <v>0</v>
      </c>
      <c r="T742" s="44">
        <v>0</v>
      </c>
      <c r="U742" s="44">
        <v>0</v>
      </c>
      <c r="V742" s="44">
        <v>0</v>
      </c>
      <c r="W742" s="44">
        <v>0</v>
      </c>
      <c r="X742" s="44">
        <v>0</v>
      </c>
      <c r="Y742" s="44">
        <v>0</v>
      </c>
    </row>
    <row r="743" spans="1:25" ht="75" x14ac:dyDescent="0.25">
      <c r="A743" s="98"/>
      <c r="B743" s="94"/>
      <c r="C743" s="49">
        <v>185</v>
      </c>
      <c r="D743" s="50" t="s">
        <v>788</v>
      </c>
      <c r="E743" s="28" t="s">
        <v>918</v>
      </c>
      <c r="F743" s="26" t="s">
        <v>1011</v>
      </c>
      <c r="G743" s="49" t="s">
        <v>36</v>
      </c>
      <c r="H743" s="26">
        <v>30</v>
      </c>
      <c r="I743" s="26">
        <v>20</v>
      </c>
      <c r="J743" s="46">
        <v>4.3499999999999996</v>
      </c>
      <c r="K743" s="47"/>
      <c r="L743" s="32">
        <f t="shared" si="22"/>
        <v>0</v>
      </c>
      <c r="M743" s="43" t="str">
        <f t="shared" si="23"/>
        <v>OK</v>
      </c>
      <c r="N743" s="44">
        <v>0</v>
      </c>
      <c r="O743" s="44">
        <v>0</v>
      </c>
      <c r="P743" s="44">
        <v>0</v>
      </c>
      <c r="Q743" s="44">
        <v>0</v>
      </c>
      <c r="R743" s="44">
        <v>0</v>
      </c>
      <c r="S743" s="44">
        <v>0</v>
      </c>
      <c r="T743" s="44">
        <v>0</v>
      </c>
      <c r="U743" s="44">
        <v>0</v>
      </c>
      <c r="V743" s="44">
        <v>0</v>
      </c>
      <c r="W743" s="44">
        <v>0</v>
      </c>
      <c r="X743" s="44">
        <v>0</v>
      </c>
      <c r="Y743" s="44">
        <v>0</v>
      </c>
    </row>
    <row r="744" spans="1:25" ht="75" x14ac:dyDescent="0.25">
      <c r="A744" s="98"/>
      <c r="B744" s="94"/>
      <c r="C744" s="49">
        <v>186</v>
      </c>
      <c r="D744" s="50" t="s">
        <v>789</v>
      </c>
      <c r="E744" s="28" t="s">
        <v>918</v>
      </c>
      <c r="F744" s="26" t="s">
        <v>1011</v>
      </c>
      <c r="G744" s="49" t="s">
        <v>36</v>
      </c>
      <c r="H744" s="26">
        <v>30</v>
      </c>
      <c r="I744" s="26">
        <v>20</v>
      </c>
      <c r="J744" s="46">
        <v>13.4</v>
      </c>
      <c r="K744" s="47"/>
      <c r="L744" s="32">
        <f t="shared" si="22"/>
        <v>0</v>
      </c>
      <c r="M744" s="43" t="str">
        <f t="shared" si="23"/>
        <v>OK</v>
      </c>
      <c r="N744" s="44">
        <v>0</v>
      </c>
      <c r="O744" s="44">
        <v>0</v>
      </c>
      <c r="P744" s="44">
        <v>0</v>
      </c>
      <c r="Q744" s="44">
        <v>0</v>
      </c>
      <c r="R744" s="44">
        <v>0</v>
      </c>
      <c r="S744" s="44">
        <v>0</v>
      </c>
      <c r="T744" s="44">
        <v>0</v>
      </c>
      <c r="U744" s="44">
        <v>0</v>
      </c>
      <c r="V744" s="44">
        <v>0</v>
      </c>
      <c r="W744" s="44">
        <v>0</v>
      </c>
      <c r="X744" s="44">
        <v>0</v>
      </c>
      <c r="Y744" s="44">
        <v>0</v>
      </c>
    </row>
    <row r="745" spans="1:25" ht="75" x14ac:dyDescent="0.25">
      <c r="A745" s="98"/>
      <c r="B745" s="94"/>
      <c r="C745" s="49">
        <v>187</v>
      </c>
      <c r="D745" s="50" t="s">
        <v>790</v>
      </c>
      <c r="E745" s="28" t="s">
        <v>918</v>
      </c>
      <c r="F745" s="26" t="s">
        <v>1011</v>
      </c>
      <c r="G745" s="49" t="s">
        <v>36</v>
      </c>
      <c r="H745" s="26">
        <v>30</v>
      </c>
      <c r="I745" s="26">
        <v>20</v>
      </c>
      <c r="J745" s="46">
        <v>5.15</v>
      </c>
      <c r="K745" s="47"/>
      <c r="L745" s="32">
        <f t="shared" si="22"/>
        <v>0</v>
      </c>
      <c r="M745" s="43" t="str">
        <f t="shared" si="23"/>
        <v>OK</v>
      </c>
      <c r="N745" s="44">
        <v>0</v>
      </c>
      <c r="O745" s="44">
        <v>0</v>
      </c>
      <c r="P745" s="44">
        <v>0</v>
      </c>
      <c r="Q745" s="44">
        <v>0</v>
      </c>
      <c r="R745" s="44">
        <v>0</v>
      </c>
      <c r="S745" s="44">
        <v>0</v>
      </c>
      <c r="T745" s="44">
        <v>0</v>
      </c>
      <c r="U745" s="44">
        <v>0</v>
      </c>
      <c r="V745" s="44">
        <v>0</v>
      </c>
      <c r="W745" s="44">
        <v>0</v>
      </c>
      <c r="X745" s="44">
        <v>0</v>
      </c>
      <c r="Y745" s="44">
        <v>0</v>
      </c>
    </row>
    <row r="746" spans="1:25" ht="45" x14ac:dyDescent="0.25">
      <c r="A746" s="98"/>
      <c r="B746" s="94"/>
      <c r="C746" s="49">
        <v>188</v>
      </c>
      <c r="D746" s="50" t="s">
        <v>791</v>
      </c>
      <c r="E746" s="28" t="s">
        <v>918</v>
      </c>
      <c r="F746" s="26" t="s">
        <v>1011</v>
      </c>
      <c r="G746" s="49" t="s">
        <v>36</v>
      </c>
      <c r="H746" s="26">
        <v>30</v>
      </c>
      <c r="I746" s="26">
        <v>20</v>
      </c>
      <c r="J746" s="46">
        <v>3.15</v>
      </c>
      <c r="K746" s="47"/>
      <c r="L746" s="32">
        <f t="shared" si="22"/>
        <v>0</v>
      </c>
      <c r="M746" s="43" t="str">
        <f t="shared" si="23"/>
        <v>OK</v>
      </c>
      <c r="N746" s="44">
        <v>0</v>
      </c>
      <c r="O746" s="44">
        <v>0</v>
      </c>
      <c r="P746" s="44">
        <v>0</v>
      </c>
      <c r="Q746" s="44">
        <v>0</v>
      </c>
      <c r="R746" s="44">
        <v>0</v>
      </c>
      <c r="S746" s="44">
        <v>0</v>
      </c>
      <c r="T746" s="44">
        <v>0</v>
      </c>
      <c r="U746" s="44">
        <v>0</v>
      </c>
      <c r="V746" s="44">
        <v>0</v>
      </c>
      <c r="W746" s="44">
        <v>0</v>
      </c>
      <c r="X746" s="44">
        <v>0</v>
      </c>
      <c r="Y746" s="44">
        <v>0</v>
      </c>
    </row>
    <row r="747" spans="1:25" ht="60" x14ac:dyDescent="0.25">
      <c r="A747" s="98"/>
      <c r="B747" s="94"/>
      <c r="C747" s="49">
        <v>189</v>
      </c>
      <c r="D747" s="50" t="s">
        <v>792</v>
      </c>
      <c r="E747" s="28" t="s">
        <v>918</v>
      </c>
      <c r="F747" s="26" t="s">
        <v>1011</v>
      </c>
      <c r="G747" s="49" t="s">
        <v>36</v>
      </c>
      <c r="H747" s="26">
        <v>30</v>
      </c>
      <c r="I747" s="26">
        <v>20</v>
      </c>
      <c r="J747" s="46">
        <v>0.9</v>
      </c>
      <c r="K747" s="47"/>
      <c r="L747" s="32">
        <f t="shared" si="22"/>
        <v>0</v>
      </c>
      <c r="M747" s="43" t="str">
        <f t="shared" si="23"/>
        <v>OK</v>
      </c>
      <c r="N747" s="44">
        <v>0</v>
      </c>
      <c r="O747" s="44">
        <v>0</v>
      </c>
      <c r="P747" s="44">
        <v>0</v>
      </c>
      <c r="Q747" s="44">
        <v>0</v>
      </c>
      <c r="R747" s="44">
        <v>0</v>
      </c>
      <c r="S747" s="44">
        <v>0</v>
      </c>
      <c r="T747" s="44">
        <v>0</v>
      </c>
      <c r="U747" s="44">
        <v>0</v>
      </c>
      <c r="V747" s="44">
        <v>0</v>
      </c>
      <c r="W747" s="44">
        <v>0</v>
      </c>
      <c r="X747" s="44">
        <v>0</v>
      </c>
      <c r="Y747" s="44">
        <v>0</v>
      </c>
    </row>
    <row r="748" spans="1:25" ht="60" x14ac:dyDescent="0.25">
      <c r="A748" s="98"/>
      <c r="B748" s="94"/>
      <c r="C748" s="49">
        <v>190</v>
      </c>
      <c r="D748" s="50" t="s">
        <v>793</v>
      </c>
      <c r="E748" s="28" t="s">
        <v>918</v>
      </c>
      <c r="F748" s="26" t="s">
        <v>1011</v>
      </c>
      <c r="G748" s="49" t="s">
        <v>36</v>
      </c>
      <c r="H748" s="26">
        <v>30</v>
      </c>
      <c r="I748" s="26">
        <v>20</v>
      </c>
      <c r="J748" s="46">
        <v>2</v>
      </c>
      <c r="K748" s="47"/>
      <c r="L748" s="32">
        <f t="shared" si="22"/>
        <v>0</v>
      </c>
      <c r="M748" s="43" t="str">
        <f t="shared" si="23"/>
        <v>OK</v>
      </c>
      <c r="N748" s="44">
        <v>0</v>
      </c>
      <c r="O748" s="44">
        <v>0</v>
      </c>
      <c r="P748" s="44">
        <v>0</v>
      </c>
      <c r="Q748" s="44">
        <v>0</v>
      </c>
      <c r="R748" s="44">
        <v>0</v>
      </c>
      <c r="S748" s="44">
        <v>0</v>
      </c>
      <c r="T748" s="44">
        <v>0</v>
      </c>
      <c r="U748" s="44">
        <v>0</v>
      </c>
      <c r="V748" s="44">
        <v>0</v>
      </c>
      <c r="W748" s="44">
        <v>0</v>
      </c>
      <c r="X748" s="44">
        <v>0</v>
      </c>
      <c r="Y748" s="44">
        <v>0</v>
      </c>
    </row>
    <row r="749" spans="1:25" ht="45" x14ac:dyDescent="0.25">
      <c r="A749" s="98"/>
      <c r="B749" s="94"/>
      <c r="C749" s="49">
        <v>191</v>
      </c>
      <c r="D749" s="50" t="s">
        <v>794</v>
      </c>
      <c r="E749" s="28" t="s">
        <v>918</v>
      </c>
      <c r="F749" s="26" t="s">
        <v>1011</v>
      </c>
      <c r="G749" s="49" t="s">
        <v>36</v>
      </c>
      <c r="H749" s="26">
        <v>30</v>
      </c>
      <c r="I749" s="26">
        <v>20</v>
      </c>
      <c r="J749" s="46">
        <v>11.15</v>
      </c>
      <c r="K749" s="47"/>
      <c r="L749" s="32">
        <f t="shared" si="22"/>
        <v>0</v>
      </c>
      <c r="M749" s="43" t="str">
        <f t="shared" si="23"/>
        <v>OK</v>
      </c>
      <c r="N749" s="44">
        <v>0</v>
      </c>
      <c r="O749" s="44">
        <v>0</v>
      </c>
      <c r="P749" s="44">
        <v>0</v>
      </c>
      <c r="Q749" s="44">
        <v>0</v>
      </c>
      <c r="R749" s="44">
        <v>0</v>
      </c>
      <c r="S749" s="44">
        <v>0</v>
      </c>
      <c r="T749" s="44">
        <v>0</v>
      </c>
      <c r="U749" s="44">
        <v>0</v>
      </c>
      <c r="V749" s="44">
        <v>0</v>
      </c>
      <c r="W749" s="44">
        <v>0</v>
      </c>
      <c r="X749" s="44">
        <v>0</v>
      </c>
      <c r="Y749" s="44">
        <v>0</v>
      </c>
    </row>
    <row r="750" spans="1:25" ht="60" x14ac:dyDescent="0.25">
      <c r="A750" s="98"/>
      <c r="B750" s="94"/>
      <c r="C750" s="49">
        <v>192</v>
      </c>
      <c r="D750" s="50" t="s">
        <v>795</v>
      </c>
      <c r="E750" s="28" t="s">
        <v>918</v>
      </c>
      <c r="F750" s="26" t="s">
        <v>1011</v>
      </c>
      <c r="G750" s="49" t="s">
        <v>36</v>
      </c>
      <c r="H750" s="26">
        <v>30</v>
      </c>
      <c r="I750" s="26">
        <v>20</v>
      </c>
      <c r="J750" s="46">
        <v>1.64</v>
      </c>
      <c r="K750" s="47"/>
      <c r="L750" s="32">
        <f t="shared" si="22"/>
        <v>0</v>
      </c>
      <c r="M750" s="43" t="str">
        <f t="shared" si="23"/>
        <v>OK</v>
      </c>
      <c r="N750" s="44">
        <v>0</v>
      </c>
      <c r="O750" s="44">
        <v>0</v>
      </c>
      <c r="P750" s="44">
        <v>0</v>
      </c>
      <c r="Q750" s="44">
        <v>0</v>
      </c>
      <c r="R750" s="44">
        <v>0</v>
      </c>
      <c r="S750" s="44">
        <v>0</v>
      </c>
      <c r="T750" s="44">
        <v>0</v>
      </c>
      <c r="U750" s="44">
        <v>0</v>
      </c>
      <c r="V750" s="44">
        <v>0</v>
      </c>
      <c r="W750" s="44">
        <v>0</v>
      </c>
      <c r="X750" s="44">
        <v>0</v>
      </c>
      <c r="Y750" s="44">
        <v>0</v>
      </c>
    </row>
    <row r="751" spans="1:25" ht="45" x14ac:dyDescent="0.25">
      <c r="A751" s="98"/>
      <c r="B751" s="94"/>
      <c r="C751" s="49">
        <v>193</v>
      </c>
      <c r="D751" s="50" t="s">
        <v>796</v>
      </c>
      <c r="E751" s="28" t="s">
        <v>918</v>
      </c>
      <c r="F751" s="26" t="s">
        <v>1011</v>
      </c>
      <c r="G751" s="49" t="s">
        <v>36</v>
      </c>
      <c r="H751" s="26">
        <v>30</v>
      </c>
      <c r="I751" s="26">
        <v>20</v>
      </c>
      <c r="J751" s="46">
        <v>2.5</v>
      </c>
      <c r="K751" s="47"/>
      <c r="L751" s="32">
        <f t="shared" si="22"/>
        <v>0</v>
      </c>
      <c r="M751" s="43" t="str">
        <f t="shared" si="23"/>
        <v>OK</v>
      </c>
      <c r="N751" s="44">
        <v>0</v>
      </c>
      <c r="O751" s="44">
        <v>0</v>
      </c>
      <c r="P751" s="44">
        <v>0</v>
      </c>
      <c r="Q751" s="44">
        <v>0</v>
      </c>
      <c r="R751" s="44">
        <v>0</v>
      </c>
      <c r="S751" s="44">
        <v>0</v>
      </c>
      <c r="T751" s="44">
        <v>0</v>
      </c>
      <c r="U751" s="44">
        <v>0</v>
      </c>
      <c r="V751" s="44">
        <v>0</v>
      </c>
      <c r="W751" s="44">
        <v>0</v>
      </c>
      <c r="X751" s="44">
        <v>0</v>
      </c>
      <c r="Y751" s="44">
        <v>0</v>
      </c>
    </row>
    <row r="752" spans="1:25" ht="60" x14ac:dyDescent="0.25">
      <c r="A752" s="98"/>
      <c r="B752" s="94"/>
      <c r="C752" s="49">
        <v>194</v>
      </c>
      <c r="D752" s="50" t="s">
        <v>797</v>
      </c>
      <c r="E752" s="28" t="s">
        <v>918</v>
      </c>
      <c r="F752" s="26" t="s">
        <v>1011</v>
      </c>
      <c r="G752" s="49" t="s">
        <v>36</v>
      </c>
      <c r="H752" s="26">
        <v>30</v>
      </c>
      <c r="I752" s="26">
        <v>20</v>
      </c>
      <c r="J752" s="46">
        <v>2.5</v>
      </c>
      <c r="K752" s="47"/>
      <c r="L752" s="32">
        <f t="shared" si="22"/>
        <v>0</v>
      </c>
      <c r="M752" s="43" t="str">
        <f t="shared" si="23"/>
        <v>OK</v>
      </c>
      <c r="N752" s="44">
        <v>0</v>
      </c>
      <c r="O752" s="44">
        <v>0</v>
      </c>
      <c r="P752" s="44">
        <v>0</v>
      </c>
      <c r="Q752" s="44">
        <v>0</v>
      </c>
      <c r="R752" s="44">
        <v>0</v>
      </c>
      <c r="S752" s="44">
        <v>0</v>
      </c>
      <c r="T752" s="44">
        <v>0</v>
      </c>
      <c r="U752" s="44">
        <v>0</v>
      </c>
      <c r="V752" s="44">
        <v>0</v>
      </c>
      <c r="W752" s="44">
        <v>0</v>
      </c>
      <c r="X752" s="44">
        <v>0</v>
      </c>
      <c r="Y752" s="44">
        <v>0</v>
      </c>
    </row>
    <row r="753" spans="1:25" ht="75" x14ac:dyDescent="0.25">
      <c r="A753" s="98"/>
      <c r="B753" s="94"/>
      <c r="C753" s="49">
        <v>195</v>
      </c>
      <c r="D753" s="50" t="s">
        <v>798</v>
      </c>
      <c r="E753" s="28" t="s">
        <v>918</v>
      </c>
      <c r="F753" s="26" t="s">
        <v>1011</v>
      </c>
      <c r="G753" s="49" t="s">
        <v>36</v>
      </c>
      <c r="H753" s="26">
        <v>30</v>
      </c>
      <c r="I753" s="26">
        <v>20</v>
      </c>
      <c r="J753" s="46">
        <v>28.2</v>
      </c>
      <c r="K753" s="47"/>
      <c r="L753" s="32">
        <f t="shared" si="22"/>
        <v>0</v>
      </c>
      <c r="M753" s="43" t="str">
        <f t="shared" si="23"/>
        <v>OK</v>
      </c>
      <c r="N753" s="44">
        <v>0</v>
      </c>
      <c r="O753" s="44">
        <v>0</v>
      </c>
      <c r="P753" s="44">
        <v>0</v>
      </c>
      <c r="Q753" s="44">
        <v>0</v>
      </c>
      <c r="R753" s="44">
        <v>0</v>
      </c>
      <c r="S753" s="44">
        <v>0</v>
      </c>
      <c r="T753" s="44">
        <v>0</v>
      </c>
      <c r="U753" s="44">
        <v>0</v>
      </c>
      <c r="V753" s="44">
        <v>0</v>
      </c>
      <c r="W753" s="44">
        <v>0</v>
      </c>
      <c r="X753" s="44">
        <v>0</v>
      </c>
      <c r="Y753" s="44">
        <v>0</v>
      </c>
    </row>
    <row r="754" spans="1:25" ht="45" x14ac:dyDescent="0.25">
      <c r="A754" s="98"/>
      <c r="B754" s="94"/>
      <c r="C754" s="49">
        <v>196</v>
      </c>
      <c r="D754" s="50" t="s">
        <v>799</v>
      </c>
      <c r="E754" s="28" t="s">
        <v>918</v>
      </c>
      <c r="F754" s="26" t="s">
        <v>1011</v>
      </c>
      <c r="G754" s="49" t="s">
        <v>36</v>
      </c>
      <c r="H754" s="26">
        <v>30</v>
      </c>
      <c r="I754" s="26">
        <v>20</v>
      </c>
      <c r="J754" s="46">
        <v>9.9</v>
      </c>
      <c r="K754" s="47"/>
      <c r="L754" s="32">
        <f t="shared" si="22"/>
        <v>0</v>
      </c>
      <c r="M754" s="43" t="str">
        <f t="shared" si="23"/>
        <v>OK</v>
      </c>
      <c r="N754" s="44">
        <v>0</v>
      </c>
      <c r="O754" s="44">
        <v>0</v>
      </c>
      <c r="P754" s="44">
        <v>0</v>
      </c>
      <c r="Q754" s="44">
        <v>0</v>
      </c>
      <c r="R754" s="44">
        <v>0</v>
      </c>
      <c r="S754" s="44">
        <v>0</v>
      </c>
      <c r="T754" s="44">
        <v>0</v>
      </c>
      <c r="U754" s="44">
        <v>0</v>
      </c>
      <c r="V754" s="44">
        <v>0</v>
      </c>
      <c r="W754" s="44">
        <v>0</v>
      </c>
      <c r="X754" s="44">
        <v>0</v>
      </c>
      <c r="Y754" s="44">
        <v>0</v>
      </c>
    </row>
    <row r="755" spans="1:25" ht="45" x14ac:dyDescent="0.25">
      <c r="A755" s="98"/>
      <c r="B755" s="94"/>
      <c r="C755" s="49">
        <v>197</v>
      </c>
      <c r="D755" s="50" t="s">
        <v>800</v>
      </c>
      <c r="E755" s="28" t="s">
        <v>918</v>
      </c>
      <c r="F755" s="26" t="s">
        <v>1011</v>
      </c>
      <c r="G755" s="49" t="s">
        <v>36</v>
      </c>
      <c r="H755" s="26">
        <v>30</v>
      </c>
      <c r="I755" s="26">
        <v>20</v>
      </c>
      <c r="J755" s="46">
        <v>4.1500000000000004</v>
      </c>
      <c r="K755" s="47"/>
      <c r="L755" s="32">
        <f t="shared" si="22"/>
        <v>0</v>
      </c>
      <c r="M755" s="43" t="str">
        <f t="shared" si="23"/>
        <v>OK</v>
      </c>
      <c r="N755" s="44">
        <v>0</v>
      </c>
      <c r="O755" s="44">
        <v>0</v>
      </c>
      <c r="P755" s="44">
        <v>0</v>
      </c>
      <c r="Q755" s="44">
        <v>0</v>
      </c>
      <c r="R755" s="44">
        <v>0</v>
      </c>
      <c r="S755" s="44">
        <v>0</v>
      </c>
      <c r="T755" s="44">
        <v>0</v>
      </c>
      <c r="U755" s="44">
        <v>0</v>
      </c>
      <c r="V755" s="44">
        <v>0</v>
      </c>
      <c r="W755" s="44">
        <v>0</v>
      </c>
      <c r="X755" s="44">
        <v>0</v>
      </c>
      <c r="Y755" s="44">
        <v>0</v>
      </c>
    </row>
    <row r="756" spans="1:25" ht="60" x14ac:dyDescent="0.25">
      <c r="A756" s="98"/>
      <c r="B756" s="94"/>
      <c r="C756" s="49">
        <v>198</v>
      </c>
      <c r="D756" s="50" t="s">
        <v>801</v>
      </c>
      <c r="E756" s="28" t="s">
        <v>918</v>
      </c>
      <c r="F756" s="26" t="s">
        <v>1011</v>
      </c>
      <c r="G756" s="49" t="s">
        <v>36</v>
      </c>
      <c r="H756" s="26">
        <v>30</v>
      </c>
      <c r="I756" s="26">
        <v>20</v>
      </c>
      <c r="J756" s="46">
        <v>6.85</v>
      </c>
      <c r="K756" s="47"/>
      <c r="L756" s="32">
        <f t="shared" si="22"/>
        <v>0</v>
      </c>
      <c r="M756" s="43" t="str">
        <f t="shared" si="23"/>
        <v>OK</v>
      </c>
      <c r="N756" s="44">
        <v>0</v>
      </c>
      <c r="O756" s="44">
        <v>0</v>
      </c>
      <c r="P756" s="44">
        <v>0</v>
      </c>
      <c r="Q756" s="44">
        <v>0</v>
      </c>
      <c r="R756" s="44">
        <v>0</v>
      </c>
      <c r="S756" s="44">
        <v>0</v>
      </c>
      <c r="T756" s="44">
        <v>0</v>
      </c>
      <c r="U756" s="44">
        <v>0</v>
      </c>
      <c r="V756" s="44">
        <v>0</v>
      </c>
      <c r="W756" s="44">
        <v>0</v>
      </c>
      <c r="X756" s="44">
        <v>0</v>
      </c>
      <c r="Y756" s="44">
        <v>0</v>
      </c>
    </row>
    <row r="757" spans="1:25" ht="60" x14ac:dyDescent="0.25">
      <c r="A757" s="98"/>
      <c r="B757" s="94"/>
      <c r="C757" s="49">
        <v>199</v>
      </c>
      <c r="D757" s="50" t="s">
        <v>802</v>
      </c>
      <c r="E757" s="28" t="s">
        <v>918</v>
      </c>
      <c r="F757" s="26" t="s">
        <v>1011</v>
      </c>
      <c r="G757" s="49" t="s">
        <v>36</v>
      </c>
      <c r="H757" s="26">
        <v>30</v>
      </c>
      <c r="I757" s="26">
        <v>20</v>
      </c>
      <c r="J757" s="46">
        <v>10</v>
      </c>
      <c r="K757" s="47"/>
      <c r="L757" s="32">
        <f t="shared" si="22"/>
        <v>0</v>
      </c>
      <c r="M757" s="43" t="str">
        <f t="shared" si="23"/>
        <v>OK</v>
      </c>
      <c r="N757" s="44">
        <v>0</v>
      </c>
      <c r="O757" s="44">
        <v>0</v>
      </c>
      <c r="P757" s="44">
        <v>0</v>
      </c>
      <c r="Q757" s="44">
        <v>0</v>
      </c>
      <c r="R757" s="44">
        <v>0</v>
      </c>
      <c r="S757" s="44">
        <v>0</v>
      </c>
      <c r="T757" s="44">
        <v>0</v>
      </c>
      <c r="U757" s="44">
        <v>0</v>
      </c>
      <c r="V757" s="44">
        <v>0</v>
      </c>
      <c r="W757" s="44">
        <v>0</v>
      </c>
      <c r="X757" s="44">
        <v>0</v>
      </c>
      <c r="Y757" s="44">
        <v>0</v>
      </c>
    </row>
    <row r="758" spans="1:25" ht="60" x14ac:dyDescent="0.25">
      <c r="A758" s="98"/>
      <c r="B758" s="94"/>
      <c r="C758" s="49">
        <v>200</v>
      </c>
      <c r="D758" s="50" t="s">
        <v>803</v>
      </c>
      <c r="E758" s="28" t="s">
        <v>918</v>
      </c>
      <c r="F758" s="26" t="s">
        <v>1011</v>
      </c>
      <c r="G758" s="49" t="s">
        <v>36</v>
      </c>
      <c r="H758" s="26">
        <v>30</v>
      </c>
      <c r="I758" s="26">
        <v>20</v>
      </c>
      <c r="J758" s="46">
        <v>13.5</v>
      </c>
      <c r="K758" s="47"/>
      <c r="L758" s="32">
        <f t="shared" si="22"/>
        <v>0</v>
      </c>
      <c r="M758" s="43" t="str">
        <f t="shared" si="23"/>
        <v>OK</v>
      </c>
      <c r="N758" s="44">
        <v>0</v>
      </c>
      <c r="O758" s="44">
        <v>0</v>
      </c>
      <c r="P758" s="44">
        <v>0</v>
      </c>
      <c r="Q758" s="44">
        <v>0</v>
      </c>
      <c r="R758" s="44">
        <v>0</v>
      </c>
      <c r="S758" s="44">
        <v>0</v>
      </c>
      <c r="T758" s="44">
        <v>0</v>
      </c>
      <c r="U758" s="44">
        <v>0</v>
      </c>
      <c r="V758" s="44">
        <v>0</v>
      </c>
      <c r="W758" s="44">
        <v>0</v>
      </c>
      <c r="X758" s="44">
        <v>0</v>
      </c>
      <c r="Y758" s="44">
        <v>0</v>
      </c>
    </row>
    <row r="759" spans="1:25" ht="30" x14ac:dyDescent="0.25">
      <c r="A759" s="98"/>
      <c r="B759" s="94"/>
      <c r="C759" s="49">
        <v>201</v>
      </c>
      <c r="D759" s="50" t="s">
        <v>804</v>
      </c>
      <c r="E759" s="28" t="s">
        <v>918</v>
      </c>
      <c r="F759" s="26" t="s">
        <v>1011</v>
      </c>
      <c r="G759" s="49" t="s">
        <v>36</v>
      </c>
      <c r="H759" s="26">
        <v>30</v>
      </c>
      <c r="I759" s="26">
        <v>20</v>
      </c>
      <c r="J759" s="46">
        <v>9</v>
      </c>
      <c r="K759" s="47"/>
      <c r="L759" s="32">
        <f t="shared" si="22"/>
        <v>0</v>
      </c>
      <c r="M759" s="43" t="str">
        <f t="shared" si="23"/>
        <v>OK</v>
      </c>
      <c r="N759" s="44">
        <v>0</v>
      </c>
      <c r="O759" s="44">
        <v>0</v>
      </c>
      <c r="P759" s="44">
        <v>0</v>
      </c>
      <c r="Q759" s="44">
        <v>0</v>
      </c>
      <c r="R759" s="44">
        <v>0</v>
      </c>
      <c r="S759" s="44">
        <v>0</v>
      </c>
      <c r="T759" s="44">
        <v>0</v>
      </c>
      <c r="U759" s="44">
        <v>0</v>
      </c>
      <c r="V759" s="44">
        <v>0</v>
      </c>
      <c r="W759" s="44">
        <v>0</v>
      </c>
      <c r="X759" s="44">
        <v>0</v>
      </c>
      <c r="Y759" s="44">
        <v>0</v>
      </c>
    </row>
    <row r="760" spans="1:25" ht="60" x14ac:dyDescent="0.25">
      <c r="A760" s="98"/>
      <c r="B760" s="94"/>
      <c r="C760" s="49">
        <v>202</v>
      </c>
      <c r="D760" s="50" t="s">
        <v>805</v>
      </c>
      <c r="E760" s="28" t="s">
        <v>918</v>
      </c>
      <c r="F760" s="26" t="s">
        <v>1011</v>
      </c>
      <c r="G760" s="49" t="s">
        <v>36</v>
      </c>
      <c r="H760" s="26">
        <v>30</v>
      </c>
      <c r="I760" s="26">
        <v>20</v>
      </c>
      <c r="J760" s="46">
        <v>2.15</v>
      </c>
      <c r="K760" s="47"/>
      <c r="L760" s="32">
        <f t="shared" si="22"/>
        <v>0</v>
      </c>
      <c r="M760" s="43" t="str">
        <f t="shared" si="23"/>
        <v>OK</v>
      </c>
      <c r="N760" s="44">
        <v>0</v>
      </c>
      <c r="O760" s="44">
        <v>0</v>
      </c>
      <c r="P760" s="44">
        <v>0</v>
      </c>
      <c r="Q760" s="44">
        <v>0</v>
      </c>
      <c r="R760" s="44">
        <v>0</v>
      </c>
      <c r="S760" s="44">
        <v>0</v>
      </c>
      <c r="T760" s="44">
        <v>0</v>
      </c>
      <c r="U760" s="44">
        <v>0</v>
      </c>
      <c r="V760" s="44">
        <v>0</v>
      </c>
      <c r="W760" s="44">
        <v>0</v>
      </c>
      <c r="X760" s="44">
        <v>0</v>
      </c>
      <c r="Y760" s="44">
        <v>0</v>
      </c>
    </row>
    <row r="761" spans="1:25" ht="75" x14ac:dyDescent="0.25">
      <c r="A761" s="98"/>
      <c r="B761" s="94"/>
      <c r="C761" s="49">
        <v>203</v>
      </c>
      <c r="D761" s="50" t="s">
        <v>806</v>
      </c>
      <c r="E761" s="28" t="s">
        <v>918</v>
      </c>
      <c r="F761" s="26" t="s">
        <v>1011</v>
      </c>
      <c r="G761" s="49" t="s">
        <v>36</v>
      </c>
      <c r="H761" s="26">
        <v>30</v>
      </c>
      <c r="I761" s="26">
        <v>20</v>
      </c>
      <c r="J761" s="46">
        <v>11.5</v>
      </c>
      <c r="K761" s="47"/>
      <c r="L761" s="32">
        <f t="shared" si="22"/>
        <v>0</v>
      </c>
      <c r="M761" s="43" t="str">
        <f t="shared" si="23"/>
        <v>OK</v>
      </c>
      <c r="N761" s="44">
        <v>0</v>
      </c>
      <c r="O761" s="44">
        <v>0</v>
      </c>
      <c r="P761" s="44">
        <v>0</v>
      </c>
      <c r="Q761" s="44">
        <v>0</v>
      </c>
      <c r="R761" s="44">
        <v>0</v>
      </c>
      <c r="S761" s="44">
        <v>0</v>
      </c>
      <c r="T761" s="44">
        <v>0</v>
      </c>
      <c r="U761" s="44">
        <v>0</v>
      </c>
      <c r="V761" s="44">
        <v>0</v>
      </c>
      <c r="W761" s="44">
        <v>0</v>
      </c>
      <c r="X761" s="44">
        <v>0</v>
      </c>
      <c r="Y761" s="44">
        <v>0</v>
      </c>
    </row>
    <row r="762" spans="1:25" ht="75" x14ac:dyDescent="0.25">
      <c r="A762" s="98"/>
      <c r="B762" s="94"/>
      <c r="C762" s="49">
        <v>204</v>
      </c>
      <c r="D762" s="50" t="s">
        <v>807</v>
      </c>
      <c r="E762" s="28" t="s">
        <v>918</v>
      </c>
      <c r="F762" s="26" t="s">
        <v>1011</v>
      </c>
      <c r="G762" s="49" t="s">
        <v>36</v>
      </c>
      <c r="H762" s="26">
        <v>30</v>
      </c>
      <c r="I762" s="26">
        <v>20</v>
      </c>
      <c r="J762" s="46">
        <v>14.25</v>
      </c>
      <c r="K762" s="47"/>
      <c r="L762" s="32">
        <f t="shared" si="22"/>
        <v>0</v>
      </c>
      <c r="M762" s="43" t="str">
        <f t="shared" si="23"/>
        <v>OK</v>
      </c>
      <c r="N762" s="44">
        <v>0</v>
      </c>
      <c r="O762" s="44">
        <v>0</v>
      </c>
      <c r="P762" s="44">
        <v>0</v>
      </c>
      <c r="Q762" s="44">
        <v>0</v>
      </c>
      <c r="R762" s="44">
        <v>0</v>
      </c>
      <c r="S762" s="44">
        <v>0</v>
      </c>
      <c r="T762" s="44">
        <v>0</v>
      </c>
      <c r="U762" s="44">
        <v>0</v>
      </c>
      <c r="V762" s="44">
        <v>0</v>
      </c>
      <c r="W762" s="44">
        <v>0</v>
      </c>
      <c r="X762" s="44">
        <v>0</v>
      </c>
      <c r="Y762" s="44">
        <v>0</v>
      </c>
    </row>
    <row r="763" spans="1:25" ht="75" x14ac:dyDescent="0.25">
      <c r="A763" s="98"/>
      <c r="B763" s="94"/>
      <c r="C763" s="49">
        <v>205</v>
      </c>
      <c r="D763" s="50" t="s">
        <v>808</v>
      </c>
      <c r="E763" s="28" t="s">
        <v>918</v>
      </c>
      <c r="F763" s="26" t="s">
        <v>1011</v>
      </c>
      <c r="G763" s="49" t="s">
        <v>36</v>
      </c>
      <c r="H763" s="26">
        <v>30</v>
      </c>
      <c r="I763" s="26">
        <v>20</v>
      </c>
      <c r="J763" s="46">
        <v>43.16</v>
      </c>
      <c r="K763" s="47"/>
      <c r="L763" s="32">
        <f t="shared" si="22"/>
        <v>0</v>
      </c>
      <c r="M763" s="43" t="str">
        <f t="shared" si="23"/>
        <v>OK</v>
      </c>
      <c r="N763" s="44">
        <v>0</v>
      </c>
      <c r="O763" s="44">
        <v>0</v>
      </c>
      <c r="P763" s="44">
        <v>0</v>
      </c>
      <c r="Q763" s="44">
        <v>0</v>
      </c>
      <c r="R763" s="44">
        <v>0</v>
      </c>
      <c r="S763" s="44">
        <v>0</v>
      </c>
      <c r="T763" s="44">
        <v>0</v>
      </c>
      <c r="U763" s="44">
        <v>0</v>
      </c>
      <c r="V763" s="44">
        <v>0</v>
      </c>
      <c r="W763" s="44">
        <v>0</v>
      </c>
      <c r="X763" s="44">
        <v>0</v>
      </c>
      <c r="Y763" s="44">
        <v>0</v>
      </c>
    </row>
    <row r="764" spans="1:25" ht="45" x14ac:dyDescent="0.25">
      <c r="A764" s="98"/>
      <c r="B764" s="94"/>
      <c r="C764" s="49">
        <v>206</v>
      </c>
      <c r="D764" s="50" t="s">
        <v>809</v>
      </c>
      <c r="E764" s="28" t="s">
        <v>918</v>
      </c>
      <c r="F764" s="26" t="s">
        <v>1011</v>
      </c>
      <c r="G764" s="49" t="s">
        <v>36</v>
      </c>
      <c r="H764" s="26">
        <v>30</v>
      </c>
      <c r="I764" s="26">
        <v>20</v>
      </c>
      <c r="J764" s="46">
        <v>11.8</v>
      </c>
      <c r="K764" s="47"/>
      <c r="L764" s="32">
        <f t="shared" si="22"/>
        <v>0</v>
      </c>
      <c r="M764" s="43" t="str">
        <f t="shared" si="23"/>
        <v>OK</v>
      </c>
      <c r="N764" s="44">
        <v>0</v>
      </c>
      <c r="O764" s="44">
        <v>0</v>
      </c>
      <c r="P764" s="44">
        <v>0</v>
      </c>
      <c r="Q764" s="44">
        <v>0</v>
      </c>
      <c r="R764" s="44">
        <v>0</v>
      </c>
      <c r="S764" s="44">
        <v>0</v>
      </c>
      <c r="T764" s="44">
        <v>0</v>
      </c>
      <c r="U764" s="44">
        <v>0</v>
      </c>
      <c r="V764" s="44">
        <v>0</v>
      </c>
      <c r="W764" s="44">
        <v>0</v>
      </c>
      <c r="X764" s="44">
        <v>0</v>
      </c>
      <c r="Y764" s="44">
        <v>0</v>
      </c>
    </row>
    <row r="765" spans="1:25" ht="15" x14ac:dyDescent="0.25">
      <c r="A765" s="98"/>
      <c r="B765" s="94"/>
      <c r="C765" s="49">
        <v>207</v>
      </c>
      <c r="D765" s="50" t="s">
        <v>810</v>
      </c>
      <c r="E765" s="28" t="s">
        <v>918</v>
      </c>
      <c r="F765" s="26" t="s">
        <v>1011</v>
      </c>
      <c r="G765" s="49" t="s">
        <v>36</v>
      </c>
      <c r="H765" s="26">
        <v>30</v>
      </c>
      <c r="I765" s="26">
        <v>20</v>
      </c>
      <c r="J765" s="46">
        <v>6.97</v>
      </c>
      <c r="K765" s="47"/>
      <c r="L765" s="32">
        <f t="shared" si="22"/>
        <v>0</v>
      </c>
      <c r="M765" s="43" t="str">
        <f t="shared" si="23"/>
        <v>OK</v>
      </c>
      <c r="N765" s="44">
        <v>0</v>
      </c>
      <c r="O765" s="44">
        <v>0</v>
      </c>
      <c r="P765" s="44">
        <v>0</v>
      </c>
      <c r="Q765" s="44">
        <v>0</v>
      </c>
      <c r="R765" s="44">
        <v>0</v>
      </c>
      <c r="S765" s="44">
        <v>0</v>
      </c>
      <c r="T765" s="44">
        <v>0</v>
      </c>
      <c r="U765" s="44">
        <v>0</v>
      </c>
      <c r="V765" s="44">
        <v>0</v>
      </c>
      <c r="W765" s="44">
        <v>0</v>
      </c>
      <c r="X765" s="44">
        <v>0</v>
      </c>
      <c r="Y765" s="44">
        <v>0</v>
      </c>
    </row>
    <row r="766" spans="1:25" ht="15" x14ac:dyDescent="0.25">
      <c r="A766" s="98"/>
      <c r="B766" s="94"/>
      <c r="C766" s="49">
        <v>208</v>
      </c>
      <c r="D766" s="50" t="s">
        <v>811</v>
      </c>
      <c r="E766" s="28" t="s">
        <v>918</v>
      </c>
      <c r="F766" s="26" t="s">
        <v>1011</v>
      </c>
      <c r="G766" s="49" t="s">
        <v>36</v>
      </c>
      <c r="H766" s="26">
        <v>30</v>
      </c>
      <c r="I766" s="26">
        <v>20</v>
      </c>
      <c r="J766" s="46">
        <v>4.0999999999999996</v>
      </c>
      <c r="K766" s="47"/>
      <c r="L766" s="32">
        <f t="shared" si="22"/>
        <v>0</v>
      </c>
      <c r="M766" s="43" t="str">
        <f t="shared" si="23"/>
        <v>OK</v>
      </c>
      <c r="N766" s="44">
        <v>0</v>
      </c>
      <c r="O766" s="44">
        <v>0</v>
      </c>
      <c r="P766" s="44">
        <v>0</v>
      </c>
      <c r="Q766" s="44">
        <v>0</v>
      </c>
      <c r="R766" s="44">
        <v>0</v>
      </c>
      <c r="S766" s="44">
        <v>0</v>
      </c>
      <c r="T766" s="44">
        <v>0</v>
      </c>
      <c r="U766" s="44">
        <v>0</v>
      </c>
      <c r="V766" s="44">
        <v>0</v>
      </c>
      <c r="W766" s="44">
        <v>0</v>
      </c>
      <c r="X766" s="44">
        <v>0</v>
      </c>
      <c r="Y766" s="44">
        <v>0</v>
      </c>
    </row>
    <row r="767" spans="1:25" ht="60" x14ac:dyDescent="0.25">
      <c r="A767" s="98"/>
      <c r="B767" s="94"/>
      <c r="C767" s="49">
        <v>209</v>
      </c>
      <c r="D767" s="50" t="s">
        <v>812</v>
      </c>
      <c r="E767" s="28" t="s">
        <v>961</v>
      </c>
      <c r="F767" s="26" t="s">
        <v>1020</v>
      </c>
      <c r="G767" s="49" t="s">
        <v>36</v>
      </c>
      <c r="H767" s="26">
        <v>30</v>
      </c>
      <c r="I767" s="26">
        <v>20</v>
      </c>
      <c r="J767" s="46">
        <v>10.8</v>
      </c>
      <c r="K767" s="47"/>
      <c r="L767" s="32">
        <f t="shared" si="22"/>
        <v>0</v>
      </c>
      <c r="M767" s="43" t="str">
        <f t="shared" si="23"/>
        <v>OK</v>
      </c>
      <c r="N767" s="44">
        <v>0</v>
      </c>
      <c r="O767" s="44">
        <v>0</v>
      </c>
      <c r="P767" s="44">
        <v>0</v>
      </c>
      <c r="Q767" s="44">
        <v>0</v>
      </c>
      <c r="R767" s="44">
        <v>0</v>
      </c>
      <c r="S767" s="44">
        <v>0</v>
      </c>
      <c r="T767" s="44">
        <v>0</v>
      </c>
      <c r="U767" s="44">
        <v>0</v>
      </c>
      <c r="V767" s="44">
        <v>0</v>
      </c>
      <c r="W767" s="44">
        <v>0</v>
      </c>
      <c r="X767" s="44">
        <v>0</v>
      </c>
      <c r="Y767" s="44">
        <v>0</v>
      </c>
    </row>
    <row r="768" spans="1:25" ht="15" x14ac:dyDescent="0.25">
      <c r="A768" s="98"/>
      <c r="B768" s="94"/>
      <c r="C768" s="49">
        <v>210</v>
      </c>
      <c r="D768" s="50" t="s">
        <v>813</v>
      </c>
      <c r="E768" s="28" t="s">
        <v>918</v>
      </c>
      <c r="F768" s="26" t="s">
        <v>1011</v>
      </c>
      <c r="G768" s="49" t="s">
        <v>37</v>
      </c>
      <c r="H768" s="26">
        <v>30</v>
      </c>
      <c r="I768" s="26">
        <v>20</v>
      </c>
      <c r="J768" s="46">
        <v>12.6</v>
      </c>
      <c r="K768" s="47"/>
      <c r="L768" s="32">
        <f t="shared" si="22"/>
        <v>0</v>
      </c>
      <c r="M768" s="43" t="str">
        <f t="shared" si="23"/>
        <v>OK</v>
      </c>
      <c r="N768" s="44">
        <v>0</v>
      </c>
      <c r="O768" s="44">
        <v>0</v>
      </c>
      <c r="P768" s="44">
        <v>0</v>
      </c>
      <c r="Q768" s="44">
        <v>0</v>
      </c>
      <c r="R768" s="44">
        <v>0</v>
      </c>
      <c r="S768" s="44">
        <v>0</v>
      </c>
      <c r="T768" s="44">
        <v>0</v>
      </c>
      <c r="U768" s="44">
        <v>0</v>
      </c>
      <c r="V768" s="44">
        <v>0</v>
      </c>
      <c r="W768" s="44">
        <v>0</v>
      </c>
      <c r="X768" s="44">
        <v>0</v>
      </c>
      <c r="Y768" s="44">
        <v>0</v>
      </c>
    </row>
    <row r="769" spans="1:25" ht="30" x14ac:dyDescent="0.25">
      <c r="A769" s="98"/>
      <c r="B769" s="94"/>
      <c r="C769" s="49">
        <v>211</v>
      </c>
      <c r="D769" s="50" t="s">
        <v>814</v>
      </c>
      <c r="E769" s="28" t="s">
        <v>918</v>
      </c>
      <c r="F769" s="26" t="s">
        <v>1011</v>
      </c>
      <c r="G769" s="49" t="s">
        <v>36</v>
      </c>
      <c r="H769" s="26">
        <v>30</v>
      </c>
      <c r="I769" s="26">
        <v>20</v>
      </c>
      <c r="J769" s="46">
        <v>9.9</v>
      </c>
      <c r="K769" s="47"/>
      <c r="L769" s="32">
        <f t="shared" si="22"/>
        <v>0</v>
      </c>
      <c r="M769" s="43" t="str">
        <f t="shared" si="23"/>
        <v>OK</v>
      </c>
      <c r="N769" s="44">
        <v>0</v>
      </c>
      <c r="O769" s="44">
        <v>0</v>
      </c>
      <c r="P769" s="44">
        <v>0</v>
      </c>
      <c r="Q769" s="44">
        <v>0</v>
      </c>
      <c r="R769" s="44">
        <v>0</v>
      </c>
      <c r="S769" s="44">
        <v>0</v>
      </c>
      <c r="T769" s="44">
        <v>0</v>
      </c>
      <c r="U769" s="44">
        <v>0</v>
      </c>
      <c r="V769" s="44">
        <v>0</v>
      </c>
      <c r="W769" s="44">
        <v>0</v>
      </c>
      <c r="X769" s="44">
        <v>0</v>
      </c>
      <c r="Y769" s="44">
        <v>0</v>
      </c>
    </row>
    <row r="770" spans="1:25" ht="15" x14ac:dyDescent="0.25">
      <c r="A770" s="98"/>
      <c r="B770" s="94"/>
      <c r="C770" s="49">
        <v>212</v>
      </c>
      <c r="D770" s="50" t="s">
        <v>815</v>
      </c>
      <c r="E770" s="28" t="s">
        <v>918</v>
      </c>
      <c r="F770" s="26" t="s">
        <v>1011</v>
      </c>
      <c r="G770" s="49" t="s">
        <v>36</v>
      </c>
      <c r="H770" s="26">
        <v>30</v>
      </c>
      <c r="I770" s="26">
        <v>20</v>
      </c>
      <c r="J770" s="46">
        <v>9.9</v>
      </c>
      <c r="K770" s="47"/>
      <c r="L770" s="32">
        <f t="shared" si="22"/>
        <v>0</v>
      </c>
      <c r="M770" s="43" t="str">
        <f t="shared" si="23"/>
        <v>OK</v>
      </c>
      <c r="N770" s="44">
        <v>0</v>
      </c>
      <c r="O770" s="44">
        <v>0</v>
      </c>
      <c r="P770" s="44">
        <v>0</v>
      </c>
      <c r="Q770" s="44">
        <v>0</v>
      </c>
      <c r="R770" s="44">
        <v>0</v>
      </c>
      <c r="S770" s="44">
        <v>0</v>
      </c>
      <c r="T770" s="44">
        <v>0</v>
      </c>
      <c r="U770" s="44">
        <v>0</v>
      </c>
      <c r="V770" s="44">
        <v>0</v>
      </c>
      <c r="W770" s="44">
        <v>0</v>
      </c>
      <c r="X770" s="44">
        <v>0</v>
      </c>
      <c r="Y770" s="44">
        <v>0</v>
      </c>
    </row>
    <row r="771" spans="1:25" ht="45" x14ac:dyDescent="0.25">
      <c r="A771" s="98"/>
      <c r="B771" s="94"/>
      <c r="C771" s="49">
        <v>213</v>
      </c>
      <c r="D771" s="50" t="s">
        <v>816</v>
      </c>
      <c r="E771" s="28" t="s">
        <v>918</v>
      </c>
      <c r="F771" s="26" t="s">
        <v>1011</v>
      </c>
      <c r="G771" s="49" t="s">
        <v>36</v>
      </c>
      <c r="H771" s="26">
        <v>30</v>
      </c>
      <c r="I771" s="26">
        <v>20</v>
      </c>
      <c r="J771" s="46">
        <v>26.94</v>
      </c>
      <c r="K771" s="47"/>
      <c r="L771" s="32">
        <f t="shared" si="22"/>
        <v>0</v>
      </c>
      <c r="M771" s="43" t="str">
        <f t="shared" si="23"/>
        <v>OK</v>
      </c>
      <c r="N771" s="44">
        <v>0</v>
      </c>
      <c r="O771" s="44">
        <v>0</v>
      </c>
      <c r="P771" s="44">
        <v>0</v>
      </c>
      <c r="Q771" s="44">
        <v>0</v>
      </c>
      <c r="R771" s="44">
        <v>0</v>
      </c>
      <c r="S771" s="44">
        <v>0</v>
      </c>
      <c r="T771" s="44">
        <v>0</v>
      </c>
      <c r="U771" s="44">
        <v>0</v>
      </c>
      <c r="V771" s="44">
        <v>0</v>
      </c>
      <c r="W771" s="44">
        <v>0</v>
      </c>
      <c r="X771" s="44">
        <v>0</v>
      </c>
      <c r="Y771" s="44">
        <v>0</v>
      </c>
    </row>
    <row r="772" spans="1:25" ht="15" x14ac:dyDescent="0.25">
      <c r="A772" s="98"/>
      <c r="B772" s="94"/>
      <c r="C772" s="49">
        <v>214</v>
      </c>
      <c r="D772" s="50" t="s">
        <v>817</v>
      </c>
      <c r="E772" s="28" t="s">
        <v>918</v>
      </c>
      <c r="F772" s="26" t="s">
        <v>1011</v>
      </c>
      <c r="G772" s="49" t="s">
        <v>37</v>
      </c>
      <c r="H772" s="26">
        <v>30</v>
      </c>
      <c r="I772" s="26">
        <v>20</v>
      </c>
      <c r="J772" s="46">
        <v>0.61</v>
      </c>
      <c r="K772" s="47"/>
      <c r="L772" s="32">
        <f t="shared" si="22"/>
        <v>0</v>
      </c>
      <c r="M772" s="43" t="str">
        <f t="shared" si="23"/>
        <v>OK</v>
      </c>
      <c r="N772" s="44">
        <v>0</v>
      </c>
      <c r="O772" s="44">
        <v>0</v>
      </c>
      <c r="P772" s="44">
        <v>0</v>
      </c>
      <c r="Q772" s="44">
        <v>0</v>
      </c>
      <c r="R772" s="44">
        <v>0</v>
      </c>
      <c r="S772" s="44">
        <v>0</v>
      </c>
      <c r="T772" s="44">
        <v>0</v>
      </c>
      <c r="U772" s="44">
        <v>0</v>
      </c>
      <c r="V772" s="44">
        <v>0</v>
      </c>
      <c r="W772" s="44">
        <v>0</v>
      </c>
      <c r="X772" s="44">
        <v>0</v>
      </c>
      <c r="Y772" s="44">
        <v>0</v>
      </c>
    </row>
    <row r="773" spans="1:25" ht="45" x14ac:dyDescent="0.25">
      <c r="A773" s="98"/>
      <c r="B773" s="94"/>
      <c r="C773" s="49">
        <v>215</v>
      </c>
      <c r="D773" s="50" t="s">
        <v>818</v>
      </c>
      <c r="E773" s="28" t="s">
        <v>918</v>
      </c>
      <c r="F773" s="26" t="s">
        <v>1011</v>
      </c>
      <c r="G773" s="49" t="s">
        <v>36</v>
      </c>
      <c r="H773" s="26">
        <v>30</v>
      </c>
      <c r="I773" s="26">
        <v>20</v>
      </c>
      <c r="J773" s="46">
        <v>21</v>
      </c>
      <c r="K773" s="47"/>
      <c r="L773" s="32">
        <f t="shared" ref="L773:L836" si="24">K773-(SUM(N773:Y773))</f>
        <v>0</v>
      </c>
      <c r="M773" s="43" t="str">
        <f t="shared" ref="M773:M836" si="25">IF(L773&lt;0,"ATENÇÃO","OK")</f>
        <v>OK</v>
      </c>
      <c r="N773" s="44">
        <v>0</v>
      </c>
      <c r="O773" s="44">
        <v>0</v>
      </c>
      <c r="P773" s="44">
        <v>0</v>
      </c>
      <c r="Q773" s="44">
        <v>0</v>
      </c>
      <c r="R773" s="44">
        <v>0</v>
      </c>
      <c r="S773" s="44">
        <v>0</v>
      </c>
      <c r="T773" s="44">
        <v>0</v>
      </c>
      <c r="U773" s="44">
        <v>0</v>
      </c>
      <c r="V773" s="44">
        <v>0</v>
      </c>
      <c r="W773" s="44">
        <v>0</v>
      </c>
      <c r="X773" s="44">
        <v>0</v>
      </c>
      <c r="Y773" s="44">
        <v>0</v>
      </c>
    </row>
    <row r="774" spans="1:25" ht="45" x14ac:dyDescent="0.25">
      <c r="A774" s="98"/>
      <c r="B774" s="94"/>
      <c r="C774" s="49">
        <v>216</v>
      </c>
      <c r="D774" s="50" t="s">
        <v>819</v>
      </c>
      <c r="E774" s="28" t="s">
        <v>918</v>
      </c>
      <c r="F774" s="26" t="s">
        <v>1011</v>
      </c>
      <c r="G774" s="49" t="s">
        <v>36</v>
      </c>
      <c r="H774" s="26">
        <v>30</v>
      </c>
      <c r="I774" s="26">
        <v>20</v>
      </c>
      <c r="J774" s="46">
        <v>34.9</v>
      </c>
      <c r="K774" s="47"/>
      <c r="L774" s="32">
        <f t="shared" si="24"/>
        <v>0</v>
      </c>
      <c r="M774" s="43" t="str">
        <f t="shared" si="25"/>
        <v>OK</v>
      </c>
      <c r="N774" s="44">
        <v>0</v>
      </c>
      <c r="O774" s="44">
        <v>0</v>
      </c>
      <c r="P774" s="44">
        <v>0</v>
      </c>
      <c r="Q774" s="44">
        <v>0</v>
      </c>
      <c r="R774" s="44">
        <v>0</v>
      </c>
      <c r="S774" s="44">
        <v>0</v>
      </c>
      <c r="T774" s="44">
        <v>0</v>
      </c>
      <c r="U774" s="44">
        <v>0</v>
      </c>
      <c r="V774" s="44">
        <v>0</v>
      </c>
      <c r="W774" s="44">
        <v>0</v>
      </c>
      <c r="X774" s="44">
        <v>0</v>
      </c>
      <c r="Y774" s="44">
        <v>0</v>
      </c>
    </row>
    <row r="775" spans="1:25" ht="45" x14ac:dyDescent="0.25">
      <c r="A775" s="98"/>
      <c r="B775" s="94"/>
      <c r="C775" s="49">
        <v>217</v>
      </c>
      <c r="D775" s="50" t="s">
        <v>820</v>
      </c>
      <c r="E775" s="28" t="s">
        <v>918</v>
      </c>
      <c r="F775" s="26" t="s">
        <v>1011</v>
      </c>
      <c r="G775" s="49" t="s">
        <v>36</v>
      </c>
      <c r="H775" s="26">
        <v>30</v>
      </c>
      <c r="I775" s="26">
        <v>20</v>
      </c>
      <c r="J775" s="46">
        <v>24</v>
      </c>
      <c r="K775" s="47"/>
      <c r="L775" s="32">
        <f t="shared" si="24"/>
        <v>0</v>
      </c>
      <c r="M775" s="43" t="str">
        <f t="shared" si="25"/>
        <v>OK</v>
      </c>
      <c r="N775" s="44">
        <v>0</v>
      </c>
      <c r="O775" s="44">
        <v>0</v>
      </c>
      <c r="P775" s="44">
        <v>0</v>
      </c>
      <c r="Q775" s="44">
        <v>0</v>
      </c>
      <c r="R775" s="44">
        <v>0</v>
      </c>
      <c r="S775" s="44">
        <v>0</v>
      </c>
      <c r="T775" s="44">
        <v>0</v>
      </c>
      <c r="U775" s="44">
        <v>0</v>
      </c>
      <c r="V775" s="44">
        <v>0</v>
      </c>
      <c r="W775" s="44">
        <v>0</v>
      </c>
      <c r="X775" s="44">
        <v>0</v>
      </c>
      <c r="Y775" s="44">
        <v>0</v>
      </c>
    </row>
    <row r="776" spans="1:25" ht="15" x14ac:dyDescent="0.25">
      <c r="A776" s="98"/>
      <c r="B776" s="94"/>
      <c r="C776" s="49">
        <v>218</v>
      </c>
      <c r="D776" s="50" t="s">
        <v>821</v>
      </c>
      <c r="E776" s="28" t="s">
        <v>918</v>
      </c>
      <c r="F776" s="26" t="s">
        <v>1011</v>
      </c>
      <c r="G776" s="49" t="s">
        <v>36</v>
      </c>
      <c r="H776" s="26">
        <v>30</v>
      </c>
      <c r="I776" s="26">
        <v>20</v>
      </c>
      <c r="J776" s="46">
        <v>57</v>
      </c>
      <c r="K776" s="47"/>
      <c r="L776" s="32">
        <f t="shared" si="24"/>
        <v>0</v>
      </c>
      <c r="M776" s="43" t="str">
        <f t="shared" si="25"/>
        <v>OK</v>
      </c>
      <c r="N776" s="44">
        <v>0</v>
      </c>
      <c r="O776" s="44">
        <v>0</v>
      </c>
      <c r="P776" s="44">
        <v>0</v>
      </c>
      <c r="Q776" s="44">
        <v>0</v>
      </c>
      <c r="R776" s="44">
        <v>0</v>
      </c>
      <c r="S776" s="44">
        <v>0</v>
      </c>
      <c r="T776" s="44">
        <v>0</v>
      </c>
      <c r="U776" s="44">
        <v>0</v>
      </c>
      <c r="V776" s="44">
        <v>0</v>
      </c>
      <c r="W776" s="44">
        <v>0</v>
      </c>
      <c r="X776" s="44">
        <v>0</v>
      </c>
      <c r="Y776" s="44">
        <v>0</v>
      </c>
    </row>
    <row r="777" spans="1:25" ht="15" x14ac:dyDescent="0.25">
      <c r="A777" s="98"/>
      <c r="B777" s="94"/>
      <c r="C777" s="49">
        <v>219</v>
      </c>
      <c r="D777" s="50" t="s">
        <v>822</v>
      </c>
      <c r="E777" s="28" t="s">
        <v>918</v>
      </c>
      <c r="F777" s="26" t="s">
        <v>1011</v>
      </c>
      <c r="G777" s="49" t="s">
        <v>36</v>
      </c>
      <c r="H777" s="26">
        <v>30</v>
      </c>
      <c r="I777" s="26">
        <v>20</v>
      </c>
      <c r="J777" s="46">
        <v>0.48</v>
      </c>
      <c r="K777" s="47"/>
      <c r="L777" s="32">
        <f t="shared" si="24"/>
        <v>0</v>
      </c>
      <c r="M777" s="43" t="str">
        <f t="shared" si="25"/>
        <v>OK</v>
      </c>
      <c r="N777" s="44">
        <v>0</v>
      </c>
      <c r="O777" s="44">
        <v>0</v>
      </c>
      <c r="P777" s="44">
        <v>0</v>
      </c>
      <c r="Q777" s="44">
        <v>0</v>
      </c>
      <c r="R777" s="44">
        <v>0</v>
      </c>
      <c r="S777" s="44">
        <v>0</v>
      </c>
      <c r="T777" s="44">
        <v>0</v>
      </c>
      <c r="U777" s="44">
        <v>0</v>
      </c>
      <c r="V777" s="44">
        <v>0</v>
      </c>
      <c r="W777" s="44">
        <v>0</v>
      </c>
      <c r="X777" s="44">
        <v>0</v>
      </c>
      <c r="Y777" s="44">
        <v>0</v>
      </c>
    </row>
    <row r="778" spans="1:25" ht="15" x14ac:dyDescent="0.25">
      <c r="A778" s="98"/>
      <c r="B778" s="94"/>
      <c r="C778" s="49">
        <v>220</v>
      </c>
      <c r="D778" s="50" t="s">
        <v>823</v>
      </c>
      <c r="E778" s="28" t="s">
        <v>918</v>
      </c>
      <c r="F778" s="26" t="s">
        <v>1011</v>
      </c>
      <c r="G778" s="49" t="s">
        <v>36</v>
      </c>
      <c r="H778" s="26">
        <v>30</v>
      </c>
      <c r="I778" s="26">
        <v>20</v>
      </c>
      <c r="J778" s="46">
        <v>0.71</v>
      </c>
      <c r="K778" s="47"/>
      <c r="L778" s="32">
        <f t="shared" si="24"/>
        <v>0</v>
      </c>
      <c r="M778" s="43" t="str">
        <f t="shared" si="25"/>
        <v>OK</v>
      </c>
      <c r="N778" s="44">
        <v>0</v>
      </c>
      <c r="O778" s="44">
        <v>0</v>
      </c>
      <c r="P778" s="44">
        <v>0</v>
      </c>
      <c r="Q778" s="44">
        <v>0</v>
      </c>
      <c r="R778" s="44">
        <v>0</v>
      </c>
      <c r="S778" s="44">
        <v>0</v>
      </c>
      <c r="T778" s="44">
        <v>0</v>
      </c>
      <c r="U778" s="44">
        <v>0</v>
      </c>
      <c r="V778" s="44">
        <v>0</v>
      </c>
      <c r="W778" s="44">
        <v>0</v>
      </c>
      <c r="X778" s="44">
        <v>0</v>
      </c>
      <c r="Y778" s="44">
        <v>0</v>
      </c>
    </row>
    <row r="779" spans="1:25" ht="30" x14ac:dyDescent="0.25">
      <c r="A779" s="98"/>
      <c r="B779" s="94"/>
      <c r="C779" s="49">
        <v>221</v>
      </c>
      <c r="D779" s="50" t="s">
        <v>824</v>
      </c>
      <c r="E779" s="28" t="s">
        <v>918</v>
      </c>
      <c r="F779" s="26" t="s">
        <v>1011</v>
      </c>
      <c r="G779" s="49" t="s">
        <v>36</v>
      </c>
      <c r="H779" s="26">
        <v>30</v>
      </c>
      <c r="I779" s="26">
        <v>20</v>
      </c>
      <c r="J779" s="46">
        <v>250</v>
      </c>
      <c r="K779" s="47"/>
      <c r="L779" s="32">
        <f t="shared" si="24"/>
        <v>0</v>
      </c>
      <c r="M779" s="43" t="str">
        <f t="shared" si="25"/>
        <v>OK</v>
      </c>
      <c r="N779" s="44">
        <v>0</v>
      </c>
      <c r="O779" s="44">
        <v>0</v>
      </c>
      <c r="P779" s="44">
        <v>0</v>
      </c>
      <c r="Q779" s="44">
        <v>0</v>
      </c>
      <c r="R779" s="44">
        <v>0</v>
      </c>
      <c r="S779" s="44">
        <v>0</v>
      </c>
      <c r="T779" s="44">
        <v>0</v>
      </c>
      <c r="U779" s="44">
        <v>0</v>
      </c>
      <c r="V779" s="44">
        <v>0</v>
      </c>
      <c r="W779" s="44">
        <v>0</v>
      </c>
      <c r="X779" s="44">
        <v>0</v>
      </c>
      <c r="Y779" s="44">
        <v>0</v>
      </c>
    </row>
    <row r="780" spans="1:25" ht="45" x14ac:dyDescent="0.25">
      <c r="A780" s="98"/>
      <c r="B780" s="94"/>
      <c r="C780" s="49">
        <v>222</v>
      </c>
      <c r="D780" s="50" t="s">
        <v>825</v>
      </c>
      <c r="E780" s="28" t="s">
        <v>918</v>
      </c>
      <c r="F780" s="26" t="s">
        <v>1011</v>
      </c>
      <c r="G780" s="49" t="s">
        <v>36</v>
      </c>
      <c r="H780" s="26">
        <v>30</v>
      </c>
      <c r="I780" s="26">
        <v>20</v>
      </c>
      <c r="J780" s="46">
        <v>3</v>
      </c>
      <c r="K780" s="47"/>
      <c r="L780" s="32">
        <f t="shared" si="24"/>
        <v>0</v>
      </c>
      <c r="M780" s="43" t="str">
        <f t="shared" si="25"/>
        <v>OK</v>
      </c>
      <c r="N780" s="44">
        <v>0</v>
      </c>
      <c r="O780" s="44">
        <v>0</v>
      </c>
      <c r="P780" s="44">
        <v>0</v>
      </c>
      <c r="Q780" s="44">
        <v>0</v>
      </c>
      <c r="R780" s="44">
        <v>0</v>
      </c>
      <c r="S780" s="44">
        <v>0</v>
      </c>
      <c r="T780" s="44">
        <v>0</v>
      </c>
      <c r="U780" s="44">
        <v>0</v>
      </c>
      <c r="V780" s="44">
        <v>0</v>
      </c>
      <c r="W780" s="44">
        <v>0</v>
      </c>
      <c r="X780" s="44">
        <v>0</v>
      </c>
      <c r="Y780" s="44">
        <v>0</v>
      </c>
    </row>
    <row r="781" spans="1:25" ht="45" x14ac:dyDescent="0.25">
      <c r="A781" s="98"/>
      <c r="B781" s="94"/>
      <c r="C781" s="49">
        <v>223</v>
      </c>
      <c r="D781" s="50" t="s">
        <v>826</v>
      </c>
      <c r="E781" s="28" t="s">
        <v>918</v>
      </c>
      <c r="F781" s="26" t="s">
        <v>1011</v>
      </c>
      <c r="G781" s="49" t="s">
        <v>36</v>
      </c>
      <c r="H781" s="26">
        <v>30</v>
      </c>
      <c r="I781" s="26">
        <v>20</v>
      </c>
      <c r="J781" s="46">
        <v>8</v>
      </c>
      <c r="K781" s="47"/>
      <c r="L781" s="32">
        <f t="shared" si="24"/>
        <v>0</v>
      </c>
      <c r="M781" s="43" t="str">
        <f t="shared" si="25"/>
        <v>OK</v>
      </c>
      <c r="N781" s="44">
        <v>0</v>
      </c>
      <c r="O781" s="44">
        <v>0</v>
      </c>
      <c r="P781" s="44">
        <v>0</v>
      </c>
      <c r="Q781" s="44">
        <v>0</v>
      </c>
      <c r="R781" s="44">
        <v>0</v>
      </c>
      <c r="S781" s="44">
        <v>0</v>
      </c>
      <c r="T781" s="44">
        <v>0</v>
      </c>
      <c r="U781" s="44">
        <v>0</v>
      </c>
      <c r="V781" s="44">
        <v>0</v>
      </c>
      <c r="W781" s="44">
        <v>0</v>
      </c>
      <c r="X781" s="44">
        <v>0</v>
      </c>
      <c r="Y781" s="44">
        <v>0</v>
      </c>
    </row>
    <row r="782" spans="1:25" ht="45" x14ac:dyDescent="0.25">
      <c r="A782" s="98"/>
      <c r="B782" s="94"/>
      <c r="C782" s="49">
        <v>224</v>
      </c>
      <c r="D782" s="50" t="s">
        <v>827</v>
      </c>
      <c r="E782" s="28" t="s">
        <v>918</v>
      </c>
      <c r="F782" s="26" t="s">
        <v>1011</v>
      </c>
      <c r="G782" s="49" t="s">
        <v>36</v>
      </c>
      <c r="H782" s="26">
        <v>30</v>
      </c>
      <c r="I782" s="26">
        <v>20</v>
      </c>
      <c r="J782" s="46">
        <v>3.4</v>
      </c>
      <c r="K782" s="47"/>
      <c r="L782" s="32">
        <f t="shared" si="24"/>
        <v>0</v>
      </c>
      <c r="M782" s="43" t="str">
        <f t="shared" si="25"/>
        <v>OK</v>
      </c>
      <c r="N782" s="44">
        <v>0</v>
      </c>
      <c r="O782" s="44">
        <v>0</v>
      </c>
      <c r="P782" s="44">
        <v>0</v>
      </c>
      <c r="Q782" s="44">
        <v>0</v>
      </c>
      <c r="R782" s="44">
        <v>0</v>
      </c>
      <c r="S782" s="44">
        <v>0</v>
      </c>
      <c r="T782" s="44">
        <v>0</v>
      </c>
      <c r="U782" s="44">
        <v>0</v>
      </c>
      <c r="V782" s="44">
        <v>0</v>
      </c>
      <c r="W782" s="44">
        <v>0</v>
      </c>
      <c r="X782" s="44">
        <v>0</v>
      </c>
      <c r="Y782" s="44">
        <v>0</v>
      </c>
    </row>
    <row r="783" spans="1:25" ht="45" x14ac:dyDescent="0.25">
      <c r="A783" s="98"/>
      <c r="B783" s="94"/>
      <c r="C783" s="49">
        <v>225</v>
      </c>
      <c r="D783" s="50" t="s">
        <v>828</v>
      </c>
      <c r="E783" s="28" t="s">
        <v>918</v>
      </c>
      <c r="F783" s="26" t="s">
        <v>1011</v>
      </c>
      <c r="G783" s="49" t="s">
        <v>36</v>
      </c>
      <c r="H783" s="26">
        <v>30</v>
      </c>
      <c r="I783" s="26">
        <v>20</v>
      </c>
      <c r="J783" s="46">
        <v>10</v>
      </c>
      <c r="K783" s="47"/>
      <c r="L783" s="32">
        <f t="shared" si="24"/>
        <v>0</v>
      </c>
      <c r="M783" s="43" t="str">
        <f t="shared" si="25"/>
        <v>OK</v>
      </c>
      <c r="N783" s="44">
        <v>0</v>
      </c>
      <c r="O783" s="44">
        <v>0</v>
      </c>
      <c r="P783" s="44">
        <v>0</v>
      </c>
      <c r="Q783" s="44">
        <v>0</v>
      </c>
      <c r="R783" s="44">
        <v>0</v>
      </c>
      <c r="S783" s="44">
        <v>0</v>
      </c>
      <c r="T783" s="44">
        <v>0</v>
      </c>
      <c r="U783" s="44">
        <v>0</v>
      </c>
      <c r="V783" s="44">
        <v>0</v>
      </c>
      <c r="W783" s="44">
        <v>0</v>
      </c>
      <c r="X783" s="44">
        <v>0</v>
      </c>
      <c r="Y783" s="44">
        <v>0</v>
      </c>
    </row>
    <row r="784" spans="1:25" ht="45" x14ac:dyDescent="0.25">
      <c r="A784" s="98"/>
      <c r="B784" s="94"/>
      <c r="C784" s="49">
        <v>226</v>
      </c>
      <c r="D784" s="50" t="s">
        <v>829</v>
      </c>
      <c r="E784" s="28" t="s">
        <v>918</v>
      </c>
      <c r="F784" s="26" t="s">
        <v>1011</v>
      </c>
      <c r="G784" s="49" t="s">
        <v>36</v>
      </c>
      <c r="H784" s="26">
        <v>30</v>
      </c>
      <c r="I784" s="26">
        <v>20</v>
      </c>
      <c r="J784" s="46">
        <v>13.5</v>
      </c>
      <c r="K784" s="47"/>
      <c r="L784" s="32">
        <f t="shared" si="24"/>
        <v>0</v>
      </c>
      <c r="M784" s="43" t="str">
        <f t="shared" si="25"/>
        <v>OK</v>
      </c>
      <c r="N784" s="44">
        <v>0</v>
      </c>
      <c r="O784" s="44">
        <v>0</v>
      </c>
      <c r="P784" s="44">
        <v>0</v>
      </c>
      <c r="Q784" s="44">
        <v>0</v>
      </c>
      <c r="R784" s="44">
        <v>0</v>
      </c>
      <c r="S784" s="44">
        <v>0</v>
      </c>
      <c r="T784" s="44">
        <v>0</v>
      </c>
      <c r="U784" s="44">
        <v>0</v>
      </c>
      <c r="V784" s="44">
        <v>0</v>
      </c>
      <c r="W784" s="44">
        <v>0</v>
      </c>
      <c r="X784" s="44">
        <v>0</v>
      </c>
      <c r="Y784" s="44">
        <v>0</v>
      </c>
    </row>
    <row r="785" spans="1:25" ht="45" x14ac:dyDescent="0.25">
      <c r="A785" s="98"/>
      <c r="B785" s="94"/>
      <c r="C785" s="49">
        <v>227</v>
      </c>
      <c r="D785" s="50" t="s">
        <v>830</v>
      </c>
      <c r="E785" s="28" t="s">
        <v>918</v>
      </c>
      <c r="F785" s="26" t="s">
        <v>1011</v>
      </c>
      <c r="G785" s="49" t="s">
        <v>36</v>
      </c>
      <c r="H785" s="26">
        <v>30</v>
      </c>
      <c r="I785" s="26">
        <v>20</v>
      </c>
      <c r="J785" s="46">
        <v>19</v>
      </c>
      <c r="K785" s="47"/>
      <c r="L785" s="32">
        <f t="shared" si="24"/>
        <v>0</v>
      </c>
      <c r="M785" s="43" t="str">
        <f t="shared" si="25"/>
        <v>OK</v>
      </c>
      <c r="N785" s="44">
        <v>0</v>
      </c>
      <c r="O785" s="44">
        <v>0</v>
      </c>
      <c r="P785" s="44">
        <v>0</v>
      </c>
      <c r="Q785" s="44">
        <v>0</v>
      </c>
      <c r="R785" s="44">
        <v>0</v>
      </c>
      <c r="S785" s="44">
        <v>0</v>
      </c>
      <c r="T785" s="44">
        <v>0</v>
      </c>
      <c r="U785" s="44">
        <v>0</v>
      </c>
      <c r="V785" s="44">
        <v>0</v>
      </c>
      <c r="W785" s="44">
        <v>0</v>
      </c>
      <c r="X785" s="44">
        <v>0</v>
      </c>
      <c r="Y785" s="44">
        <v>0</v>
      </c>
    </row>
    <row r="786" spans="1:25" ht="45" x14ac:dyDescent="0.25">
      <c r="A786" s="98"/>
      <c r="B786" s="94"/>
      <c r="C786" s="49">
        <v>228</v>
      </c>
      <c r="D786" s="50" t="s">
        <v>831</v>
      </c>
      <c r="E786" s="28" t="s">
        <v>918</v>
      </c>
      <c r="F786" s="26" t="s">
        <v>1018</v>
      </c>
      <c r="G786" s="49" t="s">
        <v>36</v>
      </c>
      <c r="H786" s="26">
        <v>30</v>
      </c>
      <c r="I786" s="26">
        <v>20</v>
      </c>
      <c r="J786" s="46">
        <v>49</v>
      </c>
      <c r="K786" s="47"/>
      <c r="L786" s="32">
        <f t="shared" si="24"/>
        <v>0</v>
      </c>
      <c r="M786" s="43" t="str">
        <f t="shared" si="25"/>
        <v>OK</v>
      </c>
      <c r="N786" s="44">
        <v>0</v>
      </c>
      <c r="O786" s="44">
        <v>0</v>
      </c>
      <c r="P786" s="44">
        <v>0</v>
      </c>
      <c r="Q786" s="44">
        <v>0</v>
      </c>
      <c r="R786" s="44">
        <v>0</v>
      </c>
      <c r="S786" s="44">
        <v>0</v>
      </c>
      <c r="T786" s="44">
        <v>0</v>
      </c>
      <c r="U786" s="44">
        <v>0</v>
      </c>
      <c r="V786" s="44">
        <v>0</v>
      </c>
      <c r="W786" s="44">
        <v>0</v>
      </c>
      <c r="X786" s="44">
        <v>0</v>
      </c>
      <c r="Y786" s="44">
        <v>0</v>
      </c>
    </row>
    <row r="787" spans="1:25" ht="45" x14ac:dyDescent="0.25">
      <c r="A787" s="98"/>
      <c r="B787" s="94"/>
      <c r="C787" s="49">
        <v>229</v>
      </c>
      <c r="D787" s="50" t="s">
        <v>832</v>
      </c>
      <c r="E787" s="28" t="s">
        <v>918</v>
      </c>
      <c r="F787" s="26" t="s">
        <v>1018</v>
      </c>
      <c r="G787" s="49" t="s">
        <v>36</v>
      </c>
      <c r="H787" s="26">
        <v>30</v>
      </c>
      <c r="I787" s="26">
        <v>20</v>
      </c>
      <c r="J787" s="46">
        <v>74</v>
      </c>
      <c r="K787" s="47"/>
      <c r="L787" s="32">
        <f t="shared" si="24"/>
        <v>0</v>
      </c>
      <c r="M787" s="43" t="str">
        <f t="shared" si="25"/>
        <v>OK</v>
      </c>
      <c r="N787" s="44">
        <v>0</v>
      </c>
      <c r="O787" s="44">
        <v>0</v>
      </c>
      <c r="P787" s="44">
        <v>0</v>
      </c>
      <c r="Q787" s="44">
        <v>0</v>
      </c>
      <c r="R787" s="44">
        <v>0</v>
      </c>
      <c r="S787" s="44">
        <v>0</v>
      </c>
      <c r="T787" s="44">
        <v>0</v>
      </c>
      <c r="U787" s="44">
        <v>0</v>
      </c>
      <c r="V787" s="44">
        <v>0</v>
      </c>
      <c r="W787" s="44">
        <v>0</v>
      </c>
      <c r="X787" s="44">
        <v>0</v>
      </c>
      <c r="Y787" s="44">
        <v>0</v>
      </c>
    </row>
    <row r="788" spans="1:25" ht="45" x14ac:dyDescent="0.25">
      <c r="A788" s="98"/>
      <c r="B788" s="94"/>
      <c r="C788" s="49">
        <v>230</v>
      </c>
      <c r="D788" s="50" t="s">
        <v>833</v>
      </c>
      <c r="E788" s="28" t="s">
        <v>918</v>
      </c>
      <c r="F788" s="26" t="s">
        <v>1018</v>
      </c>
      <c r="G788" s="49" t="s">
        <v>36</v>
      </c>
      <c r="H788" s="26">
        <v>30</v>
      </c>
      <c r="I788" s="26">
        <v>20</v>
      </c>
      <c r="J788" s="46">
        <v>22.93</v>
      </c>
      <c r="K788" s="47"/>
      <c r="L788" s="32">
        <f t="shared" si="24"/>
        <v>0</v>
      </c>
      <c r="M788" s="43" t="str">
        <f t="shared" si="25"/>
        <v>OK</v>
      </c>
      <c r="N788" s="44">
        <v>0</v>
      </c>
      <c r="O788" s="44">
        <v>0</v>
      </c>
      <c r="P788" s="44">
        <v>0</v>
      </c>
      <c r="Q788" s="44">
        <v>0</v>
      </c>
      <c r="R788" s="44">
        <v>0</v>
      </c>
      <c r="S788" s="44">
        <v>0</v>
      </c>
      <c r="T788" s="44">
        <v>0</v>
      </c>
      <c r="U788" s="44">
        <v>0</v>
      </c>
      <c r="V788" s="44">
        <v>0</v>
      </c>
      <c r="W788" s="44">
        <v>0</v>
      </c>
      <c r="X788" s="44">
        <v>0</v>
      </c>
      <c r="Y788" s="44">
        <v>0</v>
      </c>
    </row>
    <row r="789" spans="1:25" ht="45" x14ac:dyDescent="0.25">
      <c r="A789" s="98"/>
      <c r="B789" s="94"/>
      <c r="C789" s="49">
        <v>231</v>
      </c>
      <c r="D789" s="50" t="s">
        <v>834</v>
      </c>
      <c r="E789" s="28" t="s">
        <v>918</v>
      </c>
      <c r="F789" s="26" t="s">
        <v>1018</v>
      </c>
      <c r="G789" s="49" t="s">
        <v>36</v>
      </c>
      <c r="H789" s="26">
        <v>30</v>
      </c>
      <c r="I789" s="26">
        <v>20</v>
      </c>
      <c r="J789" s="46">
        <v>26.03</v>
      </c>
      <c r="K789" s="47"/>
      <c r="L789" s="32">
        <f t="shared" si="24"/>
        <v>0</v>
      </c>
      <c r="M789" s="43" t="str">
        <f t="shared" si="25"/>
        <v>OK</v>
      </c>
      <c r="N789" s="44">
        <v>0</v>
      </c>
      <c r="O789" s="44">
        <v>0</v>
      </c>
      <c r="P789" s="44">
        <v>0</v>
      </c>
      <c r="Q789" s="44">
        <v>0</v>
      </c>
      <c r="R789" s="44">
        <v>0</v>
      </c>
      <c r="S789" s="44">
        <v>0</v>
      </c>
      <c r="T789" s="44">
        <v>0</v>
      </c>
      <c r="U789" s="44">
        <v>0</v>
      </c>
      <c r="V789" s="44">
        <v>0</v>
      </c>
      <c r="W789" s="44">
        <v>0</v>
      </c>
      <c r="X789" s="44">
        <v>0</v>
      </c>
      <c r="Y789" s="44">
        <v>0</v>
      </c>
    </row>
    <row r="790" spans="1:25" ht="45" x14ac:dyDescent="0.25">
      <c r="A790" s="98"/>
      <c r="B790" s="94"/>
      <c r="C790" s="49">
        <v>232</v>
      </c>
      <c r="D790" s="50" t="s">
        <v>835</v>
      </c>
      <c r="E790" s="28" t="s">
        <v>918</v>
      </c>
      <c r="F790" s="26" t="s">
        <v>1018</v>
      </c>
      <c r="G790" s="49" t="s">
        <v>36</v>
      </c>
      <c r="H790" s="26">
        <v>30</v>
      </c>
      <c r="I790" s="26">
        <v>20</v>
      </c>
      <c r="J790" s="46">
        <v>24.26</v>
      </c>
      <c r="K790" s="47"/>
      <c r="L790" s="32">
        <f t="shared" si="24"/>
        <v>0</v>
      </c>
      <c r="M790" s="43" t="str">
        <f t="shared" si="25"/>
        <v>OK</v>
      </c>
      <c r="N790" s="44">
        <v>0</v>
      </c>
      <c r="O790" s="44">
        <v>0</v>
      </c>
      <c r="P790" s="44">
        <v>0</v>
      </c>
      <c r="Q790" s="44">
        <v>0</v>
      </c>
      <c r="R790" s="44">
        <v>0</v>
      </c>
      <c r="S790" s="44">
        <v>0</v>
      </c>
      <c r="T790" s="44">
        <v>0</v>
      </c>
      <c r="U790" s="44">
        <v>0</v>
      </c>
      <c r="V790" s="44">
        <v>0</v>
      </c>
      <c r="W790" s="44">
        <v>0</v>
      </c>
      <c r="X790" s="44">
        <v>0</v>
      </c>
      <c r="Y790" s="44">
        <v>0</v>
      </c>
    </row>
    <row r="791" spans="1:25" ht="30" x14ac:dyDescent="0.25">
      <c r="A791" s="98"/>
      <c r="B791" s="94"/>
      <c r="C791" s="49">
        <v>233</v>
      </c>
      <c r="D791" s="50" t="s">
        <v>836</v>
      </c>
      <c r="E791" s="28" t="s">
        <v>918</v>
      </c>
      <c r="F791" s="26" t="s">
        <v>1018</v>
      </c>
      <c r="G791" s="49" t="s">
        <v>36</v>
      </c>
      <c r="H791" s="26">
        <v>30</v>
      </c>
      <c r="I791" s="26">
        <v>20</v>
      </c>
      <c r="J791" s="46">
        <v>34</v>
      </c>
      <c r="K791" s="47"/>
      <c r="L791" s="32">
        <f t="shared" si="24"/>
        <v>0</v>
      </c>
      <c r="M791" s="43" t="str">
        <f t="shared" si="25"/>
        <v>OK</v>
      </c>
      <c r="N791" s="44">
        <v>0</v>
      </c>
      <c r="O791" s="44">
        <v>0</v>
      </c>
      <c r="P791" s="44">
        <v>0</v>
      </c>
      <c r="Q791" s="44">
        <v>0</v>
      </c>
      <c r="R791" s="44">
        <v>0</v>
      </c>
      <c r="S791" s="44">
        <v>0</v>
      </c>
      <c r="T791" s="44">
        <v>0</v>
      </c>
      <c r="U791" s="44">
        <v>0</v>
      </c>
      <c r="V791" s="44">
        <v>0</v>
      </c>
      <c r="W791" s="44">
        <v>0</v>
      </c>
      <c r="X791" s="44">
        <v>0</v>
      </c>
      <c r="Y791" s="44">
        <v>0</v>
      </c>
    </row>
    <row r="792" spans="1:25" ht="15" x14ac:dyDescent="0.25">
      <c r="A792" s="98"/>
      <c r="B792" s="94"/>
      <c r="C792" s="49">
        <v>234</v>
      </c>
      <c r="D792" s="50" t="s">
        <v>837</v>
      </c>
      <c r="E792" s="28" t="s">
        <v>918</v>
      </c>
      <c r="F792" s="26" t="s">
        <v>1018</v>
      </c>
      <c r="G792" s="49" t="s">
        <v>36</v>
      </c>
      <c r="H792" s="26">
        <v>30</v>
      </c>
      <c r="I792" s="26">
        <v>20</v>
      </c>
      <c r="J792" s="46">
        <v>22.93</v>
      </c>
      <c r="K792" s="47"/>
      <c r="L792" s="32">
        <f t="shared" si="24"/>
        <v>0</v>
      </c>
      <c r="M792" s="43" t="str">
        <f t="shared" si="25"/>
        <v>OK</v>
      </c>
      <c r="N792" s="44">
        <v>0</v>
      </c>
      <c r="O792" s="44">
        <v>0</v>
      </c>
      <c r="P792" s="44">
        <v>0</v>
      </c>
      <c r="Q792" s="44">
        <v>0</v>
      </c>
      <c r="R792" s="44">
        <v>0</v>
      </c>
      <c r="S792" s="44">
        <v>0</v>
      </c>
      <c r="T792" s="44">
        <v>0</v>
      </c>
      <c r="U792" s="44">
        <v>0</v>
      </c>
      <c r="V792" s="44">
        <v>0</v>
      </c>
      <c r="W792" s="44">
        <v>0</v>
      </c>
      <c r="X792" s="44">
        <v>0</v>
      </c>
      <c r="Y792" s="44">
        <v>0</v>
      </c>
    </row>
    <row r="793" spans="1:25" ht="30" x14ac:dyDescent="0.25">
      <c r="A793" s="98"/>
      <c r="B793" s="94"/>
      <c r="C793" s="49">
        <v>235</v>
      </c>
      <c r="D793" s="50" t="s">
        <v>838</v>
      </c>
      <c r="E793" s="28" t="s">
        <v>918</v>
      </c>
      <c r="F793" s="26" t="s">
        <v>1011</v>
      </c>
      <c r="G793" s="49" t="s">
        <v>36</v>
      </c>
      <c r="H793" s="26">
        <v>30</v>
      </c>
      <c r="I793" s="26">
        <v>20</v>
      </c>
      <c r="J793" s="46">
        <v>9.4</v>
      </c>
      <c r="K793" s="47"/>
      <c r="L793" s="32">
        <f t="shared" si="24"/>
        <v>0</v>
      </c>
      <c r="M793" s="43" t="str">
        <f t="shared" si="25"/>
        <v>OK</v>
      </c>
      <c r="N793" s="44">
        <v>0</v>
      </c>
      <c r="O793" s="44">
        <v>0</v>
      </c>
      <c r="P793" s="44">
        <v>0</v>
      </c>
      <c r="Q793" s="44">
        <v>0</v>
      </c>
      <c r="R793" s="44">
        <v>0</v>
      </c>
      <c r="S793" s="44">
        <v>0</v>
      </c>
      <c r="T793" s="44">
        <v>0</v>
      </c>
      <c r="U793" s="44">
        <v>0</v>
      </c>
      <c r="V793" s="44">
        <v>0</v>
      </c>
      <c r="W793" s="44">
        <v>0</v>
      </c>
      <c r="X793" s="44">
        <v>0</v>
      </c>
      <c r="Y793" s="44">
        <v>0</v>
      </c>
    </row>
    <row r="794" spans="1:25" ht="30" x14ac:dyDescent="0.25">
      <c r="A794" s="99"/>
      <c r="B794" s="95"/>
      <c r="C794" s="49">
        <v>236</v>
      </c>
      <c r="D794" s="50" t="s">
        <v>839</v>
      </c>
      <c r="E794" s="28" t="s">
        <v>918</v>
      </c>
      <c r="F794" s="26" t="s">
        <v>1011</v>
      </c>
      <c r="G794" s="49" t="s">
        <v>36</v>
      </c>
      <c r="H794" s="26">
        <v>30</v>
      </c>
      <c r="I794" s="26">
        <v>20</v>
      </c>
      <c r="J794" s="46">
        <v>15.06</v>
      </c>
      <c r="K794" s="47"/>
      <c r="L794" s="32">
        <f t="shared" si="24"/>
        <v>0</v>
      </c>
      <c r="M794" s="43" t="str">
        <f t="shared" si="25"/>
        <v>OK</v>
      </c>
      <c r="N794" s="44">
        <v>0</v>
      </c>
      <c r="O794" s="44">
        <v>0</v>
      </c>
      <c r="P794" s="44">
        <v>0</v>
      </c>
      <c r="Q794" s="44">
        <v>0</v>
      </c>
      <c r="R794" s="44">
        <v>0</v>
      </c>
      <c r="S794" s="44">
        <v>0</v>
      </c>
      <c r="T794" s="44">
        <v>0</v>
      </c>
      <c r="U794" s="44">
        <v>0</v>
      </c>
      <c r="V794" s="44">
        <v>0</v>
      </c>
      <c r="W794" s="44">
        <v>0</v>
      </c>
      <c r="X794" s="44">
        <v>0</v>
      </c>
      <c r="Y794" s="44">
        <v>0</v>
      </c>
    </row>
    <row r="795" spans="1:25" ht="45" x14ac:dyDescent="0.25">
      <c r="A795" s="97" t="s">
        <v>892</v>
      </c>
      <c r="B795" s="93">
        <v>11</v>
      </c>
      <c r="C795" s="49">
        <v>1</v>
      </c>
      <c r="D795" s="50" t="s">
        <v>840</v>
      </c>
      <c r="E795" s="28" t="s">
        <v>918</v>
      </c>
      <c r="F795" s="26" t="s">
        <v>1021</v>
      </c>
      <c r="G795" s="49" t="s">
        <v>36</v>
      </c>
      <c r="H795" s="26">
        <v>30</v>
      </c>
      <c r="I795" s="26">
        <v>20</v>
      </c>
      <c r="J795" s="46">
        <v>10.72</v>
      </c>
      <c r="K795" s="47"/>
      <c r="L795" s="32">
        <f t="shared" si="24"/>
        <v>0</v>
      </c>
      <c r="M795" s="43" t="str">
        <f t="shared" si="25"/>
        <v>OK</v>
      </c>
      <c r="N795" s="44">
        <v>0</v>
      </c>
      <c r="O795" s="44">
        <v>0</v>
      </c>
      <c r="P795" s="44">
        <v>0</v>
      </c>
      <c r="Q795" s="44">
        <v>0</v>
      </c>
      <c r="R795" s="44">
        <v>0</v>
      </c>
      <c r="S795" s="44">
        <v>0</v>
      </c>
      <c r="T795" s="44">
        <v>0</v>
      </c>
      <c r="U795" s="44">
        <v>0</v>
      </c>
      <c r="V795" s="44">
        <v>0</v>
      </c>
      <c r="W795" s="44">
        <v>0</v>
      </c>
      <c r="X795" s="44">
        <v>0</v>
      </c>
      <c r="Y795" s="44">
        <v>0</v>
      </c>
    </row>
    <row r="796" spans="1:25" ht="45" x14ac:dyDescent="0.25">
      <c r="A796" s="98"/>
      <c r="B796" s="94"/>
      <c r="C796" s="49">
        <v>2</v>
      </c>
      <c r="D796" s="50" t="s">
        <v>841</v>
      </c>
      <c r="E796" s="28" t="s">
        <v>918</v>
      </c>
      <c r="F796" s="26" t="s">
        <v>1021</v>
      </c>
      <c r="G796" s="49" t="s">
        <v>36</v>
      </c>
      <c r="H796" s="26">
        <v>30</v>
      </c>
      <c r="I796" s="26">
        <v>20</v>
      </c>
      <c r="J796" s="46">
        <v>23.16</v>
      </c>
      <c r="K796" s="47"/>
      <c r="L796" s="32">
        <f t="shared" si="24"/>
        <v>0</v>
      </c>
      <c r="M796" s="43" t="str">
        <f t="shared" si="25"/>
        <v>OK</v>
      </c>
      <c r="N796" s="44">
        <v>0</v>
      </c>
      <c r="O796" s="44">
        <v>0</v>
      </c>
      <c r="P796" s="44">
        <v>0</v>
      </c>
      <c r="Q796" s="44">
        <v>0</v>
      </c>
      <c r="R796" s="44">
        <v>0</v>
      </c>
      <c r="S796" s="44">
        <v>0</v>
      </c>
      <c r="T796" s="44">
        <v>0</v>
      </c>
      <c r="U796" s="44">
        <v>0</v>
      </c>
      <c r="V796" s="44">
        <v>0</v>
      </c>
      <c r="W796" s="44">
        <v>0</v>
      </c>
      <c r="X796" s="44">
        <v>0</v>
      </c>
      <c r="Y796" s="44">
        <v>0</v>
      </c>
    </row>
    <row r="797" spans="1:25" ht="45" x14ac:dyDescent="0.25">
      <c r="A797" s="98"/>
      <c r="B797" s="94"/>
      <c r="C797" s="49">
        <v>3</v>
      </c>
      <c r="D797" s="50" t="s">
        <v>842</v>
      </c>
      <c r="E797" s="28" t="s">
        <v>918</v>
      </c>
      <c r="F797" s="26" t="s">
        <v>1022</v>
      </c>
      <c r="G797" s="49" t="s">
        <v>36</v>
      </c>
      <c r="H797" s="26">
        <v>30</v>
      </c>
      <c r="I797" s="26">
        <v>20</v>
      </c>
      <c r="J797" s="46">
        <v>79.650000000000006</v>
      </c>
      <c r="K797" s="47"/>
      <c r="L797" s="32">
        <f t="shared" si="24"/>
        <v>0</v>
      </c>
      <c r="M797" s="43" t="str">
        <f t="shared" si="25"/>
        <v>OK</v>
      </c>
      <c r="N797" s="44">
        <v>0</v>
      </c>
      <c r="O797" s="44">
        <v>0</v>
      </c>
      <c r="P797" s="44">
        <v>0</v>
      </c>
      <c r="Q797" s="44">
        <v>0</v>
      </c>
      <c r="R797" s="44">
        <v>0</v>
      </c>
      <c r="S797" s="44">
        <v>0</v>
      </c>
      <c r="T797" s="44">
        <v>0</v>
      </c>
      <c r="U797" s="44">
        <v>0</v>
      </c>
      <c r="V797" s="44">
        <v>0</v>
      </c>
      <c r="W797" s="44">
        <v>0</v>
      </c>
      <c r="X797" s="44">
        <v>0</v>
      </c>
      <c r="Y797" s="44">
        <v>0</v>
      </c>
    </row>
    <row r="798" spans="1:25" ht="45" x14ac:dyDescent="0.25">
      <c r="A798" s="98"/>
      <c r="B798" s="94"/>
      <c r="C798" s="49">
        <v>4</v>
      </c>
      <c r="D798" s="50" t="s">
        <v>843</v>
      </c>
      <c r="E798" s="28" t="s">
        <v>918</v>
      </c>
      <c r="F798" s="26" t="s">
        <v>1022</v>
      </c>
      <c r="G798" s="49" t="s">
        <v>36</v>
      </c>
      <c r="H798" s="26">
        <v>30</v>
      </c>
      <c r="I798" s="26">
        <v>20</v>
      </c>
      <c r="J798" s="46">
        <v>155.26</v>
      </c>
      <c r="K798" s="47"/>
      <c r="L798" s="32">
        <f t="shared" si="24"/>
        <v>0</v>
      </c>
      <c r="M798" s="43" t="str">
        <f t="shared" si="25"/>
        <v>OK</v>
      </c>
      <c r="N798" s="44">
        <v>0</v>
      </c>
      <c r="O798" s="44">
        <v>0</v>
      </c>
      <c r="P798" s="44">
        <v>0</v>
      </c>
      <c r="Q798" s="44">
        <v>0</v>
      </c>
      <c r="R798" s="44">
        <v>0</v>
      </c>
      <c r="S798" s="44">
        <v>0</v>
      </c>
      <c r="T798" s="44">
        <v>0</v>
      </c>
      <c r="U798" s="44">
        <v>0</v>
      </c>
      <c r="V798" s="44">
        <v>0</v>
      </c>
      <c r="W798" s="44">
        <v>0</v>
      </c>
      <c r="X798" s="44">
        <v>0</v>
      </c>
      <c r="Y798" s="44">
        <v>0</v>
      </c>
    </row>
    <row r="799" spans="1:25" ht="30" x14ac:dyDescent="0.25">
      <c r="A799" s="98"/>
      <c r="B799" s="94"/>
      <c r="C799" s="49">
        <v>5</v>
      </c>
      <c r="D799" s="50" t="s">
        <v>844</v>
      </c>
      <c r="E799" s="28" t="s">
        <v>918</v>
      </c>
      <c r="F799" s="26" t="s">
        <v>1022</v>
      </c>
      <c r="G799" s="49" t="s">
        <v>36</v>
      </c>
      <c r="H799" s="26">
        <v>30</v>
      </c>
      <c r="I799" s="26">
        <v>20</v>
      </c>
      <c r="J799" s="46">
        <v>99.79</v>
      </c>
      <c r="K799" s="47"/>
      <c r="L799" s="32">
        <f t="shared" si="24"/>
        <v>0</v>
      </c>
      <c r="M799" s="43" t="str">
        <f t="shared" si="25"/>
        <v>OK</v>
      </c>
      <c r="N799" s="44">
        <v>0</v>
      </c>
      <c r="O799" s="44">
        <v>0</v>
      </c>
      <c r="P799" s="44">
        <v>0</v>
      </c>
      <c r="Q799" s="44">
        <v>0</v>
      </c>
      <c r="R799" s="44">
        <v>0</v>
      </c>
      <c r="S799" s="44">
        <v>0</v>
      </c>
      <c r="T799" s="44">
        <v>0</v>
      </c>
      <c r="U799" s="44">
        <v>0</v>
      </c>
      <c r="V799" s="44">
        <v>0</v>
      </c>
      <c r="W799" s="44">
        <v>0</v>
      </c>
      <c r="X799" s="44">
        <v>0</v>
      </c>
      <c r="Y799" s="44">
        <v>0</v>
      </c>
    </row>
    <row r="800" spans="1:25" ht="30" x14ac:dyDescent="0.25">
      <c r="A800" s="98"/>
      <c r="B800" s="94"/>
      <c r="C800" s="49">
        <v>6</v>
      </c>
      <c r="D800" s="50" t="s">
        <v>845</v>
      </c>
      <c r="E800" s="28" t="s">
        <v>918</v>
      </c>
      <c r="F800" s="26" t="s">
        <v>1023</v>
      </c>
      <c r="G800" s="49" t="s">
        <v>36</v>
      </c>
      <c r="H800" s="26">
        <v>30</v>
      </c>
      <c r="I800" s="26">
        <v>20</v>
      </c>
      <c r="J800" s="46">
        <v>62.32</v>
      </c>
      <c r="K800" s="47"/>
      <c r="L800" s="32">
        <f t="shared" si="24"/>
        <v>0</v>
      </c>
      <c r="M800" s="43" t="str">
        <f t="shared" si="25"/>
        <v>OK</v>
      </c>
      <c r="N800" s="44">
        <v>0</v>
      </c>
      <c r="O800" s="44">
        <v>0</v>
      </c>
      <c r="P800" s="44">
        <v>0</v>
      </c>
      <c r="Q800" s="44">
        <v>0</v>
      </c>
      <c r="R800" s="44">
        <v>0</v>
      </c>
      <c r="S800" s="44">
        <v>0</v>
      </c>
      <c r="T800" s="44">
        <v>0</v>
      </c>
      <c r="U800" s="44">
        <v>0</v>
      </c>
      <c r="V800" s="44">
        <v>0</v>
      </c>
      <c r="W800" s="44">
        <v>0</v>
      </c>
      <c r="X800" s="44">
        <v>0</v>
      </c>
      <c r="Y800" s="44">
        <v>0</v>
      </c>
    </row>
    <row r="801" spans="1:25" ht="30" x14ac:dyDescent="0.25">
      <c r="A801" s="98"/>
      <c r="B801" s="94"/>
      <c r="C801" s="49">
        <v>7</v>
      </c>
      <c r="D801" s="50" t="s">
        <v>846</v>
      </c>
      <c r="E801" s="28" t="s">
        <v>918</v>
      </c>
      <c r="F801" s="26" t="s">
        <v>1023</v>
      </c>
      <c r="G801" s="49" t="s">
        <v>36</v>
      </c>
      <c r="H801" s="26">
        <v>30</v>
      </c>
      <c r="I801" s="26">
        <v>20</v>
      </c>
      <c r="J801" s="46">
        <v>30.98</v>
      </c>
      <c r="K801" s="47"/>
      <c r="L801" s="32">
        <f t="shared" si="24"/>
        <v>0</v>
      </c>
      <c r="M801" s="43" t="str">
        <f t="shared" si="25"/>
        <v>OK</v>
      </c>
      <c r="N801" s="44">
        <v>0</v>
      </c>
      <c r="O801" s="44">
        <v>0</v>
      </c>
      <c r="P801" s="44">
        <v>0</v>
      </c>
      <c r="Q801" s="44">
        <v>0</v>
      </c>
      <c r="R801" s="44">
        <v>0</v>
      </c>
      <c r="S801" s="44">
        <v>0</v>
      </c>
      <c r="T801" s="44">
        <v>0</v>
      </c>
      <c r="U801" s="44">
        <v>0</v>
      </c>
      <c r="V801" s="44">
        <v>0</v>
      </c>
      <c r="W801" s="44">
        <v>0</v>
      </c>
      <c r="X801" s="44">
        <v>0</v>
      </c>
      <c r="Y801" s="44">
        <v>0</v>
      </c>
    </row>
    <row r="802" spans="1:25" ht="45" x14ac:dyDescent="0.25">
      <c r="A802" s="98"/>
      <c r="B802" s="94"/>
      <c r="C802" s="49">
        <v>8</v>
      </c>
      <c r="D802" s="50" t="s">
        <v>847</v>
      </c>
      <c r="E802" s="28" t="s">
        <v>918</v>
      </c>
      <c r="F802" s="26" t="s">
        <v>1023</v>
      </c>
      <c r="G802" s="49" t="s">
        <v>36</v>
      </c>
      <c r="H802" s="26">
        <v>30</v>
      </c>
      <c r="I802" s="26">
        <v>20</v>
      </c>
      <c r="J802" s="46">
        <v>142.96</v>
      </c>
      <c r="K802" s="47"/>
      <c r="L802" s="32">
        <f t="shared" si="24"/>
        <v>0</v>
      </c>
      <c r="M802" s="43" t="str">
        <f t="shared" si="25"/>
        <v>OK</v>
      </c>
      <c r="N802" s="44">
        <v>0</v>
      </c>
      <c r="O802" s="44">
        <v>0</v>
      </c>
      <c r="P802" s="44">
        <v>0</v>
      </c>
      <c r="Q802" s="44">
        <v>0</v>
      </c>
      <c r="R802" s="44">
        <v>0</v>
      </c>
      <c r="S802" s="44">
        <v>0</v>
      </c>
      <c r="T802" s="44">
        <v>0</v>
      </c>
      <c r="U802" s="44">
        <v>0</v>
      </c>
      <c r="V802" s="44">
        <v>0</v>
      </c>
      <c r="W802" s="44">
        <v>0</v>
      </c>
      <c r="X802" s="44">
        <v>0</v>
      </c>
      <c r="Y802" s="44">
        <v>0</v>
      </c>
    </row>
    <row r="803" spans="1:25" ht="30" x14ac:dyDescent="0.25">
      <c r="A803" s="98"/>
      <c r="B803" s="94"/>
      <c r="C803" s="49">
        <v>9</v>
      </c>
      <c r="D803" s="50" t="s">
        <v>848</v>
      </c>
      <c r="E803" s="28" t="s">
        <v>918</v>
      </c>
      <c r="F803" s="26" t="s">
        <v>1021</v>
      </c>
      <c r="G803" s="49" t="s">
        <v>36</v>
      </c>
      <c r="H803" s="26">
        <v>30</v>
      </c>
      <c r="I803" s="26">
        <v>20</v>
      </c>
      <c r="J803" s="46">
        <v>24.33</v>
      </c>
      <c r="K803" s="47"/>
      <c r="L803" s="32">
        <f t="shared" si="24"/>
        <v>0</v>
      </c>
      <c r="M803" s="43" t="str">
        <f t="shared" si="25"/>
        <v>OK</v>
      </c>
      <c r="N803" s="44">
        <v>0</v>
      </c>
      <c r="O803" s="44">
        <v>0</v>
      </c>
      <c r="P803" s="44">
        <v>0</v>
      </c>
      <c r="Q803" s="44">
        <v>0</v>
      </c>
      <c r="R803" s="44">
        <v>0</v>
      </c>
      <c r="S803" s="44">
        <v>0</v>
      </c>
      <c r="T803" s="44">
        <v>0</v>
      </c>
      <c r="U803" s="44">
        <v>0</v>
      </c>
      <c r="V803" s="44">
        <v>0</v>
      </c>
      <c r="W803" s="44">
        <v>0</v>
      </c>
      <c r="X803" s="44">
        <v>0</v>
      </c>
      <c r="Y803" s="44">
        <v>0</v>
      </c>
    </row>
    <row r="804" spans="1:25" ht="15" x14ac:dyDescent="0.25">
      <c r="A804" s="98"/>
      <c r="B804" s="94"/>
      <c r="C804" s="49">
        <v>10</v>
      </c>
      <c r="D804" s="50" t="s">
        <v>849</v>
      </c>
      <c r="E804" s="28" t="s">
        <v>918</v>
      </c>
      <c r="F804" s="26" t="s">
        <v>1021</v>
      </c>
      <c r="G804" s="49" t="s">
        <v>36</v>
      </c>
      <c r="H804" s="26">
        <v>30</v>
      </c>
      <c r="I804" s="26">
        <v>20</v>
      </c>
      <c r="J804" s="46">
        <v>51.83</v>
      </c>
      <c r="K804" s="47"/>
      <c r="L804" s="32">
        <f t="shared" si="24"/>
        <v>0</v>
      </c>
      <c r="M804" s="43" t="str">
        <f t="shared" si="25"/>
        <v>OK</v>
      </c>
      <c r="N804" s="44">
        <v>0</v>
      </c>
      <c r="O804" s="44">
        <v>0</v>
      </c>
      <c r="P804" s="44">
        <v>0</v>
      </c>
      <c r="Q804" s="44">
        <v>0</v>
      </c>
      <c r="R804" s="44">
        <v>0</v>
      </c>
      <c r="S804" s="44">
        <v>0</v>
      </c>
      <c r="T804" s="44">
        <v>0</v>
      </c>
      <c r="U804" s="44">
        <v>0</v>
      </c>
      <c r="V804" s="44">
        <v>0</v>
      </c>
      <c r="W804" s="44">
        <v>0</v>
      </c>
      <c r="X804" s="44">
        <v>0</v>
      </c>
      <c r="Y804" s="44">
        <v>0</v>
      </c>
    </row>
    <row r="805" spans="1:25" ht="15" x14ac:dyDescent="0.25">
      <c r="A805" s="99"/>
      <c r="B805" s="95"/>
      <c r="C805" s="49">
        <v>11</v>
      </c>
      <c r="D805" s="50" t="s">
        <v>850</v>
      </c>
      <c r="E805" s="28" t="s">
        <v>918</v>
      </c>
      <c r="F805" s="26" t="s">
        <v>1021</v>
      </c>
      <c r="G805" s="49" t="s">
        <v>36</v>
      </c>
      <c r="H805" s="26">
        <v>30</v>
      </c>
      <c r="I805" s="26">
        <v>20</v>
      </c>
      <c r="J805" s="46">
        <v>13.06</v>
      </c>
      <c r="K805" s="47"/>
      <c r="L805" s="32">
        <f t="shared" si="24"/>
        <v>0</v>
      </c>
      <c r="M805" s="43" t="str">
        <f t="shared" si="25"/>
        <v>OK</v>
      </c>
      <c r="N805" s="44">
        <v>0</v>
      </c>
      <c r="O805" s="44">
        <v>0</v>
      </c>
      <c r="P805" s="44">
        <v>0</v>
      </c>
      <c r="Q805" s="44">
        <v>0</v>
      </c>
      <c r="R805" s="44">
        <v>0</v>
      </c>
      <c r="S805" s="44">
        <v>0</v>
      </c>
      <c r="T805" s="44">
        <v>0</v>
      </c>
      <c r="U805" s="44">
        <v>0</v>
      </c>
      <c r="V805" s="44">
        <v>0</v>
      </c>
      <c r="W805" s="44">
        <v>0</v>
      </c>
      <c r="X805" s="44">
        <v>0</v>
      </c>
      <c r="Y805" s="44">
        <v>0</v>
      </c>
    </row>
    <row r="806" spans="1:25" ht="15" x14ac:dyDescent="0.25">
      <c r="A806" s="97" t="s">
        <v>892</v>
      </c>
      <c r="B806" s="93">
        <v>13</v>
      </c>
      <c r="C806" s="49">
        <v>1</v>
      </c>
      <c r="D806" s="50" t="s">
        <v>851</v>
      </c>
      <c r="E806" s="28" t="s">
        <v>918</v>
      </c>
      <c r="F806" s="26" t="s">
        <v>932</v>
      </c>
      <c r="G806" s="49" t="s">
        <v>916</v>
      </c>
      <c r="H806" s="26">
        <v>30</v>
      </c>
      <c r="I806" s="26">
        <v>20</v>
      </c>
      <c r="J806" s="46">
        <v>3.79</v>
      </c>
      <c r="K806" s="47">
        <v>1</v>
      </c>
      <c r="L806" s="32">
        <f t="shared" si="24"/>
        <v>1</v>
      </c>
      <c r="M806" s="43" t="str">
        <f t="shared" si="25"/>
        <v>OK</v>
      </c>
      <c r="N806" s="44">
        <v>0</v>
      </c>
      <c r="O806" s="44">
        <v>0</v>
      </c>
      <c r="P806" s="44">
        <v>0</v>
      </c>
      <c r="Q806" s="44">
        <v>0</v>
      </c>
      <c r="R806" s="44">
        <v>0</v>
      </c>
      <c r="S806" s="44">
        <v>0</v>
      </c>
      <c r="T806" s="44">
        <v>0</v>
      </c>
      <c r="U806" s="44">
        <v>0</v>
      </c>
      <c r="V806" s="44">
        <v>0</v>
      </c>
      <c r="W806" s="44">
        <v>0</v>
      </c>
      <c r="X806" s="44">
        <v>0</v>
      </c>
      <c r="Y806" s="44">
        <v>0</v>
      </c>
    </row>
    <row r="807" spans="1:25" ht="60" x14ac:dyDescent="0.25">
      <c r="A807" s="98"/>
      <c r="B807" s="94"/>
      <c r="C807" s="49">
        <v>2</v>
      </c>
      <c r="D807" s="50" t="s">
        <v>852</v>
      </c>
      <c r="E807" s="28" t="s">
        <v>951</v>
      </c>
      <c r="F807" s="26" t="s">
        <v>1024</v>
      </c>
      <c r="G807" s="49" t="s">
        <v>36</v>
      </c>
      <c r="H807" s="26">
        <v>30</v>
      </c>
      <c r="I807" s="26">
        <v>20</v>
      </c>
      <c r="J807" s="46">
        <v>5.5</v>
      </c>
      <c r="K807" s="47"/>
      <c r="L807" s="32">
        <f t="shared" si="24"/>
        <v>0</v>
      </c>
      <c r="M807" s="43" t="str">
        <f t="shared" si="25"/>
        <v>OK</v>
      </c>
      <c r="N807" s="44">
        <v>0</v>
      </c>
      <c r="O807" s="44">
        <v>0</v>
      </c>
      <c r="P807" s="44">
        <v>0</v>
      </c>
      <c r="Q807" s="44">
        <v>0</v>
      </c>
      <c r="R807" s="44">
        <v>0</v>
      </c>
      <c r="S807" s="44">
        <v>0</v>
      </c>
      <c r="T807" s="44">
        <v>0</v>
      </c>
      <c r="U807" s="44">
        <v>0</v>
      </c>
      <c r="V807" s="44">
        <v>0</v>
      </c>
      <c r="W807" s="44">
        <v>0</v>
      </c>
      <c r="X807" s="44">
        <v>0</v>
      </c>
      <c r="Y807" s="44">
        <v>0</v>
      </c>
    </row>
    <row r="808" spans="1:25" ht="105" x14ac:dyDescent="0.25">
      <c r="A808" s="98"/>
      <c r="B808" s="94"/>
      <c r="C808" s="49">
        <v>3</v>
      </c>
      <c r="D808" s="50" t="s">
        <v>853</v>
      </c>
      <c r="E808" s="28" t="s">
        <v>951</v>
      </c>
      <c r="F808" s="26" t="s">
        <v>919</v>
      </c>
      <c r="G808" s="49" t="s">
        <v>36</v>
      </c>
      <c r="H808" s="26">
        <v>30</v>
      </c>
      <c r="I808" s="26">
        <v>20</v>
      </c>
      <c r="J808" s="46">
        <v>125.01</v>
      </c>
      <c r="K808" s="47"/>
      <c r="L808" s="32">
        <f t="shared" si="24"/>
        <v>0</v>
      </c>
      <c r="M808" s="43" t="str">
        <f t="shared" si="25"/>
        <v>OK</v>
      </c>
      <c r="N808" s="44">
        <v>0</v>
      </c>
      <c r="O808" s="44">
        <v>0</v>
      </c>
      <c r="P808" s="44">
        <v>0</v>
      </c>
      <c r="Q808" s="44">
        <v>0</v>
      </c>
      <c r="R808" s="44">
        <v>0</v>
      </c>
      <c r="S808" s="44">
        <v>0</v>
      </c>
      <c r="T808" s="44">
        <v>0</v>
      </c>
      <c r="U808" s="44">
        <v>0</v>
      </c>
      <c r="V808" s="44">
        <v>0</v>
      </c>
      <c r="W808" s="44">
        <v>0</v>
      </c>
      <c r="X808" s="44">
        <v>0</v>
      </c>
      <c r="Y808" s="44">
        <v>0</v>
      </c>
    </row>
    <row r="809" spans="1:25" ht="75" x14ac:dyDescent="0.25">
      <c r="A809" s="98"/>
      <c r="B809" s="94"/>
      <c r="C809" s="49">
        <v>4</v>
      </c>
      <c r="D809" s="50" t="s">
        <v>854</v>
      </c>
      <c r="E809" s="28" t="s">
        <v>926</v>
      </c>
      <c r="F809" s="26" t="s">
        <v>1025</v>
      </c>
      <c r="G809" s="49" t="s">
        <v>36</v>
      </c>
      <c r="H809" s="26">
        <v>30</v>
      </c>
      <c r="I809" s="26">
        <v>20</v>
      </c>
      <c r="J809" s="46">
        <v>37.32</v>
      </c>
      <c r="K809" s="47">
        <v>1</v>
      </c>
      <c r="L809" s="32">
        <f t="shared" si="24"/>
        <v>1</v>
      </c>
      <c r="M809" s="43" t="str">
        <f t="shared" si="25"/>
        <v>OK</v>
      </c>
      <c r="N809" s="44">
        <v>0</v>
      </c>
      <c r="O809" s="44">
        <v>0</v>
      </c>
      <c r="P809" s="44">
        <v>0</v>
      </c>
      <c r="Q809" s="44">
        <v>0</v>
      </c>
      <c r="R809" s="44">
        <v>0</v>
      </c>
      <c r="S809" s="44">
        <v>0</v>
      </c>
      <c r="T809" s="44">
        <v>0</v>
      </c>
      <c r="U809" s="44">
        <v>0</v>
      </c>
      <c r="V809" s="44">
        <v>0</v>
      </c>
      <c r="W809" s="44">
        <v>0</v>
      </c>
      <c r="X809" s="44">
        <v>0</v>
      </c>
      <c r="Y809" s="44">
        <v>0</v>
      </c>
    </row>
    <row r="810" spans="1:25" ht="30" x14ac:dyDescent="0.25">
      <c r="A810" s="98"/>
      <c r="B810" s="94"/>
      <c r="C810" s="49">
        <v>5</v>
      </c>
      <c r="D810" s="50" t="s">
        <v>855</v>
      </c>
      <c r="E810" s="28" t="s">
        <v>1026</v>
      </c>
      <c r="F810" s="26" t="s">
        <v>930</v>
      </c>
      <c r="G810" s="49" t="s">
        <v>36</v>
      </c>
      <c r="H810" s="26">
        <v>30</v>
      </c>
      <c r="I810" s="26">
        <v>20</v>
      </c>
      <c r="J810" s="46">
        <v>21</v>
      </c>
      <c r="K810" s="47"/>
      <c r="L810" s="32">
        <f t="shared" si="24"/>
        <v>0</v>
      </c>
      <c r="M810" s="43" t="str">
        <f t="shared" si="25"/>
        <v>OK</v>
      </c>
      <c r="N810" s="44">
        <v>0</v>
      </c>
      <c r="O810" s="44">
        <v>0</v>
      </c>
      <c r="P810" s="44">
        <v>0</v>
      </c>
      <c r="Q810" s="44">
        <v>0</v>
      </c>
      <c r="R810" s="44">
        <v>0</v>
      </c>
      <c r="S810" s="44">
        <v>0</v>
      </c>
      <c r="T810" s="44">
        <v>0</v>
      </c>
      <c r="U810" s="44">
        <v>0</v>
      </c>
      <c r="V810" s="44">
        <v>0</v>
      </c>
      <c r="W810" s="44">
        <v>0</v>
      </c>
      <c r="X810" s="44">
        <v>0</v>
      </c>
      <c r="Y810" s="44">
        <v>0</v>
      </c>
    </row>
    <row r="811" spans="1:25" ht="15" x14ac:dyDescent="0.25">
      <c r="A811" s="98"/>
      <c r="B811" s="94"/>
      <c r="C811" s="49">
        <v>6</v>
      </c>
      <c r="D811" s="50" t="s">
        <v>856</v>
      </c>
      <c r="E811" s="28" t="s">
        <v>918</v>
      </c>
      <c r="F811" s="26" t="s">
        <v>932</v>
      </c>
      <c r="G811" s="49" t="s">
        <v>906</v>
      </c>
      <c r="H811" s="26">
        <v>30</v>
      </c>
      <c r="I811" s="26">
        <v>20</v>
      </c>
      <c r="J811" s="46">
        <v>9.5399999999999991</v>
      </c>
      <c r="K811" s="47">
        <v>5</v>
      </c>
      <c r="L811" s="32">
        <f t="shared" si="24"/>
        <v>5</v>
      </c>
      <c r="M811" s="43" t="str">
        <f t="shared" si="25"/>
        <v>OK</v>
      </c>
      <c r="N811" s="44">
        <v>0</v>
      </c>
      <c r="O811" s="44">
        <v>0</v>
      </c>
      <c r="P811" s="44">
        <v>0</v>
      </c>
      <c r="Q811" s="44">
        <v>0</v>
      </c>
      <c r="R811" s="44">
        <v>0</v>
      </c>
      <c r="S811" s="44">
        <v>0</v>
      </c>
      <c r="T811" s="44">
        <v>0</v>
      </c>
      <c r="U811" s="44">
        <v>0</v>
      </c>
      <c r="V811" s="44">
        <v>0</v>
      </c>
      <c r="W811" s="44">
        <v>0</v>
      </c>
      <c r="X811" s="44">
        <v>0</v>
      </c>
      <c r="Y811" s="44">
        <v>0</v>
      </c>
    </row>
    <row r="812" spans="1:25" ht="45" x14ac:dyDescent="0.25">
      <c r="A812" s="98"/>
      <c r="B812" s="94"/>
      <c r="C812" s="49">
        <v>7</v>
      </c>
      <c r="D812" s="50" t="s">
        <v>857</v>
      </c>
      <c r="E812" s="28" t="s">
        <v>918</v>
      </c>
      <c r="F812" s="26" t="s">
        <v>932</v>
      </c>
      <c r="G812" s="49" t="s">
        <v>36</v>
      </c>
      <c r="H812" s="26">
        <v>30</v>
      </c>
      <c r="I812" s="26">
        <v>20</v>
      </c>
      <c r="J812" s="46">
        <v>5.63</v>
      </c>
      <c r="K812" s="47"/>
      <c r="L812" s="32">
        <f t="shared" si="24"/>
        <v>0</v>
      </c>
      <c r="M812" s="43" t="str">
        <f t="shared" si="25"/>
        <v>OK</v>
      </c>
      <c r="N812" s="44">
        <v>0</v>
      </c>
      <c r="O812" s="44">
        <v>0</v>
      </c>
      <c r="P812" s="44">
        <v>0</v>
      </c>
      <c r="Q812" s="44">
        <v>0</v>
      </c>
      <c r="R812" s="44">
        <v>0</v>
      </c>
      <c r="S812" s="44">
        <v>0</v>
      </c>
      <c r="T812" s="44">
        <v>0</v>
      </c>
      <c r="U812" s="44">
        <v>0</v>
      </c>
      <c r="V812" s="44">
        <v>0</v>
      </c>
      <c r="W812" s="44">
        <v>0</v>
      </c>
      <c r="X812" s="44">
        <v>0</v>
      </c>
      <c r="Y812" s="44">
        <v>0</v>
      </c>
    </row>
    <row r="813" spans="1:25" ht="90" x14ac:dyDescent="0.25">
      <c r="A813" s="98"/>
      <c r="B813" s="94"/>
      <c r="C813" s="49">
        <v>8</v>
      </c>
      <c r="D813" s="50" t="s">
        <v>858</v>
      </c>
      <c r="E813" s="28" t="s">
        <v>1027</v>
      </c>
      <c r="F813" s="26" t="s">
        <v>1028</v>
      </c>
      <c r="G813" s="49" t="s">
        <v>906</v>
      </c>
      <c r="H813" s="26">
        <v>30</v>
      </c>
      <c r="I813" s="26">
        <v>20</v>
      </c>
      <c r="J813" s="46">
        <v>21.49</v>
      </c>
      <c r="K813" s="47"/>
      <c r="L813" s="32">
        <f t="shared" si="24"/>
        <v>0</v>
      </c>
      <c r="M813" s="43" t="str">
        <f t="shared" si="25"/>
        <v>OK</v>
      </c>
      <c r="N813" s="44">
        <v>0</v>
      </c>
      <c r="O813" s="44">
        <v>0</v>
      </c>
      <c r="P813" s="44">
        <v>0</v>
      </c>
      <c r="Q813" s="44">
        <v>0</v>
      </c>
      <c r="R813" s="44">
        <v>0</v>
      </c>
      <c r="S813" s="44">
        <v>0</v>
      </c>
      <c r="T813" s="44">
        <v>0</v>
      </c>
      <c r="U813" s="44">
        <v>0</v>
      </c>
      <c r="V813" s="44">
        <v>0</v>
      </c>
      <c r="W813" s="44">
        <v>0</v>
      </c>
      <c r="X813" s="44">
        <v>0</v>
      </c>
      <c r="Y813" s="44">
        <v>0</v>
      </c>
    </row>
    <row r="814" spans="1:25" ht="15" x14ac:dyDescent="0.25">
      <c r="A814" s="98"/>
      <c r="B814" s="94"/>
      <c r="C814" s="49">
        <v>9</v>
      </c>
      <c r="D814" s="50" t="s">
        <v>859</v>
      </c>
      <c r="E814" s="28" t="s">
        <v>1027</v>
      </c>
      <c r="F814" s="26" t="s">
        <v>1029</v>
      </c>
      <c r="G814" s="49" t="s">
        <v>36</v>
      </c>
      <c r="H814" s="26">
        <v>30</v>
      </c>
      <c r="I814" s="26">
        <v>20</v>
      </c>
      <c r="J814" s="46">
        <v>8.33</v>
      </c>
      <c r="K814" s="47"/>
      <c r="L814" s="32">
        <f t="shared" si="24"/>
        <v>0</v>
      </c>
      <c r="M814" s="43" t="str">
        <f t="shared" si="25"/>
        <v>OK</v>
      </c>
      <c r="N814" s="44">
        <v>0</v>
      </c>
      <c r="O814" s="44">
        <v>0</v>
      </c>
      <c r="P814" s="44">
        <v>0</v>
      </c>
      <c r="Q814" s="44">
        <v>0</v>
      </c>
      <c r="R814" s="44">
        <v>0</v>
      </c>
      <c r="S814" s="44">
        <v>0</v>
      </c>
      <c r="T814" s="44">
        <v>0</v>
      </c>
      <c r="U814" s="44">
        <v>0</v>
      </c>
      <c r="V814" s="44">
        <v>0</v>
      </c>
      <c r="W814" s="44">
        <v>0</v>
      </c>
      <c r="X814" s="44">
        <v>0</v>
      </c>
      <c r="Y814" s="44">
        <v>0</v>
      </c>
    </row>
    <row r="815" spans="1:25" ht="45" x14ac:dyDescent="0.25">
      <c r="A815" s="98"/>
      <c r="B815" s="94"/>
      <c r="C815" s="49">
        <v>10</v>
      </c>
      <c r="D815" s="50" t="s">
        <v>860</v>
      </c>
      <c r="E815" s="28" t="s">
        <v>1030</v>
      </c>
      <c r="F815" s="26" t="s">
        <v>1031</v>
      </c>
      <c r="G815" s="49" t="s">
        <v>36</v>
      </c>
      <c r="H815" s="26">
        <v>30</v>
      </c>
      <c r="I815" s="26">
        <v>20</v>
      </c>
      <c r="J815" s="46">
        <v>10.17</v>
      </c>
      <c r="K815" s="47"/>
      <c r="L815" s="32">
        <f t="shared" si="24"/>
        <v>0</v>
      </c>
      <c r="M815" s="43" t="str">
        <f t="shared" si="25"/>
        <v>OK</v>
      </c>
      <c r="N815" s="44">
        <v>0</v>
      </c>
      <c r="O815" s="44">
        <v>0</v>
      </c>
      <c r="P815" s="44">
        <v>0</v>
      </c>
      <c r="Q815" s="44">
        <v>0</v>
      </c>
      <c r="R815" s="44">
        <v>0</v>
      </c>
      <c r="S815" s="44">
        <v>0</v>
      </c>
      <c r="T815" s="44">
        <v>0</v>
      </c>
      <c r="U815" s="44">
        <v>0</v>
      </c>
      <c r="V815" s="44">
        <v>0</v>
      </c>
      <c r="W815" s="44">
        <v>0</v>
      </c>
      <c r="X815" s="44">
        <v>0</v>
      </c>
      <c r="Y815" s="44">
        <v>0</v>
      </c>
    </row>
    <row r="816" spans="1:25" ht="75" x14ac:dyDescent="0.25">
      <c r="A816" s="98"/>
      <c r="B816" s="94"/>
      <c r="C816" s="49">
        <v>11</v>
      </c>
      <c r="D816" s="50" t="s">
        <v>861</v>
      </c>
      <c r="E816" s="28" t="s">
        <v>918</v>
      </c>
      <c r="F816" s="26" t="s">
        <v>960</v>
      </c>
      <c r="G816" s="49" t="s">
        <v>36</v>
      </c>
      <c r="H816" s="26">
        <v>30</v>
      </c>
      <c r="I816" s="26">
        <v>20</v>
      </c>
      <c r="J816" s="46">
        <v>4.49</v>
      </c>
      <c r="K816" s="47"/>
      <c r="L816" s="32">
        <f t="shared" si="24"/>
        <v>0</v>
      </c>
      <c r="M816" s="43" t="str">
        <f t="shared" si="25"/>
        <v>OK</v>
      </c>
      <c r="N816" s="44">
        <v>0</v>
      </c>
      <c r="O816" s="44">
        <v>0</v>
      </c>
      <c r="P816" s="44">
        <v>0</v>
      </c>
      <c r="Q816" s="44">
        <v>0</v>
      </c>
      <c r="R816" s="44">
        <v>0</v>
      </c>
      <c r="S816" s="44">
        <v>0</v>
      </c>
      <c r="T816" s="44">
        <v>0</v>
      </c>
      <c r="U816" s="44">
        <v>0</v>
      </c>
      <c r="V816" s="44">
        <v>0</v>
      </c>
      <c r="W816" s="44">
        <v>0</v>
      </c>
      <c r="X816" s="44">
        <v>0</v>
      </c>
      <c r="Y816" s="44">
        <v>0</v>
      </c>
    </row>
    <row r="817" spans="1:25" ht="60" x14ac:dyDescent="0.25">
      <c r="A817" s="98"/>
      <c r="B817" s="94"/>
      <c r="C817" s="49">
        <v>12</v>
      </c>
      <c r="D817" s="50" t="s">
        <v>862</v>
      </c>
      <c r="E817" s="28" t="s">
        <v>918</v>
      </c>
      <c r="F817" s="26" t="s">
        <v>1032</v>
      </c>
      <c r="G817" s="49" t="s">
        <v>36</v>
      </c>
      <c r="H817" s="26">
        <v>30</v>
      </c>
      <c r="I817" s="26">
        <v>20</v>
      </c>
      <c r="J817" s="46">
        <v>19.2</v>
      </c>
      <c r="K817" s="47"/>
      <c r="L817" s="32">
        <f t="shared" si="24"/>
        <v>0</v>
      </c>
      <c r="M817" s="43" t="str">
        <f t="shared" si="25"/>
        <v>OK</v>
      </c>
      <c r="N817" s="44">
        <v>0</v>
      </c>
      <c r="O817" s="44">
        <v>0</v>
      </c>
      <c r="P817" s="44">
        <v>0</v>
      </c>
      <c r="Q817" s="44">
        <v>0</v>
      </c>
      <c r="R817" s="44">
        <v>0</v>
      </c>
      <c r="S817" s="44">
        <v>0</v>
      </c>
      <c r="T817" s="44">
        <v>0</v>
      </c>
      <c r="U817" s="44">
        <v>0</v>
      </c>
      <c r="V817" s="44">
        <v>0</v>
      </c>
      <c r="W817" s="44">
        <v>0</v>
      </c>
      <c r="X817" s="44">
        <v>0</v>
      </c>
      <c r="Y817" s="44">
        <v>0</v>
      </c>
    </row>
    <row r="818" spans="1:25" ht="45" x14ac:dyDescent="0.25">
      <c r="A818" s="99"/>
      <c r="B818" s="95"/>
      <c r="C818" s="49">
        <v>13</v>
      </c>
      <c r="D818" s="50" t="s">
        <v>863</v>
      </c>
      <c r="E818" s="28" t="s">
        <v>1030</v>
      </c>
      <c r="F818" s="26" t="s">
        <v>1029</v>
      </c>
      <c r="G818" s="49" t="s">
        <v>36</v>
      </c>
      <c r="H818" s="26">
        <v>30</v>
      </c>
      <c r="I818" s="26">
        <v>20</v>
      </c>
      <c r="J818" s="46">
        <v>14.69</v>
      </c>
      <c r="K818" s="47"/>
      <c r="L818" s="32">
        <f t="shared" si="24"/>
        <v>0</v>
      </c>
      <c r="M818" s="43" t="str">
        <f t="shared" si="25"/>
        <v>OK</v>
      </c>
      <c r="N818" s="44">
        <v>0</v>
      </c>
      <c r="O818" s="44">
        <v>0</v>
      </c>
      <c r="P818" s="44">
        <v>0</v>
      </c>
      <c r="Q818" s="44">
        <v>0</v>
      </c>
      <c r="R818" s="44">
        <v>0</v>
      </c>
      <c r="S818" s="44">
        <v>0</v>
      </c>
      <c r="T818" s="44">
        <v>0</v>
      </c>
      <c r="U818" s="44">
        <v>0</v>
      </c>
      <c r="V818" s="44">
        <v>0</v>
      </c>
      <c r="W818" s="44">
        <v>0</v>
      </c>
      <c r="X818" s="44">
        <v>0</v>
      </c>
      <c r="Y818" s="44">
        <v>0</v>
      </c>
    </row>
    <row r="819" spans="1:25" ht="15" x14ac:dyDescent="0.25">
      <c r="A819" s="97" t="s">
        <v>892</v>
      </c>
      <c r="B819" s="93">
        <v>14</v>
      </c>
      <c r="C819" s="49">
        <v>1</v>
      </c>
      <c r="D819" s="50" t="s">
        <v>864</v>
      </c>
      <c r="E819" s="28" t="s">
        <v>922</v>
      </c>
      <c r="F819" s="26" t="s">
        <v>1033</v>
      </c>
      <c r="G819" s="49" t="s">
        <v>894</v>
      </c>
      <c r="H819" s="26">
        <v>30</v>
      </c>
      <c r="I819" s="26">
        <v>20</v>
      </c>
      <c r="J819" s="46">
        <v>3.2</v>
      </c>
      <c r="K819" s="47"/>
      <c r="L819" s="32">
        <f t="shared" si="24"/>
        <v>0</v>
      </c>
      <c r="M819" s="43" t="str">
        <f t="shared" si="25"/>
        <v>OK</v>
      </c>
      <c r="N819" s="44">
        <v>0</v>
      </c>
      <c r="O819" s="44">
        <v>0</v>
      </c>
      <c r="P819" s="44">
        <v>0</v>
      </c>
      <c r="Q819" s="44">
        <v>0</v>
      </c>
      <c r="R819" s="44">
        <v>0</v>
      </c>
      <c r="S819" s="44">
        <v>0</v>
      </c>
      <c r="T819" s="44">
        <v>0</v>
      </c>
      <c r="U819" s="44">
        <v>0</v>
      </c>
      <c r="V819" s="44">
        <v>0</v>
      </c>
      <c r="W819" s="44">
        <v>0</v>
      </c>
      <c r="X819" s="44">
        <v>0</v>
      </c>
      <c r="Y819" s="44">
        <v>0</v>
      </c>
    </row>
    <row r="820" spans="1:25" ht="60" x14ac:dyDescent="0.25">
      <c r="A820" s="98"/>
      <c r="B820" s="94"/>
      <c r="C820" s="49">
        <v>2</v>
      </c>
      <c r="D820" s="50" t="s">
        <v>865</v>
      </c>
      <c r="E820" s="28" t="s">
        <v>951</v>
      </c>
      <c r="F820" s="26" t="s">
        <v>1033</v>
      </c>
      <c r="G820" s="49" t="s">
        <v>894</v>
      </c>
      <c r="H820" s="26">
        <v>30</v>
      </c>
      <c r="I820" s="26">
        <v>20</v>
      </c>
      <c r="J820" s="46">
        <v>4.3</v>
      </c>
      <c r="K820" s="47"/>
      <c r="L820" s="32">
        <f t="shared" si="24"/>
        <v>0</v>
      </c>
      <c r="M820" s="43" t="str">
        <f t="shared" si="25"/>
        <v>OK</v>
      </c>
      <c r="N820" s="44">
        <v>0</v>
      </c>
      <c r="O820" s="44">
        <v>0</v>
      </c>
      <c r="P820" s="44">
        <v>0</v>
      </c>
      <c r="Q820" s="44">
        <v>0</v>
      </c>
      <c r="R820" s="44">
        <v>0</v>
      </c>
      <c r="S820" s="44">
        <v>0</v>
      </c>
      <c r="T820" s="44">
        <v>0</v>
      </c>
      <c r="U820" s="44">
        <v>0</v>
      </c>
      <c r="V820" s="44">
        <v>0</v>
      </c>
      <c r="W820" s="44">
        <v>0</v>
      </c>
      <c r="X820" s="44">
        <v>0</v>
      </c>
      <c r="Y820" s="44">
        <v>0</v>
      </c>
    </row>
    <row r="821" spans="1:25" ht="15" x14ac:dyDescent="0.25">
      <c r="A821" s="98"/>
      <c r="B821" s="94"/>
      <c r="C821" s="49">
        <v>3</v>
      </c>
      <c r="D821" s="50" t="s">
        <v>866</v>
      </c>
      <c r="E821" s="28" t="s">
        <v>922</v>
      </c>
      <c r="F821" s="26" t="s">
        <v>1033</v>
      </c>
      <c r="G821" s="49" t="s">
        <v>894</v>
      </c>
      <c r="H821" s="26">
        <v>30</v>
      </c>
      <c r="I821" s="26">
        <v>20</v>
      </c>
      <c r="J821" s="46">
        <v>2.9</v>
      </c>
      <c r="K821" s="47"/>
      <c r="L821" s="32">
        <f t="shared" si="24"/>
        <v>0</v>
      </c>
      <c r="M821" s="43" t="str">
        <f t="shared" si="25"/>
        <v>OK</v>
      </c>
      <c r="N821" s="44">
        <v>0</v>
      </c>
      <c r="O821" s="44">
        <v>0</v>
      </c>
      <c r="P821" s="44">
        <v>0</v>
      </c>
      <c r="Q821" s="44">
        <v>0</v>
      </c>
      <c r="R821" s="44">
        <v>0</v>
      </c>
      <c r="S821" s="44">
        <v>0</v>
      </c>
      <c r="T821" s="44">
        <v>0</v>
      </c>
      <c r="U821" s="44">
        <v>0</v>
      </c>
      <c r="V821" s="44">
        <v>0</v>
      </c>
      <c r="W821" s="44">
        <v>0</v>
      </c>
      <c r="X821" s="44">
        <v>0</v>
      </c>
      <c r="Y821" s="44">
        <v>0</v>
      </c>
    </row>
    <row r="822" spans="1:25" ht="75" x14ac:dyDescent="0.25">
      <c r="A822" s="98"/>
      <c r="B822" s="94"/>
      <c r="C822" s="49">
        <v>4</v>
      </c>
      <c r="D822" s="50" t="s">
        <v>867</v>
      </c>
      <c r="E822" s="28" t="s">
        <v>951</v>
      </c>
      <c r="F822" s="26" t="s">
        <v>1033</v>
      </c>
      <c r="G822" s="49" t="s">
        <v>894</v>
      </c>
      <c r="H822" s="26">
        <v>30</v>
      </c>
      <c r="I822" s="26">
        <v>20</v>
      </c>
      <c r="J822" s="46">
        <v>4.2</v>
      </c>
      <c r="K822" s="47"/>
      <c r="L822" s="32">
        <f t="shared" si="24"/>
        <v>0</v>
      </c>
      <c r="M822" s="43" t="str">
        <f t="shared" si="25"/>
        <v>OK</v>
      </c>
      <c r="N822" s="44">
        <v>0</v>
      </c>
      <c r="O822" s="44">
        <v>0</v>
      </c>
      <c r="P822" s="44">
        <v>0</v>
      </c>
      <c r="Q822" s="44">
        <v>0</v>
      </c>
      <c r="R822" s="44">
        <v>0</v>
      </c>
      <c r="S822" s="44">
        <v>0</v>
      </c>
      <c r="T822" s="44">
        <v>0</v>
      </c>
      <c r="U822" s="44">
        <v>0</v>
      </c>
      <c r="V822" s="44">
        <v>0</v>
      </c>
      <c r="W822" s="44">
        <v>0</v>
      </c>
      <c r="X822" s="44">
        <v>0</v>
      </c>
      <c r="Y822" s="44">
        <v>0</v>
      </c>
    </row>
    <row r="823" spans="1:25" ht="60" x14ac:dyDescent="0.25">
      <c r="A823" s="98"/>
      <c r="B823" s="94"/>
      <c r="C823" s="49">
        <v>5</v>
      </c>
      <c r="D823" s="50" t="s">
        <v>868</v>
      </c>
      <c r="E823" s="28" t="s">
        <v>1034</v>
      </c>
      <c r="F823" s="26" t="s">
        <v>919</v>
      </c>
      <c r="G823" s="49" t="s">
        <v>36</v>
      </c>
      <c r="H823" s="26">
        <v>30</v>
      </c>
      <c r="I823" s="26">
        <v>20</v>
      </c>
      <c r="J823" s="46">
        <v>16.190000000000001</v>
      </c>
      <c r="K823" s="47"/>
      <c r="L823" s="32">
        <f t="shared" si="24"/>
        <v>0</v>
      </c>
      <c r="M823" s="43" t="str">
        <f t="shared" si="25"/>
        <v>OK</v>
      </c>
      <c r="N823" s="44">
        <v>0</v>
      </c>
      <c r="O823" s="44">
        <v>0</v>
      </c>
      <c r="P823" s="44">
        <v>0</v>
      </c>
      <c r="Q823" s="44">
        <v>0</v>
      </c>
      <c r="R823" s="44">
        <v>0</v>
      </c>
      <c r="S823" s="44">
        <v>0</v>
      </c>
      <c r="T823" s="44">
        <v>0</v>
      </c>
      <c r="U823" s="44">
        <v>0</v>
      </c>
      <c r="V823" s="44">
        <v>0</v>
      </c>
      <c r="W823" s="44">
        <v>0</v>
      </c>
      <c r="X823" s="44">
        <v>0</v>
      </c>
      <c r="Y823" s="44">
        <v>0</v>
      </c>
    </row>
    <row r="824" spans="1:25" ht="60" x14ac:dyDescent="0.25">
      <c r="A824" s="98"/>
      <c r="B824" s="94"/>
      <c r="C824" s="49">
        <v>6</v>
      </c>
      <c r="D824" s="50" t="s">
        <v>869</v>
      </c>
      <c r="E824" s="28" t="s">
        <v>922</v>
      </c>
      <c r="F824" s="26" t="s">
        <v>1035</v>
      </c>
      <c r="G824" s="49" t="s">
        <v>36</v>
      </c>
      <c r="H824" s="26">
        <v>30</v>
      </c>
      <c r="I824" s="26">
        <v>20</v>
      </c>
      <c r="J824" s="46">
        <v>54.22</v>
      </c>
      <c r="K824" s="47"/>
      <c r="L824" s="32">
        <f t="shared" si="24"/>
        <v>0</v>
      </c>
      <c r="M824" s="43" t="str">
        <f t="shared" si="25"/>
        <v>OK</v>
      </c>
      <c r="N824" s="44">
        <v>0</v>
      </c>
      <c r="O824" s="44">
        <v>0</v>
      </c>
      <c r="P824" s="44">
        <v>0</v>
      </c>
      <c r="Q824" s="44">
        <v>0</v>
      </c>
      <c r="R824" s="44">
        <v>0</v>
      </c>
      <c r="S824" s="44">
        <v>0</v>
      </c>
      <c r="T824" s="44">
        <v>0</v>
      </c>
      <c r="U824" s="44">
        <v>0</v>
      </c>
      <c r="V824" s="44">
        <v>0</v>
      </c>
      <c r="W824" s="44">
        <v>0</v>
      </c>
      <c r="X824" s="44">
        <v>0</v>
      </c>
      <c r="Y824" s="44">
        <v>0</v>
      </c>
    </row>
    <row r="825" spans="1:25" ht="60" x14ac:dyDescent="0.25">
      <c r="A825" s="98"/>
      <c r="B825" s="94"/>
      <c r="C825" s="49">
        <v>7</v>
      </c>
      <c r="D825" s="50" t="s">
        <v>870</v>
      </c>
      <c r="E825" s="28" t="s">
        <v>922</v>
      </c>
      <c r="F825" s="26" t="s">
        <v>919</v>
      </c>
      <c r="G825" s="49" t="s">
        <v>36</v>
      </c>
      <c r="H825" s="26">
        <v>30</v>
      </c>
      <c r="I825" s="26">
        <v>20</v>
      </c>
      <c r="J825" s="46">
        <v>16.88</v>
      </c>
      <c r="K825" s="47"/>
      <c r="L825" s="32">
        <f t="shared" si="24"/>
        <v>0</v>
      </c>
      <c r="M825" s="43" t="str">
        <f t="shared" si="25"/>
        <v>OK</v>
      </c>
      <c r="N825" s="44">
        <v>0</v>
      </c>
      <c r="O825" s="44">
        <v>0</v>
      </c>
      <c r="P825" s="44">
        <v>0</v>
      </c>
      <c r="Q825" s="44">
        <v>0</v>
      </c>
      <c r="R825" s="44">
        <v>0</v>
      </c>
      <c r="S825" s="44">
        <v>0</v>
      </c>
      <c r="T825" s="44">
        <v>0</v>
      </c>
      <c r="U825" s="44">
        <v>0</v>
      </c>
      <c r="V825" s="44">
        <v>0</v>
      </c>
      <c r="W825" s="44">
        <v>0</v>
      </c>
      <c r="X825" s="44">
        <v>0</v>
      </c>
      <c r="Y825" s="44">
        <v>0</v>
      </c>
    </row>
    <row r="826" spans="1:25" ht="30" x14ac:dyDescent="0.25">
      <c r="A826" s="98"/>
      <c r="B826" s="94"/>
      <c r="C826" s="49">
        <v>8</v>
      </c>
      <c r="D826" s="50" t="s">
        <v>871</v>
      </c>
      <c r="E826" s="28" t="s">
        <v>926</v>
      </c>
      <c r="F826" s="26" t="s">
        <v>919</v>
      </c>
      <c r="G826" s="49" t="s">
        <v>36</v>
      </c>
      <c r="H826" s="26">
        <v>30</v>
      </c>
      <c r="I826" s="26">
        <v>20</v>
      </c>
      <c r="J826" s="46">
        <v>29.63</v>
      </c>
      <c r="K826" s="47"/>
      <c r="L826" s="32">
        <f t="shared" si="24"/>
        <v>0</v>
      </c>
      <c r="M826" s="43" t="str">
        <f t="shared" si="25"/>
        <v>OK</v>
      </c>
      <c r="N826" s="44">
        <v>0</v>
      </c>
      <c r="O826" s="44">
        <v>0</v>
      </c>
      <c r="P826" s="44">
        <v>0</v>
      </c>
      <c r="Q826" s="44">
        <v>0</v>
      </c>
      <c r="R826" s="44">
        <v>0</v>
      </c>
      <c r="S826" s="44">
        <v>0</v>
      </c>
      <c r="T826" s="44">
        <v>0</v>
      </c>
      <c r="U826" s="44">
        <v>0</v>
      </c>
      <c r="V826" s="44">
        <v>0</v>
      </c>
      <c r="W826" s="44">
        <v>0</v>
      </c>
      <c r="X826" s="44">
        <v>0</v>
      </c>
      <c r="Y826" s="44">
        <v>0</v>
      </c>
    </row>
    <row r="827" spans="1:25" ht="75" x14ac:dyDescent="0.25">
      <c r="A827" s="98"/>
      <c r="B827" s="94"/>
      <c r="C827" s="49">
        <v>9</v>
      </c>
      <c r="D827" s="50" t="s">
        <v>872</v>
      </c>
      <c r="E827" s="28" t="s">
        <v>922</v>
      </c>
      <c r="F827" s="26" t="s">
        <v>1036</v>
      </c>
      <c r="G827" s="49" t="s">
        <v>36</v>
      </c>
      <c r="H827" s="26">
        <v>30</v>
      </c>
      <c r="I827" s="26">
        <v>20</v>
      </c>
      <c r="J827" s="46">
        <v>14.33</v>
      </c>
      <c r="K827" s="47"/>
      <c r="L827" s="32">
        <f t="shared" si="24"/>
        <v>0</v>
      </c>
      <c r="M827" s="43" t="str">
        <f t="shared" si="25"/>
        <v>OK</v>
      </c>
      <c r="N827" s="44">
        <v>0</v>
      </c>
      <c r="O827" s="44">
        <v>0</v>
      </c>
      <c r="P827" s="44">
        <v>0</v>
      </c>
      <c r="Q827" s="44">
        <v>0</v>
      </c>
      <c r="R827" s="44">
        <v>0</v>
      </c>
      <c r="S827" s="44">
        <v>0</v>
      </c>
      <c r="T827" s="44">
        <v>0</v>
      </c>
      <c r="U827" s="44">
        <v>0</v>
      </c>
      <c r="V827" s="44">
        <v>0</v>
      </c>
      <c r="W827" s="44">
        <v>0</v>
      </c>
      <c r="X827" s="44">
        <v>0</v>
      </c>
      <c r="Y827" s="44">
        <v>0</v>
      </c>
    </row>
    <row r="828" spans="1:25" ht="195" x14ac:dyDescent="0.25">
      <c r="A828" s="98"/>
      <c r="B828" s="94"/>
      <c r="C828" s="49">
        <v>10</v>
      </c>
      <c r="D828" s="50" t="s">
        <v>873</v>
      </c>
      <c r="E828" s="28" t="s">
        <v>922</v>
      </c>
      <c r="F828" s="26" t="s">
        <v>1037</v>
      </c>
      <c r="G828" s="49" t="s">
        <v>894</v>
      </c>
      <c r="H828" s="26">
        <v>30</v>
      </c>
      <c r="I828" s="26">
        <v>20</v>
      </c>
      <c r="J828" s="46">
        <v>99.98</v>
      </c>
      <c r="K828" s="47"/>
      <c r="L828" s="32">
        <f t="shared" si="24"/>
        <v>0</v>
      </c>
      <c r="M828" s="43" t="str">
        <f t="shared" si="25"/>
        <v>OK</v>
      </c>
      <c r="N828" s="44">
        <v>0</v>
      </c>
      <c r="O828" s="44">
        <v>0</v>
      </c>
      <c r="P828" s="44">
        <v>0</v>
      </c>
      <c r="Q828" s="44">
        <v>0</v>
      </c>
      <c r="R828" s="44">
        <v>0</v>
      </c>
      <c r="S828" s="44">
        <v>0</v>
      </c>
      <c r="T828" s="44">
        <v>0</v>
      </c>
      <c r="U828" s="44">
        <v>0</v>
      </c>
      <c r="V828" s="44">
        <v>0</v>
      </c>
      <c r="W828" s="44">
        <v>0</v>
      </c>
      <c r="X828" s="44">
        <v>0</v>
      </c>
      <c r="Y828" s="44">
        <v>0</v>
      </c>
    </row>
    <row r="829" spans="1:25" ht="75" x14ac:dyDescent="0.25">
      <c r="A829" s="98"/>
      <c r="B829" s="94"/>
      <c r="C829" s="49">
        <v>11</v>
      </c>
      <c r="D829" s="50" t="s">
        <v>874</v>
      </c>
      <c r="E829" s="28" t="s">
        <v>922</v>
      </c>
      <c r="F829" s="26" t="s">
        <v>1036</v>
      </c>
      <c r="G829" s="49" t="s">
        <v>36</v>
      </c>
      <c r="H829" s="26">
        <v>30</v>
      </c>
      <c r="I829" s="26">
        <v>20</v>
      </c>
      <c r="J829" s="46">
        <v>27.61</v>
      </c>
      <c r="K829" s="47">
        <v>1</v>
      </c>
      <c r="L829" s="32">
        <f t="shared" si="24"/>
        <v>1</v>
      </c>
      <c r="M829" s="43" t="str">
        <f t="shared" si="25"/>
        <v>OK</v>
      </c>
      <c r="N829" s="44">
        <v>0</v>
      </c>
      <c r="O829" s="44">
        <v>0</v>
      </c>
      <c r="P829" s="44">
        <v>0</v>
      </c>
      <c r="Q829" s="44">
        <v>0</v>
      </c>
      <c r="R829" s="44">
        <v>0</v>
      </c>
      <c r="S829" s="44">
        <v>0</v>
      </c>
      <c r="T829" s="44">
        <v>0</v>
      </c>
      <c r="U829" s="44">
        <v>0</v>
      </c>
      <c r="V829" s="44">
        <v>0</v>
      </c>
      <c r="W829" s="44">
        <v>0</v>
      </c>
      <c r="X829" s="44">
        <v>0</v>
      </c>
      <c r="Y829" s="44">
        <v>0</v>
      </c>
    </row>
    <row r="830" spans="1:25" ht="75" x14ac:dyDescent="0.25">
      <c r="A830" s="98"/>
      <c r="B830" s="94"/>
      <c r="C830" s="49">
        <v>12</v>
      </c>
      <c r="D830" s="50" t="s">
        <v>875</v>
      </c>
      <c r="E830" s="28" t="s">
        <v>918</v>
      </c>
      <c r="F830" s="26" t="s">
        <v>1038</v>
      </c>
      <c r="G830" s="49" t="s">
        <v>36</v>
      </c>
      <c r="H830" s="26">
        <v>30</v>
      </c>
      <c r="I830" s="26">
        <v>20</v>
      </c>
      <c r="J830" s="46">
        <v>289.5</v>
      </c>
      <c r="K830" s="47"/>
      <c r="L830" s="32">
        <f t="shared" si="24"/>
        <v>0</v>
      </c>
      <c r="M830" s="43" t="str">
        <f t="shared" si="25"/>
        <v>OK</v>
      </c>
      <c r="N830" s="44">
        <v>0</v>
      </c>
      <c r="O830" s="44">
        <v>0</v>
      </c>
      <c r="P830" s="44">
        <v>0</v>
      </c>
      <c r="Q830" s="44">
        <v>0</v>
      </c>
      <c r="R830" s="44">
        <v>0</v>
      </c>
      <c r="S830" s="44">
        <v>0</v>
      </c>
      <c r="T830" s="44">
        <v>0</v>
      </c>
      <c r="U830" s="44">
        <v>0</v>
      </c>
      <c r="V830" s="44">
        <v>0</v>
      </c>
      <c r="W830" s="44">
        <v>0</v>
      </c>
      <c r="X830" s="44">
        <v>0</v>
      </c>
      <c r="Y830" s="44">
        <v>0</v>
      </c>
    </row>
    <row r="831" spans="1:25" ht="30" x14ac:dyDescent="0.25">
      <c r="A831" s="98"/>
      <c r="B831" s="94"/>
      <c r="C831" s="49">
        <v>13</v>
      </c>
      <c r="D831" s="50" t="s">
        <v>876</v>
      </c>
      <c r="E831" s="28" t="s">
        <v>1039</v>
      </c>
      <c r="F831" s="26" t="s">
        <v>1040</v>
      </c>
      <c r="G831" s="49" t="s">
        <v>917</v>
      </c>
      <c r="H831" s="26">
        <v>30</v>
      </c>
      <c r="I831" s="26">
        <v>20</v>
      </c>
      <c r="J831" s="46">
        <v>6.04</v>
      </c>
      <c r="K831" s="47"/>
      <c r="L831" s="32">
        <f t="shared" si="24"/>
        <v>0</v>
      </c>
      <c r="M831" s="43" t="str">
        <f t="shared" si="25"/>
        <v>OK</v>
      </c>
      <c r="N831" s="44">
        <v>0</v>
      </c>
      <c r="O831" s="44">
        <v>0</v>
      </c>
      <c r="P831" s="44">
        <v>0</v>
      </c>
      <c r="Q831" s="44">
        <v>0</v>
      </c>
      <c r="R831" s="44">
        <v>0</v>
      </c>
      <c r="S831" s="44">
        <v>0</v>
      </c>
      <c r="T831" s="44">
        <v>0</v>
      </c>
      <c r="U831" s="44">
        <v>0</v>
      </c>
      <c r="V831" s="44">
        <v>0</v>
      </c>
      <c r="W831" s="44">
        <v>0</v>
      </c>
      <c r="X831" s="44">
        <v>0</v>
      </c>
      <c r="Y831" s="44">
        <v>0</v>
      </c>
    </row>
    <row r="832" spans="1:25" ht="60" x14ac:dyDescent="0.25">
      <c r="A832" s="98"/>
      <c r="B832" s="94"/>
      <c r="C832" s="49">
        <v>14</v>
      </c>
      <c r="D832" s="50" t="s">
        <v>877</v>
      </c>
      <c r="E832" s="28" t="s">
        <v>922</v>
      </c>
      <c r="F832" s="26" t="s">
        <v>1041</v>
      </c>
      <c r="G832" s="49" t="s">
        <v>36</v>
      </c>
      <c r="H832" s="26">
        <v>30</v>
      </c>
      <c r="I832" s="26">
        <v>20</v>
      </c>
      <c r="J832" s="46">
        <v>41.88</v>
      </c>
      <c r="K832" s="47"/>
      <c r="L832" s="32">
        <f t="shared" si="24"/>
        <v>0</v>
      </c>
      <c r="M832" s="43" t="str">
        <f t="shared" si="25"/>
        <v>OK</v>
      </c>
      <c r="N832" s="44">
        <v>0</v>
      </c>
      <c r="O832" s="44">
        <v>0</v>
      </c>
      <c r="P832" s="44">
        <v>0</v>
      </c>
      <c r="Q832" s="44">
        <v>0</v>
      </c>
      <c r="R832" s="44">
        <v>0</v>
      </c>
      <c r="S832" s="44">
        <v>0</v>
      </c>
      <c r="T832" s="44">
        <v>0</v>
      </c>
      <c r="U832" s="44">
        <v>0</v>
      </c>
      <c r="V832" s="44">
        <v>0</v>
      </c>
      <c r="W832" s="44">
        <v>0</v>
      </c>
      <c r="X832" s="44">
        <v>0</v>
      </c>
      <c r="Y832" s="44">
        <v>0</v>
      </c>
    </row>
    <row r="833" spans="1:25" ht="90" x14ac:dyDescent="0.25">
      <c r="A833" s="98"/>
      <c r="B833" s="94"/>
      <c r="C833" s="49">
        <v>15</v>
      </c>
      <c r="D833" s="50" t="s">
        <v>878</v>
      </c>
      <c r="E833" s="28" t="s">
        <v>922</v>
      </c>
      <c r="F833" s="26" t="s">
        <v>1036</v>
      </c>
      <c r="G833" s="49" t="s">
        <v>36</v>
      </c>
      <c r="H833" s="26">
        <v>30</v>
      </c>
      <c r="I833" s="26">
        <v>20</v>
      </c>
      <c r="J833" s="46">
        <v>10.54</v>
      </c>
      <c r="K833" s="47"/>
      <c r="L833" s="32">
        <f t="shared" si="24"/>
        <v>0</v>
      </c>
      <c r="M833" s="43" t="str">
        <f t="shared" si="25"/>
        <v>OK</v>
      </c>
      <c r="N833" s="44">
        <v>0</v>
      </c>
      <c r="O833" s="44">
        <v>0</v>
      </c>
      <c r="P833" s="44">
        <v>0</v>
      </c>
      <c r="Q833" s="44">
        <v>0</v>
      </c>
      <c r="R833" s="44">
        <v>0</v>
      </c>
      <c r="S833" s="44">
        <v>0</v>
      </c>
      <c r="T833" s="44">
        <v>0</v>
      </c>
      <c r="U833" s="44">
        <v>0</v>
      </c>
      <c r="V833" s="44">
        <v>0</v>
      </c>
      <c r="W833" s="44">
        <v>0</v>
      </c>
      <c r="X833" s="44">
        <v>0</v>
      </c>
      <c r="Y833" s="44">
        <v>0</v>
      </c>
    </row>
    <row r="834" spans="1:25" ht="135" x14ac:dyDescent="0.25">
      <c r="A834" s="98"/>
      <c r="B834" s="94"/>
      <c r="C834" s="49">
        <v>16</v>
      </c>
      <c r="D834" s="50" t="s">
        <v>879</v>
      </c>
      <c r="E834" s="28" t="s">
        <v>922</v>
      </c>
      <c r="F834" s="26" t="s">
        <v>1036</v>
      </c>
      <c r="G834" s="49" t="s">
        <v>36</v>
      </c>
      <c r="H834" s="26">
        <v>30</v>
      </c>
      <c r="I834" s="26">
        <v>20</v>
      </c>
      <c r="J834" s="46">
        <v>8.66</v>
      </c>
      <c r="K834" s="47"/>
      <c r="L834" s="32">
        <f t="shared" si="24"/>
        <v>0</v>
      </c>
      <c r="M834" s="43" t="str">
        <f t="shared" si="25"/>
        <v>OK</v>
      </c>
      <c r="N834" s="44">
        <v>0</v>
      </c>
      <c r="O834" s="44">
        <v>0</v>
      </c>
      <c r="P834" s="44">
        <v>0</v>
      </c>
      <c r="Q834" s="44">
        <v>0</v>
      </c>
      <c r="R834" s="44">
        <v>0</v>
      </c>
      <c r="S834" s="44">
        <v>0</v>
      </c>
      <c r="T834" s="44">
        <v>0</v>
      </c>
      <c r="U834" s="44">
        <v>0</v>
      </c>
      <c r="V834" s="44">
        <v>0</v>
      </c>
      <c r="W834" s="44">
        <v>0</v>
      </c>
      <c r="X834" s="44">
        <v>0</v>
      </c>
      <c r="Y834" s="44">
        <v>0</v>
      </c>
    </row>
    <row r="835" spans="1:25" ht="45" x14ac:dyDescent="0.25">
      <c r="A835" s="99"/>
      <c r="B835" s="95"/>
      <c r="C835" s="49">
        <v>17</v>
      </c>
      <c r="D835" s="50" t="s">
        <v>880</v>
      </c>
      <c r="E835" s="28" t="s">
        <v>1039</v>
      </c>
      <c r="F835" s="26" t="s">
        <v>1042</v>
      </c>
      <c r="G835" s="49" t="s">
        <v>899</v>
      </c>
      <c r="H835" s="26">
        <v>30</v>
      </c>
      <c r="I835" s="26">
        <v>20</v>
      </c>
      <c r="J835" s="46">
        <v>21.08</v>
      </c>
      <c r="K835" s="47"/>
      <c r="L835" s="32">
        <f t="shared" si="24"/>
        <v>0</v>
      </c>
      <c r="M835" s="43" t="str">
        <f t="shared" si="25"/>
        <v>OK</v>
      </c>
      <c r="N835" s="44">
        <v>0</v>
      </c>
      <c r="O835" s="44">
        <v>0</v>
      </c>
      <c r="P835" s="44">
        <v>0</v>
      </c>
      <c r="Q835" s="44">
        <v>0</v>
      </c>
      <c r="R835" s="44">
        <v>0</v>
      </c>
      <c r="S835" s="44">
        <v>0</v>
      </c>
      <c r="T835" s="44">
        <v>0</v>
      </c>
      <c r="U835" s="44">
        <v>0</v>
      </c>
      <c r="V835" s="44">
        <v>0</v>
      </c>
      <c r="W835" s="44">
        <v>0</v>
      </c>
      <c r="X835" s="44">
        <v>0</v>
      </c>
      <c r="Y835" s="44">
        <v>0</v>
      </c>
    </row>
    <row r="836" spans="1:25" ht="30" x14ac:dyDescent="0.25">
      <c r="A836" s="97" t="s">
        <v>892</v>
      </c>
      <c r="B836" s="93">
        <v>16</v>
      </c>
      <c r="C836" s="49">
        <v>1</v>
      </c>
      <c r="D836" s="50" t="s">
        <v>881</v>
      </c>
      <c r="E836" s="28" t="s">
        <v>918</v>
      </c>
      <c r="F836" s="26" t="s">
        <v>1043</v>
      </c>
      <c r="G836" s="49" t="s">
        <v>36</v>
      </c>
      <c r="H836" s="26">
        <v>30</v>
      </c>
      <c r="I836" s="26">
        <v>20</v>
      </c>
      <c r="J836" s="46">
        <v>6.49</v>
      </c>
      <c r="K836" s="47"/>
      <c r="L836" s="32">
        <f t="shared" si="24"/>
        <v>0</v>
      </c>
      <c r="M836" s="43" t="str">
        <f t="shared" si="25"/>
        <v>OK</v>
      </c>
      <c r="N836" s="44">
        <v>0</v>
      </c>
      <c r="O836" s="44">
        <v>0</v>
      </c>
      <c r="P836" s="44">
        <v>0</v>
      </c>
      <c r="Q836" s="44">
        <v>0</v>
      </c>
      <c r="R836" s="44">
        <v>0</v>
      </c>
      <c r="S836" s="44">
        <v>0</v>
      </c>
      <c r="T836" s="44">
        <v>0</v>
      </c>
      <c r="U836" s="44">
        <v>0</v>
      </c>
      <c r="V836" s="44">
        <v>0</v>
      </c>
      <c r="W836" s="44">
        <v>0</v>
      </c>
      <c r="X836" s="44">
        <v>0</v>
      </c>
      <c r="Y836" s="44">
        <v>0</v>
      </c>
    </row>
    <row r="837" spans="1:25" ht="45" x14ac:dyDescent="0.25">
      <c r="A837" s="98"/>
      <c r="B837" s="94"/>
      <c r="C837" s="49">
        <v>2</v>
      </c>
      <c r="D837" s="50" t="s">
        <v>882</v>
      </c>
      <c r="E837" s="28" t="s">
        <v>918</v>
      </c>
      <c r="F837" s="26" t="s">
        <v>1043</v>
      </c>
      <c r="G837" s="49" t="s">
        <v>36</v>
      </c>
      <c r="H837" s="26">
        <v>30</v>
      </c>
      <c r="I837" s="26">
        <v>20</v>
      </c>
      <c r="J837" s="46">
        <v>3.8</v>
      </c>
      <c r="K837" s="47"/>
      <c r="L837" s="32">
        <f t="shared" ref="L837:L844" si="26">K837-(SUM(N837:Y837))</f>
        <v>0</v>
      </c>
      <c r="M837" s="43" t="str">
        <f t="shared" ref="M837:M844" si="27">IF(L837&lt;0,"ATENÇÃO","OK")</f>
        <v>OK</v>
      </c>
      <c r="N837" s="44">
        <v>0</v>
      </c>
      <c r="O837" s="44">
        <v>0</v>
      </c>
      <c r="P837" s="44">
        <v>0</v>
      </c>
      <c r="Q837" s="44">
        <v>0</v>
      </c>
      <c r="R837" s="44">
        <v>0</v>
      </c>
      <c r="S837" s="44">
        <v>0</v>
      </c>
      <c r="T837" s="44">
        <v>0</v>
      </c>
      <c r="U837" s="44">
        <v>0</v>
      </c>
      <c r="V837" s="44">
        <v>0</v>
      </c>
      <c r="W837" s="44">
        <v>0</v>
      </c>
      <c r="X837" s="44">
        <v>0</v>
      </c>
      <c r="Y837" s="44">
        <v>0</v>
      </c>
    </row>
    <row r="838" spans="1:25" ht="30" x14ac:dyDescent="0.25">
      <c r="A838" s="98"/>
      <c r="B838" s="94"/>
      <c r="C838" s="49">
        <v>3</v>
      </c>
      <c r="D838" s="50" t="s">
        <v>883</v>
      </c>
      <c r="E838" s="28" t="s">
        <v>918</v>
      </c>
      <c r="F838" s="26" t="s">
        <v>1043</v>
      </c>
      <c r="G838" s="49" t="s">
        <v>36</v>
      </c>
      <c r="H838" s="26">
        <v>30</v>
      </c>
      <c r="I838" s="26">
        <v>20</v>
      </c>
      <c r="J838" s="46">
        <v>6.9</v>
      </c>
      <c r="K838" s="47"/>
      <c r="L838" s="32">
        <f t="shared" si="26"/>
        <v>0</v>
      </c>
      <c r="M838" s="43" t="str">
        <f t="shared" si="27"/>
        <v>OK</v>
      </c>
      <c r="N838" s="44">
        <v>0</v>
      </c>
      <c r="O838" s="44">
        <v>0</v>
      </c>
      <c r="P838" s="44">
        <v>0</v>
      </c>
      <c r="Q838" s="44">
        <v>0</v>
      </c>
      <c r="R838" s="44">
        <v>0</v>
      </c>
      <c r="S838" s="44">
        <v>0</v>
      </c>
      <c r="T838" s="44">
        <v>0</v>
      </c>
      <c r="U838" s="44">
        <v>0</v>
      </c>
      <c r="V838" s="44">
        <v>0</v>
      </c>
      <c r="W838" s="44">
        <v>0</v>
      </c>
      <c r="X838" s="44">
        <v>0</v>
      </c>
      <c r="Y838" s="44">
        <v>0</v>
      </c>
    </row>
    <row r="839" spans="1:25" ht="30" x14ac:dyDescent="0.25">
      <c r="A839" s="98"/>
      <c r="B839" s="94"/>
      <c r="C839" s="49">
        <v>4</v>
      </c>
      <c r="D839" s="50" t="s">
        <v>884</v>
      </c>
      <c r="E839" s="28" t="s">
        <v>918</v>
      </c>
      <c r="F839" s="26" t="s">
        <v>1043</v>
      </c>
      <c r="G839" s="49" t="s">
        <v>36</v>
      </c>
      <c r="H839" s="26">
        <v>30</v>
      </c>
      <c r="I839" s="26">
        <v>20</v>
      </c>
      <c r="J839" s="46">
        <v>6.9</v>
      </c>
      <c r="K839" s="47"/>
      <c r="L839" s="32">
        <f t="shared" si="26"/>
        <v>0</v>
      </c>
      <c r="M839" s="43" t="str">
        <f t="shared" si="27"/>
        <v>OK</v>
      </c>
      <c r="N839" s="44">
        <v>0</v>
      </c>
      <c r="O839" s="44">
        <v>0</v>
      </c>
      <c r="P839" s="44">
        <v>0</v>
      </c>
      <c r="Q839" s="44">
        <v>0</v>
      </c>
      <c r="R839" s="44">
        <v>0</v>
      </c>
      <c r="S839" s="44">
        <v>0</v>
      </c>
      <c r="T839" s="44">
        <v>0</v>
      </c>
      <c r="U839" s="44">
        <v>0</v>
      </c>
      <c r="V839" s="44">
        <v>0</v>
      </c>
      <c r="W839" s="44">
        <v>0</v>
      </c>
      <c r="X839" s="44">
        <v>0</v>
      </c>
      <c r="Y839" s="44">
        <v>0</v>
      </c>
    </row>
    <row r="840" spans="1:25" ht="120" x14ac:dyDescent="0.25">
      <c r="A840" s="98"/>
      <c r="B840" s="94"/>
      <c r="C840" s="49">
        <v>5</v>
      </c>
      <c r="D840" s="50" t="s">
        <v>885</v>
      </c>
      <c r="E840" s="28" t="s">
        <v>1004</v>
      </c>
      <c r="F840" s="26" t="s">
        <v>1044</v>
      </c>
      <c r="G840" s="49" t="s">
        <v>36</v>
      </c>
      <c r="H840" s="26">
        <v>30</v>
      </c>
      <c r="I840" s="26">
        <v>20</v>
      </c>
      <c r="J840" s="46">
        <v>120.91</v>
      </c>
      <c r="K840" s="47"/>
      <c r="L840" s="32">
        <f t="shared" si="26"/>
        <v>0</v>
      </c>
      <c r="M840" s="43" t="str">
        <f t="shared" si="27"/>
        <v>OK</v>
      </c>
      <c r="N840" s="44">
        <v>0</v>
      </c>
      <c r="O840" s="44">
        <v>0</v>
      </c>
      <c r="P840" s="44">
        <v>0</v>
      </c>
      <c r="Q840" s="44">
        <v>0</v>
      </c>
      <c r="R840" s="44">
        <v>0</v>
      </c>
      <c r="S840" s="44">
        <v>0</v>
      </c>
      <c r="T840" s="44">
        <v>0</v>
      </c>
      <c r="U840" s="44">
        <v>0</v>
      </c>
      <c r="V840" s="44">
        <v>0</v>
      </c>
      <c r="W840" s="44">
        <v>0</v>
      </c>
      <c r="X840" s="44">
        <v>0</v>
      </c>
      <c r="Y840" s="44">
        <v>0</v>
      </c>
    </row>
    <row r="841" spans="1:25" ht="105" x14ac:dyDescent="0.25">
      <c r="A841" s="98"/>
      <c r="B841" s="94"/>
      <c r="C841" s="49">
        <v>6</v>
      </c>
      <c r="D841" s="50" t="s">
        <v>886</v>
      </c>
      <c r="E841" s="28" t="s">
        <v>1004</v>
      </c>
      <c r="F841" s="26" t="s">
        <v>1044</v>
      </c>
      <c r="G841" s="49" t="s">
        <v>36</v>
      </c>
      <c r="H841" s="26">
        <v>30</v>
      </c>
      <c r="I841" s="26">
        <v>20</v>
      </c>
      <c r="J841" s="46">
        <v>144.54</v>
      </c>
      <c r="K841" s="47"/>
      <c r="L841" s="32">
        <f t="shared" si="26"/>
        <v>0</v>
      </c>
      <c r="M841" s="43" t="str">
        <f t="shared" si="27"/>
        <v>OK</v>
      </c>
      <c r="N841" s="44">
        <v>0</v>
      </c>
      <c r="O841" s="44">
        <v>0</v>
      </c>
      <c r="P841" s="44">
        <v>0</v>
      </c>
      <c r="Q841" s="44">
        <v>0</v>
      </c>
      <c r="R841" s="44">
        <v>0</v>
      </c>
      <c r="S841" s="44">
        <v>0</v>
      </c>
      <c r="T841" s="44">
        <v>0</v>
      </c>
      <c r="U841" s="44">
        <v>0</v>
      </c>
      <c r="V841" s="44">
        <v>0</v>
      </c>
      <c r="W841" s="44">
        <v>0</v>
      </c>
      <c r="X841" s="44">
        <v>0</v>
      </c>
      <c r="Y841" s="44">
        <v>0</v>
      </c>
    </row>
    <row r="842" spans="1:25" ht="165" x14ac:dyDescent="0.25">
      <c r="A842" s="98"/>
      <c r="B842" s="94"/>
      <c r="C842" s="49">
        <v>7</v>
      </c>
      <c r="D842" s="50" t="s">
        <v>887</v>
      </c>
      <c r="E842" s="28" t="s">
        <v>1004</v>
      </c>
      <c r="F842" s="26" t="s">
        <v>1044</v>
      </c>
      <c r="G842" s="49" t="s">
        <v>36</v>
      </c>
      <c r="H842" s="26">
        <v>30</v>
      </c>
      <c r="I842" s="26">
        <v>20</v>
      </c>
      <c r="J842" s="46">
        <v>42.96</v>
      </c>
      <c r="K842" s="47"/>
      <c r="L842" s="32">
        <f t="shared" si="26"/>
        <v>0</v>
      </c>
      <c r="M842" s="43" t="str">
        <f t="shared" si="27"/>
        <v>OK</v>
      </c>
      <c r="N842" s="44">
        <v>0</v>
      </c>
      <c r="O842" s="44">
        <v>0</v>
      </c>
      <c r="P842" s="44">
        <v>0</v>
      </c>
      <c r="Q842" s="44">
        <v>0</v>
      </c>
      <c r="R842" s="44">
        <v>0</v>
      </c>
      <c r="S842" s="44">
        <v>0</v>
      </c>
      <c r="T842" s="44">
        <v>0</v>
      </c>
      <c r="U842" s="44">
        <v>0</v>
      </c>
      <c r="V842" s="44">
        <v>0</v>
      </c>
      <c r="W842" s="44">
        <v>0</v>
      </c>
      <c r="X842" s="44">
        <v>0</v>
      </c>
      <c r="Y842" s="44">
        <v>0</v>
      </c>
    </row>
    <row r="843" spans="1:25" ht="90" x14ac:dyDescent="0.25">
      <c r="A843" s="98"/>
      <c r="B843" s="94"/>
      <c r="C843" s="49">
        <v>8</v>
      </c>
      <c r="D843" s="50" t="s">
        <v>888</v>
      </c>
      <c r="E843" s="28" t="s">
        <v>1004</v>
      </c>
      <c r="F843" s="26" t="s">
        <v>1044</v>
      </c>
      <c r="G843" s="49" t="s">
        <v>36</v>
      </c>
      <c r="H843" s="26">
        <v>30</v>
      </c>
      <c r="I843" s="26">
        <v>20</v>
      </c>
      <c r="J843" s="46">
        <v>47.25</v>
      </c>
      <c r="K843" s="47"/>
      <c r="L843" s="32">
        <f t="shared" si="26"/>
        <v>0</v>
      </c>
      <c r="M843" s="43" t="str">
        <f t="shared" si="27"/>
        <v>OK</v>
      </c>
      <c r="N843" s="44">
        <v>0</v>
      </c>
      <c r="O843" s="44">
        <v>0</v>
      </c>
      <c r="P843" s="44">
        <v>0</v>
      </c>
      <c r="Q843" s="44">
        <v>0</v>
      </c>
      <c r="R843" s="44">
        <v>0</v>
      </c>
      <c r="S843" s="44">
        <v>0</v>
      </c>
      <c r="T843" s="44">
        <v>0</v>
      </c>
      <c r="U843" s="44">
        <v>0</v>
      </c>
      <c r="V843" s="44">
        <v>0</v>
      </c>
      <c r="W843" s="44">
        <v>0</v>
      </c>
      <c r="X843" s="44">
        <v>0</v>
      </c>
      <c r="Y843" s="44">
        <v>0</v>
      </c>
    </row>
    <row r="844" spans="1:25" ht="105" x14ac:dyDescent="0.25">
      <c r="A844" s="99"/>
      <c r="B844" s="95"/>
      <c r="C844" s="49">
        <v>9</v>
      </c>
      <c r="D844" s="50" t="s">
        <v>889</v>
      </c>
      <c r="E844" s="28" t="s">
        <v>1004</v>
      </c>
      <c r="F844" s="26" t="s">
        <v>1044</v>
      </c>
      <c r="G844" s="49" t="s">
        <v>36</v>
      </c>
      <c r="H844" s="26">
        <v>30</v>
      </c>
      <c r="I844" s="26">
        <v>20</v>
      </c>
      <c r="J844" s="46">
        <v>41.46</v>
      </c>
      <c r="K844" s="47"/>
      <c r="L844" s="32">
        <f t="shared" si="26"/>
        <v>0</v>
      </c>
      <c r="M844" s="43" t="str">
        <f t="shared" si="27"/>
        <v>OK</v>
      </c>
      <c r="N844" s="44">
        <v>0</v>
      </c>
      <c r="O844" s="44">
        <v>0</v>
      </c>
      <c r="P844" s="44">
        <v>0</v>
      </c>
      <c r="Q844" s="44">
        <v>0</v>
      </c>
      <c r="R844" s="44">
        <v>0</v>
      </c>
      <c r="S844" s="44">
        <v>0</v>
      </c>
      <c r="T844" s="44">
        <v>0</v>
      </c>
      <c r="U844" s="44">
        <v>0</v>
      </c>
      <c r="V844" s="44">
        <v>0</v>
      </c>
      <c r="W844" s="44">
        <v>0</v>
      </c>
      <c r="X844" s="44">
        <v>0</v>
      </c>
      <c r="Y844" s="44">
        <v>0</v>
      </c>
    </row>
  </sheetData>
  <mergeCells count="42">
    <mergeCell ref="X1:X2"/>
    <mergeCell ref="Y1:Y2"/>
    <mergeCell ref="A2:M2"/>
    <mergeCell ref="V1:V2"/>
    <mergeCell ref="W1:W2"/>
    <mergeCell ref="T1:T2"/>
    <mergeCell ref="U1:U2"/>
    <mergeCell ref="A1:C1"/>
    <mergeCell ref="J1:M1"/>
    <mergeCell ref="N1:N2"/>
    <mergeCell ref="O1:O2"/>
    <mergeCell ref="P1:P2"/>
    <mergeCell ref="Q1:Q2"/>
    <mergeCell ref="D1:I1"/>
    <mergeCell ref="R1:R2"/>
    <mergeCell ref="S1:S2"/>
    <mergeCell ref="B4:B195"/>
    <mergeCell ref="A196:A264"/>
    <mergeCell ref="B196:B264"/>
    <mergeCell ref="A265:A307"/>
    <mergeCell ref="B265:B307"/>
    <mergeCell ref="A4:A195"/>
    <mergeCell ref="A308:A315"/>
    <mergeCell ref="B308:B315"/>
    <mergeCell ref="A316:A417"/>
    <mergeCell ref="B316:B417"/>
    <mergeCell ref="A418:A439"/>
    <mergeCell ref="B418:B439"/>
    <mergeCell ref="A440:A454"/>
    <mergeCell ref="B440:B454"/>
    <mergeCell ref="A455:A558"/>
    <mergeCell ref="B455:B558"/>
    <mergeCell ref="A559:A794"/>
    <mergeCell ref="B559:B794"/>
    <mergeCell ref="A836:A844"/>
    <mergeCell ref="B836:B844"/>
    <mergeCell ref="A795:A805"/>
    <mergeCell ref="B795:B805"/>
    <mergeCell ref="A806:A818"/>
    <mergeCell ref="B806:B818"/>
    <mergeCell ref="A819:A835"/>
    <mergeCell ref="B819:B835"/>
  </mergeCells>
  <conditionalFormatting sqref="N4:Y4 N10:Y844">
    <cfRule type="cellIs" dxfId="56" priority="4" stopIfTrue="1" operator="greaterThan">
      <formula>0</formula>
    </cfRule>
    <cfRule type="cellIs" dxfId="55" priority="5" stopIfTrue="1" operator="greaterThan">
      <formula>0</formula>
    </cfRule>
    <cfRule type="cellIs" dxfId="54" priority="6" stopIfTrue="1" operator="greaterThan">
      <formula>0</formula>
    </cfRule>
  </conditionalFormatting>
  <conditionalFormatting sqref="N5:Y9">
    <cfRule type="cellIs" dxfId="53" priority="1" stopIfTrue="1" operator="greaterThan">
      <formula>0</formula>
    </cfRule>
    <cfRule type="cellIs" dxfId="52" priority="2" stopIfTrue="1" operator="greaterThan">
      <formula>0</formula>
    </cfRule>
    <cfRule type="cellIs" dxfId="51"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44"/>
  <sheetViews>
    <sheetView topLeftCell="H1" zoomScale="80" zoomScaleNormal="80" workbookViewId="0">
      <selection activeCell="O5" sqref="O5"/>
    </sheetView>
  </sheetViews>
  <sheetFormatPr defaultColWidth="9.7109375" defaultRowHeight="23.25" x14ac:dyDescent="0.25"/>
  <cols>
    <col min="1" max="1" width="14" style="3" customWidth="1"/>
    <col min="2" max="2" width="7" style="51" bestFit="1" customWidth="1"/>
    <col min="3" max="3" width="5.42578125" style="30" bestFit="1" customWidth="1"/>
    <col min="4" max="4" width="69.140625" style="27" customWidth="1"/>
    <col min="5" max="5" width="16.5703125" style="9" bestFit="1" customWidth="1"/>
    <col min="6" max="6" width="17" style="9" bestFit="1" customWidth="1"/>
    <col min="7" max="7" width="9.85546875" style="8" bestFit="1" customWidth="1"/>
    <col min="8" max="8" width="8" style="25" bestFit="1" customWidth="1"/>
    <col min="9" max="9" width="6.7109375" style="25" bestFit="1" customWidth="1"/>
    <col min="10" max="10" width="12.140625" style="29" customWidth="1"/>
    <col min="11" max="11" width="9.42578125" style="6" customWidth="1"/>
    <col min="12" max="12" width="13.28515625" style="10" customWidth="1"/>
    <col min="13" max="13" width="12.5703125" style="11" customWidth="1"/>
    <col min="14" max="14" width="29.5703125" style="7" bestFit="1" customWidth="1"/>
    <col min="15" max="15" width="19.42578125" style="7" bestFit="1" customWidth="1"/>
    <col min="16" max="16" width="18.140625" style="7" bestFit="1" customWidth="1"/>
    <col min="17" max="17" width="18.140625" style="4" bestFit="1" customWidth="1"/>
    <col min="18" max="18" width="19.85546875" style="4" bestFit="1" customWidth="1"/>
    <col min="19" max="21" width="18.140625" style="65" bestFit="1" customWidth="1"/>
    <col min="22" max="22" width="19.42578125" style="5" bestFit="1" customWidth="1"/>
    <col min="23" max="24" width="19.42578125" style="65" bestFit="1" customWidth="1"/>
    <col min="25" max="25" width="10.5703125" style="1" bestFit="1" customWidth="1"/>
    <col min="26" max="16384" width="9.7109375" style="1"/>
  </cols>
  <sheetData>
    <row r="1" spans="1:25" ht="36" customHeight="1" x14ac:dyDescent="0.25">
      <c r="A1" s="89" t="s">
        <v>48</v>
      </c>
      <c r="B1" s="89"/>
      <c r="C1" s="89"/>
      <c r="D1" s="86" t="s">
        <v>47</v>
      </c>
      <c r="E1" s="87"/>
      <c r="F1" s="87"/>
      <c r="G1" s="87"/>
      <c r="H1" s="87"/>
      <c r="I1" s="88"/>
      <c r="J1" s="92" t="s">
        <v>49</v>
      </c>
      <c r="K1" s="92"/>
      <c r="L1" s="92"/>
      <c r="M1" s="92"/>
      <c r="N1" s="91" t="s">
        <v>1045</v>
      </c>
      <c r="O1" s="91" t="s">
        <v>1046</v>
      </c>
      <c r="P1" s="91" t="s">
        <v>1096</v>
      </c>
      <c r="Q1" s="91" t="s">
        <v>1097</v>
      </c>
      <c r="R1" s="91" t="s">
        <v>1098</v>
      </c>
      <c r="S1" s="91" t="s">
        <v>1099</v>
      </c>
      <c r="T1" s="91" t="s">
        <v>1100</v>
      </c>
      <c r="U1" s="91" t="s">
        <v>1101</v>
      </c>
      <c r="V1" s="91" t="s">
        <v>1102</v>
      </c>
      <c r="W1" s="91" t="s">
        <v>32</v>
      </c>
      <c r="X1" s="91" t="s">
        <v>32</v>
      </c>
      <c r="Y1" s="91" t="s">
        <v>32</v>
      </c>
    </row>
    <row r="2" spans="1:25" ht="28.5" customHeight="1" x14ac:dyDescent="0.25">
      <c r="A2" s="89" t="s">
        <v>43</v>
      </c>
      <c r="B2" s="89"/>
      <c r="C2" s="89"/>
      <c r="D2" s="89"/>
      <c r="E2" s="89"/>
      <c r="F2" s="89"/>
      <c r="G2" s="89"/>
      <c r="H2" s="89"/>
      <c r="I2" s="89"/>
      <c r="J2" s="89"/>
      <c r="K2" s="89"/>
      <c r="L2" s="89"/>
      <c r="M2" s="89"/>
      <c r="N2" s="91"/>
      <c r="O2" s="91"/>
      <c r="P2" s="91"/>
      <c r="Q2" s="91"/>
      <c r="R2" s="91"/>
      <c r="S2" s="91"/>
      <c r="T2" s="91"/>
      <c r="U2" s="91"/>
      <c r="V2" s="91"/>
      <c r="W2" s="91"/>
      <c r="X2" s="91"/>
      <c r="Y2" s="91"/>
    </row>
    <row r="3" spans="1:25" s="2" customFormat="1" ht="45" x14ac:dyDescent="0.2">
      <c r="A3" s="37" t="s">
        <v>3</v>
      </c>
      <c r="B3" s="34" t="s">
        <v>1</v>
      </c>
      <c r="C3" s="35" t="s">
        <v>5</v>
      </c>
      <c r="D3" s="36" t="s">
        <v>7</v>
      </c>
      <c r="E3" s="36" t="s">
        <v>33</v>
      </c>
      <c r="F3" s="36" t="s">
        <v>34</v>
      </c>
      <c r="G3" s="36" t="s">
        <v>8</v>
      </c>
      <c r="H3" s="37" t="s">
        <v>4</v>
      </c>
      <c r="I3" s="38" t="s">
        <v>13</v>
      </c>
      <c r="J3" s="39" t="s">
        <v>6</v>
      </c>
      <c r="K3" s="40" t="s">
        <v>14</v>
      </c>
      <c r="L3" s="41" t="s">
        <v>0</v>
      </c>
      <c r="M3" s="37" t="s">
        <v>9</v>
      </c>
      <c r="N3" s="52">
        <v>41935</v>
      </c>
      <c r="O3" s="52">
        <v>41946</v>
      </c>
      <c r="P3" s="52">
        <v>42062</v>
      </c>
      <c r="Q3" s="52">
        <v>42062</v>
      </c>
      <c r="R3" s="52">
        <v>42089</v>
      </c>
      <c r="S3" s="52">
        <v>42089</v>
      </c>
      <c r="T3" s="52">
        <v>42146</v>
      </c>
      <c r="U3" s="52">
        <v>42165</v>
      </c>
      <c r="V3" s="52">
        <v>42209</v>
      </c>
      <c r="W3" s="42" t="s">
        <v>2</v>
      </c>
      <c r="X3" s="42" t="s">
        <v>2</v>
      </c>
      <c r="Y3" s="42" t="s">
        <v>2</v>
      </c>
    </row>
    <row r="4" spans="1:25" ht="30" x14ac:dyDescent="0.25">
      <c r="A4" s="100" t="s">
        <v>892</v>
      </c>
      <c r="B4" s="90">
        <v>1</v>
      </c>
      <c r="C4" s="49">
        <v>1</v>
      </c>
      <c r="D4" s="50" t="s">
        <v>50</v>
      </c>
      <c r="E4" s="45" t="s">
        <v>918</v>
      </c>
      <c r="F4" s="26" t="s">
        <v>919</v>
      </c>
      <c r="G4" s="49" t="s">
        <v>36</v>
      </c>
      <c r="H4" s="26">
        <v>30</v>
      </c>
      <c r="I4" s="26">
        <v>20</v>
      </c>
      <c r="J4" s="46">
        <v>0.9</v>
      </c>
      <c r="K4" s="47"/>
      <c r="L4" s="32">
        <f>K4-(SUM(N4:Y4))</f>
        <v>0</v>
      </c>
      <c r="M4" s="43" t="str">
        <f>IF(L4&lt;0,"ATENÇÃO","OK")</f>
        <v>OK</v>
      </c>
      <c r="N4" s="44">
        <v>0</v>
      </c>
      <c r="O4" s="44">
        <v>0</v>
      </c>
      <c r="P4" s="44">
        <v>0</v>
      </c>
      <c r="Q4" s="44">
        <v>0</v>
      </c>
      <c r="R4" s="44">
        <v>0</v>
      </c>
      <c r="S4" s="44">
        <v>0</v>
      </c>
      <c r="T4" s="44">
        <v>0</v>
      </c>
      <c r="U4" s="44">
        <v>0</v>
      </c>
      <c r="V4" s="44">
        <v>0</v>
      </c>
      <c r="W4" s="44">
        <v>0</v>
      </c>
      <c r="X4" s="44">
        <v>0</v>
      </c>
      <c r="Y4" s="44">
        <v>0</v>
      </c>
    </row>
    <row r="5" spans="1:25" ht="30" x14ac:dyDescent="0.25">
      <c r="A5" s="100"/>
      <c r="B5" s="90"/>
      <c r="C5" s="49">
        <v>2</v>
      </c>
      <c r="D5" s="50" t="s">
        <v>51</v>
      </c>
      <c r="E5" s="45" t="s">
        <v>918</v>
      </c>
      <c r="F5" s="26" t="s">
        <v>919</v>
      </c>
      <c r="G5" s="49" t="s">
        <v>36</v>
      </c>
      <c r="H5" s="26">
        <v>30</v>
      </c>
      <c r="I5" s="26">
        <v>20</v>
      </c>
      <c r="J5" s="46">
        <v>1.65</v>
      </c>
      <c r="K5" s="47"/>
      <c r="L5" s="32">
        <f t="shared" ref="L5:L68" si="0">K5-(SUM(N5:Y5))</f>
        <v>0</v>
      </c>
      <c r="M5" s="43" t="str">
        <f t="shared" ref="M5:M68" si="1">IF(L5&lt;0,"ATENÇÃO","OK")</f>
        <v>OK</v>
      </c>
      <c r="N5" s="44">
        <v>0</v>
      </c>
      <c r="O5" s="44">
        <v>0</v>
      </c>
      <c r="P5" s="44">
        <v>0</v>
      </c>
      <c r="Q5" s="44">
        <v>0</v>
      </c>
      <c r="R5" s="44">
        <v>0</v>
      </c>
      <c r="S5" s="44">
        <v>0</v>
      </c>
      <c r="T5" s="44">
        <v>0</v>
      </c>
      <c r="U5" s="44">
        <v>0</v>
      </c>
      <c r="V5" s="44">
        <v>0</v>
      </c>
      <c r="W5" s="44">
        <v>0</v>
      </c>
      <c r="X5" s="44">
        <v>0</v>
      </c>
      <c r="Y5" s="44">
        <v>0</v>
      </c>
    </row>
    <row r="6" spans="1:25" ht="45" x14ac:dyDescent="0.25">
      <c r="A6" s="100"/>
      <c r="B6" s="90"/>
      <c r="C6" s="49">
        <v>3</v>
      </c>
      <c r="D6" s="50" t="s">
        <v>52</v>
      </c>
      <c r="E6" s="45" t="s">
        <v>918</v>
      </c>
      <c r="F6" s="26" t="s">
        <v>919</v>
      </c>
      <c r="G6" s="49" t="s">
        <v>36</v>
      </c>
      <c r="H6" s="26">
        <v>30</v>
      </c>
      <c r="I6" s="26">
        <v>20</v>
      </c>
      <c r="J6" s="46">
        <v>6</v>
      </c>
      <c r="K6" s="47"/>
      <c r="L6" s="32">
        <f t="shared" si="0"/>
        <v>0</v>
      </c>
      <c r="M6" s="43" t="str">
        <f t="shared" si="1"/>
        <v>OK</v>
      </c>
      <c r="N6" s="44">
        <v>0</v>
      </c>
      <c r="O6" s="44">
        <v>0</v>
      </c>
      <c r="P6" s="44">
        <v>0</v>
      </c>
      <c r="Q6" s="44">
        <v>0</v>
      </c>
      <c r="R6" s="44">
        <v>0</v>
      </c>
      <c r="S6" s="44">
        <v>0</v>
      </c>
      <c r="T6" s="44">
        <v>0</v>
      </c>
      <c r="U6" s="44">
        <v>0</v>
      </c>
      <c r="V6" s="44">
        <v>0</v>
      </c>
      <c r="W6" s="44">
        <v>0</v>
      </c>
      <c r="X6" s="44">
        <v>0</v>
      </c>
      <c r="Y6" s="44">
        <v>0</v>
      </c>
    </row>
    <row r="7" spans="1:25" ht="45" x14ac:dyDescent="0.25">
      <c r="A7" s="100"/>
      <c r="B7" s="90"/>
      <c r="C7" s="49">
        <v>4</v>
      </c>
      <c r="D7" s="50" t="s">
        <v>53</v>
      </c>
      <c r="E7" s="45" t="s">
        <v>918</v>
      </c>
      <c r="F7" s="26" t="s">
        <v>919</v>
      </c>
      <c r="G7" s="49" t="s">
        <v>36</v>
      </c>
      <c r="H7" s="26">
        <v>30</v>
      </c>
      <c r="I7" s="26">
        <v>20</v>
      </c>
      <c r="J7" s="46">
        <v>6</v>
      </c>
      <c r="K7" s="47"/>
      <c r="L7" s="32">
        <f t="shared" si="0"/>
        <v>0</v>
      </c>
      <c r="M7" s="43" t="str">
        <f t="shared" si="1"/>
        <v>OK</v>
      </c>
      <c r="N7" s="44">
        <v>0</v>
      </c>
      <c r="O7" s="44">
        <v>0</v>
      </c>
      <c r="P7" s="44">
        <v>0</v>
      </c>
      <c r="Q7" s="44">
        <v>0</v>
      </c>
      <c r="R7" s="44">
        <v>0</v>
      </c>
      <c r="S7" s="44">
        <v>0</v>
      </c>
      <c r="T7" s="44">
        <v>0</v>
      </c>
      <c r="U7" s="44">
        <v>0</v>
      </c>
      <c r="V7" s="44">
        <v>0</v>
      </c>
      <c r="W7" s="44">
        <v>0</v>
      </c>
      <c r="X7" s="44">
        <v>0</v>
      </c>
      <c r="Y7" s="44">
        <v>0</v>
      </c>
    </row>
    <row r="8" spans="1:25" ht="45" x14ac:dyDescent="0.25">
      <c r="A8" s="100"/>
      <c r="B8" s="90"/>
      <c r="C8" s="49">
        <v>5</v>
      </c>
      <c r="D8" s="50" t="s">
        <v>54</v>
      </c>
      <c r="E8" s="45" t="s">
        <v>918</v>
      </c>
      <c r="F8" s="26" t="s">
        <v>919</v>
      </c>
      <c r="G8" s="49" t="s">
        <v>36</v>
      </c>
      <c r="H8" s="26">
        <v>30</v>
      </c>
      <c r="I8" s="26">
        <v>20</v>
      </c>
      <c r="J8" s="46">
        <v>7.35</v>
      </c>
      <c r="K8" s="47"/>
      <c r="L8" s="32">
        <f t="shared" si="0"/>
        <v>0</v>
      </c>
      <c r="M8" s="43" t="str">
        <f t="shared" si="1"/>
        <v>OK</v>
      </c>
      <c r="N8" s="44">
        <v>0</v>
      </c>
      <c r="O8" s="44">
        <v>0</v>
      </c>
      <c r="P8" s="44">
        <v>0</v>
      </c>
      <c r="Q8" s="44">
        <v>0</v>
      </c>
      <c r="R8" s="44">
        <v>0</v>
      </c>
      <c r="S8" s="44">
        <v>0</v>
      </c>
      <c r="T8" s="44">
        <v>0</v>
      </c>
      <c r="U8" s="44">
        <v>0</v>
      </c>
      <c r="V8" s="44">
        <v>0</v>
      </c>
      <c r="W8" s="44">
        <v>0</v>
      </c>
      <c r="X8" s="44">
        <v>0</v>
      </c>
      <c r="Y8" s="44">
        <v>0</v>
      </c>
    </row>
    <row r="9" spans="1:25" ht="45" x14ac:dyDescent="0.25">
      <c r="A9" s="100"/>
      <c r="B9" s="90"/>
      <c r="C9" s="49">
        <v>6</v>
      </c>
      <c r="D9" s="50" t="s">
        <v>55</v>
      </c>
      <c r="E9" s="45" t="s">
        <v>918</v>
      </c>
      <c r="F9" s="26" t="s">
        <v>919</v>
      </c>
      <c r="G9" s="49" t="s">
        <v>36</v>
      </c>
      <c r="H9" s="26">
        <v>30</v>
      </c>
      <c r="I9" s="26">
        <v>20</v>
      </c>
      <c r="J9" s="46">
        <v>13</v>
      </c>
      <c r="K9" s="47"/>
      <c r="L9" s="32">
        <f t="shared" si="0"/>
        <v>0</v>
      </c>
      <c r="M9" s="43" t="str">
        <f t="shared" si="1"/>
        <v>OK</v>
      </c>
      <c r="N9" s="44">
        <v>0</v>
      </c>
      <c r="O9" s="44">
        <v>0</v>
      </c>
      <c r="P9" s="44">
        <v>0</v>
      </c>
      <c r="Q9" s="44">
        <v>0</v>
      </c>
      <c r="R9" s="44">
        <v>0</v>
      </c>
      <c r="S9" s="44">
        <v>0</v>
      </c>
      <c r="T9" s="44">
        <v>0</v>
      </c>
      <c r="U9" s="44">
        <v>0</v>
      </c>
      <c r="V9" s="44">
        <v>0</v>
      </c>
      <c r="W9" s="44">
        <v>0</v>
      </c>
      <c r="X9" s="44">
        <v>0</v>
      </c>
      <c r="Y9" s="44">
        <v>0</v>
      </c>
    </row>
    <row r="10" spans="1:25" ht="45" x14ac:dyDescent="0.25">
      <c r="A10" s="100"/>
      <c r="B10" s="90"/>
      <c r="C10" s="49">
        <v>7</v>
      </c>
      <c r="D10" s="50" t="s">
        <v>56</v>
      </c>
      <c r="E10" s="45" t="s">
        <v>918</v>
      </c>
      <c r="F10" s="26" t="s">
        <v>919</v>
      </c>
      <c r="G10" s="49" t="s">
        <v>36</v>
      </c>
      <c r="H10" s="26">
        <v>30</v>
      </c>
      <c r="I10" s="26">
        <v>20</v>
      </c>
      <c r="J10" s="46">
        <v>15.7</v>
      </c>
      <c r="K10" s="47"/>
      <c r="L10" s="32">
        <f t="shared" si="0"/>
        <v>0</v>
      </c>
      <c r="M10" s="43" t="str">
        <f t="shared" si="1"/>
        <v>OK</v>
      </c>
      <c r="N10" s="44">
        <v>0</v>
      </c>
      <c r="O10" s="44">
        <v>0</v>
      </c>
      <c r="P10" s="44">
        <v>0</v>
      </c>
      <c r="Q10" s="44">
        <v>0</v>
      </c>
      <c r="R10" s="44">
        <v>0</v>
      </c>
      <c r="S10" s="44">
        <v>0</v>
      </c>
      <c r="T10" s="44">
        <v>0</v>
      </c>
      <c r="U10" s="44">
        <v>0</v>
      </c>
      <c r="V10" s="44">
        <v>0</v>
      </c>
      <c r="W10" s="44">
        <v>0</v>
      </c>
      <c r="X10" s="44">
        <v>0</v>
      </c>
      <c r="Y10" s="44">
        <v>0</v>
      </c>
    </row>
    <row r="11" spans="1:25" ht="45" x14ac:dyDescent="0.25">
      <c r="A11" s="100"/>
      <c r="B11" s="90"/>
      <c r="C11" s="49">
        <v>8</v>
      </c>
      <c r="D11" s="50" t="s">
        <v>57</v>
      </c>
      <c r="E11" s="28" t="s">
        <v>918</v>
      </c>
      <c r="F11" s="26" t="s">
        <v>919</v>
      </c>
      <c r="G11" s="49" t="s">
        <v>36</v>
      </c>
      <c r="H11" s="26">
        <v>30</v>
      </c>
      <c r="I11" s="26">
        <v>20</v>
      </c>
      <c r="J11" s="46">
        <v>5.55</v>
      </c>
      <c r="K11" s="47"/>
      <c r="L11" s="32">
        <f t="shared" si="0"/>
        <v>0</v>
      </c>
      <c r="M11" s="43" t="str">
        <f t="shared" si="1"/>
        <v>OK</v>
      </c>
      <c r="N11" s="44">
        <v>0</v>
      </c>
      <c r="O11" s="44">
        <v>0</v>
      </c>
      <c r="P11" s="44">
        <v>0</v>
      </c>
      <c r="Q11" s="44">
        <v>0</v>
      </c>
      <c r="R11" s="44">
        <v>0</v>
      </c>
      <c r="S11" s="44">
        <v>0</v>
      </c>
      <c r="T11" s="44">
        <v>0</v>
      </c>
      <c r="U11" s="44">
        <v>0</v>
      </c>
      <c r="V11" s="44">
        <v>0</v>
      </c>
      <c r="W11" s="44">
        <v>0</v>
      </c>
      <c r="X11" s="44">
        <v>0</v>
      </c>
      <c r="Y11" s="44">
        <v>0</v>
      </c>
    </row>
    <row r="12" spans="1:25" ht="45" x14ac:dyDescent="0.25">
      <c r="A12" s="100"/>
      <c r="B12" s="90"/>
      <c r="C12" s="49">
        <v>9</v>
      </c>
      <c r="D12" s="50" t="s">
        <v>58</v>
      </c>
      <c r="E12" s="28" t="s">
        <v>918</v>
      </c>
      <c r="F12" s="26" t="s">
        <v>919</v>
      </c>
      <c r="G12" s="49" t="s">
        <v>36</v>
      </c>
      <c r="H12" s="26">
        <v>30</v>
      </c>
      <c r="I12" s="26">
        <v>20</v>
      </c>
      <c r="J12" s="46">
        <v>27.5</v>
      </c>
      <c r="K12" s="47"/>
      <c r="L12" s="32">
        <f t="shared" si="0"/>
        <v>0</v>
      </c>
      <c r="M12" s="43" t="str">
        <f t="shared" si="1"/>
        <v>OK</v>
      </c>
      <c r="N12" s="44">
        <v>0</v>
      </c>
      <c r="O12" s="44">
        <v>0</v>
      </c>
      <c r="P12" s="44">
        <v>0</v>
      </c>
      <c r="Q12" s="44">
        <v>0</v>
      </c>
      <c r="R12" s="44">
        <v>0</v>
      </c>
      <c r="S12" s="44">
        <v>0</v>
      </c>
      <c r="T12" s="44">
        <v>0</v>
      </c>
      <c r="U12" s="44">
        <v>0</v>
      </c>
      <c r="V12" s="44">
        <v>0</v>
      </c>
      <c r="W12" s="44">
        <v>0</v>
      </c>
      <c r="X12" s="44">
        <v>0</v>
      </c>
      <c r="Y12" s="44">
        <v>0</v>
      </c>
    </row>
    <row r="13" spans="1:25" ht="15" x14ac:dyDescent="0.25">
      <c r="A13" s="100"/>
      <c r="B13" s="90"/>
      <c r="C13" s="49">
        <v>10</v>
      </c>
      <c r="D13" s="50" t="s">
        <v>59</v>
      </c>
      <c r="E13" s="28" t="s">
        <v>918</v>
      </c>
      <c r="F13" s="26" t="s">
        <v>920</v>
      </c>
      <c r="G13" s="49" t="s">
        <v>36</v>
      </c>
      <c r="H13" s="26">
        <v>30</v>
      </c>
      <c r="I13" s="26">
        <v>20</v>
      </c>
      <c r="J13" s="46">
        <v>0.9</v>
      </c>
      <c r="K13" s="47"/>
      <c r="L13" s="32">
        <f t="shared" si="0"/>
        <v>0</v>
      </c>
      <c r="M13" s="43" t="str">
        <f t="shared" si="1"/>
        <v>OK</v>
      </c>
      <c r="N13" s="44">
        <v>0</v>
      </c>
      <c r="O13" s="44">
        <v>0</v>
      </c>
      <c r="P13" s="44">
        <v>0</v>
      </c>
      <c r="Q13" s="44">
        <v>0</v>
      </c>
      <c r="R13" s="44">
        <v>0</v>
      </c>
      <c r="S13" s="44">
        <v>0</v>
      </c>
      <c r="T13" s="44">
        <v>0</v>
      </c>
      <c r="U13" s="44">
        <v>0</v>
      </c>
      <c r="V13" s="44">
        <v>0</v>
      </c>
      <c r="W13" s="44">
        <v>0</v>
      </c>
      <c r="X13" s="44">
        <v>0</v>
      </c>
      <c r="Y13" s="44">
        <v>0</v>
      </c>
    </row>
    <row r="14" spans="1:25" ht="15" x14ac:dyDescent="0.25">
      <c r="A14" s="100"/>
      <c r="B14" s="90"/>
      <c r="C14" s="49">
        <v>11</v>
      </c>
      <c r="D14" s="50" t="s">
        <v>60</v>
      </c>
      <c r="E14" s="28" t="s">
        <v>918</v>
      </c>
      <c r="F14" s="26" t="s">
        <v>920</v>
      </c>
      <c r="G14" s="49" t="s">
        <v>36</v>
      </c>
      <c r="H14" s="26">
        <v>30</v>
      </c>
      <c r="I14" s="26">
        <v>20</v>
      </c>
      <c r="J14" s="46">
        <v>4.7300000000000004</v>
      </c>
      <c r="K14" s="47"/>
      <c r="L14" s="32">
        <f t="shared" si="0"/>
        <v>0</v>
      </c>
      <c r="M14" s="43" t="str">
        <f t="shared" si="1"/>
        <v>OK</v>
      </c>
      <c r="N14" s="44">
        <v>0</v>
      </c>
      <c r="O14" s="44">
        <v>0</v>
      </c>
      <c r="P14" s="44">
        <v>0</v>
      </c>
      <c r="Q14" s="44">
        <v>0</v>
      </c>
      <c r="R14" s="44">
        <v>0</v>
      </c>
      <c r="S14" s="44">
        <v>0</v>
      </c>
      <c r="T14" s="44">
        <v>0</v>
      </c>
      <c r="U14" s="44">
        <v>0</v>
      </c>
      <c r="V14" s="44">
        <v>0</v>
      </c>
      <c r="W14" s="44">
        <v>0</v>
      </c>
      <c r="X14" s="44">
        <v>0</v>
      </c>
      <c r="Y14" s="44">
        <v>0</v>
      </c>
    </row>
    <row r="15" spans="1:25" ht="15" x14ac:dyDescent="0.25">
      <c r="A15" s="100"/>
      <c r="B15" s="90"/>
      <c r="C15" s="49">
        <v>12</v>
      </c>
      <c r="D15" s="50" t="s">
        <v>61</v>
      </c>
      <c r="E15" s="28" t="s">
        <v>918</v>
      </c>
      <c r="F15" s="26" t="s">
        <v>920</v>
      </c>
      <c r="G15" s="49" t="s">
        <v>36</v>
      </c>
      <c r="H15" s="26">
        <v>30</v>
      </c>
      <c r="I15" s="26">
        <v>20</v>
      </c>
      <c r="J15" s="46">
        <v>2.5</v>
      </c>
      <c r="K15" s="47"/>
      <c r="L15" s="32">
        <f t="shared" si="0"/>
        <v>0</v>
      </c>
      <c r="M15" s="43" t="str">
        <f t="shared" si="1"/>
        <v>OK</v>
      </c>
      <c r="N15" s="44">
        <v>0</v>
      </c>
      <c r="O15" s="44">
        <v>0</v>
      </c>
      <c r="P15" s="44">
        <v>0</v>
      </c>
      <c r="Q15" s="44">
        <v>0</v>
      </c>
      <c r="R15" s="44">
        <v>0</v>
      </c>
      <c r="S15" s="44">
        <v>0</v>
      </c>
      <c r="T15" s="44">
        <v>0</v>
      </c>
      <c r="U15" s="44">
        <v>0</v>
      </c>
      <c r="V15" s="44">
        <v>0</v>
      </c>
      <c r="W15" s="44">
        <v>0</v>
      </c>
      <c r="X15" s="44">
        <v>0</v>
      </c>
      <c r="Y15" s="44">
        <v>0</v>
      </c>
    </row>
    <row r="16" spans="1:25" ht="15" x14ac:dyDescent="0.25">
      <c r="A16" s="100"/>
      <c r="B16" s="90"/>
      <c r="C16" s="49">
        <v>13</v>
      </c>
      <c r="D16" s="50" t="s">
        <v>62</v>
      </c>
      <c r="E16" s="28" t="s">
        <v>918</v>
      </c>
      <c r="F16" s="26" t="s">
        <v>920</v>
      </c>
      <c r="G16" s="49" t="s">
        <v>36</v>
      </c>
      <c r="H16" s="26">
        <v>30</v>
      </c>
      <c r="I16" s="26">
        <v>20</v>
      </c>
      <c r="J16" s="46">
        <v>0.8</v>
      </c>
      <c r="K16" s="47"/>
      <c r="L16" s="32">
        <f t="shared" si="0"/>
        <v>0</v>
      </c>
      <c r="M16" s="43" t="str">
        <f t="shared" si="1"/>
        <v>OK</v>
      </c>
      <c r="N16" s="44">
        <v>0</v>
      </c>
      <c r="O16" s="44">
        <v>0</v>
      </c>
      <c r="P16" s="44">
        <v>0</v>
      </c>
      <c r="Q16" s="44">
        <v>0</v>
      </c>
      <c r="R16" s="44">
        <v>0</v>
      </c>
      <c r="S16" s="44">
        <v>0</v>
      </c>
      <c r="T16" s="44">
        <v>0</v>
      </c>
      <c r="U16" s="44">
        <v>0</v>
      </c>
      <c r="V16" s="44">
        <v>0</v>
      </c>
      <c r="W16" s="44">
        <v>0</v>
      </c>
      <c r="X16" s="44">
        <v>0</v>
      </c>
      <c r="Y16" s="44">
        <v>0</v>
      </c>
    </row>
    <row r="17" spans="1:25" ht="15" x14ac:dyDescent="0.25">
      <c r="A17" s="100"/>
      <c r="B17" s="90"/>
      <c r="C17" s="49">
        <v>14</v>
      </c>
      <c r="D17" s="50" t="s">
        <v>63</v>
      </c>
      <c r="E17" s="28" t="s">
        <v>918</v>
      </c>
      <c r="F17" s="26" t="s">
        <v>920</v>
      </c>
      <c r="G17" s="49" t="s">
        <v>36</v>
      </c>
      <c r="H17" s="26">
        <v>30</v>
      </c>
      <c r="I17" s="26">
        <v>20</v>
      </c>
      <c r="J17" s="46">
        <v>0.4</v>
      </c>
      <c r="K17" s="47"/>
      <c r="L17" s="32">
        <f t="shared" si="0"/>
        <v>0</v>
      </c>
      <c r="M17" s="43" t="str">
        <f t="shared" si="1"/>
        <v>OK</v>
      </c>
      <c r="N17" s="44">
        <v>0</v>
      </c>
      <c r="O17" s="44">
        <v>0</v>
      </c>
      <c r="P17" s="44">
        <v>0</v>
      </c>
      <c r="Q17" s="44">
        <v>0</v>
      </c>
      <c r="R17" s="44">
        <v>0</v>
      </c>
      <c r="S17" s="44">
        <v>0</v>
      </c>
      <c r="T17" s="44">
        <v>0</v>
      </c>
      <c r="U17" s="44">
        <v>0</v>
      </c>
      <c r="V17" s="44">
        <v>0</v>
      </c>
      <c r="W17" s="44">
        <v>0</v>
      </c>
      <c r="X17" s="44">
        <v>0</v>
      </c>
      <c r="Y17" s="44">
        <v>0</v>
      </c>
    </row>
    <row r="18" spans="1:25" ht="15" x14ac:dyDescent="0.25">
      <c r="A18" s="100"/>
      <c r="B18" s="90"/>
      <c r="C18" s="49">
        <v>15</v>
      </c>
      <c r="D18" s="50" t="s">
        <v>64</v>
      </c>
      <c r="E18" s="28" t="s">
        <v>918</v>
      </c>
      <c r="F18" s="26" t="s">
        <v>920</v>
      </c>
      <c r="G18" s="49" t="s">
        <v>36</v>
      </c>
      <c r="H18" s="26">
        <v>30</v>
      </c>
      <c r="I18" s="26">
        <v>20</v>
      </c>
      <c r="J18" s="46">
        <v>0.5</v>
      </c>
      <c r="K18" s="47"/>
      <c r="L18" s="32">
        <f t="shared" si="0"/>
        <v>0</v>
      </c>
      <c r="M18" s="43" t="str">
        <f t="shared" si="1"/>
        <v>OK</v>
      </c>
      <c r="N18" s="44">
        <v>0</v>
      </c>
      <c r="O18" s="44">
        <v>0</v>
      </c>
      <c r="P18" s="44">
        <v>0</v>
      </c>
      <c r="Q18" s="44">
        <v>0</v>
      </c>
      <c r="R18" s="44">
        <v>0</v>
      </c>
      <c r="S18" s="44">
        <v>0</v>
      </c>
      <c r="T18" s="44">
        <v>0</v>
      </c>
      <c r="U18" s="44">
        <v>0</v>
      </c>
      <c r="V18" s="44">
        <v>0</v>
      </c>
      <c r="W18" s="44">
        <v>0</v>
      </c>
      <c r="X18" s="44">
        <v>0</v>
      </c>
      <c r="Y18" s="44">
        <v>0</v>
      </c>
    </row>
    <row r="19" spans="1:25" ht="15" x14ac:dyDescent="0.25">
      <c r="A19" s="100"/>
      <c r="B19" s="90"/>
      <c r="C19" s="49">
        <v>16</v>
      </c>
      <c r="D19" s="50" t="s">
        <v>65</v>
      </c>
      <c r="E19" s="28" t="s">
        <v>918</v>
      </c>
      <c r="F19" s="26" t="s">
        <v>920</v>
      </c>
      <c r="G19" s="49" t="s">
        <v>36</v>
      </c>
      <c r="H19" s="26">
        <v>30</v>
      </c>
      <c r="I19" s="26">
        <v>20</v>
      </c>
      <c r="J19" s="46">
        <v>4.5999999999999996</v>
      </c>
      <c r="K19" s="47"/>
      <c r="L19" s="32">
        <f t="shared" si="0"/>
        <v>0</v>
      </c>
      <c r="M19" s="43" t="str">
        <f t="shared" si="1"/>
        <v>OK</v>
      </c>
      <c r="N19" s="44">
        <v>0</v>
      </c>
      <c r="O19" s="44">
        <v>0</v>
      </c>
      <c r="P19" s="44">
        <v>0</v>
      </c>
      <c r="Q19" s="44">
        <v>0</v>
      </c>
      <c r="R19" s="44">
        <v>0</v>
      </c>
      <c r="S19" s="44">
        <v>0</v>
      </c>
      <c r="T19" s="44">
        <v>0</v>
      </c>
      <c r="U19" s="44">
        <v>0</v>
      </c>
      <c r="V19" s="44">
        <v>0</v>
      </c>
      <c r="W19" s="44">
        <v>0</v>
      </c>
      <c r="X19" s="44">
        <v>0</v>
      </c>
      <c r="Y19" s="44">
        <v>0</v>
      </c>
    </row>
    <row r="20" spans="1:25" ht="15" x14ac:dyDescent="0.25">
      <c r="A20" s="100"/>
      <c r="B20" s="90"/>
      <c r="C20" s="49">
        <v>17</v>
      </c>
      <c r="D20" s="50" t="s">
        <v>66</v>
      </c>
      <c r="E20" s="28" t="s">
        <v>918</v>
      </c>
      <c r="F20" s="26" t="s">
        <v>920</v>
      </c>
      <c r="G20" s="49" t="s">
        <v>36</v>
      </c>
      <c r="H20" s="26">
        <v>30</v>
      </c>
      <c r="I20" s="26">
        <v>20</v>
      </c>
      <c r="J20" s="46">
        <v>1.5</v>
      </c>
      <c r="K20" s="47"/>
      <c r="L20" s="32">
        <f t="shared" si="0"/>
        <v>0</v>
      </c>
      <c r="M20" s="43" t="str">
        <f t="shared" si="1"/>
        <v>OK</v>
      </c>
      <c r="N20" s="44">
        <v>0</v>
      </c>
      <c r="O20" s="44">
        <v>0</v>
      </c>
      <c r="P20" s="44">
        <v>0</v>
      </c>
      <c r="Q20" s="44">
        <v>0</v>
      </c>
      <c r="R20" s="44">
        <v>0</v>
      </c>
      <c r="S20" s="44">
        <v>0</v>
      </c>
      <c r="T20" s="44">
        <v>0</v>
      </c>
      <c r="U20" s="44">
        <v>0</v>
      </c>
      <c r="V20" s="44">
        <v>0</v>
      </c>
      <c r="W20" s="44">
        <v>0</v>
      </c>
      <c r="X20" s="44">
        <v>0</v>
      </c>
      <c r="Y20" s="44">
        <v>0</v>
      </c>
    </row>
    <row r="21" spans="1:25" ht="15" x14ac:dyDescent="0.25">
      <c r="A21" s="100"/>
      <c r="B21" s="90"/>
      <c r="C21" s="49">
        <v>18</v>
      </c>
      <c r="D21" s="50" t="s">
        <v>67</v>
      </c>
      <c r="E21" s="28" t="s">
        <v>918</v>
      </c>
      <c r="F21" s="26" t="s">
        <v>920</v>
      </c>
      <c r="G21" s="49" t="s">
        <v>36</v>
      </c>
      <c r="H21" s="26">
        <v>30</v>
      </c>
      <c r="I21" s="26">
        <v>20</v>
      </c>
      <c r="J21" s="46">
        <v>5.65</v>
      </c>
      <c r="K21" s="47"/>
      <c r="L21" s="32">
        <f t="shared" si="0"/>
        <v>0</v>
      </c>
      <c r="M21" s="43" t="str">
        <f t="shared" si="1"/>
        <v>OK</v>
      </c>
      <c r="N21" s="44">
        <v>0</v>
      </c>
      <c r="O21" s="44">
        <v>0</v>
      </c>
      <c r="P21" s="44">
        <v>0</v>
      </c>
      <c r="Q21" s="44">
        <v>0</v>
      </c>
      <c r="R21" s="44">
        <v>0</v>
      </c>
      <c r="S21" s="44">
        <v>0</v>
      </c>
      <c r="T21" s="44">
        <v>0</v>
      </c>
      <c r="U21" s="44">
        <v>0</v>
      </c>
      <c r="V21" s="44">
        <v>0</v>
      </c>
      <c r="W21" s="44">
        <v>0</v>
      </c>
      <c r="X21" s="44">
        <v>0</v>
      </c>
      <c r="Y21" s="44">
        <v>0</v>
      </c>
    </row>
    <row r="22" spans="1:25" ht="15" x14ac:dyDescent="0.25">
      <c r="A22" s="100"/>
      <c r="B22" s="90"/>
      <c r="C22" s="49">
        <v>19</v>
      </c>
      <c r="D22" s="50" t="s">
        <v>68</v>
      </c>
      <c r="E22" s="28" t="s">
        <v>918</v>
      </c>
      <c r="F22" s="26" t="s">
        <v>920</v>
      </c>
      <c r="G22" s="49" t="s">
        <v>36</v>
      </c>
      <c r="H22" s="26">
        <v>30</v>
      </c>
      <c r="I22" s="26">
        <v>20</v>
      </c>
      <c r="J22" s="46">
        <v>5.25</v>
      </c>
      <c r="K22" s="47"/>
      <c r="L22" s="32">
        <f t="shared" si="0"/>
        <v>0</v>
      </c>
      <c r="M22" s="43" t="str">
        <f t="shared" si="1"/>
        <v>OK</v>
      </c>
      <c r="N22" s="44">
        <v>0</v>
      </c>
      <c r="O22" s="44">
        <v>0</v>
      </c>
      <c r="P22" s="44">
        <v>0</v>
      </c>
      <c r="Q22" s="44">
        <v>0</v>
      </c>
      <c r="R22" s="44">
        <v>0</v>
      </c>
      <c r="S22" s="44">
        <v>0</v>
      </c>
      <c r="T22" s="44">
        <v>0</v>
      </c>
      <c r="U22" s="44">
        <v>0</v>
      </c>
      <c r="V22" s="44">
        <v>0</v>
      </c>
      <c r="W22" s="44">
        <v>0</v>
      </c>
      <c r="X22" s="44">
        <v>0</v>
      </c>
      <c r="Y22" s="44">
        <v>0</v>
      </c>
    </row>
    <row r="23" spans="1:25" ht="15" x14ac:dyDescent="0.25">
      <c r="A23" s="100"/>
      <c r="B23" s="90"/>
      <c r="C23" s="49">
        <v>20</v>
      </c>
      <c r="D23" s="50" t="s">
        <v>69</v>
      </c>
      <c r="E23" s="28" t="s">
        <v>918</v>
      </c>
      <c r="F23" s="26" t="s">
        <v>920</v>
      </c>
      <c r="G23" s="49" t="s">
        <v>36</v>
      </c>
      <c r="H23" s="26">
        <v>30</v>
      </c>
      <c r="I23" s="26">
        <v>20</v>
      </c>
      <c r="J23" s="46">
        <v>4.41</v>
      </c>
      <c r="K23" s="47"/>
      <c r="L23" s="32">
        <f t="shared" si="0"/>
        <v>0</v>
      </c>
      <c r="M23" s="43" t="str">
        <f t="shared" si="1"/>
        <v>OK</v>
      </c>
      <c r="N23" s="44">
        <v>0</v>
      </c>
      <c r="O23" s="44">
        <v>0</v>
      </c>
      <c r="P23" s="44">
        <v>0</v>
      </c>
      <c r="Q23" s="44">
        <v>0</v>
      </c>
      <c r="R23" s="44">
        <v>0</v>
      </c>
      <c r="S23" s="44">
        <v>0</v>
      </c>
      <c r="T23" s="44">
        <v>0</v>
      </c>
      <c r="U23" s="44">
        <v>0</v>
      </c>
      <c r="V23" s="44">
        <v>0</v>
      </c>
      <c r="W23" s="44">
        <v>0</v>
      </c>
      <c r="X23" s="44">
        <v>0</v>
      </c>
      <c r="Y23" s="44">
        <v>0</v>
      </c>
    </row>
    <row r="24" spans="1:25" ht="15" x14ac:dyDescent="0.25">
      <c r="A24" s="100"/>
      <c r="B24" s="90"/>
      <c r="C24" s="49">
        <v>21</v>
      </c>
      <c r="D24" s="50" t="s">
        <v>70</v>
      </c>
      <c r="E24" s="28" t="s">
        <v>918</v>
      </c>
      <c r="F24" s="26" t="s">
        <v>920</v>
      </c>
      <c r="G24" s="49" t="s">
        <v>36</v>
      </c>
      <c r="H24" s="26">
        <v>30</v>
      </c>
      <c r="I24" s="26">
        <v>20</v>
      </c>
      <c r="J24" s="46">
        <v>22</v>
      </c>
      <c r="K24" s="47"/>
      <c r="L24" s="32">
        <f t="shared" si="0"/>
        <v>0</v>
      </c>
      <c r="M24" s="43" t="str">
        <f t="shared" si="1"/>
        <v>OK</v>
      </c>
      <c r="N24" s="44">
        <v>0</v>
      </c>
      <c r="O24" s="44">
        <v>0</v>
      </c>
      <c r="P24" s="44">
        <v>0</v>
      </c>
      <c r="Q24" s="44">
        <v>0</v>
      </c>
      <c r="R24" s="44">
        <v>0</v>
      </c>
      <c r="S24" s="44">
        <v>0</v>
      </c>
      <c r="T24" s="44">
        <v>0</v>
      </c>
      <c r="U24" s="44">
        <v>0</v>
      </c>
      <c r="V24" s="44">
        <v>0</v>
      </c>
      <c r="W24" s="44">
        <v>0</v>
      </c>
      <c r="X24" s="44">
        <v>0</v>
      </c>
      <c r="Y24" s="44">
        <v>0</v>
      </c>
    </row>
    <row r="25" spans="1:25" ht="15" x14ac:dyDescent="0.25">
      <c r="A25" s="100"/>
      <c r="B25" s="90"/>
      <c r="C25" s="49">
        <v>22</v>
      </c>
      <c r="D25" s="50" t="s">
        <v>71</v>
      </c>
      <c r="E25" s="28" t="s">
        <v>918</v>
      </c>
      <c r="F25" s="26" t="s">
        <v>921</v>
      </c>
      <c r="G25" s="49" t="s">
        <v>36</v>
      </c>
      <c r="H25" s="26">
        <v>30</v>
      </c>
      <c r="I25" s="26">
        <v>20</v>
      </c>
      <c r="J25" s="46">
        <v>12</v>
      </c>
      <c r="K25" s="47"/>
      <c r="L25" s="32">
        <f t="shared" si="0"/>
        <v>0</v>
      </c>
      <c r="M25" s="43" t="str">
        <f t="shared" si="1"/>
        <v>OK</v>
      </c>
      <c r="N25" s="44">
        <v>0</v>
      </c>
      <c r="O25" s="44">
        <v>0</v>
      </c>
      <c r="P25" s="44">
        <v>0</v>
      </c>
      <c r="Q25" s="44">
        <v>0</v>
      </c>
      <c r="R25" s="44">
        <v>0</v>
      </c>
      <c r="S25" s="44">
        <v>0</v>
      </c>
      <c r="T25" s="44">
        <v>0</v>
      </c>
      <c r="U25" s="44">
        <v>0</v>
      </c>
      <c r="V25" s="44">
        <v>0</v>
      </c>
      <c r="W25" s="44">
        <v>0</v>
      </c>
      <c r="X25" s="44">
        <v>0</v>
      </c>
      <c r="Y25" s="44">
        <v>0</v>
      </c>
    </row>
    <row r="26" spans="1:25" ht="15" x14ac:dyDescent="0.25">
      <c r="A26" s="100"/>
      <c r="B26" s="90"/>
      <c r="C26" s="49">
        <v>23</v>
      </c>
      <c r="D26" s="50" t="s">
        <v>72</v>
      </c>
      <c r="E26" s="28" t="s">
        <v>918</v>
      </c>
      <c r="F26" s="26" t="s">
        <v>921</v>
      </c>
      <c r="G26" s="49" t="s">
        <v>36</v>
      </c>
      <c r="H26" s="26">
        <v>30</v>
      </c>
      <c r="I26" s="26">
        <v>20</v>
      </c>
      <c r="J26" s="46">
        <v>9</v>
      </c>
      <c r="K26" s="47"/>
      <c r="L26" s="32">
        <f t="shared" si="0"/>
        <v>0</v>
      </c>
      <c r="M26" s="43" t="str">
        <f t="shared" si="1"/>
        <v>OK</v>
      </c>
      <c r="N26" s="44">
        <v>0</v>
      </c>
      <c r="O26" s="44">
        <v>0</v>
      </c>
      <c r="P26" s="44">
        <v>0</v>
      </c>
      <c r="Q26" s="44">
        <v>0</v>
      </c>
      <c r="R26" s="44">
        <v>0</v>
      </c>
      <c r="S26" s="44">
        <v>0</v>
      </c>
      <c r="T26" s="44">
        <v>0</v>
      </c>
      <c r="U26" s="44">
        <v>0</v>
      </c>
      <c r="V26" s="44">
        <v>0</v>
      </c>
      <c r="W26" s="44">
        <v>0</v>
      </c>
      <c r="X26" s="44">
        <v>0</v>
      </c>
      <c r="Y26" s="44">
        <v>0</v>
      </c>
    </row>
    <row r="27" spans="1:25" ht="15" x14ac:dyDescent="0.25">
      <c r="A27" s="100"/>
      <c r="B27" s="90"/>
      <c r="C27" s="49">
        <v>24</v>
      </c>
      <c r="D27" s="50" t="s">
        <v>73</v>
      </c>
      <c r="E27" s="28" t="s">
        <v>918</v>
      </c>
      <c r="F27" s="26" t="s">
        <v>921</v>
      </c>
      <c r="G27" s="49" t="s">
        <v>36</v>
      </c>
      <c r="H27" s="26">
        <v>30</v>
      </c>
      <c r="I27" s="26">
        <v>20</v>
      </c>
      <c r="J27" s="46">
        <v>11.7</v>
      </c>
      <c r="K27" s="47"/>
      <c r="L27" s="32">
        <f t="shared" si="0"/>
        <v>0</v>
      </c>
      <c r="M27" s="43" t="str">
        <f t="shared" si="1"/>
        <v>OK</v>
      </c>
      <c r="N27" s="44">
        <v>0</v>
      </c>
      <c r="O27" s="44">
        <v>0</v>
      </c>
      <c r="P27" s="44">
        <v>0</v>
      </c>
      <c r="Q27" s="44">
        <v>0</v>
      </c>
      <c r="R27" s="44">
        <v>0</v>
      </c>
      <c r="S27" s="44">
        <v>0</v>
      </c>
      <c r="T27" s="44">
        <v>0</v>
      </c>
      <c r="U27" s="44">
        <v>0</v>
      </c>
      <c r="V27" s="44">
        <v>0</v>
      </c>
      <c r="W27" s="44">
        <v>0</v>
      </c>
      <c r="X27" s="44">
        <v>0</v>
      </c>
      <c r="Y27" s="44">
        <v>0</v>
      </c>
    </row>
    <row r="28" spans="1:25" ht="15" x14ac:dyDescent="0.25">
      <c r="A28" s="100"/>
      <c r="B28" s="90"/>
      <c r="C28" s="49">
        <v>25</v>
      </c>
      <c r="D28" s="50" t="s">
        <v>74</v>
      </c>
      <c r="E28" s="28" t="s">
        <v>918</v>
      </c>
      <c r="F28" s="26" t="s">
        <v>921</v>
      </c>
      <c r="G28" s="49" t="s">
        <v>36</v>
      </c>
      <c r="H28" s="26">
        <v>30</v>
      </c>
      <c r="I28" s="26">
        <v>20</v>
      </c>
      <c r="J28" s="46">
        <v>9.5</v>
      </c>
      <c r="K28" s="47"/>
      <c r="L28" s="32">
        <f t="shared" si="0"/>
        <v>0</v>
      </c>
      <c r="M28" s="43" t="str">
        <f t="shared" si="1"/>
        <v>OK</v>
      </c>
      <c r="N28" s="44">
        <v>0</v>
      </c>
      <c r="O28" s="44">
        <v>0</v>
      </c>
      <c r="P28" s="44">
        <v>0</v>
      </c>
      <c r="Q28" s="44">
        <v>0</v>
      </c>
      <c r="R28" s="44">
        <v>0</v>
      </c>
      <c r="S28" s="44">
        <v>0</v>
      </c>
      <c r="T28" s="44">
        <v>0</v>
      </c>
      <c r="U28" s="44">
        <v>0</v>
      </c>
      <c r="V28" s="44">
        <v>0</v>
      </c>
      <c r="W28" s="44">
        <v>0</v>
      </c>
      <c r="X28" s="44">
        <v>0</v>
      </c>
      <c r="Y28" s="44">
        <v>0</v>
      </c>
    </row>
    <row r="29" spans="1:25" ht="15" x14ac:dyDescent="0.25">
      <c r="A29" s="100"/>
      <c r="B29" s="90"/>
      <c r="C29" s="49">
        <v>26</v>
      </c>
      <c r="D29" s="50" t="s">
        <v>75</v>
      </c>
      <c r="E29" s="28" t="s">
        <v>918</v>
      </c>
      <c r="F29" s="26" t="s">
        <v>921</v>
      </c>
      <c r="G29" s="49" t="s">
        <v>893</v>
      </c>
      <c r="H29" s="26">
        <v>30</v>
      </c>
      <c r="I29" s="26">
        <v>20</v>
      </c>
      <c r="J29" s="46">
        <v>4.5</v>
      </c>
      <c r="K29" s="47"/>
      <c r="L29" s="32">
        <f t="shared" si="0"/>
        <v>0</v>
      </c>
      <c r="M29" s="43" t="str">
        <f t="shared" si="1"/>
        <v>OK</v>
      </c>
      <c r="N29" s="44">
        <v>0</v>
      </c>
      <c r="O29" s="44">
        <v>0</v>
      </c>
      <c r="P29" s="44">
        <v>0</v>
      </c>
      <c r="Q29" s="44">
        <v>0</v>
      </c>
      <c r="R29" s="44">
        <v>0</v>
      </c>
      <c r="S29" s="44">
        <v>0</v>
      </c>
      <c r="T29" s="44">
        <v>0</v>
      </c>
      <c r="U29" s="44">
        <v>0</v>
      </c>
      <c r="V29" s="44">
        <v>0</v>
      </c>
      <c r="W29" s="44">
        <v>0</v>
      </c>
      <c r="X29" s="44">
        <v>0</v>
      </c>
      <c r="Y29" s="44">
        <v>0</v>
      </c>
    </row>
    <row r="30" spans="1:25" ht="15" x14ac:dyDescent="0.25">
      <c r="A30" s="100"/>
      <c r="B30" s="90"/>
      <c r="C30" s="49">
        <v>27</v>
      </c>
      <c r="D30" s="50" t="s">
        <v>76</v>
      </c>
      <c r="E30" s="28" t="s">
        <v>918</v>
      </c>
      <c r="F30" s="26" t="s">
        <v>921</v>
      </c>
      <c r="G30" s="49" t="s">
        <v>893</v>
      </c>
      <c r="H30" s="26">
        <v>30</v>
      </c>
      <c r="I30" s="26">
        <v>20</v>
      </c>
      <c r="J30" s="46">
        <v>4.2</v>
      </c>
      <c r="K30" s="47"/>
      <c r="L30" s="32">
        <f t="shared" si="0"/>
        <v>0</v>
      </c>
      <c r="M30" s="43" t="str">
        <f t="shared" si="1"/>
        <v>OK</v>
      </c>
      <c r="N30" s="44">
        <v>0</v>
      </c>
      <c r="O30" s="44">
        <v>0</v>
      </c>
      <c r="P30" s="44">
        <v>0</v>
      </c>
      <c r="Q30" s="44">
        <v>0</v>
      </c>
      <c r="R30" s="44">
        <v>0</v>
      </c>
      <c r="S30" s="44">
        <v>0</v>
      </c>
      <c r="T30" s="44">
        <v>0</v>
      </c>
      <c r="U30" s="44">
        <v>0</v>
      </c>
      <c r="V30" s="44">
        <v>0</v>
      </c>
      <c r="W30" s="44">
        <v>0</v>
      </c>
      <c r="X30" s="44">
        <v>0</v>
      </c>
      <c r="Y30" s="44">
        <v>0</v>
      </c>
    </row>
    <row r="31" spans="1:25" ht="30" x14ac:dyDescent="0.25">
      <c r="A31" s="100"/>
      <c r="B31" s="90"/>
      <c r="C31" s="49">
        <v>28</v>
      </c>
      <c r="D31" s="50" t="s">
        <v>77</v>
      </c>
      <c r="E31" s="28" t="s">
        <v>918</v>
      </c>
      <c r="F31" s="26" t="s">
        <v>920</v>
      </c>
      <c r="G31" s="49" t="s">
        <v>36</v>
      </c>
      <c r="H31" s="26">
        <v>30</v>
      </c>
      <c r="I31" s="26">
        <v>20</v>
      </c>
      <c r="J31" s="46">
        <v>4.5</v>
      </c>
      <c r="K31" s="47"/>
      <c r="L31" s="32">
        <f t="shared" si="0"/>
        <v>0</v>
      </c>
      <c r="M31" s="43" t="str">
        <f t="shared" si="1"/>
        <v>OK</v>
      </c>
      <c r="N31" s="44">
        <v>0</v>
      </c>
      <c r="O31" s="44">
        <v>0</v>
      </c>
      <c r="P31" s="44">
        <v>0</v>
      </c>
      <c r="Q31" s="44">
        <v>0</v>
      </c>
      <c r="R31" s="44">
        <v>0</v>
      </c>
      <c r="S31" s="44">
        <v>0</v>
      </c>
      <c r="T31" s="44">
        <v>0</v>
      </c>
      <c r="U31" s="44">
        <v>0</v>
      </c>
      <c r="V31" s="44">
        <v>0</v>
      </c>
      <c r="W31" s="44">
        <v>0</v>
      </c>
      <c r="X31" s="44">
        <v>0</v>
      </c>
      <c r="Y31" s="44">
        <v>0</v>
      </c>
    </row>
    <row r="32" spans="1:25" ht="30" x14ac:dyDescent="0.25">
      <c r="A32" s="100"/>
      <c r="B32" s="90"/>
      <c r="C32" s="49">
        <v>29</v>
      </c>
      <c r="D32" s="50" t="s">
        <v>78</v>
      </c>
      <c r="E32" s="28" t="s">
        <v>918</v>
      </c>
      <c r="F32" s="26" t="s">
        <v>920</v>
      </c>
      <c r="G32" s="49" t="s">
        <v>36</v>
      </c>
      <c r="H32" s="26">
        <v>30</v>
      </c>
      <c r="I32" s="26">
        <v>20</v>
      </c>
      <c r="J32" s="46">
        <v>3</v>
      </c>
      <c r="K32" s="47"/>
      <c r="L32" s="32">
        <f t="shared" si="0"/>
        <v>0</v>
      </c>
      <c r="M32" s="43" t="str">
        <f t="shared" si="1"/>
        <v>OK</v>
      </c>
      <c r="N32" s="44">
        <v>0</v>
      </c>
      <c r="O32" s="44">
        <v>0</v>
      </c>
      <c r="P32" s="44">
        <v>0</v>
      </c>
      <c r="Q32" s="44">
        <v>0</v>
      </c>
      <c r="R32" s="44">
        <v>0</v>
      </c>
      <c r="S32" s="44">
        <v>0</v>
      </c>
      <c r="T32" s="44">
        <v>0</v>
      </c>
      <c r="U32" s="44">
        <v>0</v>
      </c>
      <c r="V32" s="44">
        <v>0</v>
      </c>
      <c r="W32" s="44">
        <v>0</v>
      </c>
      <c r="X32" s="44">
        <v>0</v>
      </c>
      <c r="Y32" s="44">
        <v>0</v>
      </c>
    </row>
    <row r="33" spans="1:25" ht="30" x14ac:dyDescent="0.25">
      <c r="A33" s="100"/>
      <c r="B33" s="90"/>
      <c r="C33" s="49">
        <v>30</v>
      </c>
      <c r="D33" s="50" t="s">
        <v>79</v>
      </c>
      <c r="E33" s="28" t="s">
        <v>918</v>
      </c>
      <c r="F33" s="26" t="s">
        <v>920</v>
      </c>
      <c r="G33" s="49" t="s">
        <v>36</v>
      </c>
      <c r="H33" s="26">
        <v>30</v>
      </c>
      <c r="I33" s="26">
        <v>20</v>
      </c>
      <c r="J33" s="46">
        <v>26.07</v>
      </c>
      <c r="K33" s="47"/>
      <c r="L33" s="32">
        <f t="shared" si="0"/>
        <v>0</v>
      </c>
      <c r="M33" s="43" t="str">
        <f t="shared" si="1"/>
        <v>OK</v>
      </c>
      <c r="N33" s="44">
        <v>0</v>
      </c>
      <c r="O33" s="44">
        <v>0</v>
      </c>
      <c r="P33" s="44">
        <v>0</v>
      </c>
      <c r="Q33" s="44">
        <v>0</v>
      </c>
      <c r="R33" s="44">
        <v>0</v>
      </c>
      <c r="S33" s="44">
        <v>0</v>
      </c>
      <c r="T33" s="44">
        <v>0</v>
      </c>
      <c r="U33" s="44">
        <v>0</v>
      </c>
      <c r="V33" s="44">
        <v>0</v>
      </c>
      <c r="W33" s="44">
        <v>0</v>
      </c>
      <c r="X33" s="44">
        <v>0</v>
      </c>
      <c r="Y33" s="44">
        <v>0</v>
      </c>
    </row>
    <row r="34" spans="1:25" ht="30" x14ac:dyDescent="0.25">
      <c r="A34" s="100"/>
      <c r="B34" s="90"/>
      <c r="C34" s="49">
        <v>31</v>
      </c>
      <c r="D34" s="50" t="s">
        <v>80</v>
      </c>
      <c r="E34" s="28" t="s">
        <v>918</v>
      </c>
      <c r="F34" s="26" t="s">
        <v>920</v>
      </c>
      <c r="G34" s="49" t="s">
        <v>36</v>
      </c>
      <c r="H34" s="26">
        <v>30</v>
      </c>
      <c r="I34" s="26">
        <v>20</v>
      </c>
      <c r="J34" s="46">
        <v>7.5</v>
      </c>
      <c r="K34" s="47"/>
      <c r="L34" s="32">
        <f t="shared" si="0"/>
        <v>0</v>
      </c>
      <c r="M34" s="43" t="str">
        <f t="shared" si="1"/>
        <v>OK</v>
      </c>
      <c r="N34" s="44">
        <v>0</v>
      </c>
      <c r="O34" s="44">
        <v>0</v>
      </c>
      <c r="P34" s="44">
        <v>0</v>
      </c>
      <c r="Q34" s="44">
        <v>0</v>
      </c>
      <c r="R34" s="44">
        <v>0</v>
      </c>
      <c r="S34" s="44">
        <v>0</v>
      </c>
      <c r="T34" s="44">
        <v>0</v>
      </c>
      <c r="U34" s="44">
        <v>0</v>
      </c>
      <c r="V34" s="44">
        <v>0</v>
      </c>
      <c r="W34" s="44">
        <v>0</v>
      </c>
      <c r="X34" s="44">
        <v>0</v>
      </c>
      <c r="Y34" s="44">
        <v>0</v>
      </c>
    </row>
    <row r="35" spans="1:25" ht="30" x14ac:dyDescent="0.25">
      <c r="A35" s="100"/>
      <c r="B35" s="90"/>
      <c r="C35" s="49">
        <v>32</v>
      </c>
      <c r="D35" s="50" t="s">
        <v>81</v>
      </c>
      <c r="E35" s="28" t="s">
        <v>918</v>
      </c>
      <c r="F35" s="26" t="s">
        <v>920</v>
      </c>
      <c r="G35" s="49" t="s">
        <v>36</v>
      </c>
      <c r="H35" s="26">
        <v>30</v>
      </c>
      <c r="I35" s="26">
        <v>20</v>
      </c>
      <c r="J35" s="48">
        <v>6</v>
      </c>
      <c r="K35" s="47"/>
      <c r="L35" s="32">
        <f t="shared" si="0"/>
        <v>0</v>
      </c>
      <c r="M35" s="43" t="str">
        <f t="shared" si="1"/>
        <v>OK</v>
      </c>
      <c r="N35" s="44">
        <v>0</v>
      </c>
      <c r="O35" s="44">
        <v>0</v>
      </c>
      <c r="P35" s="44">
        <v>0</v>
      </c>
      <c r="Q35" s="44">
        <v>0</v>
      </c>
      <c r="R35" s="44">
        <v>0</v>
      </c>
      <c r="S35" s="44">
        <v>0</v>
      </c>
      <c r="T35" s="44">
        <v>0</v>
      </c>
      <c r="U35" s="44">
        <v>0</v>
      </c>
      <c r="V35" s="44">
        <v>0</v>
      </c>
      <c r="W35" s="44">
        <v>0</v>
      </c>
      <c r="X35" s="44">
        <v>0</v>
      </c>
      <c r="Y35" s="44">
        <v>0</v>
      </c>
    </row>
    <row r="36" spans="1:25" ht="30" x14ac:dyDescent="0.25">
      <c r="A36" s="100"/>
      <c r="B36" s="90"/>
      <c r="C36" s="49">
        <v>33</v>
      </c>
      <c r="D36" s="50" t="s">
        <v>82</v>
      </c>
      <c r="E36" s="28" t="s">
        <v>918</v>
      </c>
      <c r="F36" s="26" t="s">
        <v>920</v>
      </c>
      <c r="G36" s="49" t="s">
        <v>36</v>
      </c>
      <c r="H36" s="26">
        <v>30</v>
      </c>
      <c r="I36" s="26">
        <v>20</v>
      </c>
      <c r="J36" s="46">
        <v>17.59</v>
      </c>
      <c r="K36" s="47"/>
      <c r="L36" s="32">
        <f t="shared" si="0"/>
        <v>0</v>
      </c>
      <c r="M36" s="43" t="str">
        <f t="shared" si="1"/>
        <v>OK</v>
      </c>
      <c r="N36" s="44">
        <v>0</v>
      </c>
      <c r="O36" s="44">
        <v>0</v>
      </c>
      <c r="P36" s="44">
        <v>0</v>
      </c>
      <c r="Q36" s="44">
        <v>0</v>
      </c>
      <c r="R36" s="44">
        <v>0</v>
      </c>
      <c r="S36" s="44">
        <v>0</v>
      </c>
      <c r="T36" s="44">
        <v>0</v>
      </c>
      <c r="U36" s="44">
        <v>0</v>
      </c>
      <c r="V36" s="44">
        <v>0</v>
      </c>
      <c r="W36" s="44">
        <v>0</v>
      </c>
      <c r="X36" s="44">
        <v>0</v>
      </c>
      <c r="Y36" s="44">
        <v>0</v>
      </c>
    </row>
    <row r="37" spans="1:25" ht="30" x14ac:dyDescent="0.25">
      <c r="A37" s="100"/>
      <c r="B37" s="90"/>
      <c r="C37" s="49">
        <v>34</v>
      </c>
      <c r="D37" s="50" t="s">
        <v>83</v>
      </c>
      <c r="E37" s="28" t="s">
        <v>918</v>
      </c>
      <c r="F37" s="26" t="s">
        <v>920</v>
      </c>
      <c r="G37" s="49" t="s">
        <v>36</v>
      </c>
      <c r="H37" s="26">
        <v>30</v>
      </c>
      <c r="I37" s="26">
        <v>20</v>
      </c>
      <c r="J37" s="46">
        <v>12.7</v>
      </c>
      <c r="K37" s="47"/>
      <c r="L37" s="32">
        <f t="shared" si="0"/>
        <v>0</v>
      </c>
      <c r="M37" s="43" t="str">
        <f t="shared" si="1"/>
        <v>OK</v>
      </c>
      <c r="N37" s="44">
        <v>0</v>
      </c>
      <c r="O37" s="44">
        <v>0</v>
      </c>
      <c r="P37" s="44">
        <v>0</v>
      </c>
      <c r="Q37" s="44">
        <v>0</v>
      </c>
      <c r="R37" s="44">
        <v>0</v>
      </c>
      <c r="S37" s="44">
        <v>0</v>
      </c>
      <c r="T37" s="44">
        <v>0</v>
      </c>
      <c r="U37" s="44">
        <v>0</v>
      </c>
      <c r="V37" s="44">
        <v>0</v>
      </c>
      <c r="W37" s="44">
        <v>0</v>
      </c>
      <c r="X37" s="44">
        <v>0</v>
      </c>
      <c r="Y37" s="44">
        <v>0</v>
      </c>
    </row>
    <row r="38" spans="1:25" ht="60" x14ac:dyDescent="0.25">
      <c r="A38" s="100"/>
      <c r="B38" s="90"/>
      <c r="C38" s="49">
        <v>35</v>
      </c>
      <c r="D38" s="50" t="s">
        <v>84</v>
      </c>
      <c r="E38" s="28" t="s">
        <v>922</v>
      </c>
      <c r="F38" s="26" t="s">
        <v>923</v>
      </c>
      <c r="G38" s="49" t="s">
        <v>36</v>
      </c>
      <c r="H38" s="26">
        <v>30</v>
      </c>
      <c r="I38" s="26">
        <v>20</v>
      </c>
      <c r="J38" s="46">
        <v>15.24</v>
      </c>
      <c r="K38" s="47"/>
      <c r="L38" s="32">
        <f t="shared" si="0"/>
        <v>0</v>
      </c>
      <c r="M38" s="43" t="str">
        <f t="shared" si="1"/>
        <v>OK</v>
      </c>
      <c r="N38" s="44">
        <v>0</v>
      </c>
      <c r="O38" s="44">
        <v>0</v>
      </c>
      <c r="P38" s="44">
        <v>0</v>
      </c>
      <c r="Q38" s="44">
        <v>0</v>
      </c>
      <c r="R38" s="44">
        <v>0</v>
      </c>
      <c r="S38" s="44">
        <v>0</v>
      </c>
      <c r="T38" s="44">
        <v>0</v>
      </c>
      <c r="U38" s="44">
        <v>0</v>
      </c>
      <c r="V38" s="44">
        <v>0</v>
      </c>
      <c r="W38" s="44">
        <v>0</v>
      </c>
      <c r="X38" s="44">
        <v>0</v>
      </c>
      <c r="Y38" s="44">
        <v>0</v>
      </c>
    </row>
    <row r="39" spans="1:25" ht="45" x14ac:dyDescent="0.25">
      <c r="A39" s="100"/>
      <c r="B39" s="90"/>
      <c r="C39" s="49">
        <v>36</v>
      </c>
      <c r="D39" s="50" t="s">
        <v>85</v>
      </c>
      <c r="E39" s="28" t="s">
        <v>922</v>
      </c>
      <c r="F39" s="26" t="s">
        <v>923</v>
      </c>
      <c r="G39" s="49" t="s">
        <v>36</v>
      </c>
      <c r="H39" s="26">
        <v>30</v>
      </c>
      <c r="I39" s="26">
        <v>20</v>
      </c>
      <c r="J39" s="46">
        <v>6.62</v>
      </c>
      <c r="K39" s="47"/>
      <c r="L39" s="32">
        <f t="shared" si="0"/>
        <v>0</v>
      </c>
      <c r="M39" s="43" t="str">
        <f t="shared" si="1"/>
        <v>OK</v>
      </c>
      <c r="N39" s="44">
        <v>0</v>
      </c>
      <c r="O39" s="44">
        <v>0</v>
      </c>
      <c r="P39" s="44">
        <v>0</v>
      </c>
      <c r="Q39" s="44">
        <v>0</v>
      </c>
      <c r="R39" s="44">
        <v>0</v>
      </c>
      <c r="S39" s="44">
        <v>0</v>
      </c>
      <c r="T39" s="44">
        <v>0</v>
      </c>
      <c r="U39" s="44">
        <v>0</v>
      </c>
      <c r="V39" s="44">
        <v>0</v>
      </c>
      <c r="W39" s="44">
        <v>0</v>
      </c>
      <c r="X39" s="44">
        <v>0</v>
      </c>
      <c r="Y39" s="44">
        <v>0</v>
      </c>
    </row>
    <row r="40" spans="1:25" ht="60" x14ac:dyDescent="0.25">
      <c r="A40" s="100"/>
      <c r="B40" s="90"/>
      <c r="C40" s="49">
        <v>37</v>
      </c>
      <c r="D40" s="50" t="s">
        <v>86</v>
      </c>
      <c r="E40" s="28" t="s">
        <v>922</v>
      </c>
      <c r="F40" s="26" t="s">
        <v>924</v>
      </c>
      <c r="G40" s="49" t="s">
        <v>36</v>
      </c>
      <c r="H40" s="26">
        <v>30</v>
      </c>
      <c r="I40" s="26">
        <v>20</v>
      </c>
      <c r="J40" s="46">
        <v>25.76</v>
      </c>
      <c r="K40" s="47"/>
      <c r="L40" s="32">
        <f t="shared" si="0"/>
        <v>0</v>
      </c>
      <c r="M40" s="43" t="str">
        <f t="shared" si="1"/>
        <v>OK</v>
      </c>
      <c r="N40" s="44">
        <v>0</v>
      </c>
      <c r="O40" s="44">
        <v>0</v>
      </c>
      <c r="P40" s="44">
        <v>0</v>
      </c>
      <c r="Q40" s="44">
        <v>0</v>
      </c>
      <c r="R40" s="44">
        <v>0</v>
      </c>
      <c r="S40" s="44">
        <v>0</v>
      </c>
      <c r="T40" s="44">
        <v>0</v>
      </c>
      <c r="U40" s="44">
        <v>0</v>
      </c>
      <c r="V40" s="44">
        <v>0</v>
      </c>
      <c r="W40" s="44">
        <v>0</v>
      </c>
      <c r="X40" s="44">
        <v>0</v>
      </c>
      <c r="Y40" s="44">
        <v>0</v>
      </c>
    </row>
    <row r="41" spans="1:25" ht="15" x14ac:dyDescent="0.25">
      <c r="A41" s="100"/>
      <c r="B41" s="90"/>
      <c r="C41" s="49">
        <v>38</v>
      </c>
      <c r="D41" s="50" t="s">
        <v>87</v>
      </c>
      <c r="E41" s="28" t="s">
        <v>918</v>
      </c>
      <c r="F41" s="26" t="s">
        <v>925</v>
      </c>
      <c r="G41" s="49" t="s">
        <v>894</v>
      </c>
      <c r="H41" s="26">
        <v>30</v>
      </c>
      <c r="I41" s="26">
        <v>20</v>
      </c>
      <c r="J41" s="46">
        <v>2.59</v>
      </c>
      <c r="K41" s="47"/>
      <c r="L41" s="32">
        <f t="shared" si="0"/>
        <v>0</v>
      </c>
      <c r="M41" s="43" t="str">
        <f t="shared" si="1"/>
        <v>OK</v>
      </c>
      <c r="N41" s="44">
        <v>0</v>
      </c>
      <c r="O41" s="44">
        <v>0</v>
      </c>
      <c r="P41" s="44">
        <v>0</v>
      </c>
      <c r="Q41" s="44">
        <v>0</v>
      </c>
      <c r="R41" s="44">
        <v>0</v>
      </c>
      <c r="S41" s="44">
        <v>0</v>
      </c>
      <c r="T41" s="44">
        <v>0</v>
      </c>
      <c r="U41" s="44">
        <v>0</v>
      </c>
      <c r="V41" s="44">
        <v>0</v>
      </c>
      <c r="W41" s="44">
        <v>0</v>
      </c>
      <c r="X41" s="44">
        <v>0</v>
      </c>
      <c r="Y41" s="44">
        <v>0</v>
      </c>
    </row>
    <row r="42" spans="1:25" ht="30" x14ac:dyDescent="0.25">
      <c r="A42" s="100"/>
      <c r="B42" s="90"/>
      <c r="C42" s="49">
        <v>39</v>
      </c>
      <c r="D42" s="50" t="s">
        <v>88</v>
      </c>
      <c r="E42" s="28" t="s">
        <v>926</v>
      </c>
      <c r="F42" s="26" t="s">
        <v>925</v>
      </c>
      <c r="G42" s="49" t="s">
        <v>895</v>
      </c>
      <c r="H42" s="26">
        <v>30</v>
      </c>
      <c r="I42" s="26">
        <v>20</v>
      </c>
      <c r="J42" s="46">
        <v>6.99</v>
      </c>
      <c r="K42" s="47"/>
      <c r="L42" s="32">
        <f t="shared" si="0"/>
        <v>0</v>
      </c>
      <c r="M42" s="43" t="str">
        <f t="shared" si="1"/>
        <v>OK</v>
      </c>
      <c r="N42" s="44">
        <v>0</v>
      </c>
      <c r="O42" s="44">
        <v>0</v>
      </c>
      <c r="P42" s="44">
        <v>0</v>
      </c>
      <c r="Q42" s="44">
        <v>0</v>
      </c>
      <c r="R42" s="44">
        <v>0</v>
      </c>
      <c r="S42" s="44">
        <v>0</v>
      </c>
      <c r="T42" s="44">
        <v>0</v>
      </c>
      <c r="U42" s="44">
        <v>0</v>
      </c>
      <c r="V42" s="44">
        <v>0</v>
      </c>
      <c r="W42" s="44">
        <v>0</v>
      </c>
      <c r="X42" s="44">
        <v>0</v>
      </c>
      <c r="Y42" s="44">
        <v>0</v>
      </c>
    </row>
    <row r="43" spans="1:25" ht="30" x14ac:dyDescent="0.25">
      <c r="A43" s="100"/>
      <c r="B43" s="90"/>
      <c r="C43" s="49">
        <v>40</v>
      </c>
      <c r="D43" s="50" t="s">
        <v>89</v>
      </c>
      <c r="E43" s="28" t="s">
        <v>926</v>
      </c>
      <c r="F43" s="26" t="s">
        <v>923</v>
      </c>
      <c r="G43" s="49" t="s">
        <v>36</v>
      </c>
      <c r="H43" s="26">
        <v>30</v>
      </c>
      <c r="I43" s="26">
        <v>20</v>
      </c>
      <c r="J43" s="46">
        <v>11.46</v>
      </c>
      <c r="K43" s="47"/>
      <c r="L43" s="32">
        <f t="shared" si="0"/>
        <v>0</v>
      </c>
      <c r="M43" s="43" t="str">
        <f t="shared" si="1"/>
        <v>OK</v>
      </c>
      <c r="N43" s="44">
        <v>0</v>
      </c>
      <c r="O43" s="44">
        <v>0</v>
      </c>
      <c r="P43" s="44">
        <v>0</v>
      </c>
      <c r="Q43" s="44">
        <v>0</v>
      </c>
      <c r="R43" s="44">
        <v>0</v>
      </c>
      <c r="S43" s="44">
        <v>0</v>
      </c>
      <c r="T43" s="44">
        <v>0</v>
      </c>
      <c r="U43" s="44">
        <v>0</v>
      </c>
      <c r="V43" s="44">
        <v>0</v>
      </c>
      <c r="W43" s="44">
        <v>0</v>
      </c>
      <c r="X43" s="44">
        <v>0</v>
      </c>
      <c r="Y43" s="44">
        <v>0</v>
      </c>
    </row>
    <row r="44" spans="1:25" ht="30" x14ac:dyDescent="0.25">
      <c r="A44" s="100"/>
      <c r="B44" s="90"/>
      <c r="C44" s="49">
        <v>41</v>
      </c>
      <c r="D44" s="50" t="s">
        <v>90</v>
      </c>
      <c r="E44" s="28" t="s">
        <v>918</v>
      </c>
      <c r="F44" s="26" t="s">
        <v>927</v>
      </c>
      <c r="G44" s="49" t="s">
        <v>36</v>
      </c>
      <c r="H44" s="26">
        <v>30</v>
      </c>
      <c r="I44" s="26">
        <v>20</v>
      </c>
      <c r="J44" s="46">
        <v>1.3</v>
      </c>
      <c r="K44" s="47"/>
      <c r="L44" s="32">
        <f t="shared" si="0"/>
        <v>0</v>
      </c>
      <c r="M44" s="43" t="str">
        <f t="shared" si="1"/>
        <v>OK</v>
      </c>
      <c r="N44" s="44">
        <v>0</v>
      </c>
      <c r="O44" s="44">
        <v>0</v>
      </c>
      <c r="P44" s="44">
        <v>0</v>
      </c>
      <c r="Q44" s="44">
        <v>0</v>
      </c>
      <c r="R44" s="44">
        <v>0</v>
      </c>
      <c r="S44" s="44">
        <v>0</v>
      </c>
      <c r="T44" s="44">
        <v>0</v>
      </c>
      <c r="U44" s="44">
        <v>0</v>
      </c>
      <c r="V44" s="44">
        <v>0</v>
      </c>
      <c r="W44" s="44">
        <v>0</v>
      </c>
      <c r="X44" s="44">
        <v>0</v>
      </c>
      <c r="Y44" s="44">
        <v>0</v>
      </c>
    </row>
    <row r="45" spans="1:25" ht="30" x14ac:dyDescent="0.25">
      <c r="A45" s="100"/>
      <c r="B45" s="90"/>
      <c r="C45" s="49">
        <v>42</v>
      </c>
      <c r="D45" s="50" t="s">
        <v>91</v>
      </c>
      <c r="E45" s="28" t="s">
        <v>918</v>
      </c>
      <c r="F45" s="26" t="s">
        <v>927</v>
      </c>
      <c r="G45" s="49" t="s">
        <v>36</v>
      </c>
      <c r="H45" s="26">
        <v>30</v>
      </c>
      <c r="I45" s="26">
        <v>20</v>
      </c>
      <c r="J45" s="46">
        <v>1.5</v>
      </c>
      <c r="K45" s="47"/>
      <c r="L45" s="32">
        <f t="shared" si="0"/>
        <v>0</v>
      </c>
      <c r="M45" s="43" t="str">
        <f t="shared" si="1"/>
        <v>OK</v>
      </c>
      <c r="N45" s="44">
        <v>0</v>
      </c>
      <c r="O45" s="44">
        <v>0</v>
      </c>
      <c r="P45" s="44">
        <v>0</v>
      </c>
      <c r="Q45" s="44">
        <v>0</v>
      </c>
      <c r="R45" s="44">
        <v>0</v>
      </c>
      <c r="S45" s="44">
        <v>0</v>
      </c>
      <c r="T45" s="44">
        <v>0</v>
      </c>
      <c r="U45" s="44">
        <v>0</v>
      </c>
      <c r="V45" s="44">
        <v>0</v>
      </c>
      <c r="W45" s="44">
        <v>0</v>
      </c>
      <c r="X45" s="44">
        <v>0</v>
      </c>
      <c r="Y45" s="44">
        <v>0</v>
      </c>
    </row>
    <row r="46" spans="1:25" ht="30" x14ac:dyDescent="0.25">
      <c r="A46" s="100"/>
      <c r="B46" s="90"/>
      <c r="C46" s="49">
        <v>43</v>
      </c>
      <c r="D46" s="50" t="s">
        <v>92</v>
      </c>
      <c r="E46" s="28" t="s">
        <v>918</v>
      </c>
      <c r="F46" s="26" t="s">
        <v>927</v>
      </c>
      <c r="G46" s="49" t="s">
        <v>36</v>
      </c>
      <c r="H46" s="26">
        <v>30</v>
      </c>
      <c r="I46" s="26">
        <v>20</v>
      </c>
      <c r="J46" s="46">
        <v>1.8</v>
      </c>
      <c r="K46" s="47"/>
      <c r="L46" s="32">
        <f t="shared" si="0"/>
        <v>0</v>
      </c>
      <c r="M46" s="43" t="str">
        <f t="shared" si="1"/>
        <v>OK</v>
      </c>
      <c r="N46" s="44">
        <v>0</v>
      </c>
      <c r="O46" s="44">
        <v>0</v>
      </c>
      <c r="P46" s="44">
        <v>0</v>
      </c>
      <c r="Q46" s="44">
        <v>0</v>
      </c>
      <c r="R46" s="44">
        <v>0</v>
      </c>
      <c r="S46" s="44">
        <v>0</v>
      </c>
      <c r="T46" s="44">
        <v>0</v>
      </c>
      <c r="U46" s="44">
        <v>0</v>
      </c>
      <c r="V46" s="44">
        <v>0</v>
      </c>
      <c r="W46" s="44">
        <v>0</v>
      </c>
      <c r="X46" s="44">
        <v>0</v>
      </c>
      <c r="Y46" s="44">
        <v>0</v>
      </c>
    </row>
    <row r="47" spans="1:25" ht="30" x14ac:dyDescent="0.25">
      <c r="A47" s="100"/>
      <c r="B47" s="90"/>
      <c r="C47" s="49">
        <v>44</v>
      </c>
      <c r="D47" s="50" t="s">
        <v>93</v>
      </c>
      <c r="E47" s="28" t="s">
        <v>918</v>
      </c>
      <c r="F47" s="26" t="s">
        <v>927</v>
      </c>
      <c r="G47" s="49" t="s">
        <v>36</v>
      </c>
      <c r="H47" s="26">
        <v>30</v>
      </c>
      <c r="I47" s="26">
        <v>20</v>
      </c>
      <c r="J47" s="46">
        <v>2</v>
      </c>
      <c r="K47" s="47"/>
      <c r="L47" s="32">
        <f t="shared" si="0"/>
        <v>0</v>
      </c>
      <c r="M47" s="43" t="str">
        <f t="shared" si="1"/>
        <v>OK</v>
      </c>
      <c r="N47" s="44">
        <v>0</v>
      </c>
      <c r="O47" s="44">
        <v>0</v>
      </c>
      <c r="P47" s="44">
        <v>0</v>
      </c>
      <c r="Q47" s="44">
        <v>0</v>
      </c>
      <c r="R47" s="44">
        <v>0</v>
      </c>
      <c r="S47" s="44">
        <v>0</v>
      </c>
      <c r="T47" s="44">
        <v>0</v>
      </c>
      <c r="U47" s="44">
        <v>0</v>
      </c>
      <c r="V47" s="44">
        <v>0</v>
      </c>
      <c r="W47" s="44">
        <v>0</v>
      </c>
      <c r="X47" s="44">
        <v>0</v>
      </c>
      <c r="Y47" s="44">
        <v>0</v>
      </c>
    </row>
    <row r="48" spans="1:25" ht="30" x14ac:dyDescent="0.25">
      <c r="A48" s="100"/>
      <c r="B48" s="90"/>
      <c r="C48" s="49">
        <v>45</v>
      </c>
      <c r="D48" s="50" t="s">
        <v>94</v>
      </c>
      <c r="E48" s="28" t="s">
        <v>918</v>
      </c>
      <c r="F48" s="26" t="s">
        <v>927</v>
      </c>
      <c r="G48" s="49" t="s">
        <v>36</v>
      </c>
      <c r="H48" s="26">
        <v>30</v>
      </c>
      <c r="I48" s="26">
        <v>20</v>
      </c>
      <c r="J48" s="46">
        <v>5.6</v>
      </c>
      <c r="K48" s="47"/>
      <c r="L48" s="32">
        <f t="shared" si="0"/>
        <v>0</v>
      </c>
      <c r="M48" s="43" t="str">
        <f t="shared" si="1"/>
        <v>OK</v>
      </c>
      <c r="N48" s="44">
        <v>0</v>
      </c>
      <c r="O48" s="44">
        <v>0</v>
      </c>
      <c r="P48" s="44">
        <v>0</v>
      </c>
      <c r="Q48" s="44">
        <v>0</v>
      </c>
      <c r="R48" s="44">
        <v>0</v>
      </c>
      <c r="S48" s="44">
        <v>0</v>
      </c>
      <c r="T48" s="44">
        <v>0</v>
      </c>
      <c r="U48" s="44">
        <v>0</v>
      </c>
      <c r="V48" s="44">
        <v>0</v>
      </c>
      <c r="W48" s="44">
        <v>0</v>
      </c>
      <c r="X48" s="44">
        <v>0</v>
      </c>
      <c r="Y48" s="44">
        <v>0</v>
      </c>
    </row>
    <row r="49" spans="1:25" ht="45" x14ac:dyDescent="0.25">
      <c r="A49" s="100"/>
      <c r="B49" s="90"/>
      <c r="C49" s="49">
        <v>46</v>
      </c>
      <c r="D49" s="50" t="s">
        <v>95</v>
      </c>
      <c r="E49" s="28" t="s">
        <v>918</v>
      </c>
      <c r="F49" s="26" t="s">
        <v>927</v>
      </c>
      <c r="G49" s="49" t="s">
        <v>36</v>
      </c>
      <c r="H49" s="26">
        <v>30</v>
      </c>
      <c r="I49" s="26">
        <v>20</v>
      </c>
      <c r="J49" s="46">
        <v>6</v>
      </c>
      <c r="K49" s="47"/>
      <c r="L49" s="32">
        <f t="shared" si="0"/>
        <v>0</v>
      </c>
      <c r="M49" s="43" t="str">
        <f t="shared" si="1"/>
        <v>OK</v>
      </c>
      <c r="N49" s="44">
        <v>0</v>
      </c>
      <c r="O49" s="44">
        <v>0</v>
      </c>
      <c r="P49" s="44">
        <v>0</v>
      </c>
      <c r="Q49" s="44">
        <v>0</v>
      </c>
      <c r="R49" s="44">
        <v>0</v>
      </c>
      <c r="S49" s="44">
        <v>0</v>
      </c>
      <c r="T49" s="44">
        <v>0</v>
      </c>
      <c r="U49" s="44">
        <v>0</v>
      </c>
      <c r="V49" s="44">
        <v>0</v>
      </c>
      <c r="W49" s="44">
        <v>0</v>
      </c>
      <c r="X49" s="44">
        <v>0</v>
      </c>
      <c r="Y49" s="44">
        <v>0</v>
      </c>
    </row>
    <row r="50" spans="1:25" ht="45" x14ac:dyDescent="0.25">
      <c r="A50" s="100"/>
      <c r="B50" s="90"/>
      <c r="C50" s="49">
        <v>47</v>
      </c>
      <c r="D50" s="50" t="s">
        <v>96</v>
      </c>
      <c r="E50" s="28" t="s">
        <v>918</v>
      </c>
      <c r="F50" s="26" t="s">
        <v>927</v>
      </c>
      <c r="G50" s="49" t="s">
        <v>36</v>
      </c>
      <c r="H50" s="26">
        <v>30</v>
      </c>
      <c r="I50" s="26">
        <v>20</v>
      </c>
      <c r="J50" s="46">
        <v>8</v>
      </c>
      <c r="K50" s="47"/>
      <c r="L50" s="32">
        <f t="shared" si="0"/>
        <v>0</v>
      </c>
      <c r="M50" s="43" t="str">
        <f t="shared" si="1"/>
        <v>OK</v>
      </c>
      <c r="N50" s="44">
        <v>0</v>
      </c>
      <c r="O50" s="44">
        <v>0</v>
      </c>
      <c r="P50" s="44">
        <v>0</v>
      </c>
      <c r="Q50" s="44">
        <v>0</v>
      </c>
      <c r="R50" s="44">
        <v>0</v>
      </c>
      <c r="S50" s="44">
        <v>0</v>
      </c>
      <c r="T50" s="44">
        <v>0</v>
      </c>
      <c r="U50" s="44">
        <v>0</v>
      </c>
      <c r="V50" s="44">
        <v>0</v>
      </c>
      <c r="W50" s="44">
        <v>0</v>
      </c>
      <c r="X50" s="44">
        <v>0</v>
      </c>
      <c r="Y50" s="44">
        <v>0</v>
      </c>
    </row>
    <row r="51" spans="1:25" ht="45" x14ac:dyDescent="0.25">
      <c r="A51" s="100"/>
      <c r="B51" s="90"/>
      <c r="C51" s="49">
        <v>48</v>
      </c>
      <c r="D51" s="50" t="s">
        <v>97</v>
      </c>
      <c r="E51" s="28" t="s">
        <v>918</v>
      </c>
      <c r="F51" s="26" t="s">
        <v>927</v>
      </c>
      <c r="G51" s="49" t="s">
        <v>36</v>
      </c>
      <c r="H51" s="26">
        <v>30</v>
      </c>
      <c r="I51" s="26">
        <v>20</v>
      </c>
      <c r="J51" s="46">
        <v>2.25</v>
      </c>
      <c r="K51" s="47"/>
      <c r="L51" s="32">
        <f t="shared" si="0"/>
        <v>0</v>
      </c>
      <c r="M51" s="43" t="str">
        <f t="shared" si="1"/>
        <v>OK</v>
      </c>
      <c r="N51" s="44">
        <v>0</v>
      </c>
      <c r="O51" s="44">
        <v>0</v>
      </c>
      <c r="P51" s="44">
        <v>0</v>
      </c>
      <c r="Q51" s="44">
        <v>0</v>
      </c>
      <c r="R51" s="44">
        <v>0</v>
      </c>
      <c r="S51" s="44">
        <v>0</v>
      </c>
      <c r="T51" s="44">
        <v>0</v>
      </c>
      <c r="U51" s="44">
        <v>0</v>
      </c>
      <c r="V51" s="44">
        <v>0</v>
      </c>
      <c r="W51" s="44">
        <v>0</v>
      </c>
      <c r="X51" s="44">
        <v>0</v>
      </c>
      <c r="Y51" s="44">
        <v>0</v>
      </c>
    </row>
    <row r="52" spans="1:25" ht="45" x14ac:dyDescent="0.25">
      <c r="A52" s="100"/>
      <c r="B52" s="90"/>
      <c r="C52" s="49">
        <v>49</v>
      </c>
      <c r="D52" s="50" t="s">
        <v>98</v>
      </c>
      <c r="E52" s="28" t="s">
        <v>918</v>
      </c>
      <c r="F52" s="26" t="s">
        <v>927</v>
      </c>
      <c r="G52" s="49" t="s">
        <v>36</v>
      </c>
      <c r="H52" s="26">
        <v>30</v>
      </c>
      <c r="I52" s="26">
        <v>20</v>
      </c>
      <c r="J52" s="46">
        <v>2.6</v>
      </c>
      <c r="K52" s="47"/>
      <c r="L52" s="32">
        <f t="shared" si="0"/>
        <v>0</v>
      </c>
      <c r="M52" s="43" t="str">
        <f t="shared" si="1"/>
        <v>OK</v>
      </c>
      <c r="N52" s="44">
        <v>0</v>
      </c>
      <c r="O52" s="44">
        <v>0</v>
      </c>
      <c r="P52" s="44">
        <v>0</v>
      </c>
      <c r="Q52" s="44">
        <v>0</v>
      </c>
      <c r="R52" s="44">
        <v>0</v>
      </c>
      <c r="S52" s="44">
        <v>0</v>
      </c>
      <c r="T52" s="44">
        <v>0</v>
      </c>
      <c r="U52" s="44">
        <v>0</v>
      </c>
      <c r="V52" s="44">
        <v>0</v>
      </c>
      <c r="W52" s="44">
        <v>0</v>
      </c>
      <c r="X52" s="44">
        <v>0</v>
      </c>
      <c r="Y52" s="44">
        <v>0</v>
      </c>
    </row>
    <row r="53" spans="1:25" ht="30" x14ac:dyDescent="0.25">
      <c r="A53" s="100"/>
      <c r="B53" s="90"/>
      <c r="C53" s="49">
        <v>50</v>
      </c>
      <c r="D53" s="50" t="s">
        <v>99</v>
      </c>
      <c r="E53" s="28" t="s">
        <v>918</v>
      </c>
      <c r="F53" s="26" t="s">
        <v>927</v>
      </c>
      <c r="G53" s="49" t="s">
        <v>36</v>
      </c>
      <c r="H53" s="26">
        <v>30</v>
      </c>
      <c r="I53" s="26">
        <v>20</v>
      </c>
      <c r="J53" s="46">
        <v>2.6</v>
      </c>
      <c r="K53" s="47"/>
      <c r="L53" s="32">
        <f t="shared" si="0"/>
        <v>0</v>
      </c>
      <c r="M53" s="43" t="str">
        <f t="shared" si="1"/>
        <v>OK</v>
      </c>
      <c r="N53" s="44">
        <v>0</v>
      </c>
      <c r="O53" s="44">
        <v>0</v>
      </c>
      <c r="P53" s="44">
        <v>0</v>
      </c>
      <c r="Q53" s="44">
        <v>0</v>
      </c>
      <c r="R53" s="44">
        <v>0</v>
      </c>
      <c r="S53" s="44">
        <v>0</v>
      </c>
      <c r="T53" s="44">
        <v>0</v>
      </c>
      <c r="U53" s="44">
        <v>0</v>
      </c>
      <c r="V53" s="44">
        <v>0</v>
      </c>
      <c r="W53" s="44">
        <v>0</v>
      </c>
      <c r="X53" s="44">
        <v>0</v>
      </c>
      <c r="Y53" s="44">
        <v>0</v>
      </c>
    </row>
    <row r="54" spans="1:25" ht="45" x14ac:dyDescent="0.25">
      <c r="A54" s="100"/>
      <c r="B54" s="90"/>
      <c r="C54" s="49">
        <v>51</v>
      </c>
      <c r="D54" s="50" t="s">
        <v>100</v>
      </c>
      <c r="E54" s="28" t="s">
        <v>918</v>
      </c>
      <c r="F54" s="26" t="s">
        <v>927</v>
      </c>
      <c r="G54" s="49" t="s">
        <v>36</v>
      </c>
      <c r="H54" s="26">
        <v>30</v>
      </c>
      <c r="I54" s="26">
        <v>20</v>
      </c>
      <c r="J54" s="46">
        <v>3.9</v>
      </c>
      <c r="K54" s="47"/>
      <c r="L54" s="32">
        <f t="shared" si="0"/>
        <v>0</v>
      </c>
      <c r="M54" s="43" t="str">
        <f t="shared" si="1"/>
        <v>OK</v>
      </c>
      <c r="N54" s="44">
        <v>0</v>
      </c>
      <c r="O54" s="44">
        <v>0</v>
      </c>
      <c r="P54" s="44">
        <v>0</v>
      </c>
      <c r="Q54" s="44">
        <v>0</v>
      </c>
      <c r="R54" s="44">
        <v>0</v>
      </c>
      <c r="S54" s="44">
        <v>0</v>
      </c>
      <c r="T54" s="44">
        <v>0</v>
      </c>
      <c r="U54" s="44">
        <v>0</v>
      </c>
      <c r="V54" s="44">
        <v>0</v>
      </c>
      <c r="W54" s="44">
        <v>0</v>
      </c>
      <c r="X54" s="44">
        <v>0</v>
      </c>
      <c r="Y54" s="44">
        <v>0</v>
      </c>
    </row>
    <row r="55" spans="1:25" ht="15" x14ac:dyDescent="0.25">
      <c r="A55" s="100"/>
      <c r="B55" s="90"/>
      <c r="C55" s="49">
        <v>52</v>
      </c>
      <c r="D55" s="50" t="s">
        <v>101</v>
      </c>
      <c r="E55" s="28" t="s">
        <v>918</v>
      </c>
      <c r="F55" s="26" t="s">
        <v>920</v>
      </c>
      <c r="G55" s="49" t="s">
        <v>36</v>
      </c>
      <c r="H55" s="26">
        <v>30</v>
      </c>
      <c r="I55" s="26">
        <v>20</v>
      </c>
      <c r="J55" s="46">
        <v>1.52</v>
      </c>
      <c r="K55" s="47"/>
      <c r="L55" s="32">
        <f t="shared" si="0"/>
        <v>0</v>
      </c>
      <c r="M55" s="43" t="str">
        <f t="shared" si="1"/>
        <v>OK</v>
      </c>
      <c r="N55" s="44">
        <v>0</v>
      </c>
      <c r="O55" s="44">
        <v>0</v>
      </c>
      <c r="P55" s="44">
        <v>0</v>
      </c>
      <c r="Q55" s="44">
        <v>0</v>
      </c>
      <c r="R55" s="44">
        <v>0</v>
      </c>
      <c r="S55" s="44">
        <v>0</v>
      </c>
      <c r="T55" s="44">
        <v>0</v>
      </c>
      <c r="U55" s="44">
        <v>0</v>
      </c>
      <c r="V55" s="44">
        <v>0</v>
      </c>
      <c r="W55" s="44">
        <v>0</v>
      </c>
      <c r="X55" s="44">
        <v>0</v>
      </c>
      <c r="Y55" s="44">
        <v>0</v>
      </c>
    </row>
    <row r="56" spans="1:25" ht="15" x14ac:dyDescent="0.25">
      <c r="A56" s="100"/>
      <c r="B56" s="90"/>
      <c r="C56" s="49">
        <v>53</v>
      </c>
      <c r="D56" s="50" t="s">
        <v>102</v>
      </c>
      <c r="E56" s="28" t="s">
        <v>918</v>
      </c>
      <c r="F56" s="26" t="s">
        <v>920</v>
      </c>
      <c r="G56" s="49" t="s">
        <v>36</v>
      </c>
      <c r="H56" s="26">
        <v>30</v>
      </c>
      <c r="I56" s="26">
        <v>20</v>
      </c>
      <c r="J56" s="46">
        <v>1.39</v>
      </c>
      <c r="K56" s="47"/>
      <c r="L56" s="32">
        <f t="shared" si="0"/>
        <v>0</v>
      </c>
      <c r="M56" s="43" t="str">
        <f t="shared" si="1"/>
        <v>OK</v>
      </c>
      <c r="N56" s="44">
        <v>0</v>
      </c>
      <c r="O56" s="44">
        <v>0</v>
      </c>
      <c r="P56" s="44">
        <v>0</v>
      </c>
      <c r="Q56" s="44">
        <v>0</v>
      </c>
      <c r="R56" s="44">
        <v>0</v>
      </c>
      <c r="S56" s="44">
        <v>0</v>
      </c>
      <c r="T56" s="44">
        <v>0</v>
      </c>
      <c r="U56" s="44">
        <v>0</v>
      </c>
      <c r="V56" s="44">
        <v>0</v>
      </c>
      <c r="W56" s="44">
        <v>0</v>
      </c>
      <c r="X56" s="44">
        <v>0</v>
      </c>
      <c r="Y56" s="44">
        <v>0</v>
      </c>
    </row>
    <row r="57" spans="1:25" ht="30" x14ac:dyDescent="0.25">
      <c r="A57" s="100"/>
      <c r="B57" s="90"/>
      <c r="C57" s="49">
        <v>54</v>
      </c>
      <c r="D57" s="50" t="s">
        <v>103</v>
      </c>
      <c r="E57" s="28" t="s">
        <v>926</v>
      </c>
      <c r="F57" s="26" t="s">
        <v>928</v>
      </c>
      <c r="G57" s="49" t="s">
        <v>36</v>
      </c>
      <c r="H57" s="26">
        <v>30</v>
      </c>
      <c r="I57" s="26">
        <v>20</v>
      </c>
      <c r="J57" s="46">
        <v>8.5</v>
      </c>
      <c r="K57" s="47"/>
      <c r="L57" s="32">
        <f t="shared" si="0"/>
        <v>0</v>
      </c>
      <c r="M57" s="43" t="str">
        <f t="shared" si="1"/>
        <v>OK</v>
      </c>
      <c r="N57" s="44">
        <v>0</v>
      </c>
      <c r="O57" s="44">
        <v>0</v>
      </c>
      <c r="P57" s="44">
        <v>0</v>
      </c>
      <c r="Q57" s="44">
        <v>0</v>
      </c>
      <c r="R57" s="44">
        <v>0</v>
      </c>
      <c r="S57" s="44">
        <v>0</v>
      </c>
      <c r="T57" s="44">
        <v>0</v>
      </c>
      <c r="U57" s="44">
        <v>0</v>
      </c>
      <c r="V57" s="44">
        <v>0</v>
      </c>
      <c r="W57" s="44">
        <v>0</v>
      </c>
      <c r="X57" s="44">
        <v>0</v>
      </c>
      <c r="Y57" s="44">
        <v>0</v>
      </c>
    </row>
    <row r="58" spans="1:25" ht="30" x14ac:dyDescent="0.25">
      <c r="A58" s="100"/>
      <c r="B58" s="90"/>
      <c r="C58" s="49">
        <v>55</v>
      </c>
      <c r="D58" s="50" t="s">
        <v>104</v>
      </c>
      <c r="E58" s="28" t="s">
        <v>918</v>
      </c>
      <c r="F58" s="26" t="s">
        <v>929</v>
      </c>
      <c r="G58" s="49" t="s">
        <v>896</v>
      </c>
      <c r="H58" s="26">
        <v>30</v>
      </c>
      <c r="I58" s="26">
        <v>20</v>
      </c>
      <c r="J58" s="46">
        <v>216.64</v>
      </c>
      <c r="K58" s="47"/>
      <c r="L58" s="32">
        <f t="shared" si="0"/>
        <v>0</v>
      </c>
      <c r="M58" s="43" t="str">
        <f t="shared" si="1"/>
        <v>OK</v>
      </c>
      <c r="N58" s="44">
        <v>0</v>
      </c>
      <c r="O58" s="44">
        <v>0</v>
      </c>
      <c r="P58" s="44">
        <v>0</v>
      </c>
      <c r="Q58" s="44">
        <v>0</v>
      </c>
      <c r="R58" s="44">
        <v>0</v>
      </c>
      <c r="S58" s="44">
        <v>0</v>
      </c>
      <c r="T58" s="44">
        <v>0</v>
      </c>
      <c r="U58" s="44">
        <v>0</v>
      </c>
      <c r="V58" s="44">
        <v>0</v>
      </c>
      <c r="W58" s="44">
        <v>0</v>
      </c>
      <c r="X58" s="44">
        <v>0</v>
      </c>
      <c r="Y58" s="44">
        <v>0</v>
      </c>
    </row>
    <row r="59" spans="1:25" ht="15" x14ac:dyDescent="0.25">
      <c r="A59" s="100"/>
      <c r="B59" s="90"/>
      <c r="C59" s="49">
        <v>56</v>
      </c>
      <c r="D59" s="50" t="s">
        <v>105</v>
      </c>
      <c r="E59" s="28" t="s">
        <v>918</v>
      </c>
      <c r="F59" s="26" t="s">
        <v>929</v>
      </c>
      <c r="G59" s="49" t="s">
        <v>897</v>
      </c>
      <c r="H59" s="26">
        <v>30</v>
      </c>
      <c r="I59" s="26">
        <v>20</v>
      </c>
      <c r="J59" s="46">
        <v>8.94</v>
      </c>
      <c r="K59" s="47"/>
      <c r="L59" s="32">
        <f t="shared" si="0"/>
        <v>0</v>
      </c>
      <c r="M59" s="43" t="str">
        <f t="shared" si="1"/>
        <v>OK</v>
      </c>
      <c r="N59" s="44">
        <v>0</v>
      </c>
      <c r="O59" s="44">
        <v>0</v>
      </c>
      <c r="P59" s="44">
        <v>0</v>
      </c>
      <c r="Q59" s="44">
        <v>0</v>
      </c>
      <c r="R59" s="44">
        <v>0</v>
      </c>
      <c r="S59" s="44">
        <v>0</v>
      </c>
      <c r="T59" s="44">
        <v>0</v>
      </c>
      <c r="U59" s="44">
        <v>0</v>
      </c>
      <c r="V59" s="44">
        <v>0</v>
      </c>
      <c r="W59" s="44">
        <v>0</v>
      </c>
      <c r="X59" s="44">
        <v>0</v>
      </c>
      <c r="Y59" s="44">
        <v>0</v>
      </c>
    </row>
    <row r="60" spans="1:25" ht="15" x14ac:dyDescent="0.25">
      <c r="A60" s="100"/>
      <c r="B60" s="90"/>
      <c r="C60" s="49">
        <v>57</v>
      </c>
      <c r="D60" s="50" t="s">
        <v>106</v>
      </c>
      <c r="E60" s="28" t="s">
        <v>918</v>
      </c>
      <c r="F60" s="26" t="s">
        <v>929</v>
      </c>
      <c r="G60" s="49" t="s">
        <v>897</v>
      </c>
      <c r="H60" s="26">
        <v>30</v>
      </c>
      <c r="I60" s="26">
        <v>20</v>
      </c>
      <c r="J60" s="46">
        <v>10.33</v>
      </c>
      <c r="K60" s="47"/>
      <c r="L60" s="32">
        <f t="shared" si="0"/>
        <v>0</v>
      </c>
      <c r="M60" s="43" t="str">
        <f t="shared" si="1"/>
        <v>OK</v>
      </c>
      <c r="N60" s="44">
        <v>0</v>
      </c>
      <c r="O60" s="44">
        <v>0</v>
      </c>
      <c r="P60" s="44">
        <v>0</v>
      </c>
      <c r="Q60" s="44">
        <v>0</v>
      </c>
      <c r="R60" s="44">
        <v>0</v>
      </c>
      <c r="S60" s="44">
        <v>0</v>
      </c>
      <c r="T60" s="44">
        <v>0</v>
      </c>
      <c r="U60" s="44">
        <v>0</v>
      </c>
      <c r="V60" s="44">
        <v>0</v>
      </c>
      <c r="W60" s="44">
        <v>0</v>
      </c>
      <c r="X60" s="44">
        <v>0</v>
      </c>
      <c r="Y60" s="44">
        <v>0</v>
      </c>
    </row>
    <row r="61" spans="1:25" ht="15" x14ac:dyDescent="0.25">
      <c r="A61" s="100"/>
      <c r="B61" s="90"/>
      <c r="C61" s="49">
        <v>58</v>
      </c>
      <c r="D61" s="50" t="s">
        <v>107</v>
      </c>
      <c r="E61" s="28" t="s">
        <v>918</v>
      </c>
      <c r="F61" s="26" t="s">
        <v>920</v>
      </c>
      <c r="G61" s="49" t="s">
        <v>897</v>
      </c>
      <c r="H61" s="26">
        <v>30</v>
      </c>
      <c r="I61" s="26">
        <v>20</v>
      </c>
      <c r="J61" s="46">
        <v>13.78</v>
      </c>
      <c r="K61" s="47"/>
      <c r="L61" s="32">
        <f t="shared" si="0"/>
        <v>0</v>
      </c>
      <c r="M61" s="43" t="str">
        <f t="shared" si="1"/>
        <v>OK</v>
      </c>
      <c r="N61" s="44">
        <v>0</v>
      </c>
      <c r="O61" s="44">
        <v>0</v>
      </c>
      <c r="P61" s="44">
        <v>0</v>
      </c>
      <c r="Q61" s="44">
        <v>0</v>
      </c>
      <c r="R61" s="44">
        <v>0</v>
      </c>
      <c r="S61" s="44">
        <v>0</v>
      </c>
      <c r="T61" s="44">
        <v>0</v>
      </c>
      <c r="U61" s="44">
        <v>0</v>
      </c>
      <c r="V61" s="44">
        <v>0</v>
      </c>
      <c r="W61" s="44">
        <v>0</v>
      </c>
      <c r="X61" s="44">
        <v>0</v>
      </c>
      <c r="Y61" s="44">
        <v>0</v>
      </c>
    </row>
    <row r="62" spans="1:25" ht="30" x14ac:dyDescent="0.25">
      <c r="A62" s="100"/>
      <c r="B62" s="90"/>
      <c r="C62" s="49">
        <v>59</v>
      </c>
      <c r="D62" s="50" t="s">
        <v>108</v>
      </c>
      <c r="E62" s="28" t="s">
        <v>918</v>
      </c>
      <c r="F62" s="26" t="s">
        <v>920</v>
      </c>
      <c r="G62" s="49" t="s">
        <v>36</v>
      </c>
      <c r="H62" s="26">
        <v>30</v>
      </c>
      <c r="I62" s="26">
        <v>20</v>
      </c>
      <c r="J62" s="46">
        <v>0.06</v>
      </c>
      <c r="K62" s="47"/>
      <c r="L62" s="32">
        <f t="shared" si="0"/>
        <v>0</v>
      </c>
      <c r="M62" s="43" t="str">
        <f t="shared" si="1"/>
        <v>OK</v>
      </c>
      <c r="N62" s="44">
        <v>0</v>
      </c>
      <c r="O62" s="44">
        <v>0</v>
      </c>
      <c r="P62" s="44">
        <v>0</v>
      </c>
      <c r="Q62" s="44">
        <v>0</v>
      </c>
      <c r="R62" s="44">
        <v>0</v>
      </c>
      <c r="S62" s="44">
        <v>0</v>
      </c>
      <c r="T62" s="44">
        <v>0</v>
      </c>
      <c r="U62" s="44">
        <v>0</v>
      </c>
      <c r="V62" s="44">
        <v>0</v>
      </c>
      <c r="W62" s="44">
        <v>0</v>
      </c>
      <c r="X62" s="44">
        <v>0</v>
      </c>
      <c r="Y62" s="44">
        <v>0</v>
      </c>
    </row>
    <row r="63" spans="1:25" ht="30" x14ac:dyDescent="0.25">
      <c r="A63" s="100"/>
      <c r="B63" s="90"/>
      <c r="C63" s="49">
        <v>60</v>
      </c>
      <c r="D63" s="50" t="s">
        <v>109</v>
      </c>
      <c r="E63" s="28" t="s">
        <v>918</v>
      </c>
      <c r="F63" s="26" t="s">
        <v>920</v>
      </c>
      <c r="G63" s="49" t="s">
        <v>36</v>
      </c>
      <c r="H63" s="26">
        <v>30</v>
      </c>
      <c r="I63" s="26">
        <v>20</v>
      </c>
      <c r="J63" s="46">
        <v>0.1</v>
      </c>
      <c r="K63" s="47"/>
      <c r="L63" s="32">
        <f t="shared" si="0"/>
        <v>0</v>
      </c>
      <c r="M63" s="43" t="str">
        <f t="shared" si="1"/>
        <v>OK</v>
      </c>
      <c r="N63" s="44">
        <v>0</v>
      </c>
      <c r="O63" s="44">
        <v>0</v>
      </c>
      <c r="P63" s="44">
        <v>0</v>
      </c>
      <c r="Q63" s="44">
        <v>0</v>
      </c>
      <c r="R63" s="44">
        <v>0</v>
      </c>
      <c r="S63" s="44">
        <v>0</v>
      </c>
      <c r="T63" s="44">
        <v>0</v>
      </c>
      <c r="U63" s="44">
        <v>0</v>
      </c>
      <c r="V63" s="44">
        <v>0</v>
      </c>
      <c r="W63" s="44">
        <v>0</v>
      </c>
      <c r="X63" s="44">
        <v>0</v>
      </c>
      <c r="Y63" s="44">
        <v>0</v>
      </c>
    </row>
    <row r="64" spans="1:25" ht="30" x14ac:dyDescent="0.25">
      <c r="A64" s="100"/>
      <c r="B64" s="90"/>
      <c r="C64" s="49">
        <v>61</v>
      </c>
      <c r="D64" s="50" t="s">
        <v>110</v>
      </c>
      <c r="E64" s="28" t="s">
        <v>918</v>
      </c>
      <c r="F64" s="26" t="s">
        <v>920</v>
      </c>
      <c r="G64" s="49" t="s">
        <v>36</v>
      </c>
      <c r="H64" s="26">
        <v>30</v>
      </c>
      <c r="I64" s="26">
        <v>20</v>
      </c>
      <c r="J64" s="46">
        <v>0.06</v>
      </c>
      <c r="K64" s="47"/>
      <c r="L64" s="32">
        <f t="shared" si="0"/>
        <v>0</v>
      </c>
      <c r="M64" s="43" t="str">
        <f t="shared" si="1"/>
        <v>OK</v>
      </c>
      <c r="N64" s="44">
        <v>0</v>
      </c>
      <c r="O64" s="44">
        <v>0</v>
      </c>
      <c r="P64" s="44">
        <v>0</v>
      </c>
      <c r="Q64" s="44">
        <v>0</v>
      </c>
      <c r="R64" s="44">
        <v>0</v>
      </c>
      <c r="S64" s="44">
        <v>0</v>
      </c>
      <c r="T64" s="44">
        <v>0</v>
      </c>
      <c r="U64" s="44">
        <v>0</v>
      </c>
      <c r="V64" s="44">
        <v>0</v>
      </c>
      <c r="W64" s="44">
        <v>0</v>
      </c>
      <c r="X64" s="44">
        <v>0</v>
      </c>
      <c r="Y64" s="44">
        <v>0</v>
      </c>
    </row>
    <row r="65" spans="1:25" ht="30" x14ac:dyDescent="0.25">
      <c r="A65" s="100"/>
      <c r="B65" s="90"/>
      <c r="C65" s="49">
        <v>62</v>
      </c>
      <c r="D65" s="50" t="s">
        <v>111</v>
      </c>
      <c r="E65" s="28" t="s">
        <v>918</v>
      </c>
      <c r="F65" s="26" t="s">
        <v>920</v>
      </c>
      <c r="G65" s="49" t="s">
        <v>36</v>
      </c>
      <c r="H65" s="26">
        <v>30</v>
      </c>
      <c r="I65" s="26">
        <v>20</v>
      </c>
      <c r="J65" s="46">
        <v>0.09</v>
      </c>
      <c r="K65" s="47"/>
      <c r="L65" s="32">
        <f t="shared" si="0"/>
        <v>0</v>
      </c>
      <c r="M65" s="43" t="str">
        <f t="shared" si="1"/>
        <v>OK</v>
      </c>
      <c r="N65" s="44">
        <v>0</v>
      </c>
      <c r="O65" s="44">
        <v>0</v>
      </c>
      <c r="P65" s="44">
        <v>0</v>
      </c>
      <c r="Q65" s="44">
        <v>0</v>
      </c>
      <c r="R65" s="44">
        <v>0</v>
      </c>
      <c r="S65" s="44">
        <v>0</v>
      </c>
      <c r="T65" s="44">
        <v>0</v>
      </c>
      <c r="U65" s="44">
        <v>0</v>
      </c>
      <c r="V65" s="44">
        <v>0</v>
      </c>
      <c r="W65" s="44">
        <v>0</v>
      </c>
      <c r="X65" s="44">
        <v>0</v>
      </c>
      <c r="Y65" s="44">
        <v>0</v>
      </c>
    </row>
    <row r="66" spans="1:25" ht="30" x14ac:dyDescent="0.25">
      <c r="A66" s="100"/>
      <c r="B66" s="90"/>
      <c r="C66" s="49">
        <v>63</v>
      </c>
      <c r="D66" s="50" t="s">
        <v>112</v>
      </c>
      <c r="E66" s="28" t="s">
        <v>918</v>
      </c>
      <c r="F66" s="26" t="s">
        <v>920</v>
      </c>
      <c r="G66" s="49" t="s">
        <v>36</v>
      </c>
      <c r="H66" s="26">
        <v>30</v>
      </c>
      <c r="I66" s="26">
        <v>20</v>
      </c>
      <c r="J66" s="46">
        <v>0.14000000000000001</v>
      </c>
      <c r="K66" s="47"/>
      <c r="L66" s="32">
        <f t="shared" si="0"/>
        <v>0</v>
      </c>
      <c r="M66" s="43" t="str">
        <f t="shared" si="1"/>
        <v>OK</v>
      </c>
      <c r="N66" s="44">
        <v>0</v>
      </c>
      <c r="O66" s="44">
        <v>0</v>
      </c>
      <c r="P66" s="44">
        <v>0</v>
      </c>
      <c r="Q66" s="44">
        <v>0</v>
      </c>
      <c r="R66" s="44">
        <v>0</v>
      </c>
      <c r="S66" s="44">
        <v>0</v>
      </c>
      <c r="T66" s="44">
        <v>0</v>
      </c>
      <c r="U66" s="44">
        <v>0</v>
      </c>
      <c r="V66" s="44">
        <v>0</v>
      </c>
      <c r="W66" s="44">
        <v>0</v>
      </c>
      <c r="X66" s="44">
        <v>0</v>
      </c>
      <c r="Y66" s="44">
        <v>0</v>
      </c>
    </row>
    <row r="67" spans="1:25" ht="15" x14ac:dyDescent="0.25">
      <c r="A67" s="100"/>
      <c r="B67" s="90"/>
      <c r="C67" s="49">
        <v>64</v>
      </c>
      <c r="D67" s="50" t="s">
        <v>113</v>
      </c>
      <c r="E67" s="28" t="s">
        <v>926</v>
      </c>
      <c r="F67" s="26" t="s">
        <v>920</v>
      </c>
      <c r="G67" s="49" t="s">
        <v>36</v>
      </c>
      <c r="H67" s="26">
        <v>30</v>
      </c>
      <c r="I67" s="26">
        <v>20</v>
      </c>
      <c r="J67" s="46">
        <v>0.45</v>
      </c>
      <c r="K67" s="47"/>
      <c r="L67" s="32">
        <f t="shared" si="0"/>
        <v>0</v>
      </c>
      <c r="M67" s="43" t="str">
        <f t="shared" si="1"/>
        <v>OK</v>
      </c>
      <c r="N67" s="44">
        <v>0</v>
      </c>
      <c r="O67" s="44">
        <v>0</v>
      </c>
      <c r="P67" s="44">
        <v>0</v>
      </c>
      <c r="Q67" s="44">
        <v>0</v>
      </c>
      <c r="R67" s="44">
        <v>0</v>
      </c>
      <c r="S67" s="44">
        <v>0</v>
      </c>
      <c r="T67" s="44">
        <v>0</v>
      </c>
      <c r="U67" s="44">
        <v>0</v>
      </c>
      <c r="V67" s="44">
        <v>0</v>
      </c>
      <c r="W67" s="44">
        <v>0</v>
      </c>
      <c r="X67" s="44">
        <v>0</v>
      </c>
      <c r="Y67" s="44">
        <v>0</v>
      </c>
    </row>
    <row r="68" spans="1:25" ht="30" x14ac:dyDescent="0.25">
      <c r="A68" s="100"/>
      <c r="B68" s="90"/>
      <c r="C68" s="49">
        <v>65</v>
      </c>
      <c r="D68" s="50" t="s">
        <v>114</v>
      </c>
      <c r="E68" s="28" t="s">
        <v>918</v>
      </c>
      <c r="F68" s="26" t="s">
        <v>920</v>
      </c>
      <c r="G68" s="49" t="s">
        <v>36</v>
      </c>
      <c r="H68" s="26">
        <v>30</v>
      </c>
      <c r="I68" s="26">
        <v>20</v>
      </c>
      <c r="J68" s="46">
        <v>0.01</v>
      </c>
      <c r="K68" s="47"/>
      <c r="L68" s="32">
        <f t="shared" si="0"/>
        <v>0</v>
      </c>
      <c r="M68" s="43" t="str">
        <f t="shared" si="1"/>
        <v>OK</v>
      </c>
      <c r="N68" s="44">
        <v>0</v>
      </c>
      <c r="O68" s="44">
        <v>0</v>
      </c>
      <c r="P68" s="44">
        <v>0</v>
      </c>
      <c r="Q68" s="44">
        <v>0</v>
      </c>
      <c r="R68" s="44">
        <v>0</v>
      </c>
      <c r="S68" s="44">
        <v>0</v>
      </c>
      <c r="T68" s="44">
        <v>0</v>
      </c>
      <c r="U68" s="44">
        <v>0</v>
      </c>
      <c r="V68" s="44">
        <v>0</v>
      </c>
      <c r="W68" s="44">
        <v>0</v>
      </c>
      <c r="X68" s="44">
        <v>0</v>
      </c>
      <c r="Y68" s="44">
        <v>0</v>
      </c>
    </row>
    <row r="69" spans="1:25" ht="30" x14ac:dyDescent="0.25">
      <c r="A69" s="100"/>
      <c r="B69" s="90"/>
      <c r="C69" s="49">
        <v>66</v>
      </c>
      <c r="D69" s="50" t="s">
        <v>115</v>
      </c>
      <c r="E69" s="28" t="s">
        <v>918</v>
      </c>
      <c r="F69" s="26" t="s">
        <v>920</v>
      </c>
      <c r="G69" s="49" t="s">
        <v>36</v>
      </c>
      <c r="H69" s="26">
        <v>30</v>
      </c>
      <c r="I69" s="26">
        <v>20</v>
      </c>
      <c r="J69" s="46">
        <v>7.0000000000000007E-2</v>
      </c>
      <c r="K69" s="47"/>
      <c r="L69" s="32">
        <f t="shared" ref="L69:L132" si="2">K69-(SUM(N69:Y69))</f>
        <v>0</v>
      </c>
      <c r="M69" s="43" t="str">
        <f t="shared" ref="M69:M132" si="3">IF(L69&lt;0,"ATENÇÃO","OK")</f>
        <v>OK</v>
      </c>
      <c r="N69" s="44">
        <v>0</v>
      </c>
      <c r="O69" s="44">
        <v>0</v>
      </c>
      <c r="P69" s="44">
        <v>0</v>
      </c>
      <c r="Q69" s="44">
        <v>0</v>
      </c>
      <c r="R69" s="44">
        <v>0</v>
      </c>
      <c r="S69" s="44">
        <v>0</v>
      </c>
      <c r="T69" s="44">
        <v>0</v>
      </c>
      <c r="U69" s="44">
        <v>0</v>
      </c>
      <c r="V69" s="44">
        <v>0</v>
      </c>
      <c r="W69" s="44">
        <v>0</v>
      </c>
      <c r="X69" s="44">
        <v>0</v>
      </c>
      <c r="Y69" s="44">
        <v>0</v>
      </c>
    </row>
    <row r="70" spans="1:25" ht="30" x14ac:dyDescent="0.25">
      <c r="A70" s="100"/>
      <c r="B70" s="90"/>
      <c r="C70" s="49">
        <v>67</v>
      </c>
      <c r="D70" s="50" t="s">
        <v>116</v>
      </c>
      <c r="E70" s="28" t="s">
        <v>918</v>
      </c>
      <c r="F70" s="26" t="s">
        <v>920</v>
      </c>
      <c r="G70" s="49" t="s">
        <v>36</v>
      </c>
      <c r="H70" s="26">
        <v>30</v>
      </c>
      <c r="I70" s="26">
        <v>20</v>
      </c>
      <c r="J70" s="46">
        <v>0.3</v>
      </c>
      <c r="K70" s="47"/>
      <c r="L70" s="32">
        <f t="shared" si="2"/>
        <v>0</v>
      </c>
      <c r="M70" s="43" t="str">
        <f t="shared" si="3"/>
        <v>OK</v>
      </c>
      <c r="N70" s="44">
        <v>0</v>
      </c>
      <c r="O70" s="44">
        <v>0</v>
      </c>
      <c r="P70" s="44">
        <v>0</v>
      </c>
      <c r="Q70" s="44">
        <v>0</v>
      </c>
      <c r="R70" s="44">
        <v>0</v>
      </c>
      <c r="S70" s="44">
        <v>0</v>
      </c>
      <c r="T70" s="44">
        <v>0</v>
      </c>
      <c r="U70" s="44">
        <v>0</v>
      </c>
      <c r="V70" s="44">
        <v>0</v>
      </c>
      <c r="W70" s="44">
        <v>0</v>
      </c>
      <c r="X70" s="44">
        <v>0</v>
      </c>
      <c r="Y70" s="44">
        <v>0</v>
      </c>
    </row>
    <row r="71" spans="1:25" ht="30" x14ac:dyDescent="0.25">
      <c r="A71" s="100"/>
      <c r="B71" s="90"/>
      <c r="C71" s="49">
        <v>68</v>
      </c>
      <c r="D71" s="50" t="s">
        <v>117</v>
      </c>
      <c r="E71" s="28" t="s">
        <v>918</v>
      </c>
      <c r="F71" s="26" t="s">
        <v>920</v>
      </c>
      <c r="G71" s="49" t="s">
        <v>36</v>
      </c>
      <c r="H71" s="26">
        <v>30</v>
      </c>
      <c r="I71" s="26">
        <v>20</v>
      </c>
      <c r="J71" s="46">
        <v>0.05</v>
      </c>
      <c r="K71" s="47"/>
      <c r="L71" s="32">
        <f t="shared" si="2"/>
        <v>0</v>
      </c>
      <c r="M71" s="43" t="str">
        <f t="shared" si="3"/>
        <v>OK</v>
      </c>
      <c r="N71" s="44">
        <v>0</v>
      </c>
      <c r="O71" s="44">
        <v>0</v>
      </c>
      <c r="P71" s="44">
        <v>0</v>
      </c>
      <c r="Q71" s="44">
        <v>0</v>
      </c>
      <c r="R71" s="44">
        <v>0</v>
      </c>
      <c r="S71" s="44">
        <v>0</v>
      </c>
      <c r="T71" s="44">
        <v>0</v>
      </c>
      <c r="U71" s="44">
        <v>0</v>
      </c>
      <c r="V71" s="44">
        <v>0</v>
      </c>
      <c r="W71" s="44">
        <v>0</v>
      </c>
      <c r="X71" s="44">
        <v>0</v>
      </c>
      <c r="Y71" s="44">
        <v>0</v>
      </c>
    </row>
    <row r="72" spans="1:25" ht="30" x14ac:dyDescent="0.25">
      <c r="A72" s="100"/>
      <c r="B72" s="90"/>
      <c r="C72" s="49">
        <v>69</v>
      </c>
      <c r="D72" s="50" t="s">
        <v>118</v>
      </c>
      <c r="E72" s="28" t="s">
        <v>918</v>
      </c>
      <c r="F72" s="26" t="s">
        <v>920</v>
      </c>
      <c r="G72" s="49" t="s">
        <v>36</v>
      </c>
      <c r="H72" s="26">
        <v>30</v>
      </c>
      <c r="I72" s="26">
        <v>20</v>
      </c>
      <c r="J72" s="46">
        <v>0.1</v>
      </c>
      <c r="K72" s="47"/>
      <c r="L72" s="32">
        <f t="shared" si="2"/>
        <v>0</v>
      </c>
      <c r="M72" s="43" t="str">
        <f t="shared" si="3"/>
        <v>OK</v>
      </c>
      <c r="N72" s="44">
        <v>0</v>
      </c>
      <c r="O72" s="44">
        <v>0</v>
      </c>
      <c r="P72" s="44">
        <v>0</v>
      </c>
      <c r="Q72" s="44">
        <v>0</v>
      </c>
      <c r="R72" s="44">
        <v>0</v>
      </c>
      <c r="S72" s="44">
        <v>0</v>
      </c>
      <c r="T72" s="44">
        <v>0</v>
      </c>
      <c r="U72" s="44">
        <v>0</v>
      </c>
      <c r="V72" s="44">
        <v>0</v>
      </c>
      <c r="W72" s="44">
        <v>0</v>
      </c>
      <c r="X72" s="44">
        <v>0</v>
      </c>
      <c r="Y72" s="44">
        <v>0</v>
      </c>
    </row>
    <row r="73" spans="1:25" ht="45" x14ac:dyDescent="0.25">
      <c r="A73" s="100"/>
      <c r="B73" s="90"/>
      <c r="C73" s="49">
        <v>70</v>
      </c>
      <c r="D73" s="50" t="s">
        <v>119</v>
      </c>
      <c r="E73" s="28" t="s">
        <v>918</v>
      </c>
      <c r="F73" s="26" t="s">
        <v>920</v>
      </c>
      <c r="G73" s="49" t="s">
        <v>36</v>
      </c>
      <c r="H73" s="26">
        <v>30</v>
      </c>
      <c r="I73" s="26">
        <v>20</v>
      </c>
      <c r="J73" s="46">
        <v>0.66</v>
      </c>
      <c r="K73" s="47"/>
      <c r="L73" s="32">
        <f t="shared" si="2"/>
        <v>0</v>
      </c>
      <c r="M73" s="43" t="str">
        <f t="shared" si="3"/>
        <v>OK</v>
      </c>
      <c r="N73" s="44">
        <v>0</v>
      </c>
      <c r="O73" s="44">
        <v>0</v>
      </c>
      <c r="P73" s="44">
        <v>0</v>
      </c>
      <c r="Q73" s="44">
        <v>0</v>
      </c>
      <c r="R73" s="44">
        <v>0</v>
      </c>
      <c r="S73" s="44">
        <v>0</v>
      </c>
      <c r="T73" s="44">
        <v>0</v>
      </c>
      <c r="U73" s="44">
        <v>0</v>
      </c>
      <c r="V73" s="44">
        <v>0</v>
      </c>
      <c r="W73" s="44">
        <v>0</v>
      </c>
      <c r="X73" s="44">
        <v>0</v>
      </c>
      <c r="Y73" s="44">
        <v>0</v>
      </c>
    </row>
    <row r="74" spans="1:25" ht="45" x14ac:dyDescent="0.25">
      <c r="A74" s="100"/>
      <c r="B74" s="90"/>
      <c r="C74" s="49">
        <v>71</v>
      </c>
      <c r="D74" s="50" t="s">
        <v>120</v>
      </c>
      <c r="E74" s="28" t="s">
        <v>918</v>
      </c>
      <c r="F74" s="26" t="s">
        <v>920</v>
      </c>
      <c r="G74" s="49" t="s">
        <v>36</v>
      </c>
      <c r="H74" s="26">
        <v>30</v>
      </c>
      <c r="I74" s="26">
        <v>20</v>
      </c>
      <c r="J74" s="46">
        <v>0.97</v>
      </c>
      <c r="K74" s="47"/>
      <c r="L74" s="32">
        <f t="shared" si="2"/>
        <v>0</v>
      </c>
      <c r="M74" s="43" t="str">
        <f t="shared" si="3"/>
        <v>OK</v>
      </c>
      <c r="N74" s="44">
        <v>0</v>
      </c>
      <c r="O74" s="44">
        <v>0</v>
      </c>
      <c r="P74" s="44">
        <v>0</v>
      </c>
      <c r="Q74" s="44">
        <v>0</v>
      </c>
      <c r="R74" s="44">
        <v>0</v>
      </c>
      <c r="S74" s="44">
        <v>0</v>
      </c>
      <c r="T74" s="44">
        <v>0</v>
      </c>
      <c r="U74" s="44">
        <v>0</v>
      </c>
      <c r="V74" s="44">
        <v>0</v>
      </c>
      <c r="W74" s="44">
        <v>0</v>
      </c>
      <c r="X74" s="44">
        <v>0</v>
      </c>
      <c r="Y74" s="44">
        <v>0</v>
      </c>
    </row>
    <row r="75" spans="1:25" ht="45" x14ac:dyDescent="0.25">
      <c r="A75" s="100"/>
      <c r="B75" s="90"/>
      <c r="C75" s="49">
        <v>72</v>
      </c>
      <c r="D75" s="50" t="s">
        <v>121</v>
      </c>
      <c r="E75" s="28" t="s">
        <v>918</v>
      </c>
      <c r="F75" s="26" t="s">
        <v>920</v>
      </c>
      <c r="G75" s="49" t="s">
        <v>36</v>
      </c>
      <c r="H75" s="26">
        <v>30</v>
      </c>
      <c r="I75" s="26">
        <v>20</v>
      </c>
      <c r="J75" s="46">
        <v>1.9</v>
      </c>
      <c r="K75" s="47"/>
      <c r="L75" s="32">
        <f t="shared" si="2"/>
        <v>0</v>
      </c>
      <c r="M75" s="43" t="str">
        <f t="shared" si="3"/>
        <v>OK</v>
      </c>
      <c r="N75" s="44">
        <v>0</v>
      </c>
      <c r="O75" s="44">
        <v>0</v>
      </c>
      <c r="P75" s="44">
        <v>0</v>
      </c>
      <c r="Q75" s="44">
        <v>0</v>
      </c>
      <c r="R75" s="44">
        <v>0</v>
      </c>
      <c r="S75" s="44">
        <v>0</v>
      </c>
      <c r="T75" s="44">
        <v>0</v>
      </c>
      <c r="U75" s="44">
        <v>0</v>
      </c>
      <c r="V75" s="44">
        <v>0</v>
      </c>
      <c r="W75" s="44">
        <v>0</v>
      </c>
      <c r="X75" s="44">
        <v>0</v>
      </c>
      <c r="Y75" s="44">
        <v>0</v>
      </c>
    </row>
    <row r="76" spans="1:25" ht="45" x14ac:dyDescent="0.25">
      <c r="A76" s="100"/>
      <c r="B76" s="90"/>
      <c r="C76" s="49">
        <v>73</v>
      </c>
      <c r="D76" s="50" t="s">
        <v>122</v>
      </c>
      <c r="E76" s="28" t="s">
        <v>918</v>
      </c>
      <c r="F76" s="26" t="s">
        <v>920</v>
      </c>
      <c r="G76" s="49" t="s">
        <v>36</v>
      </c>
      <c r="H76" s="26">
        <v>30</v>
      </c>
      <c r="I76" s="26">
        <v>20</v>
      </c>
      <c r="J76" s="46">
        <v>1.43</v>
      </c>
      <c r="K76" s="47"/>
      <c r="L76" s="32">
        <f t="shared" si="2"/>
        <v>0</v>
      </c>
      <c r="M76" s="43" t="str">
        <f t="shared" si="3"/>
        <v>OK</v>
      </c>
      <c r="N76" s="44">
        <v>0</v>
      </c>
      <c r="O76" s="44">
        <v>0</v>
      </c>
      <c r="P76" s="44">
        <v>0</v>
      </c>
      <c r="Q76" s="44">
        <v>0</v>
      </c>
      <c r="R76" s="44">
        <v>0</v>
      </c>
      <c r="S76" s="44">
        <v>0</v>
      </c>
      <c r="T76" s="44">
        <v>0</v>
      </c>
      <c r="U76" s="44">
        <v>0</v>
      </c>
      <c r="V76" s="44">
        <v>0</v>
      </c>
      <c r="W76" s="44">
        <v>0</v>
      </c>
      <c r="X76" s="44">
        <v>0</v>
      </c>
      <c r="Y76" s="44">
        <v>0</v>
      </c>
    </row>
    <row r="77" spans="1:25" ht="45" x14ac:dyDescent="0.25">
      <c r="A77" s="100"/>
      <c r="B77" s="90"/>
      <c r="C77" s="49">
        <v>74</v>
      </c>
      <c r="D77" s="50" t="s">
        <v>123</v>
      </c>
      <c r="E77" s="28" t="s">
        <v>918</v>
      </c>
      <c r="F77" s="26" t="s">
        <v>920</v>
      </c>
      <c r="G77" s="49" t="s">
        <v>36</v>
      </c>
      <c r="H77" s="26">
        <v>30</v>
      </c>
      <c r="I77" s="26">
        <v>20</v>
      </c>
      <c r="J77" s="46">
        <v>1.44</v>
      </c>
      <c r="K77" s="47"/>
      <c r="L77" s="32">
        <f t="shared" si="2"/>
        <v>0</v>
      </c>
      <c r="M77" s="43" t="str">
        <f t="shared" si="3"/>
        <v>OK</v>
      </c>
      <c r="N77" s="44">
        <v>0</v>
      </c>
      <c r="O77" s="44">
        <v>0</v>
      </c>
      <c r="P77" s="44">
        <v>0</v>
      </c>
      <c r="Q77" s="44">
        <v>0</v>
      </c>
      <c r="R77" s="44">
        <v>0</v>
      </c>
      <c r="S77" s="44">
        <v>0</v>
      </c>
      <c r="T77" s="44">
        <v>0</v>
      </c>
      <c r="U77" s="44">
        <v>0</v>
      </c>
      <c r="V77" s="44">
        <v>0</v>
      </c>
      <c r="W77" s="44">
        <v>0</v>
      </c>
      <c r="X77" s="44">
        <v>0</v>
      </c>
      <c r="Y77" s="44">
        <v>0</v>
      </c>
    </row>
    <row r="78" spans="1:25" ht="45" x14ac:dyDescent="0.25">
      <c r="A78" s="100"/>
      <c r="B78" s="90"/>
      <c r="C78" s="49">
        <v>75</v>
      </c>
      <c r="D78" s="50" t="s">
        <v>124</v>
      </c>
      <c r="E78" s="28" t="s">
        <v>918</v>
      </c>
      <c r="F78" s="26" t="s">
        <v>920</v>
      </c>
      <c r="G78" s="49" t="s">
        <v>36</v>
      </c>
      <c r="H78" s="26">
        <v>30</v>
      </c>
      <c r="I78" s="26">
        <v>20</v>
      </c>
      <c r="J78" s="46">
        <v>1.46</v>
      </c>
      <c r="K78" s="47"/>
      <c r="L78" s="32">
        <f t="shared" si="2"/>
        <v>0</v>
      </c>
      <c r="M78" s="43" t="str">
        <f t="shared" si="3"/>
        <v>OK</v>
      </c>
      <c r="N78" s="44">
        <v>0</v>
      </c>
      <c r="O78" s="44">
        <v>0</v>
      </c>
      <c r="P78" s="44">
        <v>0</v>
      </c>
      <c r="Q78" s="44">
        <v>0</v>
      </c>
      <c r="R78" s="44">
        <v>0</v>
      </c>
      <c r="S78" s="44">
        <v>0</v>
      </c>
      <c r="T78" s="44">
        <v>0</v>
      </c>
      <c r="U78" s="44">
        <v>0</v>
      </c>
      <c r="V78" s="44">
        <v>0</v>
      </c>
      <c r="W78" s="44">
        <v>0</v>
      </c>
      <c r="X78" s="44">
        <v>0</v>
      </c>
      <c r="Y78" s="44">
        <v>0</v>
      </c>
    </row>
    <row r="79" spans="1:25" ht="45" x14ac:dyDescent="0.25">
      <c r="A79" s="100"/>
      <c r="B79" s="90"/>
      <c r="C79" s="49">
        <v>76</v>
      </c>
      <c r="D79" s="50" t="s">
        <v>125</v>
      </c>
      <c r="E79" s="28" t="s">
        <v>918</v>
      </c>
      <c r="F79" s="26" t="s">
        <v>920</v>
      </c>
      <c r="G79" s="49" t="s">
        <v>36</v>
      </c>
      <c r="H79" s="26">
        <v>30</v>
      </c>
      <c r="I79" s="26">
        <v>20</v>
      </c>
      <c r="J79" s="46">
        <v>1.51</v>
      </c>
      <c r="K79" s="47"/>
      <c r="L79" s="32">
        <f t="shared" si="2"/>
        <v>0</v>
      </c>
      <c r="M79" s="43" t="str">
        <f t="shared" si="3"/>
        <v>OK</v>
      </c>
      <c r="N79" s="44">
        <v>0</v>
      </c>
      <c r="O79" s="44">
        <v>0</v>
      </c>
      <c r="P79" s="44">
        <v>0</v>
      </c>
      <c r="Q79" s="44">
        <v>0</v>
      </c>
      <c r="R79" s="44">
        <v>0</v>
      </c>
      <c r="S79" s="44">
        <v>0</v>
      </c>
      <c r="T79" s="44">
        <v>0</v>
      </c>
      <c r="U79" s="44">
        <v>0</v>
      </c>
      <c r="V79" s="44">
        <v>0</v>
      </c>
      <c r="W79" s="44">
        <v>0</v>
      </c>
      <c r="X79" s="44">
        <v>0</v>
      </c>
      <c r="Y79" s="44">
        <v>0</v>
      </c>
    </row>
    <row r="80" spans="1:25" ht="30" x14ac:dyDescent="0.25">
      <c r="A80" s="100"/>
      <c r="B80" s="90"/>
      <c r="C80" s="49">
        <v>77</v>
      </c>
      <c r="D80" s="50" t="s">
        <v>126</v>
      </c>
      <c r="E80" s="28" t="s">
        <v>918</v>
      </c>
      <c r="F80" s="26" t="s">
        <v>920</v>
      </c>
      <c r="G80" s="49" t="s">
        <v>36</v>
      </c>
      <c r="H80" s="26">
        <v>30</v>
      </c>
      <c r="I80" s="26">
        <v>20</v>
      </c>
      <c r="J80" s="46">
        <v>1.23</v>
      </c>
      <c r="K80" s="47"/>
      <c r="L80" s="32">
        <f t="shared" si="2"/>
        <v>0</v>
      </c>
      <c r="M80" s="43" t="str">
        <f t="shared" si="3"/>
        <v>OK</v>
      </c>
      <c r="N80" s="44">
        <v>0</v>
      </c>
      <c r="O80" s="44">
        <v>0</v>
      </c>
      <c r="P80" s="44">
        <v>0</v>
      </c>
      <c r="Q80" s="44">
        <v>0</v>
      </c>
      <c r="R80" s="44">
        <v>0</v>
      </c>
      <c r="S80" s="44">
        <v>0</v>
      </c>
      <c r="T80" s="44">
        <v>0</v>
      </c>
      <c r="U80" s="44">
        <v>0</v>
      </c>
      <c r="V80" s="44">
        <v>0</v>
      </c>
      <c r="W80" s="44">
        <v>0</v>
      </c>
      <c r="X80" s="44">
        <v>0</v>
      </c>
      <c r="Y80" s="44">
        <v>0</v>
      </c>
    </row>
    <row r="81" spans="1:25" ht="45" x14ac:dyDescent="0.25">
      <c r="A81" s="100"/>
      <c r="B81" s="90"/>
      <c r="C81" s="49">
        <v>78</v>
      </c>
      <c r="D81" s="50" t="s">
        <v>127</v>
      </c>
      <c r="E81" s="28" t="s">
        <v>918</v>
      </c>
      <c r="F81" s="26" t="s">
        <v>920</v>
      </c>
      <c r="G81" s="49" t="s">
        <v>36</v>
      </c>
      <c r="H81" s="26">
        <v>30</v>
      </c>
      <c r="I81" s="26">
        <v>20</v>
      </c>
      <c r="J81" s="46">
        <v>1.41</v>
      </c>
      <c r="K81" s="47"/>
      <c r="L81" s="32">
        <f t="shared" si="2"/>
        <v>0</v>
      </c>
      <c r="M81" s="43" t="str">
        <f t="shared" si="3"/>
        <v>OK</v>
      </c>
      <c r="N81" s="44">
        <v>0</v>
      </c>
      <c r="O81" s="44">
        <v>0</v>
      </c>
      <c r="P81" s="44">
        <v>0</v>
      </c>
      <c r="Q81" s="44">
        <v>0</v>
      </c>
      <c r="R81" s="44">
        <v>0</v>
      </c>
      <c r="S81" s="44">
        <v>0</v>
      </c>
      <c r="T81" s="44">
        <v>0</v>
      </c>
      <c r="U81" s="44">
        <v>0</v>
      </c>
      <c r="V81" s="44">
        <v>0</v>
      </c>
      <c r="W81" s="44">
        <v>0</v>
      </c>
      <c r="X81" s="44">
        <v>0</v>
      </c>
      <c r="Y81" s="44">
        <v>0</v>
      </c>
    </row>
    <row r="82" spans="1:25" ht="45" x14ac:dyDescent="0.25">
      <c r="A82" s="100"/>
      <c r="B82" s="90"/>
      <c r="C82" s="49">
        <v>79</v>
      </c>
      <c r="D82" s="50" t="s">
        <v>128</v>
      </c>
      <c r="E82" s="28" t="s">
        <v>918</v>
      </c>
      <c r="F82" s="26" t="s">
        <v>920</v>
      </c>
      <c r="G82" s="49" t="s">
        <v>36</v>
      </c>
      <c r="H82" s="26">
        <v>30</v>
      </c>
      <c r="I82" s="26">
        <v>20</v>
      </c>
      <c r="J82" s="46">
        <v>4.8</v>
      </c>
      <c r="K82" s="47"/>
      <c r="L82" s="32">
        <f t="shared" si="2"/>
        <v>0</v>
      </c>
      <c r="M82" s="43" t="str">
        <f t="shared" si="3"/>
        <v>OK</v>
      </c>
      <c r="N82" s="44">
        <v>0</v>
      </c>
      <c r="O82" s="44">
        <v>0</v>
      </c>
      <c r="P82" s="44">
        <v>0</v>
      </c>
      <c r="Q82" s="44">
        <v>0</v>
      </c>
      <c r="R82" s="44">
        <v>0</v>
      </c>
      <c r="S82" s="44">
        <v>0</v>
      </c>
      <c r="T82" s="44">
        <v>0</v>
      </c>
      <c r="U82" s="44">
        <v>0</v>
      </c>
      <c r="V82" s="44">
        <v>0</v>
      </c>
      <c r="W82" s="44">
        <v>0</v>
      </c>
      <c r="X82" s="44">
        <v>0</v>
      </c>
      <c r="Y82" s="44">
        <v>0</v>
      </c>
    </row>
    <row r="83" spans="1:25" ht="45" x14ac:dyDescent="0.25">
      <c r="A83" s="100"/>
      <c r="B83" s="90"/>
      <c r="C83" s="49">
        <v>80</v>
      </c>
      <c r="D83" s="50" t="s">
        <v>129</v>
      </c>
      <c r="E83" s="28" t="s">
        <v>918</v>
      </c>
      <c r="F83" s="26" t="s">
        <v>920</v>
      </c>
      <c r="G83" s="49" t="s">
        <v>36</v>
      </c>
      <c r="H83" s="26">
        <v>30</v>
      </c>
      <c r="I83" s="26">
        <v>20</v>
      </c>
      <c r="J83" s="46">
        <v>1.9</v>
      </c>
      <c r="K83" s="47"/>
      <c r="L83" s="32">
        <f t="shared" si="2"/>
        <v>0</v>
      </c>
      <c r="M83" s="43" t="str">
        <f t="shared" si="3"/>
        <v>OK</v>
      </c>
      <c r="N83" s="44">
        <v>0</v>
      </c>
      <c r="O83" s="44">
        <v>0</v>
      </c>
      <c r="P83" s="44">
        <v>0</v>
      </c>
      <c r="Q83" s="44">
        <v>0</v>
      </c>
      <c r="R83" s="44">
        <v>0</v>
      </c>
      <c r="S83" s="44">
        <v>0</v>
      </c>
      <c r="T83" s="44">
        <v>0</v>
      </c>
      <c r="U83" s="44">
        <v>0</v>
      </c>
      <c r="V83" s="44">
        <v>0</v>
      </c>
      <c r="W83" s="44">
        <v>0</v>
      </c>
      <c r="X83" s="44">
        <v>0</v>
      </c>
      <c r="Y83" s="44">
        <v>0</v>
      </c>
    </row>
    <row r="84" spans="1:25" ht="45" x14ac:dyDescent="0.25">
      <c r="A84" s="100"/>
      <c r="B84" s="90"/>
      <c r="C84" s="49">
        <v>81</v>
      </c>
      <c r="D84" s="50" t="s">
        <v>130</v>
      </c>
      <c r="E84" s="28" t="s">
        <v>918</v>
      </c>
      <c r="F84" s="26" t="s">
        <v>920</v>
      </c>
      <c r="G84" s="49" t="s">
        <v>36</v>
      </c>
      <c r="H84" s="26">
        <v>30</v>
      </c>
      <c r="I84" s="26">
        <v>20</v>
      </c>
      <c r="J84" s="46">
        <v>0.66</v>
      </c>
      <c r="K84" s="47"/>
      <c r="L84" s="32">
        <f t="shared" si="2"/>
        <v>0</v>
      </c>
      <c r="M84" s="43" t="str">
        <f t="shared" si="3"/>
        <v>OK</v>
      </c>
      <c r="N84" s="44">
        <v>0</v>
      </c>
      <c r="O84" s="44">
        <v>0</v>
      </c>
      <c r="P84" s="44">
        <v>0</v>
      </c>
      <c r="Q84" s="44">
        <v>0</v>
      </c>
      <c r="R84" s="44">
        <v>0</v>
      </c>
      <c r="S84" s="44">
        <v>0</v>
      </c>
      <c r="T84" s="44">
        <v>0</v>
      </c>
      <c r="U84" s="44">
        <v>0</v>
      </c>
      <c r="V84" s="44">
        <v>0</v>
      </c>
      <c r="W84" s="44">
        <v>0</v>
      </c>
      <c r="X84" s="44">
        <v>0</v>
      </c>
      <c r="Y84" s="44">
        <v>0</v>
      </c>
    </row>
    <row r="85" spans="1:25" ht="45" x14ac:dyDescent="0.25">
      <c r="A85" s="100"/>
      <c r="B85" s="90"/>
      <c r="C85" s="49">
        <v>82</v>
      </c>
      <c r="D85" s="50" t="s">
        <v>131</v>
      </c>
      <c r="E85" s="28" t="s">
        <v>918</v>
      </c>
      <c r="F85" s="26" t="s">
        <v>920</v>
      </c>
      <c r="G85" s="49" t="s">
        <v>36</v>
      </c>
      <c r="H85" s="26">
        <v>30</v>
      </c>
      <c r="I85" s="26">
        <v>20</v>
      </c>
      <c r="J85" s="46">
        <v>1</v>
      </c>
      <c r="K85" s="47"/>
      <c r="L85" s="32">
        <f t="shared" si="2"/>
        <v>0</v>
      </c>
      <c r="M85" s="43" t="str">
        <f t="shared" si="3"/>
        <v>OK</v>
      </c>
      <c r="N85" s="44">
        <v>0</v>
      </c>
      <c r="O85" s="44">
        <v>0</v>
      </c>
      <c r="P85" s="44">
        <v>0</v>
      </c>
      <c r="Q85" s="44">
        <v>0</v>
      </c>
      <c r="R85" s="44">
        <v>0</v>
      </c>
      <c r="S85" s="44">
        <v>0</v>
      </c>
      <c r="T85" s="44">
        <v>0</v>
      </c>
      <c r="U85" s="44">
        <v>0</v>
      </c>
      <c r="V85" s="44">
        <v>0</v>
      </c>
      <c r="W85" s="44">
        <v>0</v>
      </c>
      <c r="X85" s="44">
        <v>0</v>
      </c>
      <c r="Y85" s="44">
        <v>0</v>
      </c>
    </row>
    <row r="86" spans="1:25" ht="45" x14ac:dyDescent="0.25">
      <c r="A86" s="100"/>
      <c r="B86" s="90"/>
      <c r="C86" s="49">
        <v>83</v>
      </c>
      <c r="D86" s="50" t="s">
        <v>132</v>
      </c>
      <c r="E86" s="28" t="s">
        <v>918</v>
      </c>
      <c r="F86" s="26" t="s">
        <v>920</v>
      </c>
      <c r="G86" s="49" t="s">
        <v>36</v>
      </c>
      <c r="H86" s="26">
        <v>30</v>
      </c>
      <c r="I86" s="26">
        <v>20</v>
      </c>
      <c r="J86" s="46">
        <v>1.8</v>
      </c>
      <c r="K86" s="47"/>
      <c r="L86" s="32">
        <f t="shared" si="2"/>
        <v>0</v>
      </c>
      <c r="M86" s="43" t="str">
        <f t="shared" si="3"/>
        <v>OK</v>
      </c>
      <c r="N86" s="44">
        <v>0</v>
      </c>
      <c r="O86" s="44">
        <v>0</v>
      </c>
      <c r="P86" s="44">
        <v>0</v>
      </c>
      <c r="Q86" s="44">
        <v>0</v>
      </c>
      <c r="R86" s="44">
        <v>0</v>
      </c>
      <c r="S86" s="44">
        <v>0</v>
      </c>
      <c r="T86" s="44">
        <v>0</v>
      </c>
      <c r="U86" s="44">
        <v>0</v>
      </c>
      <c r="V86" s="44">
        <v>0</v>
      </c>
      <c r="W86" s="44">
        <v>0</v>
      </c>
      <c r="X86" s="44">
        <v>0</v>
      </c>
      <c r="Y86" s="44">
        <v>0</v>
      </c>
    </row>
    <row r="87" spans="1:25" ht="60" x14ac:dyDescent="0.25">
      <c r="A87" s="100"/>
      <c r="B87" s="90"/>
      <c r="C87" s="49">
        <v>84</v>
      </c>
      <c r="D87" s="50" t="s">
        <v>133</v>
      </c>
      <c r="E87" s="28" t="s">
        <v>918</v>
      </c>
      <c r="F87" s="26" t="s">
        <v>920</v>
      </c>
      <c r="G87" s="49" t="s">
        <v>36</v>
      </c>
      <c r="H87" s="26">
        <v>30</v>
      </c>
      <c r="I87" s="26">
        <v>20</v>
      </c>
      <c r="J87" s="46">
        <v>0.76</v>
      </c>
      <c r="K87" s="47"/>
      <c r="L87" s="32">
        <f t="shared" si="2"/>
        <v>0</v>
      </c>
      <c r="M87" s="43" t="str">
        <f t="shared" si="3"/>
        <v>OK</v>
      </c>
      <c r="N87" s="44">
        <v>0</v>
      </c>
      <c r="O87" s="44">
        <v>0</v>
      </c>
      <c r="P87" s="44">
        <v>0</v>
      </c>
      <c r="Q87" s="44">
        <v>0</v>
      </c>
      <c r="R87" s="44">
        <v>0</v>
      </c>
      <c r="S87" s="44">
        <v>0</v>
      </c>
      <c r="T87" s="44">
        <v>0</v>
      </c>
      <c r="U87" s="44">
        <v>0</v>
      </c>
      <c r="V87" s="44">
        <v>0</v>
      </c>
      <c r="W87" s="44">
        <v>0</v>
      </c>
      <c r="X87" s="44">
        <v>0</v>
      </c>
      <c r="Y87" s="44">
        <v>0</v>
      </c>
    </row>
    <row r="88" spans="1:25" ht="30" x14ac:dyDescent="0.25">
      <c r="A88" s="100"/>
      <c r="B88" s="90"/>
      <c r="C88" s="49">
        <v>85</v>
      </c>
      <c r="D88" s="50" t="s">
        <v>134</v>
      </c>
      <c r="E88" s="28" t="s">
        <v>918</v>
      </c>
      <c r="F88" s="26" t="s">
        <v>930</v>
      </c>
      <c r="G88" s="49" t="s">
        <v>36</v>
      </c>
      <c r="H88" s="26">
        <v>30</v>
      </c>
      <c r="I88" s="26">
        <v>20</v>
      </c>
      <c r="J88" s="46">
        <v>0.05</v>
      </c>
      <c r="K88" s="47"/>
      <c r="L88" s="32">
        <f t="shared" si="2"/>
        <v>0</v>
      </c>
      <c r="M88" s="43" t="str">
        <f t="shared" si="3"/>
        <v>OK</v>
      </c>
      <c r="N88" s="44">
        <v>0</v>
      </c>
      <c r="O88" s="44">
        <v>0</v>
      </c>
      <c r="P88" s="44">
        <v>0</v>
      </c>
      <c r="Q88" s="44">
        <v>0</v>
      </c>
      <c r="R88" s="44">
        <v>0</v>
      </c>
      <c r="S88" s="44">
        <v>0</v>
      </c>
      <c r="T88" s="44">
        <v>0</v>
      </c>
      <c r="U88" s="44">
        <v>0</v>
      </c>
      <c r="V88" s="44">
        <v>0</v>
      </c>
      <c r="W88" s="44">
        <v>0</v>
      </c>
      <c r="X88" s="44">
        <v>0</v>
      </c>
      <c r="Y88" s="44">
        <v>0</v>
      </c>
    </row>
    <row r="89" spans="1:25" ht="30" x14ac:dyDescent="0.25">
      <c r="A89" s="100"/>
      <c r="B89" s="90"/>
      <c r="C89" s="49">
        <v>86</v>
      </c>
      <c r="D89" s="50" t="s">
        <v>135</v>
      </c>
      <c r="E89" s="28" t="s">
        <v>918</v>
      </c>
      <c r="F89" s="26" t="s">
        <v>930</v>
      </c>
      <c r="G89" s="49" t="s">
        <v>36</v>
      </c>
      <c r="H89" s="26">
        <v>30</v>
      </c>
      <c r="I89" s="26">
        <v>20</v>
      </c>
      <c r="J89" s="46">
        <v>7.0000000000000007E-2</v>
      </c>
      <c r="K89" s="47"/>
      <c r="L89" s="32">
        <f t="shared" si="2"/>
        <v>0</v>
      </c>
      <c r="M89" s="43" t="str">
        <f t="shared" si="3"/>
        <v>OK</v>
      </c>
      <c r="N89" s="44">
        <v>0</v>
      </c>
      <c r="O89" s="44">
        <v>0</v>
      </c>
      <c r="P89" s="44">
        <v>0</v>
      </c>
      <c r="Q89" s="44">
        <v>0</v>
      </c>
      <c r="R89" s="44">
        <v>0</v>
      </c>
      <c r="S89" s="44">
        <v>0</v>
      </c>
      <c r="T89" s="44">
        <v>0</v>
      </c>
      <c r="U89" s="44">
        <v>0</v>
      </c>
      <c r="V89" s="44">
        <v>0</v>
      </c>
      <c r="W89" s="44">
        <v>0</v>
      </c>
      <c r="X89" s="44">
        <v>0</v>
      </c>
      <c r="Y89" s="44">
        <v>0</v>
      </c>
    </row>
    <row r="90" spans="1:25" ht="45" x14ac:dyDescent="0.25">
      <c r="A90" s="100"/>
      <c r="B90" s="90"/>
      <c r="C90" s="49">
        <v>87</v>
      </c>
      <c r="D90" s="50" t="s">
        <v>136</v>
      </c>
      <c r="E90" s="28" t="s">
        <v>918</v>
      </c>
      <c r="F90" s="26" t="s">
        <v>930</v>
      </c>
      <c r="G90" s="49" t="s">
        <v>36</v>
      </c>
      <c r="H90" s="26">
        <v>30</v>
      </c>
      <c r="I90" s="26">
        <v>20</v>
      </c>
      <c r="J90" s="46">
        <v>0.18</v>
      </c>
      <c r="K90" s="47"/>
      <c r="L90" s="32">
        <f t="shared" si="2"/>
        <v>0</v>
      </c>
      <c r="M90" s="43" t="str">
        <f t="shared" si="3"/>
        <v>OK</v>
      </c>
      <c r="N90" s="44">
        <v>0</v>
      </c>
      <c r="O90" s="44">
        <v>0</v>
      </c>
      <c r="P90" s="44">
        <v>0</v>
      </c>
      <c r="Q90" s="44">
        <v>0</v>
      </c>
      <c r="R90" s="44">
        <v>0</v>
      </c>
      <c r="S90" s="44">
        <v>0</v>
      </c>
      <c r="T90" s="44">
        <v>0</v>
      </c>
      <c r="U90" s="44">
        <v>0</v>
      </c>
      <c r="V90" s="44">
        <v>0</v>
      </c>
      <c r="W90" s="44">
        <v>0</v>
      </c>
      <c r="X90" s="44">
        <v>0</v>
      </c>
      <c r="Y90" s="44">
        <v>0</v>
      </c>
    </row>
    <row r="91" spans="1:25" ht="45" x14ac:dyDescent="0.25">
      <c r="A91" s="100"/>
      <c r="B91" s="90"/>
      <c r="C91" s="49">
        <v>88</v>
      </c>
      <c r="D91" s="50" t="s">
        <v>137</v>
      </c>
      <c r="E91" s="28" t="s">
        <v>918</v>
      </c>
      <c r="F91" s="26" t="s">
        <v>930</v>
      </c>
      <c r="G91" s="49" t="s">
        <v>36</v>
      </c>
      <c r="H91" s="26">
        <v>30</v>
      </c>
      <c r="I91" s="26">
        <v>20</v>
      </c>
      <c r="J91" s="46">
        <v>0.09</v>
      </c>
      <c r="K91" s="47"/>
      <c r="L91" s="32">
        <f t="shared" si="2"/>
        <v>0</v>
      </c>
      <c r="M91" s="43" t="str">
        <f t="shared" si="3"/>
        <v>OK</v>
      </c>
      <c r="N91" s="44">
        <v>0</v>
      </c>
      <c r="O91" s="44">
        <v>0</v>
      </c>
      <c r="P91" s="44">
        <v>0</v>
      </c>
      <c r="Q91" s="44">
        <v>0</v>
      </c>
      <c r="R91" s="44">
        <v>0</v>
      </c>
      <c r="S91" s="44">
        <v>0</v>
      </c>
      <c r="T91" s="44">
        <v>0</v>
      </c>
      <c r="U91" s="44">
        <v>0</v>
      </c>
      <c r="V91" s="44">
        <v>0</v>
      </c>
      <c r="W91" s="44">
        <v>0</v>
      </c>
      <c r="X91" s="44">
        <v>0</v>
      </c>
      <c r="Y91" s="44">
        <v>0</v>
      </c>
    </row>
    <row r="92" spans="1:25" ht="30" x14ac:dyDescent="0.25">
      <c r="A92" s="100"/>
      <c r="B92" s="90"/>
      <c r="C92" s="49">
        <v>89</v>
      </c>
      <c r="D92" s="50" t="s">
        <v>138</v>
      </c>
      <c r="E92" s="28" t="s">
        <v>918</v>
      </c>
      <c r="F92" s="26" t="s">
        <v>931</v>
      </c>
      <c r="G92" s="49" t="s">
        <v>36</v>
      </c>
      <c r="H92" s="26">
        <v>30</v>
      </c>
      <c r="I92" s="26">
        <v>20</v>
      </c>
      <c r="J92" s="46">
        <v>0.61</v>
      </c>
      <c r="K92" s="47"/>
      <c r="L92" s="32">
        <f t="shared" si="2"/>
        <v>0</v>
      </c>
      <c r="M92" s="43" t="str">
        <f t="shared" si="3"/>
        <v>OK</v>
      </c>
      <c r="N92" s="44">
        <v>0</v>
      </c>
      <c r="O92" s="44">
        <v>0</v>
      </c>
      <c r="P92" s="44">
        <v>0</v>
      </c>
      <c r="Q92" s="44">
        <v>0</v>
      </c>
      <c r="R92" s="44">
        <v>0</v>
      </c>
      <c r="S92" s="44">
        <v>0</v>
      </c>
      <c r="T92" s="44">
        <v>0</v>
      </c>
      <c r="U92" s="44">
        <v>0</v>
      </c>
      <c r="V92" s="44">
        <v>0</v>
      </c>
      <c r="W92" s="44">
        <v>0</v>
      </c>
      <c r="X92" s="44">
        <v>0</v>
      </c>
      <c r="Y92" s="44">
        <v>0</v>
      </c>
    </row>
    <row r="93" spans="1:25" ht="45" x14ac:dyDescent="0.25">
      <c r="A93" s="100"/>
      <c r="B93" s="90"/>
      <c r="C93" s="49">
        <v>90</v>
      </c>
      <c r="D93" s="50" t="s">
        <v>139</v>
      </c>
      <c r="E93" s="28" t="s">
        <v>918</v>
      </c>
      <c r="F93" s="26" t="s">
        <v>930</v>
      </c>
      <c r="G93" s="49" t="s">
        <v>36</v>
      </c>
      <c r="H93" s="26">
        <v>30</v>
      </c>
      <c r="I93" s="26">
        <v>20</v>
      </c>
      <c r="J93" s="46">
        <v>0.3</v>
      </c>
      <c r="K93" s="47"/>
      <c r="L93" s="32">
        <f t="shared" si="2"/>
        <v>0</v>
      </c>
      <c r="M93" s="43" t="str">
        <f t="shared" si="3"/>
        <v>OK</v>
      </c>
      <c r="N93" s="44">
        <v>0</v>
      </c>
      <c r="O93" s="44">
        <v>0</v>
      </c>
      <c r="P93" s="44">
        <v>0</v>
      </c>
      <c r="Q93" s="44">
        <v>0</v>
      </c>
      <c r="R93" s="44">
        <v>0</v>
      </c>
      <c r="S93" s="44">
        <v>0</v>
      </c>
      <c r="T93" s="44">
        <v>0</v>
      </c>
      <c r="U93" s="44">
        <v>0</v>
      </c>
      <c r="V93" s="44">
        <v>0</v>
      </c>
      <c r="W93" s="44">
        <v>0</v>
      </c>
      <c r="X93" s="44">
        <v>0</v>
      </c>
      <c r="Y93" s="44">
        <v>0</v>
      </c>
    </row>
    <row r="94" spans="1:25" ht="45" x14ac:dyDescent="0.25">
      <c r="A94" s="100"/>
      <c r="B94" s="90"/>
      <c r="C94" s="49">
        <v>91</v>
      </c>
      <c r="D94" s="50" t="s">
        <v>140</v>
      </c>
      <c r="E94" s="28" t="s">
        <v>918</v>
      </c>
      <c r="F94" s="26" t="s">
        <v>930</v>
      </c>
      <c r="G94" s="49" t="s">
        <v>36</v>
      </c>
      <c r="H94" s="26">
        <v>30</v>
      </c>
      <c r="I94" s="26">
        <v>20</v>
      </c>
      <c r="J94" s="46">
        <v>0.15</v>
      </c>
      <c r="K94" s="47"/>
      <c r="L94" s="32">
        <f t="shared" si="2"/>
        <v>0</v>
      </c>
      <c r="M94" s="43" t="str">
        <f t="shared" si="3"/>
        <v>OK</v>
      </c>
      <c r="N94" s="44">
        <v>0</v>
      </c>
      <c r="O94" s="44">
        <v>0</v>
      </c>
      <c r="P94" s="44">
        <v>0</v>
      </c>
      <c r="Q94" s="44">
        <v>0</v>
      </c>
      <c r="R94" s="44">
        <v>0</v>
      </c>
      <c r="S94" s="44">
        <v>0</v>
      </c>
      <c r="T94" s="44">
        <v>0</v>
      </c>
      <c r="U94" s="44">
        <v>0</v>
      </c>
      <c r="V94" s="44">
        <v>0</v>
      </c>
      <c r="W94" s="44">
        <v>0</v>
      </c>
      <c r="X94" s="44">
        <v>0</v>
      </c>
      <c r="Y94" s="44">
        <v>0</v>
      </c>
    </row>
    <row r="95" spans="1:25" ht="30" x14ac:dyDescent="0.25">
      <c r="A95" s="100"/>
      <c r="B95" s="90"/>
      <c r="C95" s="49">
        <v>92</v>
      </c>
      <c r="D95" s="50" t="s">
        <v>141</v>
      </c>
      <c r="E95" s="28" t="s">
        <v>918</v>
      </c>
      <c r="F95" s="26" t="s">
        <v>930</v>
      </c>
      <c r="G95" s="49" t="s">
        <v>36</v>
      </c>
      <c r="H95" s="26">
        <v>30</v>
      </c>
      <c r="I95" s="26">
        <v>20</v>
      </c>
      <c r="J95" s="46">
        <v>3.94</v>
      </c>
      <c r="K95" s="47"/>
      <c r="L95" s="32">
        <f t="shared" si="2"/>
        <v>0</v>
      </c>
      <c r="M95" s="43" t="str">
        <f t="shared" si="3"/>
        <v>OK</v>
      </c>
      <c r="N95" s="44">
        <v>0</v>
      </c>
      <c r="O95" s="44">
        <v>0</v>
      </c>
      <c r="P95" s="44">
        <v>0</v>
      </c>
      <c r="Q95" s="44">
        <v>0</v>
      </c>
      <c r="R95" s="44">
        <v>0</v>
      </c>
      <c r="S95" s="44">
        <v>0</v>
      </c>
      <c r="T95" s="44">
        <v>0</v>
      </c>
      <c r="U95" s="44">
        <v>0</v>
      </c>
      <c r="V95" s="44">
        <v>0</v>
      </c>
      <c r="W95" s="44">
        <v>0</v>
      </c>
      <c r="X95" s="44">
        <v>0</v>
      </c>
      <c r="Y95" s="44">
        <v>0</v>
      </c>
    </row>
    <row r="96" spans="1:25" ht="30" x14ac:dyDescent="0.25">
      <c r="A96" s="100"/>
      <c r="B96" s="90"/>
      <c r="C96" s="49">
        <v>93</v>
      </c>
      <c r="D96" s="50" t="s">
        <v>142</v>
      </c>
      <c r="E96" s="28" t="s">
        <v>918</v>
      </c>
      <c r="F96" s="26" t="s">
        <v>930</v>
      </c>
      <c r="G96" s="49" t="s">
        <v>36</v>
      </c>
      <c r="H96" s="26">
        <v>30</v>
      </c>
      <c r="I96" s="26">
        <v>20</v>
      </c>
      <c r="J96" s="46">
        <v>15.45</v>
      </c>
      <c r="K96" s="47"/>
      <c r="L96" s="32">
        <f t="shared" si="2"/>
        <v>0</v>
      </c>
      <c r="M96" s="43" t="str">
        <f t="shared" si="3"/>
        <v>OK</v>
      </c>
      <c r="N96" s="44">
        <v>0</v>
      </c>
      <c r="O96" s="44">
        <v>0</v>
      </c>
      <c r="P96" s="44">
        <v>0</v>
      </c>
      <c r="Q96" s="44">
        <v>0</v>
      </c>
      <c r="R96" s="44">
        <v>0</v>
      </c>
      <c r="S96" s="44">
        <v>0</v>
      </c>
      <c r="T96" s="44">
        <v>0</v>
      </c>
      <c r="U96" s="44">
        <v>0</v>
      </c>
      <c r="V96" s="44">
        <v>0</v>
      </c>
      <c r="W96" s="44">
        <v>0</v>
      </c>
      <c r="X96" s="44">
        <v>0</v>
      </c>
      <c r="Y96" s="44">
        <v>0</v>
      </c>
    </row>
    <row r="97" spans="1:25" ht="15" x14ac:dyDescent="0.25">
      <c r="A97" s="100"/>
      <c r="B97" s="90"/>
      <c r="C97" s="49">
        <v>94</v>
      </c>
      <c r="D97" s="50" t="s">
        <v>143</v>
      </c>
      <c r="E97" s="28" t="s">
        <v>926</v>
      </c>
      <c r="F97" s="26" t="s">
        <v>930</v>
      </c>
      <c r="G97" s="49" t="s">
        <v>36</v>
      </c>
      <c r="H97" s="26">
        <v>30</v>
      </c>
      <c r="I97" s="26">
        <v>20</v>
      </c>
      <c r="J97" s="46">
        <v>1.07</v>
      </c>
      <c r="K97" s="47"/>
      <c r="L97" s="32">
        <f t="shared" si="2"/>
        <v>0</v>
      </c>
      <c r="M97" s="43" t="str">
        <f t="shared" si="3"/>
        <v>OK</v>
      </c>
      <c r="N97" s="44">
        <v>0</v>
      </c>
      <c r="O97" s="44">
        <v>0</v>
      </c>
      <c r="P97" s="44">
        <v>0</v>
      </c>
      <c r="Q97" s="44">
        <v>0</v>
      </c>
      <c r="R97" s="44">
        <v>0</v>
      </c>
      <c r="S97" s="44">
        <v>0</v>
      </c>
      <c r="T97" s="44">
        <v>0</v>
      </c>
      <c r="U97" s="44">
        <v>0</v>
      </c>
      <c r="V97" s="44">
        <v>0</v>
      </c>
      <c r="W97" s="44">
        <v>0</v>
      </c>
      <c r="X97" s="44">
        <v>0</v>
      </c>
      <c r="Y97" s="44">
        <v>0</v>
      </c>
    </row>
    <row r="98" spans="1:25" ht="45" x14ac:dyDescent="0.25">
      <c r="A98" s="100"/>
      <c r="B98" s="90"/>
      <c r="C98" s="49">
        <v>95</v>
      </c>
      <c r="D98" s="50" t="s">
        <v>144</v>
      </c>
      <c r="E98" s="28" t="s">
        <v>926</v>
      </c>
      <c r="F98" s="26" t="s">
        <v>920</v>
      </c>
      <c r="G98" s="49" t="s">
        <v>896</v>
      </c>
      <c r="H98" s="26">
        <v>30</v>
      </c>
      <c r="I98" s="26">
        <v>20</v>
      </c>
      <c r="J98" s="46">
        <v>33</v>
      </c>
      <c r="K98" s="47"/>
      <c r="L98" s="32">
        <f t="shared" si="2"/>
        <v>0</v>
      </c>
      <c r="M98" s="43" t="str">
        <f t="shared" si="3"/>
        <v>OK</v>
      </c>
      <c r="N98" s="44">
        <v>0</v>
      </c>
      <c r="O98" s="44">
        <v>0</v>
      </c>
      <c r="P98" s="44">
        <v>0</v>
      </c>
      <c r="Q98" s="44">
        <v>0</v>
      </c>
      <c r="R98" s="44">
        <v>0</v>
      </c>
      <c r="S98" s="44">
        <v>0</v>
      </c>
      <c r="T98" s="44">
        <v>0</v>
      </c>
      <c r="U98" s="44">
        <v>0</v>
      </c>
      <c r="V98" s="44">
        <v>0</v>
      </c>
      <c r="W98" s="44">
        <v>0</v>
      </c>
      <c r="X98" s="44">
        <v>0</v>
      </c>
      <c r="Y98" s="44">
        <v>0</v>
      </c>
    </row>
    <row r="99" spans="1:25" ht="45" x14ac:dyDescent="0.25">
      <c r="A99" s="100"/>
      <c r="B99" s="90"/>
      <c r="C99" s="49">
        <v>96</v>
      </c>
      <c r="D99" s="50" t="s">
        <v>145</v>
      </c>
      <c r="E99" s="28" t="s">
        <v>918</v>
      </c>
      <c r="F99" s="26" t="s">
        <v>920</v>
      </c>
      <c r="G99" s="49" t="s">
        <v>36</v>
      </c>
      <c r="H99" s="26">
        <v>30</v>
      </c>
      <c r="I99" s="26">
        <v>20</v>
      </c>
      <c r="J99" s="46">
        <v>0.24</v>
      </c>
      <c r="K99" s="47"/>
      <c r="L99" s="32">
        <f t="shared" si="2"/>
        <v>0</v>
      </c>
      <c r="M99" s="43" t="str">
        <f t="shared" si="3"/>
        <v>OK</v>
      </c>
      <c r="N99" s="44">
        <v>0</v>
      </c>
      <c r="O99" s="44">
        <v>0</v>
      </c>
      <c r="P99" s="44">
        <v>0</v>
      </c>
      <c r="Q99" s="44">
        <v>0</v>
      </c>
      <c r="R99" s="44">
        <v>0</v>
      </c>
      <c r="S99" s="44">
        <v>0</v>
      </c>
      <c r="T99" s="44">
        <v>0</v>
      </c>
      <c r="U99" s="44">
        <v>0</v>
      </c>
      <c r="V99" s="44">
        <v>0</v>
      </c>
      <c r="W99" s="44">
        <v>0</v>
      </c>
      <c r="X99" s="44">
        <v>0</v>
      </c>
      <c r="Y99" s="44">
        <v>0</v>
      </c>
    </row>
    <row r="100" spans="1:25" ht="45" x14ac:dyDescent="0.25">
      <c r="A100" s="100"/>
      <c r="B100" s="90"/>
      <c r="C100" s="49">
        <v>97</v>
      </c>
      <c r="D100" s="50" t="s">
        <v>146</v>
      </c>
      <c r="E100" s="28" t="s">
        <v>918</v>
      </c>
      <c r="F100" s="26" t="s">
        <v>920</v>
      </c>
      <c r="G100" s="49" t="s">
        <v>36</v>
      </c>
      <c r="H100" s="26">
        <v>30</v>
      </c>
      <c r="I100" s="26">
        <v>20</v>
      </c>
      <c r="J100" s="46">
        <v>0.28000000000000003</v>
      </c>
      <c r="K100" s="47"/>
      <c r="L100" s="32">
        <f t="shared" si="2"/>
        <v>0</v>
      </c>
      <c r="M100" s="43" t="str">
        <f t="shared" si="3"/>
        <v>OK</v>
      </c>
      <c r="N100" s="44">
        <v>0</v>
      </c>
      <c r="O100" s="44">
        <v>0</v>
      </c>
      <c r="P100" s="44">
        <v>0</v>
      </c>
      <c r="Q100" s="44">
        <v>0</v>
      </c>
      <c r="R100" s="44">
        <v>0</v>
      </c>
      <c r="S100" s="44">
        <v>0</v>
      </c>
      <c r="T100" s="44">
        <v>0</v>
      </c>
      <c r="U100" s="44">
        <v>0</v>
      </c>
      <c r="V100" s="44">
        <v>0</v>
      </c>
      <c r="W100" s="44">
        <v>0</v>
      </c>
      <c r="X100" s="44">
        <v>0</v>
      </c>
      <c r="Y100" s="44">
        <v>0</v>
      </c>
    </row>
    <row r="101" spans="1:25" ht="45" x14ac:dyDescent="0.25">
      <c r="A101" s="100"/>
      <c r="B101" s="90"/>
      <c r="C101" s="49">
        <v>98</v>
      </c>
      <c r="D101" s="50" t="s">
        <v>147</v>
      </c>
      <c r="E101" s="28" t="s">
        <v>918</v>
      </c>
      <c r="F101" s="26" t="s">
        <v>920</v>
      </c>
      <c r="G101" s="49" t="s">
        <v>36</v>
      </c>
      <c r="H101" s="26">
        <v>30</v>
      </c>
      <c r="I101" s="26">
        <v>20</v>
      </c>
      <c r="J101" s="46">
        <v>0.3</v>
      </c>
      <c r="K101" s="47"/>
      <c r="L101" s="32">
        <f t="shared" si="2"/>
        <v>0</v>
      </c>
      <c r="M101" s="43" t="str">
        <f t="shared" si="3"/>
        <v>OK</v>
      </c>
      <c r="N101" s="44">
        <v>0</v>
      </c>
      <c r="O101" s="44">
        <v>0</v>
      </c>
      <c r="P101" s="44">
        <v>0</v>
      </c>
      <c r="Q101" s="44">
        <v>0</v>
      </c>
      <c r="R101" s="44">
        <v>0</v>
      </c>
      <c r="S101" s="44">
        <v>0</v>
      </c>
      <c r="T101" s="44">
        <v>0</v>
      </c>
      <c r="U101" s="44">
        <v>0</v>
      </c>
      <c r="V101" s="44">
        <v>0</v>
      </c>
      <c r="W101" s="44">
        <v>0</v>
      </c>
      <c r="X101" s="44">
        <v>0</v>
      </c>
      <c r="Y101" s="44">
        <v>0</v>
      </c>
    </row>
    <row r="102" spans="1:25" ht="45" x14ac:dyDescent="0.25">
      <c r="A102" s="100"/>
      <c r="B102" s="90"/>
      <c r="C102" s="49">
        <v>99</v>
      </c>
      <c r="D102" s="50" t="s">
        <v>148</v>
      </c>
      <c r="E102" s="28" t="s">
        <v>918</v>
      </c>
      <c r="F102" s="26" t="s">
        <v>920</v>
      </c>
      <c r="G102" s="49" t="s">
        <v>36</v>
      </c>
      <c r="H102" s="26">
        <v>30</v>
      </c>
      <c r="I102" s="26">
        <v>20</v>
      </c>
      <c r="J102" s="46">
        <v>5.0599999999999996</v>
      </c>
      <c r="K102" s="47"/>
      <c r="L102" s="32">
        <f t="shared" si="2"/>
        <v>0</v>
      </c>
      <c r="M102" s="43" t="str">
        <f t="shared" si="3"/>
        <v>OK</v>
      </c>
      <c r="N102" s="44">
        <v>0</v>
      </c>
      <c r="O102" s="44">
        <v>0</v>
      </c>
      <c r="P102" s="44">
        <v>0</v>
      </c>
      <c r="Q102" s="44">
        <v>0</v>
      </c>
      <c r="R102" s="44">
        <v>0</v>
      </c>
      <c r="S102" s="44">
        <v>0</v>
      </c>
      <c r="T102" s="44">
        <v>0</v>
      </c>
      <c r="U102" s="44">
        <v>0</v>
      </c>
      <c r="V102" s="44">
        <v>0</v>
      </c>
      <c r="W102" s="44">
        <v>0</v>
      </c>
      <c r="X102" s="44">
        <v>0</v>
      </c>
      <c r="Y102" s="44">
        <v>0</v>
      </c>
    </row>
    <row r="103" spans="1:25" ht="30" x14ac:dyDescent="0.25">
      <c r="A103" s="100"/>
      <c r="B103" s="90"/>
      <c r="C103" s="49">
        <v>100</v>
      </c>
      <c r="D103" s="50" t="s">
        <v>149</v>
      </c>
      <c r="E103" s="28" t="s">
        <v>918</v>
      </c>
      <c r="F103" s="26" t="s">
        <v>921</v>
      </c>
      <c r="G103" s="49" t="s">
        <v>898</v>
      </c>
      <c r="H103" s="26">
        <v>30</v>
      </c>
      <c r="I103" s="26">
        <v>20</v>
      </c>
      <c r="J103" s="46">
        <v>8.1</v>
      </c>
      <c r="K103" s="47"/>
      <c r="L103" s="32">
        <f t="shared" si="2"/>
        <v>0</v>
      </c>
      <c r="M103" s="43" t="str">
        <f t="shared" si="3"/>
        <v>OK</v>
      </c>
      <c r="N103" s="44">
        <v>0</v>
      </c>
      <c r="O103" s="44">
        <v>0</v>
      </c>
      <c r="P103" s="44">
        <v>0</v>
      </c>
      <c r="Q103" s="44">
        <v>0</v>
      </c>
      <c r="R103" s="44">
        <v>0</v>
      </c>
      <c r="S103" s="44">
        <v>0</v>
      </c>
      <c r="T103" s="44">
        <v>0</v>
      </c>
      <c r="U103" s="44">
        <v>0</v>
      </c>
      <c r="V103" s="44">
        <v>0</v>
      </c>
      <c r="W103" s="44">
        <v>0</v>
      </c>
      <c r="X103" s="44">
        <v>0</v>
      </c>
      <c r="Y103" s="44">
        <v>0</v>
      </c>
    </row>
    <row r="104" spans="1:25" ht="15" x14ac:dyDescent="0.25">
      <c r="A104" s="100"/>
      <c r="B104" s="90"/>
      <c r="C104" s="49">
        <v>101</v>
      </c>
      <c r="D104" s="50" t="s">
        <v>150</v>
      </c>
      <c r="E104" s="28" t="s">
        <v>918</v>
      </c>
      <c r="F104" s="26" t="s">
        <v>921</v>
      </c>
      <c r="G104" s="49" t="s">
        <v>36</v>
      </c>
      <c r="H104" s="26">
        <v>30</v>
      </c>
      <c r="I104" s="26">
        <v>20</v>
      </c>
      <c r="J104" s="46">
        <v>3.03</v>
      </c>
      <c r="K104" s="47"/>
      <c r="L104" s="32">
        <f t="shared" si="2"/>
        <v>0</v>
      </c>
      <c r="M104" s="43" t="str">
        <f t="shared" si="3"/>
        <v>OK</v>
      </c>
      <c r="N104" s="44">
        <v>0</v>
      </c>
      <c r="O104" s="44">
        <v>0</v>
      </c>
      <c r="P104" s="44">
        <v>0</v>
      </c>
      <c r="Q104" s="44">
        <v>0</v>
      </c>
      <c r="R104" s="44">
        <v>0</v>
      </c>
      <c r="S104" s="44">
        <v>0</v>
      </c>
      <c r="T104" s="44">
        <v>0</v>
      </c>
      <c r="U104" s="44">
        <v>0</v>
      </c>
      <c r="V104" s="44">
        <v>0</v>
      </c>
      <c r="W104" s="44">
        <v>0</v>
      </c>
      <c r="X104" s="44">
        <v>0</v>
      </c>
      <c r="Y104" s="44">
        <v>0</v>
      </c>
    </row>
    <row r="105" spans="1:25" ht="30" x14ac:dyDescent="0.25">
      <c r="A105" s="100"/>
      <c r="B105" s="90"/>
      <c r="C105" s="49">
        <v>102</v>
      </c>
      <c r="D105" s="50" t="s">
        <v>151</v>
      </c>
      <c r="E105" s="28" t="s">
        <v>918</v>
      </c>
      <c r="F105" s="26" t="s">
        <v>932</v>
      </c>
      <c r="G105" s="49" t="s">
        <v>36</v>
      </c>
      <c r="H105" s="26">
        <v>30</v>
      </c>
      <c r="I105" s="26">
        <v>20</v>
      </c>
      <c r="J105" s="46">
        <v>0.05</v>
      </c>
      <c r="K105" s="47"/>
      <c r="L105" s="32">
        <f t="shared" si="2"/>
        <v>0</v>
      </c>
      <c r="M105" s="43" t="str">
        <f t="shared" si="3"/>
        <v>OK</v>
      </c>
      <c r="N105" s="44">
        <v>0</v>
      </c>
      <c r="O105" s="44">
        <v>0</v>
      </c>
      <c r="P105" s="44">
        <v>0</v>
      </c>
      <c r="Q105" s="44">
        <v>0</v>
      </c>
      <c r="R105" s="44">
        <v>0</v>
      </c>
      <c r="S105" s="44">
        <v>0</v>
      </c>
      <c r="T105" s="44">
        <v>0</v>
      </c>
      <c r="U105" s="44">
        <v>0</v>
      </c>
      <c r="V105" s="44">
        <v>0</v>
      </c>
      <c r="W105" s="44">
        <v>0</v>
      </c>
      <c r="X105" s="44">
        <v>0</v>
      </c>
      <c r="Y105" s="44">
        <v>0</v>
      </c>
    </row>
    <row r="106" spans="1:25" ht="15" x14ac:dyDescent="0.25">
      <c r="A106" s="100"/>
      <c r="B106" s="90"/>
      <c r="C106" s="49">
        <v>103</v>
      </c>
      <c r="D106" s="50" t="s">
        <v>152</v>
      </c>
      <c r="E106" s="28" t="s">
        <v>918</v>
      </c>
      <c r="F106" s="26" t="s">
        <v>932</v>
      </c>
      <c r="G106" s="49" t="s">
        <v>36</v>
      </c>
      <c r="H106" s="26">
        <v>30</v>
      </c>
      <c r="I106" s="26">
        <v>20</v>
      </c>
      <c r="J106" s="46">
        <v>0.9</v>
      </c>
      <c r="K106" s="47">
        <v>100</v>
      </c>
      <c r="L106" s="32">
        <f t="shared" si="2"/>
        <v>10</v>
      </c>
      <c r="M106" s="43" t="str">
        <f t="shared" si="3"/>
        <v>OK</v>
      </c>
      <c r="N106" s="44">
        <v>0</v>
      </c>
      <c r="O106" s="44">
        <v>0</v>
      </c>
      <c r="P106" s="44">
        <v>0</v>
      </c>
      <c r="Q106" s="44">
        <v>0</v>
      </c>
      <c r="R106" s="44">
        <v>90</v>
      </c>
      <c r="S106" s="44">
        <v>0</v>
      </c>
      <c r="T106" s="44">
        <v>0</v>
      </c>
      <c r="U106" s="44">
        <v>0</v>
      </c>
      <c r="V106" s="44">
        <v>0</v>
      </c>
      <c r="W106" s="44">
        <v>0</v>
      </c>
      <c r="X106" s="44">
        <v>0</v>
      </c>
      <c r="Y106" s="44">
        <v>0</v>
      </c>
    </row>
    <row r="107" spans="1:25" ht="15" x14ac:dyDescent="0.25">
      <c r="A107" s="100"/>
      <c r="B107" s="90"/>
      <c r="C107" s="49">
        <v>104</v>
      </c>
      <c r="D107" s="50" t="s">
        <v>153</v>
      </c>
      <c r="E107" s="28" t="s">
        <v>918</v>
      </c>
      <c r="F107" s="26" t="s">
        <v>932</v>
      </c>
      <c r="G107" s="49" t="s">
        <v>36</v>
      </c>
      <c r="H107" s="26">
        <v>30</v>
      </c>
      <c r="I107" s="26">
        <v>20</v>
      </c>
      <c r="J107" s="46">
        <v>1.0900000000000001</v>
      </c>
      <c r="K107" s="47"/>
      <c r="L107" s="32">
        <f t="shared" si="2"/>
        <v>0</v>
      </c>
      <c r="M107" s="43" t="str">
        <f t="shared" si="3"/>
        <v>OK</v>
      </c>
      <c r="N107" s="44">
        <v>0</v>
      </c>
      <c r="O107" s="44">
        <v>0</v>
      </c>
      <c r="P107" s="44">
        <v>0</v>
      </c>
      <c r="Q107" s="44">
        <v>0</v>
      </c>
      <c r="R107" s="44">
        <v>0</v>
      </c>
      <c r="S107" s="44">
        <v>0</v>
      </c>
      <c r="T107" s="44">
        <v>0</v>
      </c>
      <c r="U107" s="44">
        <v>0</v>
      </c>
      <c r="V107" s="44">
        <v>0</v>
      </c>
      <c r="W107" s="44">
        <v>0</v>
      </c>
      <c r="X107" s="44">
        <v>0</v>
      </c>
      <c r="Y107" s="44">
        <v>0</v>
      </c>
    </row>
    <row r="108" spans="1:25" ht="60" x14ac:dyDescent="0.25">
      <c r="A108" s="100"/>
      <c r="B108" s="90"/>
      <c r="C108" s="49">
        <v>105</v>
      </c>
      <c r="D108" s="50" t="s">
        <v>154</v>
      </c>
      <c r="E108" s="28" t="s">
        <v>918</v>
      </c>
      <c r="F108" s="26" t="s">
        <v>932</v>
      </c>
      <c r="G108" s="49" t="s">
        <v>36</v>
      </c>
      <c r="H108" s="26">
        <v>30</v>
      </c>
      <c r="I108" s="26">
        <v>20</v>
      </c>
      <c r="J108" s="46">
        <v>0.3</v>
      </c>
      <c r="K108" s="47"/>
      <c r="L108" s="32">
        <f t="shared" si="2"/>
        <v>0</v>
      </c>
      <c r="M108" s="43" t="str">
        <f t="shared" si="3"/>
        <v>OK</v>
      </c>
      <c r="N108" s="44">
        <v>0</v>
      </c>
      <c r="O108" s="44">
        <v>0</v>
      </c>
      <c r="P108" s="44">
        <v>0</v>
      </c>
      <c r="Q108" s="44">
        <v>0</v>
      </c>
      <c r="R108" s="44">
        <v>0</v>
      </c>
      <c r="S108" s="44">
        <v>0</v>
      </c>
      <c r="T108" s="44">
        <v>0</v>
      </c>
      <c r="U108" s="44">
        <v>0</v>
      </c>
      <c r="V108" s="44">
        <v>0</v>
      </c>
      <c r="W108" s="44">
        <v>0</v>
      </c>
      <c r="X108" s="44">
        <v>0</v>
      </c>
      <c r="Y108" s="44">
        <v>0</v>
      </c>
    </row>
    <row r="109" spans="1:25" ht="60" x14ac:dyDescent="0.25">
      <c r="A109" s="100"/>
      <c r="B109" s="90"/>
      <c r="C109" s="49">
        <v>106</v>
      </c>
      <c r="D109" s="50" t="s">
        <v>155</v>
      </c>
      <c r="E109" s="28" t="s">
        <v>918</v>
      </c>
      <c r="F109" s="26" t="s">
        <v>932</v>
      </c>
      <c r="G109" s="49" t="s">
        <v>36</v>
      </c>
      <c r="H109" s="26">
        <v>30</v>
      </c>
      <c r="I109" s="26">
        <v>20</v>
      </c>
      <c r="J109" s="46">
        <v>0.4</v>
      </c>
      <c r="K109" s="47"/>
      <c r="L109" s="32">
        <f t="shared" si="2"/>
        <v>0</v>
      </c>
      <c r="M109" s="43" t="str">
        <f t="shared" si="3"/>
        <v>OK</v>
      </c>
      <c r="N109" s="44">
        <v>0</v>
      </c>
      <c r="O109" s="44">
        <v>0</v>
      </c>
      <c r="P109" s="44">
        <v>0</v>
      </c>
      <c r="Q109" s="44">
        <v>0</v>
      </c>
      <c r="R109" s="44">
        <v>0</v>
      </c>
      <c r="S109" s="44">
        <v>0</v>
      </c>
      <c r="T109" s="44">
        <v>0</v>
      </c>
      <c r="U109" s="44">
        <v>0</v>
      </c>
      <c r="V109" s="44">
        <v>0</v>
      </c>
      <c r="W109" s="44">
        <v>0</v>
      </c>
      <c r="X109" s="44">
        <v>0</v>
      </c>
      <c r="Y109" s="44">
        <v>0</v>
      </c>
    </row>
    <row r="110" spans="1:25" ht="60" x14ac:dyDescent="0.25">
      <c r="A110" s="100"/>
      <c r="B110" s="90"/>
      <c r="C110" s="49">
        <v>107</v>
      </c>
      <c r="D110" s="50" t="s">
        <v>156</v>
      </c>
      <c r="E110" s="28" t="s">
        <v>918</v>
      </c>
      <c r="F110" s="26" t="s">
        <v>932</v>
      </c>
      <c r="G110" s="49" t="s">
        <v>36</v>
      </c>
      <c r="H110" s="26">
        <v>30</v>
      </c>
      <c r="I110" s="26">
        <v>20</v>
      </c>
      <c r="J110" s="46">
        <v>0.8</v>
      </c>
      <c r="K110" s="47"/>
      <c r="L110" s="32">
        <f t="shared" si="2"/>
        <v>0</v>
      </c>
      <c r="M110" s="43" t="str">
        <f t="shared" si="3"/>
        <v>OK</v>
      </c>
      <c r="N110" s="44">
        <v>0</v>
      </c>
      <c r="O110" s="44">
        <v>0</v>
      </c>
      <c r="P110" s="44">
        <v>0</v>
      </c>
      <c r="Q110" s="44">
        <v>0</v>
      </c>
      <c r="R110" s="44">
        <v>0</v>
      </c>
      <c r="S110" s="44">
        <v>0</v>
      </c>
      <c r="T110" s="44">
        <v>0</v>
      </c>
      <c r="U110" s="44">
        <v>0</v>
      </c>
      <c r="V110" s="44">
        <v>0</v>
      </c>
      <c r="W110" s="44">
        <v>0</v>
      </c>
      <c r="X110" s="44">
        <v>0</v>
      </c>
      <c r="Y110" s="44">
        <v>0</v>
      </c>
    </row>
    <row r="111" spans="1:25" ht="60" x14ac:dyDescent="0.25">
      <c r="A111" s="100"/>
      <c r="B111" s="90"/>
      <c r="C111" s="49">
        <v>108</v>
      </c>
      <c r="D111" s="50" t="s">
        <v>157</v>
      </c>
      <c r="E111" s="28" t="s">
        <v>918</v>
      </c>
      <c r="F111" s="26" t="s">
        <v>932</v>
      </c>
      <c r="G111" s="49" t="s">
        <v>36</v>
      </c>
      <c r="H111" s="26">
        <v>30</v>
      </c>
      <c r="I111" s="26">
        <v>20</v>
      </c>
      <c r="J111" s="46">
        <v>0.78</v>
      </c>
      <c r="K111" s="47"/>
      <c r="L111" s="32">
        <f t="shared" si="2"/>
        <v>0</v>
      </c>
      <c r="M111" s="43" t="str">
        <f t="shared" si="3"/>
        <v>OK</v>
      </c>
      <c r="N111" s="44">
        <v>0</v>
      </c>
      <c r="O111" s="44">
        <v>0</v>
      </c>
      <c r="P111" s="44">
        <v>0</v>
      </c>
      <c r="Q111" s="44">
        <v>0</v>
      </c>
      <c r="R111" s="44">
        <v>0</v>
      </c>
      <c r="S111" s="44">
        <v>0</v>
      </c>
      <c r="T111" s="44">
        <v>0</v>
      </c>
      <c r="U111" s="44">
        <v>0</v>
      </c>
      <c r="V111" s="44">
        <v>0</v>
      </c>
      <c r="W111" s="44">
        <v>0</v>
      </c>
      <c r="X111" s="44">
        <v>0</v>
      </c>
      <c r="Y111" s="44">
        <v>0</v>
      </c>
    </row>
    <row r="112" spans="1:25" ht="60" x14ac:dyDescent="0.25">
      <c r="A112" s="100"/>
      <c r="B112" s="90"/>
      <c r="C112" s="49">
        <v>109</v>
      </c>
      <c r="D112" s="50" t="s">
        <v>158</v>
      </c>
      <c r="E112" s="28" t="s">
        <v>918</v>
      </c>
      <c r="F112" s="26" t="s">
        <v>932</v>
      </c>
      <c r="G112" s="49" t="s">
        <v>36</v>
      </c>
      <c r="H112" s="26">
        <v>30</v>
      </c>
      <c r="I112" s="26">
        <v>20</v>
      </c>
      <c r="J112" s="46">
        <v>15.17</v>
      </c>
      <c r="K112" s="47"/>
      <c r="L112" s="32">
        <f t="shared" si="2"/>
        <v>0</v>
      </c>
      <c r="M112" s="43" t="str">
        <f t="shared" si="3"/>
        <v>OK</v>
      </c>
      <c r="N112" s="44">
        <v>0</v>
      </c>
      <c r="O112" s="44">
        <v>0</v>
      </c>
      <c r="P112" s="44">
        <v>0</v>
      </c>
      <c r="Q112" s="44">
        <v>0</v>
      </c>
      <c r="R112" s="44">
        <v>0</v>
      </c>
      <c r="S112" s="44">
        <v>0</v>
      </c>
      <c r="T112" s="44">
        <v>0</v>
      </c>
      <c r="U112" s="44">
        <v>0</v>
      </c>
      <c r="V112" s="44">
        <v>0</v>
      </c>
      <c r="W112" s="44">
        <v>0</v>
      </c>
      <c r="X112" s="44">
        <v>0</v>
      </c>
      <c r="Y112" s="44">
        <v>0</v>
      </c>
    </row>
    <row r="113" spans="1:25" ht="60" x14ac:dyDescent="0.25">
      <c r="A113" s="100"/>
      <c r="B113" s="90"/>
      <c r="C113" s="49">
        <v>110</v>
      </c>
      <c r="D113" s="50" t="s">
        <v>159</v>
      </c>
      <c r="E113" s="28" t="s">
        <v>918</v>
      </c>
      <c r="F113" s="26" t="s">
        <v>932</v>
      </c>
      <c r="G113" s="49" t="s">
        <v>36</v>
      </c>
      <c r="H113" s="26">
        <v>30</v>
      </c>
      <c r="I113" s="26">
        <v>20</v>
      </c>
      <c r="J113" s="46">
        <v>0.32</v>
      </c>
      <c r="K113" s="47"/>
      <c r="L113" s="32">
        <f t="shared" si="2"/>
        <v>0</v>
      </c>
      <c r="M113" s="43" t="str">
        <f t="shared" si="3"/>
        <v>OK</v>
      </c>
      <c r="N113" s="44">
        <v>0</v>
      </c>
      <c r="O113" s="44">
        <v>0</v>
      </c>
      <c r="P113" s="44">
        <v>0</v>
      </c>
      <c r="Q113" s="44">
        <v>0</v>
      </c>
      <c r="R113" s="44">
        <v>0</v>
      </c>
      <c r="S113" s="44">
        <v>0</v>
      </c>
      <c r="T113" s="44">
        <v>0</v>
      </c>
      <c r="U113" s="44">
        <v>0</v>
      </c>
      <c r="V113" s="44">
        <v>0</v>
      </c>
      <c r="W113" s="44">
        <v>0</v>
      </c>
      <c r="X113" s="44">
        <v>0</v>
      </c>
      <c r="Y113" s="44">
        <v>0</v>
      </c>
    </row>
    <row r="114" spans="1:25" ht="60" x14ac:dyDescent="0.25">
      <c r="A114" s="100"/>
      <c r="B114" s="90"/>
      <c r="C114" s="49">
        <v>111</v>
      </c>
      <c r="D114" s="50" t="s">
        <v>160</v>
      </c>
      <c r="E114" s="28" t="s">
        <v>918</v>
      </c>
      <c r="F114" s="26" t="s">
        <v>932</v>
      </c>
      <c r="G114" s="49" t="s">
        <v>36</v>
      </c>
      <c r="H114" s="26">
        <v>30</v>
      </c>
      <c r="I114" s="26">
        <v>20</v>
      </c>
      <c r="J114" s="46">
        <v>0.26</v>
      </c>
      <c r="K114" s="47"/>
      <c r="L114" s="32">
        <f t="shared" si="2"/>
        <v>0</v>
      </c>
      <c r="M114" s="43" t="str">
        <f t="shared" si="3"/>
        <v>OK</v>
      </c>
      <c r="N114" s="44">
        <v>0</v>
      </c>
      <c r="O114" s="44">
        <v>0</v>
      </c>
      <c r="P114" s="44">
        <v>0</v>
      </c>
      <c r="Q114" s="44">
        <v>0</v>
      </c>
      <c r="R114" s="44">
        <v>0</v>
      </c>
      <c r="S114" s="44">
        <v>0</v>
      </c>
      <c r="T114" s="44">
        <v>0</v>
      </c>
      <c r="U114" s="44">
        <v>0</v>
      </c>
      <c r="V114" s="44">
        <v>0</v>
      </c>
      <c r="W114" s="44">
        <v>0</v>
      </c>
      <c r="X114" s="44">
        <v>0</v>
      </c>
      <c r="Y114" s="44">
        <v>0</v>
      </c>
    </row>
    <row r="115" spans="1:25" ht="60" x14ac:dyDescent="0.25">
      <c r="A115" s="100"/>
      <c r="B115" s="90"/>
      <c r="C115" s="49">
        <v>112</v>
      </c>
      <c r="D115" s="50" t="s">
        <v>161</v>
      </c>
      <c r="E115" s="28" t="s">
        <v>918</v>
      </c>
      <c r="F115" s="26" t="s">
        <v>932</v>
      </c>
      <c r="G115" s="49" t="s">
        <v>36</v>
      </c>
      <c r="H115" s="26">
        <v>30</v>
      </c>
      <c r="I115" s="26">
        <v>20</v>
      </c>
      <c r="J115" s="46">
        <v>0.78</v>
      </c>
      <c r="K115" s="47"/>
      <c r="L115" s="32">
        <f t="shared" si="2"/>
        <v>0</v>
      </c>
      <c r="M115" s="43" t="str">
        <f t="shared" si="3"/>
        <v>OK</v>
      </c>
      <c r="N115" s="44">
        <v>0</v>
      </c>
      <c r="O115" s="44">
        <v>0</v>
      </c>
      <c r="P115" s="44">
        <v>0</v>
      </c>
      <c r="Q115" s="44">
        <v>0</v>
      </c>
      <c r="R115" s="44">
        <v>0</v>
      </c>
      <c r="S115" s="44">
        <v>0</v>
      </c>
      <c r="T115" s="44">
        <v>0</v>
      </c>
      <c r="U115" s="44">
        <v>0</v>
      </c>
      <c r="V115" s="44">
        <v>0</v>
      </c>
      <c r="W115" s="44">
        <v>0</v>
      </c>
      <c r="X115" s="44">
        <v>0</v>
      </c>
      <c r="Y115" s="44">
        <v>0</v>
      </c>
    </row>
    <row r="116" spans="1:25" ht="60" x14ac:dyDescent="0.25">
      <c r="A116" s="100"/>
      <c r="B116" s="90"/>
      <c r="C116" s="49">
        <v>113</v>
      </c>
      <c r="D116" s="50" t="s">
        <v>162</v>
      </c>
      <c r="E116" s="28" t="s">
        <v>918</v>
      </c>
      <c r="F116" s="26" t="s">
        <v>932</v>
      </c>
      <c r="G116" s="49" t="s">
        <v>36</v>
      </c>
      <c r="H116" s="26">
        <v>30</v>
      </c>
      <c r="I116" s="26">
        <v>20</v>
      </c>
      <c r="J116" s="46">
        <v>1</v>
      </c>
      <c r="K116" s="47"/>
      <c r="L116" s="32">
        <f t="shared" si="2"/>
        <v>0</v>
      </c>
      <c r="M116" s="43" t="str">
        <f t="shared" si="3"/>
        <v>OK</v>
      </c>
      <c r="N116" s="44">
        <v>0</v>
      </c>
      <c r="O116" s="44">
        <v>0</v>
      </c>
      <c r="P116" s="44">
        <v>0</v>
      </c>
      <c r="Q116" s="44">
        <v>0</v>
      </c>
      <c r="R116" s="44">
        <v>0</v>
      </c>
      <c r="S116" s="44">
        <v>0</v>
      </c>
      <c r="T116" s="44">
        <v>0</v>
      </c>
      <c r="U116" s="44">
        <v>0</v>
      </c>
      <c r="V116" s="44">
        <v>0</v>
      </c>
      <c r="W116" s="44">
        <v>0</v>
      </c>
      <c r="X116" s="44">
        <v>0</v>
      </c>
      <c r="Y116" s="44">
        <v>0</v>
      </c>
    </row>
    <row r="117" spans="1:25" ht="60" x14ac:dyDescent="0.25">
      <c r="A117" s="100"/>
      <c r="B117" s="90"/>
      <c r="C117" s="49">
        <v>114</v>
      </c>
      <c r="D117" s="50" t="s">
        <v>163</v>
      </c>
      <c r="E117" s="28" t="s">
        <v>918</v>
      </c>
      <c r="F117" s="26" t="s">
        <v>932</v>
      </c>
      <c r="G117" s="49" t="s">
        <v>36</v>
      </c>
      <c r="H117" s="26">
        <v>30</v>
      </c>
      <c r="I117" s="26">
        <v>20</v>
      </c>
      <c r="J117" s="46">
        <v>1.45</v>
      </c>
      <c r="K117" s="47"/>
      <c r="L117" s="32">
        <f t="shared" si="2"/>
        <v>0</v>
      </c>
      <c r="M117" s="43" t="str">
        <f t="shared" si="3"/>
        <v>OK</v>
      </c>
      <c r="N117" s="44">
        <v>0</v>
      </c>
      <c r="O117" s="44">
        <v>0</v>
      </c>
      <c r="P117" s="44">
        <v>0</v>
      </c>
      <c r="Q117" s="44">
        <v>0</v>
      </c>
      <c r="R117" s="44">
        <v>0</v>
      </c>
      <c r="S117" s="44">
        <v>0</v>
      </c>
      <c r="T117" s="44">
        <v>0</v>
      </c>
      <c r="U117" s="44">
        <v>0</v>
      </c>
      <c r="V117" s="44">
        <v>0</v>
      </c>
      <c r="W117" s="44">
        <v>0</v>
      </c>
      <c r="X117" s="44">
        <v>0</v>
      </c>
      <c r="Y117" s="44">
        <v>0</v>
      </c>
    </row>
    <row r="118" spans="1:25" ht="60" x14ac:dyDescent="0.25">
      <c r="A118" s="100"/>
      <c r="B118" s="90"/>
      <c r="C118" s="49">
        <v>115</v>
      </c>
      <c r="D118" s="50" t="s">
        <v>164</v>
      </c>
      <c r="E118" s="28" t="s">
        <v>918</v>
      </c>
      <c r="F118" s="26" t="s">
        <v>932</v>
      </c>
      <c r="G118" s="49" t="s">
        <v>36</v>
      </c>
      <c r="H118" s="26">
        <v>30</v>
      </c>
      <c r="I118" s="26">
        <v>20</v>
      </c>
      <c r="J118" s="46">
        <v>1.33</v>
      </c>
      <c r="K118" s="47"/>
      <c r="L118" s="32">
        <f t="shared" si="2"/>
        <v>0</v>
      </c>
      <c r="M118" s="43" t="str">
        <f t="shared" si="3"/>
        <v>OK</v>
      </c>
      <c r="N118" s="44">
        <v>0</v>
      </c>
      <c r="O118" s="44">
        <v>0</v>
      </c>
      <c r="P118" s="44">
        <v>0</v>
      </c>
      <c r="Q118" s="44">
        <v>0</v>
      </c>
      <c r="R118" s="44">
        <v>0</v>
      </c>
      <c r="S118" s="44">
        <v>0</v>
      </c>
      <c r="T118" s="44">
        <v>0</v>
      </c>
      <c r="U118" s="44">
        <v>0</v>
      </c>
      <c r="V118" s="44">
        <v>0</v>
      </c>
      <c r="W118" s="44">
        <v>0</v>
      </c>
      <c r="X118" s="44">
        <v>0</v>
      </c>
      <c r="Y118" s="44">
        <v>0</v>
      </c>
    </row>
    <row r="119" spans="1:25" ht="45" x14ac:dyDescent="0.25">
      <c r="A119" s="100"/>
      <c r="B119" s="90"/>
      <c r="C119" s="49">
        <v>116</v>
      </c>
      <c r="D119" s="50" t="s">
        <v>165</v>
      </c>
      <c r="E119" s="28" t="s">
        <v>918</v>
      </c>
      <c r="F119" s="26" t="s">
        <v>932</v>
      </c>
      <c r="G119" s="49" t="s">
        <v>36</v>
      </c>
      <c r="H119" s="26">
        <v>30</v>
      </c>
      <c r="I119" s="26">
        <v>20</v>
      </c>
      <c r="J119" s="46">
        <v>1.42</v>
      </c>
      <c r="K119" s="47"/>
      <c r="L119" s="32">
        <f t="shared" si="2"/>
        <v>0</v>
      </c>
      <c r="M119" s="43" t="str">
        <f t="shared" si="3"/>
        <v>OK</v>
      </c>
      <c r="N119" s="44">
        <v>0</v>
      </c>
      <c r="O119" s="44">
        <v>0</v>
      </c>
      <c r="P119" s="44">
        <v>0</v>
      </c>
      <c r="Q119" s="44">
        <v>0</v>
      </c>
      <c r="R119" s="44">
        <v>0</v>
      </c>
      <c r="S119" s="44">
        <v>0</v>
      </c>
      <c r="T119" s="44">
        <v>0</v>
      </c>
      <c r="U119" s="44">
        <v>0</v>
      </c>
      <c r="V119" s="44">
        <v>0</v>
      </c>
      <c r="W119" s="44">
        <v>0</v>
      </c>
      <c r="X119" s="44">
        <v>0</v>
      </c>
      <c r="Y119" s="44">
        <v>0</v>
      </c>
    </row>
    <row r="120" spans="1:25" ht="45" x14ac:dyDescent="0.25">
      <c r="A120" s="100"/>
      <c r="B120" s="90"/>
      <c r="C120" s="49">
        <v>117</v>
      </c>
      <c r="D120" s="50" t="s">
        <v>166</v>
      </c>
      <c r="E120" s="28" t="s">
        <v>918</v>
      </c>
      <c r="F120" s="26" t="s">
        <v>932</v>
      </c>
      <c r="G120" s="49" t="s">
        <v>36</v>
      </c>
      <c r="H120" s="26">
        <v>30</v>
      </c>
      <c r="I120" s="26">
        <v>20</v>
      </c>
      <c r="J120" s="46">
        <v>0.39</v>
      </c>
      <c r="K120" s="47"/>
      <c r="L120" s="32">
        <f t="shared" si="2"/>
        <v>0</v>
      </c>
      <c r="M120" s="43" t="str">
        <f t="shared" si="3"/>
        <v>OK</v>
      </c>
      <c r="N120" s="44">
        <v>0</v>
      </c>
      <c r="O120" s="44">
        <v>0</v>
      </c>
      <c r="P120" s="44">
        <v>0</v>
      </c>
      <c r="Q120" s="44">
        <v>0</v>
      </c>
      <c r="R120" s="44">
        <v>0</v>
      </c>
      <c r="S120" s="44">
        <v>0</v>
      </c>
      <c r="T120" s="44">
        <v>0</v>
      </c>
      <c r="U120" s="44">
        <v>0</v>
      </c>
      <c r="V120" s="44">
        <v>0</v>
      </c>
      <c r="W120" s="44">
        <v>0</v>
      </c>
      <c r="X120" s="44">
        <v>0</v>
      </c>
      <c r="Y120" s="44">
        <v>0</v>
      </c>
    </row>
    <row r="121" spans="1:25" ht="45" x14ac:dyDescent="0.25">
      <c r="A121" s="100"/>
      <c r="B121" s="90"/>
      <c r="C121" s="49">
        <v>118</v>
      </c>
      <c r="D121" s="50" t="s">
        <v>167</v>
      </c>
      <c r="E121" s="28" t="s">
        <v>918</v>
      </c>
      <c r="F121" s="26" t="s">
        <v>932</v>
      </c>
      <c r="G121" s="49" t="s">
        <v>36</v>
      </c>
      <c r="H121" s="26">
        <v>30</v>
      </c>
      <c r="I121" s="26">
        <v>20</v>
      </c>
      <c r="J121" s="46">
        <v>0.85</v>
      </c>
      <c r="K121" s="47"/>
      <c r="L121" s="32">
        <f t="shared" si="2"/>
        <v>0</v>
      </c>
      <c r="M121" s="43" t="str">
        <f t="shared" si="3"/>
        <v>OK</v>
      </c>
      <c r="N121" s="44">
        <v>0</v>
      </c>
      <c r="O121" s="44">
        <v>0</v>
      </c>
      <c r="P121" s="44">
        <v>0</v>
      </c>
      <c r="Q121" s="44">
        <v>0</v>
      </c>
      <c r="R121" s="44">
        <v>0</v>
      </c>
      <c r="S121" s="44">
        <v>0</v>
      </c>
      <c r="T121" s="44">
        <v>0</v>
      </c>
      <c r="U121" s="44">
        <v>0</v>
      </c>
      <c r="V121" s="44">
        <v>0</v>
      </c>
      <c r="W121" s="44">
        <v>0</v>
      </c>
      <c r="X121" s="44">
        <v>0</v>
      </c>
      <c r="Y121" s="44">
        <v>0</v>
      </c>
    </row>
    <row r="122" spans="1:25" ht="45" x14ac:dyDescent="0.25">
      <c r="A122" s="100"/>
      <c r="B122" s="90"/>
      <c r="C122" s="49">
        <v>119</v>
      </c>
      <c r="D122" s="50" t="s">
        <v>168</v>
      </c>
      <c r="E122" s="28" t="s">
        <v>918</v>
      </c>
      <c r="F122" s="26" t="s">
        <v>932</v>
      </c>
      <c r="G122" s="49" t="s">
        <v>36</v>
      </c>
      <c r="H122" s="26">
        <v>30</v>
      </c>
      <c r="I122" s="26">
        <v>20</v>
      </c>
      <c r="J122" s="46">
        <v>1.1399999999999999</v>
      </c>
      <c r="K122" s="47"/>
      <c r="L122" s="32">
        <f t="shared" si="2"/>
        <v>0</v>
      </c>
      <c r="M122" s="43" t="str">
        <f t="shared" si="3"/>
        <v>OK</v>
      </c>
      <c r="N122" s="44">
        <v>0</v>
      </c>
      <c r="O122" s="44">
        <v>0</v>
      </c>
      <c r="P122" s="44">
        <v>0</v>
      </c>
      <c r="Q122" s="44">
        <v>0</v>
      </c>
      <c r="R122" s="44">
        <v>0</v>
      </c>
      <c r="S122" s="44">
        <v>0</v>
      </c>
      <c r="T122" s="44">
        <v>0</v>
      </c>
      <c r="U122" s="44">
        <v>0</v>
      </c>
      <c r="V122" s="44">
        <v>0</v>
      </c>
      <c r="W122" s="44">
        <v>0</v>
      </c>
      <c r="X122" s="44">
        <v>0</v>
      </c>
      <c r="Y122" s="44">
        <v>0</v>
      </c>
    </row>
    <row r="123" spans="1:25" ht="45" x14ac:dyDescent="0.25">
      <c r="A123" s="100"/>
      <c r="B123" s="90"/>
      <c r="C123" s="49">
        <v>120</v>
      </c>
      <c r="D123" s="50" t="s">
        <v>169</v>
      </c>
      <c r="E123" s="28" t="s">
        <v>926</v>
      </c>
      <c r="F123" s="26" t="s">
        <v>932</v>
      </c>
      <c r="G123" s="49" t="s">
        <v>36</v>
      </c>
      <c r="H123" s="26">
        <v>30</v>
      </c>
      <c r="I123" s="26">
        <v>20</v>
      </c>
      <c r="J123" s="46">
        <v>1.19</v>
      </c>
      <c r="K123" s="47"/>
      <c r="L123" s="32">
        <f t="shared" si="2"/>
        <v>0</v>
      </c>
      <c r="M123" s="43" t="str">
        <f t="shared" si="3"/>
        <v>OK</v>
      </c>
      <c r="N123" s="44">
        <v>0</v>
      </c>
      <c r="O123" s="44">
        <v>0</v>
      </c>
      <c r="P123" s="44">
        <v>0</v>
      </c>
      <c r="Q123" s="44">
        <v>0</v>
      </c>
      <c r="R123" s="44">
        <v>0</v>
      </c>
      <c r="S123" s="44">
        <v>0</v>
      </c>
      <c r="T123" s="44">
        <v>0</v>
      </c>
      <c r="U123" s="44">
        <v>0</v>
      </c>
      <c r="V123" s="44">
        <v>0</v>
      </c>
      <c r="W123" s="44">
        <v>0</v>
      </c>
      <c r="X123" s="44">
        <v>0</v>
      </c>
      <c r="Y123" s="44">
        <v>0</v>
      </c>
    </row>
    <row r="124" spans="1:25" ht="45" x14ac:dyDescent="0.25">
      <c r="A124" s="100"/>
      <c r="B124" s="90"/>
      <c r="C124" s="49">
        <v>121</v>
      </c>
      <c r="D124" s="50" t="s">
        <v>170</v>
      </c>
      <c r="E124" s="28" t="s">
        <v>926</v>
      </c>
      <c r="F124" s="26" t="s">
        <v>932</v>
      </c>
      <c r="G124" s="49" t="s">
        <v>36</v>
      </c>
      <c r="H124" s="26">
        <v>30</v>
      </c>
      <c r="I124" s="26">
        <v>20</v>
      </c>
      <c r="J124" s="46">
        <v>1.6</v>
      </c>
      <c r="K124" s="47"/>
      <c r="L124" s="32">
        <f t="shared" si="2"/>
        <v>0</v>
      </c>
      <c r="M124" s="43" t="str">
        <f t="shared" si="3"/>
        <v>OK</v>
      </c>
      <c r="N124" s="44">
        <v>0</v>
      </c>
      <c r="O124" s="44">
        <v>0</v>
      </c>
      <c r="P124" s="44">
        <v>0</v>
      </c>
      <c r="Q124" s="44">
        <v>0</v>
      </c>
      <c r="R124" s="44">
        <v>0</v>
      </c>
      <c r="S124" s="44">
        <v>0</v>
      </c>
      <c r="T124" s="44">
        <v>0</v>
      </c>
      <c r="U124" s="44">
        <v>0</v>
      </c>
      <c r="V124" s="44">
        <v>0</v>
      </c>
      <c r="W124" s="44">
        <v>0</v>
      </c>
      <c r="X124" s="44">
        <v>0</v>
      </c>
      <c r="Y124" s="44">
        <v>0</v>
      </c>
    </row>
    <row r="125" spans="1:25" ht="45" x14ac:dyDescent="0.25">
      <c r="A125" s="100"/>
      <c r="B125" s="90"/>
      <c r="C125" s="49">
        <v>122</v>
      </c>
      <c r="D125" s="50" t="s">
        <v>171</v>
      </c>
      <c r="E125" s="28" t="s">
        <v>926</v>
      </c>
      <c r="F125" s="26" t="s">
        <v>932</v>
      </c>
      <c r="G125" s="49" t="s">
        <v>36</v>
      </c>
      <c r="H125" s="26">
        <v>30</v>
      </c>
      <c r="I125" s="26">
        <v>20</v>
      </c>
      <c r="J125" s="46">
        <v>0.93</v>
      </c>
      <c r="K125" s="47"/>
      <c r="L125" s="32">
        <f t="shared" si="2"/>
        <v>0</v>
      </c>
      <c r="M125" s="43" t="str">
        <f t="shared" si="3"/>
        <v>OK</v>
      </c>
      <c r="N125" s="44">
        <v>0</v>
      </c>
      <c r="O125" s="44">
        <v>0</v>
      </c>
      <c r="P125" s="44">
        <v>0</v>
      </c>
      <c r="Q125" s="44">
        <v>0</v>
      </c>
      <c r="R125" s="44">
        <v>0</v>
      </c>
      <c r="S125" s="44">
        <v>0</v>
      </c>
      <c r="T125" s="44">
        <v>0</v>
      </c>
      <c r="U125" s="44">
        <v>0</v>
      </c>
      <c r="V125" s="44">
        <v>0</v>
      </c>
      <c r="W125" s="44">
        <v>0</v>
      </c>
      <c r="X125" s="44">
        <v>0</v>
      </c>
      <c r="Y125" s="44">
        <v>0</v>
      </c>
    </row>
    <row r="126" spans="1:25" ht="30" x14ac:dyDescent="0.25">
      <c r="A126" s="100"/>
      <c r="B126" s="90"/>
      <c r="C126" s="49">
        <v>123</v>
      </c>
      <c r="D126" s="50" t="s">
        <v>172</v>
      </c>
      <c r="E126" s="28" t="s">
        <v>926</v>
      </c>
      <c r="F126" s="26" t="s">
        <v>932</v>
      </c>
      <c r="G126" s="49" t="s">
        <v>36</v>
      </c>
      <c r="H126" s="26">
        <v>30</v>
      </c>
      <c r="I126" s="26">
        <v>20</v>
      </c>
      <c r="J126" s="46">
        <v>3.23</v>
      </c>
      <c r="K126" s="47"/>
      <c r="L126" s="32">
        <f t="shared" si="2"/>
        <v>0</v>
      </c>
      <c r="M126" s="43" t="str">
        <f t="shared" si="3"/>
        <v>OK</v>
      </c>
      <c r="N126" s="44">
        <v>0</v>
      </c>
      <c r="O126" s="44">
        <v>0</v>
      </c>
      <c r="P126" s="44">
        <v>0</v>
      </c>
      <c r="Q126" s="44">
        <v>0</v>
      </c>
      <c r="R126" s="44">
        <v>0</v>
      </c>
      <c r="S126" s="44">
        <v>0</v>
      </c>
      <c r="T126" s="44">
        <v>0</v>
      </c>
      <c r="U126" s="44">
        <v>0</v>
      </c>
      <c r="V126" s="44">
        <v>0</v>
      </c>
      <c r="W126" s="44">
        <v>0</v>
      </c>
      <c r="X126" s="44">
        <v>0</v>
      </c>
      <c r="Y126" s="44">
        <v>0</v>
      </c>
    </row>
    <row r="127" spans="1:25" ht="45" x14ac:dyDescent="0.25">
      <c r="A127" s="100"/>
      <c r="B127" s="90"/>
      <c r="C127" s="49">
        <v>124</v>
      </c>
      <c r="D127" s="50" t="s">
        <v>173</v>
      </c>
      <c r="E127" s="28" t="s">
        <v>918</v>
      </c>
      <c r="F127" s="26" t="s">
        <v>932</v>
      </c>
      <c r="G127" s="49" t="s">
        <v>36</v>
      </c>
      <c r="H127" s="26">
        <v>30</v>
      </c>
      <c r="I127" s="26">
        <v>20</v>
      </c>
      <c r="J127" s="46">
        <v>0.2</v>
      </c>
      <c r="K127" s="47"/>
      <c r="L127" s="32">
        <f t="shared" si="2"/>
        <v>0</v>
      </c>
      <c r="M127" s="43" t="str">
        <f t="shared" si="3"/>
        <v>OK</v>
      </c>
      <c r="N127" s="44">
        <v>0</v>
      </c>
      <c r="O127" s="44">
        <v>0</v>
      </c>
      <c r="P127" s="44">
        <v>0</v>
      </c>
      <c r="Q127" s="44">
        <v>0</v>
      </c>
      <c r="R127" s="44">
        <v>0</v>
      </c>
      <c r="S127" s="44">
        <v>0</v>
      </c>
      <c r="T127" s="44">
        <v>0</v>
      </c>
      <c r="U127" s="44">
        <v>0</v>
      </c>
      <c r="V127" s="44">
        <v>0</v>
      </c>
      <c r="W127" s="44">
        <v>0</v>
      </c>
      <c r="X127" s="44">
        <v>0</v>
      </c>
      <c r="Y127" s="44">
        <v>0</v>
      </c>
    </row>
    <row r="128" spans="1:25" ht="45" x14ac:dyDescent="0.25">
      <c r="A128" s="100"/>
      <c r="B128" s="90"/>
      <c r="C128" s="49">
        <v>125</v>
      </c>
      <c r="D128" s="50" t="s">
        <v>174</v>
      </c>
      <c r="E128" s="28" t="s">
        <v>918</v>
      </c>
      <c r="F128" s="26" t="s">
        <v>932</v>
      </c>
      <c r="G128" s="49" t="s">
        <v>36</v>
      </c>
      <c r="H128" s="26">
        <v>30</v>
      </c>
      <c r="I128" s="26">
        <v>20</v>
      </c>
      <c r="J128" s="46">
        <v>0.22</v>
      </c>
      <c r="K128" s="47"/>
      <c r="L128" s="32">
        <f t="shared" si="2"/>
        <v>0</v>
      </c>
      <c r="M128" s="43" t="str">
        <f t="shared" si="3"/>
        <v>OK</v>
      </c>
      <c r="N128" s="44">
        <v>0</v>
      </c>
      <c r="O128" s="44">
        <v>0</v>
      </c>
      <c r="P128" s="44">
        <v>0</v>
      </c>
      <c r="Q128" s="44">
        <v>0</v>
      </c>
      <c r="R128" s="44">
        <v>0</v>
      </c>
      <c r="S128" s="44">
        <v>0</v>
      </c>
      <c r="T128" s="44">
        <v>0</v>
      </c>
      <c r="U128" s="44">
        <v>0</v>
      </c>
      <c r="V128" s="44">
        <v>0</v>
      </c>
      <c r="W128" s="44">
        <v>0</v>
      </c>
      <c r="X128" s="44">
        <v>0</v>
      </c>
      <c r="Y128" s="44">
        <v>0</v>
      </c>
    </row>
    <row r="129" spans="1:25" ht="45" x14ac:dyDescent="0.25">
      <c r="A129" s="100"/>
      <c r="B129" s="90"/>
      <c r="C129" s="49">
        <v>126</v>
      </c>
      <c r="D129" s="50" t="s">
        <v>175</v>
      </c>
      <c r="E129" s="28" t="s">
        <v>918</v>
      </c>
      <c r="F129" s="26" t="s">
        <v>932</v>
      </c>
      <c r="G129" s="49" t="s">
        <v>36</v>
      </c>
      <c r="H129" s="26">
        <v>30</v>
      </c>
      <c r="I129" s="26">
        <v>20</v>
      </c>
      <c r="J129" s="46">
        <v>0.18</v>
      </c>
      <c r="K129" s="47"/>
      <c r="L129" s="32">
        <f t="shared" si="2"/>
        <v>0</v>
      </c>
      <c r="M129" s="43" t="str">
        <f t="shared" si="3"/>
        <v>OK</v>
      </c>
      <c r="N129" s="44">
        <v>0</v>
      </c>
      <c r="O129" s="44">
        <v>0</v>
      </c>
      <c r="P129" s="44">
        <v>0</v>
      </c>
      <c r="Q129" s="44">
        <v>0</v>
      </c>
      <c r="R129" s="44">
        <v>0</v>
      </c>
      <c r="S129" s="44">
        <v>0</v>
      </c>
      <c r="T129" s="44">
        <v>0</v>
      </c>
      <c r="U129" s="44">
        <v>0</v>
      </c>
      <c r="V129" s="44">
        <v>0</v>
      </c>
      <c r="W129" s="44">
        <v>0</v>
      </c>
      <c r="X129" s="44">
        <v>0</v>
      </c>
      <c r="Y129" s="44">
        <v>0</v>
      </c>
    </row>
    <row r="130" spans="1:25" ht="45" x14ac:dyDescent="0.25">
      <c r="A130" s="100"/>
      <c r="B130" s="90"/>
      <c r="C130" s="49">
        <v>127</v>
      </c>
      <c r="D130" s="50" t="s">
        <v>176</v>
      </c>
      <c r="E130" s="28" t="s">
        <v>918</v>
      </c>
      <c r="F130" s="26" t="s">
        <v>932</v>
      </c>
      <c r="G130" s="49" t="s">
        <v>36</v>
      </c>
      <c r="H130" s="26">
        <v>30</v>
      </c>
      <c r="I130" s="26">
        <v>20</v>
      </c>
      <c r="J130" s="46">
        <v>0.18</v>
      </c>
      <c r="K130" s="47"/>
      <c r="L130" s="32">
        <f t="shared" si="2"/>
        <v>0</v>
      </c>
      <c r="M130" s="43" t="str">
        <f t="shared" si="3"/>
        <v>OK</v>
      </c>
      <c r="N130" s="44">
        <v>0</v>
      </c>
      <c r="O130" s="44">
        <v>0</v>
      </c>
      <c r="P130" s="44">
        <v>0</v>
      </c>
      <c r="Q130" s="44">
        <v>0</v>
      </c>
      <c r="R130" s="44">
        <v>0</v>
      </c>
      <c r="S130" s="44">
        <v>0</v>
      </c>
      <c r="T130" s="44">
        <v>0</v>
      </c>
      <c r="U130" s="44">
        <v>0</v>
      </c>
      <c r="V130" s="44">
        <v>0</v>
      </c>
      <c r="W130" s="44">
        <v>0</v>
      </c>
      <c r="X130" s="44">
        <v>0</v>
      </c>
      <c r="Y130" s="44">
        <v>0</v>
      </c>
    </row>
    <row r="131" spans="1:25" ht="30" x14ac:dyDescent="0.25">
      <c r="A131" s="100"/>
      <c r="B131" s="90"/>
      <c r="C131" s="49">
        <v>128</v>
      </c>
      <c r="D131" s="50" t="s">
        <v>177</v>
      </c>
      <c r="E131" s="28" t="s">
        <v>926</v>
      </c>
      <c r="F131" s="26" t="s">
        <v>932</v>
      </c>
      <c r="G131" s="49" t="s">
        <v>36</v>
      </c>
      <c r="H131" s="26">
        <v>30</v>
      </c>
      <c r="I131" s="26">
        <v>20</v>
      </c>
      <c r="J131" s="46">
        <v>2.17</v>
      </c>
      <c r="K131" s="47"/>
      <c r="L131" s="32">
        <f t="shared" si="2"/>
        <v>0</v>
      </c>
      <c r="M131" s="43" t="str">
        <f t="shared" si="3"/>
        <v>OK</v>
      </c>
      <c r="N131" s="44">
        <v>0</v>
      </c>
      <c r="O131" s="44">
        <v>0</v>
      </c>
      <c r="P131" s="44">
        <v>0</v>
      </c>
      <c r="Q131" s="44">
        <v>0</v>
      </c>
      <c r="R131" s="44">
        <v>0</v>
      </c>
      <c r="S131" s="44">
        <v>0</v>
      </c>
      <c r="T131" s="44">
        <v>0</v>
      </c>
      <c r="U131" s="44">
        <v>0</v>
      </c>
      <c r="V131" s="44">
        <v>0</v>
      </c>
      <c r="W131" s="44">
        <v>0</v>
      </c>
      <c r="X131" s="44">
        <v>0</v>
      </c>
      <c r="Y131" s="44">
        <v>0</v>
      </c>
    </row>
    <row r="132" spans="1:25" ht="75" x14ac:dyDescent="0.25">
      <c r="A132" s="100"/>
      <c r="B132" s="90"/>
      <c r="C132" s="49">
        <v>129</v>
      </c>
      <c r="D132" s="50" t="s">
        <v>178</v>
      </c>
      <c r="E132" s="28" t="s">
        <v>918</v>
      </c>
      <c r="F132" s="26" t="s">
        <v>932</v>
      </c>
      <c r="G132" s="49" t="s">
        <v>899</v>
      </c>
      <c r="H132" s="26">
        <v>30</v>
      </c>
      <c r="I132" s="26">
        <v>20</v>
      </c>
      <c r="J132" s="46">
        <v>195</v>
      </c>
      <c r="K132" s="47"/>
      <c r="L132" s="32">
        <f t="shared" si="2"/>
        <v>0</v>
      </c>
      <c r="M132" s="43" t="str">
        <f t="shared" si="3"/>
        <v>OK</v>
      </c>
      <c r="N132" s="44">
        <v>0</v>
      </c>
      <c r="O132" s="44">
        <v>0</v>
      </c>
      <c r="P132" s="44">
        <v>0</v>
      </c>
      <c r="Q132" s="44">
        <v>0</v>
      </c>
      <c r="R132" s="44">
        <v>0</v>
      </c>
      <c r="S132" s="44">
        <v>0</v>
      </c>
      <c r="T132" s="44">
        <v>0</v>
      </c>
      <c r="U132" s="44">
        <v>0</v>
      </c>
      <c r="V132" s="44">
        <v>0</v>
      </c>
      <c r="W132" s="44">
        <v>0</v>
      </c>
      <c r="X132" s="44">
        <v>0</v>
      </c>
      <c r="Y132" s="44">
        <v>0</v>
      </c>
    </row>
    <row r="133" spans="1:25" ht="75" x14ac:dyDescent="0.25">
      <c r="A133" s="100"/>
      <c r="B133" s="90"/>
      <c r="C133" s="49">
        <v>130</v>
      </c>
      <c r="D133" s="50" t="s">
        <v>179</v>
      </c>
      <c r="E133" s="28" t="s">
        <v>918</v>
      </c>
      <c r="F133" s="26" t="s">
        <v>932</v>
      </c>
      <c r="G133" s="49" t="s">
        <v>899</v>
      </c>
      <c r="H133" s="26">
        <v>30</v>
      </c>
      <c r="I133" s="26">
        <v>20</v>
      </c>
      <c r="J133" s="46">
        <v>350</v>
      </c>
      <c r="K133" s="47"/>
      <c r="L133" s="32">
        <f t="shared" ref="L133:L196" si="4">K133-(SUM(N133:Y133))</f>
        <v>0</v>
      </c>
      <c r="M133" s="43" t="str">
        <f t="shared" ref="M133:M196" si="5">IF(L133&lt;0,"ATENÇÃO","OK")</f>
        <v>OK</v>
      </c>
      <c r="N133" s="44">
        <v>0</v>
      </c>
      <c r="O133" s="44">
        <v>0</v>
      </c>
      <c r="P133" s="44">
        <v>0</v>
      </c>
      <c r="Q133" s="44">
        <v>0</v>
      </c>
      <c r="R133" s="44">
        <v>0</v>
      </c>
      <c r="S133" s="44">
        <v>0</v>
      </c>
      <c r="T133" s="44">
        <v>0</v>
      </c>
      <c r="U133" s="44">
        <v>0</v>
      </c>
      <c r="V133" s="44">
        <v>0</v>
      </c>
      <c r="W133" s="44">
        <v>0</v>
      </c>
      <c r="X133" s="44">
        <v>0</v>
      </c>
      <c r="Y133" s="44">
        <v>0</v>
      </c>
    </row>
    <row r="134" spans="1:25" ht="75" x14ac:dyDescent="0.25">
      <c r="A134" s="100"/>
      <c r="B134" s="90"/>
      <c r="C134" s="49">
        <v>131</v>
      </c>
      <c r="D134" s="50" t="s">
        <v>180</v>
      </c>
      <c r="E134" s="28" t="s">
        <v>918</v>
      </c>
      <c r="F134" s="26" t="s">
        <v>932</v>
      </c>
      <c r="G134" s="49" t="s">
        <v>899</v>
      </c>
      <c r="H134" s="26">
        <v>30</v>
      </c>
      <c r="I134" s="26">
        <v>20</v>
      </c>
      <c r="J134" s="46">
        <v>600</v>
      </c>
      <c r="K134" s="47"/>
      <c r="L134" s="32">
        <f t="shared" si="4"/>
        <v>0</v>
      </c>
      <c r="M134" s="43" t="str">
        <f t="shared" si="5"/>
        <v>OK</v>
      </c>
      <c r="N134" s="44">
        <v>0</v>
      </c>
      <c r="O134" s="44">
        <v>0</v>
      </c>
      <c r="P134" s="44">
        <v>0</v>
      </c>
      <c r="Q134" s="44">
        <v>0</v>
      </c>
      <c r="R134" s="44">
        <v>0</v>
      </c>
      <c r="S134" s="44">
        <v>0</v>
      </c>
      <c r="T134" s="44">
        <v>0</v>
      </c>
      <c r="U134" s="44">
        <v>0</v>
      </c>
      <c r="V134" s="44">
        <v>0</v>
      </c>
      <c r="W134" s="44">
        <v>0</v>
      </c>
      <c r="X134" s="44">
        <v>0</v>
      </c>
      <c r="Y134" s="44">
        <v>0</v>
      </c>
    </row>
    <row r="135" spans="1:25" ht="45" x14ac:dyDescent="0.25">
      <c r="A135" s="100"/>
      <c r="B135" s="90"/>
      <c r="C135" s="49">
        <v>132</v>
      </c>
      <c r="D135" s="50" t="s">
        <v>181</v>
      </c>
      <c r="E135" s="28" t="s">
        <v>918</v>
      </c>
      <c r="F135" s="26" t="s">
        <v>932</v>
      </c>
      <c r="G135" s="49" t="s">
        <v>899</v>
      </c>
      <c r="H135" s="26">
        <v>30</v>
      </c>
      <c r="I135" s="26">
        <v>20</v>
      </c>
      <c r="J135" s="46">
        <v>91</v>
      </c>
      <c r="K135" s="47"/>
      <c r="L135" s="32">
        <f t="shared" si="4"/>
        <v>0</v>
      </c>
      <c r="M135" s="43" t="str">
        <f t="shared" si="5"/>
        <v>OK</v>
      </c>
      <c r="N135" s="44">
        <v>0</v>
      </c>
      <c r="O135" s="44">
        <v>0</v>
      </c>
      <c r="P135" s="44">
        <v>0</v>
      </c>
      <c r="Q135" s="44">
        <v>0</v>
      </c>
      <c r="R135" s="44">
        <v>0</v>
      </c>
      <c r="S135" s="44">
        <v>0</v>
      </c>
      <c r="T135" s="44">
        <v>0</v>
      </c>
      <c r="U135" s="44">
        <v>0</v>
      </c>
      <c r="V135" s="44">
        <v>0</v>
      </c>
      <c r="W135" s="44">
        <v>0</v>
      </c>
      <c r="X135" s="44">
        <v>0</v>
      </c>
      <c r="Y135" s="44">
        <v>0</v>
      </c>
    </row>
    <row r="136" spans="1:25" ht="45" x14ac:dyDescent="0.25">
      <c r="A136" s="100"/>
      <c r="B136" s="90"/>
      <c r="C136" s="49">
        <v>133</v>
      </c>
      <c r="D136" s="50" t="s">
        <v>182</v>
      </c>
      <c r="E136" s="28" t="s">
        <v>918</v>
      </c>
      <c r="F136" s="26" t="s">
        <v>932</v>
      </c>
      <c r="G136" s="49" t="s">
        <v>36</v>
      </c>
      <c r="H136" s="26">
        <v>30</v>
      </c>
      <c r="I136" s="26">
        <v>20</v>
      </c>
      <c r="J136" s="46">
        <v>6.17</v>
      </c>
      <c r="K136" s="47"/>
      <c r="L136" s="32">
        <f t="shared" si="4"/>
        <v>0</v>
      </c>
      <c r="M136" s="43" t="str">
        <f t="shared" si="5"/>
        <v>OK</v>
      </c>
      <c r="N136" s="44">
        <v>0</v>
      </c>
      <c r="O136" s="44">
        <v>0</v>
      </c>
      <c r="P136" s="44">
        <v>0</v>
      </c>
      <c r="Q136" s="44">
        <v>0</v>
      </c>
      <c r="R136" s="44">
        <v>0</v>
      </c>
      <c r="S136" s="44">
        <v>0</v>
      </c>
      <c r="T136" s="44">
        <v>0</v>
      </c>
      <c r="U136" s="44">
        <v>0</v>
      </c>
      <c r="V136" s="44">
        <v>0</v>
      </c>
      <c r="W136" s="44">
        <v>0</v>
      </c>
      <c r="X136" s="44">
        <v>0</v>
      </c>
      <c r="Y136" s="44">
        <v>0</v>
      </c>
    </row>
    <row r="137" spans="1:25" ht="45" x14ac:dyDescent="0.25">
      <c r="A137" s="100"/>
      <c r="B137" s="90"/>
      <c r="C137" s="49">
        <v>134</v>
      </c>
      <c r="D137" s="50" t="s">
        <v>183</v>
      </c>
      <c r="E137" s="28" t="s">
        <v>918</v>
      </c>
      <c r="F137" s="26" t="s">
        <v>932</v>
      </c>
      <c r="G137" s="49" t="s">
        <v>36</v>
      </c>
      <c r="H137" s="26">
        <v>30</v>
      </c>
      <c r="I137" s="26">
        <v>20</v>
      </c>
      <c r="J137" s="46">
        <v>5.22</v>
      </c>
      <c r="K137" s="47">
        <v>4</v>
      </c>
      <c r="L137" s="32">
        <f t="shared" si="4"/>
        <v>0</v>
      </c>
      <c r="M137" s="43" t="str">
        <f t="shared" si="5"/>
        <v>OK</v>
      </c>
      <c r="N137" s="44">
        <v>1</v>
      </c>
      <c r="O137" s="44">
        <v>0</v>
      </c>
      <c r="P137" s="44">
        <v>0</v>
      </c>
      <c r="Q137" s="44">
        <v>0</v>
      </c>
      <c r="R137" s="44">
        <v>3</v>
      </c>
      <c r="S137" s="44">
        <v>0</v>
      </c>
      <c r="T137" s="44">
        <v>0</v>
      </c>
      <c r="U137" s="44">
        <v>0</v>
      </c>
      <c r="V137" s="44">
        <v>0</v>
      </c>
      <c r="W137" s="44">
        <v>0</v>
      </c>
      <c r="X137" s="44">
        <v>0</v>
      </c>
      <c r="Y137" s="44">
        <v>0</v>
      </c>
    </row>
    <row r="138" spans="1:25" ht="45" x14ac:dyDescent="0.25">
      <c r="A138" s="100"/>
      <c r="B138" s="90"/>
      <c r="C138" s="49">
        <v>135</v>
      </c>
      <c r="D138" s="50" t="s">
        <v>184</v>
      </c>
      <c r="E138" s="28" t="s">
        <v>918</v>
      </c>
      <c r="F138" s="26" t="s">
        <v>932</v>
      </c>
      <c r="G138" s="49" t="s">
        <v>36</v>
      </c>
      <c r="H138" s="26">
        <v>30</v>
      </c>
      <c r="I138" s="26">
        <v>20</v>
      </c>
      <c r="J138" s="46">
        <v>8.33</v>
      </c>
      <c r="K138" s="47"/>
      <c r="L138" s="32">
        <f t="shared" si="4"/>
        <v>0</v>
      </c>
      <c r="M138" s="43" t="str">
        <f t="shared" si="5"/>
        <v>OK</v>
      </c>
      <c r="N138" s="44">
        <v>0</v>
      </c>
      <c r="O138" s="44">
        <v>0</v>
      </c>
      <c r="P138" s="44">
        <v>0</v>
      </c>
      <c r="Q138" s="44">
        <v>0</v>
      </c>
      <c r="R138" s="44">
        <v>0</v>
      </c>
      <c r="S138" s="44">
        <v>0</v>
      </c>
      <c r="T138" s="44">
        <v>0</v>
      </c>
      <c r="U138" s="44">
        <v>0</v>
      </c>
      <c r="V138" s="44">
        <v>0</v>
      </c>
      <c r="W138" s="44">
        <v>0</v>
      </c>
      <c r="X138" s="44">
        <v>0</v>
      </c>
      <c r="Y138" s="44">
        <v>0</v>
      </c>
    </row>
    <row r="139" spans="1:25" ht="45" x14ac:dyDescent="0.25">
      <c r="A139" s="100"/>
      <c r="B139" s="90"/>
      <c r="C139" s="49">
        <v>136</v>
      </c>
      <c r="D139" s="50" t="s">
        <v>185</v>
      </c>
      <c r="E139" s="28" t="s">
        <v>918</v>
      </c>
      <c r="F139" s="26" t="s">
        <v>932</v>
      </c>
      <c r="G139" s="49" t="s">
        <v>36</v>
      </c>
      <c r="H139" s="26">
        <v>30</v>
      </c>
      <c r="I139" s="26">
        <v>20</v>
      </c>
      <c r="J139" s="46">
        <v>0.25</v>
      </c>
      <c r="K139" s="47"/>
      <c r="L139" s="32">
        <f t="shared" si="4"/>
        <v>0</v>
      </c>
      <c r="M139" s="43" t="str">
        <f t="shared" si="5"/>
        <v>OK</v>
      </c>
      <c r="N139" s="44">
        <v>0</v>
      </c>
      <c r="O139" s="44">
        <v>0</v>
      </c>
      <c r="P139" s="44">
        <v>0</v>
      </c>
      <c r="Q139" s="44">
        <v>0</v>
      </c>
      <c r="R139" s="44">
        <v>0</v>
      </c>
      <c r="S139" s="44">
        <v>0</v>
      </c>
      <c r="T139" s="44">
        <v>0</v>
      </c>
      <c r="U139" s="44">
        <v>0</v>
      </c>
      <c r="V139" s="44">
        <v>0</v>
      </c>
      <c r="W139" s="44">
        <v>0</v>
      </c>
      <c r="X139" s="44">
        <v>0</v>
      </c>
      <c r="Y139" s="44">
        <v>0</v>
      </c>
    </row>
    <row r="140" spans="1:25" ht="60" x14ac:dyDescent="0.25">
      <c r="A140" s="100"/>
      <c r="B140" s="90"/>
      <c r="C140" s="49">
        <v>137</v>
      </c>
      <c r="D140" s="50" t="s">
        <v>186</v>
      </c>
      <c r="E140" s="28" t="s">
        <v>918</v>
      </c>
      <c r="F140" s="26" t="s">
        <v>932</v>
      </c>
      <c r="G140" s="49" t="s">
        <v>36</v>
      </c>
      <c r="H140" s="26">
        <v>30</v>
      </c>
      <c r="I140" s="26">
        <v>20</v>
      </c>
      <c r="J140" s="46">
        <v>0.2</v>
      </c>
      <c r="K140" s="47"/>
      <c r="L140" s="32">
        <f t="shared" si="4"/>
        <v>0</v>
      </c>
      <c r="M140" s="43" t="str">
        <f t="shared" si="5"/>
        <v>OK</v>
      </c>
      <c r="N140" s="44">
        <v>0</v>
      </c>
      <c r="O140" s="44">
        <v>0</v>
      </c>
      <c r="P140" s="44">
        <v>0</v>
      </c>
      <c r="Q140" s="44">
        <v>0</v>
      </c>
      <c r="R140" s="44">
        <v>0</v>
      </c>
      <c r="S140" s="44">
        <v>0</v>
      </c>
      <c r="T140" s="44">
        <v>0</v>
      </c>
      <c r="U140" s="44">
        <v>0</v>
      </c>
      <c r="V140" s="44">
        <v>0</v>
      </c>
      <c r="W140" s="44">
        <v>0</v>
      </c>
      <c r="X140" s="44">
        <v>0</v>
      </c>
      <c r="Y140" s="44">
        <v>0</v>
      </c>
    </row>
    <row r="141" spans="1:25" ht="60" x14ac:dyDescent="0.25">
      <c r="A141" s="100"/>
      <c r="B141" s="90"/>
      <c r="C141" s="49">
        <v>138</v>
      </c>
      <c r="D141" s="50" t="s">
        <v>187</v>
      </c>
      <c r="E141" s="28" t="s">
        <v>918</v>
      </c>
      <c r="F141" s="26" t="s">
        <v>932</v>
      </c>
      <c r="G141" s="49" t="s">
        <v>36</v>
      </c>
      <c r="H141" s="26">
        <v>30</v>
      </c>
      <c r="I141" s="26">
        <v>20</v>
      </c>
      <c r="J141" s="46">
        <v>0.3</v>
      </c>
      <c r="K141" s="47"/>
      <c r="L141" s="32">
        <f t="shared" si="4"/>
        <v>0</v>
      </c>
      <c r="M141" s="43" t="str">
        <f t="shared" si="5"/>
        <v>OK</v>
      </c>
      <c r="N141" s="44">
        <v>0</v>
      </c>
      <c r="O141" s="44">
        <v>0</v>
      </c>
      <c r="P141" s="44">
        <v>0</v>
      </c>
      <c r="Q141" s="44">
        <v>0</v>
      </c>
      <c r="R141" s="44">
        <v>0</v>
      </c>
      <c r="S141" s="44">
        <v>0</v>
      </c>
      <c r="T141" s="44">
        <v>0</v>
      </c>
      <c r="U141" s="44">
        <v>0</v>
      </c>
      <c r="V141" s="44">
        <v>0</v>
      </c>
      <c r="W141" s="44">
        <v>0</v>
      </c>
      <c r="X141" s="44">
        <v>0</v>
      </c>
      <c r="Y141" s="44">
        <v>0</v>
      </c>
    </row>
    <row r="142" spans="1:25" ht="60" x14ac:dyDescent="0.25">
      <c r="A142" s="100"/>
      <c r="B142" s="90"/>
      <c r="C142" s="49">
        <v>139</v>
      </c>
      <c r="D142" s="50" t="s">
        <v>188</v>
      </c>
      <c r="E142" s="28" t="s">
        <v>918</v>
      </c>
      <c r="F142" s="26" t="s">
        <v>932</v>
      </c>
      <c r="G142" s="49" t="s">
        <v>36</v>
      </c>
      <c r="H142" s="26">
        <v>30</v>
      </c>
      <c r="I142" s="26">
        <v>20</v>
      </c>
      <c r="J142" s="46">
        <v>7.16</v>
      </c>
      <c r="K142" s="47"/>
      <c r="L142" s="32">
        <f t="shared" si="4"/>
        <v>0</v>
      </c>
      <c r="M142" s="43" t="str">
        <f t="shared" si="5"/>
        <v>OK</v>
      </c>
      <c r="N142" s="44">
        <v>0</v>
      </c>
      <c r="O142" s="44">
        <v>0</v>
      </c>
      <c r="P142" s="44">
        <v>0</v>
      </c>
      <c r="Q142" s="44">
        <v>0</v>
      </c>
      <c r="R142" s="44">
        <v>0</v>
      </c>
      <c r="S142" s="44">
        <v>0</v>
      </c>
      <c r="T142" s="44">
        <v>0</v>
      </c>
      <c r="U142" s="44">
        <v>0</v>
      </c>
      <c r="V142" s="44">
        <v>0</v>
      </c>
      <c r="W142" s="44">
        <v>0</v>
      </c>
      <c r="X142" s="44">
        <v>0</v>
      </c>
      <c r="Y142" s="44">
        <v>0</v>
      </c>
    </row>
    <row r="143" spans="1:25" ht="45" x14ac:dyDescent="0.25">
      <c r="A143" s="100"/>
      <c r="B143" s="90"/>
      <c r="C143" s="49">
        <v>140</v>
      </c>
      <c r="D143" s="50" t="s">
        <v>189</v>
      </c>
      <c r="E143" s="28" t="s">
        <v>918</v>
      </c>
      <c r="F143" s="26" t="s">
        <v>932</v>
      </c>
      <c r="G143" s="49" t="s">
        <v>36</v>
      </c>
      <c r="H143" s="26">
        <v>30</v>
      </c>
      <c r="I143" s="26">
        <v>20</v>
      </c>
      <c r="J143" s="46">
        <v>0.15</v>
      </c>
      <c r="K143" s="47"/>
      <c r="L143" s="32">
        <f t="shared" si="4"/>
        <v>0</v>
      </c>
      <c r="M143" s="43" t="str">
        <f t="shared" si="5"/>
        <v>OK</v>
      </c>
      <c r="N143" s="44">
        <v>0</v>
      </c>
      <c r="O143" s="44">
        <v>0</v>
      </c>
      <c r="P143" s="44">
        <v>0</v>
      </c>
      <c r="Q143" s="44">
        <v>0</v>
      </c>
      <c r="R143" s="44">
        <v>0</v>
      </c>
      <c r="S143" s="44">
        <v>0</v>
      </c>
      <c r="T143" s="44">
        <v>0</v>
      </c>
      <c r="U143" s="44">
        <v>0</v>
      </c>
      <c r="V143" s="44">
        <v>0</v>
      </c>
      <c r="W143" s="44">
        <v>0</v>
      </c>
      <c r="X143" s="44">
        <v>0</v>
      </c>
      <c r="Y143" s="44">
        <v>0</v>
      </c>
    </row>
    <row r="144" spans="1:25" ht="45" x14ac:dyDescent="0.25">
      <c r="A144" s="100"/>
      <c r="B144" s="90"/>
      <c r="C144" s="49">
        <v>141</v>
      </c>
      <c r="D144" s="50" t="s">
        <v>190</v>
      </c>
      <c r="E144" s="28" t="s">
        <v>918</v>
      </c>
      <c r="F144" s="26" t="s">
        <v>932</v>
      </c>
      <c r="G144" s="49" t="s">
        <v>36</v>
      </c>
      <c r="H144" s="26">
        <v>30</v>
      </c>
      <c r="I144" s="26">
        <v>20</v>
      </c>
      <c r="J144" s="46">
        <v>0.15</v>
      </c>
      <c r="K144" s="47"/>
      <c r="L144" s="32">
        <f t="shared" si="4"/>
        <v>0</v>
      </c>
      <c r="M144" s="43" t="str">
        <f t="shared" si="5"/>
        <v>OK</v>
      </c>
      <c r="N144" s="44">
        <v>0</v>
      </c>
      <c r="O144" s="44">
        <v>0</v>
      </c>
      <c r="P144" s="44">
        <v>0</v>
      </c>
      <c r="Q144" s="44">
        <v>0</v>
      </c>
      <c r="R144" s="44">
        <v>0</v>
      </c>
      <c r="S144" s="44">
        <v>0</v>
      </c>
      <c r="T144" s="44">
        <v>0</v>
      </c>
      <c r="U144" s="44">
        <v>0</v>
      </c>
      <c r="V144" s="44">
        <v>0</v>
      </c>
      <c r="W144" s="44">
        <v>0</v>
      </c>
      <c r="X144" s="44">
        <v>0</v>
      </c>
      <c r="Y144" s="44">
        <v>0</v>
      </c>
    </row>
    <row r="145" spans="1:25" ht="45" x14ac:dyDescent="0.25">
      <c r="A145" s="100"/>
      <c r="B145" s="90"/>
      <c r="C145" s="49">
        <v>142</v>
      </c>
      <c r="D145" s="50" t="s">
        <v>191</v>
      </c>
      <c r="E145" s="28" t="s">
        <v>918</v>
      </c>
      <c r="F145" s="26" t="s">
        <v>932</v>
      </c>
      <c r="G145" s="49" t="s">
        <v>36</v>
      </c>
      <c r="H145" s="26">
        <v>30</v>
      </c>
      <c r="I145" s="26">
        <v>20</v>
      </c>
      <c r="J145" s="46">
        <v>0.15</v>
      </c>
      <c r="K145" s="47"/>
      <c r="L145" s="32">
        <f t="shared" si="4"/>
        <v>0</v>
      </c>
      <c r="M145" s="43" t="str">
        <f t="shared" si="5"/>
        <v>OK</v>
      </c>
      <c r="N145" s="44">
        <v>0</v>
      </c>
      <c r="O145" s="44">
        <v>0</v>
      </c>
      <c r="P145" s="44">
        <v>0</v>
      </c>
      <c r="Q145" s="44">
        <v>0</v>
      </c>
      <c r="R145" s="44">
        <v>0</v>
      </c>
      <c r="S145" s="44">
        <v>0</v>
      </c>
      <c r="T145" s="44">
        <v>0</v>
      </c>
      <c r="U145" s="44">
        <v>0</v>
      </c>
      <c r="V145" s="44">
        <v>0</v>
      </c>
      <c r="W145" s="44">
        <v>0</v>
      </c>
      <c r="X145" s="44">
        <v>0</v>
      </c>
      <c r="Y145" s="44">
        <v>0</v>
      </c>
    </row>
    <row r="146" spans="1:25" ht="45" x14ac:dyDescent="0.25">
      <c r="A146" s="100"/>
      <c r="B146" s="90"/>
      <c r="C146" s="49">
        <v>143</v>
      </c>
      <c r="D146" s="50" t="s">
        <v>192</v>
      </c>
      <c r="E146" s="28" t="s">
        <v>918</v>
      </c>
      <c r="F146" s="26" t="s">
        <v>932</v>
      </c>
      <c r="G146" s="49" t="s">
        <v>36</v>
      </c>
      <c r="H146" s="26">
        <v>30</v>
      </c>
      <c r="I146" s="26">
        <v>20</v>
      </c>
      <c r="J146" s="46">
        <v>0.11</v>
      </c>
      <c r="K146" s="47"/>
      <c r="L146" s="32">
        <f t="shared" si="4"/>
        <v>0</v>
      </c>
      <c r="M146" s="43" t="str">
        <f t="shared" si="5"/>
        <v>OK</v>
      </c>
      <c r="N146" s="44">
        <v>0</v>
      </c>
      <c r="O146" s="44">
        <v>0</v>
      </c>
      <c r="P146" s="44">
        <v>0</v>
      </c>
      <c r="Q146" s="44">
        <v>0</v>
      </c>
      <c r="R146" s="44">
        <v>0</v>
      </c>
      <c r="S146" s="44">
        <v>0</v>
      </c>
      <c r="T146" s="44">
        <v>0</v>
      </c>
      <c r="U146" s="44">
        <v>0</v>
      </c>
      <c r="V146" s="44">
        <v>0</v>
      </c>
      <c r="W146" s="44">
        <v>0</v>
      </c>
      <c r="X146" s="44">
        <v>0</v>
      </c>
      <c r="Y146" s="44">
        <v>0</v>
      </c>
    </row>
    <row r="147" spans="1:25" ht="45" x14ac:dyDescent="0.25">
      <c r="A147" s="100"/>
      <c r="B147" s="90"/>
      <c r="C147" s="49">
        <v>144</v>
      </c>
      <c r="D147" s="50" t="s">
        <v>193</v>
      </c>
      <c r="E147" s="28" t="s">
        <v>918</v>
      </c>
      <c r="F147" s="26" t="s">
        <v>932</v>
      </c>
      <c r="G147" s="49" t="s">
        <v>36</v>
      </c>
      <c r="H147" s="26">
        <v>30</v>
      </c>
      <c r="I147" s="26">
        <v>20</v>
      </c>
      <c r="J147" s="46">
        <v>0.15</v>
      </c>
      <c r="K147" s="47"/>
      <c r="L147" s="32">
        <f t="shared" si="4"/>
        <v>0</v>
      </c>
      <c r="M147" s="43" t="str">
        <f t="shared" si="5"/>
        <v>OK</v>
      </c>
      <c r="N147" s="44">
        <v>0</v>
      </c>
      <c r="O147" s="44">
        <v>0</v>
      </c>
      <c r="P147" s="44">
        <v>0</v>
      </c>
      <c r="Q147" s="44">
        <v>0</v>
      </c>
      <c r="R147" s="44">
        <v>0</v>
      </c>
      <c r="S147" s="44">
        <v>0</v>
      </c>
      <c r="T147" s="44">
        <v>0</v>
      </c>
      <c r="U147" s="44">
        <v>0</v>
      </c>
      <c r="V147" s="44">
        <v>0</v>
      </c>
      <c r="W147" s="44">
        <v>0</v>
      </c>
      <c r="X147" s="44">
        <v>0</v>
      </c>
      <c r="Y147" s="44">
        <v>0</v>
      </c>
    </row>
    <row r="148" spans="1:25" ht="45" x14ac:dyDescent="0.25">
      <c r="A148" s="100"/>
      <c r="B148" s="90"/>
      <c r="C148" s="49">
        <v>145</v>
      </c>
      <c r="D148" s="50" t="s">
        <v>194</v>
      </c>
      <c r="E148" s="28" t="s">
        <v>918</v>
      </c>
      <c r="F148" s="26" t="s">
        <v>932</v>
      </c>
      <c r="G148" s="49" t="s">
        <v>36</v>
      </c>
      <c r="H148" s="26">
        <v>30</v>
      </c>
      <c r="I148" s="26">
        <v>20</v>
      </c>
      <c r="J148" s="46">
        <v>0.25</v>
      </c>
      <c r="K148" s="47"/>
      <c r="L148" s="32">
        <f t="shared" si="4"/>
        <v>0</v>
      </c>
      <c r="M148" s="43" t="str">
        <f t="shared" si="5"/>
        <v>OK</v>
      </c>
      <c r="N148" s="44">
        <v>0</v>
      </c>
      <c r="O148" s="44">
        <v>0</v>
      </c>
      <c r="P148" s="44">
        <v>0</v>
      </c>
      <c r="Q148" s="44">
        <v>0</v>
      </c>
      <c r="R148" s="44">
        <v>0</v>
      </c>
      <c r="S148" s="44">
        <v>0</v>
      </c>
      <c r="T148" s="44">
        <v>0</v>
      </c>
      <c r="U148" s="44">
        <v>0</v>
      </c>
      <c r="V148" s="44">
        <v>0</v>
      </c>
      <c r="W148" s="44">
        <v>0</v>
      </c>
      <c r="X148" s="44">
        <v>0</v>
      </c>
      <c r="Y148" s="44">
        <v>0</v>
      </c>
    </row>
    <row r="149" spans="1:25" ht="45" x14ac:dyDescent="0.25">
      <c r="A149" s="100"/>
      <c r="B149" s="90"/>
      <c r="C149" s="49">
        <v>146</v>
      </c>
      <c r="D149" s="50" t="s">
        <v>195</v>
      </c>
      <c r="E149" s="28" t="s">
        <v>918</v>
      </c>
      <c r="F149" s="26" t="s">
        <v>932</v>
      </c>
      <c r="G149" s="49" t="s">
        <v>36</v>
      </c>
      <c r="H149" s="26">
        <v>30</v>
      </c>
      <c r="I149" s="26">
        <v>20</v>
      </c>
      <c r="J149" s="46">
        <v>0.25</v>
      </c>
      <c r="K149" s="47"/>
      <c r="L149" s="32">
        <f t="shared" si="4"/>
        <v>0</v>
      </c>
      <c r="M149" s="43" t="str">
        <f t="shared" si="5"/>
        <v>OK</v>
      </c>
      <c r="N149" s="44">
        <v>0</v>
      </c>
      <c r="O149" s="44">
        <v>0</v>
      </c>
      <c r="P149" s="44">
        <v>0</v>
      </c>
      <c r="Q149" s="44">
        <v>0</v>
      </c>
      <c r="R149" s="44">
        <v>0</v>
      </c>
      <c r="S149" s="44">
        <v>0</v>
      </c>
      <c r="T149" s="44">
        <v>0</v>
      </c>
      <c r="U149" s="44">
        <v>0</v>
      </c>
      <c r="V149" s="44">
        <v>0</v>
      </c>
      <c r="W149" s="44">
        <v>0</v>
      </c>
      <c r="X149" s="44">
        <v>0</v>
      </c>
      <c r="Y149" s="44">
        <v>0</v>
      </c>
    </row>
    <row r="150" spans="1:25" ht="45" x14ac:dyDescent="0.25">
      <c r="A150" s="100"/>
      <c r="B150" s="90"/>
      <c r="C150" s="49">
        <v>147</v>
      </c>
      <c r="D150" s="50" t="s">
        <v>196</v>
      </c>
      <c r="E150" s="28" t="s">
        <v>918</v>
      </c>
      <c r="F150" s="26" t="s">
        <v>932</v>
      </c>
      <c r="G150" s="49" t="s">
        <v>36</v>
      </c>
      <c r="H150" s="26">
        <v>30</v>
      </c>
      <c r="I150" s="26">
        <v>20</v>
      </c>
      <c r="J150" s="46">
        <v>0.28000000000000003</v>
      </c>
      <c r="K150" s="47"/>
      <c r="L150" s="32">
        <f t="shared" si="4"/>
        <v>0</v>
      </c>
      <c r="M150" s="43" t="str">
        <f t="shared" si="5"/>
        <v>OK</v>
      </c>
      <c r="N150" s="44">
        <v>0</v>
      </c>
      <c r="O150" s="44">
        <v>0</v>
      </c>
      <c r="P150" s="44">
        <v>0</v>
      </c>
      <c r="Q150" s="44">
        <v>0</v>
      </c>
      <c r="R150" s="44">
        <v>0</v>
      </c>
      <c r="S150" s="44">
        <v>0</v>
      </c>
      <c r="T150" s="44">
        <v>0</v>
      </c>
      <c r="U150" s="44">
        <v>0</v>
      </c>
      <c r="V150" s="44">
        <v>0</v>
      </c>
      <c r="W150" s="44">
        <v>0</v>
      </c>
      <c r="X150" s="44">
        <v>0</v>
      </c>
      <c r="Y150" s="44">
        <v>0</v>
      </c>
    </row>
    <row r="151" spans="1:25" ht="60" x14ac:dyDescent="0.25">
      <c r="A151" s="100"/>
      <c r="B151" s="90"/>
      <c r="C151" s="49">
        <v>148</v>
      </c>
      <c r="D151" s="50" t="s">
        <v>197</v>
      </c>
      <c r="E151" s="28" t="s">
        <v>918</v>
      </c>
      <c r="F151" s="26" t="s">
        <v>932</v>
      </c>
      <c r="G151" s="49" t="s">
        <v>36</v>
      </c>
      <c r="H151" s="26">
        <v>30</v>
      </c>
      <c r="I151" s="26">
        <v>20</v>
      </c>
      <c r="J151" s="46">
        <v>0.15</v>
      </c>
      <c r="K151" s="47"/>
      <c r="L151" s="32">
        <f t="shared" si="4"/>
        <v>0</v>
      </c>
      <c r="M151" s="43" t="str">
        <f t="shared" si="5"/>
        <v>OK</v>
      </c>
      <c r="N151" s="44">
        <v>0</v>
      </c>
      <c r="O151" s="44">
        <v>0</v>
      </c>
      <c r="P151" s="44">
        <v>0</v>
      </c>
      <c r="Q151" s="44">
        <v>0</v>
      </c>
      <c r="R151" s="44">
        <v>0</v>
      </c>
      <c r="S151" s="44">
        <v>0</v>
      </c>
      <c r="T151" s="44">
        <v>0</v>
      </c>
      <c r="U151" s="44">
        <v>0</v>
      </c>
      <c r="V151" s="44">
        <v>0</v>
      </c>
      <c r="W151" s="44">
        <v>0</v>
      </c>
      <c r="X151" s="44">
        <v>0</v>
      </c>
      <c r="Y151" s="44">
        <v>0</v>
      </c>
    </row>
    <row r="152" spans="1:25" ht="60" x14ac:dyDescent="0.25">
      <c r="A152" s="100"/>
      <c r="B152" s="90"/>
      <c r="C152" s="49">
        <v>149</v>
      </c>
      <c r="D152" s="50" t="s">
        <v>198</v>
      </c>
      <c r="E152" s="28" t="s">
        <v>918</v>
      </c>
      <c r="F152" s="26" t="s">
        <v>932</v>
      </c>
      <c r="G152" s="49" t="s">
        <v>36</v>
      </c>
      <c r="H152" s="26">
        <v>30</v>
      </c>
      <c r="I152" s="26">
        <v>20</v>
      </c>
      <c r="J152" s="46">
        <v>0.15</v>
      </c>
      <c r="K152" s="47"/>
      <c r="L152" s="32">
        <f t="shared" si="4"/>
        <v>0</v>
      </c>
      <c r="M152" s="43" t="str">
        <f t="shared" si="5"/>
        <v>OK</v>
      </c>
      <c r="N152" s="44">
        <v>0</v>
      </c>
      <c r="O152" s="44">
        <v>0</v>
      </c>
      <c r="P152" s="44">
        <v>0</v>
      </c>
      <c r="Q152" s="44">
        <v>0</v>
      </c>
      <c r="R152" s="44">
        <v>0</v>
      </c>
      <c r="S152" s="44">
        <v>0</v>
      </c>
      <c r="T152" s="44">
        <v>0</v>
      </c>
      <c r="U152" s="44">
        <v>0</v>
      </c>
      <c r="V152" s="44">
        <v>0</v>
      </c>
      <c r="W152" s="44">
        <v>0</v>
      </c>
      <c r="X152" s="44">
        <v>0</v>
      </c>
      <c r="Y152" s="44">
        <v>0</v>
      </c>
    </row>
    <row r="153" spans="1:25" ht="45" x14ac:dyDescent="0.25">
      <c r="A153" s="100"/>
      <c r="B153" s="90"/>
      <c r="C153" s="49">
        <v>150</v>
      </c>
      <c r="D153" s="50" t="s">
        <v>199</v>
      </c>
      <c r="E153" s="28" t="s">
        <v>918</v>
      </c>
      <c r="F153" s="26" t="s">
        <v>932</v>
      </c>
      <c r="G153" s="49" t="s">
        <v>36</v>
      </c>
      <c r="H153" s="26">
        <v>30</v>
      </c>
      <c r="I153" s="26">
        <v>20</v>
      </c>
      <c r="J153" s="46">
        <v>9.9700000000000006</v>
      </c>
      <c r="K153" s="47"/>
      <c r="L153" s="32">
        <f t="shared" si="4"/>
        <v>0</v>
      </c>
      <c r="M153" s="43" t="str">
        <f t="shared" si="5"/>
        <v>OK</v>
      </c>
      <c r="N153" s="44">
        <v>0</v>
      </c>
      <c r="O153" s="44">
        <v>0</v>
      </c>
      <c r="P153" s="44">
        <v>0</v>
      </c>
      <c r="Q153" s="44">
        <v>0</v>
      </c>
      <c r="R153" s="44">
        <v>0</v>
      </c>
      <c r="S153" s="44">
        <v>0</v>
      </c>
      <c r="T153" s="44">
        <v>0</v>
      </c>
      <c r="U153" s="44">
        <v>0</v>
      </c>
      <c r="V153" s="44">
        <v>0</v>
      </c>
      <c r="W153" s="44">
        <v>0</v>
      </c>
      <c r="X153" s="44">
        <v>0</v>
      </c>
      <c r="Y153" s="44">
        <v>0</v>
      </c>
    </row>
    <row r="154" spans="1:25" ht="15" x14ac:dyDescent="0.25">
      <c r="A154" s="100"/>
      <c r="B154" s="90"/>
      <c r="C154" s="49">
        <v>151</v>
      </c>
      <c r="D154" s="50" t="s">
        <v>200</v>
      </c>
      <c r="E154" s="28" t="s">
        <v>918</v>
      </c>
      <c r="F154" s="26" t="s">
        <v>932</v>
      </c>
      <c r="G154" s="49" t="s">
        <v>36</v>
      </c>
      <c r="H154" s="26">
        <v>30</v>
      </c>
      <c r="I154" s="26">
        <v>20</v>
      </c>
      <c r="J154" s="46">
        <v>0.16</v>
      </c>
      <c r="K154" s="47"/>
      <c r="L154" s="32">
        <f t="shared" si="4"/>
        <v>0</v>
      </c>
      <c r="M154" s="43" t="str">
        <f t="shared" si="5"/>
        <v>OK</v>
      </c>
      <c r="N154" s="44">
        <v>0</v>
      </c>
      <c r="O154" s="44">
        <v>0</v>
      </c>
      <c r="P154" s="44">
        <v>0</v>
      </c>
      <c r="Q154" s="44">
        <v>0</v>
      </c>
      <c r="R154" s="44">
        <v>0</v>
      </c>
      <c r="S154" s="44">
        <v>0</v>
      </c>
      <c r="T154" s="44">
        <v>0</v>
      </c>
      <c r="U154" s="44">
        <v>0</v>
      </c>
      <c r="V154" s="44">
        <v>0</v>
      </c>
      <c r="W154" s="44">
        <v>0</v>
      </c>
      <c r="X154" s="44">
        <v>0</v>
      </c>
      <c r="Y154" s="44">
        <v>0</v>
      </c>
    </row>
    <row r="155" spans="1:25" ht="30" x14ac:dyDescent="0.25">
      <c r="A155" s="100"/>
      <c r="B155" s="90"/>
      <c r="C155" s="49">
        <v>152</v>
      </c>
      <c r="D155" s="50" t="s">
        <v>201</v>
      </c>
      <c r="E155" s="28" t="s">
        <v>918</v>
      </c>
      <c r="F155" s="26" t="s">
        <v>932</v>
      </c>
      <c r="G155" s="49" t="s">
        <v>36</v>
      </c>
      <c r="H155" s="26">
        <v>30</v>
      </c>
      <c r="I155" s="26">
        <v>20</v>
      </c>
      <c r="J155" s="46">
        <v>0.42</v>
      </c>
      <c r="K155" s="47">
        <v>5</v>
      </c>
      <c r="L155" s="32">
        <f t="shared" si="4"/>
        <v>0</v>
      </c>
      <c r="M155" s="43" t="str">
        <f t="shared" si="5"/>
        <v>OK</v>
      </c>
      <c r="N155" s="44">
        <v>0</v>
      </c>
      <c r="O155" s="44">
        <v>0</v>
      </c>
      <c r="P155" s="44">
        <v>0</v>
      </c>
      <c r="Q155" s="44">
        <v>0</v>
      </c>
      <c r="R155" s="44">
        <v>5</v>
      </c>
      <c r="S155" s="44">
        <v>0</v>
      </c>
      <c r="T155" s="44">
        <v>0</v>
      </c>
      <c r="U155" s="44">
        <v>0</v>
      </c>
      <c r="V155" s="44">
        <v>0</v>
      </c>
      <c r="W155" s="44">
        <v>0</v>
      </c>
      <c r="X155" s="44">
        <v>0</v>
      </c>
      <c r="Y155" s="44">
        <v>0</v>
      </c>
    </row>
    <row r="156" spans="1:25" ht="45" x14ac:dyDescent="0.25">
      <c r="A156" s="100"/>
      <c r="B156" s="90"/>
      <c r="C156" s="49">
        <v>153</v>
      </c>
      <c r="D156" s="50" t="s">
        <v>202</v>
      </c>
      <c r="E156" s="28" t="s">
        <v>918</v>
      </c>
      <c r="F156" s="26" t="s">
        <v>932</v>
      </c>
      <c r="G156" s="49" t="s">
        <v>36</v>
      </c>
      <c r="H156" s="26">
        <v>30</v>
      </c>
      <c r="I156" s="26">
        <v>20</v>
      </c>
      <c r="J156" s="46">
        <v>0.8</v>
      </c>
      <c r="K156" s="47"/>
      <c r="L156" s="32">
        <f t="shared" si="4"/>
        <v>0</v>
      </c>
      <c r="M156" s="43" t="str">
        <f t="shared" si="5"/>
        <v>OK</v>
      </c>
      <c r="N156" s="44">
        <v>0</v>
      </c>
      <c r="O156" s="44">
        <v>0</v>
      </c>
      <c r="P156" s="44">
        <v>0</v>
      </c>
      <c r="Q156" s="44">
        <v>0</v>
      </c>
      <c r="R156" s="44">
        <v>0</v>
      </c>
      <c r="S156" s="44">
        <v>0</v>
      </c>
      <c r="T156" s="44">
        <v>0</v>
      </c>
      <c r="U156" s="44">
        <v>0</v>
      </c>
      <c r="V156" s="44">
        <v>0</v>
      </c>
      <c r="W156" s="44">
        <v>0</v>
      </c>
      <c r="X156" s="44">
        <v>0</v>
      </c>
      <c r="Y156" s="44">
        <v>0</v>
      </c>
    </row>
    <row r="157" spans="1:25" ht="30" x14ac:dyDescent="0.25">
      <c r="A157" s="100"/>
      <c r="B157" s="90"/>
      <c r="C157" s="49">
        <v>154</v>
      </c>
      <c r="D157" s="50" t="s">
        <v>203</v>
      </c>
      <c r="E157" s="28" t="s">
        <v>918</v>
      </c>
      <c r="F157" s="26" t="s">
        <v>920</v>
      </c>
      <c r="G157" s="49" t="s">
        <v>36</v>
      </c>
      <c r="H157" s="26">
        <v>30</v>
      </c>
      <c r="I157" s="26">
        <v>20</v>
      </c>
      <c r="J157" s="46">
        <v>0.39</v>
      </c>
      <c r="K157" s="47"/>
      <c r="L157" s="32">
        <f t="shared" si="4"/>
        <v>0</v>
      </c>
      <c r="M157" s="43" t="str">
        <f t="shared" si="5"/>
        <v>OK</v>
      </c>
      <c r="N157" s="44">
        <v>0</v>
      </c>
      <c r="O157" s="44">
        <v>0</v>
      </c>
      <c r="P157" s="44">
        <v>0</v>
      </c>
      <c r="Q157" s="44">
        <v>0</v>
      </c>
      <c r="R157" s="44">
        <v>0</v>
      </c>
      <c r="S157" s="44">
        <v>0</v>
      </c>
      <c r="T157" s="44">
        <v>0</v>
      </c>
      <c r="U157" s="44">
        <v>0</v>
      </c>
      <c r="V157" s="44">
        <v>0</v>
      </c>
      <c r="W157" s="44">
        <v>0</v>
      </c>
      <c r="X157" s="44">
        <v>0</v>
      </c>
      <c r="Y157" s="44">
        <v>0</v>
      </c>
    </row>
    <row r="158" spans="1:25" ht="30" x14ac:dyDescent="0.25">
      <c r="A158" s="100"/>
      <c r="B158" s="90"/>
      <c r="C158" s="49">
        <v>155</v>
      </c>
      <c r="D158" s="50" t="s">
        <v>204</v>
      </c>
      <c r="E158" s="28" t="s">
        <v>918</v>
      </c>
      <c r="F158" s="26" t="s">
        <v>920</v>
      </c>
      <c r="G158" s="49" t="s">
        <v>36</v>
      </c>
      <c r="H158" s="26">
        <v>30</v>
      </c>
      <c r="I158" s="26">
        <v>20</v>
      </c>
      <c r="J158" s="46">
        <v>0.59</v>
      </c>
      <c r="K158" s="47"/>
      <c r="L158" s="32">
        <f t="shared" si="4"/>
        <v>0</v>
      </c>
      <c r="M158" s="43" t="str">
        <f t="shared" si="5"/>
        <v>OK</v>
      </c>
      <c r="N158" s="44">
        <v>0</v>
      </c>
      <c r="O158" s="44">
        <v>0</v>
      </c>
      <c r="P158" s="44">
        <v>0</v>
      </c>
      <c r="Q158" s="44">
        <v>0</v>
      </c>
      <c r="R158" s="44">
        <v>0</v>
      </c>
      <c r="S158" s="44">
        <v>0</v>
      </c>
      <c r="T158" s="44">
        <v>0</v>
      </c>
      <c r="U158" s="44">
        <v>0</v>
      </c>
      <c r="V158" s="44">
        <v>0</v>
      </c>
      <c r="W158" s="44">
        <v>0</v>
      </c>
      <c r="X158" s="44">
        <v>0</v>
      </c>
      <c r="Y158" s="44">
        <v>0</v>
      </c>
    </row>
    <row r="159" spans="1:25" ht="30" x14ac:dyDescent="0.25">
      <c r="A159" s="100"/>
      <c r="B159" s="90"/>
      <c r="C159" s="49">
        <v>156</v>
      </c>
      <c r="D159" s="50" t="s">
        <v>205</v>
      </c>
      <c r="E159" s="28" t="s">
        <v>918</v>
      </c>
      <c r="F159" s="26" t="s">
        <v>920</v>
      </c>
      <c r="G159" s="49" t="s">
        <v>36</v>
      </c>
      <c r="H159" s="26">
        <v>30</v>
      </c>
      <c r="I159" s="26">
        <v>20</v>
      </c>
      <c r="J159" s="46">
        <v>8.6199999999999992</v>
      </c>
      <c r="K159" s="47"/>
      <c r="L159" s="32">
        <f t="shared" si="4"/>
        <v>0</v>
      </c>
      <c r="M159" s="43" t="str">
        <f t="shared" si="5"/>
        <v>OK</v>
      </c>
      <c r="N159" s="44">
        <v>0</v>
      </c>
      <c r="O159" s="44">
        <v>0</v>
      </c>
      <c r="P159" s="44">
        <v>0</v>
      </c>
      <c r="Q159" s="44">
        <v>0</v>
      </c>
      <c r="R159" s="44">
        <v>0</v>
      </c>
      <c r="S159" s="44">
        <v>0</v>
      </c>
      <c r="T159" s="44">
        <v>0</v>
      </c>
      <c r="U159" s="44">
        <v>0</v>
      </c>
      <c r="V159" s="44">
        <v>0</v>
      </c>
      <c r="W159" s="44">
        <v>0</v>
      </c>
      <c r="X159" s="44">
        <v>0</v>
      </c>
      <c r="Y159" s="44">
        <v>0</v>
      </c>
    </row>
    <row r="160" spans="1:25" ht="45" x14ac:dyDescent="0.25">
      <c r="A160" s="100"/>
      <c r="B160" s="90"/>
      <c r="C160" s="49">
        <v>157</v>
      </c>
      <c r="D160" s="50" t="s">
        <v>206</v>
      </c>
      <c r="E160" s="28" t="s">
        <v>918</v>
      </c>
      <c r="F160" s="26" t="s">
        <v>920</v>
      </c>
      <c r="G160" s="49" t="s">
        <v>36</v>
      </c>
      <c r="H160" s="26">
        <v>30</v>
      </c>
      <c r="I160" s="26">
        <v>20</v>
      </c>
      <c r="J160" s="46">
        <v>0.65</v>
      </c>
      <c r="K160" s="47"/>
      <c r="L160" s="32">
        <f t="shared" si="4"/>
        <v>0</v>
      </c>
      <c r="M160" s="43" t="str">
        <f t="shared" si="5"/>
        <v>OK</v>
      </c>
      <c r="N160" s="44">
        <v>0</v>
      </c>
      <c r="O160" s="44">
        <v>0</v>
      </c>
      <c r="P160" s="44">
        <v>0</v>
      </c>
      <c r="Q160" s="44">
        <v>0</v>
      </c>
      <c r="R160" s="44">
        <v>0</v>
      </c>
      <c r="S160" s="44">
        <v>0</v>
      </c>
      <c r="T160" s="44">
        <v>0</v>
      </c>
      <c r="U160" s="44">
        <v>0</v>
      </c>
      <c r="V160" s="44">
        <v>0</v>
      </c>
      <c r="W160" s="44">
        <v>0</v>
      </c>
      <c r="X160" s="44">
        <v>0</v>
      </c>
      <c r="Y160" s="44">
        <v>0</v>
      </c>
    </row>
    <row r="161" spans="1:25" ht="15" x14ac:dyDescent="0.25">
      <c r="A161" s="100"/>
      <c r="B161" s="90"/>
      <c r="C161" s="49">
        <v>158</v>
      </c>
      <c r="D161" s="50" t="s">
        <v>207</v>
      </c>
      <c r="E161" s="28" t="s">
        <v>926</v>
      </c>
      <c r="F161" s="26" t="s">
        <v>920</v>
      </c>
      <c r="G161" s="49" t="s">
        <v>36</v>
      </c>
      <c r="H161" s="26">
        <v>30</v>
      </c>
      <c r="I161" s="26">
        <v>20</v>
      </c>
      <c r="J161" s="46">
        <v>0.6</v>
      </c>
      <c r="K161" s="47"/>
      <c r="L161" s="32">
        <f t="shared" si="4"/>
        <v>0</v>
      </c>
      <c r="M161" s="43" t="str">
        <f t="shared" si="5"/>
        <v>OK</v>
      </c>
      <c r="N161" s="44">
        <v>0</v>
      </c>
      <c r="O161" s="44">
        <v>0</v>
      </c>
      <c r="P161" s="44">
        <v>0</v>
      </c>
      <c r="Q161" s="44">
        <v>0</v>
      </c>
      <c r="R161" s="44">
        <v>0</v>
      </c>
      <c r="S161" s="44">
        <v>0</v>
      </c>
      <c r="T161" s="44">
        <v>0</v>
      </c>
      <c r="U161" s="44">
        <v>0</v>
      </c>
      <c r="V161" s="44">
        <v>0</v>
      </c>
      <c r="W161" s="44">
        <v>0</v>
      </c>
      <c r="X161" s="44">
        <v>0</v>
      </c>
      <c r="Y161" s="44">
        <v>0</v>
      </c>
    </row>
    <row r="162" spans="1:25" ht="45" x14ac:dyDescent="0.25">
      <c r="A162" s="100"/>
      <c r="B162" s="90"/>
      <c r="C162" s="49">
        <v>159</v>
      </c>
      <c r="D162" s="50" t="s">
        <v>208</v>
      </c>
      <c r="E162" s="28" t="s">
        <v>918</v>
      </c>
      <c r="F162" s="26" t="s">
        <v>920</v>
      </c>
      <c r="G162" s="49" t="s">
        <v>36</v>
      </c>
      <c r="H162" s="26">
        <v>30</v>
      </c>
      <c r="I162" s="26">
        <v>20</v>
      </c>
      <c r="J162" s="46">
        <v>0.78</v>
      </c>
      <c r="K162" s="47"/>
      <c r="L162" s="32">
        <f t="shared" si="4"/>
        <v>0</v>
      </c>
      <c r="M162" s="43" t="str">
        <f t="shared" si="5"/>
        <v>OK</v>
      </c>
      <c r="N162" s="44">
        <v>0</v>
      </c>
      <c r="O162" s="44">
        <v>0</v>
      </c>
      <c r="P162" s="44">
        <v>0</v>
      </c>
      <c r="Q162" s="44">
        <v>0</v>
      </c>
      <c r="R162" s="44">
        <v>0</v>
      </c>
      <c r="S162" s="44">
        <v>0</v>
      </c>
      <c r="T162" s="44">
        <v>0</v>
      </c>
      <c r="U162" s="44">
        <v>0</v>
      </c>
      <c r="V162" s="44">
        <v>0</v>
      </c>
      <c r="W162" s="44">
        <v>0</v>
      </c>
      <c r="X162" s="44">
        <v>0</v>
      </c>
      <c r="Y162" s="44">
        <v>0</v>
      </c>
    </row>
    <row r="163" spans="1:25" ht="30" x14ac:dyDescent="0.25">
      <c r="A163" s="100"/>
      <c r="B163" s="90"/>
      <c r="C163" s="49">
        <v>160</v>
      </c>
      <c r="D163" s="50" t="s">
        <v>209</v>
      </c>
      <c r="E163" s="28" t="s">
        <v>918</v>
      </c>
      <c r="F163" s="26" t="s">
        <v>920</v>
      </c>
      <c r="G163" s="49" t="s">
        <v>36</v>
      </c>
      <c r="H163" s="26">
        <v>30</v>
      </c>
      <c r="I163" s="26">
        <v>20</v>
      </c>
      <c r="J163" s="46">
        <v>0.36</v>
      </c>
      <c r="K163" s="47"/>
      <c r="L163" s="32">
        <f t="shared" si="4"/>
        <v>0</v>
      </c>
      <c r="M163" s="43" t="str">
        <f t="shared" si="5"/>
        <v>OK</v>
      </c>
      <c r="N163" s="44">
        <v>0</v>
      </c>
      <c r="O163" s="44">
        <v>0</v>
      </c>
      <c r="P163" s="44">
        <v>0</v>
      </c>
      <c r="Q163" s="44">
        <v>0</v>
      </c>
      <c r="R163" s="44">
        <v>0</v>
      </c>
      <c r="S163" s="44">
        <v>0</v>
      </c>
      <c r="T163" s="44">
        <v>0</v>
      </c>
      <c r="U163" s="44">
        <v>0</v>
      </c>
      <c r="V163" s="44">
        <v>0</v>
      </c>
      <c r="W163" s="44">
        <v>0</v>
      </c>
      <c r="X163" s="44">
        <v>0</v>
      </c>
      <c r="Y163" s="44">
        <v>0</v>
      </c>
    </row>
    <row r="164" spans="1:25" ht="45" x14ac:dyDescent="0.25">
      <c r="A164" s="100"/>
      <c r="B164" s="90"/>
      <c r="C164" s="49">
        <v>161</v>
      </c>
      <c r="D164" s="50" t="s">
        <v>210</v>
      </c>
      <c r="E164" s="28" t="s">
        <v>918</v>
      </c>
      <c r="F164" s="26" t="s">
        <v>933</v>
      </c>
      <c r="G164" s="49" t="s">
        <v>898</v>
      </c>
      <c r="H164" s="26">
        <v>30</v>
      </c>
      <c r="I164" s="26">
        <v>20</v>
      </c>
      <c r="J164" s="46">
        <v>6.9</v>
      </c>
      <c r="K164" s="47"/>
      <c r="L164" s="32">
        <f t="shared" si="4"/>
        <v>0</v>
      </c>
      <c r="M164" s="43" t="str">
        <f t="shared" si="5"/>
        <v>OK</v>
      </c>
      <c r="N164" s="44">
        <v>0</v>
      </c>
      <c r="O164" s="44">
        <v>0</v>
      </c>
      <c r="P164" s="44">
        <v>0</v>
      </c>
      <c r="Q164" s="44">
        <v>0</v>
      </c>
      <c r="R164" s="44">
        <v>0</v>
      </c>
      <c r="S164" s="44">
        <v>0</v>
      </c>
      <c r="T164" s="44">
        <v>0</v>
      </c>
      <c r="U164" s="44">
        <v>0</v>
      </c>
      <c r="V164" s="44">
        <v>0</v>
      </c>
      <c r="W164" s="44">
        <v>0</v>
      </c>
      <c r="X164" s="44">
        <v>0</v>
      </c>
      <c r="Y164" s="44">
        <v>0</v>
      </c>
    </row>
    <row r="165" spans="1:25" ht="15" x14ac:dyDescent="0.25">
      <c r="A165" s="100"/>
      <c r="B165" s="90"/>
      <c r="C165" s="49">
        <v>162</v>
      </c>
      <c r="D165" s="50" t="s">
        <v>211</v>
      </c>
      <c r="E165" s="28" t="s">
        <v>918</v>
      </c>
      <c r="F165" s="26" t="s">
        <v>933</v>
      </c>
      <c r="G165" s="49" t="s">
        <v>897</v>
      </c>
      <c r="H165" s="26">
        <v>30</v>
      </c>
      <c r="I165" s="26">
        <v>20</v>
      </c>
      <c r="J165" s="46">
        <v>21.76</v>
      </c>
      <c r="K165" s="47"/>
      <c r="L165" s="32">
        <f t="shared" si="4"/>
        <v>0</v>
      </c>
      <c r="M165" s="43" t="str">
        <f t="shared" si="5"/>
        <v>OK</v>
      </c>
      <c r="N165" s="44">
        <v>0</v>
      </c>
      <c r="O165" s="44">
        <v>0</v>
      </c>
      <c r="P165" s="44">
        <v>0</v>
      </c>
      <c r="Q165" s="44">
        <v>0</v>
      </c>
      <c r="R165" s="44">
        <v>0</v>
      </c>
      <c r="S165" s="44">
        <v>0</v>
      </c>
      <c r="T165" s="44">
        <v>0</v>
      </c>
      <c r="U165" s="44">
        <v>0</v>
      </c>
      <c r="V165" s="44">
        <v>0</v>
      </c>
      <c r="W165" s="44">
        <v>0</v>
      </c>
      <c r="X165" s="44">
        <v>0</v>
      </c>
      <c r="Y165" s="44">
        <v>0</v>
      </c>
    </row>
    <row r="166" spans="1:25" ht="30" x14ac:dyDescent="0.25">
      <c r="A166" s="100"/>
      <c r="B166" s="90"/>
      <c r="C166" s="49">
        <v>163</v>
      </c>
      <c r="D166" s="50" t="s">
        <v>212</v>
      </c>
      <c r="E166" s="28" t="s">
        <v>918</v>
      </c>
      <c r="F166" s="26" t="s">
        <v>933</v>
      </c>
      <c r="G166" s="49" t="s">
        <v>897</v>
      </c>
      <c r="H166" s="26">
        <v>30</v>
      </c>
      <c r="I166" s="26">
        <v>20</v>
      </c>
      <c r="J166" s="46">
        <v>18.64</v>
      </c>
      <c r="K166" s="47"/>
      <c r="L166" s="32">
        <f t="shared" si="4"/>
        <v>0</v>
      </c>
      <c r="M166" s="43" t="str">
        <f t="shared" si="5"/>
        <v>OK</v>
      </c>
      <c r="N166" s="44">
        <v>0</v>
      </c>
      <c r="O166" s="44">
        <v>0</v>
      </c>
      <c r="P166" s="44">
        <v>0</v>
      </c>
      <c r="Q166" s="44">
        <v>0</v>
      </c>
      <c r="R166" s="44">
        <v>0</v>
      </c>
      <c r="S166" s="44">
        <v>0</v>
      </c>
      <c r="T166" s="44">
        <v>0</v>
      </c>
      <c r="U166" s="44">
        <v>0</v>
      </c>
      <c r="V166" s="44">
        <v>0</v>
      </c>
      <c r="W166" s="44">
        <v>0</v>
      </c>
      <c r="X166" s="44">
        <v>0</v>
      </c>
      <c r="Y166" s="44">
        <v>0</v>
      </c>
    </row>
    <row r="167" spans="1:25" ht="15" x14ac:dyDescent="0.25">
      <c r="A167" s="100"/>
      <c r="B167" s="90"/>
      <c r="C167" s="49">
        <v>164</v>
      </c>
      <c r="D167" s="50" t="s">
        <v>213</v>
      </c>
      <c r="E167" s="28" t="s">
        <v>918</v>
      </c>
      <c r="F167" s="26" t="s">
        <v>933</v>
      </c>
      <c r="G167" s="49" t="s">
        <v>897</v>
      </c>
      <c r="H167" s="26">
        <v>30</v>
      </c>
      <c r="I167" s="26">
        <v>20</v>
      </c>
      <c r="J167" s="46">
        <v>35</v>
      </c>
      <c r="K167" s="47"/>
      <c r="L167" s="32">
        <f t="shared" si="4"/>
        <v>0</v>
      </c>
      <c r="M167" s="43" t="str">
        <f t="shared" si="5"/>
        <v>OK</v>
      </c>
      <c r="N167" s="44">
        <v>0</v>
      </c>
      <c r="O167" s="44">
        <v>0</v>
      </c>
      <c r="P167" s="44">
        <v>0</v>
      </c>
      <c r="Q167" s="44">
        <v>0</v>
      </c>
      <c r="R167" s="44">
        <v>0</v>
      </c>
      <c r="S167" s="44">
        <v>0</v>
      </c>
      <c r="T167" s="44">
        <v>0</v>
      </c>
      <c r="U167" s="44">
        <v>0</v>
      </c>
      <c r="V167" s="44">
        <v>0</v>
      </c>
      <c r="W167" s="44">
        <v>0</v>
      </c>
      <c r="X167" s="44">
        <v>0</v>
      </c>
      <c r="Y167" s="44">
        <v>0</v>
      </c>
    </row>
    <row r="168" spans="1:25" ht="30" x14ac:dyDescent="0.25">
      <c r="A168" s="100"/>
      <c r="B168" s="90"/>
      <c r="C168" s="49">
        <v>165</v>
      </c>
      <c r="D168" s="50" t="s">
        <v>214</v>
      </c>
      <c r="E168" s="28" t="s">
        <v>918</v>
      </c>
      <c r="F168" s="26" t="s">
        <v>933</v>
      </c>
      <c r="G168" s="49" t="s">
        <v>897</v>
      </c>
      <c r="H168" s="26">
        <v>30</v>
      </c>
      <c r="I168" s="26">
        <v>20</v>
      </c>
      <c r="J168" s="46">
        <v>10.43</v>
      </c>
      <c r="K168" s="47"/>
      <c r="L168" s="32">
        <f t="shared" si="4"/>
        <v>0</v>
      </c>
      <c r="M168" s="43" t="str">
        <f t="shared" si="5"/>
        <v>OK</v>
      </c>
      <c r="N168" s="44">
        <v>0</v>
      </c>
      <c r="O168" s="44">
        <v>0</v>
      </c>
      <c r="P168" s="44">
        <v>0</v>
      </c>
      <c r="Q168" s="44">
        <v>0</v>
      </c>
      <c r="R168" s="44">
        <v>0</v>
      </c>
      <c r="S168" s="44">
        <v>0</v>
      </c>
      <c r="T168" s="44">
        <v>0</v>
      </c>
      <c r="U168" s="44">
        <v>0</v>
      </c>
      <c r="V168" s="44">
        <v>0</v>
      </c>
      <c r="W168" s="44">
        <v>0</v>
      </c>
      <c r="X168" s="44">
        <v>0</v>
      </c>
      <c r="Y168" s="44">
        <v>0</v>
      </c>
    </row>
    <row r="169" spans="1:25" ht="30" x14ac:dyDescent="0.25">
      <c r="A169" s="100"/>
      <c r="B169" s="90"/>
      <c r="C169" s="49">
        <v>166</v>
      </c>
      <c r="D169" s="50" t="s">
        <v>215</v>
      </c>
      <c r="E169" s="28" t="s">
        <v>918</v>
      </c>
      <c r="F169" s="26" t="s">
        <v>933</v>
      </c>
      <c r="G169" s="49" t="s">
        <v>897</v>
      </c>
      <c r="H169" s="26">
        <v>30</v>
      </c>
      <c r="I169" s="26">
        <v>20</v>
      </c>
      <c r="J169" s="46">
        <v>15.37</v>
      </c>
      <c r="K169" s="47"/>
      <c r="L169" s="32">
        <f t="shared" si="4"/>
        <v>0</v>
      </c>
      <c r="M169" s="43" t="str">
        <f t="shared" si="5"/>
        <v>OK</v>
      </c>
      <c r="N169" s="44">
        <v>0</v>
      </c>
      <c r="O169" s="44">
        <v>0</v>
      </c>
      <c r="P169" s="44">
        <v>0</v>
      </c>
      <c r="Q169" s="44">
        <v>0</v>
      </c>
      <c r="R169" s="44">
        <v>0</v>
      </c>
      <c r="S169" s="44">
        <v>0</v>
      </c>
      <c r="T169" s="44">
        <v>0</v>
      </c>
      <c r="U169" s="44">
        <v>0</v>
      </c>
      <c r="V169" s="44">
        <v>0</v>
      </c>
      <c r="W169" s="44">
        <v>0</v>
      </c>
      <c r="X169" s="44">
        <v>0</v>
      </c>
      <c r="Y169" s="44">
        <v>0</v>
      </c>
    </row>
    <row r="170" spans="1:25" ht="30" x14ac:dyDescent="0.25">
      <c r="A170" s="100"/>
      <c r="B170" s="90"/>
      <c r="C170" s="49">
        <v>167</v>
      </c>
      <c r="D170" s="50" t="s">
        <v>216</v>
      </c>
      <c r="E170" s="28" t="s">
        <v>918</v>
      </c>
      <c r="F170" s="26" t="s">
        <v>933</v>
      </c>
      <c r="G170" s="49" t="s">
        <v>897</v>
      </c>
      <c r="H170" s="26">
        <v>30</v>
      </c>
      <c r="I170" s="26">
        <v>20</v>
      </c>
      <c r="J170" s="46">
        <v>13.33</v>
      </c>
      <c r="K170" s="47"/>
      <c r="L170" s="32">
        <f t="shared" si="4"/>
        <v>0</v>
      </c>
      <c r="M170" s="43" t="str">
        <f t="shared" si="5"/>
        <v>OK</v>
      </c>
      <c r="N170" s="44">
        <v>0</v>
      </c>
      <c r="O170" s="44">
        <v>0</v>
      </c>
      <c r="P170" s="44">
        <v>0</v>
      </c>
      <c r="Q170" s="44">
        <v>0</v>
      </c>
      <c r="R170" s="44">
        <v>0</v>
      </c>
      <c r="S170" s="44">
        <v>0</v>
      </c>
      <c r="T170" s="44">
        <v>0</v>
      </c>
      <c r="U170" s="44">
        <v>0</v>
      </c>
      <c r="V170" s="44">
        <v>0</v>
      </c>
      <c r="W170" s="44">
        <v>0</v>
      </c>
      <c r="X170" s="44">
        <v>0</v>
      </c>
      <c r="Y170" s="44">
        <v>0</v>
      </c>
    </row>
    <row r="171" spans="1:25" ht="45" x14ac:dyDescent="0.25">
      <c r="A171" s="100"/>
      <c r="B171" s="90"/>
      <c r="C171" s="49">
        <v>168</v>
      </c>
      <c r="D171" s="50" t="s">
        <v>217</v>
      </c>
      <c r="E171" s="28" t="s">
        <v>918</v>
      </c>
      <c r="F171" s="26" t="s">
        <v>933</v>
      </c>
      <c r="G171" s="49" t="s">
        <v>897</v>
      </c>
      <c r="H171" s="26">
        <v>30</v>
      </c>
      <c r="I171" s="26">
        <v>20</v>
      </c>
      <c r="J171" s="46">
        <v>10.9</v>
      </c>
      <c r="K171" s="47"/>
      <c r="L171" s="32">
        <f t="shared" si="4"/>
        <v>0</v>
      </c>
      <c r="M171" s="43" t="str">
        <f t="shared" si="5"/>
        <v>OK</v>
      </c>
      <c r="N171" s="44">
        <v>0</v>
      </c>
      <c r="O171" s="44">
        <v>0</v>
      </c>
      <c r="P171" s="44">
        <v>0</v>
      </c>
      <c r="Q171" s="44">
        <v>0</v>
      </c>
      <c r="R171" s="44">
        <v>0</v>
      </c>
      <c r="S171" s="44">
        <v>0</v>
      </c>
      <c r="T171" s="44">
        <v>0</v>
      </c>
      <c r="U171" s="44">
        <v>0</v>
      </c>
      <c r="V171" s="44">
        <v>0</v>
      </c>
      <c r="W171" s="44">
        <v>0</v>
      </c>
      <c r="X171" s="44">
        <v>0</v>
      </c>
      <c r="Y171" s="44">
        <v>0</v>
      </c>
    </row>
    <row r="172" spans="1:25" ht="45" x14ac:dyDescent="0.25">
      <c r="A172" s="100"/>
      <c r="B172" s="90"/>
      <c r="C172" s="49">
        <v>169</v>
      </c>
      <c r="D172" s="50" t="s">
        <v>218</v>
      </c>
      <c r="E172" s="28" t="s">
        <v>918</v>
      </c>
      <c r="F172" s="26" t="s">
        <v>933</v>
      </c>
      <c r="G172" s="49" t="s">
        <v>897</v>
      </c>
      <c r="H172" s="26">
        <v>30</v>
      </c>
      <c r="I172" s="26">
        <v>20</v>
      </c>
      <c r="J172" s="46">
        <v>8.6999999999999993</v>
      </c>
      <c r="K172" s="47"/>
      <c r="L172" s="32">
        <f t="shared" si="4"/>
        <v>0</v>
      </c>
      <c r="M172" s="43" t="str">
        <f t="shared" si="5"/>
        <v>OK</v>
      </c>
      <c r="N172" s="44">
        <v>0</v>
      </c>
      <c r="O172" s="44">
        <v>0</v>
      </c>
      <c r="P172" s="44">
        <v>0</v>
      </c>
      <c r="Q172" s="44">
        <v>0</v>
      </c>
      <c r="R172" s="44">
        <v>0</v>
      </c>
      <c r="S172" s="44">
        <v>0</v>
      </c>
      <c r="T172" s="44">
        <v>0</v>
      </c>
      <c r="U172" s="44">
        <v>0</v>
      </c>
      <c r="V172" s="44">
        <v>0</v>
      </c>
      <c r="W172" s="44">
        <v>0</v>
      </c>
      <c r="X172" s="44">
        <v>0</v>
      </c>
      <c r="Y172" s="44">
        <v>0</v>
      </c>
    </row>
    <row r="173" spans="1:25" ht="45" x14ac:dyDescent="0.25">
      <c r="A173" s="100"/>
      <c r="B173" s="90"/>
      <c r="C173" s="49">
        <v>170</v>
      </c>
      <c r="D173" s="50" t="s">
        <v>219</v>
      </c>
      <c r="E173" s="28" t="s">
        <v>918</v>
      </c>
      <c r="F173" s="26" t="s">
        <v>933</v>
      </c>
      <c r="G173" s="49" t="s">
        <v>36</v>
      </c>
      <c r="H173" s="26">
        <v>30</v>
      </c>
      <c r="I173" s="26">
        <v>20</v>
      </c>
      <c r="J173" s="46">
        <v>6.95</v>
      </c>
      <c r="K173" s="47"/>
      <c r="L173" s="32">
        <f t="shared" si="4"/>
        <v>0</v>
      </c>
      <c r="M173" s="43" t="str">
        <f t="shared" si="5"/>
        <v>OK</v>
      </c>
      <c r="N173" s="44">
        <v>0</v>
      </c>
      <c r="O173" s="44">
        <v>0</v>
      </c>
      <c r="P173" s="44">
        <v>0</v>
      </c>
      <c r="Q173" s="44">
        <v>0</v>
      </c>
      <c r="R173" s="44">
        <v>0</v>
      </c>
      <c r="S173" s="44">
        <v>0</v>
      </c>
      <c r="T173" s="44">
        <v>0</v>
      </c>
      <c r="U173" s="44">
        <v>0</v>
      </c>
      <c r="V173" s="44">
        <v>0</v>
      </c>
      <c r="W173" s="44">
        <v>0</v>
      </c>
      <c r="X173" s="44">
        <v>0</v>
      </c>
      <c r="Y173" s="44">
        <v>0</v>
      </c>
    </row>
    <row r="174" spans="1:25" ht="45" x14ac:dyDescent="0.25">
      <c r="A174" s="100"/>
      <c r="B174" s="90"/>
      <c r="C174" s="49">
        <v>171</v>
      </c>
      <c r="D174" s="50" t="s">
        <v>220</v>
      </c>
      <c r="E174" s="28" t="s">
        <v>918</v>
      </c>
      <c r="F174" s="26" t="s">
        <v>933</v>
      </c>
      <c r="G174" s="49" t="s">
        <v>897</v>
      </c>
      <c r="H174" s="26">
        <v>30</v>
      </c>
      <c r="I174" s="26">
        <v>20</v>
      </c>
      <c r="J174" s="46">
        <v>10</v>
      </c>
      <c r="K174" s="47"/>
      <c r="L174" s="32">
        <f t="shared" si="4"/>
        <v>0</v>
      </c>
      <c r="M174" s="43" t="str">
        <f t="shared" si="5"/>
        <v>OK</v>
      </c>
      <c r="N174" s="44">
        <v>0</v>
      </c>
      <c r="O174" s="44">
        <v>0</v>
      </c>
      <c r="P174" s="44">
        <v>0</v>
      </c>
      <c r="Q174" s="44">
        <v>0</v>
      </c>
      <c r="R174" s="44">
        <v>0</v>
      </c>
      <c r="S174" s="44">
        <v>0</v>
      </c>
      <c r="T174" s="44">
        <v>0</v>
      </c>
      <c r="U174" s="44">
        <v>0</v>
      </c>
      <c r="V174" s="44">
        <v>0</v>
      </c>
      <c r="W174" s="44">
        <v>0</v>
      </c>
      <c r="X174" s="44">
        <v>0</v>
      </c>
      <c r="Y174" s="44">
        <v>0</v>
      </c>
    </row>
    <row r="175" spans="1:25" ht="30" x14ac:dyDescent="0.25">
      <c r="A175" s="100"/>
      <c r="B175" s="90"/>
      <c r="C175" s="49">
        <v>172</v>
      </c>
      <c r="D175" s="50" t="s">
        <v>221</v>
      </c>
      <c r="E175" s="28" t="s">
        <v>918</v>
      </c>
      <c r="F175" s="26" t="s">
        <v>933</v>
      </c>
      <c r="G175" s="49" t="s">
        <v>897</v>
      </c>
      <c r="H175" s="26">
        <v>30</v>
      </c>
      <c r="I175" s="26">
        <v>20</v>
      </c>
      <c r="J175" s="46">
        <v>19.11</v>
      </c>
      <c r="K175" s="47"/>
      <c r="L175" s="32">
        <f t="shared" si="4"/>
        <v>0</v>
      </c>
      <c r="M175" s="43" t="str">
        <f t="shared" si="5"/>
        <v>OK</v>
      </c>
      <c r="N175" s="44">
        <v>0</v>
      </c>
      <c r="O175" s="44">
        <v>0</v>
      </c>
      <c r="P175" s="44">
        <v>0</v>
      </c>
      <c r="Q175" s="44">
        <v>0</v>
      </c>
      <c r="R175" s="44">
        <v>0</v>
      </c>
      <c r="S175" s="44">
        <v>0</v>
      </c>
      <c r="T175" s="44">
        <v>0</v>
      </c>
      <c r="U175" s="44">
        <v>0</v>
      </c>
      <c r="V175" s="44">
        <v>0</v>
      </c>
      <c r="W175" s="44">
        <v>0</v>
      </c>
      <c r="X175" s="44">
        <v>0</v>
      </c>
      <c r="Y175" s="44">
        <v>0</v>
      </c>
    </row>
    <row r="176" spans="1:25" ht="60" x14ac:dyDescent="0.25">
      <c r="A176" s="100"/>
      <c r="B176" s="90"/>
      <c r="C176" s="49">
        <v>173</v>
      </c>
      <c r="D176" s="50" t="s">
        <v>222</v>
      </c>
      <c r="E176" s="28" t="s">
        <v>918</v>
      </c>
      <c r="F176" s="26" t="s">
        <v>933</v>
      </c>
      <c r="G176" s="49" t="s">
        <v>898</v>
      </c>
      <c r="H176" s="26">
        <v>30</v>
      </c>
      <c r="I176" s="26">
        <v>20</v>
      </c>
      <c r="J176" s="46">
        <v>8.42</v>
      </c>
      <c r="K176" s="47"/>
      <c r="L176" s="32">
        <f t="shared" si="4"/>
        <v>0</v>
      </c>
      <c r="M176" s="43" t="str">
        <f t="shared" si="5"/>
        <v>OK</v>
      </c>
      <c r="N176" s="44">
        <v>0</v>
      </c>
      <c r="O176" s="44">
        <v>0</v>
      </c>
      <c r="P176" s="44">
        <v>0</v>
      </c>
      <c r="Q176" s="44">
        <v>0</v>
      </c>
      <c r="R176" s="44">
        <v>0</v>
      </c>
      <c r="S176" s="44">
        <v>0</v>
      </c>
      <c r="T176" s="44">
        <v>0</v>
      </c>
      <c r="U176" s="44">
        <v>0</v>
      </c>
      <c r="V176" s="44">
        <v>0</v>
      </c>
      <c r="W176" s="44">
        <v>0</v>
      </c>
      <c r="X176" s="44">
        <v>0</v>
      </c>
      <c r="Y176" s="44">
        <v>0</v>
      </c>
    </row>
    <row r="177" spans="1:25" ht="60" x14ac:dyDescent="0.25">
      <c r="A177" s="100"/>
      <c r="B177" s="90"/>
      <c r="C177" s="49">
        <v>174</v>
      </c>
      <c r="D177" s="50" t="s">
        <v>223</v>
      </c>
      <c r="E177" s="28" t="s">
        <v>918</v>
      </c>
      <c r="F177" s="26" t="s">
        <v>933</v>
      </c>
      <c r="G177" s="49" t="s">
        <v>898</v>
      </c>
      <c r="H177" s="26">
        <v>30</v>
      </c>
      <c r="I177" s="26">
        <v>20</v>
      </c>
      <c r="J177" s="46">
        <v>10.01</v>
      </c>
      <c r="K177" s="47"/>
      <c r="L177" s="32">
        <f t="shared" si="4"/>
        <v>0</v>
      </c>
      <c r="M177" s="43" t="str">
        <f t="shared" si="5"/>
        <v>OK</v>
      </c>
      <c r="N177" s="44">
        <v>0</v>
      </c>
      <c r="O177" s="44">
        <v>0</v>
      </c>
      <c r="P177" s="44">
        <v>0</v>
      </c>
      <c r="Q177" s="44">
        <v>0</v>
      </c>
      <c r="R177" s="44">
        <v>0</v>
      </c>
      <c r="S177" s="44">
        <v>0</v>
      </c>
      <c r="T177" s="44">
        <v>0</v>
      </c>
      <c r="U177" s="44">
        <v>0</v>
      </c>
      <c r="V177" s="44">
        <v>0</v>
      </c>
      <c r="W177" s="44">
        <v>0</v>
      </c>
      <c r="X177" s="44">
        <v>0</v>
      </c>
      <c r="Y177" s="44">
        <v>0</v>
      </c>
    </row>
    <row r="178" spans="1:25" ht="15" x14ac:dyDescent="0.25">
      <c r="A178" s="100"/>
      <c r="B178" s="90"/>
      <c r="C178" s="49">
        <v>175</v>
      </c>
      <c r="D178" s="50" t="s">
        <v>224</v>
      </c>
      <c r="E178" s="28" t="s">
        <v>918</v>
      </c>
      <c r="F178" s="26" t="s">
        <v>933</v>
      </c>
      <c r="G178" s="49" t="s">
        <v>897</v>
      </c>
      <c r="H178" s="26">
        <v>30</v>
      </c>
      <c r="I178" s="26">
        <v>20</v>
      </c>
      <c r="J178" s="46">
        <v>9.33</v>
      </c>
      <c r="K178" s="47"/>
      <c r="L178" s="32">
        <f t="shared" si="4"/>
        <v>0</v>
      </c>
      <c r="M178" s="43" t="str">
        <f t="shared" si="5"/>
        <v>OK</v>
      </c>
      <c r="N178" s="44">
        <v>0</v>
      </c>
      <c r="O178" s="44">
        <v>0</v>
      </c>
      <c r="P178" s="44">
        <v>0</v>
      </c>
      <c r="Q178" s="44">
        <v>0</v>
      </c>
      <c r="R178" s="44">
        <v>0</v>
      </c>
      <c r="S178" s="44">
        <v>0</v>
      </c>
      <c r="T178" s="44">
        <v>0</v>
      </c>
      <c r="U178" s="44">
        <v>0</v>
      </c>
      <c r="V178" s="44">
        <v>0</v>
      </c>
      <c r="W178" s="44">
        <v>0</v>
      </c>
      <c r="X178" s="44">
        <v>0</v>
      </c>
      <c r="Y178" s="44">
        <v>0</v>
      </c>
    </row>
    <row r="179" spans="1:25" ht="15" x14ac:dyDescent="0.25">
      <c r="A179" s="100"/>
      <c r="B179" s="90"/>
      <c r="C179" s="49">
        <v>176</v>
      </c>
      <c r="D179" s="50" t="s">
        <v>225</v>
      </c>
      <c r="E179" s="28" t="s">
        <v>918</v>
      </c>
      <c r="F179" s="26" t="s">
        <v>933</v>
      </c>
      <c r="G179" s="49" t="s">
        <v>897</v>
      </c>
      <c r="H179" s="26">
        <v>30</v>
      </c>
      <c r="I179" s="26">
        <v>20</v>
      </c>
      <c r="J179" s="46">
        <v>8.23</v>
      </c>
      <c r="K179" s="47"/>
      <c r="L179" s="32">
        <f t="shared" si="4"/>
        <v>0</v>
      </c>
      <c r="M179" s="43" t="str">
        <f t="shared" si="5"/>
        <v>OK</v>
      </c>
      <c r="N179" s="44">
        <v>0</v>
      </c>
      <c r="O179" s="44">
        <v>0</v>
      </c>
      <c r="P179" s="44">
        <v>0</v>
      </c>
      <c r="Q179" s="44">
        <v>0</v>
      </c>
      <c r="R179" s="44">
        <v>0</v>
      </c>
      <c r="S179" s="44">
        <v>0</v>
      </c>
      <c r="T179" s="44">
        <v>0</v>
      </c>
      <c r="U179" s="44">
        <v>0</v>
      </c>
      <c r="V179" s="44">
        <v>0</v>
      </c>
      <c r="W179" s="44">
        <v>0</v>
      </c>
      <c r="X179" s="44">
        <v>0</v>
      </c>
      <c r="Y179" s="44">
        <v>0</v>
      </c>
    </row>
    <row r="180" spans="1:25" ht="30" x14ac:dyDescent="0.25">
      <c r="A180" s="100"/>
      <c r="B180" s="90"/>
      <c r="C180" s="49">
        <v>177</v>
      </c>
      <c r="D180" s="50" t="s">
        <v>226</v>
      </c>
      <c r="E180" s="28" t="s">
        <v>918</v>
      </c>
      <c r="F180" s="26" t="s">
        <v>933</v>
      </c>
      <c r="G180" s="49" t="s">
        <v>899</v>
      </c>
      <c r="H180" s="26">
        <v>30</v>
      </c>
      <c r="I180" s="26">
        <v>20</v>
      </c>
      <c r="J180" s="46">
        <v>3.5</v>
      </c>
      <c r="K180" s="47"/>
      <c r="L180" s="32">
        <f t="shared" si="4"/>
        <v>0</v>
      </c>
      <c r="M180" s="43" t="str">
        <f t="shared" si="5"/>
        <v>OK</v>
      </c>
      <c r="N180" s="44">
        <v>0</v>
      </c>
      <c r="O180" s="44">
        <v>0</v>
      </c>
      <c r="P180" s="44">
        <v>0</v>
      </c>
      <c r="Q180" s="44">
        <v>0</v>
      </c>
      <c r="R180" s="44">
        <v>0</v>
      </c>
      <c r="S180" s="44">
        <v>0</v>
      </c>
      <c r="T180" s="44">
        <v>0</v>
      </c>
      <c r="U180" s="44">
        <v>0</v>
      </c>
      <c r="V180" s="44">
        <v>0</v>
      </c>
      <c r="W180" s="44">
        <v>0</v>
      </c>
      <c r="X180" s="44">
        <v>0</v>
      </c>
      <c r="Y180" s="44">
        <v>0</v>
      </c>
    </row>
    <row r="181" spans="1:25" ht="30" x14ac:dyDescent="0.25">
      <c r="A181" s="100"/>
      <c r="B181" s="90"/>
      <c r="C181" s="49">
        <v>178</v>
      </c>
      <c r="D181" s="50" t="s">
        <v>227</v>
      </c>
      <c r="E181" s="28" t="s">
        <v>918</v>
      </c>
      <c r="F181" s="26" t="s">
        <v>933</v>
      </c>
      <c r="G181" s="49" t="s">
        <v>899</v>
      </c>
      <c r="H181" s="26">
        <v>30</v>
      </c>
      <c r="I181" s="26">
        <v>20</v>
      </c>
      <c r="J181" s="46">
        <v>4.8099999999999996</v>
      </c>
      <c r="K181" s="47"/>
      <c r="L181" s="32">
        <f t="shared" si="4"/>
        <v>0</v>
      </c>
      <c r="M181" s="43" t="str">
        <f t="shared" si="5"/>
        <v>OK</v>
      </c>
      <c r="N181" s="44">
        <v>0</v>
      </c>
      <c r="O181" s="44">
        <v>0</v>
      </c>
      <c r="P181" s="44">
        <v>0</v>
      </c>
      <c r="Q181" s="44">
        <v>0</v>
      </c>
      <c r="R181" s="44">
        <v>0</v>
      </c>
      <c r="S181" s="44">
        <v>0</v>
      </c>
      <c r="T181" s="44">
        <v>0</v>
      </c>
      <c r="U181" s="44">
        <v>0</v>
      </c>
      <c r="V181" s="44">
        <v>0</v>
      </c>
      <c r="W181" s="44">
        <v>0</v>
      </c>
      <c r="X181" s="44">
        <v>0</v>
      </c>
      <c r="Y181" s="44">
        <v>0</v>
      </c>
    </row>
    <row r="182" spans="1:25" ht="30" x14ac:dyDescent="0.25">
      <c r="A182" s="100"/>
      <c r="B182" s="90"/>
      <c r="C182" s="49">
        <v>179</v>
      </c>
      <c r="D182" s="50" t="s">
        <v>228</v>
      </c>
      <c r="E182" s="28" t="s">
        <v>918</v>
      </c>
      <c r="F182" s="26" t="s">
        <v>934</v>
      </c>
      <c r="G182" s="49" t="s">
        <v>36</v>
      </c>
      <c r="H182" s="26">
        <v>30</v>
      </c>
      <c r="I182" s="26">
        <v>20</v>
      </c>
      <c r="J182" s="46">
        <v>7.0000000000000007E-2</v>
      </c>
      <c r="K182" s="47"/>
      <c r="L182" s="32">
        <f t="shared" si="4"/>
        <v>0</v>
      </c>
      <c r="M182" s="43" t="str">
        <f t="shared" si="5"/>
        <v>OK</v>
      </c>
      <c r="N182" s="44">
        <v>0</v>
      </c>
      <c r="O182" s="44">
        <v>0</v>
      </c>
      <c r="P182" s="44">
        <v>0</v>
      </c>
      <c r="Q182" s="44">
        <v>0</v>
      </c>
      <c r="R182" s="44">
        <v>0</v>
      </c>
      <c r="S182" s="44">
        <v>0</v>
      </c>
      <c r="T182" s="44">
        <v>0</v>
      </c>
      <c r="U182" s="44">
        <v>0</v>
      </c>
      <c r="V182" s="44">
        <v>0</v>
      </c>
      <c r="W182" s="44">
        <v>0</v>
      </c>
      <c r="X182" s="44">
        <v>0</v>
      </c>
      <c r="Y182" s="44">
        <v>0</v>
      </c>
    </row>
    <row r="183" spans="1:25" ht="30" x14ac:dyDescent="0.25">
      <c r="A183" s="100"/>
      <c r="B183" s="90"/>
      <c r="C183" s="49">
        <v>180</v>
      </c>
      <c r="D183" s="50" t="s">
        <v>229</v>
      </c>
      <c r="E183" s="28" t="s">
        <v>918</v>
      </c>
      <c r="F183" s="26" t="s">
        <v>934</v>
      </c>
      <c r="G183" s="49" t="s">
        <v>36</v>
      </c>
      <c r="H183" s="26">
        <v>30</v>
      </c>
      <c r="I183" s="26">
        <v>20</v>
      </c>
      <c r="J183" s="46">
        <v>41.67</v>
      </c>
      <c r="K183" s="47"/>
      <c r="L183" s="32">
        <f t="shared" si="4"/>
        <v>0</v>
      </c>
      <c r="M183" s="43" t="str">
        <f t="shared" si="5"/>
        <v>OK</v>
      </c>
      <c r="N183" s="44">
        <v>0</v>
      </c>
      <c r="O183" s="44">
        <v>0</v>
      </c>
      <c r="P183" s="44">
        <v>0</v>
      </c>
      <c r="Q183" s="44">
        <v>0</v>
      </c>
      <c r="R183" s="44">
        <v>0</v>
      </c>
      <c r="S183" s="44">
        <v>0</v>
      </c>
      <c r="T183" s="44">
        <v>0</v>
      </c>
      <c r="U183" s="44">
        <v>0</v>
      </c>
      <c r="V183" s="44">
        <v>0</v>
      </c>
      <c r="W183" s="44">
        <v>0</v>
      </c>
      <c r="X183" s="44">
        <v>0</v>
      </c>
      <c r="Y183" s="44">
        <v>0</v>
      </c>
    </row>
    <row r="184" spans="1:25" ht="30" x14ac:dyDescent="0.25">
      <c r="A184" s="100"/>
      <c r="B184" s="90"/>
      <c r="C184" s="49">
        <v>181</v>
      </c>
      <c r="D184" s="50" t="s">
        <v>230</v>
      </c>
      <c r="E184" s="28" t="s">
        <v>918</v>
      </c>
      <c r="F184" s="26" t="s">
        <v>934</v>
      </c>
      <c r="G184" s="49" t="s">
        <v>36</v>
      </c>
      <c r="H184" s="26">
        <v>30</v>
      </c>
      <c r="I184" s="26">
        <v>20</v>
      </c>
      <c r="J184" s="46">
        <v>11.3</v>
      </c>
      <c r="K184" s="47"/>
      <c r="L184" s="32">
        <f t="shared" si="4"/>
        <v>0</v>
      </c>
      <c r="M184" s="43" t="str">
        <f t="shared" si="5"/>
        <v>OK</v>
      </c>
      <c r="N184" s="44">
        <v>0</v>
      </c>
      <c r="O184" s="44">
        <v>0</v>
      </c>
      <c r="P184" s="44">
        <v>0</v>
      </c>
      <c r="Q184" s="44">
        <v>0</v>
      </c>
      <c r="R184" s="44">
        <v>0</v>
      </c>
      <c r="S184" s="44">
        <v>0</v>
      </c>
      <c r="T184" s="44">
        <v>0</v>
      </c>
      <c r="U184" s="44">
        <v>0</v>
      </c>
      <c r="V184" s="44">
        <v>0</v>
      </c>
      <c r="W184" s="44">
        <v>0</v>
      </c>
      <c r="X184" s="44">
        <v>0</v>
      </c>
      <c r="Y184" s="44">
        <v>0</v>
      </c>
    </row>
    <row r="185" spans="1:25" ht="45" x14ac:dyDescent="0.25">
      <c r="A185" s="100"/>
      <c r="B185" s="90"/>
      <c r="C185" s="49">
        <v>182</v>
      </c>
      <c r="D185" s="50" t="s">
        <v>231</v>
      </c>
      <c r="E185" s="28" t="s">
        <v>918</v>
      </c>
      <c r="F185" s="26" t="s">
        <v>934</v>
      </c>
      <c r="G185" s="49" t="s">
        <v>36</v>
      </c>
      <c r="H185" s="26">
        <v>30</v>
      </c>
      <c r="I185" s="26">
        <v>20</v>
      </c>
      <c r="J185" s="46">
        <v>47.86</v>
      </c>
      <c r="K185" s="47"/>
      <c r="L185" s="32">
        <f t="shared" si="4"/>
        <v>0</v>
      </c>
      <c r="M185" s="43" t="str">
        <f t="shared" si="5"/>
        <v>OK</v>
      </c>
      <c r="N185" s="44">
        <v>0</v>
      </c>
      <c r="O185" s="44">
        <v>0</v>
      </c>
      <c r="P185" s="44">
        <v>0</v>
      </c>
      <c r="Q185" s="44">
        <v>0</v>
      </c>
      <c r="R185" s="44">
        <v>0</v>
      </c>
      <c r="S185" s="44">
        <v>0</v>
      </c>
      <c r="T185" s="44">
        <v>0</v>
      </c>
      <c r="U185" s="44">
        <v>0</v>
      </c>
      <c r="V185" s="44">
        <v>0</v>
      </c>
      <c r="W185" s="44">
        <v>0</v>
      </c>
      <c r="X185" s="44">
        <v>0</v>
      </c>
      <c r="Y185" s="44">
        <v>0</v>
      </c>
    </row>
    <row r="186" spans="1:25" ht="45" x14ac:dyDescent="0.25">
      <c r="A186" s="100"/>
      <c r="B186" s="90"/>
      <c r="C186" s="49">
        <v>183</v>
      </c>
      <c r="D186" s="50" t="s">
        <v>232</v>
      </c>
      <c r="E186" s="28" t="s">
        <v>918</v>
      </c>
      <c r="F186" s="26" t="s">
        <v>934</v>
      </c>
      <c r="G186" s="49" t="s">
        <v>36</v>
      </c>
      <c r="H186" s="26">
        <v>30</v>
      </c>
      <c r="I186" s="26">
        <v>20</v>
      </c>
      <c r="J186" s="46">
        <v>38.33</v>
      </c>
      <c r="K186" s="47"/>
      <c r="L186" s="32">
        <f t="shared" si="4"/>
        <v>0</v>
      </c>
      <c r="M186" s="43" t="str">
        <f t="shared" si="5"/>
        <v>OK</v>
      </c>
      <c r="N186" s="44">
        <v>0</v>
      </c>
      <c r="O186" s="44">
        <v>0</v>
      </c>
      <c r="P186" s="44">
        <v>0</v>
      </c>
      <c r="Q186" s="44">
        <v>0</v>
      </c>
      <c r="R186" s="44">
        <v>0</v>
      </c>
      <c r="S186" s="44">
        <v>0</v>
      </c>
      <c r="T186" s="44">
        <v>0</v>
      </c>
      <c r="U186" s="44">
        <v>0</v>
      </c>
      <c r="V186" s="44">
        <v>0</v>
      </c>
      <c r="W186" s="44">
        <v>0</v>
      </c>
      <c r="X186" s="44">
        <v>0</v>
      </c>
      <c r="Y186" s="44">
        <v>0</v>
      </c>
    </row>
    <row r="187" spans="1:25" ht="45" x14ac:dyDescent="0.25">
      <c r="A187" s="100"/>
      <c r="B187" s="90"/>
      <c r="C187" s="49">
        <v>184</v>
      </c>
      <c r="D187" s="50" t="s">
        <v>233</v>
      </c>
      <c r="E187" s="28" t="s">
        <v>918</v>
      </c>
      <c r="F187" s="26" t="s">
        <v>934</v>
      </c>
      <c r="G187" s="49" t="s">
        <v>36</v>
      </c>
      <c r="H187" s="26">
        <v>30</v>
      </c>
      <c r="I187" s="26">
        <v>20</v>
      </c>
      <c r="J187" s="46">
        <v>34.99</v>
      </c>
      <c r="K187" s="47"/>
      <c r="L187" s="32">
        <f t="shared" si="4"/>
        <v>0</v>
      </c>
      <c r="M187" s="43" t="str">
        <f t="shared" si="5"/>
        <v>OK</v>
      </c>
      <c r="N187" s="44">
        <v>0</v>
      </c>
      <c r="O187" s="44">
        <v>0</v>
      </c>
      <c r="P187" s="44">
        <v>0</v>
      </c>
      <c r="Q187" s="44">
        <v>0</v>
      </c>
      <c r="R187" s="44">
        <v>0</v>
      </c>
      <c r="S187" s="44">
        <v>0</v>
      </c>
      <c r="T187" s="44">
        <v>0</v>
      </c>
      <c r="U187" s="44">
        <v>0</v>
      </c>
      <c r="V187" s="44">
        <v>0</v>
      </c>
      <c r="W187" s="44">
        <v>0</v>
      </c>
      <c r="X187" s="44">
        <v>0</v>
      </c>
      <c r="Y187" s="44">
        <v>0</v>
      </c>
    </row>
    <row r="188" spans="1:25" ht="45" x14ac:dyDescent="0.25">
      <c r="A188" s="100"/>
      <c r="B188" s="90"/>
      <c r="C188" s="49">
        <v>185</v>
      </c>
      <c r="D188" s="50" t="s">
        <v>234</v>
      </c>
      <c r="E188" s="28" t="s">
        <v>918</v>
      </c>
      <c r="F188" s="26" t="s">
        <v>934</v>
      </c>
      <c r="G188" s="49" t="s">
        <v>36</v>
      </c>
      <c r="H188" s="26">
        <v>30</v>
      </c>
      <c r="I188" s="26">
        <v>20</v>
      </c>
      <c r="J188" s="46">
        <v>50</v>
      </c>
      <c r="K188" s="47"/>
      <c r="L188" s="32">
        <f t="shared" si="4"/>
        <v>0</v>
      </c>
      <c r="M188" s="43" t="str">
        <f t="shared" si="5"/>
        <v>OK</v>
      </c>
      <c r="N188" s="44">
        <v>0</v>
      </c>
      <c r="O188" s="44">
        <v>0</v>
      </c>
      <c r="P188" s="44">
        <v>0</v>
      </c>
      <c r="Q188" s="44">
        <v>0</v>
      </c>
      <c r="R188" s="44">
        <v>0</v>
      </c>
      <c r="S188" s="44">
        <v>0</v>
      </c>
      <c r="T188" s="44">
        <v>0</v>
      </c>
      <c r="U188" s="44">
        <v>0</v>
      </c>
      <c r="V188" s="44">
        <v>0</v>
      </c>
      <c r="W188" s="44">
        <v>0</v>
      </c>
      <c r="X188" s="44">
        <v>0</v>
      </c>
      <c r="Y188" s="44">
        <v>0</v>
      </c>
    </row>
    <row r="189" spans="1:25" ht="45" x14ac:dyDescent="0.25">
      <c r="A189" s="100"/>
      <c r="B189" s="90"/>
      <c r="C189" s="49">
        <v>186</v>
      </c>
      <c r="D189" s="50" t="s">
        <v>235</v>
      </c>
      <c r="E189" s="28" t="s">
        <v>918</v>
      </c>
      <c r="F189" s="26" t="s">
        <v>934</v>
      </c>
      <c r="G189" s="49" t="s">
        <v>36</v>
      </c>
      <c r="H189" s="26">
        <v>30</v>
      </c>
      <c r="I189" s="26">
        <v>20</v>
      </c>
      <c r="J189" s="46">
        <v>61.7</v>
      </c>
      <c r="K189" s="47"/>
      <c r="L189" s="32">
        <f t="shared" si="4"/>
        <v>0</v>
      </c>
      <c r="M189" s="43" t="str">
        <f t="shared" si="5"/>
        <v>OK</v>
      </c>
      <c r="N189" s="44">
        <v>0</v>
      </c>
      <c r="O189" s="44">
        <v>0</v>
      </c>
      <c r="P189" s="44">
        <v>0</v>
      </c>
      <c r="Q189" s="44">
        <v>0</v>
      </c>
      <c r="R189" s="44">
        <v>0</v>
      </c>
      <c r="S189" s="44">
        <v>0</v>
      </c>
      <c r="T189" s="44">
        <v>0</v>
      </c>
      <c r="U189" s="44">
        <v>0</v>
      </c>
      <c r="V189" s="44">
        <v>0</v>
      </c>
      <c r="W189" s="44">
        <v>0</v>
      </c>
      <c r="X189" s="44">
        <v>0</v>
      </c>
      <c r="Y189" s="44">
        <v>0</v>
      </c>
    </row>
    <row r="190" spans="1:25" ht="45" x14ac:dyDescent="0.25">
      <c r="A190" s="100"/>
      <c r="B190" s="90"/>
      <c r="C190" s="49">
        <v>187</v>
      </c>
      <c r="D190" s="50" t="s">
        <v>236</v>
      </c>
      <c r="E190" s="28" t="s">
        <v>918</v>
      </c>
      <c r="F190" s="26" t="s">
        <v>934</v>
      </c>
      <c r="G190" s="49" t="s">
        <v>36</v>
      </c>
      <c r="H190" s="26">
        <v>30</v>
      </c>
      <c r="I190" s="26">
        <v>20</v>
      </c>
      <c r="J190" s="46">
        <v>113.2</v>
      </c>
      <c r="K190" s="47"/>
      <c r="L190" s="32">
        <f t="shared" si="4"/>
        <v>0</v>
      </c>
      <c r="M190" s="43" t="str">
        <f t="shared" si="5"/>
        <v>OK</v>
      </c>
      <c r="N190" s="44">
        <v>0</v>
      </c>
      <c r="O190" s="44">
        <v>0</v>
      </c>
      <c r="P190" s="44">
        <v>0</v>
      </c>
      <c r="Q190" s="44">
        <v>0</v>
      </c>
      <c r="R190" s="44">
        <v>0</v>
      </c>
      <c r="S190" s="44">
        <v>0</v>
      </c>
      <c r="T190" s="44">
        <v>0</v>
      </c>
      <c r="U190" s="44">
        <v>0</v>
      </c>
      <c r="V190" s="44">
        <v>0</v>
      </c>
      <c r="W190" s="44">
        <v>0</v>
      </c>
      <c r="X190" s="44">
        <v>0</v>
      </c>
      <c r="Y190" s="44">
        <v>0</v>
      </c>
    </row>
    <row r="191" spans="1:25" ht="75" x14ac:dyDescent="0.25">
      <c r="A191" s="100"/>
      <c r="B191" s="90"/>
      <c r="C191" s="49">
        <v>188</v>
      </c>
      <c r="D191" s="50" t="s">
        <v>237</v>
      </c>
      <c r="E191" s="28" t="s">
        <v>918</v>
      </c>
      <c r="F191" s="26" t="s">
        <v>933</v>
      </c>
      <c r="G191" s="49" t="s">
        <v>896</v>
      </c>
      <c r="H191" s="26">
        <v>30</v>
      </c>
      <c r="I191" s="26">
        <v>20</v>
      </c>
      <c r="J191" s="46">
        <v>840</v>
      </c>
      <c r="K191" s="47"/>
      <c r="L191" s="32">
        <f t="shared" si="4"/>
        <v>0</v>
      </c>
      <c r="M191" s="43" t="str">
        <f t="shared" si="5"/>
        <v>OK</v>
      </c>
      <c r="N191" s="44">
        <v>0</v>
      </c>
      <c r="O191" s="44">
        <v>0</v>
      </c>
      <c r="P191" s="44">
        <v>0</v>
      </c>
      <c r="Q191" s="44">
        <v>0</v>
      </c>
      <c r="R191" s="44">
        <v>0</v>
      </c>
      <c r="S191" s="44">
        <v>0</v>
      </c>
      <c r="T191" s="44">
        <v>0</v>
      </c>
      <c r="U191" s="44">
        <v>0</v>
      </c>
      <c r="V191" s="44">
        <v>0</v>
      </c>
      <c r="W191" s="44">
        <v>0</v>
      </c>
      <c r="X191" s="44">
        <v>0</v>
      </c>
      <c r="Y191" s="44">
        <v>0</v>
      </c>
    </row>
    <row r="192" spans="1:25" ht="30" x14ac:dyDescent="0.25">
      <c r="A192" s="100"/>
      <c r="B192" s="90"/>
      <c r="C192" s="49">
        <v>189</v>
      </c>
      <c r="D192" s="50" t="s">
        <v>238</v>
      </c>
      <c r="E192" s="28" t="s">
        <v>918</v>
      </c>
      <c r="F192" s="26" t="s">
        <v>919</v>
      </c>
      <c r="G192" s="49" t="s">
        <v>36</v>
      </c>
      <c r="H192" s="26">
        <v>30</v>
      </c>
      <c r="I192" s="26">
        <v>20</v>
      </c>
      <c r="J192" s="46">
        <v>12.9</v>
      </c>
      <c r="K192" s="47"/>
      <c r="L192" s="32">
        <f t="shared" si="4"/>
        <v>0</v>
      </c>
      <c r="M192" s="43" t="str">
        <f t="shared" si="5"/>
        <v>OK</v>
      </c>
      <c r="N192" s="44">
        <v>0</v>
      </c>
      <c r="O192" s="44">
        <v>0</v>
      </c>
      <c r="P192" s="44">
        <v>0</v>
      </c>
      <c r="Q192" s="44">
        <v>0</v>
      </c>
      <c r="R192" s="44">
        <v>0</v>
      </c>
      <c r="S192" s="44">
        <v>0</v>
      </c>
      <c r="T192" s="44">
        <v>0</v>
      </c>
      <c r="U192" s="44">
        <v>0</v>
      </c>
      <c r="V192" s="44">
        <v>0</v>
      </c>
      <c r="W192" s="44">
        <v>0</v>
      </c>
      <c r="X192" s="44">
        <v>0</v>
      </c>
      <c r="Y192" s="44">
        <v>0</v>
      </c>
    </row>
    <row r="193" spans="1:25" ht="75" x14ac:dyDescent="0.25">
      <c r="A193" s="100"/>
      <c r="B193" s="90"/>
      <c r="C193" s="49">
        <v>190</v>
      </c>
      <c r="D193" s="50" t="s">
        <v>239</v>
      </c>
      <c r="E193" s="28" t="s">
        <v>918</v>
      </c>
      <c r="F193" s="26" t="s">
        <v>935</v>
      </c>
      <c r="G193" s="49" t="s">
        <v>36</v>
      </c>
      <c r="H193" s="26">
        <v>30</v>
      </c>
      <c r="I193" s="26">
        <v>20</v>
      </c>
      <c r="J193" s="46">
        <v>1.1000000000000001</v>
      </c>
      <c r="K193" s="47"/>
      <c r="L193" s="32">
        <f t="shared" si="4"/>
        <v>0</v>
      </c>
      <c r="M193" s="43" t="str">
        <f t="shared" si="5"/>
        <v>OK</v>
      </c>
      <c r="N193" s="44">
        <v>0</v>
      </c>
      <c r="O193" s="44">
        <v>0</v>
      </c>
      <c r="P193" s="44">
        <v>0</v>
      </c>
      <c r="Q193" s="44">
        <v>0</v>
      </c>
      <c r="R193" s="44">
        <v>0</v>
      </c>
      <c r="S193" s="44">
        <v>0</v>
      </c>
      <c r="T193" s="44">
        <v>0</v>
      </c>
      <c r="U193" s="44">
        <v>0</v>
      </c>
      <c r="V193" s="44">
        <v>0</v>
      </c>
      <c r="W193" s="44">
        <v>0</v>
      </c>
      <c r="X193" s="44">
        <v>0</v>
      </c>
      <c r="Y193" s="44">
        <v>0</v>
      </c>
    </row>
    <row r="194" spans="1:25" ht="75" x14ac:dyDescent="0.25">
      <c r="A194" s="100"/>
      <c r="B194" s="90"/>
      <c r="C194" s="49">
        <v>191</v>
      </c>
      <c r="D194" s="50" t="s">
        <v>240</v>
      </c>
      <c r="E194" s="28" t="s">
        <v>918</v>
      </c>
      <c r="F194" s="26" t="s">
        <v>935</v>
      </c>
      <c r="G194" s="49" t="s">
        <v>36</v>
      </c>
      <c r="H194" s="26">
        <v>30</v>
      </c>
      <c r="I194" s="26">
        <v>20</v>
      </c>
      <c r="J194" s="46">
        <v>2.82</v>
      </c>
      <c r="K194" s="47"/>
      <c r="L194" s="32">
        <f t="shared" si="4"/>
        <v>0</v>
      </c>
      <c r="M194" s="43" t="str">
        <f t="shared" si="5"/>
        <v>OK</v>
      </c>
      <c r="N194" s="44">
        <v>0</v>
      </c>
      <c r="O194" s="44">
        <v>0</v>
      </c>
      <c r="P194" s="44">
        <v>0</v>
      </c>
      <c r="Q194" s="44">
        <v>0</v>
      </c>
      <c r="R194" s="44">
        <v>0</v>
      </c>
      <c r="S194" s="44">
        <v>0</v>
      </c>
      <c r="T194" s="44">
        <v>0</v>
      </c>
      <c r="U194" s="44">
        <v>0</v>
      </c>
      <c r="V194" s="44">
        <v>0</v>
      </c>
      <c r="W194" s="44">
        <v>0</v>
      </c>
      <c r="X194" s="44">
        <v>0</v>
      </c>
      <c r="Y194" s="44">
        <v>0</v>
      </c>
    </row>
    <row r="195" spans="1:25" ht="15" x14ac:dyDescent="0.25">
      <c r="A195" s="100"/>
      <c r="B195" s="90"/>
      <c r="C195" s="49">
        <v>192</v>
      </c>
      <c r="D195" s="50" t="s">
        <v>241</v>
      </c>
      <c r="E195" s="28" t="s">
        <v>936</v>
      </c>
      <c r="F195" s="26" t="s">
        <v>921</v>
      </c>
      <c r="G195" s="49" t="s">
        <v>36</v>
      </c>
      <c r="H195" s="26">
        <v>30</v>
      </c>
      <c r="I195" s="26">
        <v>20</v>
      </c>
      <c r="J195" s="46">
        <v>8.26</v>
      </c>
      <c r="K195" s="47"/>
      <c r="L195" s="32">
        <f t="shared" si="4"/>
        <v>0</v>
      </c>
      <c r="M195" s="43" t="str">
        <f t="shared" si="5"/>
        <v>OK</v>
      </c>
      <c r="N195" s="44">
        <v>0</v>
      </c>
      <c r="O195" s="44">
        <v>0</v>
      </c>
      <c r="P195" s="44">
        <v>0</v>
      </c>
      <c r="Q195" s="44">
        <v>0</v>
      </c>
      <c r="R195" s="44">
        <v>0</v>
      </c>
      <c r="S195" s="44">
        <v>0</v>
      </c>
      <c r="T195" s="44">
        <v>0</v>
      </c>
      <c r="U195" s="44">
        <v>0</v>
      </c>
      <c r="V195" s="44">
        <v>0</v>
      </c>
      <c r="W195" s="44">
        <v>0</v>
      </c>
      <c r="X195" s="44">
        <v>0</v>
      </c>
      <c r="Y195" s="44">
        <v>0</v>
      </c>
    </row>
    <row r="196" spans="1:25" ht="45" x14ac:dyDescent="0.25">
      <c r="A196" s="97" t="s">
        <v>892</v>
      </c>
      <c r="B196" s="93">
        <v>2</v>
      </c>
      <c r="C196" s="49">
        <v>1</v>
      </c>
      <c r="D196" s="50" t="s">
        <v>242</v>
      </c>
      <c r="E196" s="28" t="s">
        <v>918</v>
      </c>
      <c r="F196" s="26" t="s">
        <v>937</v>
      </c>
      <c r="G196" s="49" t="s">
        <v>36</v>
      </c>
      <c r="H196" s="26">
        <v>30</v>
      </c>
      <c r="I196" s="26">
        <v>20</v>
      </c>
      <c r="J196" s="46">
        <v>28</v>
      </c>
      <c r="K196" s="47"/>
      <c r="L196" s="32">
        <f t="shared" si="4"/>
        <v>0</v>
      </c>
      <c r="M196" s="43" t="str">
        <f t="shared" si="5"/>
        <v>OK</v>
      </c>
      <c r="N196" s="44">
        <v>0</v>
      </c>
      <c r="O196" s="44">
        <v>0</v>
      </c>
      <c r="P196" s="44">
        <v>0</v>
      </c>
      <c r="Q196" s="44">
        <v>0</v>
      </c>
      <c r="R196" s="44">
        <v>0</v>
      </c>
      <c r="S196" s="44">
        <v>0</v>
      </c>
      <c r="T196" s="44">
        <v>0</v>
      </c>
      <c r="U196" s="44">
        <v>0</v>
      </c>
      <c r="V196" s="44">
        <v>0</v>
      </c>
      <c r="W196" s="44">
        <v>0</v>
      </c>
      <c r="X196" s="44">
        <v>0</v>
      </c>
      <c r="Y196" s="44">
        <v>0</v>
      </c>
    </row>
    <row r="197" spans="1:25" ht="15" x14ac:dyDescent="0.25">
      <c r="A197" s="98"/>
      <c r="B197" s="94"/>
      <c r="C197" s="49">
        <v>2</v>
      </c>
      <c r="D197" s="50" t="s">
        <v>243</v>
      </c>
      <c r="E197" s="28" t="s">
        <v>918</v>
      </c>
      <c r="F197" s="26" t="s">
        <v>938</v>
      </c>
      <c r="G197" s="49" t="s">
        <v>36</v>
      </c>
      <c r="H197" s="26">
        <v>30</v>
      </c>
      <c r="I197" s="26">
        <v>20</v>
      </c>
      <c r="J197" s="46">
        <v>2</v>
      </c>
      <c r="K197" s="47"/>
      <c r="L197" s="32">
        <f t="shared" ref="L197:L260" si="6">K197-(SUM(N197:Y197))</f>
        <v>0</v>
      </c>
      <c r="M197" s="43" t="str">
        <f t="shared" ref="M197:M260" si="7">IF(L197&lt;0,"ATENÇÃO","OK")</f>
        <v>OK</v>
      </c>
      <c r="N197" s="44">
        <v>0</v>
      </c>
      <c r="O197" s="44">
        <v>0</v>
      </c>
      <c r="P197" s="44">
        <v>0</v>
      </c>
      <c r="Q197" s="44">
        <v>0</v>
      </c>
      <c r="R197" s="44">
        <v>0</v>
      </c>
      <c r="S197" s="44">
        <v>0</v>
      </c>
      <c r="T197" s="44">
        <v>0</v>
      </c>
      <c r="U197" s="44">
        <v>0</v>
      </c>
      <c r="V197" s="44">
        <v>0</v>
      </c>
      <c r="W197" s="44">
        <v>0</v>
      </c>
      <c r="X197" s="44">
        <v>0</v>
      </c>
      <c r="Y197" s="44">
        <v>0</v>
      </c>
    </row>
    <row r="198" spans="1:25" ht="15" x14ac:dyDescent="0.25">
      <c r="A198" s="98"/>
      <c r="B198" s="94"/>
      <c r="C198" s="49">
        <v>3</v>
      </c>
      <c r="D198" s="50" t="s">
        <v>244</v>
      </c>
      <c r="E198" s="28" t="s">
        <v>918</v>
      </c>
      <c r="F198" s="26" t="s">
        <v>938</v>
      </c>
      <c r="G198" s="49" t="s">
        <v>36</v>
      </c>
      <c r="H198" s="26">
        <v>30</v>
      </c>
      <c r="I198" s="26">
        <v>20</v>
      </c>
      <c r="J198" s="46">
        <v>2</v>
      </c>
      <c r="K198" s="47"/>
      <c r="L198" s="32">
        <f t="shared" si="6"/>
        <v>0</v>
      </c>
      <c r="M198" s="43" t="str">
        <f t="shared" si="7"/>
        <v>OK</v>
      </c>
      <c r="N198" s="44">
        <v>0</v>
      </c>
      <c r="O198" s="44">
        <v>0</v>
      </c>
      <c r="P198" s="44">
        <v>0</v>
      </c>
      <c r="Q198" s="44">
        <v>0</v>
      </c>
      <c r="R198" s="44">
        <v>0</v>
      </c>
      <c r="S198" s="44">
        <v>0</v>
      </c>
      <c r="T198" s="44">
        <v>0</v>
      </c>
      <c r="U198" s="44">
        <v>0</v>
      </c>
      <c r="V198" s="44">
        <v>0</v>
      </c>
      <c r="W198" s="44">
        <v>0</v>
      </c>
      <c r="X198" s="44">
        <v>0</v>
      </c>
      <c r="Y198" s="44">
        <v>0</v>
      </c>
    </row>
    <row r="199" spans="1:25" ht="15" x14ac:dyDescent="0.25">
      <c r="A199" s="98"/>
      <c r="B199" s="94"/>
      <c r="C199" s="49">
        <v>4</v>
      </c>
      <c r="D199" s="50" t="s">
        <v>245</v>
      </c>
      <c r="E199" s="28" t="s">
        <v>918</v>
      </c>
      <c r="F199" s="26" t="s">
        <v>938</v>
      </c>
      <c r="G199" s="49" t="s">
        <v>36</v>
      </c>
      <c r="H199" s="26">
        <v>30</v>
      </c>
      <c r="I199" s="26">
        <v>20</v>
      </c>
      <c r="J199" s="46">
        <v>2</v>
      </c>
      <c r="K199" s="47"/>
      <c r="L199" s="32">
        <f t="shared" si="6"/>
        <v>0</v>
      </c>
      <c r="M199" s="43" t="str">
        <f t="shared" si="7"/>
        <v>OK</v>
      </c>
      <c r="N199" s="44">
        <v>0</v>
      </c>
      <c r="O199" s="44">
        <v>0</v>
      </c>
      <c r="P199" s="44">
        <v>0</v>
      </c>
      <c r="Q199" s="44">
        <v>0</v>
      </c>
      <c r="R199" s="44">
        <v>0</v>
      </c>
      <c r="S199" s="44">
        <v>0</v>
      </c>
      <c r="T199" s="44">
        <v>0</v>
      </c>
      <c r="U199" s="44">
        <v>0</v>
      </c>
      <c r="V199" s="44">
        <v>0</v>
      </c>
      <c r="W199" s="44">
        <v>0</v>
      </c>
      <c r="X199" s="44">
        <v>0</v>
      </c>
      <c r="Y199" s="44">
        <v>0</v>
      </c>
    </row>
    <row r="200" spans="1:25" ht="15" x14ac:dyDescent="0.25">
      <c r="A200" s="98"/>
      <c r="B200" s="94"/>
      <c r="C200" s="49">
        <v>5</v>
      </c>
      <c r="D200" s="50" t="s">
        <v>246</v>
      </c>
      <c r="E200" s="28" t="s">
        <v>918</v>
      </c>
      <c r="F200" s="26" t="s">
        <v>938</v>
      </c>
      <c r="G200" s="49" t="s">
        <v>36</v>
      </c>
      <c r="H200" s="26">
        <v>30</v>
      </c>
      <c r="I200" s="26">
        <v>20</v>
      </c>
      <c r="J200" s="46">
        <v>1.54</v>
      </c>
      <c r="K200" s="47">
        <v>100</v>
      </c>
      <c r="L200" s="32">
        <f t="shared" si="6"/>
        <v>0</v>
      </c>
      <c r="M200" s="43" t="str">
        <f t="shared" si="7"/>
        <v>OK</v>
      </c>
      <c r="N200" s="44">
        <v>50</v>
      </c>
      <c r="O200" s="44">
        <v>0</v>
      </c>
      <c r="P200" s="44">
        <v>0</v>
      </c>
      <c r="Q200" s="44">
        <v>0</v>
      </c>
      <c r="R200" s="44">
        <v>50</v>
      </c>
      <c r="S200" s="44">
        <v>0</v>
      </c>
      <c r="T200" s="44">
        <v>0</v>
      </c>
      <c r="U200" s="44">
        <v>0</v>
      </c>
      <c r="V200" s="44">
        <v>0</v>
      </c>
      <c r="W200" s="44">
        <v>0</v>
      </c>
      <c r="X200" s="44">
        <v>0</v>
      </c>
      <c r="Y200" s="44">
        <v>0</v>
      </c>
    </row>
    <row r="201" spans="1:25" ht="30" x14ac:dyDescent="0.25">
      <c r="A201" s="98"/>
      <c r="B201" s="94"/>
      <c r="C201" s="49">
        <v>6</v>
      </c>
      <c r="D201" s="50" t="s">
        <v>247</v>
      </c>
      <c r="E201" s="28" t="s">
        <v>918</v>
      </c>
      <c r="F201" s="26" t="s">
        <v>938</v>
      </c>
      <c r="G201" s="49" t="s">
        <v>36</v>
      </c>
      <c r="H201" s="26">
        <v>30</v>
      </c>
      <c r="I201" s="26">
        <v>20</v>
      </c>
      <c r="J201" s="46">
        <v>1.84</v>
      </c>
      <c r="K201" s="47"/>
      <c r="L201" s="32">
        <f t="shared" si="6"/>
        <v>0</v>
      </c>
      <c r="M201" s="43" t="str">
        <f t="shared" si="7"/>
        <v>OK</v>
      </c>
      <c r="N201" s="44">
        <v>0</v>
      </c>
      <c r="O201" s="44">
        <v>0</v>
      </c>
      <c r="P201" s="44">
        <v>0</v>
      </c>
      <c r="Q201" s="44">
        <v>0</v>
      </c>
      <c r="R201" s="44">
        <v>0</v>
      </c>
      <c r="S201" s="44">
        <v>0</v>
      </c>
      <c r="T201" s="44">
        <v>0</v>
      </c>
      <c r="U201" s="44">
        <v>0</v>
      </c>
      <c r="V201" s="44">
        <v>0</v>
      </c>
      <c r="W201" s="44">
        <v>0</v>
      </c>
      <c r="X201" s="44">
        <v>0</v>
      </c>
      <c r="Y201" s="44">
        <v>0</v>
      </c>
    </row>
    <row r="202" spans="1:25" ht="15" x14ac:dyDescent="0.25">
      <c r="A202" s="98"/>
      <c r="B202" s="94"/>
      <c r="C202" s="49">
        <v>7</v>
      </c>
      <c r="D202" s="50" t="s">
        <v>248</v>
      </c>
      <c r="E202" s="28" t="s">
        <v>918</v>
      </c>
      <c r="F202" s="26" t="s">
        <v>938</v>
      </c>
      <c r="G202" s="49" t="s">
        <v>36</v>
      </c>
      <c r="H202" s="26">
        <v>30</v>
      </c>
      <c r="I202" s="26">
        <v>20</v>
      </c>
      <c r="J202" s="46">
        <v>2</v>
      </c>
      <c r="K202" s="47"/>
      <c r="L202" s="32">
        <f t="shared" si="6"/>
        <v>0</v>
      </c>
      <c r="M202" s="43" t="str">
        <f t="shared" si="7"/>
        <v>OK</v>
      </c>
      <c r="N202" s="44">
        <v>0</v>
      </c>
      <c r="O202" s="44">
        <v>0</v>
      </c>
      <c r="P202" s="44">
        <v>0</v>
      </c>
      <c r="Q202" s="44">
        <v>0</v>
      </c>
      <c r="R202" s="44">
        <v>0</v>
      </c>
      <c r="S202" s="44">
        <v>0</v>
      </c>
      <c r="T202" s="44">
        <v>0</v>
      </c>
      <c r="U202" s="44">
        <v>0</v>
      </c>
      <c r="V202" s="44">
        <v>0</v>
      </c>
      <c r="W202" s="44">
        <v>0</v>
      </c>
      <c r="X202" s="44">
        <v>0</v>
      </c>
      <c r="Y202" s="44">
        <v>0</v>
      </c>
    </row>
    <row r="203" spans="1:25" ht="15" x14ac:dyDescent="0.25">
      <c r="A203" s="98"/>
      <c r="B203" s="94"/>
      <c r="C203" s="49">
        <v>8</v>
      </c>
      <c r="D203" s="50" t="s">
        <v>249</v>
      </c>
      <c r="E203" s="28" t="s">
        <v>918</v>
      </c>
      <c r="F203" s="26" t="s">
        <v>938</v>
      </c>
      <c r="G203" s="49" t="s">
        <v>36</v>
      </c>
      <c r="H203" s="26">
        <v>30</v>
      </c>
      <c r="I203" s="26">
        <v>20</v>
      </c>
      <c r="J203" s="46">
        <v>2</v>
      </c>
      <c r="K203" s="47"/>
      <c r="L203" s="32">
        <f t="shared" si="6"/>
        <v>0</v>
      </c>
      <c r="M203" s="43" t="str">
        <f t="shared" si="7"/>
        <v>OK</v>
      </c>
      <c r="N203" s="44">
        <v>0</v>
      </c>
      <c r="O203" s="44">
        <v>0</v>
      </c>
      <c r="P203" s="44">
        <v>0</v>
      </c>
      <c r="Q203" s="44">
        <v>0</v>
      </c>
      <c r="R203" s="44">
        <v>0</v>
      </c>
      <c r="S203" s="44">
        <v>0</v>
      </c>
      <c r="T203" s="44">
        <v>0</v>
      </c>
      <c r="U203" s="44">
        <v>0</v>
      </c>
      <c r="V203" s="44">
        <v>0</v>
      </c>
      <c r="W203" s="44">
        <v>0</v>
      </c>
      <c r="X203" s="44">
        <v>0</v>
      </c>
      <c r="Y203" s="44">
        <v>0</v>
      </c>
    </row>
    <row r="204" spans="1:25" ht="15" x14ac:dyDescent="0.25">
      <c r="A204" s="98"/>
      <c r="B204" s="94"/>
      <c r="C204" s="49">
        <v>9</v>
      </c>
      <c r="D204" s="50" t="s">
        <v>250</v>
      </c>
      <c r="E204" s="28" t="s">
        <v>918</v>
      </c>
      <c r="F204" s="26" t="s">
        <v>938</v>
      </c>
      <c r="G204" s="49" t="s">
        <v>36</v>
      </c>
      <c r="H204" s="26">
        <v>30</v>
      </c>
      <c r="I204" s="26">
        <v>20</v>
      </c>
      <c r="J204" s="46">
        <v>2</v>
      </c>
      <c r="K204" s="47"/>
      <c r="L204" s="32">
        <f t="shared" si="6"/>
        <v>0</v>
      </c>
      <c r="M204" s="43" t="str">
        <f t="shared" si="7"/>
        <v>OK</v>
      </c>
      <c r="N204" s="44">
        <v>0</v>
      </c>
      <c r="O204" s="44">
        <v>0</v>
      </c>
      <c r="P204" s="44">
        <v>0</v>
      </c>
      <c r="Q204" s="44">
        <v>0</v>
      </c>
      <c r="R204" s="44">
        <v>0</v>
      </c>
      <c r="S204" s="44">
        <v>0</v>
      </c>
      <c r="T204" s="44">
        <v>0</v>
      </c>
      <c r="U204" s="44">
        <v>0</v>
      </c>
      <c r="V204" s="44">
        <v>0</v>
      </c>
      <c r="W204" s="44">
        <v>0</v>
      </c>
      <c r="X204" s="44">
        <v>0</v>
      </c>
      <c r="Y204" s="44">
        <v>0</v>
      </c>
    </row>
    <row r="205" spans="1:25" ht="15" x14ac:dyDescent="0.25">
      <c r="A205" s="98"/>
      <c r="B205" s="94"/>
      <c r="C205" s="49">
        <v>10</v>
      </c>
      <c r="D205" s="50" t="s">
        <v>251</v>
      </c>
      <c r="E205" s="28" t="s">
        <v>918</v>
      </c>
      <c r="F205" s="26" t="s">
        <v>938</v>
      </c>
      <c r="G205" s="49" t="s">
        <v>36</v>
      </c>
      <c r="H205" s="26">
        <v>30</v>
      </c>
      <c r="I205" s="26">
        <v>20</v>
      </c>
      <c r="J205" s="46">
        <v>2</v>
      </c>
      <c r="K205" s="47"/>
      <c r="L205" s="32">
        <f t="shared" si="6"/>
        <v>0</v>
      </c>
      <c r="M205" s="43" t="str">
        <f t="shared" si="7"/>
        <v>OK</v>
      </c>
      <c r="N205" s="44">
        <v>0</v>
      </c>
      <c r="O205" s="44">
        <v>0</v>
      </c>
      <c r="P205" s="44">
        <v>0</v>
      </c>
      <c r="Q205" s="44">
        <v>0</v>
      </c>
      <c r="R205" s="44">
        <v>0</v>
      </c>
      <c r="S205" s="44">
        <v>0</v>
      </c>
      <c r="T205" s="44">
        <v>0</v>
      </c>
      <c r="U205" s="44">
        <v>0</v>
      </c>
      <c r="V205" s="44">
        <v>0</v>
      </c>
      <c r="W205" s="44">
        <v>0</v>
      </c>
      <c r="X205" s="44">
        <v>0</v>
      </c>
      <c r="Y205" s="44">
        <v>0</v>
      </c>
    </row>
    <row r="206" spans="1:25" ht="15" x14ac:dyDescent="0.25">
      <c r="A206" s="98"/>
      <c r="B206" s="94"/>
      <c r="C206" s="49">
        <v>11</v>
      </c>
      <c r="D206" s="50" t="s">
        <v>252</v>
      </c>
      <c r="E206" s="28" t="s">
        <v>918</v>
      </c>
      <c r="F206" s="26" t="s">
        <v>938</v>
      </c>
      <c r="G206" s="49" t="s">
        <v>36</v>
      </c>
      <c r="H206" s="26">
        <v>30</v>
      </c>
      <c r="I206" s="26">
        <v>20</v>
      </c>
      <c r="J206" s="46">
        <v>4.08</v>
      </c>
      <c r="K206" s="47"/>
      <c r="L206" s="32">
        <f t="shared" si="6"/>
        <v>0</v>
      </c>
      <c r="M206" s="43" t="str">
        <f t="shared" si="7"/>
        <v>OK</v>
      </c>
      <c r="N206" s="44">
        <v>0</v>
      </c>
      <c r="O206" s="44">
        <v>0</v>
      </c>
      <c r="P206" s="44">
        <v>0</v>
      </c>
      <c r="Q206" s="44">
        <v>0</v>
      </c>
      <c r="R206" s="44">
        <v>0</v>
      </c>
      <c r="S206" s="44">
        <v>0</v>
      </c>
      <c r="T206" s="44">
        <v>0</v>
      </c>
      <c r="U206" s="44">
        <v>0</v>
      </c>
      <c r="V206" s="44">
        <v>0</v>
      </c>
      <c r="W206" s="44">
        <v>0</v>
      </c>
      <c r="X206" s="44">
        <v>0</v>
      </c>
      <c r="Y206" s="44">
        <v>0</v>
      </c>
    </row>
    <row r="207" spans="1:25" ht="30" x14ac:dyDescent="0.25">
      <c r="A207" s="98"/>
      <c r="B207" s="94"/>
      <c r="C207" s="49">
        <v>12</v>
      </c>
      <c r="D207" s="50" t="s">
        <v>253</v>
      </c>
      <c r="E207" s="28" t="s">
        <v>926</v>
      </c>
      <c r="F207" s="26" t="s">
        <v>937</v>
      </c>
      <c r="G207" s="49" t="s">
        <v>36</v>
      </c>
      <c r="H207" s="26">
        <v>30</v>
      </c>
      <c r="I207" s="26">
        <v>20</v>
      </c>
      <c r="J207" s="46">
        <v>20</v>
      </c>
      <c r="K207" s="47"/>
      <c r="L207" s="32">
        <f t="shared" si="6"/>
        <v>0</v>
      </c>
      <c r="M207" s="43" t="str">
        <f t="shared" si="7"/>
        <v>OK</v>
      </c>
      <c r="N207" s="44">
        <v>0</v>
      </c>
      <c r="O207" s="44">
        <v>0</v>
      </c>
      <c r="P207" s="44">
        <v>0</v>
      </c>
      <c r="Q207" s="44">
        <v>0</v>
      </c>
      <c r="R207" s="44">
        <v>0</v>
      </c>
      <c r="S207" s="44">
        <v>0</v>
      </c>
      <c r="T207" s="44">
        <v>0</v>
      </c>
      <c r="U207" s="44">
        <v>0</v>
      </c>
      <c r="V207" s="44">
        <v>0</v>
      </c>
      <c r="W207" s="44">
        <v>0</v>
      </c>
      <c r="X207" s="44">
        <v>0</v>
      </c>
      <c r="Y207" s="44">
        <v>0</v>
      </c>
    </row>
    <row r="208" spans="1:25" ht="45" x14ac:dyDescent="0.25">
      <c r="A208" s="98"/>
      <c r="B208" s="94"/>
      <c r="C208" s="49">
        <v>13</v>
      </c>
      <c r="D208" s="50" t="s">
        <v>254</v>
      </c>
      <c r="E208" s="28" t="s">
        <v>926</v>
      </c>
      <c r="F208" s="26" t="s">
        <v>938</v>
      </c>
      <c r="G208" s="49" t="s">
        <v>36</v>
      </c>
      <c r="H208" s="26">
        <v>30</v>
      </c>
      <c r="I208" s="26">
        <v>20</v>
      </c>
      <c r="J208" s="46">
        <v>2.65</v>
      </c>
      <c r="K208" s="47"/>
      <c r="L208" s="32">
        <f t="shared" si="6"/>
        <v>0</v>
      </c>
      <c r="M208" s="43" t="str">
        <f t="shared" si="7"/>
        <v>OK</v>
      </c>
      <c r="N208" s="44">
        <v>0</v>
      </c>
      <c r="O208" s="44">
        <v>0</v>
      </c>
      <c r="P208" s="44">
        <v>0</v>
      </c>
      <c r="Q208" s="44">
        <v>0</v>
      </c>
      <c r="R208" s="44">
        <v>0</v>
      </c>
      <c r="S208" s="44">
        <v>0</v>
      </c>
      <c r="T208" s="44">
        <v>0</v>
      </c>
      <c r="U208" s="44">
        <v>0</v>
      </c>
      <c r="V208" s="44">
        <v>0</v>
      </c>
      <c r="W208" s="44">
        <v>0</v>
      </c>
      <c r="X208" s="44">
        <v>0</v>
      </c>
      <c r="Y208" s="44">
        <v>0</v>
      </c>
    </row>
    <row r="209" spans="1:25" ht="45" x14ac:dyDescent="0.25">
      <c r="A209" s="98"/>
      <c r="B209" s="94"/>
      <c r="C209" s="49">
        <v>14</v>
      </c>
      <c r="D209" s="50" t="s">
        <v>255</v>
      </c>
      <c r="E209" s="28" t="s">
        <v>926</v>
      </c>
      <c r="F209" s="26" t="s">
        <v>938</v>
      </c>
      <c r="G209" s="49" t="s">
        <v>36</v>
      </c>
      <c r="H209" s="26">
        <v>30</v>
      </c>
      <c r="I209" s="26">
        <v>20</v>
      </c>
      <c r="J209" s="46">
        <v>3</v>
      </c>
      <c r="K209" s="47"/>
      <c r="L209" s="32">
        <f t="shared" si="6"/>
        <v>0</v>
      </c>
      <c r="M209" s="43" t="str">
        <f t="shared" si="7"/>
        <v>OK</v>
      </c>
      <c r="N209" s="44">
        <v>0</v>
      </c>
      <c r="O209" s="44">
        <v>0</v>
      </c>
      <c r="P209" s="44">
        <v>0</v>
      </c>
      <c r="Q209" s="44">
        <v>0</v>
      </c>
      <c r="R209" s="44">
        <v>0</v>
      </c>
      <c r="S209" s="44">
        <v>0</v>
      </c>
      <c r="T209" s="44">
        <v>0</v>
      </c>
      <c r="U209" s="44">
        <v>0</v>
      </c>
      <c r="V209" s="44">
        <v>0</v>
      </c>
      <c r="W209" s="44">
        <v>0</v>
      </c>
      <c r="X209" s="44">
        <v>0</v>
      </c>
      <c r="Y209" s="44">
        <v>0</v>
      </c>
    </row>
    <row r="210" spans="1:25" ht="15" x14ac:dyDescent="0.25">
      <c r="A210" s="98"/>
      <c r="B210" s="94"/>
      <c r="C210" s="49">
        <v>15</v>
      </c>
      <c r="D210" s="50" t="s">
        <v>256</v>
      </c>
      <c r="E210" s="28" t="s">
        <v>918</v>
      </c>
      <c r="F210" s="26" t="s">
        <v>939</v>
      </c>
      <c r="G210" s="49" t="s">
        <v>36</v>
      </c>
      <c r="H210" s="26">
        <v>30</v>
      </c>
      <c r="I210" s="26">
        <v>20</v>
      </c>
      <c r="J210" s="46">
        <v>36.9</v>
      </c>
      <c r="K210" s="47"/>
      <c r="L210" s="32">
        <f t="shared" si="6"/>
        <v>0</v>
      </c>
      <c r="M210" s="43" t="str">
        <f t="shared" si="7"/>
        <v>OK</v>
      </c>
      <c r="N210" s="44">
        <v>0</v>
      </c>
      <c r="O210" s="44">
        <v>0</v>
      </c>
      <c r="P210" s="44">
        <v>0</v>
      </c>
      <c r="Q210" s="44">
        <v>0</v>
      </c>
      <c r="R210" s="44">
        <v>0</v>
      </c>
      <c r="S210" s="44">
        <v>0</v>
      </c>
      <c r="T210" s="44">
        <v>0</v>
      </c>
      <c r="U210" s="44">
        <v>0</v>
      </c>
      <c r="V210" s="44">
        <v>0</v>
      </c>
      <c r="W210" s="44">
        <v>0</v>
      </c>
      <c r="X210" s="44">
        <v>0</v>
      </c>
      <c r="Y210" s="44">
        <v>0</v>
      </c>
    </row>
    <row r="211" spans="1:25" ht="15" x14ac:dyDescent="0.25">
      <c r="A211" s="98"/>
      <c r="B211" s="94"/>
      <c r="C211" s="49">
        <v>16</v>
      </c>
      <c r="D211" s="50" t="s">
        <v>257</v>
      </c>
      <c r="E211" s="28" t="s">
        <v>918</v>
      </c>
      <c r="F211" s="26" t="s">
        <v>939</v>
      </c>
      <c r="G211" s="49" t="s">
        <v>36</v>
      </c>
      <c r="H211" s="26">
        <v>30</v>
      </c>
      <c r="I211" s="26">
        <v>20</v>
      </c>
      <c r="J211" s="46">
        <v>1.0900000000000001</v>
      </c>
      <c r="K211" s="47"/>
      <c r="L211" s="32">
        <f t="shared" si="6"/>
        <v>0</v>
      </c>
      <c r="M211" s="43" t="str">
        <f t="shared" si="7"/>
        <v>OK</v>
      </c>
      <c r="N211" s="44">
        <v>0</v>
      </c>
      <c r="O211" s="44">
        <v>0</v>
      </c>
      <c r="P211" s="44">
        <v>0</v>
      </c>
      <c r="Q211" s="44">
        <v>0</v>
      </c>
      <c r="R211" s="44">
        <v>0</v>
      </c>
      <c r="S211" s="44">
        <v>0</v>
      </c>
      <c r="T211" s="44">
        <v>0</v>
      </c>
      <c r="U211" s="44">
        <v>0</v>
      </c>
      <c r="V211" s="44">
        <v>0</v>
      </c>
      <c r="W211" s="44">
        <v>0</v>
      </c>
      <c r="X211" s="44">
        <v>0</v>
      </c>
      <c r="Y211" s="44">
        <v>0</v>
      </c>
    </row>
    <row r="212" spans="1:25" ht="30" x14ac:dyDescent="0.25">
      <c r="A212" s="98"/>
      <c r="B212" s="94"/>
      <c r="C212" s="49">
        <v>17</v>
      </c>
      <c r="D212" s="50" t="s">
        <v>258</v>
      </c>
      <c r="E212" s="28" t="s">
        <v>926</v>
      </c>
      <c r="F212" s="26" t="s">
        <v>939</v>
      </c>
      <c r="G212" s="49" t="s">
        <v>36</v>
      </c>
      <c r="H212" s="26">
        <v>30</v>
      </c>
      <c r="I212" s="26">
        <v>20</v>
      </c>
      <c r="J212" s="46">
        <v>42.91</v>
      </c>
      <c r="K212" s="47"/>
      <c r="L212" s="32">
        <f t="shared" si="6"/>
        <v>0</v>
      </c>
      <c r="M212" s="43" t="str">
        <f t="shared" si="7"/>
        <v>OK</v>
      </c>
      <c r="N212" s="44">
        <v>0</v>
      </c>
      <c r="O212" s="44">
        <v>0</v>
      </c>
      <c r="P212" s="44">
        <v>0</v>
      </c>
      <c r="Q212" s="44">
        <v>0</v>
      </c>
      <c r="R212" s="44">
        <v>0</v>
      </c>
      <c r="S212" s="44">
        <v>0</v>
      </c>
      <c r="T212" s="44">
        <v>0</v>
      </c>
      <c r="U212" s="44">
        <v>0</v>
      </c>
      <c r="V212" s="44">
        <v>0</v>
      </c>
      <c r="W212" s="44">
        <v>0</v>
      </c>
      <c r="X212" s="44">
        <v>0</v>
      </c>
      <c r="Y212" s="44">
        <v>0</v>
      </c>
    </row>
    <row r="213" spans="1:25" ht="15" x14ac:dyDescent="0.25">
      <c r="A213" s="98"/>
      <c r="B213" s="94"/>
      <c r="C213" s="49">
        <v>18</v>
      </c>
      <c r="D213" s="50" t="s">
        <v>259</v>
      </c>
      <c r="E213" s="28" t="s">
        <v>918</v>
      </c>
      <c r="F213" s="26" t="s">
        <v>939</v>
      </c>
      <c r="G213" s="49" t="s">
        <v>900</v>
      </c>
      <c r="H213" s="26">
        <v>30</v>
      </c>
      <c r="I213" s="26">
        <v>20</v>
      </c>
      <c r="J213" s="46">
        <v>0.5</v>
      </c>
      <c r="K213" s="47"/>
      <c r="L213" s="32">
        <f t="shared" si="6"/>
        <v>0</v>
      </c>
      <c r="M213" s="43" t="str">
        <f t="shared" si="7"/>
        <v>OK</v>
      </c>
      <c r="N213" s="44">
        <v>0</v>
      </c>
      <c r="O213" s="44">
        <v>0</v>
      </c>
      <c r="P213" s="44">
        <v>0</v>
      </c>
      <c r="Q213" s="44">
        <v>0</v>
      </c>
      <c r="R213" s="44">
        <v>0</v>
      </c>
      <c r="S213" s="44">
        <v>0</v>
      </c>
      <c r="T213" s="44">
        <v>0</v>
      </c>
      <c r="U213" s="44">
        <v>0</v>
      </c>
      <c r="V213" s="44">
        <v>0</v>
      </c>
      <c r="W213" s="44">
        <v>0</v>
      </c>
      <c r="X213" s="44">
        <v>0</v>
      </c>
      <c r="Y213" s="44">
        <v>0</v>
      </c>
    </row>
    <row r="214" spans="1:25" ht="15" x14ac:dyDescent="0.25">
      <c r="A214" s="98"/>
      <c r="B214" s="94"/>
      <c r="C214" s="49">
        <v>19</v>
      </c>
      <c r="D214" s="50" t="s">
        <v>260</v>
      </c>
      <c r="E214" s="28" t="s">
        <v>918</v>
      </c>
      <c r="F214" s="26" t="s">
        <v>939</v>
      </c>
      <c r="G214" s="49" t="s">
        <v>36</v>
      </c>
      <c r="H214" s="26">
        <v>30</v>
      </c>
      <c r="I214" s="26">
        <v>20</v>
      </c>
      <c r="J214" s="46">
        <v>2</v>
      </c>
      <c r="K214" s="47">
        <v>100</v>
      </c>
      <c r="L214" s="32">
        <f t="shared" si="6"/>
        <v>0</v>
      </c>
      <c r="M214" s="43" t="str">
        <f t="shared" si="7"/>
        <v>OK</v>
      </c>
      <c r="N214" s="44">
        <v>0</v>
      </c>
      <c r="O214" s="44">
        <v>0</v>
      </c>
      <c r="P214" s="44">
        <v>0</v>
      </c>
      <c r="Q214" s="44">
        <v>0</v>
      </c>
      <c r="R214" s="44">
        <v>100</v>
      </c>
      <c r="S214" s="44">
        <v>0</v>
      </c>
      <c r="T214" s="44">
        <v>0</v>
      </c>
      <c r="U214" s="44">
        <v>0</v>
      </c>
      <c r="V214" s="44">
        <v>0</v>
      </c>
      <c r="W214" s="44">
        <v>0</v>
      </c>
      <c r="X214" s="44">
        <v>0</v>
      </c>
      <c r="Y214" s="44">
        <v>0</v>
      </c>
    </row>
    <row r="215" spans="1:25" ht="15" x14ac:dyDescent="0.25">
      <c r="A215" s="98"/>
      <c r="B215" s="94"/>
      <c r="C215" s="49">
        <v>20</v>
      </c>
      <c r="D215" s="50" t="s">
        <v>261</v>
      </c>
      <c r="E215" s="28" t="s">
        <v>918</v>
      </c>
      <c r="F215" s="26" t="s">
        <v>939</v>
      </c>
      <c r="G215" s="49" t="s">
        <v>36</v>
      </c>
      <c r="H215" s="26">
        <v>30</v>
      </c>
      <c r="I215" s="26">
        <v>20</v>
      </c>
      <c r="J215" s="46">
        <v>2</v>
      </c>
      <c r="K215" s="47"/>
      <c r="L215" s="32">
        <f t="shared" si="6"/>
        <v>0</v>
      </c>
      <c r="M215" s="43" t="str">
        <f t="shared" si="7"/>
        <v>OK</v>
      </c>
      <c r="N215" s="44">
        <v>0</v>
      </c>
      <c r="O215" s="44">
        <v>0</v>
      </c>
      <c r="P215" s="44">
        <v>0</v>
      </c>
      <c r="Q215" s="44">
        <v>0</v>
      </c>
      <c r="R215" s="44">
        <v>0</v>
      </c>
      <c r="S215" s="44">
        <v>0</v>
      </c>
      <c r="T215" s="44">
        <v>0</v>
      </c>
      <c r="U215" s="44">
        <v>0</v>
      </c>
      <c r="V215" s="44">
        <v>0</v>
      </c>
      <c r="W215" s="44">
        <v>0</v>
      </c>
      <c r="X215" s="44">
        <v>0</v>
      </c>
      <c r="Y215" s="44">
        <v>0</v>
      </c>
    </row>
    <row r="216" spans="1:25" ht="15" x14ac:dyDescent="0.25">
      <c r="A216" s="98"/>
      <c r="B216" s="94"/>
      <c r="C216" s="49">
        <v>21</v>
      </c>
      <c r="D216" s="50" t="s">
        <v>262</v>
      </c>
      <c r="E216" s="28" t="s">
        <v>918</v>
      </c>
      <c r="F216" s="26" t="s">
        <v>939</v>
      </c>
      <c r="G216" s="49" t="s">
        <v>36</v>
      </c>
      <c r="H216" s="26">
        <v>30</v>
      </c>
      <c r="I216" s="26">
        <v>20</v>
      </c>
      <c r="J216" s="46">
        <v>0.64</v>
      </c>
      <c r="K216" s="47">
        <v>100</v>
      </c>
      <c r="L216" s="32">
        <f t="shared" si="6"/>
        <v>0</v>
      </c>
      <c r="M216" s="43" t="str">
        <f t="shared" si="7"/>
        <v>OK</v>
      </c>
      <c r="N216" s="44">
        <v>50</v>
      </c>
      <c r="O216" s="44">
        <v>0</v>
      </c>
      <c r="P216" s="44">
        <v>0</v>
      </c>
      <c r="Q216" s="44">
        <v>0</v>
      </c>
      <c r="R216" s="44">
        <v>50</v>
      </c>
      <c r="S216" s="44">
        <v>0</v>
      </c>
      <c r="T216" s="44">
        <v>0</v>
      </c>
      <c r="U216" s="44">
        <v>0</v>
      </c>
      <c r="V216" s="44">
        <v>0</v>
      </c>
      <c r="W216" s="44">
        <v>0</v>
      </c>
      <c r="X216" s="44">
        <v>0</v>
      </c>
      <c r="Y216" s="44">
        <v>0</v>
      </c>
    </row>
    <row r="217" spans="1:25" ht="45" x14ac:dyDescent="0.25">
      <c r="A217" s="98"/>
      <c r="B217" s="94"/>
      <c r="C217" s="49">
        <v>22</v>
      </c>
      <c r="D217" s="50" t="s">
        <v>263</v>
      </c>
      <c r="E217" s="28" t="s">
        <v>940</v>
      </c>
      <c r="F217" s="26" t="s">
        <v>941</v>
      </c>
      <c r="G217" s="49" t="s">
        <v>36</v>
      </c>
      <c r="H217" s="26">
        <v>30</v>
      </c>
      <c r="I217" s="26">
        <v>20</v>
      </c>
      <c r="J217" s="46">
        <v>5</v>
      </c>
      <c r="K217" s="47">
        <v>6</v>
      </c>
      <c r="L217" s="32">
        <f t="shared" si="6"/>
        <v>0</v>
      </c>
      <c r="M217" s="43" t="str">
        <f t="shared" si="7"/>
        <v>OK</v>
      </c>
      <c r="N217" s="44">
        <v>0</v>
      </c>
      <c r="O217" s="44">
        <v>0</v>
      </c>
      <c r="P217" s="44">
        <v>0</v>
      </c>
      <c r="Q217" s="44">
        <v>0</v>
      </c>
      <c r="R217" s="44">
        <v>6</v>
      </c>
      <c r="S217" s="44">
        <v>0</v>
      </c>
      <c r="T217" s="44">
        <v>0</v>
      </c>
      <c r="U217" s="44">
        <v>0</v>
      </c>
      <c r="V217" s="44">
        <v>0</v>
      </c>
      <c r="W217" s="44">
        <v>0</v>
      </c>
      <c r="X217" s="44">
        <v>0</v>
      </c>
      <c r="Y217" s="44">
        <v>0</v>
      </c>
    </row>
    <row r="218" spans="1:25" ht="30" x14ac:dyDescent="0.25">
      <c r="A218" s="98"/>
      <c r="B218" s="94"/>
      <c r="C218" s="49">
        <v>23</v>
      </c>
      <c r="D218" s="50" t="s">
        <v>264</v>
      </c>
      <c r="E218" s="28" t="s">
        <v>918</v>
      </c>
      <c r="F218" s="26" t="s">
        <v>941</v>
      </c>
      <c r="G218" s="49" t="s">
        <v>36</v>
      </c>
      <c r="H218" s="26">
        <v>30</v>
      </c>
      <c r="I218" s="26">
        <v>20</v>
      </c>
      <c r="J218" s="46">
        <v>10</v>
      </c>
      <c r="K218" s="47"/>
      <c r="L218" s="32">
        <f t="shared" si="6"/>
        <v>0</v>
      </c>
      <c r="M218" s="43" t="str">
        <f t="shared" si="7"/>
        <v>OK</v>
      </c>
      <c r="N218" s="44">
        <v>0</v>
      </c>
      <c r="O218" s="44">
        <v>0</v>
      </c>
      <c r="P218" s="44">
        <v>0</v>
      </c>
      <c r="Q218" s="44">
        <v>0</v>
      </c>
      <c r="R218" s="44">
        <v>0</v>
      </c>
      <c r="S218" s="44">
        <v>0</v>
      </c>
      <c r="T218" s="44">
        <v>0</v>
      </c>
      <c r="U218" s="44">
        <v>0</v>
      </c>
      <c r="V218" s="44">
        <v>0</v>
      </c>
      <c r="W218" s="44">
        <v>0</v>
      </c>
      <c r="X218" s="44">
        <v>0</v>
      </c>
      <c r="Y218" s="44">
        <v>0</v>
      </c>
    </row>
    <row r="219" spans="1:25" ht="60" x14ac:dyDescent="0.25">
      <c r="A219" s="98"/>
      <c r="B219" s="94"/>
      <c r="C219" s="49">
        <v>24</v>
      </c>
      <c r="D219" s="50" t="s">
        <v>265</v>
      </c>
      <c r="E219" s="28" t="s">
        <v>918</v>
      </c>
      <c r="F219" s="26" t="s">
        <v>942</v>
      </c>
      <c r="G219" s="49" t="s">
        <v>901</v>
      </c>
      <c r="H219" s="26">
        <v>30</v>
      </c>
      <c r="I219" s="26">
        <v>20</v>
      </c>
      <c r="J219" s="46">
        <v>20</v>
      </c>
      <c r="K219" s="47"/>
      <c r="L219" s="32">
        <f t="shared" si="6"/>
        <v>0</v>
      </c>
      <c r="M219" s="43" t="str">
        <f t="shared" si="7"/>
        <v>OK</v>
      </c>
      <c r="N219" s="44">
        <v>0</v>
      </c>
      <c r="O219" s="44">
        <v>0</v>
      </c>
      <c r="P219" s="44">
        <v>0</v>
      </c>
      <c r="Q219" s="44">
        <v>0</v>
      </c>
      <c r="R219" s="44">
        <v>0</v>
      </c>
      <c r="S219" s="44">
        <v>0</v>
      </c>
      <c r="T219" s="44">
        <v>0</v>
      </c>
      <c r="U219" s="44">
        <v>0</v>
      </c>
      <c r="V219" s="44">
        <v>0</v>
      </c>
      <c r="W219" s="44">
        <v>0</v>
      </c>
      <c r="X219" s="44">
        <v>0</v>
      </c>
      <c r="Y219" s="44">
        <v>0</v>
      </c>
    </row>
    <row r="220" spans="1:25" ht="15" x14ac:dyDescent="0.25">
      <c r="A220" s="98"/>
      <c r="B220" s="94"/>
      <c r="C220" s="49">
        <v>25</v>
      </c>
      <c r="D220" s="50" t="s">
        <v>266</v>
      </c>
      <c r="E220" s="28" t="s">
        <v>918</v>
      </c>
      <c r="F220" s="26" t="s">
        <v>942</v>
      </c>
      <c r="G220" s="49" t="s">
        <v>901</v>
      </c>
      <c r="H220" s="26">
        <v>30</v>
      </c>
      <c r="I220" s="26">
        <v>20</v>
      </c>
      <c r="J220" s="46">
        <v>53.43</v>
      </c>
      <c r="K220" s="47">
        <v>6</v>
      </c>
      <c r="L220" s="32">
        <f t="shared" si="6"/>
        <v>0</v>
      </c>
      <c r="M220" s="43" t="str">
        <f t="shared" si="7"/>
        <v>OK</v>
      </c>
      <c r="N220" s="44">
        <v>3</v>
      </c>
      <c r="O220" s="44">
        <v>0</v>
      </c>
      <c r="P220" s="44">
        <v>0</v>
      </c>
      <c r="Q220" s="44">
        <v>0</v>
      </c>
      <c r="R220" s="44">
        <v>3</v>
      </c>
      <c r="S220" s="44">
        <v>0</v>
      </c>
      <c r="T220" s="44">
        <v>0</v>
      </c>
      <c r="U220" s="44">
        <v>0</v>
      </c>
      <c r="V220" s="44">
        <v>0</v>
      </c>
      <c r="W220" s="44">
        <v>0</v>
      </c>
      <c r="X220" s="44">
        <v>0</v>
      </c>
      <c r="Y220" s="44">
        <v>0</v>
      </c>
    </row>
    <row r="221" spans="1:25" ht="15" x14ac:dyDescent="0.25">
      <c r="A221" s="98"/>
      <c r="B221" s="94"/>
      <c r="C221" s="49">
        <v>26</v>
      </c>
      <c r="D221" s="50" t="s">
        <v>267</v>
      </c>
      <c r="E221" s="28" t="s">
        <v>918</v>
      </c>
      <c r="F221" s="26" t="s">
        <v>942</v>
      </c>
      <c r="G221" s="49" t="s">
        <v>36</v>
      </c>
      <c r="H221" s="26">
        <v>30</v>
      </c>
      <c r="I221" s="26">
        <v>20</v>
      </c>
      <c r="J221" s="46">
        <v>58.37</v>
      </c>
      <c r="K221" s="47"/>
      <c r="L221" s="32">
        <f t="shared" si="6"/>
        <v>0</v>
      </c>
      <c r="M221" s="43" t="str">
        <f t="shared" si="7"/>
        <v>OK</v>
      </c>
      <c r="N221" s="44">
        <v>0</v>
      </c>
      <c r="O221" s="44">
        <v>0</v>
      </c>
      <c r="P221" s="44">
        <v>0</v>
      </c>
      <c r="Q221" s="44">
        <v>0</v>
      </c>
      <c r="R221" s="44">
        <v>0</v>
      </c>
      <c r="S221" s="44">
        <v>0</v>
      </c>
      <c r="T221" s="44">
        <v>0</v>
      </c>
      <c r="U221" s="44">
        <v>0</v>
      </c>
      <c r="V221" s="44">
        <v>0</v>
      </c>
      <c r="W221" s="44">
        <v>0</v>
      </c>
      <c r="X221" s="44">
        <v>0</v>
      </c>
      <c r="Y221" s="44">
        <v>0</v>
      </c>
    </row>
    <row r="222" spans="1:25" ht="45" x14ac:dyDescent="0.25">
      <c r="A222" s="98"/>
      <c r="B222" s="94"/>
      <c r="C222" s="49">
        <v>27</v>
      </c>
      <c r="D222" s="50" t="s">
        <v>268</v>
      </c>
      <c r="E222" s="28" t="s">
        <v>918</v>
      </c>
      <c r="F222" s="26" t="s">
        <v>919</v>
      </c>
      <c r="G222" s="49" t="s">
        <v>36</v>
      </c>
      <c r="H222" s="26">
        <v>30</v>
      </c>
      <c r="I222" s="26">
        <v>20</v>
      </c>
      <c r="J222" s="46">
        <v>8</v>
      </c>
      <c r="K222" s="47"/>
      <c r="L222" s="32">
        <f t="shared" si="6"/>
        <v>0</v>
      </c>
      <c r="M222" s="43" t="str">
        <f t="shared" si="7"/>
        <v>OK</v>
      </c>
      <c r="N222" s="44">
        <v>0</v>
      </c>
      <c r="O222" s="44">
        <v>0</v>
      </c>
      <c r="P222" s="44">
        <v>0</v>
      </c>
      <c r="Q222" s="44">
        <v>0</v>
      </c>
      <c r="R222" s="44">
        <v>0</v>
      </c>
      <c r="S222" s="44">
        <v>0</v>
      </c>
      <c r="T222" s="44">
        <v>0</v>
      </c>
      <c r="U222" s="44">
        <v>0</v>
      </c>
      <c r="V222" s="44">
        <v>0</v>
      </c>
      <c r="W222" s="44">
        <v>0</v>
      </c>
      <c r="X222" s="44">
        <v>0</v>
      </c>
      <c r="Y222" s="44">
        <v>0</v>
      </c>
    </row>
    <row r="223" spans="1:25" ht="45" x14ac:dyDescent="0.25">
      <c r="A223" s="98"/>
      <c r="B223" s="94"/>
      <c r="C223" s="49">
        <v>28</v>
      </c>
      <c r="D223" s="50" t="s">
        <v>269</v>
      </c>
      <c r="E223" s="28" t="s">
        <v>918</v>
      </c>
      <c r="F223" s="26" t="s">
        <v>941</v>
      </c>
      <c r="G223" s="49" t="s">
        <v>36</v>
      </c>
      <c r="H223" s="26">
        <v>30</v>
      </c>
      <c r="I223" s="26">
        <v>20</v>
      </c>
      <c r="J223" s="46">
        <v>1.3</v>
      </c>
      <c r="K223" s="47"/>
      <c r="L223" s="32">
        <f t="shared" si="6"/>
        <v>0</v>
      </c>
      <c r="M223" s="43" t="str">
        <f t="shared" si="7"/>
        <v>OK</v>
      </c>
      <c r="N223" s="44">
        <v>0</v>
      </c>
      <c r="O223" s="44">
        <v>0</v>
      </c>
      <c r="P223" s="44">
        <v>0</v>
      </c>
      <c r="Q223" s="44">
        <v>0</v>
      </c>
      <c r="R223" s="44">
        <v>0</v>
      </c>
      <c r="S223" s="44">
        <v>0</v>
      </c>
      <c r="T223" s="44">
        <v>0</v>
      </c>
      <c r="U223" s="44">
        <v>0</v>
      </c>
      <c r="V223" s="44">
        <v>0</v>
      </c>
      <c r="W223" s="44">
        <v>0</v>
      </c>
      <c r="X223" s="44">
        <v>0</v>
      </c>
      <c r="Y223" s="44">
        <v>0</v>
      </c>
    </row>
    <row r="224" spans="1:25" ht="15" x14ac:dyDescent="0.25">
      <c r="A224" s="98"/>
      <c r="B224" s="94"/>
      <c r="C224" s="49">
        <v>29</v>
      </c>
      <c r="D224" s="50" t="s">
        <v>270</v>
      </c>
      <c r="E224" s="28" t="s">
        <v>918</v>
      </c>
      <c r="F224" s="26" t="s">
        <v>941</v>
      </c>
      <c r="G224" s="49" t="s">
        <v>36</v>
      </c>
      <c r="H224" s="26">
        <v>30</v>
      </c>
      <c r="I224" s="26">
        <v>20</v>
      </c>
      <c r="J224" s="46">
        <v>1.28</v>
      </c>
      <c r="K224" s="47"/>
      <c r="L224" s="32">
        <f t="shared" si="6"/>
        <v>0</v>
      </c>
      <c r="M224" s="43" t="str">
        <f t="shared" si="7"/>
        <v>OK</v>
      </c>
      <c r="N224" s="44">
        <v>0</v>
      </c>
      <c r="O224" s="44">
        <v>0</v>
      </c>
      <c r="P224" s="44">
        <v>0</v>
      </c>
      <c r="Q224" s="44">
        <v>0</v>
      </c>
      <c r="R224" s="44">
        <v>0</v>
      </c>
      <c r="S224" s="44">
        <v>0</v>
      </c>
      <c r="T224" s="44">
        <v>0</v>
      </c>
      <c r="U224" s="44">
        <v>0</v>
      </c>
      <c r="V224" s="44">
        <v>0</v>
      </c>
      <c r="W224" s="44">
        <v>0</v>
      </c>
      <c r="X224" s="44">
        <v>0</v>
      </c>
      <c r="Y224" s="44">
        <v>0</v>
      </c>
    </row>
    <row r="225" spans="1:25" ht="45" x14ac:dyDescent="0.25">
      <c r="A225" s="98"/>
      <c r="B225" s="94"/>
      <c r="C225" s="49">
        <v>30</v>
      </c>
      <c r="D225" s="50" t="s">
        <v>271</v>
      </c>
      <c r="E225" s="28" t="s">
        <v>918</v>
      </c>
      <c r="F225" s="26" t="s">
        <v>941</v>
      </c>
      <c r="G225" s="49" t="s">
        <v>36</v>
      </c>
      <c r="H225" s="26">
        <v>30</v>
      </c>
      <c r="I225" s="26">
        <v>20</v>
      </c>
      <c r="J225" s="46">
        <v>2.5499999999999998</v>
      </c>
      <c r="K225" s="47"/>
      <c r="L225" s="32">
        <f t="shared" si="6"/>
        <v>0</v>
      </c>
      <c r="M225" s="43" t="str">
        <f t="shared" si="7"/>
        <v>OK</v>
      </c>
      <c r="N225" s="44">
        <v>0</v>
      </c>
      <c r="O225" s="44">
        <v>0</v>
      </c>
      <c r="P225" s="44">
        <v>0</v>
      </c>
      <c r="Q225" s="44">
        <v>0</v>
      </c>
      <c r="R225" s="44">
        <v>0</v>
      </c>
      <c r="S225" s="44">
        <v>0</v>
      </c>
      <c r="T225" s="44">
        <v>0</v>
      </c>
      <c r="U225" s="44">
        <v>0</v>
      </c>
      <c r="V225" s="44">
        <v>0</v>
      </c>
      <c r="W225" s="44">
        <v>0</v>
      </c>
      <c r="X225" s="44">
        <v>0</v>
      </c>
      <c r="Y225" s="44">
        <v>0</v>
      </c>
    </row>
    <row r="226" spans="1:25" ht="15" x14ac:dyDescent="0.25">
      <c r="A226" s="98"/>
      <c r="B226" s="94"/>
      <c r="C226" s="49">
        <v>31</v>
      </c>
      <c r="D226" s="50" t="s">
        <v>272</v>
      </c>
      <c r="E226" s="28" t="s">
        <v>918</v>
      </c>
      <c r="F226" s="26" t="s">
        <v>941</v>
      </c>
      <c r="G226" s="49" t="s">
        <v>36</v>
      </c>
      <c r="H226" s="26">
        <v>30</v>
      </c>
      <c r="I226" s="26">
        <v>20</v>
      </c>
      <c r="J226" s="46">
        <v>2.2999999999999998</v>
      </c>
      <c r="K226" s="47">
        <v>10</v>
      </c>
      <c r="L226" s="32">
        <f t="shared" si="6"/>
        <v>0</v>
      </c>
      <c r="M226" s="43" t="str">
        <f t="shared" si="7"/>
        <v>OK</v>
      </c>
      <c r="N226" s="44">
        <v>10</v>
      </c>
      <c r="O226" s="44">
        <v>0</v>
      </c>
      <c r="P226" s="44">
        <v>0</v>
      </c>
      <c r="Q226" s="44">
        <v>0</v>
      </c>
      <c r="R226" s="44">
        <v>0</v>
      </c>
      <c r="S226" s="44">
        <v>0</v>
      </c>
      <c r="T226" s="44">
        <v>0</v>
      </c>
      <c r="U226" s="44">
        <v>0</v>
      </c>
      <c r="V226" s="44">
        <v>0</v>
      </c>
      <c r="W226" s="44">
        <v>0</v>
      </c>
      <c r="X226" s="44">
        <v>0</v>
      </c>
      <c r="Y226" s="44">
        <v>0</v>
      </c>
    </row>
    <row r="227" spans="1:25" ht="45" x14ac:dyDescent="0.25">
      <c r="A227" s="98"/>
      <c r="B227" s="94"/>
      <c r="C227" s="49">
        <v>32</v>
      </c>
      <c r="D227" s="50" t="s">
        <v>273</v>
      </c>
      <c r="E227" s="28" t="s">
        <v>918</v>
      </c>
      <c r="F227" s="26" t="s">
        <v>941</v>
      </c>
      <c r="G227" s="49" t="s">
        <v>36</v>
      </c>
      <c r="H227" s="26">
        <v>30</v>
      </c>
      <c r="I227" s="26">
        <v>20</v>
      </c>
      <c r="J227" s="46">
        <v>4.3499999999999996</v>
      </c>
      <c r="K227" s="47"/>
      <c r="L227" s="32">
        <f t="shared" si="6"/>
        <v>0</v>
      </c>
      <c r="M227" s="43" t="str">
        <f t="shared" si="7"/>
        <v>OK</v>
      </c>
      <c r="N227" s="44">
        <v>0</v>
      </c>
      <c r="O227" s="44">
        <v>0</v>
      </c>
      <c r="P227" s="44">
        <v>0</v>
      </c>
      <c r="Q227" s="44">
        <v>0</v>
      </c>
      <c r="R227" s="44">
        <v>0</v>
      </c>
      <c r="S227" s="44">
        <v>0</v>
      </c>
      <c r="T227" s="44">
        <v>0</v>
      </c>
      <c r="U227" s="44">
        <v>0</v>
      </c>
      <c r="V227" s="44">
        <v>0</v>
      </c>
      <c r="W227" s="44">
        <v>0</v>
      </c>
      <c r="X227" s="44">
        <v>0</v>
      </c>
      <c r="Y227" s="44">
        <v>0</v>
      </c>
    </row>
    <row r="228" spans="1:25" ht="15" x14ac:dyDescent="0.25">
      <c r="A228" s="98"/>
      <c r="B228" s="94"/>
      <c r="C228" s="49">
        <v>33</v>
      </c>
      <c r="D228" s="50" t="s">
        <v>274</v>
      </c>
      <c r="E228" s="28" t="s">
        <v>918</v>
      </c>
      <c r="F228" s="26" t="s">
        <v>941</v>
      </c>
      <c r="G228" s="49" t="s">
        <v>36</v>
      </c>
      <c r="H228" s="26">
        <v>30</v>
      </c>
      <c r="I228" s="26">
        <v>20</v>
      </c>
      <c r="J228" s="46">
        <v>4.3499999999999996</v>
      </c>
      <c r="K228" s="47"/>
      <c r="L228" s="32">
        <f t="shared" si="6"/>
        <v>0</v>
      </c>
      <c r="M228" s="43" t="str">
        <f t="shared" si="7"/>
        <v>OK</v>
      </c>
      <c r="N228" s="44">
        <v>0</v>
      </c>
      <c r="O228" s="44">
        <v>0</v>
      </c>
      <c r="P228" s="44">
        <v>0</v>
      </c>
      <c r="Q228" s="44">
        <v>0</v>
      </c>
      <c r="R228" s="44">
        <v>0</v>
      </c>
      <c r="S228" s="44">
        <v>0</v>
      </c>
      <c r="T228" s="44">
        <v>0</v>
      </c>
      <c r="U228" s="44">
        <v>0</v>
      </c>
      <c r="V228" s="44">
        <v>0</v>
      </c>
      <c r="W228" s="44">
        <v>0</v>
      </c>
      <c r="X228" s="44">
        <v>0</v>
      </c>
      <c r="Y228" s="44">
        <v>0</v>
      </c>
    </row>
    <row r="229" spans="1:25" ht="15" x14ac:dyDescent="0.25">
      <c r="A229" s="98"/>
      <c r="B229" s="94"/>
      <c r="C229" s="49">
        <v>34</v>
      </c>
      <c r="D229" s="50" t="s">
        <v>275</v>
      </c>
      <c r="E229" s="28" t="s">
        <v>926</v>
      </c>
      <c r="F229" s="26" t="s">
        <v>941</v>
      </c>
      <c r="G229" s="49" t="s">
        <v>36</v>
      </c>
      <c r="H229" s="26">
        <v>30</v>
      </c>
      <c r="I229" s="26">
        <v>20</v>
      </c>
      <c r="J229" s="46">
        <v>2</v>
      </c>
      <c r="K229" s="47">
        <v>15</v>
      </c>
      <c r="L229" s="32">
        <f t="shared" si="6"/>
        <v>3</v>
      </c>
      <c r="M229" s="43" t="str">
        <f t="shared" si="7"/>
        <v>OK</v>
      </c>
      <c r="N229" s="44">
        <v>7</v>
      </c>
      <c r="O229" s="44">
        <v>0</v>
      </c>
      <c r="P229" s="44">
        <v>0</v>
      </c>
      <c r="Q229" s="44">
        <v>0</v>
      </c>
      <c r="R229" s="44">
        <v>5</v>
      </c>
      <c r="S229" s="44">
        <v>0</v>
      </c>
      <c r="T229" s="44">
        <v>0</v>
      </c>
      <c r="U229" s="44">
        <v>0</v>
      </c>
      <c r="V229" s="44">
        <v>0</v>
      </c>
      <c r="W229" s="44">
        <v>0</v>
      </c>
      <c r="X229" s="44">
        <v>0</v>
      </c>
      <c r="Y229" s="44">
        <v>0</v>
      </c>
    </row>
    <row r="230" spans="1:25" ht="15" x14ac:dyDescent="0.25">
      <c r="A230" s="98"/>
      <c r="B230" s="94"/>
      <c r="C230" s="49">
        <v>35</v>
      </c>
      <c r="D230" s="50" t="s">
        <v>276</v>
      </c>
      <c r="E230" s="28" t="s">
        <v>926</v>
      </c>
      <c r="F230" s="26" t="s">
        <v>941</v>
      </c>
      <c r="G230" s="49" t="s">
        <v>36</v>
      </c>
      <c r="H230" s="26">
        <v>30</v>
      </c>
      <c r="I230" s="26">
        <v>20</v>
      </c>
      <c r="J230" s="46">
        <v>2.5</v>
      </c>
      <c r="K230" s="47">
        <v>15</v>
      </c>
      <c r="L230" s="32">
        <f t="shared" si="6"/>
        <v>3</v>
      </c>
      <c r="M230" s="43" t="str">
        <f t="shared" si="7"/>
        <v>OK</v>
      </c>
      <c r="N230" s="44">
        <v>7</v>
      </c>
      <c r="O230" s="44">
        <v>0</v>
      </c>
      <c r="P230" s="44">
        <v>0</v>
      </c>
      <c r="Q230" s="44">
        <v>0</v>
      </c>
      <c r="R230" s="44">
        <v>5</v>
      </c>
      <c r="S230" s="44">
        <v>0</v>
      </c>
      <c r="T230" s="44">
        <v>0</v>
      </c>
      <c r="U230" s="44">
        <v>0</v>
      </c>
      <c r="V230" s="44">
        <v>0</v>
      </c>
      <c r="W230" s="44">
        <v>0</v>
      </c>
      <c r="X230" s="44">
        <v>0</v>
      </c>
      <c r="Y230" s="44">
        <v>0</v>
      </c>
    </row>
    <row r="231" spans="1:25" ht="45" x14ac:dyDescent="0.25">
      <c r="A231" s="98"/>
      <c r="B231" s="94"/>
      <c r="C231" s="49">
        <v>36</v>
      </c>
      <c r="D231" s="50" t="s">
        <v>277</v>
      </c>
      <c r="E231" s="28" t="s">
        <v>918</v>
      </c>
      <c r="F231" s="26" t="s">
        <v>941</v>
      </c>
      <c r="G231" s="49" t="s">
        <v>36</v>
      </c>
      <c r="H231" s="26">
        <v>30</v>
      </c>
      <c r="I231" s="26">
        <v>20</v>
      </c>
      <c r="J231" s="46">
        <v>7</v>
      </c>
      <c r="K231" s="47"/>
      <c r="L231" s="32">
        <f t="shared" si="6"/>
        <v>0</v>
      </c>
      <c r="M231" s="43" t="str">
        <f t="shared" si="7"/>
        <v>OK</v>
      </c>
      <c r="N231" s="44">
        <v>0</v>
      </c>
      <c r="O231" s="44">
        <v>0</v>
      </c>
      <c r="P231" s="44">
        <v>0</v>
      </c>
      <c r="Q231" s="44">
        <v>0</v>
      </c>
      <c r="R231" s="44">
        <v>0</v>
      </c>
      <c r="S231" s="44">
        <v>0</v>
      </c>
      <c r="T231" s="44">
        <v>0</v>
      </c>
      <c r="U231" s="44">
        <v>0</v>
      </c>
      <c r="V231" s="44">
        <v>0</v>
      </c>
      <c r="W231" s="44">
        <v>0</v>
      </c>
      <c r="X231" s="44">
        <v>0</v>
      </c>
      <c r="Y231" s="44">
        <v>0</v>
      </c>
    </row>
    <row r="232" spans="1:25" ht="30" x14ac:dyDescent="0.25">
      <c r="A232" s="98"/>
      <c r="B232" s="94"/>
      <c r="C232" s="49">
        <v>37</v>
      </c>
      <c r="D232" s="50" t="s">
        <v>278</v>
      </c>
      <c r="E232" s="28" t="s">
        <v>918</v>
      </c>
      <c r="F232" s="26" t="s">
        <v>941</v>
      </c>
      <c r="G232" s="49" t="s">
        <v>36</v>
      </c>
      <c r="H232" s="26">
        <v>30</v>
      </c>
      <c r="I232" s="26">
        <v>20</v>
      </c>
      <c r="J232" s="46">
        <v>10.72</v>
      </c>
      <c r="K232" s="47"/>
      <c r="L232" s="32">
        <f t="shared" si="6"/>
        <v>0</v>
      </c>
      <c r="M232" s="43" t="str">
        <f t="shared" si="7"/>
        <v>OK</v>
      </c>
      <c r="N232" s="44">
        <v>0</v>
      </c>
      <c r="O232" s="44">
        <v>0</v>
      </c>
      <c r="P232" s="44">
        <v>0</v>
      </c>
      <c r="Q232" s="44">
        <v>0</v>
      </c>
      <c r="R232" s="44">
        <v>0</v>
      </c>
      <c r="S232" s="44">
        <v>0</v>
      </c>
      <c r="T232" s="44">
        <v>0</v>
      </c>
      <c r="U232" s="44">
        <v>0</v>
      </c>
      <c r="V232" s="44">
        <v>0</v>
      </c>
      <c r="W232" s="44">
        <v>0</v>
      </c>
      <c r="X232" s="44">
        <v>0</v>
      </c>
      <c r="Y232" s="44">
        <v>0</v>
      </c>
    </row>
    <row r="233" spans="1:25" ht="30" x14ac:dyDescent="0.25">
      <c r="A233" s="98"/>
      <c r="B233" s="94"/>
      <c r="C233" s="49">
        <v>38</v>
      </c>
      <c r="D233" s="50" t="s">
        <v>279</v>
      </c>
      <c r="E233" s="28" t="s">
        <v>926</v>
      </c>
      <c r="F233" s="26" t="s">
        <v>941</v>
      </c>
      <c r="G233" s="49" t="s">
        <v>36</v>
      </c>
      <c r="H233" s="26">
        <v>30</v>
      </c>
      <c r="I233" s="26">
        <v>20</v>
      </c>
      <c r="J233" s="46">
        <v>2.5</v>
      </c>
      <c r="K233" s="47"/>
      <c r="L233" s="32">
        <f t="shared" si="6"/>
        <v>0</v>
      </c>
      <c r="M233" s="43" t="str">
        <f t="shared" si="7"/>
        <v>OK</v>
      </c>
      <c r="N233" s="44">
        <v>0</v>
      </c>
      <c r="O233" s="44">
        <v>0</v>
      </c>
      <c r="P233" s="44">
        <v>0</v>
      </c>
      <c r="Q233" s="44">
        <v>0</v>
      </c>
      <c r="R233" s="44">
        <v>0</v>
      </c>
      <c r="S233" s="44">
        <v>0</v>
      </c>
      <c r="T233" s="44">
        <v>0</v>
      </c>
      <c r="U233" s="44">
        <v>0</v>
      </c>
      <c r="V233" s="44">
        <v>0</v>
      </c>
      <c r="W233" s="44">
        <v>0</v>
      </c>
      <c r="X233" s="44">
        <v>0</v>
      </c>
      <c r="Y233" s="44">
        <v>0</v>
      </c>
    </row>
    <row r="234" spans="1:25" ht="45" x14ac:dyDescent="0.25">
      <c r="A234" s="98"/>
      <c r="B234" s="94"/>
      <c r="C234" s="49">
        <v>39</v>
      </c>
      <c r="D234" s="50" t="s">
        <v>280</v>
      </c>
      <c r="E234" s="28" t="s">
        <v>943</v>
      </c>
      <c r="F234" s="26" t="s">
        <v>942</v>
      </c>
      <c r="G234" s="49" t="s">
        <v>902</v>
      </c>
      <c r="H234" s="26">
        <v>30</v>
      </c>
      <c r="I234" s="26">
        <v>20</v>
      </c>
      <c r="J234" s="46">
        <v>7.5</v>
      </c>
      <c r="K234" s="47"/>
      <c r="L234" s="32">
        <f t="shared" si="6"/>
        <v>0</v>
      </c>
      <c r="M234" s="43" t="str">
        <f t="shared" si="7"/>
        <v>OK</v>
      </c>
      <c r="N234" s="44">
        <v>0</v>
      </c>
      <c r="O234" s="44">
        <v>0</v>
      </c>
      <c r="P234" s="44">
        <v>0</v>
      </c>
      <c r="Q234" s="44">
        <v>0</v>
      </c>
      <c r="R234" s="44">
        <v>0</v>
      </c>
      <c r="S234" s="44">
        <v>0</v>
      </c>
      <c r="T234" s="44">
        <v>0</v>
      </c>
      <c r="U234" s="44">
        <v>0</v>
      </c>
      <c r="V234" s="44">
        <v>0</v>
      </c>
      <c r="W234" s="44">
        <v>0</v>
      </c>
      <c r="X234" s="44">
        <v>0</v>
      </c>
      <c r="Y234" s="44">
        <v>0</v>
      </c>
    </row>
    <row r="235" spans="1:25" ht="15" x14ac:dyDescent="0.25">
      <c r="A235" s="98"/>
      <c r="B235" s="94"/>
      <c r="C235" s="49">
        <v>40</v>
      </c>
      <c r="D235" s="50" t="s">
        <v>281</v>
      </c>
      <c r="E235" s="28" t="s">
        <v>918</v>
      </c>
      <c r="F235" s="26" t="s">
        <v>942</v>
      </c>
      <c r="G235" s="49" t="s">
        <v>36</v>
      </c>
      <c r="H235" s="26">
        <v>30</v>
      </c>
      <c r="I235" s="26">
        <v>20</v>
      </c>
      <c r="J235" s="46">
        <v>7.5</v>
      </c>
      <c r="K235" s="47">
        <v>5</v>
      </c>
      <c r="L235" s="32">
        <f t="shared" si="6"/>
        <v>3</v>
      </c>
      <c r="M235" s="43" t="str">
        <f t="shared" si="7"/>
        <v>OK</v>
      </c>
      <c r="N235" s="44">
        <v>2</v>
      </c>
      <c r="O235" s="44">
        <v>0</v>
      </c>
      <c r="P235" s="44">
        <v>0</v>
      </c>
      <c r="Q235" s="44">
        <v>0</v>
      </c>
      <c r="R235" s="44">
        <v>0</v>
      </c>
      <c r="S235" s="44">
        <v>0</v>
      </c>
      <c r="T235" s="44">
        <v>0</v>
      </c>
      <c r="U235" s="44">
        <v>0</v>
      </c>
      <c r="V235" s="44">
        <v>0</v>
      </c>
      <c r="W235" s="44">
        <v>0</v>
      </c>
      <c r="X235" s="44">
        <v>0</v>
      </c>
      <c r="Y235" s="44">
        <v>0</v>
      </c>
    </row>
    <row r="236" spans="1:25" ht="15" x14ac:dyDescent="0.25">
      <c r="A236" s="98"/>
      <c r="B236" s="94"/>
      <c r="C236" s="49">
        <v>41</v>
      </c>
      <c r="D236" s="50" t="s">
        <v>282</v>
      </c>
      <c r="E236" s="28" t="s">
        <v>918</v>
      </c>
      <c r="F236" s="26" t="s">
        <v>942</v>
      </c>
      <c r="G236" s="49" t="s">
        <v>901</v>
      </c>
      <c r="H236" s="26">
        <v>30</v>
      </c>
      <c r="I236" s="26">
        <v>20</v>
      </c>
      <c r="J236" s="46">
        <v>7.77</v>
      </c>
      <c r="K236" s="47"/>
      <c r="L236" s="32">
        <f t="shared" si="6"/>
        <v>0</v>
      </c>
      <c r="M236" s="43" t="str">
        <f t="shared" si="7"/>
        <v>OK</v>
      </c>
      <c r="N236" s="44">
        <v>0</v>
      </c>
      <c r="O236" s="44">
        <v>0</v>
      </c>
      <c r="P236" s="44">
        <v>0</v>
      </c>
      <c r="Q236" s="44">
        <v>0</v>
      </c>
      <c r="R236" s="44">
        <v>0</v>
      </c>
      <c r="S236" s="44">
        <v>0</v>
      </c>
      <c r="T236" s="44">
        <v>0</v>
      </c>
      <c r="U236" s="44">
        <v>0</v>
      </c>
      <c r="V236" s="44">
        <v>0</v>
      </c>
      <c r="W236" s="44">
        <v>0</v>
      </c>
      <c r="X236" s="44">
        <v>0</v>
      </c>
      <c r="Y236" s="44">
        <v>0</v>
      </c>
    </row>
    <row r="237" spans="1:25" ht="30" x14ac:dyDescent="0.25">
      <c r="A237" s="98"/>
      <c r="B237" s="94"/>
      <c r="C237" s="49">
        <v>42</v>
      </c>
      <c r="D237" s="50" t="s">
        <v>283</v>
      </c>
      <c r="E237" s="28" t="s">
        <v>918</v>
      </c>
      <c r="F237" s="26" t="s">
        <v>942</v>
      </c>
      <c r="G237" s="49" t="s">
        <v>36</v>
      </c>
      <c r="H237" s="26">
        <v>30</v>
      </c>
      <c r="I237" s="26">
        <v>20</v>
      </c>
      <c r="J237" s="46">
        <v>7.5</v>
      </c>
      <c r="K237" s="47"/>
      <c r="L237" s="32">
        <f t="shared" si="6"/>
        <v>0</v>
      </c>
      <c r="M237" s="43" t="str">
        <f t="shared" si="7"/>
        <v>OK</v>
      </c>
      <c r="N237" s="44">
        <v>0</v>
      </c>
      <c r="O237" s="44">
        <v>0</v>
      </c>
      <c r="P237" s="44">
        <v>0</v>
      </c>
      <c r="Q237" s="44">
        <v>0</v>
      </c>
      <c r="R237" s="44">
        <v>0</v>
      </c>
      <c r="S237" s="44">
        <v>0</v>
      </c>
      <c r="T237" s="44">
        <v>0</v>
      </c>
      <c r="U237" s="44">
        <v>0</v>
      </c>
      <c r="V237" s="44">
        <v>0</v>
      </c>
      <c r="W237" s="44">
        <v>0</v>
      </c>
      <c r="X237" s="44">
        <v>0</v>
      </c>
      <c r="Y237" s="44">
        <v>0</v>
      </c>
    </row>
    <row r="238" spans="1:25" ht="15" x14ac:dyDescent="0.25">
      <c r="A238" s="98"/>
      <c r="B238" s="94"/>
      <c r="C238" s="49">
        <v>43</v>
      </c>
      <c r="D238" s="50" t="s">
        <v>284</v>
      </c>
      <c r="E238" s="28" t="s">
        <v>918</v>
      </c>
      <c r="F238" s="26" t="s">
        <v>942</v>
      </c>
      <c r="G238" s="49" t="s">
        <v>36</v>
      </c>
      <c r="H238" s="26">
        <v>30</v>
      </c>
      <c r="I238" s="26">
        <v>20</v>
      </c>
      <c r="J238" s="46">
        <v>7.5</v>
      </c>
      <c r="K238" s="47">
        <v>10</v>
      </c>
      <c r="L238" s="32">
        <f t="shared" si="6"/>
        <v>7</v>
      </c>
      <c r="M238" s="43" t="str">
        <f t="shared" si="7"/>
        <v>OK</v>
      </c>
      <c r="N238" s="44">
        <v>3</v>
      </c>
      <c r="O238" s="44">
        <v>0</v>
      </c>
      <c r="P238" s="44">
        <v>0</v>
      </c>
      <c r="Q238" s="44">
        <v>0</v>
      </c>
      <c r="R238" s="44">
        <v>0</v>
      </c>
      <c r="S238" s="44">
        <v>0</v>
      </c>
      <c r="T238" s="44">
        <v>0</v>
      </c>
      <c r="U238" s="44">
        <v>0</v>
      </c>
      <c r="V238" s="44">
        <v>0</v>
      </c>
      <c r="W238" s="44">
        <v>0</v>
      </c>
      <c r="X238" s="44">
        <v>0</v>
      </c>
      <c r="Y238" s="44">
        <v>0</v>
      </c>
    </row>
    <row r="239" spans="1:25" ht="45" x14ac:dyDescent="0.25">
      <c r="A239" s="98"/>
      <c r="B239" s="94"/>
      <c r="C239" s="49">
        <v>44</v>
      </c>
      <c r="D239" s="50" t="s">
        <v>285</v>
      </c>
      <c r="E239" s="28" t="s">
        <v>918</v>
      </c>
      <c r="F239" s="26" t="s">
        <v>942</v>
      </c>
      <c r="G239" s="49" t="s">
        <v>36</v>
      </c>
      <c r="H239" s="26">
        <v>30</v>
      </c>
      <c r="I239" s="26">
        <v>20</v>
      </c>
      <c r="J239" s="46">
        <v>54.06</v>
      </c>
      <c r="K239" s="47"/>
      <c r="L239" s="32">
        <f t="shared" si="6"/>
        <v>0</v>
      </c>
      <c r="M239" s="43" t="str">
        <f t="shared" si="7"/>
        <v>OK</v>
      </c>
      <c r="N239" s="44">
        <v>0</v>
      </c>
      <c r="O239" s="44">
        <v>0</v>
      </c>
      <c r="P239" s="44">
        <v>0</v>
      </c>
      <c r="Q239" s="44">
        <v>0</v>
      </c>
      <c r="R239" s="44">
        <v>0</v>
      </c>
      <c r="S239" s="44">
        <v>0</v>
      </c>
      <c r="T239" s="44">
        <v>0</v>
      </c>
      <c r="U239" s="44">
        <v>0</v>
      </c>
      <c r="V239" s="44">
        <v>0</v>
      </c>
      <c r="W239" s="44">
        <v>0</v>
      </c>
      <c r="X239" s="44">
        <v>0</v>
      </c>
      <c r="Y239" s="44">
        <v>0</v>
      </c>
    </row>
    <row r="240" spans="1:25" ht="105" x14ac:dyDescent="0.25">
      <c r="A240" s="98"/>
      <c r="B240" s="94"/>
      <c r="C240" s="49">
        <v>45</v>
      </c>
      <c r="D240" s="50" t="s">
        <v>286</v>
      </c>
      <c r="E240" s="28" t="s">
        <v>918</v>
      </c>
      <c r="F240" s="26" t="s">
        <v>944</v>
      </c>
      <c r="G240" s="49" t="s">
        <v>901</v>
      </c>
      <c r="H240" s="26">
        <v>30</v>
      </c>
      <c r="I240" s="26">
        <v>20</v>
      </c>
      <c r="J240" s="46">
        <v>225.26</v>
      </c>
      <c r="K240" s="47"/>
      <c r="L240" s="32">
        <f t="shared" si="6"/>
        <v>0</v>
      </c>
      <c r="M240" s="43" t="str">
        <f t="shared" si="7"/>
        <v>OK</v>
      </c>
      <c r="N240" s="44">
        <v>0</v>
      </c>
      <c r="O240" s="44">
        <v>0</v>
      </c>
      <c r="P240" s="44">
        <v>0</v>
      </c>
      <c r="Q240" s="44">
        <v>0</v>
      </c>
      <c r="R240" s="44">
        <v>0</v>
      </c>
      <c r="S240" s="44">
        <v>0</v>
      </c>
      <c r="T240" s="44">
        <v>0</v>
      </c>
      <c r="U240" s="44">
        <v>0</v>
      </c>
      <c r="V240" s="44">
        <v>0</v>
      </c>
      <c r="W240" s="44">
        <v>0</v>
      </c>
      <c r="X240" s="44">
        <v>0</v>
      </c>
      <c r="Y240" s="44">
        <v>0</v>
      </c>
    </row>
    <row r="241" spans="1:25" ht="105" x14ac:dyDescent="0.25">
      <c r="A241" s="98"/>
      <c r="B241" s="94"/>
      <c r="C241" s="49">
        <v>46</v>
      </c>
      <c r="D241" s="50" t="s">
        <v>287</v>
      </c>
      <c r="E241" s="28" t="s">
        <v>918</v>
      </c>
      <c r="F241" s="26" t="s">
        <v>944</v>
      </c>
      <c r="G241" s="49" t="s">
        <v>901</v>
      </c>
      <c r="H241" s="26">
        <v>30</v>
      </c>
      <c r="I241" s="26">
        <v>20</v>
      </c>
      <c r="J241" s="46">
        <v>150.4</v>
      </c>
      <c r="K241" s="47"/>
      <c r="L241" s="32">
        <f t="shared" si="6"/>
        <v>0</v>
      </c>
      <c r="M241" s="43" t="str">
        <f t="shared" si="7"/>
        <v>OK</v>
      </c>
      <c r="N241" s="44">
        <v>0</v>
      </c>
      <c r="O241" s="44">
        <v>0</v>
      </c>
      <c r="P241" s="44">
        <v>0</v>
      </c>
      <c r="Q241" s="44">
        <v>0</v>
      </c>
      <c r="R241" s="44">
        <v>0</v>
      </c>
      <c r="S241" s="44">
        <v>0</v>
      </c>
      <c r="T241" s="44">
        <v>0</v>
      </c>
      <c r="U241" s="44">
        <v>0</v>
      </c>
      <c r="V241" s="44">
        <v>0</v>
      </c>
      <c r="W241" s="44">
        <v>0</v>
      </c>
      <c r="X241" s="44">
        <v>0</v>
      </c>
      <c r="Y241" s="44">
        <v>0</v>
      </c>
    </row>
    <row r="242" spans="1:25" ht="45" x14ac:dyDescent="0.25">
      <c r="A242" s="98"/>
      <c r="B242" s="94"/>
      <c r="C242" s="49">
        <v>47</v>
      </c>
      <c r="D242" s="50" t="s">
        <v>288</v>
      </c>
      <c r="E242" s="28" t="s">
        <v>918</v>
      </c>
      <c r="F242" s="26" t="s">
        <v>944</v>
      </c>
      <c r="G242" s="49" t="s">
        <v>901</v>
      </c>
      <c r="H242" s="26">
        <v>30</v>
      </c>
      <c r="I242" s="26">
        <v>20</v>
      </c>
      <c r="J242" s="46">
        <v>249</v>
      </c>
      <c r="K242" s="47"/>
      <c r="L242" s="32">
        <f t="shared" si="6"/>
        <v>0</v>
      </c>
      <c r="M242" s="43" t="str">
        <f t="shared" si="7"/>
        <v>OK</v>
      </c>
      <c r="N242" s="44">
        <v>0</v>
      </c>
      <c r="O242" s="44">
        <v>0</v>
      </c>
      <c r="P242" s="44">
        <v>0</v>
      </c>
      <c r="Q242" s="44">
        <v>0</v>
      </c>
      <c r="R242" s="44">
        <v>0</v>
      </c>
      <c r="S242" s="44">
        <v>0</v>
      </c>
      <c r="T242" s="44">
        <v>0</v>
      </c>
      <c r="U242" s="44">
        <v>0</v>
      </c>
      <c r="V242" s="44">
        <v>0</v>
      </c>
      <c r="W242" s="44">
        <v>0</v>
      </c>
      <c r="X242" s="44">
        <v>0</v>
      </c>
      <c r="Y242" s="44">
        <v>0</v>
      </c>
    </row>
    <row r="243" spans="1:25" ht="45" x14ac:dyDescent="0.25">
      <c r="A243" s="98"/>
      <c r="B243" s="94"/>
      <c r="C243" s="49">
        <v>48</v>
      </c>
      <c r="D243" s="50" t="s">
        <v>289</v>
      </c>
      <c r="E243" s="28" t="s">
        <v>918</v>
      </c>
      <c r="F243" s="26" t="s">
        <v>944</v>
      </c>
      <c r="G243" s="49" t="s">
        <v>901</v>
      </c>
      <c r="H243" s="26">
        <v>30</v>
      </c>
      <c r="I243" s="26">
        <v>20</v>
      </c>
      <c r="J243" s="46">
        <v>249</v>
      </c>
      <c r="K243" s="47"/>
      <c r="L243" s="32">
        <f t="shared" si="6"/>
        <v>0</v>
      </c>
      <c r="M243" s="43" t="str">
        <f t="shared" si="7"/>
        <v>OK</v>
      </c>
      <c r="N243" s="44">
        <v>0</v>
      </c>
      <c r="O243" s="44">
        <v>0</v>
      </c>
      <c r="P243" s="44">
        <v>0</v>
      </c>
      <c r="Q243" s="44">
        <v>0</v>
      </c>
      <c r="R243" s="44">
        <v>0</v>
      </c>
      <c r="S243" s="44">
        <v>0</v>
      </c>
      <c r="T243" s="44">
        <v>0</v>
      </c>
      <c r="U243" s="44">
        <v>0</v>
      </c>
      <c r="V243" s="44">
        <v>0</v>
      </c>
      <c r="W243" s="44">
        <v>0</v>
      </c>
      <c r="X243" s="44">
        <v>0</v>
      </c>
      <c r="Y243" s="44">
        <v>0</v>
      </c>
    </row>
    <row r="244" spans="1:25" ht="45" x14ac:dyDescent="0.25">
      <c r="A244" s="98"/>
      <c r="B244" s="94"/>
      <c r="C244" s="49">
        <v>49</v>
      </c>
      <c r="D244" s="50" t="s">
        <v>290</v>
      </c>
      <c r="E244" s="28" t="s">
        <v>918</v>
      </c>
      <c r="F244" s="26" t="s">
        <v>942</v>
      </c>
      <c r="G244" s="49" t="s">
        <v>903</v>
      </c>
      <c r="H244" s="26">
        <v>30</v>
      </c>
      <c r="I244" s="26">
        <v>20</v>
      </c>
      <c r="J244" s="46">
        <v>200</v>
      </c>
      <c r="K244" s="47"/>
      <c r="L244" s="32">
        <f t="shared" si="6"/>
        <v>0</v>
      </c>
      <c r="M244" s="43" t="str">
        <f t="shared" si="7"/>
        <v>OK</v>
      </c>
      <c r="N244" s="44">
        <v>0</v>
      </c>
      <c r="O244" s="44">
        <v>0</v>
      </c>
      <c r="P244" s="44">
        <v>0</v>
      </c>
      <c r="Q244" s="44">
        <v>0</v>
      </c>
      <c r="R244" s="44">
        <v>0</v>
      </c>
      <c r="S244" s="44">
        <v>0</v>
      </c>
      <c r="T244" s="44">
        <v>0</v>
      </c>
      <c r="U244" s="44">
        <v>0</v>
      </c>
      <c r="V244" s="44">
        <v>0</v>
      </c>
      <c r="W244" s="44">
        <v>0</v>
      </c>
      <c r="X244" s="44">
        <v>0</v>
      </c>
      <c r="Y244" s="44">
        <v>0</v>
      </c>
    </row>
    <row r="245" spans="1:25" ht="45" x14ac:dyDescent="0.25">
      <c r="A245" s="98"/>
      <c r="B245" s="94"/>
      <c r="C245" s="49">
        <v>50</v>
      </c>
      <c r="D245" s="50" t="s">
        <v>291</v>
      </c>
      <c r="E245" s="28" t="s">
        <v>918</v>
      </c>
      <c r="F245" s="26" t="s">
        <v>942</v>
      </c>
      <c r="G245" s="49" t="s">
        <v>903</v>
      </c>
      <c r="H245" s="26">
        <v>30</v>
      </c>
      <c r="I245" s="26">
        <v>20</v>
      </c>
      <c r="J245" s="46">
        <v>42</v>
      </c>
      <c r="K245" s="47"/>
      <c r="L245" s="32">
        <f t="shared" si="6"/>
        <v>0</v>
      </c>
      <c r="M245" s="43" t="str">
        <f t="shared" si="7"/>
        <v>OK</v>
      </c>
      <c r="N245" s="44">
        <v>0</v>
      </c>
      <c r="O245" s="44">
        <v>0</v>
      </c>
      <c r="P245" s="44">
        <v>0</v>
      </c>
      <c r="Q245" s="44">
        <v>0</v>
      </c>
      <c r="R245" s="44">
        <v>0</v>
      </c>
      <c r="S245" s="44">
        <v>0</v>
      </c>
      <c r="T245" s="44">
        <v>0</v>
      </c>
      <c r="U245" s="44">
        <v>0</v>
      </c>
      <c r="V245" s="44">
        <v>0</v>
      </c>
      <c r="W245" s="44">
        <v>0</v>
      </c>
      <c r="X245" s="44">
        <v>0</v>
      </c>
      <c r="Y245" s="44">
        <v>0</v>
      </c>
    </row>
    <row r="246" spans="1:25" ht="15" x14ac:dyDescent="0.25">
      <c r="A246" s="98"/>
      <c r="B246" s="94"/>
      <c r="C246" s="49">
        <v>51</v>
      </c>
      <c r="D246" s="50" t="s">
        <v>292</v>
      </c>
      <c r="E246" s="28" t="s">
        <v>918</v>
      </c>
      <c r="F246" s="26" t="s">
        <v>942</v>
      </c>
      <c r="G246" s="49" t="s">
        <v>903</v>
      </c>
      <c r="H246" s="26">
        <v>30</v>
      </c>
      <c r="I246" s="26">
        <v>20</v>
      </c>
      <c r="J246" s="46">
        <v>178.23</v>
      </c>
      <c r="K246" s="47">
        <v>10</v>
      </c>
      <c r="L246" s="32">
        <f t="shared" si="6"/>
        <v>0</v>
      </c>
      <c r="M246" s="43" t="str">
        <f t="shared" si="7"/>
        <v>OK</v>
      </c>
      <c r="N246" s="44">
        <v>10</v>
      </c>
      <c r="O246" s="44">
        <v>0</v>
      </c>
      <c r="P246" s="44">
        <v>0</v>
      </c>
      <c r="Q246" s="44">
        <v>0</v>
      </c>
      <c r="R246" s="44">
        <v>0</v>
      </c>
      <c r="S246" s="44">
        <v>0</v>
      </c>
      <c r="T246" s="44">
        <v>0</v>
      </c>
      <c r="U246" s="44">
        <v>0</v>
      </c>
      <c r="V246" s="44">
        <v>0</v>
      </c>
      <c r="W246" s="44">
        <v>0</v>
      </c>
      <c r="X246" s="44">
        <v>0</v>
      </c>
      <c r="Y246" s="44">
        <v>0</v>
      </c>
    </row>
    <row r="247" spans="1:25" ht="45" x14ac:dyDescent="0.25">
      <c r="A247" s="98"/>
      <c r="B247" s="94"/>
      <c r="C247" s="49">
        <v>52</v>
      </c>
      <c r="D247" s="50" t="s">
        <v>293</v>
      </c>
      <c r="E247" s="28" t="s">
        <v>918</v>
      </c>
      <c r="F247" s="26" t="s">
        <v>942</v>
      </c>
      <c r="G247" s="49" t="s">
        <v>903</v>
      </c>
      <c r="H247" s="26">
        <v>30</v>
      </c>
      <c r="I247" s="26">
        <v>20</v>
      </c>
      <c r="J247" s="46">
        <v>224.46</v>
      </c>
      <c r="K247" s="47"/>
      <c r="L247" s="32">
        <f t="shared" si="6"/>
        <v>0</v>
      </c>
      <c r="M247" s="43" t="str">
        <f t="shared" si="7"/>
        <v>OK</v>
      </c>
      <c r="N247" s="44">
        <v>0</v>
      </c>
      <c r="O247" s="44">
        <v>0</v>
      </c>
      <c r="P247" s="44">
        <v>0</v>
      </c>
      <c r="Q247" s="44">
        <v>0</v>
      </c>
      <c r="R247" s="44">
        <v>0</v>
      </c>
      <c r="S247" s="44">
        <v>0</v>
      </c>
      <c r="T247" s="44">
        <v>0</v>
      </c>
      <c r="U247" s="44">
        <v>0</v>
      </c>
      <c r="V247" s="44">
        <v>0</v>
      </c>
      <c r="W247" s="44">
        <v>0</v>
      </c>
      <c r="X247" s="44">
        <v>0</v>
      </c>
      <c r="Y247" s="44">
        <v>0</v>
      </c>
    </row>
    <row r="248" spans="1:25" ht="30" x14ac:dyDescent="0.25">
      <c r="A248" s="98"/>
      <c r="B248" s="94"/>
      <c r="C248" s="49">
        <v>53</v>
      </c>
      <c r="D248" s="50" t="s">
        <v>294</v>
      </c>
      <c r="E248" s="28" t="s">
        <v>918</v>
      </c>
      <c r="F248" s="26" t="s">
        <v>942</v>
      </c>
      <c r="G248" s="49" t="s">
        <v>904</v>
      </c>
      <c r="H248" s="26">
        <v>30</v>
      </c>
      <c r="I248" s="26">
        <v>20</v>
      </c>
      <c r="J248" s="46">
        <v>9.1</v>
      </c>
      <c r="K248" s="47"/>
      <c r="L248" s="32">
        <f t="shared" si="6"/>
        <v>0</v>
      </c>
      <c r="M248" s="43" t="str">
        <f t="shared" si="7"/>
        <v>OK</v>
      </c>
      <c r="N248" s="44">
        <v>0</v>
      </c>
      <c r="O248" s="44">
        <v>0</v>
      </c>
      <c r="P248" s="44">
        <v>0</v>
      </c>
      <c r="Q248" s="44">
        <v>0</v>
      </c>
      <c r="R248" s="44">
        <v>0</v>
      </c>
      <c r="S248" s="44">
        <v>0</v>
      </c>
      <c r="T248" s="44">
        <v>0</v>
      </c>
      <c r="U248" s="44">
        <v>0</v>
      </c>
      <c r="V248" s="44">
        <v>0</v>
      </c>
      <c r="W248" s="44">
        <v>0</v>
      </c>
      <c r="X248" s="44">
        <v>0</v>
      </c>
      <c r="Y248" s="44">
        <v>0</v>
      </c>
    </row>
    <row r="249" spans="1:25" ht="45" x14ac:dyDescent="0.25">
      <c r="A249" s="98"/>
      <c r="B249" s="94"/>
      <c r="C249" s="49">
        <v>54</v>
      </c>
      <c r="D249" s="50" t="s">
        <v>295</v>
      </c>
      <c r="E249" s="28" t="s">
        <v>918</v>
      </c>
      <c r="F249" s="26" t="s">
        <v>942</v>
      </c>
      <c r="G249" s="49" t="s">
        <v>901</v>
      </c>
      <c r="H249" s="26">
        <v>30</v>
      </c>
      <c r="I249" s="26">
        <v>20</v>
      </c>
      <c r="J249" s="46">
        <v>158.30000000000001</v>
      </c>
      <c r="K249" s="47"/>
      <c r="L249" s="32">
        <f t="shared" si="6"/>
        <v>0</v>
      </c>
      <c r="M249" s="43" t="str">
        <f t="shared" si="7"/>
        <v>OK</v>
      </c>
      <c r="N249" s="44">
        <v>0</v>
      </c>
      <c r="O249" s="44">
        <v>0</v>
      </c>
      <c r="P249" s="44">
        <v>0</v>
      </c>
      <c r="Q249" s="44">
        <v>0</v>
      </c>
      <c r="R249" s="44">
        <v>0</v>
      </c>
      <c r="S249" s="44">
        <v>0</v>
      </c>
      <c r="T249" s="44">
        <v>0</v>
      </c>
      <c r="U249" s="44">
        <v>0</v>
      </c>
      <c r="V249" s="44">
        <v>0</v>
      </c>
      <c r="W249" s="44">
        <v>0</v>
      </c>
      <c r="X249" s="44">
        <v>0</v>
      </c>
      <c r="Y249" s="44">
        <v>0</v>
      </c>
    </row>
    <row r="250" spans="1:25" ht="45" x14ac:dyDescent="0.25">
      <c r="A250" s="98"/>
      <c r="B250" s="94"/>
      <c r="C250" s="49">
        <v>55</v>
      </c>
      <c r="D250" s="50" t="s">
        <v>296</v>
      </c>
      <c r="E250" s="28" t="s">
        <v>918</v>
      </c>
      <c r="F250" s="26" t="s">
        <v>942</v>
      </c>
      <c r="G250" s="49" t="s">
        <v>901</v>
      </c>
      <c r="H250" s="26">
        <v>30</v>
      </c>
      <c r="I250" s="26">
        <v>20</v>
      </c>
      <c r="J250" s="46">
        <v>199</v>
      </c>
      <c r="K250" s="47"/>
      <c r="L250" s="32">
        <f t="shared" si="6"/>
        <v>0</v>
      </c>
      <c r="M250" s="43" t="str">
        <f t="shared" si="7"/>
        <v>OK</v>
      </c>
      <c r="N250" s="44">
        <v>0</v>
      </c>
      <c r="O250" s="44">
        <v>0</v>
      </c>
      <c r="P250" s="44">
        <v>0</v>
      </c>
      <c r="Q250" s="44">
        <v>0</v>
      </c>
      <c r="R250" s="44">
        <v>0</v>
      </c>
      <c r="S250" s="44">
        <v>0</v>
      </c>
      <c r="T250" s="44">
        <v>0</v>
      </c>
      <c r="U250" s="44">
        <v>0</v>
      </c>
      <c r="V250" s="44">
        <v>0</v>
      </c>
      <c r="W250" s="44">
        <v>0</v>
      </c>
      <c r="X250" s="44">
        <v>0</v>
      </c>
      <c r="Y250" s="44">
        <v>0</v>
      </c>
    </row>
    <row r="251" spans="1:25" ht="45" x14ac:dyDescent="0.25">
      <c r="A251" s="98"/>
      <c r="B251" s="94"/>
      <c r="C251" s="49">
        <v>56</v>
      </c>
      <c r="D251" s="50" t="s">
        <v>297</v>
      </c>
      <c r="E251" s="28" t="s">
        <v>918</v>
      </c>
      <c r="F251" s="26" t="s">
        <v>942</v>
      </c>
      <c r="G251" s="49" t="s">
        <v>901</v>
      </c>
      <c r="H251" s="26">
        <v>30</v>
      </c>
      <c r="I251" s="26">
        <v>20</v>
      </c>
      <c r="J251" s="46">
        <v>145</v>
      </c>
      <c r="K251" s="47"/>
      <c r="L251" s="32">
        <f t="shared" si="6"/>
        <v>0</v>
      </c>
      <c r="M251" s="43" t="str">
        <f t="shared" si="7"/>
        <v>OK</v>
      </c>
      <c r="N251" s="44">
        <v>0</v>
      </c>
      <c r="O251" s="44">
        <v>0</v>
      </c>
      <c r="P251" s="44">
        <v>0</v>
      </c>
      <c r="Q251" s="44">
        <v>0</v>
      </c>
      <c r="R251" s="44">
        <v>0</v>
      </c>
      <c r="S251" s="44">
        <v>0</v>
      </c>
      <c r="T251" s="44">
        <v>0</v>
      </c>
      <c r="U251" s="44">
        <v>0</v>
      </c>
      <c r="V251" s="44">
        <v>0</v>
      </c>
      <c r="W251" s="44">
        <v>0</v>
      </c>
      <c r="X251" s="44">
        <v>0</v>
      </c>
      <c r="Y251" s="44">
        <v>0</v>
      </c>
    </row>
    <row r="252" spans="1:25" ht="30" x14ac:dyDescent="0.25">
      <c r="A252" s="98"/>
      <c r="B252" s="94"/>
      <c r="C252" s="49">
        <v>57</v>
      </c>
      <c r="D252" s="50" t="s">
        <v>298</v>
      </c>
      <c r="E252" s="28" t="s">
        <v>918</v>
      </c>
      <c r="F252" s="26" t="s">
        <v>942</v>
      </c>
      <c r="G252" s="49" t="s">
        <v>905</v>
      </c>
      <c r="H252" s="26">
        <v>30</v>
      </c>
      <c r="I252" s="26">
        <v>20</v>
      </c>
      <c r="J252" s="46">
        <v>39</v>
      </c>
      <c r="K252" s="47"/>
      <c r="L252" s="32">
        <f t="shared" si="6"/>
        <v>0</v>
      </c>
      <c r="M252" s="43" t="str">
        <f t="shared" si="7"/>
        <v>OK</v>
      </c>
      <c r="N252" s="44">
        <v>0</v>
      </c>
      <c r="O252" s="44">
        <v>0</v>
      </c>
      <c r="P252" s="44">
        <v>0</v>
      </c>
      <c r="Q252" s="44">
        <v>0</v>
      </c>
      <c r="R252" s="44">
        <v>0</v>
      </c>
      <c r="S252" s="44">
        <v>0</v>
      </c>
      <c r="T252" s="44">
        <v>0</v>
      </c>
      <c r="U252" s="44">
        <v>0</v>
      </c>
      <c r="V252" s="44">
        <v>0</v>
      </c>
      <c r="W252" s="44">
        <v>0</v>
      </c>
      <c r="X252" s="44">
        <v>0</v>
      </c>
      <c r="Y252" s="44">
        <v>0</v>
      </c>
    </row>
    <row r="253" spans="1:25" ht="45" x14ac:dyDescent="0.25">
      <c r="A253" s="98"/>
      <c r="B253" s="94"/>
      <c r="C253" s="49">
        <v>58</v>
      </c>
      <c r="D253" s="50" t="s">
        <v>299</v>
      </c>
      <c r="E253" s="28" t="s">
        <v>918</v>
      </c>
      <c r="F253" s="26" t="s">
        <v>942</v>
      </c>
      <c r="G253" s="49" t="s">
        <v>36</v>
      </c>
      <c r="H253" s="26">
        <v>30</v>
      </c>
      <c r="I253" s="26">
        <v>20</v>
      </c>
      <c r="J253" s="46">
        <v>49</v>
      </c>
      <c r="K253" s="47"/>
      <c r="L253" s="32">
        <f t="shared" si="6"/>
        <v>0</v>
      </c>
      <c r="M253" s="43" t="str">
        <f t="shared" si="7"/>
        <v>OK</v>
      </c>
      <c r="N253" s="44">
        <v>0</v>
      </c>
      <c r="O253" s="44">
        <v>0</v>
      </c>
      <c r="P253" s="44">
        <v>0</v>
      </c>
      <c r="Q253" s="44">
        <v>0</v>
      </c>
      <c r="R253" s="44">
        <v>0</v>
      </c>
      <c r="S253" s="44">
        <v>0</v>
      </c>
      <c r="T253" s="44">
        <v>0</v>
      </c>
      <c r="U253" s="44">
        <v>0</v>
      </c>
      <c r="V253" s="44">
        <v>0</v>
      </c>
      <c r="W253" s="44">
        <v>0</v>
      </c>
      <c r="X253" s="44">
        <v>0</v>
      </c>
      <c r="Y253" s="44">
        <v>0</v>
      </c>
    </row>
    <row r="254" spans="1:25" ht="30" x14ac:dyDescent="0.25">
      <c r="A254" s="98"/>
      <c r="B254" s="94"/>
      <c r="C254" s="49">
        <v>59</v>
      </c>
      <c r="D254" s="50" t="s">
        <v>300</v>
      </c>
      <c r="E254" s="28" t="s">
        <v>918</v>
      </c>
      <c r="F254" s="26" t="s">
        <v>942</v>
      </c>
      <c r="G254" s="49" t="s">
        <v>901</v>
      </c>
      <c r="H254" s="26">
        <v>30</v>
      </c>
      <c r="I254" s="26">
        <v>20</v>
      </c>
      <c r="J254" s="46">
        <v>45</v>
      </c>
      <c r="K254" s="47"/>
      <c r="L254" s="32">
        <f t="shared" si="6"/>
        <v>0</v>
      </c>
      <c r="M254" s="43" t="str">
        <f t="shared" si="7"/>
        <v>OK</v>
      </c>
      <c r="N254" s="44">
        <v>0</v>
      </c>
      <c r="O254" s="44">
        <v>0</v>
      </c>
      <c r="P254" s="44">
        <v>0</v>
      </c>
      <c r="Q254" s="44">
        <v>0</v>
      </c>
      <c r="R254" s="44">
        <v>0</v>
      </c>
      <c r="S254" s="44">
        <v>0</v>
      </c>
      <c r="T254" s="44">
        <v>0</v>
      </c>
      <c r="U254" s="44">
        <v>0</v>
      </c>
      <c r="V254" s="44">
        <v>0</v>
      </c>
      <c r="W254" s="44">
        <v>0</v>
      </c>
      <c r="X254" s="44">
        <v>0</v>
      </c>
      <c r="Y254" s="44">
        <v>0</v>
      </c>
    </row>
    <row r="255" spans="1:25" ht="30" x14ac:dyDescent="0.25">
      <c r="A255" s="98"/>
      <c r="B255" s="94"/>
      <c r="C255" s="49">
        <v>60</v>
      </c>
      <c r="D255" s="50" t="s">
        <v>301</v>
      </c>
      <c r="E255" s="28" t="s">
        <v>918</v>
      </c>
      <c r="F255" s="26" t="s">
        <v>942</v>
      </c>
      <c r="G255" s="49" t="s">
        <v>901</v>
      </c>
      <c r="H255" s="26">
        <v>30</v>
      </c>
      <c r="I255" s="26">
        <v>20</v>
      </c>
      <c r="J255" s="46">
        <v>65</v>
      </c>
      <c r="K255" s="47"/>
      <c r="L255" s="32">
        <f t="shared" si="6"/>
        <v>0</v>
      </c>
      <c r="M255" s="43" t="str">
        <f t="shared" si="7"/>
        <v>OK</v>
      </c>
      <c r="N255" s="44">
        <v>0</v>
      </c>
      <c r="O255" s="44">
        <v>0</v>
      </c>
      <c r="P255" s="44">
        <v>0</v>
      </c>
      <c r="Q255" s="44">
        <v>0</v>
      </c>
      <c r="R255" s="44">
        <v>0</v>
      </c>
      <c r="S255" s="44">
        <v>0</v>
      </c>
      <c r="T255" s="44">
        <v>0</v>
      </c>
      <c r="U255" s="44">
        <v>0</v>
      </c>
      <c r="V255" s="44">
        <v>0</v>
      </c>
      <c r="W255" s="44">
        <v>0</v>
      </c>
      <c r="X255" s="44">
        <v>0</v>
      </c>
      <c r="Y255" s="44">
        <v>0</v>
      </c>
    </row>
    <row r="256" spans="1:25" ht="45" x14ac:dyDescent="0.25">
      <c r="A256" s="98"/>
      <c r="B256" s="94"/>
      <c r="C256" s="49">
        <v>61</v>
      </c>
      <c r="D256" s="50" t="s">
        <v>302</v>
      </c>
      <c r="E256" s="28" t="s">
        <v>918</v>
      </c>
      <c r="F256" s="26" t="s">
        <v>942</v>
      </c>
      <c r="G256" s="49" t="s">
        <v>901</v>
      </c>
      <c r="H256" s="26">
        <v>30</v>
      </c>
      <c r="I256" s="26">
        <v>20</v>
      </c>
      <c r="J256" s="46">
        <v>49</v>
      </c>
      <c r="K256" s="47"/>
      <c r="L256" s="32">
        <f t="shared" si="6"/>
        <v>0</v>
      </c>
      <c r="M256" s="43" t="str">
        <f t="shared" si="7"/>
        <v>OK</v>
      </c>
      <c r="N256" s="44">
        <v>0</v>
      </c>
      <c r="O256" s="44">
        <v>0</v>
      </c>
      <c r="P256" s="44">
        <v>0</v>
      </c>
      <c r="Q256" s="44">
        <v>0</v>
      </c>
      <c r="R256" s="44">
        <v>0</v>
      </c>
      <c r="S256" s="44">
        <v>0</v>
      </c>
      <c r="T256" s="44">
        <v>0</v>
      </c>
      <c r="U256" s="44">
        <v>0</v>
      </c>
      <c r="V256" s="44">
        <v>0</v>
      </c>
      <c r="W256" s="44">
        <v>0</v>
      </c>
      <c r="X256" s="44">
        <v>0</v>
      </c>
      <c r="Y256" s="44">
        <v>0</v>
      </c>
    </row>
    <row r="257" spans="1:25" ht="30" x14ac:dyDescent="0.25">
      <c r="A257" s="98"/>
      <c r="B257" s="94"/>
      <c r="C257" s="49">
        <v>62</v>
      </c>
      <c r="D257" s="50" t="s">
        <v>303</v>
      </c>
      <c r="E257" s="28" t="s">
        <v>918</v>
      </c>
      <c r="F257" s="26" t="s">
        <v>944</v>
      </c>
      <c r="G257" s="49" t="s">
        <v>904</v>
      </c>
      <c r="H257" s="26">
        <v>30</v>
      </c>
      <c r="I257" s="26">
        <v>20</v>
      </c>
      <c r="J257" s="46">
        <v>198</v>
      </c>
      <c r="K257" s="47">
        <v>4</v>
      </c>
      <c r="L257" s="32">
        <f t="shared" si="6"/>
        <v>1</v>
      </c>
      <c r="M257" s="43" t="str">
        <f t="shared" si="7"/>
        <v>OK</v>
      </c>
      <c r="N257" s="44">
        <v>2</v>
      </c>
      <c r="O257" s="44">
        <v>0</v>
      </c>
      <c r="P257" s="44">
        <v>1</v>
      </c>
      <c r="Q257" s="44">
        <v>0</v>
      </c>
      <c r="R257" s="44">
        <v>0</v>
      </c>
      <c r="S257" s="44">
        <v>0</v>
      </c>
      <c r="T257" s="44">
        <v>0</v>
      </c>
      <c r="U257" s="44">
        <v>0</v>
      </c>
      <c r="V257" s="44">
        <v>0</v>
      </c>
      <c r="W257" s="44">
        <v>0</v>
      </c>
      <c r="X257" s="44">
        <v>0</v>
      </c>
      <c r="Y257" s="44">
        <v>0</v>
      </c>
    </row>
    <row r="258" spans="1:25" ht="30" x14ac:dyDescent="0.25">
      <c r="A258" s="98"/>
      <c r="B258" s="94"/>
      <c r="C258" s="49">
        <v>63</v>
      </c>
      <c r="D258" s="50" t="s">
        <v>304</v>
      </c>
      <c r="E258" s="28" t="s">
        <v>918</v>
      </c>
      <c r="F258" s="26" t="s">
        <v>942</v>
      </c>
      <c r="G258" s="49" t="s">
        <v>36</v>
      </c>
      <c r="H258" s="26">
        <v>30</v>
      </c>
      <c r="I258" s="26">
        <v>20</v>
      </c>
      <c r="J258" s="46">
        <v>1.98</v>
      </c>
      <c r="K258" s="47"/>
      <c r="L258" s="32">
        <f t="shared" si="6"/>
        <v>0</v>
      </c>
      <c r="M258" s="43" t="str">
        <f t="shared" si="7"/>
        <v>OK</v>
      </c>
      <c r="N258" s="44">
        <v>0</v>
      </c>
      <c r="O258" s="44">
        <v>0</v>
      </c>
      <c r="P258" s="44">
        <v>0</v>
      </c>
      <c r="Q258" s="44">
        <v>0</v>
      </c>
      <c r="R258" s="44">
        <v>0</v>
      </c>
      <c r="S258" s="44">
        <v>0</v>
      </c>
      <c r="T258" s="44">
        <v>0</v>
      </c>
      <c r="U258" s="44">
        <v>0</v>
      </c>
      <c r="V258" s="44">
        <v>0</v>
      </c>
      <c r="W258" s="44">
        <v>0</v>
      </c>
      <c r="X258" s="44">
        <v>0</v>
      </c>
      <c r="Y258" s="44">
        <v>0</v>
      </c>
    </row>
    <row r="259" spans="1:25" ht="15" x14ac:dyDescent="0.25">
      <c r="A259" s="98"/>
      <c r="B259" s="94"/>
      <c r="C259" s="49">
        <v>64</v>
      </c>
      <c r="D259" s="50" t="s">
        <v>305</v>
      </c>
      <c r="E259" s="28" t="s">
        <v>918</v>
      </c>
      <c r="F259" s="26" t="s">
        <v>942</v>
      </c>
      <c r="G259" s="49" t="s">
        <v>36</v>
      </c>
      <c r="H259" s="26">
        <v>30</v>
      </c>
      <c r="I259" s="26">
        <v>20</v>
      </c>
      <c r="J259" s="46">
        <v>11</v>
      </c>
      <c r="K259" s="47"/>
      <c r="L259" s="32">
        <f t="shared" si="6"/>
        <v>0</v>
      </c>
      <c r="M259" s="43" t="str">
        <f t="shared" si="7"/>
        <v>OK</v>
      </c>
      <c r="N259" s="44">
        <v>0</v>
      </c>
      <c r="O259" s="44">
        <v>0</v>
      </c>
      <c r="P259" s="44">
        <v>0</v>
      </c>
      <c r="Q259" s="44">
        <v>0</v>
      </c>
      <c r="R259" s="44">
        <v>0</v>
      </c>
      <c r="S259" s="44">
        <v>0</v>
      </c>
      <c r="T259" s="44">
        <v>0</v>
      </c>
      <c r="U259" s="44">
        <v>0</v>
      </c>
      <c r="V259" s="44">
        <v>0</v>
      </c>
      <c r="W259" s="44">
        <v>0</v>
      </c>
      <c r="X259" s="44">
        <v>0</v>
      </c>
      <c r="Y259" s="44">
        <v>0</v>
      </c>
    </row>
    <row r="260" spans="1:25" ht="30" x14ac:dyDescent="0.25">
      <c r="A260" s="98"/>
      <c r="B260" s="94"/>
      <c r="C260" s="49">
        <v>65</v>
      </c>
      <c r="D260" s="50" t="s">
        <v>306</v>
      </c>
      <c r="E260" s="28" t="s">
        <v>918</v>
      </c>
      <c r="F260" s="26" t="s">
        <v>941</v>
      </c>
      <c r="G260" s="49" t="s">
        <v>36</v>
      </c>
      <c r="H260" s="26">
        <v>30</v>
      </c>
      <c r="I260" s="26">
        <v>20</v>
      </c>
      <c r="J260" s="46">
        <v>2</v>
      </c>
      <c r="K260" s="47">
        <v>5</v>
      </c>
      <c r="L260" s="32">
        <f t="shared" si="6"/>
        <v>0</v>
      </c>
      <c r="M260" s="43" t="str">
        <f t="shared" si="7"/>
        <v>OK</v>
      </c>
      <c r="N260" s="44">
        <v>5</v>
      </c>
      <c r="O260" s="44">
        <v>0</v>
      </c>
      <c r="P260" s="44">
        <v>0</v>
      </c>
      <c r="Q260" s="44">
        <v>0</v>
      </c>
      <c r="R260" s="44">
        <v>0</v>
      </c>
      <c r="S260" s="44">
        <v>0</v>
      </c>
      <c r="T260" s="44">
        <v>0</v>
      </c>
      <c r="U260" s="44">
        <v>0</v>
      </c>
      <c r="V260" s="44">
        <v>0</v>
      </c>
      <c r="W260" s="44">
        <v>0</v>
      </c>
      <c r="X260" s="44">
        <v>0</v>
      </c>
      <c r="Y260" s="44">
        <v>0</v>
      </c>
    </row>
    <row r="261" spans="1:25" ht="30" x14ac:dyDescent="0.25">
      <c r="A261" s="98"/>
      <c r="B261" s="94"/>
      <c r="C261" s="49">
        <v>66</v>
      </c>
      <c r="D261" s="50" t="s">
        <v>307</v>
      </c>
      <c r="E261" s="28" t="s">
        <v>918</v>
      </c>
      <c r="F261" s="26" t="s">
        <v>941</v>
      </c>
      <c r="G261" s="49" t="s">
        <v>36</v>
      </c>
      <c r="H261" s="26">
        <v>30</v>
      </c>
      <c r="I261" s="26">
        <v>20</v>
      </c>
      <c r="J261" s="46">
        <v>1.65</v>
      </c>
      <c r="K261" s="47"/>
      <c r="L261" s="32">
        <f t="shared" ref="L261:L324" si="8">K261-(SUM(N261:Y261))</f>
        <v>0</v>
      </c>
      <c r="M261" s="43" t="str">
        <f t="shared" ref="M261:M324" si="9">IF(L261&lt;0,"ATENÇÃO","OK")</f>
        <v>OK</v>
      </c>
      <c r="N261" s="44">
        <v>0</v>
      </c>
      <c r="O261" s="44">
        <v>0</v>
      </c>
      <c r="P261" s="44">
        <v>0</v>
      </c>
      <c r="Q261" s="44">
        <v>0</v>
      </c>
      <c r="R261" s="44">
        <v>0</v>
      </c>
      <c r="S261" s="44">
        <v>0</v>
      </c>
      <c r="T261" s="44">
        <v>0</v>
      </c>
      <c r="U261" s="44">
        <v>0</v>
      </c>
      <c r="V261" s="44">
        <v>0</v>
      </c>
      <c r="W261" s="44">
        <v>0</v>
      </c>
      <c r="X261" s="44">
        <v>0</v>
      </c>
      <c r="Y261" s="44">
        <v>0</v>
      </c>
    </row>
    <row r="262" spans="1:25" ht="60" x14ac:dyDescent="0.25">
      <c r="A262" s="98"/>
      <c r="B262" s="94"/>
      <c r="C262" s="49">
        <v>67</v>
      </c>
      <c r="D262" s="50" t="s">
        <v>308</v>
      </c>
      <c r="E262" s="28" t="s">
        <v>926</v>
      </c>
      <c r="F262" s="26" t="s">
        <v>941</v>
      </c>
      <c r="G262" s="49" t="s">
        <v>36</v>
      </c>
      <c r="H262" s="26">
        <v>30</v>
      </c>
      <c r="I262" s="26">
        <v>20</v>
      </c>
      <c r="J262" s="46">
        <v>7.37</v>
      </c>
      <c r="K262" s="47">
        <v>5</v>
      </c>
      <c r="L262" s="32">
        <f t="shared" si="8"/>
        <v>0</v>
      </c>
      <c r="M262" s="43" t="str">
        <f t="shared" si="9"/>
        <v>OK</v>
      </c>
      <c r="N262" s="44">
        <v>5</v>
      </c>
      <c r="O262" s="44">
        <v>0</v>
      </c>
      <c r="P262" s="44">
        <v>0</v>
      </c>
      <c r="Q262" s="44">
        <v>0</v>
      </c>
      <c r="R262" s="44">
        <v>0</v>
      </c>
      <c r="S262" s="44">
        <v>0</v>
      </c>
      <c r="T262" s="44">
        <v>0</v>
      </c>
      <c r="U262" s="44">
        <v>0</v>
      </c>
      <c r="V262" s="44">
        <v>0</v>
      </c>
      <c r="W262" s="44">
        <v>0</v>
      </c>
      <c r="X262" s="44">
        <v>0</v>
      </c>
      <c r="Y262" s="44">
        <v>0</v>
      </c>
    </row>
    <row r="263" spans="1:25" ht="15" x14ac:dyDescent="0.25">
      <c r="A263" s="98"/>
      <c r="B263" s="94"/>
      <c r="C263" s="49">
        <v>68</v>
      </c>
      <c r="D263" s="50" t="s">
        <v>309</v>
      </c>
      <c r="E263" s="28" t="s">
        <v>918</v>
      </c>
      <c r="F263" s="26" t="s">
        <v>945</v>
      </c>
      <c r="G263" s="49" t="s">
        <v>904</v>
      </c>
      <c r="H263" s="26">
        <v>30</v>
      </c>
      <c r="I263" s="26">
        <v>20</v>
      </c>
      <c r="J263" s="46">
        <v>15.32</v>
      </c>
      <c r="K263" s="47"/>
      <c r="L263" s="32">
        <f t="shared" si="8"/>
        <v>0</v>
      </c>
      <c r="M263" s="43" t="str">
        <f t="shared" si="9"/>
        <v>OK</v>
      </c>
      <c r="N263" s="44">
        <v>0</v>
      </c>
      <c r="O263" s="44">
        <v>0</v>
      </c>
      <c r="P263" s="44">
        <v>0</v>
      </c>
      <c r="Q263" s="44">
        <v>0</v>
      </c>
      <c r="R263" s="44">
        <v>0</v>
      </c>
      <c r="S263" s="44">
        <v>0</v>
      </c>
      <c r="T263" s="44">
        <v>0</v>
      </c>
      <c r="U263" s="44">
        <v>0</v>
      </c>
      <c r="V263" s="44">
        <v>0</v>
      </c>
      <c r="W263" s="44">
        <v>0</v>
      </c>
      <c r="X263" s="44">
        <v>0</v>
      </c>
      <c r="Y263" s="44">
        <v>0</v>
      </c>
    </row>
    <row r="264" spans="1:25" ht="15" x14ac:dyDescent="0.25">
      <c r="A264" s="99"/>
      <c r="B264" s="95"/>
      <c r="C264" s="49">
        <v>69</v>
      </c>
      <c r="D264" s="50" t="s">
        <v>310</v>
      </c>
      <c r="E264" s="28" t="s">
        <v>918</v>
      </c>
      <c r="F264" s="26" t="s">
        <v>942</v>
      </c>
      <c r="G264" s="49" t="s">
        <v>902</v>
      </c>
      <c r="H264" s="26">
        <v>30</v>
      </c>
      <c r="I264" s="26">
        <v>20</v>
      </c>
      <c r="J264" s="46">
        <v>19.48</v>
      </c>
      <c r="K264" s="47">
        <v>6</v>
      </c>
      <c r="L264" s="32">
        <f t="shared" si="8"/>
        <v>0</v>
      </c>
      <c r="M264" s="43" t="str">
        <f t="shared" si="9"/>
        <v>OK</v>
      </c>
      <c r="N264" s="44">
        <v>0</v>
      </c>
      <c r="O264" s="44">
        <v>0</v>
      </c>
      <c r="P264" s="44">
        <v>0</v>
      </c>
      <c r="Q264" s="44">
        <v>0</v>
      </c>
      <c r="R264" s="44">
        <v>6</v>
      </c>
      <c r="S264" s="44">
        <v>0</v>
      </c>
      <c r="T264" s="44">
        <v>0</v>
      </c>
      <c r="U264" s="44">
        <v>0</v>
      </c>
      <c r="V264" s="44">
        <v>0</v>
      </c>
      <c r="W264" s="44">
        <v>0</v>
      </c>
      <c r="X264" s="44">
        <v>0</v>
      </c>
      <c r="Y264" s="44">
        <v>0</v>
      </c>
    </row>
    <row r="265" spans="1:25" ht="15" x14ac:dyDescent="0.25">
      <c r="A265" s="97" t="s">
        <v>892</v>
      </c>
      <c r="B265" s="93">
        <v>3</v>
      </c>
      <c r="C265" s="49">
        <v>1</v>
      </c>
      <c r="D265" s="50" t="s">
        <v>311</v>
      </c>
      <c r="E265" s="28" t="s">
        <v>946</v>
      </c>
      <c r="F265" s="26" t="s">
        <v>947</v>
      </c>
      <c r="G265" s="49" t="s">
        <v>906</v>
      </c>
      <c r="H265" s="26">
        <v>30</v>
      </c>
      <c r="I265" s="26">
        <v>20</v>
      </c>
      <c r="J265" s="46">
        <v>11.57</v>
      </c>
      <c r="K265" s="47"/>
      <c r="L265" s="32">
        <f t="shared" si="8"/>
        <v>0</v>
      </c>
      <c r="M265" s="43" t="str">
        <f t="shared" si="9"/>
        <v>OK</v>
      </c>
      <c r="N265" s="44">
        <v>0</v>
      </c>
      <c r="O265" s="44">
        <v>0</v>
      </c>
      <c r="P265" s="44">
        <v>0</v>
      </c>
      <c r="Q265" s="44">
        <v>0</v>
      </c>
      <c r="R265" s="44">
        <v>0</v>
      </c>
      <c r="S265" s="44">
        <v>0</v>
      </c>
      <c r="T265" s="44">
        <v>0</v>
      </c>
      <c r="U265" s="44">
        <v>0</v>
      </c>
      <c r="V265" s="44">
        <v>0</v>
      </c>
      <c r="W265" s="44">
        <v>0</v>
      </c>
      <c r="X265" s="44">
        <v>0</v>
      </c>
      <c r="Y265" s="44">
        <v>0</v>
      </c>
    </row>
    <row r="266" spans="1:25" ht="15" x14ac:dyDescent="0.25">
      <c r="A266" s="98"/>
      <c r="B266" s="94"/>
      <c r="C266" s="49">
        <v>2</v>
      </c>
      <c r="D266" s="50" t="s">
        <v>312</v>
      </c>
      <c r="E266" s="28" t="s">
        <v>922</v>
      </c>
      <c r="F266" s="26" t="s">
        <v>932</v>
      </c>
      <c r="G266" s="49" t="s">
        <v>36</v>
      </c>
      <c r="H266" s="26">
        <v>30</v>
      </c>
      <c r="I266" s="26">
        <v>20</v>
      </c>
      <c r="J266" s="46">
        <v>26</v>
      </c>
      <c r="K266" s="47">
        <v>10</v>
      </c>
      <c r="L266" s="32">
        <f t="shared" si="8"/>
        <v>0</v>
      </c>
      <c r="M266" s="43" t="str">
        <f t="shared" si="9"/>
        <v>OK</v>
      </c>
      <c r="N266" s="44">
        <v>5</v>
      </c>
      <c r="O266" s="44">
        <v>0</v>
      </c>
      <c r="P266" s="44">
        <v>0</v>
      </c>
      <c r="Q266" s="44">
        <v>0</v>
      </c>
      <c r="R266" s="44">
        <v>5</v>
      </c>
      <c r="S266" s="44">
        <v>0</v>
      </c>
      <c r="T266" s="44">
        <v>0</v>
      </c>
      <c r="U266" s="44">
        <v>0</v>
      </c>
      <c r="V266" s="44">
        <v>0</v>
      </c>
      <c r="W266" s="44">
        <v>0</v>
      </c>
      <c r="X266" s="44">
        <v>0</v>
      </c>
      <c r="Y266" s="44">
        <v>0</v>
      </c>
    </row>
    <row r="267" spans="1:25" ht="30" x14ac:dyDescent="0.25">
      <c r="A267" s="98"/>
      <c r="B267" s="94"/>
      <c r="C267" s="49">
        <v>3</v>
      </c>
      <c r="D267" s="50" t="s">
        <v>313</v>
      </c>
      <c r="E267" s="28" t="s">
        <v>918</v>
      </c>
      <c r="F267" s="26" t="s">
        <v>932</v>
      </c>
      <c r="G267" s="49" t="s">
        <v>36</v>
      </c>
      <c r="H267" s="26">
        <v>30</v>
      </c>
      <c r="I267" s="26">
        <v>20</v>
      </c>
      <c r="J267" s="46">
        <v>40.340000000000003</v>
      </c>
      <c r="K267" s="47"/>
      <c r="L267" s="32">
        <f t="shared" si="8"/>
        <v>0</v>
      </c>
      <c r="M267" s="43" t="str">
        <f t="shared" si="9"/>
        <v>OK</v>
      </c>
      <c r="N267" s="44">
        <v>0</v>
      </c>
      <c r="O267" s="44">
        <v>0</v>
      </c>
      <c r="P267" s="44">
        <v>0</v>
      </c>
      <c r="Q267" s="44">
        <v>0</v>
      </c>
      <c r="R267" s="44">
        <v>0</v>
      </c>
      <c r="S267" s="44">
        <v>0</v>
      </c>
      <c r="T267" s="44">
        <v>0</v>
      </c>
      <c r="U267" s="44">
        <v>0</v>
      </c>
      <c r="V267" s="44">
        <v>0</v>
      </c>
      <c r="W267" s="44">
        <v>0</v>
      </c>
      <c r="X267" s="44">
        <v>0</v>
      </c>
      <c r="Y267" s="44">
        <v>0</v>
      </c>
    </row>
    <row r="268" spans="1:25" ht="30" x14ac:dyDescent="0.25">
      <c r="A268" s="98"/>
      <c r="B268" s="94"/>
      <c r="C268" s="49">
        <v>4</v>
      </c>
      <c r="D268" s="50" t="s">
        <v>314</v>
      </c>
      <c r="E268" s="28" t="s">
        <v>946</v>
      </c>
      <c r="F268" s="26" t="s">
        <v>948</v>
      </c>
      <c r="G268" s="49" t="s">
        <v>896</v>
      </c>
      <c r="H268" s="26">
        <v>30</v>
      </c>
      <c r="I268" s="26">
        <v>20</v>
      </c>
      <c r="J268" s="46">
        <v>8.4499999999999993</v>
      </c>
      <c r="K268" s="47"/>
      <c r="L268" s="32">
        <f t="shared" si="8"/>
        <v>0</v>
      </c>
      <c r="M268" s="43" t="str">
        <f t="shared" si="9"/>
        <v>OK</v>
      </c>
      <c r="N268" s="44">
        <v>0</v>
      </c>
      <c r="O268" s="44">
        <v>0</v>
      </c>
      <c r="P268" s="44">
        <v>0</v>
      </c>
      <c r="Q268" s="44">
        <v>0</v>
      </c>
      <c r="R268" s="44">
        <v>0</v>
      </c>
      <c r="S268" s="44">
        <v>0</v>
      </c>
      <c r="T268" s="44">
        <v>0</v>
      </c>
      <c r="U268" s="44">
        <v>0</v>
      </c>
      <c r="V268" s="44">
        <v>0</v>
      </c>
      <c r="W268" s="44">
        <v>0</v>
      </c>
      <c r="X268" s="44">
        <v>0</v>
      </c>
      <c r="Y268" s="44">
        <v>0</v>
      </c>
    </row>
    <row r="269" spans="1:25" ht="75" x14ac:dyDescent="0.25">
      <c r="A269" s="98"/>
      <c r="B269" s="94"/>
      <c r="C269" s="49">
        <v>5</v>
      </c>
      <c r="D269" s="50" t="s">
        <v>315</v>
      </c>
      <c r="E269" s="28" t="s">
        <v>918</v>
      </c>
      <c r="F269" s="26" t="s">
        <v>919</v>
      </c>
      <c r="G269" s="49" t="s">
        <v>36</v>
      </c>
      <c r="H269" s="26">
        <v>30</v>
      </c>
      <c r="I269" s="26">
        <v>20</v>
      </c>
      <c r="J269" s="46">
        <v>0.98</v>
      </c>
      <c r="K269" s="47"/>
      <c r="L269" s="32">
        <f t="shared" si="8"/>
        <v>0</v>
      </c>
      <c r="M269" s="43" t="str">
        <f t="shared" si="9"/>
        <v>OK</v>
      </c>
      <c r="N269" s="44">
        <v>0</v>
      </c>
      <c r="O269" s="44">
        <v>0</v>
      </c>
      <c r="P269" s="44">
        <v>0</v>
      </c>
      <c r="Q269" s="44">
        <v>0</v>
      </c>
      <c r="R269" s="44">
        <v>0</v>
      </c>
      <c r="S269" s="44">
        <v>0</v>
      </c>
      <c r="T269" s="44">
        <v>0</v>
      </c>
      <c r="U269" s="44">
        <v>0</v>
      </c>
      <c r="V269" s="44">
        <v>0</v>
      </c>
      <c r="W269" s="44">
        <v>0</v>
      </c>
      <c r="X269" s="44">
        <v>0</v>
      </c>
      <c r="Y269" s="44">
        <v>0</v>
      </c>
    </row>
    <row r="270" spans="1:25" ht="30" x14ac:dyDescent="0.25">
      <c r="A270" s="98"/>
      <c r="B270" s="94"/>
      <c r="C270" s="49">
        <v>6</v>
      </c>
      <c r="D270" s="50" t="s">
        <v>316</v>
      </c>
      <c r="E270" s="28" t="s">
        <v>949</v>
      </c>
      <c r="F270" s="26" t="s">
        <v>921</v>
      </c>
      <c r="G270" s="49" t="s">
        <v>36</v>
      </c>
      <c r="H270" s="26">
        <v>30</v>
      </c>
      <c r="I270" s="26">
        <v>20</v>
      </c>
      <c r="J270" s="46">
        <v>13.44</v>
      </c>
      <c r="K270" s="47"/>
      <c r="L270" s="32">
        <f t="shared" si="8"/>
        <v>0</v>
      </c>
      <c r="M270" s="43" t="str">
        <f t="shared" si="9"/>
        <v>OK</v>
      </c>
      <c r="N270" s="44">
        <v>0</v>
      </c>
      <c r="O270" s="44">
        <v>0</v>
      </c>
      <c r="P270" s="44">
        <v>0</v>
      </c>
      <c r="Q270" s="44">
        <v>0</v>
      </c>
      <c r="R270" s="44">
        <v>0</v>
      </c>
      <c r="S270" s="44">
        <v>0</v>
      </c>
      <c r="T270" s="44">
        <v>0</v>
      </c>
      <c r="U270" s="44">
        <v>0</v>
      </c>
      <c r="V270" s="44">
        <v>0</v>
      </c>
      <c r="W270" s="44">
        <v>0</v>
      </c>
      <c r="X270" s="44">
        <v>0</v>
      </c>
      <c r="Y270" s="44">
        <v>0</v>
      </c>
    </row>
    <row r="271" spans="1:25" ht="30" x14ac:dyDescent="0.25">
      <c r="A271" s="98"/>
      <c r="B271" s="94"/>
      <c r="C271" s="49">
        <v>7</v>
      </c>
      <c r="D271" s="50" t="s">
        <v>317</v>
      </c>
      <c r="E271" s="28" t="s">
        <v>950</v>
      </c>
      <c r="F271" s="26" t="s">
        <v>921</v>
      </c>
      <c r="G271" s="49" t="s">
        <v>36</v>
      </c>
      <c r="H271" s="26">
        <v>30</v>
      </c>
      <c r="I271" s="26">
        <v>20</v>
      </c>
      <c r="J271" s="46">
        <v>8.15</v>
      </c>
      <c r="K271" s="47"/>
      <c r="L271" s="32">
        <f t="shared" si="8"/>
        <v>0</v>
      </c>
      <c r="M271" s="43" t="str">
        <f t="shared" si="9"/>
        <v>OK</v>
      </c>
      <c r="N271" s="44">
        <v>0</v>
      </c>
      <c r="O271" s="44">
        <v>0</v>
      </c>
      <c r="P271" s="44">
        <v>0</v>
      </c>
      <c r="Q271" s="44">
        <v>0</v>
      </c>
      <c r="R271" s="44">
        <v>0</v>
      </c>
      <c r="S271" s="44">
        <v>0</v>
      </c>
      <c r="T271" s="44">
        <v>0</v>
      </c>
      <c r="U271" s="44">
        <v>0</v>
      </c>
      <c r="V271" s="44">
        <v>0</v>
      </c>
      <c r="W271" s="44">
        <v>0</v>
      </c>
      <c r="X271" s="44">
        <v>0</v>
      </c>
      <c r="Y271" s="44">
        <v>0</v>
      </c>
    </row>
    <row r="272" spans="1:25" ht="45" x14ac:dyDescent="0.25">
      <c r="A272" s="98"/>
      <c r="B272" s="94"/>
      <c r="C272" s="49">
        <v>8</v>
      </c>
      <c r="D272" s="50" t="s">
        <v>318</v>
      </c>
      <c r="E272" s="28" t="s">
        <v>951</v>
      </c>
      <c r="F272" s="26" t="s">
        <v>921</v>
      </c>
      <c r="G272" s="49" t="s">
        <v>907</v>
      </c>
      <c r="H272" s="26">
        <v>30</v>
      </c>
      <c r="I272" s="26">
        <v>20</v>
      </c>
      <c r="J272" s="46">
        <v>4.8</v>
      </c>
      <c r="K272" s="47"/>
      <c r="L272" s="32">
        <f t="shared" si="8"/>
        <v>0</v>
      </c>
      <c r="M272" s="43" t="str">
        <f t="shared" si="9"/>
        <v>OK</v>
      </c>
      <c r="N272" s="44">
        <v>0</v>
      </c>
      <c r="O272" s="44">
        <v>0</v>
      </c>
      <c r="P272" s="44">
        <v>0</v>
      </c>
      <c r="Q272" s="44">
        <v>0</v>
      </c>
      <c r="R272" s="44">
        <v>0</v>
      </c>
      <c r="S272" s="44">
        <v>0</v>
      </c>
      <c r="T272" s="44">
        <v>0</v>
      </c>
      <c r="U272" s="44">
        <v>0</v>
      </c>
      <c r="V272" s="44">
        <v>0</v>
      </c>
      <c r="W272" s="44">
        <v>0</v>
      </c>
      <c r="X272" s="44">
        <v>0</v>
      </c>
      <c r="Y272" s="44">
        <v>0</v>
      </c>
    </row>
    <row r="273" spans="1:25" ht="30" x14ac:dyDescent="0.25">
      <c r="A273" s="98"/>
      <c r="B273" s="94"/>
      <c r="C273" s="49">
        <v>9</v>
      </c>
      <c r="D273" s="50" t="s">
        <v>319</v>
      </c>
      <c r="E273" s="28" t="s">
        <v>951</v>
      </c>
      <c r="F273" s="26" t="s">
        <v>952</v>
      </c>
      <c r="G273" s="49" t="s">
        <v>908</v>
      </c>
      <c r="H273" s="26">
        <v>30</v>
      </c>
      <c r="I273" s="26">
        <v>20</v>
      </c>
      <c r="J273" s="46">
        <v>1.74</v>
      </c>
      <c r="K273" s="47"/>
      <c r="L273" s="32">
        <f t="shared" si="8"/>
        <v>0</v>
      </c>
      <c r="M273" s="43" t="str">
        <f t="shared" si="9"/>
        <v>OK</v>
      </c>
      <c r="N273" s="44">
        <v>0</v>
      </c>
      <c r="O273" s="44">
        <v>0</v>
      </c>
      <c r="P273" s="44">
        <v>0</v>
      </c>
      <c r="Q273" s="44">
        <v>0</v>
      </c>
      <c r="R273" s="44">
        <v>0</v>
      </c>
      <c r="S273" s="44">
        <v>0</v>
      </c>
      <c r="T273" s="44">
        <v>0</v>
      </c>
      <c r="U273" s="44">
        <v>0</v>
      </c>
      <c r="V273" s="44">
        <v>0</v>
      </c>
      <c r="W273" s="44">
        <v>0</v>
      </c>
      <c r="X273" s="44">
        <v>0</v>
      </c>
      <c r="Y273" s="44">
        <v>0</v>
      </c>
    </row>
    <row r="274" spans="1:25" ht="30" x14ac:dyDescent="0.25">
      <c r="A274" s="98"/>
      <c r="B274" s="94"/>
      <c r="C274" s="49">
        <v>10</v>
      </c>
      <c r="D274" s="50" t="s">
        <v>320</v>
      </c>
      <c r="E274" s="28" t="s">
        <v>918</v>
      </c>
      <c r="F274" s="26" t="s">
        <v>953</v>
      </c>
      <c r="G274" s="49" t="s">
        <v>36</v>
      </c>
      <c r="H274" s="26">
        <v>30</v>
      </c>
      <c r="I274" s="26">
        <v>20</v>
      </c>
      <c r="J274" s="46">
        <v>8.82</v>
      </c>
      <c r="K274" s="47"/>
      <c r="L274" s="32">
        <f t="shared" si="8"/>
        <v>0</v>
      </c>
      <c r="M274" s="43" t="str">
        <f t="shared" si="9"/>
        <v>OK</v>
      </c>
      <c r="N274" s="44">
        <v>0</v>
      </c>
      <c r="O274" s="44">
        <v>0</v>
      </c>
      <c r="P274" s="44">
        <v>0</v>
      </c>
      <c r="Q274" s="44">
        <v>0</v>
      </c>
      <c r="R274" s="44">
        <v>0</v>
      </c>
      <c r="S274" s="44">
        <v>0</v>
      </c>
      <c r="T274" s="44">
        <v>0</v>
      </c>
      <c r="U274" s="44">
        <v>0</v>
      </c>
      <c r="V274" s="44">
        <v>0</v>
      </c>
      <c r="W274" s="44">
        <v>0</v>
      </c>
      <c r="X274" s="44">
        <v>0</v>
      </c>
      <c r="Y274" s="44">
        <v>0</v>
      </c>
    </row>
    <row r="275" spans="1:25" ht="30" x14ac:dyDescent="0.25">
      <c r="A275" s="98"/>
      <c r="B275" s="94"/>
      <c r="C275" s="49">
        <v>11</v>
      </c>
      <c r="D275" s="50" t="s">
        <v>321</v>
      </c>
      <c r="E275" s="28" t="s">
        <v>918</v>
      </c>
      <c r="F275" s="26" t="s">
        <v>954</v>
      </c>
      <c r="G275" s="49" t="s">
        <v>906</v>
      </c>
      <c r="H275" s="26">
        <v>30</v>
      </c>
      <c r="I275" s="26">
        <v>20</v>
      </c>
      <c r="J275" s="46">
        <v>24.9</v>
      </c>
      <c r="K275" s="47"/>
      <c r="L275" s="32">
        <f t="shared" si="8"/>
        <v>0</v>
      </c>
      <c r="M275" s="43" t="str">
        <f t="shared" si="9"/>
        <v>OK</v>
      </c>
      <c r="N275" s="44">
        <v>0</v>
      </c>
      <c r="O275" s="44">
        <v>0</v>
      </c>
      <c r="P275" s="44">
        <v>0</v>
      </c>
      <c r="Q275" s="44">
        <v>0</v>
      </c>
      <c r="R275" s="44">
        <v>0</v>
      </c>
      <c r="S275" s="44">
        <v>0</v>
      </c>
      <c r="T275" s="44">
        <v>0</v>
      </c>
      <c r="U275" s="44">
        <v>0</v>
      </c>
      <c r="V275" s="44">
        <v>0</v>
      </c>
      <c r="W275" s="44">
        <v>0</v>
      </c>
      <c r="X275" s="44">
        <v>0</v>
      </c>
      <c r="Y275" s="44">
        <v>0</v>
      </c>
    </row>
    <row r="276" spans="1:25" ht="30" x14ac:dyDescent="0.25">
      <c r="A276" s="98"/>
      <c r="B276" s="94"/>
      <c r="C276" s="49">
        <v>12</v>
      </c>
      <c r="D276" s="50" t="s">
        <v>322</v>
      </c>
      <c r="E276" s="28" t="s">
        <v>918</v>
      </c>
      <c r="F276" s="26" t="s">
        <v>930</v>
      </c>
      <c r="G276" s="49" t="s">
        <v>36</v>
      </c>
      <c r="H276" s="26">
        <v>30</v>
      </c>
      <c r="I276" s="26">
        <v>20</v>
      </c>
      <c r="J276" s="46">
        <v>48.66</v>
      </c>
      <c r="K276" s="47"/>
      <c r="L276" s="32">
        <f t="shared" si="8"/>
        <v>0</v>
      </c>
      <c r="M276" s="43" t="str">
        <f t="shared" si="9"/>
        <v>OK</v>
      </c>
      <c r="N276" s="44">
        <v>0</v>
      </c>
      <c r="O276" s="44">
        <v>0</v>
      </c>
      <c r="P276" s="44">
        <v>0</v>
      </c>
      <c r="Q276" s="44">
        <v>0</v>
      </c>
      <c r="R276" s="44">
        <v>0</v>
      </c>
      <c r="S276" s="44">
        <v>0</v>
      </c>
      <c r="T276" s="44">
        <v>0</v>
      </c>
      <c r="U276" s="44">
        <v>0</v>
      </c>
      <c r="V276" s="44">
        <v>0</v>
      </c>
      <c r="W276" s="44">
        <v>0</v>
      </c>
      <c r="X276" s="44">
        <v>0</v>
      </c>
      <c r="Y276" s="44">
        <v>0</v>
      </c>
    </row>
    <row r="277" spans="1:25" ht="60" x14ac:dyDescent="0.25">
      <c r="A277" s="98"/>
      <c r="B277" s="94"/>
      <c r="C277" s="49">
        <v>13</v>
      </c>
      <c r="D277" s="50" t="s">
        <v>323</v>
      </c>
      <c r="E277" s="28" t="s">
        <v>918</v>
      </c>
      <c r="F277" s="26" t="s">
        <v>947</v>
      </c>
      <c r="G277" s="49" t="s">
        <v>36</v>
      </c>
      <c r="H277" s="26">
        <v>30</v>
      </c>
      <c r="I277" s="26">
        <v>20</v>
      </c>
      <c r="J277" s="46">
        <v>10.58</v>
      </c>
      <c r="K277" s="47"/>
      <c r="L277" s="32">
        <f t="shared" si="8"/>
        <v>0</v>
      </c>
      <c r="M277" s="43" t="str">
        <f t="shared" si="9"/>
        <v>OK</v>
      </c>
      <c r="N277" s="44">
        <v>0</v>
      </c>
      <c r="O277" s="44">
        <v>0</v>
      </c>
      <c r="P277" s="44">
        <v>0</v>
      </c>
      <c r="Q277" s="44">
        <v>0</v>
      </c>
      <c r="R277" s="44">
        <v>0</v>
      </c>
      <c r="S277" s="44">
        <v>0</v>
      </c>
      <c r="T277" s="44">
        <v>0</v>
      </c>
      <c r="U277" s="44">
        <v>0</v>
      </c>
      <c r="V277" s="44">
        <v>0</v>
      </c>
      <c r="W277" s="44">
        <v>0</v>
      </c>
      <c r="X277" s="44">
        <v>0</v>
      </c>
      <c r="Y277" s="44">
        <v>0</v>
      </c>
    </row>
    <row r="278" spans="1:25" ht="45" x14ac:dyDescent="0.25">
      <c r="A278" s="98"/>
      <c r="B278" s="94"/>
      <c r="C278" s="49">
        <v>14</v>
      </c>
      <c r="D278" s="50" t="s">
        <v>324</v>
      </c>
      <c r="E278" s="28" t="s">
        <v>918</v>
      </c>
      <c r="F278" s="26" t="s">
        <v>921</v>
      </c>
      <c r="G278" s="49" t="s">
        <v>36</v>
      </c>
      <c r="H278" s="26">
        <v>30</v>
      </c>
      <c r="I278" s="26">
        <v>20</v>
      </c>
      <c r="J278" s="46">
        <v>14.66</v>
      </c>
      <c r="K278" s="47"/>
      <c r="L278" s="32">
        <f t="shared" si="8"/>
        <v>0</v>
      </c>
      <c r="M278" s="43" t="str">
        <f t="shared" si="9"/>
        <v>OK</v>
      </c>
      <c r="N278" s="44">
        <v>0</v>
      </c>
      <c r="O278" s="44">
        <v>0</v>
      </c>
      <c r="P278" s="44">
        <v>0</v>
      </c>
      <c r="Q278" s="44">
        <v>0</v>
      </c>
      <c r="R278" s="44">
        <v>0</v>
      </c>
      <c r="S278" s="44">
        <v>0</v>
      </c>
      <c r="T278" s="44">
        <v>0</v>
      </c>
      <c r="U278" s="44">
        <v>0</v>
      </c>
      <c r="V278" s="44">
        <v>0</v>
      </c>
      <c r="W278" s="44">
        <v>0</v>
      </c>
      <c r="X278" s="44">
        <v>0</v>
      </c>
      <c r="Y278" s="44">
        <v>0</v>
      </c>
    </row>
    <row r="279" spans="1:25" ht="30" x14ac:dyDescent="0.25">
      <c r="A279" s="98"/>
      <c r="B279" s="94"/>
      <c r="C279" s="49">
        <v>15</v>
      </c>
      <c r="D279" s="50" t="s">
        <v>325</v>
      </c>
      <c r="E279" s="28" t="s">
        <v>955</v>
      </c>
      <c r="F279" s="26" t="s">
        <v>956</v>
      </c>
      <c r="G279" s="49" t="s">
        <v>36</v>
      </c>
      <c r="H279" s="26">
        <v>30</v>
      </c>
      <c r="I279" s="26">
        <v>20</v>
      </c>
      <c r="J279" s="46">
        <v>11.66</v>
      </c>
      <c r="K279" s="47"/>
      <c r="L279" s="32">
        <f t="shared" si="8"/>
        <v>0</v>
      </c>
      <c r="M279" s="43" t="str">
        <f t="shared" si="9"/>
        <v>OK</v>
      </c>
      <c r="N279" s="44">
        <v>0</v>
      </c>
      <c r="O279" s="44">
        <v>0</v>
      </c>
      <c r="P279" s="44">
        <v>0</v>
      </c>
      <c r="Q279" s="44">
        <v>0</v>
      </c>
      <c r="R279" s="44">
        <v>0</v>
      </c>
      <c r="S279" s="44">
        <v>0</v>
      </c>
      <c r="T279" s="44">
        <v>0</v>
      </c>
      <c r="U279" s="44">
        <v>0</v>
      </c>
      <c r="V279" s="44">
        <v>0</v>
      </c>
      <c r="W279" s="44">
        <v>0</v>
      </c>
      <c r="X279" s="44">
        <v>0</v>
      </c>
      <c r="Y279" s="44">
        <v>0</v>
      </c>
    </row>
    <row r="280" spans="1:25" ht="75" x14ac:dyDescent="0.25">
      <c r="A280" s="98"/>
      <c r="B280" s="94"/>
      <c r="C280" s="49">
        <v>16</v>
      </c>
      <c r="D280" s="50" t="s">
        <v>326</v>
      </c>
      <c r="E280" s="28" t="s">
        <v>955</v>
      </c>
      <c r="F280" s="26" t="s">
        <v>957</v>
      </c>
      <c r="G280" s="49" t="s">
        <v>36</v>
      </c>
      <c r="H280" s="26">
        <v>30</v>
      </c>
      <c r="I280" s="26">
        <v>20</v>
      </c>
      <c r="J280" s="46">
        <v>377</v>
      </c>
      <c r="K280" s="47"/>
      <c r="L280" s="32">
        <f t="shared" si="8"/>
        <v>0</v>
      </c>
      <c r="M280" s="43" t="str">
        <f t="shared" si="9"/>
        <v>OK</v>
      </c>
      <c r="N280" s="44">
        <v>0</v>
      </c>
      <c r="O280" s="44">
        <v>0</v>
      </c>
      <c r="P280" s="44">
        <v>0</v>
      </c>
      <c r="Q280" s="44">
        <v>0</v>
      </c>
      <c r="R280" s="44">
        <v>0</v>
      </c>
      <c r="S280" s="44">
        <v>0</v>
      </c>
      <c r="T280" s="44">
        <v>0</v>
      </c>
      <c r="U280" s="44">
        <v>0</v>
      </c>
      <c r="V280" s="44">
        <v>0</v>
      </c>
      <c r="W280" s="44">
        <v>0</v>
      </c>
      <c r="X280" s="44">
        <v>0</v>
      </c>
      <c r="Y280" s="44">
        <v>0</v>
      </c>
    </row>
    <row r="281" spans="1:25" ht="90" x14ac:dyDescent="0.25">
      <c r="A281" s="98"/>
      <c r="B281" s="94"/>
      <c r="C281" s="49">
        <v>17</v>
      </c>
      <c r="D281" s="50" t="s">
        <v>327</v>
      </c>
      <c r="E281" s="28" t="s">
        <v>918</v>
      </c>
      <c r="F281" s="26" t="s">
        <v>958</v>
      </c>
      <c r="G281" s="49" t="s">
        <v>36</v>
      </c>
      <c r="H281" s="26">
        <v>30</v>
      </c>
      <c r="I281" s="26">
        <v>20</v>
      </c>
      <c r="J281" s="46">
        <v>15.35</v>
      </c>
      <c r="K281" s="47"/>
      <c r="L281" s="32">
        <f t="shared" si="8"/>
        <v>0</v>
      </c>
      <c r="M281" s="43" t="str">
        <f t="shared" si="9"/>
        <v>OK</v>
      </c>
      <c r="N281" s="44">
        <v>0</v>
      </c>
      <c r="O281" s="44">
        <v>0</v>
      </c>
      <c r="P281" s="44">
        <v>0</v>
      </c>
      <c r="Q281" s="44">
        <v>0</v>
      </c>
      <c r="R281" s="44">
        <v>0</v>
      </c>
      <c r="S281" s="44">
        <v>0</v>
      </c>
      <c r="T281" s="44">
        <v>0</v>
      </c>
      <c r="U281" s="44">
        <v>0</v>
      </c>
      <c r="V281" s="44">
        <v>0</v>
      </c>
      <c r="W281" s="44">
        <v>0</v>
      </c>
      <c r="X281" s="44">
        <v>0</v>
      </c>
      <c r="Y281" s="44">
        <v>0</v>
      </c>
    </row>
    <row r="282" spans="1:25" ht="15" x14ac:dyDescent="0.25">
      <c r="A282" s="98"/>
      <c r="B282" s="94"/>
      <c r="C282" s="49">
        <v>18</v>
      </c>
      <c r="D282" s="50" t="s">
        <v>328</v>
      </c>
      <c r="E282" s="28" t="s">
        <v>918</v>
      </c>
      <c r="F282" s="26" t="s">
        <v>953</v>
      </c>
      <c r="G282" s="49" t="s">
        <v>36</v>
      </c>
      <c r="H282" s="26">
        <v>30</v>
      </c>
      <c r="I282" s="26">
        <v>20</v>
      </c>
      <c r="J282" s="46">
        <v>12.1</v>
      </c>
      <c r="K282" s="47">
        <v>20</v>
      </c>
      <c r="L282" s="32">
        <f t="shared" si="8"/>
        <v>0</v>
      </c>
      <c r="M282" s="43" t="str">
        <f t="shared" si="9"/>
        <v>OK</v>
      </c>
      <c r="N282" s="44">
        <v>10</v>
      </c>
      <c r="O282" s="44">
        <v>0</v>
      </c>
      <c r="P282" s="44">
        <v>8</v>
      </c>
      <c r="Q282" s="44">
        <v>0</v>
      </c>
      <c r="R282" s="44">
        <v>2</v>
      </c>
      <c r="S282" s="44">
        <v>0</v>
      </c>
      <c r="T282" s="44">
        <v>0</v>
      </c>
      <c r="U282" s="44">
        <v>0</v>
      </c>
      <c r="V282" s="44">
        <v>0</v>
      </c>
      <c r="W282" s="44">
        <v>0</v>
      </c>
      <c r="X282" s="44">
        <v>0</v>
      </c>
      <c r="Y282" s="44">
        <v>0</v>
      </c>
    </row>
    <row r="283" spans="1:25" ht="45" x14ac:dyDescent="0.25">
      <c r="A283" s="98"/>
      <c r="B283" s="94"/>
      <c r="C283" s="49">
        <v>19</v>
      </c>
      <c r="D283" s="50" t="s">
        <v>329</v>
      </c>
      <c r="E283" s="28" t="s">
        <v>918</v>
      </c>
      <c r="F283" s="26" t="s">
        <v>931</v>
      </c>
      <c r="G283" s="49" t="s">
        <v>909</v>
      </c>
      <c r="H283" s="26">
        <v>30</v>
      </c>
      <c r="I283" s="26">
        <v>20</v>
      </c>
      <c r="J283" s="46">
        <v>5.81</v>
      </c>
      <c r="K283" s="47"/>
      <c r="L283" s="32">
        <f t="shared" si="8"/>
        <v>0</v>
      </c>
      <c r="M283" s="43" t="str">
        <f t="shared" si="9"/>
        <v>OK</v>
      </c>
      <c r="N283" s="44">
        <v>0</v>
      </c>
      <c r="O283" s="44">
        <v>0</v>
      </c>
      <c r="P283" s="44">
        <v>0</v>
      </c>
      <c r="Q283" s="44">
        <v>0</v>
      </c>
      <c r="R283" s="44">
        <v>0</v>
      </c>
      <c r="S283" s="44">
        <v>0</v>
      </c>
      <c r="T283" s="44">
        <v>0</v>
      </c>
      <c r="U283" s="44">
        <v>0</v>
      </c>
      <c r="V283" s="44">
        <v>0</v>
      </c>
      <c r="W283" s="44">
        <v>0</v>
      </c>
      <c r="X283" s="44">
        <v>0</v>
      </c>
      <c r="Y283" s="44">
        <v>0</v>
      </c>
    </row>
    <row r="284" spans="1:25" ht="30" x14ac:dyDescent="0.25">
      <c r="A284" s="98"/>
      <c r="B284" s="94"/>
      <c r="C284" s="49">
        <v>20</v>
      </c>
      <c r="D284" s="50" t="s">
        <v>330</v>
      </c>
      <c r="E284" s="28" t="s">
        <v>918</v>
      </c>
      <c r="F284" s="26" t="s">
        <v>931</v>
      </c>
      <c r="G284" s="49" t="s">
        <v>36</v>
      </c>
      <c r="H284" s="26">
        <v>30</v>
      </c>
      <c r="I284" s="26">
        <v>20</v>
      </c>
      <c r="J284" s="46">
        <v>3.82</v>
      </c>
      <c r="K284" s="47"/>
      <c r="L284" s="32">
        <f t="shared" si="8"/>
        <v>0</v>
      </c>
      <c r="M284" s="43" t="str">
        <f t="shared" si="9"/>
        <v>OK</v>
      </c>
      <c r="N284" s="44">
        <v>0</v>
      </c>
      <c r="O284" s="44">
        <v>0</v>
      </c>
      <c r="P284" s="44">
        <v>0</v>
      </c>
      <c r="Q284" s="44">
        <v>0</v>
      </c>
      <c r="R284" s="44">
        <v>0</v>
      </c>
      <c r="S284" s="44">
        <v>0</v>
      </c>
      <c r="T284" s="44">
        <v>0</v>
      </c>
      <c r="U284" s="44">
        <v>0</v>
      </c>
      <c r="V284" s="44">
        <v>0</v>
      </c>
      <c r="W284" s="44">
        <v>0</v>
      </c>
      <c r="X284" s="44">
        <v>0</v>
      </c>
      <c r="Y284" s="44">
        <v>0</v>
      </c>
    </row>
    <row r="285" spans="1:25" ht="30" x14ac:dyDescent="0.25">
      <c r="A285" s="98"/>
      <c r="B285" s="94"/>
      <c r="C285" s="49">
        <v>21</v>
      </c>
      <c r="D285" s="50" t="s">
        <v>331</v>
      </c>
      <c r="E285" s="28" t="s">
        <v>918</v>
      </c>
      <c r="F285" s="26" t="s">
        <v>947</v>
      </c>
      <c r="G285" s="49" t="s">
        <v>36</v>
      </c>
      <c r="H285" s="26">
        <v>30</v>
      </c>
      <c r="I285" s="26">
        <v>20</v>
      </c>
      <c r="J285" s="46">
        <v>9.92</v>
      </c>
      <c r="K285" s="47"/>
      <c r="L285" s="32">
        <f t="shared" si="8"/>
        <v>0</v>
      </c>
      <c r="M285" s="43" t="str">
        <f t="shared" si="9"/>
        <v>OK</v>
      </c>
      <c r="N285" s="44">
        <v>0</v>
      </c>
      <c r="O285" s="44">
        <v>0</v>
      </c>
      <c r="P285" s="44">
        <v>0</v>
      </c>
      <c r="Q285" s="44">
        <v>0</v>
      </c>
      <c r="R285" s="44">
        <v>0</v>
      </c>
      <c r="S285" s="44">
        <v>0</v>
      </c>
      <c r="T285" s="44">
        <v>0</v>
      </c>
      <c r="U285" s="44">
        <v>0</v>
      </c>
      <c r="V285" s="44">
        <v>0</v>
      </c>
      <c r="W285" s="44">
        <v>0</v>
      </c>
      <c r="X285" s="44">
        <v>0</v>
      </c>
      <c r="Y285" s="44">
        <v>0</v>
      </c>
    </row>
    <row r="286" spans="1:25" ht="30" x14ac:dyDescent="0.25">
      <c r="A286" s="98"/>
      <c r="B286" s="94"/>
      <c r="C286" s="49">
        <v>22</v>
      </c>
      <c r="D286" s="50" t="s">
        <v>332</v>
      </c>
      <c r="E286" s="28" t="s">
        <v>918</v>
      </c>
      <c r="F286" s="26" t="s">
        <v>959</v>
      </c>
      <c r="G286" s="49" t="s">
        <v>36</v>
      </c>
      <c r="H286" s="26">
        <v>30</v>
      </c>
      <c r="I286" s="26">
        <v>20</v>
      </c>
      <c r="J286" s="46">
        <v>7.44</v>
      </c>
      <c r="K286" s="47"/>
      <c r="L286" s="32">
        <f t="shared" si="8"/>
        <v>0</v>
      </c>
      <c r="M286" s="43" t="str">
        <f t="shared" si="9"/>
        <v>OK</v>
      </c>
      <c r="N286" s="44">
        <v>0</v>
      </c>
      <c r="O286" s="44">
        <v>0</v>
      </c>
      <c r="P286" s="44">
        <v>0</v>
      </c>
      <c r="Q286" s="44">
        <v>0</v>
      </c>
      <c r="R286" s="44">
        <v>0</v>
      </c>
      <c r="S286" s="44">
        <v>0</v>
      </c>
      <c r="T286" s="44">
        <v>0</v>
      </c>
      <c r="U286" s="44">
        <v>0</v>
      </c>
      <c r="V286" s="44">
        <v>0</v>
      </c>
      <c r="W286" s="44">
        <v>0</v>
      </c>
      <c r="X286" s="44">
        <v>0</v>
      </c>
      <c r="Y286" s="44">
        <v>0</v>
      </c>
    </row>
    <row r="287" spans="1:25" ht="30" x14ac:dyDescent="0.25">
      <c r="A287" s="98"/>
      <c r="B287" s="94"/>
      <c r="C287" s="49">
        <v>23</v>
      </c>
      <c r="D287" s="50" t="s">
        <v>333</v>
      </c>
      <c r="E287" s="28" t="s">
        <v>918</v>
      </c>
      <c r="F287" s="26" t="s">
        <v>947</v>
      </c>
      <c r="G287" s="49" t="s">
        <v>36</v>
      </c>
      <c r="H287" s="26">
        <v>30</v>
      </c>
      <c r="I287" s="26">
        <v>20</v>
      </c>
      <c r="J287" s="46">
        <v>66.400000000000006</v>
      </c>
      <c r="K287" s="47"/>
      <c r="L287" s="32">
        <f t="shared" si="8"/>
        <v>0</v>
      </c>
      <c r="M287" s="43" t="str">
        <f t="shared" si="9"/>
        <v>OK</v>
      </c>
      <c r="N287" s="44">
        <v>0</v>
      </c>
      <c r="O287" s="44">
        <v>0</v>
      </c>
      <c r="P287" s="44">
        <v>0</v>
      </c>
      <c r="Q287" s="44">
        <v>0</v>
      </c>
      <c r="R287" s="44">
        <v>0</v>
      </c>
      <c r="S287" s="44">
        <v>0</v>
      </c>
      <c r="T287" s="44">
        <v>0</v>
      </c>
      <c r="U287" s="44">
        <v>0</v>
      </c>
      <c r="V287" s="44">
        <v>0</v>
      </c>
      <c r="W287" s="44">
        <v>0</v>
      </c>
      <c r="X287" s="44">
        <v>0</v>
      </c>
      <c r="Y287" s="44">
        <v>0</v>
      </c>
    </row>
    <row r="288" spans="1:25" ht="30" x14ac:dyDescent="0.25">
      <c r="A288" s="98"/>
      <c r="B288" s="94"/>
      <c r="C288" s="49">
        <v>24</v>
      </c>
      <c r="D288" s="50" t="s">
        <v>334</v>
      </c>
      <c r="E288" s="28" t="s">
        <v>946</v>
      </c>
      <c r="F288" s="26" t="s">
        <v>947</v>
      </c>
      <c r="G288" s="49" t="s">
        <v>36</v>
      </c>
      <c r="H288" s="26">
        <v>30</v>
      </c>
      <c r="I288" s="26">
        <v>20</v>
      </c>
      <c r="J288" s="46">
        <v>16.09</v>
      </c>
      <c r="K288" s="47"/>
      <c r="L288" s="32">
        <f t="shared" si="8"/>
        <v>0</v>
      </c>
      <c r="M288" s="43" t="str">
        <f t="shared" si="9"/>
        <v>OK</v>
      </c>
      <c r="N288" s="44">
        <v>0</v>
      </c>
      <c r="O288" s="44">
        <v>0</v>
      </c>
      <c r="P288" s="44">
        <v>0</v>
      </c>
      <c r="Q288" s="44">
        <v>0</v>
      </c>
      <c r="R288" s="44">
        <v>0</v>
      </c>
      <c r="S288" s="44">
        <v>0</v>
      </c>
      <c r="T288" s="44">
        <v>0</v>
      </c>
      <c r="U288" s="44">
        <v>0</v>
      </c>
      <c r="V288" s="44">
        <v>0</v>
      </c>
      <c r="W288" s="44">
        <v>0</v>
      </c>
      <c r="X288" s="44">
        <v>0</v>
      </c>
      <c r="Y288" s="44">
        <v>0</v>
      </c>
    </row>
    <row r="289" spans="1:25" ht="30" x14ac:dyDescent="0.25">
      <c r="A289" s="98"/>
      <c r="B289" s="94"/>
      <c r="C289" s="49">
        <v>25</v>
      </c>
      <c r="D289" s="50" t="s">
        <v>335</v>
      </c>
      <c r="E289" s="28" t="s">
        <v>918</v>
      </c>
      <c r="F289" s="26" t="s">
        <v>960</v>
      </c>
      <c r="G289" s="49" t="s">
        <v>36</v>
      </c>
      <c r="H289" s="26">
        <v>30</v>
      </c>
      <c r="I289" s="26">
        <v>20</v>
      </c>
      <c r="J289" s="46">
        <v>6.55</v>
      </c>
      <c r="K289" s="47"/>
      <c r="L289" s="32">
        <f t="shared" si="8"/>
        <v>0</v>
      </c>
      <c r="M289" s="43" t="str">
        <f t="shared" si="9"/>
        <v>OK</v>
      </c>
      <c r="N289" s="44">
        <v>0</v>
      </c>
      <c r="O289" s="44">
        <v>0</v>
      </c>
      <c r="P289" s="44">
        <v>0</v>
      </c>
      <c r="Q289" s="44">
        <v>0</v>
      </c>
      <c r="R289" s="44">
        <v>0</v>
      </c>
      <c r="S289" s="44">
        <v>0</v>
      </c>
      <c r="T289" s="44">
        <v>0</v>
      </c>
      <c r="U289" s="44">
        <v>0</v>
      </c>
      <c r="V289" s="44">
        <v>0</v>
      </c>
      <c r="W289" s="44">
        <v>0</v>
      </c>
      <c r="X289" s="44">
        <v>0</v>
      </c>
      <c r="Y289" s="44">
        <v>0</v>
      </c>
    </row>
    <row r="290" spans="1:25" ht="45" x14ac:dyDescent="0.25">
      <c r="A290" s="98"/>
      <c r="B290" s="94"/>
      <c r="C290" s="49">
        <v>26</v>
      </c>
      <c r="D290" s="50" t="s">
        <v>336</v>
      </c>
      <c r="E290" s="28" t="s">
        <v>918</v>
      </c>
      <c r="F290" s="26" t="s">
        <v>959</v>
      </c>
      <c r="G290" s="49" t="s">
        <v>36</v>
      </c>
      <c r="H290" s="26">
        <v>30</v>
      </c>
      <c r="I290" s="26">
        <v>20</v>
      </c>
      <c r="J290" s="46">
        <v>7.45</v>
      </c>
      <c r="K290" s="47"/>
      <c r="L290" s="32">
        <f t="shared" si="8"/>
        <v>0</v>
      </c>
      <c r="M290" s="43" t="str">
        <f t="shared" si="9"/>
        <v>OK</v>
      </c>
      <c r="N290" s="44">
        <v>0</v>
      </c>
      <c r="O290" s="44">
        <v>0</v>
      </c>
      <c r="P290" s="44">
        <v>0</v>
      </c>
      <c r="Q290" s="44">
        <v>0</v>
      </c>
      <c r="R290" s="44">
        <v>0</v>
      </c>
      <c r="S290" s="44">
        <v>0</v>
      </c>
      <c r="T290" s="44">
        <v>0</v>
      </c>
      <c r="U290" s="44">
        <v>0</v>
      </c>
      <c r="V290" s="44">
        <v>0</v>
      </c>
      <c r="W290" s="44">
        <v>0</v>
      </c>
      <c r="X290" s="44">
        <v>0</v>
      </c>
      <c r="Y290" s="44">
        <v>0</v>
      </c>
    </row>
    <row r="291" spans="1:25" ht="15" x14ac:dyDescent="0.25">
      <c r="A291" s="98"/>
      <c r="B291" s="94"/>
      <c r="C291" s="49">
        <v>27</v>
      </c>
      <c r="D291" s="50" t="s">
        <v>337</v>
      </c>
      <c r="E291" s="28" t="s">
        <v>918</v>
      </c>
      <c r="F291" s="26" t="s">
        <v>947</v>
      </c>
      <c r="G291" s="49" t="s">
        <v>910</v>
      </c>
      <c r="H291" s="26">
        <v>30</v>
      </c>
      <c r="I291" s="26">
        <v>20</v>
      </c>
      <c r="J291" s="46">
        <v>13.03</v>
      </c>
      <c r="K291" s="47">
        <v>2</v>
      </c>
      <c r="L291" s="32">
        <f t="shared" si="8"/>
        <v>0</v>
      </c>
      <c r="M291" s="43" t="str">
        <f t="shared" si="9"/>
        <v>OK</v>
      </c>
      <c r="N291" s="44">
        <v>1</v>
      </c>
      <c r="O291" s="44">
        <v>0</v>
      </c>
      <c r="P291" s="44">
        <v>0</v>
      </c>
      <c r="Q291" s="44">
        <v>0</v>
      </c>
      <c r="R291" s="44">
        <v>1</v>
      </c>
      <c r="S291" s="44">
        <v>0</v>
      </c>
      <c r="T291" s="44">
        <v>0</v>
      </c>
      <c r="U291" s="44">
        <v>0</v>
      </c>
      <c r="V291" s="44">
        <v>0</v>
      </c>
      <c r="W291" s="44">
        <v>0</v>
      </c>
      <c r="X291" s="44">
        <v>0</v>
      </c>
      <c r="Y291" s="44">
        <v>0</v>
      </c>
    </row>
    <row r="292" spans="1:25" ht="30" x14ac:dyDescent="0.25">
      <c r="A292" s="98"/>
      <c r="B292" s="94"/>
      <c r="C292" s="49">
        <v>28</v>
      </c>
      <c r="D292" s="50" t="s">
        <v>338</v>
      </c>
      <c r="E292" s="28" t="s">
        <v>918</v>
      </c>
      <c r="F292" s="26" t="s">
        <v>953</v>
      </c>
      <c r="G292" s="49" t="s">
        <v>36</v>
      </c>
      <c r="H292" s="26">
        <v>30</v>
      </c>
      <c r="I292" s="26">
        <v>20</v>
      </c>
      <c r="J292" s="46">
        <v>7.23</v>
      </c>
      <c r="K292" s="47"/>
      <c r="L292" s="32">
        <f t="shared" si="8"/>
        <v>0</v>
      </c>
      <c r="M292" s="43" t="str">
        <f t="shared" si="9"/>
        <v>OK</v>
      </c>
      <c r="N292" s="44">
        <v>0</v>
      </c>
      <c r="O292" s="44">
        <v>0</v>
      </c>
      <c r="P292" s="44">
        <v>0</v>
      </c>
      <c r="Q292" s="44">
        <v>0</v>
      </c>
      <c r="R292" s="44">
        <v>0</v>
      </c>
      <c r="S292" s="44">
        <v>0</v>
      </c>
      <c r="T292" s="44">
        <v>0</v>
      </c>
      <c r="U292" s="44">
        <v>0</v>
      </c>
      <c r="V292" s="44">
        <v>0</v>
      </c>
      <c r="W292" s="44">
        <v>0</v>
      </c>
      <c r="X292" s="44">
        <v>0</v>
      </c>
      <c r="Y292" s="44">
        <v>0</v>
      </c>
    </row>
    <row r="293" spans="1:25" ht="30" x14ac:dyDescent="0.25">
      <c r="A293" s="98"/>
      <c r="B293" s="94"/>
      <c r="C293" s="49">
        <v>29</v>
      </c>
      <c r="D293" s="50" t="s">
        <v>339</v>
      </c>
      <c r="E293" s="28" t="s">
        <v>918</v>
      </c>
      <c r="F293" s="26" t="s">
        <v>960</v>
      </c>
      <c r="G293" s="49" t="s">
        <v>36</v>
      </c>
      <c r="H293" s="26">
        <v>30</v>
      </c>
      <c r="I293" s="26">
        <v>20</v>
      </c>
      <c r="J293" s="46">
        <v>5.21</v>
      </c>
      <c r="K293" s="47"/>
      <c r="L293" s="32">
        <f t="shared" si="8"/>
        <v>0</v>
      </c>
      <c r="M293" s="43" t="str">
        <f t="shared" si="9"/>
        <v>OK</v>
      </c>
      <c r="N293" s="44">
        <v>0</v>
      </c>
      <c r="O293" s="44">
        <v>0</v>
      </c>
      <c r="P293" s="44">
        <v>0</v>
      </c>
      <c r="Q293" s="44">
        <v>0</v>
      </c>
      <c r="R293" s="44">
        <v>0</v>
      </c>
      <c r="S293" s="44">
        <v>0</v>
      </c>
      <c r="T293" s="44">
        <v>0</v>
      </c>
      <c r="U293" s="44">
        <v>0</v>
      </c>
      <c r="V293" s="44">
        <v>0</v>
      </c>
      <c r="W293" s="44">
        <v>0</v>
      </c>
      <c r="X293" s="44">
        <v>0</v>
      </c>
      <c r="Y293" s="44">
        <v>0</v>
      </c>
    </row>
    <row r="294" spans="1:25" ht="30" x14ac:dyDescent="0.25">
      <c r="A294" s="98"/>
      <c r="B294" s="94"/>
      <c r="C294" s="49">
        <v>30</v>
      </c>
      <c r="D294" s="50" t="s">
        <v>340</v>
      </c>
      <c r="E294" s="28" t="s">
        <v>946</v>
      </c>
      <c r="F294" s="26" t="s">
        <v>953</v>
      </c>
      <c r="G294" s="49" t="s">
        <v>36</v>
      </c>
      <c r="H294" s="26">
        <v>30</v>
      </c>
      <c r="I294" s="26">
        <v>20</v>
      </c>
      <c r="J294" s="46">
        <v>6.95</v>
      </c>
      <c r="K294" s="47">
        <v>20</v>
      </c>
      <c r="L294" s="32">
        <f t="shared" si="8"/>
        <v>5</v>
      </c>
      <c r="M294" s="43" t="str">
        <f t="shared" si="9"/>
        <v>OK</v>
      </c>
      <c r="N294" s="44">
        <v>0</v>
      </c>
      <c r="O294" s="44">
        <v>0</v>
      </c>
      <c r="P294" s="44">
        <v>0</v>
      </c>
      <c r="Q294" s="44">
        <v>0</v>
      </c>
      <c r="R294" s="44">
        <v>15</v>
      </c>
      <c r="S294" s="44">
        <v>0</v>
      </c>
      <c r="T294" s="44">
        <v>0</v>
      </c>
      <c r="U294" s="44">
        <v>0</v>
      </c>
      <c r="V294" s="44">
        <v>0</v>
      </c>
      <c r="W294" s="44">
        <v>0</v>
      </c>
      <c r="X294" s="44">
        <v>0</v>
      </c>
      <c r="Y294" s="44">
        <v>0</v>
      </c>
    </row>
    <row r="295" spans="1:25" ht="45" x14ac:dyDescent="0.25">
      <c r="A295" s="98"/>
      <c r="B295" s="94"/>
      <c r="C295" s="49">
        <v>31</v>
      </c>
      <c r="D295" s="50" t="s">
        <v>341</v>
      </c>
      <c r="E295" s="28" t="s">
        <v>918</v>
      </c>
      <c r="F295" s="26" t="s">
        <v>960</v>
      </c>
      <c r="G295" s="49" t="s">
        <v>36</v>
      </c>
      <c r="H295" s="26">
        <v>30</v>
      </c>
      <c r="I295" s="26">
        <v>20</v>
      </c>
      <c r="J295" s="46">
        <v>5.26</v>
      </c>
      <c r="K295" s="47"/>
      <c r="L295" s="32">
        <f t="shared" si="8"/>
        <v>0</v>
      </c>
      <c r="M295" s="43" t="str">
        <f t="shared" si="9"/>
        <v>OK</v>
      </c>
      <c r="N295" s="44">
        <v>0</v>
      </c>
      <c r="O295" s="44">
        <v>0</v>
      </c>
      <c r="P295" s="44">
        <v>0</v>
      </c>
      <c r="Q295" s="44">
        <v>0</v>
      </c>
      <c r="R295" s="44">
        <v>0</v>
      </c>
      <c r="S295" s="44">
        <v>0</v>
      </c>
      <c r="T295" s="44">
        <v>0</v>
      </c>
      <c r="U295" s="44">
        <v>0</v>
      </c>
      <c r="V295" s="44">
        <v>0</v>
      </c>
      <c r="W295" s="44">
        <v>0</v>
      </c>
      <c r="X295" s="44">
        <v>0</v>
      </c>
      <c r="Y295" s="44">
        <v>0</v>
      </c>
    </row>
    <row r="296" spans="1:25" ht="30" x14ac:dyDescent="0.25">
      <c r="A296" s="98"/>
      <c r="B296" s="94"/>
      <c r="C296" s="49">
        <v>32</v>
      </c>
      <c r="D296" s="50" t="s">
        <v>342</v>
      </c>
      <c r="E296" s="28" t="s">
        <v>918</v>
      </c>
      <c r="F296" s="26" t="s">
        <v>947</v>
      </c>
      <c r="G296" s="49" t="s">
        <v>36</v>
      </c>
      <c r="H296" s="26">
        <v>30</v>
      </c>
      <c r="I296" s="26">
        <v>20</v>
      </c>
      <c r="J296" s="46">
        <v>3</v>
      </c>
      <c r="K296" s="47"/>
      <c r="L296" s="32">
        <f t="shared" si="8"/>
        <v>0</v>
      </c>
      <c r="M296" s="43" t="str">
        <f t="shared" si="9"/>
        <v>OK</v>
      </c>
      <c r="N296" s="44">
        <v>0</v>
      </c>
      <c r="O296" s="44">
        <v>0</v>
      </c>
      <c r="P296" s="44">
        <v>0</v>
      </c>
      <c r="Q296" s="44">
        <v>0</v>
      </c>
      <c r="R296" s="44">
        <v>0</v>
      </c>
      <c r="S296" s="44">
        <v>0</v>
      </c>
      <c r="T296" s="44">
        <v>0</v>
      </c>
      <c r="U296" s="44">
        <v>0</v>
      </c>
      <c r="V296" s="44">
        <v>0</v>
      </c>
      <c r="W296" s="44">
        <v>0</v>
      </c>
      <c r="X296" s="44">
        <v>0</v>
      </c>
      <c r="Y296" s="44">
        <v>0</v>
      </c>
    </row>
    <row r="297" spans="1:25" ht="15" x14ac:dyDescent="0.25">
      <c r="A297" s="98"/>
      <c r="B297" s="94"/>
      <c r="C297" s="49">
        <v>33</v>
      </c>
      <c r="D297" s="50" t="s">
        <v>343</v>
      </c>
      <c r="E297" s="28" t="s">
        <v>918</v>
      </c>
      <c r="F297" s="26" t="s">
        <v>947</v>
      </c>
      <c r="G297" s="49" t="s">
        <v>36</v>
      </c>
      <c r="H297" s="26">
        <v>30</v>
      </c>
      <c r="I297" s="26">
        <v>20</v>
      </c>
      <c r="J297" s="46">
        <v>5.34</v>
      </c>
      <c r="K297" s="47">
        <v>20</v>
      </c>
      <c r="L297" s="32">
        <f t="shared" si="8"/>
        <v>0</v>
      </c>
      <c r="M297" s="43" t="str">
        <f t="shared" si="9"/>
        <v>OK</v>
      </c>
      <c r="N297" s="44">
        <v>20</v>
      </c>
      <c r="O297" s="44">
        <v>0</v>
      </c>
      <c r="P297" s="44">
        <v>0</v>
      </c>
      <c r="Q297" s="44">
        <v>0</v>
      </c>
      <c r="R297" s="44">
        <v>0</v>
      </c>
      <c r="S297" s="44">
        <v>0</v>
      </c>
      <c r="T297" s="44">
        <v>0</v>
      </c>
      <c r="U297" s="44">
        <v>0</v>
      </c>
      <c r="V297" s="44">
        <v>0</v>
      </c>
      <c r="W297" s="44">
        <v>0</v>
      </c>
      <c r="X297" s="44">
        <v>0</v>
      </c>
      <c r="Y297" s="44">
        <v>0</v>
      </c>
    </row>
    <row r="298" spans="1:25" ht="105" x14ac:dyDescent="0.25">
      <c r="A298" s="98"/>
      <c r="B298" s="94"/>
      <c r="C298" s="49">
        <v>34</v>
      </c>
      <c r="D298" s="50" t="s">
        <v>344</v>
      </c>
      <c r="E298" s="28" t="s">
        <v>918</v>
      </c>
      <c r="F298" s="26" t="s">
        <v>953</v>
      </c>
      <c r="G298" s="49" t="s">
        <v>36</v>
      </c>
      <c r="H298" s="26">
        <v>30</v>
      </c>
      <c r="I298" s="26">
        <v>20</v>
      </c>
      <c r="J298" s="46">
        <v>9.92</v>
      </c>
      <c r="K298" s="47"/>
      <c r="L298" s="32">
        <f t="shared" si="8"/>
        <v>0</v>
      </c>
      <c r="M298" s="43" t="str">
        <f t="shared" si="9"/>
        <v>OK</v>
      </c>
      <c r="N298" s="44">
        <v>0</v>
      </c>
      <c r="O298" s="44">
        <v>0</v>
      </c>
      <c r="P298" s="44">
        <v>0</v>
      </c>
      <c r="Q298" s="44">
        <v>0</v>
      </c>
      <c r="R298" s="44">
        <v>0</v>
      </c>
      <c r="S298" s="44">
        <v>0</v>
      </c>
      <c r="T298" s="44">
        <v>0</v>
      </c>
      <c r="U298" s="44">
        <v>0</v>
      </c>
      <c r="V298" s="44">
        <v>0</v>
      </c>
      <c r="W298" s="44">
        <v>0</v>
      </c>
      <c r="X298" s="44">
        <v>0</v>
      </c>
      <c r="Y298" s="44">
        <v>0</v>
      </c>
    </row>
    <row r="299" spans="1:25" ht="45" x14ac:dyDescent="0.25">
      <c r="A299" s="98"/>
      <c r="B299" s="94"/>
      <c r="C299" s="49">
        <v>35</v>
      </c>
      <c r="D299" s="50" t="s">
        <v>345</v>
      </c>
      <c r="E299" s="28" t="s">
        <v>918</v>
      </c>
      <c r="F299" s="26" t="s">
        <v>953</v>
      </c>
      <c r="G299" s="49" t="s">
        <v>36</v>
      </c>
      <c r="H299" s="26">
        <v>30</v>
      </c>
      <c r="I299" s="26">
        <v>20</v>
      </c>
      <c r="J299" s="46">
        <v>37.729999999999997</v>
      </c>
      <c r="K299" s="47"/>
      <c r="L299" s="32">
        <f t="shared" si="8"/>
        <v>0</v>
      </c>
      <c r="M299" s="43" t="str">
        <f t="shared" si="9"/>
        <v>OK</v>
      </c>
      <c r="N299" s="44">
        <v>0</v>
      </c>
      <c r="O299" s="44">
        <v>0</v>
      </c>
      <c r="P299" s="44">
        <v>0</v>
      </c>
      <c r="Q299" s="44">
        <v>0</v>
      </c>
      <c r="R299" s="44">
        <v>0</v>
      </c>
      <c r="S299" s="44">
        <v>0</v>
      </c>
      <c r="T299" s="44">
        <v>0</v>
      </c>
      <c r="U299" s="44">
        <v>0</v>
      </c>
      <c r="V299" s="44">
        <v>0</v>
      </c>
      <c r="W299" s="44">
        <v>0</v>
      </c>
      <c r="X299" s="44">
        <v>0</v>
      </c>
      <c r="Y299" s="44">
        <v>0</v>
      </c>
    </row>
    <row r="300" spans="1:25" ht="45" x14ac:dyDescent="0.25">
      <c r="A300" s="98"/>
      <c r="B300" s="94"/>
      <c r="C300" s="49">
        <v>36</v>
      </c>
      <c r="D300" s="50" t="s">
        <v>346</v>
      </c>
      <c r="E300" s="28" t="s">
        <v>961</v>
      </c>
      <c r="F300" s="26" t="s">
        <v>931</v>
      </c>
      <c r="G300" s="49" t="s">
        <v>36</v>
      </c>
      <c r="H300" s="26">
        <v>30</v>
      </c>
      <c r="I300" s="26">
        <v>20</v>
      </c>
      <c r="J300" s="46">
        <v>1.38</v>
      </c>
      <c r="K300" s="47">
        <v>10</v>
      </c>
      <c r="L300" s="32">
        <f t="shared" si="8"/>
        <v>0</v>
      </c>
      <c r="M300" s="43" t="str">
        <f t="shared" si="9"/>
        <v>OK</v>
      </c>
      <c r="N300" s="44">
        <v>5</v>
      </c>
      <c r="O300" s="44">
        <v>0</v>
      </c>
      <c r="P300" s="44">
        <v>0</v>
      </c>
      <c r="Q300" s="44">
        <v>0</v>
      </c>
      <c r="R300" s="44">
        <v>5</v>
      </c>
      <c r="S300" s="44">
        <v>0</v>
      </c>
      <c r="T300" s="44">
        <v>0</v>
      </c>
      <c r="U300" s="44">
        <v>0</v>
      </c>
      <c r="V300" s="44">
        <v>0</v>
      </c>
      <c r="W300" s="44">
        <v>0</v>
      </c>
      <c r="X300" s="44">
        <v>0</v>
      </c>
      <c r="Y300" s="44">
        <v>0</v>
      </c>
    </row>
    <row r="301" spans="1:25" ht="120" x14ac:dyDescent="0.25">
      <c r="A301" s="98"/>
      <c r="B301" s="94"/>
      <c r="C301" s="49">
        <v>37</v>
      </c>
      <c r="D301" s="50" t="s">
        <v>347</v>
      </c>
      <c r="E301" s="28" t="s">
        <v>918</v>
      </c>
      <c r="F301" s="26" t="s">
        <v>962</v>
      </c>
      <c r="G301" s="49" t="s">
        <v>36</v>
      </c>
      <c r="H301" s="26">
        <v>30</v>
      </c>
      <c r="I301" s="26">
        <v>20</v>
      </c>
      <c r="J301" s="46">
        <v>18.8</v>
      </c>
      <c r="K301" s="47"/>
      <c r="L301" s="32">
        <f t="shared" si="8"/>
        <v>0</v>
      </c>
      <c r="M301" s="43" t="str">
        <f t="shared" si="9"/>
        <v>OK</v>
      </c>
      <c r="N301" s="44">
        <v>0</v>
      </c>
      <c r="O301" s="44">
        <v>0</v>
      </c>
      <c r="P301" s="44">
        <v>0</v>
      </c>
      <c r="Q301" s="44">
        <v>0</v>
      </c>
      <c r="R301" s="44">
        <v>0</v>
      </c>
      <c r="S301" s="44">
        <v>0</v>
      </c>
      <c r="T301" s="44">
        <v>0</v>
      </c>
      <c r="U301" s="44">
        <v>0</v>
      </c>
      <c r="V301" s="44">
        <v>0</v>
      </c>
      <c r="W301" s="44">
        <v>0</v>
      </c>
      <c r="X301" s="44">
        <v>0</v>
      </c>
      <c r="Y301" s="44">
        <v>0</v>
      </c>
    </row>
    <row r="302" spans="1:25" ht="60" x14ac:dyDescent="0.25">
      <c r="A302" s="98"/>
      <c r="B302" s="94"/>
      <c r="C302" s="49">
        <v>38</v>
      </c>
      <c r="D302" s="50" t="s">
        <v>348</v>
      </c>
      <c r="E302" s="28" t="s">
        <v>918</v>
      </c>
      <c r="F302" s="26" t="s">
        <v>963</v>
      </c>
      <c r="G302" s="49" t="s">
        <v>36</v>
      </c>
      <c r="H302" s="26">
        <v>30</v>
      </c>
      <c r="I302" s="26">
        <v>20</v>
      </c>
      <c r="J302" s="46">
        <v>36.340000000000003</v>
      </c>
      <c r="K302" s="47"/>
      <c r="L302" s="32">
        <f t="shared" si="8"/>
        <v>0</v>
      </c>
      <c r="M302" s="43" t="str">
        <f t="shared" si="9"/>
        <v>OK</v>
      </c>
      <c r="N302" s="44">
        <v>0</v>
      </c>
      <c r="O302" s="44">
        <v>0</v>
      </c>
      <c r="P302" s="44">
        <v>0</v>
      </c>
      <c r="Q302" s="44">
        <v>0</v>
      </c>
      <c r="R302" s="44">
        <v>0</v>
      </c>
      <c r="S302" s="44">
        <v>0</v>
      </c>
      <c r="T302" s="44">
        <v>0</v>
      </c>
      <c r="U302" s="44">
        <v>0</v>
      </c>
      <c r="V302" s="44">
        <v>0</v>
      </c>
      <c r="W302" s="44">
        <v>0</v>
      </c>
      <c r="X302" s="44">
        <v>0</v>
      </c>
      <c r="Y302" s="44">
        <v>0</v>
      </c>
    </row>
    <row r="303" spans="1:25" ht="15" x14ac:dyDescent="0.25">
      <c r="A303" s="98"/>
      <c r="B303" s="94"/>
      <c r="C303" s="49">
        <v>39</v>
      </c>
      <c r="D303" s="50" t="s">
        <v>349</v>
      </c>
      <c r="E303" s="28" t="s">
        <v>961</v>
      </c>
      <c r="F303" s="26" t="s">
        <v>964</v>
      </c>
      <c r="G303" s="49" t="s">
        <v>36</v>
      </c>
      <c r="H303" s="26">
        <v>30</v>
      </c>
      <c r="I303" s="26">
        <v>20</v>
      </c>
      <c r="J303" s="46">
        <v>70.03</v>
      </c>
      <c r="K303" s="47">
        <v>1</v>
      </c>
      <c r="L303" s="32">
        <f t="shared" si="8"/>
        <v>0</v>
      </c>
      <c r="M303" s="43" t="str">
        <f t="shared" si="9"/>
        <v>OK</v>
      </c>
      <c r="N303" s="44">
        <v>1</v>
      </c>
      <c r="O303" s="44">
        <v>0</v>
      </c>
      <c r="P303" s="44">
        <v>0</v>
      </c>
      <c r="Q303" s="44">
        <v>0</v>
      </c>
      <c r="R303" s="44">
        <v>0</v>
      </c>
      <c r="S303" s="44">
        <v>0</v>
      </c>
      <c r="T303" s="44">
        <v>0</v>
      </c>
      <c r="U303" s="44">
        <v>0</v>
      </c>
      <c r="V303" s="44">
        <v>0</v>
      </c>
      <c r="W303" s="44">
        <v>0</v>
      </c>
      <c r="X303" s="44">
        <v>0</v>
      </c>
      <c r="Y303" s="44">
        <v>0</v>
      </c>
    </row>
    <row r="304" spans="1:25" ht="30" x14ac:dyDescent="0.25">
      <c r="A304" s="98"/>
      <c r="B304" s="94"/>
      <c r="C304" s="49">
        <v>40</v>
      </c>
      <c r="D304" s="50" t="s">
        <v>350</v>
      </c>
      <c r="E304" s="28" t="s">
        <v>918</v>
      </c>
      <c r="F304" s="26" t="s">
        <v>953</v>
      </c>
      <c r="G304" s="49" t="s">
        <v>36</v>
      </c>
      <c r="H304" s="26">
        <v>30</v>
      </c>
      <c r="I304" s="26">
        <v>20</v>
      </c>
      <c r="J304" s="46">
        <v>14.36</v>
      </c>
      <c r="K304" s="47"/>
      <c r="L304" s="32">
        <f t="shared" si="8"/>
        <v>0</v>
      </c>
      <c r="M304" s="43" t="str">
        <f t="shared" si="9"/>
        <v>OK</v>
      </c>
      <c r="N304" s="44">
        <v>0</v>
      </c>
      <c r="O304" s="44">
        <v>0</v>
      </c>
      <c r="P304" s="44">
        <v>0</v>
      </c>
      <c r="Q304" s="44">
        <v>0</v>
      </c>
      <c r="R304" s="44">
        <v>0</v>
      </c>
      <c r="S304" s="44">
        <v>0</v>
      </c>
      <c r="T304" s="44">
        <v>0</v>
      </c>
      <c r="U304" s="44">
        <v>0</v>
      </c>
      <c r="V304" s="44">
        <v>0</v>
      </c>
      <c r="W304" s="44">
        <v>0</v>
      </c>
      <c r="X304" s="44">
        <v>0</v>
      </c>
      <c r="Y304" s="44">
        <v>0</v>
      </c>
    </row>
    <row r="305" spans="1:25" ht="30" x14ac:dyDescent="0.25">
      <c r="A305" s="98"/>
      <c r="B305" s="94"/>
      <c r="C305" s="49">
        <v>41</v>
      </c>
      <c r="D305" s="50" t="s">
        <v>351</v>
      </c>
      <c r="E305" s="28" t="s">
        <v>918</v>
      </c>
      <c r="F305" s="26" t="s">
        <v>965</v>
      </c>
      <c r="G305" s="49" t="s">
        <v>36</v>
      </c>
      <c r="H305" s="26">
        <v>30</v>
      </c>
      <c r="I305" s="26">
        <v>20</v>
      </c>
      <c r="J305" s="46">
        <v>43.5</v>
      </c>
      <c r="K305" s="47"/>
      <c r="L305" s="32">
        <f t="shared" si="8"/>
        <v>0</v>
      </c>
      <c r="M305" s="43" t="str">
        <f t="shared" si="9"/>
        <v>OK</v>
      </c>
      <c r="N305" s="44">
        <v>0</v>
      </c>
      <c r="O305" s="44">
        <v>0</v>
      </c>
      <c r="P305" s="44">
        <v>0</v>
      </c>
      <c r="Q305" s="44">
        <v>0</v>
      </c>
      <c r="R305" s="44">
        <v>0</v>
      </c>
      <c r="S305" s="44">
        <v>0</v>
      </c>
      <c r="T305" s="44">
        <v>0</v>
      </c>
      <c r="U305" s="44">
        <v>0</v>
      </c>
      <c r="V305" s="44">
        <v>0</v>
      </c>
      <c r="W305" s="44">
        <v>0</v>
      </c>
      <c r="X305" s="44">
        <v>0</v>
      </c>
      <c r="Y305" s="44">
        <v>0</v>
      </c>
    </row>
    <row r="306" spans="1:25" ht="30" x14ac:dyDescent="0.25">
      <c r="A306" s="98"/>
      <c r="B306" s="94"/>
      <c r="C306" s="49">
        <v>42</v>
      </c>
      <c r="D306" s="50" t="s">
        <v>352</v>
      </c>
      <c r="E306" s="28" t="s">
        <v>918</v>
      </c>
      <c r="F306" s="26" t="s">
        <v>958</v>
      </c>
      <c r="G306" s="49" t="s">
        <v>36</v>
      </c>
      <c r="H306" s="26">
        <v>30</v>
      </c>
      <c r="I306" s="26">
        <v>20</v>
      </c>
      <c r="J306" s="46">
        <v>14.9</v>
      </c>
      <c r="K306" s="47"/>
      <c r="L306" s="32">
        <f t="shared" si="8"/>
        <v>0</v>
      </c>
      <c r="M306" s="43" t="str">
        <f t="shared" si="9"/>
        <v>OK</v>
      </c>
      <c r="N306" s="44">
        <v>0</v>
      </c>
      <c r="O306" s="44">
        <v>0</v>
      </c>
      <c r="P306" s="44">
        <v>0</v>
      </c>
      <c r="Q306" s="44">
        <v>0</v>
      </c>
      <c r="R306" s="44">
        <v>0</v>
      </c>
      <c r="S306" s="44">
        <v>0</v>
      </c>
      <c r="T306" s="44">
        <v>0</v>
      </c>
      <c r="U306" s="44">
        <v>0</v>
      </c>
      <c r="V306" s="44">
        <v>0</v>
      </c>
      <c r="W306" s="44">
        <v>0</v>
      </c>
      <c r="X306" s="44">
        <v>0</v>
      </c>
      <c r="Y306" s="44">
        <v>0</v>
      </c>
    </row>
    <row r="307" spans="1:25" ht="30" x14ac:dyDescent="0.25">
      <c r="A307" s="99"/>
      <c r="B307" s="95"/>
      <c r="C307" s="49">
        <v>43</v>
      </c>
      <c r="D307" s="50" t="s">
        <v>353</v>
      </c>
      <c r="E307" s="28" t="s">
        <v>918</v>
      </c>
      <c r="F307" s="26" t="s">
        <v>958</v>
      </c>
      <c r="G307" s="49" t="s">
        <v>36</v>
      </c>
      <c r="H307" s="26">
        <v>30</v>
      </c>
      <c r="I307" s="26">
        <v>20</v>
      </c>
      <c r="J307" s="46">
        <v>32.5</v>
      </c>
      <c r="K307" s="47"/>
      <c r="L307" s="32">
        <f t="shared" si="8"/>
        <v>0</v>
      </c>
      <c r="M307" s="43" t="str">
        <f t="shared" si="9"/>
        <v>OK</v>
      </c>
      <c r="N307" s="44">
        <v>0</v>
      </c>
      <c r="O307" s="44">
        <v>0</v>
      </c>
      <c r="P307" s="44">
        <v>0</v>
      </c>
      <c r="Q307" s="44">
        <v>0</v>
      </c>
      <c r="R307" s="44">
        <v>0</v>
      </c>
      <c r="S307" s="44">
        <v>0</v>
      </c>
      <c r="T307" s="44">
        <v>0</v>
      </c>
      <c r="U307" s="44">
        <v>0</v>
      </c>
      <c r="V307" s="44">
        <v>0</v>
      </c>
      <c r="W307" s="44">
        <v>0</v>
      </c>
      <c r="X307" s="44">
        <v>0</v>
      </c>
      <c r="Y307" s="44">
        <v>0</v>
      </c>
    </row>
    <row r="308" spans="1:25" ht="255" x14ac:dyDescent="0.25">
      <c r="A308" s="97" t="s">
        <v>892</v>
      </c>
      <c r="B308" s="93">
        <v>4</v>
      </c>
      <c r="C308" s="49">
        <v>1</v>
      </c>
      <c r="D308" s="50" t="s">
        <v>354</v>
      </c>
      <c r="E308" s="28" t="s">
        <v>918</v>
      </c>
      <c r="F308" s="26" t="s">
        <v>966</v>
      </c>
      <c r="G308" s="49" t="s">
        <v>36</v>
      </c>
      <c r="H308" s="26">
        <v>30</v>
      </c>
      <c r="I308" s="26">
        <v>20</v>
      </c>
      <c r="J308" s="46">
        <v>51</v>
      </c>
      <c r="K308" s="47"/>
      <c r="L308" s="32">
        <f t="shared" si="8"/>
        <v>0</v>
      </c>
      <c r="M308" s="43" t="str">
        <f t="shared" si="9"/>
        <v>OK</v>
      </c>
      <c r="N308" s="44">
        <v>0</v>
      </c>
      <c r="O308" s="44">
        <v>0</v>
      </c>
      <c r="P308" s="44">
        <v>0</v>
      </c>
      <c r="Q308" s="44">
        <v>0</v>
      </c>
      <c r="R308" s="44">
        <v>0</v>
      </c>
      <c r="S308" s="44">
        <v>0</v>
      </c>
      <c r="T308" s="44">
        <v>0</v>
      </c>
      <c r="U308" s="44">
        <v>0</v>
      </c>
      <c r="V308" s="44">
        <v>0</v>
      </c>
      <c r="W308" s="44">
        <v>0</v>
      </c>
      <c r="X308" s="44">
        <v>0</v>
      </c>
      <c r="Y308" s="44">
        <v>0</v>
      </c>
    </row>
    <row r="309" spans="1:25" ht="90" x14ac:dyDescent="0.25">
      <c r="A309" s="98"/>
      <c r="B309" s="94"/>
      <c r="C309" s="49">
        <v>2</v>
      </c>
      <c r="D309" s="50" t="s">
        <v>355</v>
      </c>
      <c r="E309" s="28" t="s">
        <v>967</v>
      </c>
      <c r="F309" s="26" t="s">
        <v>966</v>
      </c>
      <c r="G309" s="49" t="s">
        <v>36</v>
      </c>
      <c r="H309" s="26">
        <v>30</v>
      </c>
      <c r="I309" s="26">
        <v>20</v>
      </c>
      <c r="J309" s="46">
        <v>50.01</v>
      </c>
      <c r="K309" s="47"/>
      <c r="L309" s="32">
        <f t="shared" si="8"/>
        <v>0</v>
      </c>
      <c r="M309" s="43" t="str">
        <f t="shared" si="9"/>
        <v>OK</v>
      </c>
      <c r="N309" s="44">
        <v>0</v>
      </c>
      <c r="O309" s="44">
        <v>0</v>
      </c>
      <c r="P309" s="44">
        <v>0</v>
      </c>
      <c r="Q309" s="44">
        <v>0</v>
      </c>
      <c r="R309" s="44">
        <v>0</v>
      </c>
      <c r="S309" s="44">
        <v>0</v>
      </c>
      <c r="T309" s="44">
        <v>0</v>
      </c>
      <c r="U309" s="44">
        <v>0</v>
      </c>
      <c r="V309" s="44">
        <v>0</v>
      </c>
      <c r="W309" s="44">
        <v>0</v>
      </c>
      <c r="X309" s="44">
        <v>0</v>
      </c>
      <c r="Y309" s="44">
        <v>0</v>
      </c>
    </row>
    <row r="310" spans="1:25" ht="30" x14ac:dyDescent="0.25">
      <c r="A310" s="98"/>
      <c r="B310" s="94"/>
      <c r="C310" s="49">
        <v>3</v>
      </c>
      <c r="D310" s="50" t="s">
        <v>356</v>
      </c>
      <c r="E310" s="28" t="s">
        <v>918</v>
      </c>
      <c r="F310" s="26" t="s">
        <v>919</v>
      </c>
      <c r="G310" s="49" t="s">
        <v>896</v>
      </c>
      <c r="H310" s="26">
        <v>30</v>
      </c>
      <c r="I310" s="26">
        <v>20</v>
      </c>
      <c r="J310" s="46">
        <v>25.07</v>
      </c>
      <c r="K310" s="47"/>
      <c r="L310" s="32">
        <f t="shared" si="8"/>
        <v>0</v>
      </c>
      <c r="M310" s="43" t="str">
        <f t="shared" si="9"/>
        <v>OK</v>
      </c>
      <c r="N310" s="44">
        <v>0</v>
      </c>
      <c r="O310" s="44">
        <v>0</v>
      </c>
      <c r="P310" s="44">
        <v>0</v>
      </c>
      <c r="Q310" s="44">
        <v>0</v>
      </c>
      <c r="R310" s="44">
        <v>0</v>
      </c>
      <c r="S310" s="44">
        <v>0</v>
      </c>
      <c r="T310" s="44">
        <v>0</v>
      </c>
      <c r="U310" s="44">
        <v>0</v>
      </c>
      <c r="V310" s="44">
        <v>0</v>
      </c>
      <c r="W310" s="44">
        <v>0</v>
      </c>
      <c r="X310" s="44">
        <v>0</v>
      </c>
      <c r="Y310" s="44">
        <v>0</v>
      </c>
    </row>
    <row r="311" spans="1:25" ht="30" x14ac:dyDescent="0.25">
      <c r="A311" s="98"/>
      <c r="B311" s="94"/>
      <c r="C311" s="49">
        <v>4</v>
      </c>
      <c r="D311" s="50" t="s">
        <v>357</v>
      </c>
      <c r="E311" s="28" t="s">
        <v>918</v>
      </c>
      <c r="F311" s="26" t="s">
        <v>968</v>
      </c>
      <c r="G311" s="49" t="s">
        <v>898</v>
      </c>
      <c r="H311" s="26">
        <v>30</v>
      </c>
      <c r="I311" s="26">
        <v>20</v>
      </c>
      <c r="J311" s="46">
        <v>21.2</v>
      </c>
      <c r="K311" s="47">
        <v>3</v>
      </c>
      <c r="L311" s="32">
        <f t="shared" si="8"/>
        <v>0</v>
      </c>
      <c r="M311" s="43" t="str">
        <f t="shared" si="9"/>
        <v>OK</v>
      </c>
      <c r="N311" s="44">
        <v>2</v>
      </c>
      <c r="O311" s="44">
        <v>0</v>
      </c>
      <c r="P311" s="44">
        <v>0</v>
      </c>
      <c r="Q311" s="44">
        <v>0</v>
      </c>
      <c r="R311" s="44">
        <v>1</v>
      </c>
      <c r="S311" s="44">
        <v>0</v>
      </c>
      <c r="T311" s="44">
        <v>0</v>
      </c>
      <c r="U311" s="44">
        <v>0</v>
      </c>
      <c r="V311" s="44">
        <v>0</v>
      </c>
      <c r="W311" s="44">
        <v>0</v>
      </c>
      <c r="X311" s="44">
        <v>0</v>
      </c>
      <c r="Y311" s="44">
        <v>0</v>
      </c>
    </row>
    <row r="312" spans="1:25" ht="15" x14ac:dyDescent="0.25">
      <c r="A312" s="98"/>
      <c r="B312" s="94"/>
      <c r="C312" s="49">
        <v>5</v>
      </c>
      <c r="D312" s="50" t="s">
        <v>358</v>
      </c>
      <c r="E312" s="28" t="s">
        <v>969</v>
      </c>
      <c r="F312" s="26" t="s">
        <v>968</v>
      </c>
      <c r="G312" s="49" t="s">
        <v>36</v>
      </c>
      <c r="H312" s="26">
        <v>30</v>
      </c>
      <c r="I312" s="26">
        <v>20</v>
      </c>
      <c r="J312" s="46">
        <v>1</v>
      </c>
      <c r="K312" s="47"/>
      <c r="L312" s="32">
        <f t="shared" si="8"/>
        <v>0</v>
      </c>
      <c r="M312" s="43" t="str">
        <f t="shared" si="9"/>
        <v>OK</v>
      </c>
      <c r="N312" s="44">
        <v>0</v>
      </c>
      <c r="O312" s="44">
        <v>0</v>
      </c>
      <c r="P312" s="44">
        <v>0</v>
      </c>
      <c r="Q312" s="44">
        <v>0</v>
      </c>
      <c r="R312" s="44">
        <v>0</v>
      </c>
      <c r="S312" s="44">
        <v>0</v>
      </c>
      <c r="T312" s="44">
        <v>0</v>
      </c>
      <c r="U312" s="44">
        <v>0</v>
      </c>
      <c r="V312" s="44">
        <v>0</v>
      </c>
      <c r="W312" s="44">
        <v>0</v>
      </c>
      <c r="X312" s="44">
        <v>0</v>
      </c>
      <c r="Y312" s="44">
        <v>0</v>
      </c>
    </row>
    <row r="313" spans="1:25" ht="30" x14ac:dyDescent="0.25">
      <c r="A313" s="98"/>
      <c r="B313" s="94"/>
      <c r="C313" s="49">
        <v>6</v>
      </c>
      <c r="D313" s="50" t="s">
        <v>359</v>
      </c>
      <c r="E313" s="28" t="s">
        <v>918</v>
      </c>
      <c r="F313" s="26" t="s">
        <v>968</v>
      </c>
      <c r="G313" s="49" t="s">
        <v>36</v>
      </c>
      <c r="H313" s="26">
        <v>30</v>
      </c>
      <c r="I313" s="26">
        <v>20</v>
      </c>
      <c r="J313" s="46">
        <v>15</v>
      </c>
      <c r="K313" s="47"/>
      <c r="L313" s="32">
        <f t="shared" si="8"/>
        <v>0</v>
      </c>
      <c r="M313" s="43" t="str">
        <f t="shared" si="9"/>
        <v>OK</v>
      </c>
      <c r="N313" s="44">
        <v>0</v>
      </c>
      <c r="O313" s="44">
        <v>0</v>
      </c>
      <c r="P313" s="44">
        <v>0</v>
      </c>
      <c r="Q313" s="44">
        <v>0</v>
      </c>
      <c r="R313" s="44">
        <v>0</v>
      </c>
      <c r="S313" s="44">
        <v>0</v>
      </c>
      <c r="T313" s="44">
        <v>0</v>
      </c>
      <c r="U313" s="44">
        <v>0</v>
      </c>
      <c r="V313" s="44">
        <v>0</v>
      </c>
      <c r="W313" s="44">
        <v>0</v>
      </c>
      <c r="X313" s="44">
        <v>0</v>
      </c>
      <c r="Y313" s="44">
        <v>0</v>
      </c>
    </row>
    <row r="314" spans="1:25" ht="30" x14ac:dyDescent="0.25">
      <c r="A314" s="98"/>
      <c r="B314" s="94"/>
      <c r="C314" s="49">
        <v>7</v>
      </c>
      <c r="D314" s="50" t="s">
        <v>360</v>
      </c>
      <c r="E314" s="28" t="s">
        <v>969</v>
      </c>
      <c r="F314" s="26" t="s">
        <v>968</v>
      </c>
      <c r="G314" s="49" t="s">
        <v>36</v>
      </c>
      <c r="H314" s="26">
        <v>30</v>
      </c>
      <c r="I314" s="26">
        <v>20</v>
      </c>
      <c r="J314" s="46">
        <v>29.02</v>
      </c>
      <c r="K314" s="47"/>
      <c r="L314" s="32">
        <f t="shared" si="8"/>
        <v>0</v>
      </c>
      <c r="M314" s="43" t="str">
        <f t="shared" si="9"/>
        <v>OK</v>
      </c>
      <c r="N314" s="44">
        <v>0</v>
      </c>
      <c r="O314" s="44">
        <v>0</v>
      </c>
      <c r="P314" s="44">
        <v>0</v>
      </c>
      <c r="Q314" s="44">
        <v>0</v>
      </c>
      <c r="R314" s="44">
        <v>0</v>
      </c>
      <c r="S314" s="44">
        <v>0</v>
      </c>
      <c r="T314" s="44">
        <v>0</v>
      </c>
      <c r="U314" s="44">
        <v>0</v>
      </c>
      <c r="V314" s="44">
        <v>0</v>
      </c>
      <c r="W314" s="44">
        <v>0</v>
      </c>
      <c r="X314" s="44">
        <v>0</v>
      </c>
      <c r="Y314" s="44">
        <v>0</v>
      </c>
    </row>
    <row r="315" spans="1:25" ht="15" x14ac:dyDescent="0.25">
      <c r="A315" s="99"/>
      <c r="B315" s="95"/>
      <c r="C315" s="49">
        <v>8</v>
      </c>
      <c r="D315" s="50" t="s">
        <v>361</v>
      </c>
      <c r="E315" s="28" t="s">
        <v>969</v>
      </c>
      <c r="F315" s="26" t="s">
        <v>970</v>
      </c>
      <c r="G315" s="49" t="s">
        <v>36</v>
      </c>
      <c r="H315" s="26">
        <v>30</v>
      </c>
      <c r="I315" s="26">
        <v>20</v>
      </c>
      <c r="J315" s="46">
        <v>0.54</v>
      </c>
      <c r="K315" s="47"/>
      <c r="L315" s="32">
        <f t="shared" si="8"/>
        <v>0</v>
      </c>
      <c r="M315" s="43" t="str">
        <f t="shared" si="9"/>
        <v>OK</v>
      </c>
      <c r="N315" s="44">
        <v>0</v>
      </c>
      <c r="O315" s="44">
        <v>0</v>
      </c>
      <c r="P315" s="44">
        <v>0</v>
      </c>
      <c r="Q315" s="44">
        <v>0</v>
      </c>
      <c r="R315" s="44">
        <v>0</v>
      </c>
      <c r="S315" s="44">
        <v>0</v>
      </c>
      <c r="T315" s="44">
        <v>0</v>
      </c>
      <c r="U315" s="44">
        <v>0</v>
      </c>
      <c r="V315" s="44">
        <v>0</v>
      </c>
      <c r="W315" s="44">
        <v>0</v>
      </c>
      <c r="X315" s="44">
        <v>0</v>
      </c>
      <c r="Y315" s="44">
        <v>0</v>
      </c>
    </row>
    <row r="316" spans="1:25" ht="30" x14ac:dyDescent="0.25">
      <c r="A316" s="97" t="s">
        <v>892</v>
      </c>
      <c r="B316" s="93">
        <v>5</v>
      </c>
      <c r="C316" s="49">
        <v>1</v>
      </c>
      <c r="D316" s="50" t="s">
        <v>362</v>
      </c>
      <c r="E316" s="28" t="s">
        <v>926</v>
      </c>
      <c r="F316" s="26" t="s">
        <v>921</v>
      </c>
      <c r="G316" s="49" t="s">
        <v>36</v>
      </c>
      <c r="H316" s="26">
        <v>30</v>
      </c>
      <c r="I316" s="26">
        <v>20</v>
      </c>
      <c r="J316" s="46">
        <v>9</v>
      </c>
      <c r="K316" s="47"/>
      <c r="L316" s="32">
        <f t="shared" si="8"/>
        <v>0</v>
      </c>
      <c r="M316" s="43" t="str">
        <f t="shared" si="9"/>
        <v>OK</v>
      </c>
      <c r="N316" s="44">
        <v>0</v>
      </c>
      <c r="O316" s="44">
        <v>0</v>
      </c>
      <c r="P316" s="44">
        <v>0</v>
      </c>
      <c r="Q316" s="44">
        <v>0</v>
      </c>
      <c r="R316" s="44">
        <v>0</v>
      </c>
      <c r="S316" s="44">
        <v>0</v>
      </c>
      <c r="T316" s="44">
        <v>0</v>
      </c>
      <c r="U316" s="44">
        <v>0</v>
      </c>
      <c r="V316" s="44">
        <v>0</v>
      </c>
      <c r="W316" s="44">
        <v>0</v>
      </c>
      <c r="X316" s="44">
        <v>0</v>
      </c>
      <c r="Y316" s="44">
        <v>0</v>
      </c>
    </row>
    <row r="317" spans="1:25" ht="30" x14ac:dyDescent="0.25">
      <c r="A317" s="98"/>
      <c r="B317" s="94"/>
      <c r="C317" s="49">
        <v>2</v>
      </c>
      <c r="D317" s="50" t="s">
        <v>363</v>
      </c>
      <c r="E317" s="28" t="s">
        <v>918</v>
      </c>
      <c r="F317" s="26" t="s">
        <v>921</v>
      </c>
      <c r="G317" s="49" t="s">
        <v>36</v>
      </c>
      <c r="H317" s="26">
        <v>30</v>
      </c>
      <c r="I317" s="26">
        <v>20</v>
      </c>
      <c r="J317" s="46">
        <v>13.9</v>
      </c>
      <c r="K317" s="47"/>
      <c r="L317" s="32">
        <f t="shared" si="8"/>
        <v>0</v>
      </c>
      <c r="M317" s="43" t="str">
        <f t="shared" si="9"/>
        <v>OK</v>
      </c>
      <c r="N317" s="44">
        <v>0</v>
      </c>
      <c r="O317" s="44">
        <v>0</v>
      </c>
      <c r="P317" s="44">
        <v>0</v>
      </c>
      <c r="Q317" s="44">
        <v>0</v>
      </c>
      <c r="R317" s="44">
        <v>0</v>
      </c>
      <c r="S317" s="44">
        <v>0</v>
      </c>
      <c r="T317" s="44">
        <v>0</v>
      </c>
      <c r="U317" s="44">
        <v>0</v>
      </c>
      <c r="V317" s="44">
        <v>0</v>
      </c>
      <c r="W317" s="44">
        <v>0</v>
      </c>
      <c r="X317" s="44">
        <v>0</v>
      </c>
      <c r="Y317" s="44">
        <v>0</v>
      </c>
    </row>
    <row r="318" spans="1:25" ht="30" x14ac:dyDescent="0.25">
      <c r="A318" s="98"/>
      <c r="B318" s="94"/>
      <c r="C318" s="49">
        <v>3</v>
      </c>
      <c r="D318" s="50" t="s">
        <v>364</v>
      </c>
      <c r="E318" s="28" t="s">
        <v>926</v>
      </c>
      <c r="F318" s="26" t="s">
        <v>921</v>
      </c>
      <c r="G318" s="49" t="s">
        <v>36</v>
      </c>
      <c r="H318" s="26">
        <v>30</v>
      </c>
      <c r="I318" s="26">
        <v>20</v>
      </c>
      <c r="J318" s="46">
        <v>26.6</v>
      </c>
      <c r="K318" s="47"/>
      <c r="L318" s="32">
        <f t="shared" si="8"/>
        <v>0</v>
      </c>
      <c r="M318" s="43" t="str">
        <f t="shared" si="9"/>
        <v>OK</v>
      </c>
      <c r="N318" s="44">
        <v>0</v>
      </c>
      <c r="O318" s="44">
        <v>0</v>
      </c>
      <c r="P318" s="44">
        <v>0</v>
      </c>
      <c r="Q318" s="44">
        <v>0</v>
      </c>
      <c r="R318" s="44">
        <v>0</v>
      </c>
      <c r="S318" s="44">
        <v>0</v>
      </c>
      <c r="T318" s="44">
        <v>0</v>
      </c>
      <c r="U318" s="44">
        <v>0</v>
      </c>
      <c r="V318" s="44">
        <v>0</v>
      </c>
      <c r="W318" s="44">
        <v>0</v>
      </c>
      <c r="X318" s="44">
        <v>0</v>
      </c>
      <c r="Y318" s="44">
        <v>0</v>
      </c>
    </row>
    <row r="319" spans="1:25" ht="15" x14ac:dyDescent="0.25">
      <c r="A319" s="98"/>
      <c r="B319" s="94"/>
      <c r="C319" s="49">
        <v>4</v>
      </c>
      <c r="D319" s="50" t="s">
        <v>365</v>
      </c>
      <c r="E319" s="28" t="s">
        <v>926</v>
      </c>
      <c r="F319" s="26" t="s">
        <v>921</v>
      </c>
      <c r="G319" s="49" t="s">
        <v>36</v>
      </c>
      <c r="H319" s="26">
        <v>30</v>
      </c>
      <c r="I319" s="26">
        <v>20</v>
      </c>
      <c r="J319" s="46">
        <v>1.5</v>
      </c>
      <c r="K319" s="47"/>
      <c r="L319" s="32">
        <f t="shared" si="8"/>
        <v>0</v>
      </c>
      <c r="M319" s="43" t="str">
        <f t="shared" si="9"/>
        <v>OK</v>
      </c>
      <c r="N319" s="44">
        <v>0</v>
      </c>
      <c r="O319" s="44">
        <v>0</v>
      </c>
      <c r="P319" s="44">
        <v>0</v>
      </c>
      <c r="Q319" s="44">
        <v>0</v>
      </c>
      <c r="R319" s="44">
        <v>0</v>
      </c>
      <c r="S319" s="44">
        <v>0</v>
      </c>
      <c r="T319" s="44">
        <v>0</v>
      </c>
      <c r="U319" s="44">
        <v>0</v>
      </c>
      <c r="V319" s="44">
        <v>0</v>
      </c>
      <c r="W319" s="44">
        <v>0</v>
      </c>
      <c r="X319" s="44">
        <v>0</v>
      </c>
      <c r="Y319" s="44">
        <v>0</v>
      </c>
    </row>
    <row r="320" spans="1:25" ht="30" x14ac:dyDescent="0.25">
      <c r="A320" s="98"/>
      <c r="B320" s="94"/>
      <c r="C320" s="49">
        <v>5</v>
      </c>
      <c r="D320" s="50" t="s">
        <v>366</v>
      </c>
      <c r="E320" s="28" t="s">
        <v>918</v>
      </c>
      <c r="F320" s="26" t="s">
        <v>921</v>
      </c>
      <c r="G320" s="49" t="s">
        <v>36</v>
      </c>
      <c r="H320" s="26">
        <v>30</v>
      </c>
      <c r="I320" s="26">
        <v>20</v>
      </c>
      <c r="J320" s="46">
        <v>8.6999999999999993</v>
      </c>
      <c r="K320" s="47"/>
      <c r="L320" s="32">
        <f t="shared" si="8"/>
        <v>0</v>
      </c>
      <c r="M320" s="43" t="str">
        <f t="shared" si="9"/>
        <v>OK</v>
      </c>
      <c r="N320" s="44">
        <v>0</v>
      </c>
      <c r="O320" s="44">
        <v>0</v>
      </c>
      <c r="P320" s="44">
        <v>0</v>
      </c>
      <c r="Q320" s="44">
        <v>0</v>
      </c>
      <c r="R320" s="44">
        <v>0</v>
      </c>
      <c r="S320" s="44">
        <v>0</v>
      </c>
      <c r="T320" s="44">
        <v>0</v>
      </c>
      <c r="U320" s="44">
        <v>0</v>
      </c>
      <c r="V320" s="44">
        <v>0</v>
      </c>
      <c r="W320" s="44">
        <v>0</v>
      </c>
      <c r="X320" s="44">
        <v>0</v>
      </c>
      <c r="Y320" s="44">
        <v>0</v>
      </c>
    </row>
    <row r="321" spans="1:25" ht="30" x14ac:dyDescent="0.25">
      <c r="A321" s="98"/>
      <c r="B321" s="94"/>
      <c r="C321" s="49">
        <v>6</v>
      </c>
      <c r="D321" s="50" t="s">
        <v>367</v>
      </c>
      <c r="E321" s="28" t="s">
        <v>918</v>
      </c>
      <c r="F321" s="26" t="s">
        <v>921</v>
      </c>
      <c r="G321" s="49" t="s">
        <v>36</v>
      </c>
      <c r="H321" s="26">
        <v>30</v>
      </c>
      <c r="I321" s="26">
        <v>20</v>
      </c>
      <c r="J321" s="46">
        <v>11</v>
      </c>
      <c r="K321" s="47"/>
      <c r="L321" s="32">
        <f t="shared" si="8"/>
        <v>0</v>
      </c>
      <c r="M321" s="43" t="str">
        <f t="shared" si="9"/>
        <v>OK</v>
      </c>
      <c r="N321" s="44">
        <v>0</v>
      </c>
      <c r="O321" s="44">
        <v>0</v>
      </c>
      <c r="P321" s="44">
        <v>0</v>
      </c>
      <c r="Q321" s="44">
        <v>0</v>
      </c>
      <c r="R321" s="44">
        <v>0</v>
      </c>
      <c r="S321" s="44">
        <v>0</v>
      </c>
      <c r="T321" s="44">
        <v>0</v>
      </c>
      <c r="U321" s="44">
        <v>0</v>
      </c>
      <c r="V321" s="44">
        <v>0</v>
      </c>
      <c r="W321" s="44">
        <v>0</v>
      </c>
      <c r="X321" s="44">
        <v>0</v>
      </c>
      <c r="Y321" s="44">
        <v>0</v>
      </c>
    </row>
    <row r="322" spans="1:25" ht="30" x14ac:dyDescent="0.25">
      <c r="A322" s="98"/>
      <c r="B322" s="94"/>
      <c r="C322" s="49">
        <v>7</v>
      </c>
      <c r="D322" s="50" t="s">
        <v>368</v>
      </c>
      <c r="E322" s="28" t="s">
        <v>918</v>
      </c>
      <c r="F322" s="26" t="s">
        <v>921</v>
      </c>
      <c r="G322" s="49" t="s">
        <v>907</v>
      </c>
      <c r="H322" s="26">
        <v>30</v>
      </c>
      <c r="I322" s="26">
        <v>20</v>
      </c>
      <c r="J322" s="46">
        <v>8</v>
      </c>
      <c r="K322" s="47"/>
      <c r="L322" s="32">
        <f t="shared" si="8"/>
        <v>0</v>
      </c>
      <c r="M322" s="43" t="str">
        <f t="shared" si="9"/>
        <v>OK</v>
      </c>
      <c r="N322" s="44">
        <v>0</v>
      </c>
      <c r="O322" s="44">
        <v>0</v>
      </c>
      <c r="P322" s="44">
        <v>0</v>
      </c>
      <c r="Q322" s="44">
        <v>0</v>
      </c>
      <c r="R322" s="44">
        <v>0</v>
      </c>
      <c r="S322" s="44">
        <v>0</v>
      </c>
      <c r="T322" s="44">
        <v>0</v>
      </c>
      <c r="U322" s="44">
        <v>0</v>
      </c>
      <c r="V322" s="44">
        <v>0</v>
      </c>
      <c r="W322" s="44">
        <v>0</v>
      </c>
      <c r="X322" s="44">
        <v>0</v>
      </c>
      <c r="Y322" s="44">
        <v>0</v>
      </c>
    </row>
    <row r="323" spans="1:25" ht="75" x14ac:dyDescent="0.25">
      <c r="A323" s="98"/>
      <c r="B323" s="94"/>
      <c r="C323" s="49">
        <v>8</v>
      </c>
      <c r="D323" s="50" t="s">
        <v>369</v>
      </c>
      <c r="E323" s="28" t="s">
        <v>926</v>
      </c>
      <c r="F323" s="26" t="s">
        <v>930</v>
      </c>
      <c r="G323" s="49" t="s">
        <v>36</v>
      </c>
      <c r="H323" s="26">
        <v>30</v>
      </c>
      <c r="I323" s="26">
        <v>20</v>
      </c>
      <c r="J323" s="46">
        <v>54</v>
      </c>
      <c r="K323" s="47"/>
      <c r="L323" s="32">
        <f t="shared" si="8"/>
        <v>0</v>
      </c>
      <c r="M323" s="43" t="str">
        <f t="shared" si="9"/>
        <v>OK</v>
      </c>
      <c r="N323" s="44">
        <v>0</v>
      </c>
      <c r="O323" s="44">
        <v>0</v>
      </c>
      <c r="P323" s="44">
        <v>0</v>
      </c>
      <c r="Q323" s="44">
        <v>0</v>
      </c>
      <c r="R323" s="44">
        <v>0</v>
      </c>
      <c r="S323" s="44">
        <v>0</v>
      </c>
      <c r="T323" s="44">
        <v>0</v>
      </c>
      <c r="U323" s="44">
        <v>0</v>
      </c>
      <c r="V323" s="44">
        <v>0</v>
      </c>
      <c r="W323" s="44">
        <v>0</v>
      </c>
      <c r="X323" s="44">
        <v>0</v>
      </c>
      <c r="Y323" s="44">
        <v>0</v>
      </c>
    </row>
    <row r="324" spans="1:25" ht="45" x14ac:dyDescent="0.25">
      <c r="A324" s="98"/>
      <c r="B324" s="94"/>
      <c r="C324" s="49">
        <v>9</v>
      </c>
      <c r="D324" s="50" t="s">
        <v>370</v>
      </c>
      <c r="E324" s="28" t="s">
        <v>918</v>
      </c>
      <c r="F324" s="26" t="s">
        <v>932</v>
      </c>
      <c r="G324" s="49" t="s">
        <v>36</v>
      </c>
      <c r="H324" s="26">
        <v>30</v>
      </c>
      <c r="I324" s="26">
        <v>20</v>
      </c>
      <c r="J324" s="46">
        <v>21</v>
      </c>
      <c r="K324" s="47"/>
      <c r="L324" s="32">
        <f t="shared" si="8"/>
        <v>0</v>
      </c>
      <c r="M324" s="43" t="str">
        <f t="shared" si="9"/>
        <v>OK</v>
      </c>
      <c r="N324" s="44">
        <v>0</v>
      </c>
      <c r="O324" s="44">
        <v>0</v>
      </c>
      <c r="P324" s="44">
        <v>0</v>
      </c>
      <c r="Q324" s="44">
        <v>0</v>
      </c>
      <c r="R324" s="44">
        <v>0</v>
      </c>
      <c r="S324" s="44">
        <v>0</v>
      </c>
      <c r="T324" s="44">
        <v>0</v>
      </c>
      <c r="U324" s="44">
        <v>0</v>
      </c>
      <c r="V324" s="44">
        <v>0</v>
      </c>
      <c r="W324" s="44">
        <v>0</v>
      </c>
      <c r="X324" s="44">
        <v>0</v>
      </c>
      <c r="Y324" s="44">
        <v>0</v>
      </c>
    </row>
    <row r="325" spans="1:25" ht="90" x14ac:dyDescent="0.25">
      <c r="A325" s="98"/>
      <c r="B325" s="94"/>
      <c r="C325" s="49">
        <v>10</v>
      </c>
      <c r="D325" s="50" t="s">
        <v>371</v>
      </c>
      <c r="E325" s="28" t="s">
        <v>926</v>
      </c>
      <c r="F325" s="26" t="s">
        <v>932</v>
      </c>
      <c r="G325" s="49" t="s">
        <v>36</v>
      </c>
      <c r="H325" s="26">
        <v>30</v>
      </c>
      <c r="I325" s="26">
        <v>20</v>
      </c>
      <c r="J325" s="46">
        <v>24</v>
      </c>
      <c r="K325" s="47"/>
      <c r="L325" s="32">
        <f t="shared" ref="L325:L388" si="10">K325-(SUM(N325:Y325))</f>
        <v>0</v>
      </c>
      <c r="M325" s="43" t="str">
        <f t="shared" ref="M325:M388" si="11">IF(L325&lt;0,"ATENÇÃO","OK")</f>
        <v>OK</v>
      </c>
      <c r="N325" s="44">
        <v>0</v>
      </c>
      <c r="O325" s="44">
        <v>0</v>
      </c>
      <c r="P325" s="44">
        <v>0</v>
      </c>
      <c r="Q325" s="44">
        <v>0</v>
      </c>
      <c r="R325" s="44">
        <v>0</v>
      </c>
      <c r="S325" s="44">
        <v>0</v>
      </c>
      <c r="T325" s="44">
        <v>0</v>
      </c>
      <c r="U325" s="44">
        <v>0</v>
      </c>
      <c r="V325" s="44">
        <v>0</v>
      </c>
      <c r="W325" s="44">
        <v>0</v>
      </c>
      <c r="X325" s="44">
        <v>0</v>
      </c>
      <c r="Y325" s="44">
        <v>0</v>
      </c>
    </row>
    <row r="326" spans="1:25" ht="30" x14ac:dyDescent="0.25">
      <c r="A326" s="98"/>
      <c r="B326" s="94"/>
      <c r="C326" s="49">
        <v>11</v>
      </c>
      <c r="D326" s="50" t="s">
        <v>372</v>
      </c>
      <c r="E326" s="28" t="s">
        <v>918</v>
      </c>
      <c r="F326" s="26" t="s">
        <v>921</v>
      </c>
      <c r="G326" s="49" t="s">
        <v>36</v>
      </c>
      <c r="H326" s="26">
        <v>30</v>
      </c>
      <c r="I326" s="26">
        <v>20</v>
      </c>
      <c r="J326" s="46">
        <v>6.88</v>
      </c>
      <c r="K326" s="47"/>
      <c r="L326" s="32">
        <f t="shared" si="10"/>
        <v>0</v>
      </c>
      <c r="M326" s="43" t="str">
        <f t="shared" si="11"/>
        <v>OK</v>
      </c>
      <c r="N326" s="44">
        <v>0</v>
      </c>
      <c r="O326" s="44">
        <v>0</v>
      </c>
      <c r="P326" s="44">
        <v>0</v>
      </c>
      <c r="Q326" s="44">
        <v>0</v>
      </c>
      <c r="R326" s="44">
        <v>0</v>
      </c>
      <c r="S326" s="44">
        <v>0</v>
      </c>
      <c r="T326" s="44">
        <v>0</v>
      </c>
      <c r="U326" s="44">
        <v>0</v>
      </c>
      <c r="V326" s="44">
        <v>0</v>
      </c>
      <c r="W326" s="44">
        <v>0</v>
      </c>
      <c r="X326" s="44">
        <v>0</v>
      </c>
      <c r="Y326" s="44">
        <v>0</v>
      </c>
    </row>
    <row r="327" spans="1:25" ht="60" x14ac:dyDescent="0.25">
      <c r="A327" s="98"/>
      <c r="B327" s="94"/>
      <c r="C327" s="49">
        <v>12</v>
      </c>
      <c r="D327" s="50" t="s">
        <v>373</v>
      </c>
      <c r="E327" s="28" t="s">
        <v>918</v>
      </c>
      <c r="F327" s="26" t="s">
        <v>971</v>
      </c>
      <c r="G327" s="49" t="s">
        <v>36</v>
      </c>
      <c r="H327" s="26">
        <v>30</v>
      </c>
      <c r="I327" s="26">
        <v>20</v>
      </c>
      <c r="J327" s="46">
        <v>18</v>
      </c>
      <c r="K327" s="47"/>
      <c r="L327" s="32">
        <f t="shared" si="10"/>
        <v>0</v>
      </c>
      <c r="M327" s="43" t="str">
        <f t="shared" si="11"/>
        <v>OK</v>
      </c>
      <c r="N327" s="44">
        <v>0</v>
      </c>
      <c r="O327" s="44">
        <v>0</v>
      </c>
      <c r="P327" s="44">
        <v>0</v>
      </c>
      <c r="Q327" s="44">
        <v>0</v>
      </c>
      <c r="R327" s="44">
        <v>0</v>
      </c>
      <c r="S327" s="44">
        <v>0</v>
      </c>
      <c r="T327" s="44">
        <v>0</v>
      </c>
      <c r="U327" s="44">
        <v>0</v>
      </c>
      <c r="V327" s="44">
        <v>0</v>
      </c>
      <c r="W327" s="44">
        <v>0</v>
      </c>
      <c r="X327" s="44">
        <v>0</v>
      </c>
      <c r="Y327" s="44">
        <v>0</v>
      </c>
    </row>
    <row r="328" spans="1:25" ht="30" x14ac:dyDescent="0.25">
      <c r="A328" s="98"/>
      <c r="B328" s="94"/>
      <c r="C328" s="49">
        <v>13</v>
      </c>
      <c r="D328" s="50" t="s">
        <v>374</v>
      </c>
      <c r="E328" s="28" t="s">
        <v>926</v>
      </c>
      <c r="F328" s="26" t="s">
        <v>971</v>
      </c>
      <c r="G328" s="49" t="s">
        <v>36</v>
      </c>
      <c r="H328" s="26">
        <v>30</v>
      </c>
      <c r="I328" s="26">
        <v>20</v>
      </c>
      <c r="J328" s="46">
        <v>58</v>
      </c>
      <c r="K328" s="47"/>
      <c r="L328" s="32">
        <f t="shared" si="10"/>
        <v>0</v>
      </c>
      <c r="M328" s="43" t="str">
        <f t="shared" si="11"/>
        <v>OK</v>
      </c>
      <c r="N328" s="44">
        <v>0</v>
      </c>
      <c r="O328" s="44">
        <v>0</v>
      </c>
      <c r="P328" s="44">
        <v>0</v>
      </c>
      <c r="Q328" s="44">
        <v>0</v>
      </c>
      <c r="R328" s="44">
        <v>0</v>
      </c>
      <c r="S328" s="44">
        <v>0</v>
      </c>
      <c r="T328" s="44">
        <v>0</v>
      </c>
      <c r="U328" s="44">
        <v>0</v>
      </c>
      <c r="V328" s="44">
        <v>0</v>
      </c>
      <c r="W328" s="44">
        <v>0</v>
      </c>
      <c r="X328" s="44">
        <v>0</v>
      </c>
      <c r="Y328" s="44">
        <v>0</v>
      </c>
    </row>
    <row r="329" spans="1:25" ht="30" x14ac:dyDescent="0.25">
      <c r="A329" s="98"/>
      <c r="B329" s="94"/>
      <c r="C329" s="49">
        <v>14</v>
      </c>
      <c r="D329" s="50" t="s">
        <v>375</v>
      </c>
      <c r="E329" s="28" t="s">
        <v>926</v>
      </c>
      <c r="F329" s="26" t="s">
        <v>921</v>
      </c>
      <c r="G329" s="49" t="s">
        <v>36</v>
      </c>
      <c r="H329" s="26">
        <v>30</v>
      </c>
      <c r="I329" s="26">
        <v>20</v>
      </c>
      <c r="J329" s="46">
        <v>10</v>
      </c>
      <c r="K329" s="47">
        <v>2</v>
      </c>
      <c r="L329" s="32">
        <f t="shared" si="10"/>
        <v>2</v>
      </c>
      <c r="M329" s="43" t="str">
        <f t="shared" si="11"/>
        <v>OK</v>
      </c>
      <c r="N329" s="44">
        <v>0</v>
      </c>
      <c r="O329" s="44">
        <v>0</v>
      </c>
      <c r="P329" s="44">
        <v>0</v>
      </c>
      <c r="Q329" s="44">
        <v>0</v>
      </c>
      <c r="R329" s="44">
        <v>0</v>
      </c>
      <c r="S329" s="44">
        <v>0</v>
      </c>
      <c r="T329" s="44">
        <v>0</v>
      </c>
      <c r="U329" s="44">
        <v>0</v>
      </c>
      <c r="V329" s="44">
        <v>0</v>
      </c>
      <c r="W329" s="44">
        <v>0</v>
      </c>
      <c r="X329" s="44">
        <v>0</v>
      </c>
      <c r="Y329" s="44">
        <v>0</v>
      </c>
    </row>
    <row r="330" spans="1:25" ht="60" x14ac:dyDescent="0.25">
      <c r="A330" s="98"/>
      <c r="B330" s="94"/>
      <c r="C330" s="49">
        <v>15</v>
      </c>
      <c r="D330" s="50" t="s">
        <v>376</v>
      </c>
      <c r="E330" s="28" t="s">
        <v>918</v>
      </c>
      <c r="F330" s="26" t="s">
        <v>971</v>
      </c>
      <c r="G330" s="49" t="s">
        <v>36</v>
      </c>
      <c r="H330" s="26">
        <v>30</v>
      </c>
      <c r="I330" s="26">
        <v>20</v>
      </c>
      <c r="J330" s="46">
        <v>18</v>
      </c>
      <c r="K330" s="47"/>
      <c r="L330" s="32">
        <f t="shared" si="10"/>
        <v>0</v>
      </c>
      <c r="M330" s="43" t="str">
        <f t="shared" si="11"/>
        <v>OK</v>
      </c>
      <c r="N330" s="44">
        <v>0</v>
      </c>
      <c r="O330" s="44">
        <v>0</v>
      </c>
      <c r="P330" s="44">
        <v>0</v>
      </c>
      <c r="Q330" s="44">
        <v>0</v>
      </c>
      <c r="R330" s="44">
        <v>0</v>
      </c>
      <c r="S330" s="44">
        <v>0</v>
      </c>
      <c r="T330" s="44">
        <v>0</v>
      </c>
      <c r="U330" s="44">
        <v>0</v>
      </c>
      <c r="V330" s="44">
        <v>0</v>
      </c>
      <c r="W330" s="44">
        <v>0</v>
      </c>
      <c r="X330" s="44">
        <v>0</v>
      </c>
      <c r="Y330" s="44">
        <v>0</v>
      </c>
    </row>
    <row r="331" spans="1:25" ht="45" x14ac:dyDescent="0.25">
      <c r="A331" s="98"/>
      <c r="B331" s="94"/>
      <c r="C331" s="49">
        <v>16</v>
      </c>
      <c r="D331" s="50" t="s">
        <v>377</v>
      </c>
      <c r="E331" s="28" t="s">
        <v>926</v>
      </c>
      <c r="F331" s="26" t="s">
        <v>971</v>
      </c>
      <c r="G331" s="49" t="s">
        <v>36</v>
      </c>
      <c r="H331" s="26">
        <v>30</v>
      </c>
      <c r="I331" s="26">
        <v>20</v>
      </c>
      <c r="J331" s="46">
        <v>19</v>
      </c>
      <c r="K331" s="47"/>
      <c r="L331" s="32">
        <f t="shared" si="10"/>
        <v>0</v>
      </c>
      <c r="M331" s="43" t="str">
        <f t="shared" si="11"/>
        <v>OK</v>
      </c>
      <c r="N331" s="44">
        <v>0</v>
      </c>
      <c r="O331" s="44">
        <v>0</v>
      </c>
      <c r="P331" s="44">
        <v>0</v>
      </c>
      <c r="Q331" s="44">
        <v>0</v>
      </c>
      <c r="R331" s="44">
        <v>0</v>
      </c>
      <c r="S331" s="44">
        <v>0</v>
      </c>
      <c r="T331" s="44">
        <v>0</v>
      </c>
      <c r="U331" s="44">
        <v>0</v>
      </c>
      <c r="V331" s="44">
        <v>0</v>
      </c>
      <c r="W331" s="44">
        <v>0</v>
      </c>
      <c r="X331" s="44">
        <v>0</v>
      </c>
      <c r="Y331" s="44">
        <v>0</v>
      </c>
    </row>
    <row r="332" spans="1:25" ht="75" x14ac:dyDescent="0.25">
      <c r="A332" s="98"/>
      <c r="B332" s="94"/>
      <c r="C332" s="49">
        <v>17</v>
      </c>
      <c r="D332" s="50" t="s">
        <v>378</v>
      </c>
      <c r="E332" s="28" t="s">
        <v>918</v>
      </c>
      <c r="F332" s="26" t="s">
        <v>971</v>
      </c>
      <c r="G332" s="49" t="s">
        <v>36</v>
      </c>
      <c r="H332" s="26">
        <v>30</v>
      </c>
      <c r="I332" s="26">
        <v>20</v>
      </c>
      <c r="J332" s="46">
        <v>20</v>
      </c>
      <c r="K332" s="47"/>
      <c r="L332" s="32">
        <f t="shared" si="10"/>
        <v>0</v>
      </c>
      <c r="M332" s="43" t="str">
        <f t="shared" si="11"/>
        <v>OK</v>
      </c>
      <c r="N332" s="44">
        <v>0</v>
      </c>
      <c r="O332" s="44">
        <v>0</v>
      </c>
      <c r="P332" s="44">
        <v>0</v>
      </c>
      <c r="Q332" s="44">
        <v>0</v>
      </c>
      <c r="R332" s="44">
        <v>0</v>
      </c>
      <c r="S332" s="44">
        <v>0</v>
      </c>
      <c r="T332" s="44">
        <v>0</v>
      </c>
      <c r="U332" s="44">
        <v>0</v>
      </c>
      <c r="V332" s="44">
        <v>0</v>
      </c>
      <c r="W332" s="44">
        <v>0</v>
      </c>
      <c r="X332" s="44">
        <v>0</v>
      </c>
      <c r="Y332" s="44">
        <v>0</v>
      </c>
    </row>
    <row r="333" spans="1:25" ht="15" x14ac:dyDescent="0.25">
      <c r="A333" s="98"/>
      <c r="B333" s="94"/>
      <c r="C333" s="49">
        <v>18</v>
      </c>
      <c r="D333" s="50" t="s">
        <v>379</v>
      </c>
      <c r="E333" s="28" t="s">
        <v>926</v>
      </c>
      <c r="F333" s="26" t="s">
        <v>941</v>
      </c>
      <c r="G333" s="49" t="s">
        <v>36</v>
      </c>
      <c r="H333" s="26">
        <v>30</v>
      </c>
      <c r="I333" s="26">
        <v>20</v>
      </c>
      <c r="J333" s="46">
        <v>4.66</v>
      </c>
      <c r="K333" s="47"/>
      <c r="L333" s="32">
        <f t="shared" si="10"/>
        <v>0</v>
      </c>
      <c r="M333" s="43" t="str">
        <f t="shared" si="11"/>
        <v>OK</v>
      </c>
      <c r="N333" s="44">
        <v>0</v>
      </c>
      <c r="O333" s="44">
        <v>0</v>
      </c>
      <c r="P333" s="44">
        <v>0</v>
      </c>
      <c r="Q333" s="44">
        <v>0</v>
      </c>
      <c r="R333" s="44">
        <v>0</v>
      </c>
      <c r="S333" s="44">
        <v>0</v>
      </c>
      <c r="T333" s="44">
        <v>0</v>
      </c>
      <c r="U333" s="44">
        <v>0</v>
      </c>
      <c r="V333" s="44">
        <v>0</v>
      </c>
      <c r="W333" s="44">
        <v>0</v>
      </c>
      <c r="X333" s="44">
        <v>0</v>
      </c>
      <c r="Y333" s="44">
        <v>0</v>
      </c>
    </row>
    <row r="334" spans="1:25" ht="15" x14ac:dyDescent="0.25">
      <c r="A334" s="98"/>
      <c r="B334" s="94"/>
      <c r="C334" s="49">
        <v>19</v>
      </c>
      <c r="D334" s="50" t="s">
        <v>380</v>
      </c>
      <c r="E334" s="28" t="s">
        <v>926</v>
      </c>
      <c r="F334" s="26" t="s">
        <v>941</v>
      </c>
      <c r="G334" s="49" t="s">
        <v>36</v>
      </c>
      <c r="H334" s="26">
        <v>30</v>
      </c>
      <c r="I334" s="26">
        <v>20</v>
      </c>
      <c r="J334" s="46">
        <v>11</v>
      </c>
      <c r="K334" s="47"/>
      <c r="L334" s="32">
        <f t="shared" si="10"/>
        <v>0</v>
      </c>
      <c r="M334" s="43" t="str">
        <f t="shared" si="11"/>
        <v>OK</v>
      </c>
      <c r="N334" s="44">
        <v>0</v>
      </c>
      <c r="O334" s="44">
        <v>0</v>
      </c>
      <c r="P334" s="44">
        <v>0</v>
      </c>
      <c r="Q334" s="44">
        <v>0</v>
      </c>
      <c r="R334" s="44">
        <v>0</v>
      </c>
      <c r="S334" s="44">
        <v>0</v>
      </c>
      <c r="T334" s="44">
        <v>0</v>
      </c>
      <c r="U334" s="44">
        <v>0</v>
      </c>
      <c r="V334" s="44">
        <v>0</v>
      </c>
      <c r="W334" s="44">
        <v>0</v>
      </c>
      <c r="X334" s="44">
        <v>0</v>
      </c>
      <c r="Y334" s="44">
        <v>0</v>
      </c>
    </row>
    <row r="335" spans="1:25" ht="30" x14ac:dyDescent="0.25">
      <c r="A335" s="98"/>
      <c r="B335" s="94"/>
      <c r="C335" s="49">
        <v>20</v>
      </c>
      <c r="D335" s="50" t="s">
        <v>381</v>
      </c>
      <c r="E335" s="28" t="s">
        <v>926</v>
      </c>
      <c r="F335" s="26" t="s">
        <v>941</v>
      </c>
      <c r="G335" s="49" t="s">
        <v>36</v>
      </c>
      <c r="H335" s="26">
        <v>30</v>
      </c>
      <c r="I335" s="26">
        <v>20</v>
      </c>
      <c r="J335" s="46">
        <v>15</v>
      </c>
      <c r="K335" s="47">
        <v>15</v>
      </c>
      <c r="L335" s="32">
        <f t="shared" si="10"/>
        <v>0</v>
      </c>
      <c r="M335" s="43" t="str">
        <f t="shared" si="11"/>
        <v>OK</v>
      </c>
      <c r="N335" s="44">
        <v>10</v>
      </c>
      <c r="O335" s="44">
        <v>0</v>
      </c>
      <c r="P335" s="44">
        <v>0</v>
      </c>
      <c r="Q335" s="44">
        <v>0</v>
      </c>
      <c r="R335" s="44">
        <v>5</v>
      </c>
      <c r="S335" s="44">
        <v>0</v>
      </c>
      <c r="T335" s="44">
        <v>0</v>
      </c>
      <c r="U335" s="44">
        <v>0</v>
      </c>
      <c r="V335" s="44">
        <v>0</v>
      </c>
      <c r="W335" s="44">
        <v>0</v>
      </c>
      <c r="X335" s="44">
        <v>0</v>
      </c>
      <c r="Y335" s="44">
        <v>0</v>
      </c>
    </row>
    <row r="336" spans="1:25" ht="45" x14ac:dyDescent="0.25">
      <c r="A336" s="98"/>
      <c r="B336" s="94"/>
      <c r="C336" s="49">
        <v>21</v>
      </c>
      <c r="D336" s="50" t="s">
        <v>382</v>
      </c>
      <c r="E336" s="28" t="s">
        <v>926</v>
      </c>
      <c r="F336" s="26" t="s">
        <v>941</v>
      </c>
      <c r="G336" s="49" t="s">
        <v>36</v>
      </c>
      <c r="H336" s="26">
        <v>30</v>
      </c>
      <c r="I336" s="26">
        <v>20</v>
      </c>
      <c r="J336" s="46">
        <v>7</v>
      </c>
      <c r="K336" s="47"/>
      <c r="L336" s="32">
        <f t="shared" si="10"/>
        <v>0</v>
      </c>
      <c r="M336" s="43" t="str">
        <f t="shared" si="11"/>
        <v>OK</v>
      </c>
      <c r="N336" s="44">
        <v>0</v>
      </c>
      <c r="O336" s="44">
        <v>0</v>
      </c>
      <c r="P336" s="44">
        <v>0</v>
      </c>
      <c r="Q336" s="44">
        <v>0</v>
      </c>
      <c r="R336" s="44">
        <v>0</v>
      </c>
      <c r="S336" s="44">
        <v>0</v>
      </c>
      <c r="T336" s="44">
        <v>0</v>
      </c>
      <c r="U336" s="44">
        <v>0</v>
      </c>
      <c r="V336" s="44">
        <v>0</v>
      </c>
      <c r="W336" s="44">
        <v>0</v>
      </c>
      <c r="X336" s="44">
        <v>0</v>
      </c>
      <c r="Y336" s="44">
        <v>0</v>
      </c>
    </row>
    <row r="337" spans="1:25" ht="30" x14ac:dyDescent="0.25">
      <c r="A337" s="98"/>
      <c r="B337" s="94"/>
      <c r="C337" s="49">
        <v>22</v>
      </c>
      <c r="D337" s="50" t="s">
        <v>383</v>
      </c>
      <c r="E337" s="28" t="s">
        <v>918</v>
      </c>
      <c r="F337" s="26" t="s">
        <v>941</v>
      </c>
      <c r="G337" s="49" t="s">
        <v>36</v>
      </c>
      <c r="H337" s="26">
        <v>30</v>
      </c>
      <c r="I337" s="26">
        <v>20</v>
      </c>
      <c r="J337" s="46">
        <v>4.9000000000000004</v>
      </c>
      <c r="K337" s="47"/>
      <c r="L337" s="32">
        <f t="shared" si="10"/>
        <v>0</v>
      </c>
      <c r="M337" s="43" t="str">
        <f t="shared" si="11"/>
        <v>OK</v>
      </c>
      <c r="N337" s="44">
        <v>0</v>
      </c>
      <c r="O337" s="44">
        <v>0</v>
      </c>
      <c r="P337" s="44">
        <v>0</v>
      </c>
      <c r="Q337" s="44">
        <v>0</v>
      </c>
      <c r="R337" s="44">
        <v>0</v>
      </c>
      <c r="S337" s="44">
        <v>0</v>
      </c>
      <c r="T337" s="44">
        <v>0</v>
      </c>
      <c r="U337" s="44">
        <v>0</v>
      </c>
      <c r="V337" s="44">
        <v>0</v>
      </c>
      <c r="W337" s="44">
        <v>0</v>
      </c>
      <c r="X337" s="44">
        <v>0</v>
      </c>
      <c r="Y337" s="44">
        <v>0</v>
      </c>
    </row>
    <row r="338" spans="1:25" ht="15" x14ac:dyDescent="0.25">
      <c r="A338" s="98"/>
      <c r="B338" s="94"/>
      <c r="C338" s="49">
        <v>23</v>
      </c>
      <c r="D338" s="50" t="s">
        <v>384</v>
      </c>
      <c r="E338" s="28" t="s">
        <v>918</v>
      </c>
      <c r="F338" s="26" t="s">
        <v>921</v>
      </c>
      <c r="G338" s="49" t="s">
        <v>36</v>
      </c>
      <c r="H338" s="26">
        <v>30</v>
      </c>
      <c r="I338" s="26">
        <v>20</v>
      </c>
      <c r="J338" s="46">
        <v>23</v>
      </c>
      <c r="K338" s="47"/>
      <c r="L338" s="32">
        <f t="shared" si="10"/>
        <v>0</v>
      </c>
      <c r="M338" s="43" t="str">
        <f t="shared" si="11"/>
        <v>OK</v>
      </c>
      <c r="N338" s="44">
        <v>0</v>
      </c>
      <c r="O338" s="44">
        <v>0</v>
      </c>
      <c r="P338" s="44">
        <v>0</v>
      </c>
      <c r="Q338" s="44">
        <v>0</v>
      </c>
      <c r="R338" s="44">
        <v>0</v>
      </c>
      <c r="S338" s="44">
        <v>0</v>
      </c>
      <c r="T338" s="44">
        <v>0</v>
      </c>
      <c r="U338" s="44">
        <v>0</v>
      </c>
      <c r="V338" s="44">
        <v>0</v>
      </c>
      <c r="W338" s="44">
        <v>0</v>
      </c>
      <c r="X338" s="44">
        <v>0</v>
      </c>
      <c r="Y338" s="44">
        <v>0</v>
      </c>
    </row>
    <row r="339" spans="1:25" ht="30" x14ac:dyDescent="0.25">
      <c r="A339" s="98"/>
      <c r="B339" s="94"/>
      <c r="C339" s="49">
        <v>24</v>
      </c>
      <c r="D339" s="50" t="s">
        <v>385</v>
      </c>
      <c r="E339" s="28" t="s">
        <v>926</v>
      </c>
      <c r="F339" s="26" t="s">
        <v>971</v>
      </c>
      <c r="G339" s="49" t="s">
        <v>36</v>
      </c>
      <c r="H339" s="26">
        <v>30</v>
      </c>
      <c r="I339" s="26">
        <v>20</v>
      </c>
      <c r="J339" s="46">
        <v>19</v>
      </c>
      <c r="K339" s="47"/>
      <c r="L339" s="32">
        <f t="shared" si="10"/>
        <v>0</v>
      </c>
      <c r="M339" s="43" t="str">
        <f t="shared" si="11"/>
        <v>OK</v>
      </c>
      <c r="N339" s="44">
        <v>0</v>
      </c>
      <c r="O339" s="44">
        <v>0</v>
      </c>
      <c r="P339" s="44">
        <v>0</v>
      </c>
      <c r="Q339" s="44">
        <v>0</v>
      </c>
      <c r="R339" s="44">
        <v>0</v>
      </c>
      <c r="S339" s="44">
        <v>0</v>
      </c>
      <c r="T339" s="44">
        <v>0</v>
      </c>
      <c r="U339" s="44">
        <v>0</v>
      </c>
      <c r="V339" s="44">
        <v>0</v>
      </c>
      <c r="W339" s="44">
        <v>0</v>
      </c>
      <c r="X339" s="44">
        <v>0</v>
      </c>
      <c r="Y339" s="44">
        <v>0</v>
      </c>
    </row>
    <row r="340" spans="1:25" ht="45" x14ac:dyDescent="0.25">
      <c r="A340" s="98"/>
      <c r="B340" s="94"/>
      <c r="C340" s="49">
        <v>25</v>
      </c>
      <c r="D340" s="50" t="s">
        <v>386</v>
      </c>
      <c r="E340" s="28" t="s">
        <v>918</v>
      </c>
      <c r="F340" s="26" t="s">
        <v>971</v>
      </c>
      <c r="G340" s="49" t="s">
        <v>36</v>
      </c>
      <c r="H340" s="26">
        <v>30</v>
      </c>
      <c r="I340" s="26">
        <v>20</v>
      </c>
      <c r="J340" s="46">
        <v>19</v>
      </c>
      <c r="K340" s="47"/>
      <c r="L340" s="32">
        <f t="shared" si="10"/>
        <v>0</v>
      </c>
      <c r="M340" s="43" t="str">
        <f t="shared" si="11"/>
        <v>OK</v>
      </c>
      <c r="N340" s="44">
        <v>0</v>
      </c>
      <c r="O340" s="44">
        <v>0</v>
      </c>
      <c r="P340" s="44">
        <v>0</v>
      </c>
      <c r="Q340" s="44">
        <v>0</v>
      </c>
      <c r="R340" s="44">
        <v>0</v>
      </c>
      <c r="S340" s="44">
        <v>0</v>
      </c>
      <c r="T340" s="44">
        <v>0</v>
      </c>
      <c r="U340" s="44">
        <v>0</v>
      </c>
      <c r="V340" s="44">
        <v>0</v>
      </c>
      <c r="W340" s="44">
        <v>0</v>
      </c>
      <c r="X340" s="44">
        <v>0</v>
      </c>
      <c r="Y340" s="44">
        <v>0</v>
      </c>
    </row>
    <row r="341" spans="1:25" ht="30" x14ac:dyDescent="0.25">
      <c r="A341" s="98"/>
      <c r="B341" s="94"/>
      <c r="C341" s="49">
        <v>26</v>
      </c>
      <c r="D341" s="50" t="s">
        <v>387</v>
      </c>
      <c r="E341" s="28" t="s">
        <v>926</v>
      </c>
      <c r="F341" s="26" t="s">
        <v>921</v>
      </c>
      <c r="G341" s="49" t="s">
        <v>36</v>
      </c>
      <c r="H341" s="26">
        <v>30</v>
      </c>
      <c r="I341" s="26">
        <v>20</v>
      </c>
      <c r="J341" s="46">
        <v>14</v>
      </c>
      <c r="K341" s="47"/>
      <c r="L341" s="32">
        <f t="shared" si="10"/>
        <v>0</v>
      </c>
      <c r="M341" s="43" t="str">
        <f t="shared" si="11"/>
        <v>OK</v>
      </c>
      <c r="N341" s="44">
        <v>0</v>
      </c>
      <c r="O341" s="44">
        <v>0</v>
      </c>
      <c r="P341" s="44">
        <v>0</v>
      </c>
      <c r="Q341" s="44">
        <v>0</v>
      </c>
      <c r="R341" s="44">
        <v>0</v>
      </c>
      <c r="S341" s="44">
        <v>0</v>
      </c>
      <c r="T341" s="44">
        <v>0</v>
      </c>
      <c r="U341" s="44">
        <v>0</v>
      </c>
      <c r="V341" s="44">
        <v>0</v>
      </c>
      <c r="W341" s="44">
        <v>0</v>
      </c>
      <c r="X341" s="44">
        <v>0</v>
      </c>
      <c r="Y341" s="44">
        <v>0</v>
      </c>
    </row>
    <row r="342" spans="1:25" ht="30" x14ac:dyDescent="0.25">
      <c r="A342" s="98"/>
      <c r="B342" s="94"/>
      <c r="C342" s="49">
        <v>27</v>
      </c>
      <c r="D342" s="50" t="s">
        <v>388</v>
      </c>
      <c r="E342" s="28" t="s">
        <v>926</v>
      </c>
      <c r="F342" s="26" t="s">
        <v>921</v>
      </c>
      <c r="G342" s="49" t="s">
        <v>36</v>
      </c>
      <c r="H342" s="26">
        <v>30</v>
      </c>
      <c r="I342" s="26">
        <v>20</v>
      </c>
      <c r="J342" s="46">
        <v>16.5</v>
      </c>
      <c r="K342" s="47"/>
      <c r="L342" s="32">
        <f t="shared" si="10"/>
        <v>0</v>
      </c>
      <c r="M342" s="43" t="str">
        <f t="shared" si="11"/>
        <v>OK</v>
      </c>
      <c r="N342" s="44">
        <v>0</v>
      </c>
      <c r="O342" s="44">
        <v>0</v>
      </c>
      <c r="P342" s="44">
        <v>0</v>
      </c>
      <c r="Q342" s="44">
        <v>0</v>
      </c>
      <c r="R342" s="44">
        <v>0</v>
      </c>
      <c r="S342" s="44">
        <v>0</v>
      </c>
      <c r="T342" s="44">
        <v>0</v>
      </c>
      <c r="U342" s="44">
        <v>0</v>
      </c>
      <c r="V342" s="44">
        <v>0</v>
      </c>
      <c r="W342" s="44">
        <v>0</v>
      </c>
      <c r="X342" s="44">
        <v>0</v>
      </c>
      <c r="Y342" s="44">
        <v>0</v>
      </c>
    </row>
    <row r="343" spans="1:25" ht="30" x14ac:dyDescent="0.25">
      <c r="A343" s="98"/>
      <c r="B343" s="94"/>
      <c r="C343" s="49">
        <v>28</v>
      </c>
      <c r="D343" s="50" t="s">
        <v>389</v>
      </c>
      <c r="E343" s="28" t="s">
        <v>926</v>
      </c>
      <c r="F343" s="26" t="s">
        <v>921</v>
      </c>
      <c r="G343" s="49" t="s">
        <v>36</v>
      </c>
      <c r="H343" s="26">
        <v>30</v>
      </c>
      <c r="I343" s="26">
        <v>20</v>
      </c>
      <c r="J343" s="46">
        <v>16.46</v>
      </c>
      <c r="K343" s="47"/>
      <c r="L343" s="32">
        <f t="shared" si="10"/>
        <v>0</v>
      </c>
      <c r="M343" s="43" t="str">
        <f t="shared" si="11"/>
        <v>OK</v>
      </c>
      <c r="N343" s="44">
        <v>0</v>
      </c>
      <c r="O343" s="44">
        <v>0</v>
      </c>
      <c r="P343" s="44">
        <v>0</v>
      </c>
      <c r="Q343" s="44">
        <v>0</v>
      </c>
      <c r="R343" s="44">
        <v>0</v>
      </c>
      <c r="S343" s="44">
        <v>0</v>
      </c>
      <c r="T343" s="44">
        <v>0</v>
      </c>
      <c r="U343" s="44">
        <v>0</v>
      </c>
      <c r="V343" s="44">
        <v>0</v>
      </c>
      <c r="W343" s="44">
        <v>0</v>
      </c>
      <c r="X343" s="44">
        <v>0</v>
      </c>
      <c r="Y343" s="44">
        <v>0</v>
      </c>
    </row>
    <row r="344" spans="1:25" ht="30" x14ac:dyDescent="0.25">
      <c r="A344" s="98"/>
      <c r="B344" s="94"/>
      <c r="C344" s="49">
        <v>29</v>
      </c>
      <c r="D344" s="50" t="s">
        <v>390</v>
      </c>
      <c r="E344" s="28" t="s">
        <v>926</v>
      </c>
      <c r="F344" s="26" t="s">
        <v>921</v>
      </c>
      <c r="G344" s="49" t="s">
        <v>36</v>
      </c>
      <c r="H344" s="26">
        <v>30</v>
      </c>
      <c r="I344" s="26">
        <v>20</v>
      </c>
      <c r="J344" s="46">
        <v>12.6</v>
      </c>
      <c r="K344" s="47"/>
      <c r="L344" s="32">
        <f t="shared" si="10"/>
        <v>0</v>
      </c>
      <c r="M344" s="43" t="str">
        <f t="shared" si="11"/>
        <v>OK</v>
      </c>
      <c r="N344" s="44">
        <v>0</v>
      </c>
      <c r="O344" s="44">
        <v>0</v>
      </c>
      <c r="P344" s="44">
        <v>0</v>
      </c>
      <c r="Q344" s="44">
        <v>0</v>
      </c>
      <c r="R344" s="44">
        <v>0</v>
      </c>
      <c r="S344" s="44">
        <v>0</v>
      </c>
      <c r="T344" s="44">
        <v>0</v>
      </c>
      <c r="U344" s="44">
        <v>0</v>
      </c>
      <c r="V344" s="44">
        <v>0</v>
      </c>
      <c r="W344" s="44">
        <v>0</v>
      </c>
      <c r="X344" s="44">
        <v>0</v>
      </c>
      <c r="Y344" s="44">
        <v>0</v>
      </c>
    </row>
    <row r="345" spans="1:25" ht="30" x14ac:dyDescent="0.25">
      <c r="A345" s="98"/>
      <c r="B345" s="94"/>
      <c r="C345" s="49">
        <v>30</v>
      </c>
      <c r="D345" s="50" t="s">
        <v>391</v>
      </c>
      <c r="E345" s="28" t="s">
        <v>926</v>
      </c>
      <c r="F345" s="26" t="s">
        <v>921</v>
      </c>
      <c r="G345" s="49" t="s">
        <v>36</v>
      </c>
      <c r="H345" s="26">
        <v>30</v>
      </c>
      <c r="I345" s="26">
        <v>20</v>
      </c>
      <c r="J345" s="46">
        <v>6.2</v>
      </c>
      <c r="K345" s="47"/>
      <c r="L345" s="32">
        <f t="shared" si="10"/>
        <v>0</v>
      </c>
      <c r="M345" s="43" t="str">
        <f t="shared" si="11"/>
        <v>OK</v>
      </c>
      <c r="N345" s="44">
        <v>0</v>
      </c>
      <c r="O345" s="44">
        <v>0</v>
      </c>
      <c r="P345" s="44">
        <v>0</v>
      </c>
      <c r="Q345" s="44">
        <v>0</v>
      </c>
      <c r="R345" s="44">
        <v>0</v>
      </c>
      <c r="S345" s="44">
        <v>0</v>
      </c>
      <c r="T345" s="44">
        <v>0</v>
      </c>
      <c r="U345" s="44">
        <v>0</v>
      </c>
      <c r="V345" s="44">
        <v>0</v>
      </c>
      <c r="W345" s="44">
        <v>0</v>
      </c>
      <c r="X345" s="44">
        <v>0</v>
      </c>
      <c r="Y345" s="44">
        <v>0</v>
      </c>
    </row>
    <row r="346" spans="1:25" ht="45" x14ac:dyDescent="0.25">
      <c r="A346" s="98"/>
      <c r="B346" s="94"/>
      <c r="C346" s="49">
        <v>31</v>
      </c>
      <c r="D346" s="50" t="s">
        <v>392</v>
      </c>
      <c r="E346" s="28" t="s">
        <v>926</v>
      </c>
      <c r="F346" s="26" t="s">
        <v>921</v>
      </c>
      <c r="G346" s="49" t="s">
        <v>36</v>
      </c>
      <c r="H346" s="26">
        <v>30</v>
      </c>
      <c r="I346" s="26">
        <v>20</v>
      </c>
      <c r="J346" s="46">
        <v>14.65</v>
      </c>
      <c r="K346" s="47"/>
      <c r="L346" s="32">
        <f t="shared" si="10"/>
        <v>0</v>
      </c>
      <c r="M346" s="43" t="str">
        <f t="shared" si="11"/>
        <v>OK</v>
      </c>
      <c r="N346" s="44">
        <v>0</v>
      </c>
      <c r="O346" s="44">
        <v>0</v>
      </c>
      <c r="P346" s="44">
        <v>0</v>
      </c>
      <c r="Q346" s="44">
        <v>0</v>
      </c>
      <c r="R346" s="44">
        <v>0</v>
      </c>
      <c r="S346" s="44">
        <v>0</v>
      </c>
      <c r="T346" s="44">
        <v>0</v>
      </c>
      <c r="U346" s="44">
        <v>0</v>
      </c>
      <c r="V346" s="44">
        <v>0</v>
      </c>
      <c r="W346" s="44">
        <v>0</v>
      </c>
      <c r="X346" s="44">
        <v>0</v>
      </c>
      <c r="Y346" s="44">
        <v>0</v>
      </c>
    </row>
    <row r="347" spans="1:25" ht="30" x14ac:dyDescent="0.25">
      <c r="A347" s="98"/>
      <c r="B347" s="94"/>
      <c r="C347" s="49">
        <v>32</v>
      </c>
      <c r="D347" s="50" t="s">
        <v>393</v>
      </c>
      <c r="E347" s="28" t="s">
        <v>926</v>
      </c>
      <c r="F347" s="26" t="s">
        <v>921</v>
      </c>
      <c r="G347" s="49" t="s">
        <v>36</v>
      </c>
      <c r="H347" s="26">
        <v>30</v>
      </c>
      <c r="I347" s="26">
        <v>20</v>
      </c>
      <c r="J347" s="46">
        <v>5.5</v>
      </c>
      <c r="K347" s="47"/>
      <c r="L347" s="32">
        <f t="shared" si="10"/>
        <v>0</v>
      </c>
      <c r="M347" s="43" t="str">
        <f t="shared" si="11"/>
        <v>OK</v>
      </c>
      <c r="N347" s="44">
        <v>0</v>
      </c>
      <c r="O347" s="44">
        <v>0</v>
      </c>
      <c r="P347" s="44">
        <v>0</v>
      </c>
      <c r="Q347" s="44">
        <v>0</v>
      </c>
      <c r="R347" s="44">
        <v>0</v>
      </c>
      <c r="S347" s="44">
        <v>0</v>
      </c>
      <c r="T347" s="44">
        <v>0</v>
      </c>
      <c r="U347" s="44">
        <v>0</v>
      </c>
      <c r="V347" s="44">
        <v>0</v>
      </c>
      <c r="W347" s="44">
        <v>0</v>
      </c>
      <c r="X347" s="44">
        <v>0</v>
      </c>
      <c r="Y347" s="44">
        <v>0</v>
      </c>
    </row>
    <row r="348" spans="1:25" ht="45" x14ac:dyDescent="0.25">
      <c r="A348" s="98"/>
      <c r="B348" s="94"/>
      <c r="C348" s="49">
        <v>33</v>
      </c>
      <c r="D348" s="50" t="s">
        <v>394</v>
      </c>
      <c r="E348" s="28" t="s">
        <v>926</v>
      </c>
      <c r="F348" s="26" t="s">
        <v>921</v>
      </c>
      <c r="G348" s="49" t="s">
        <v>36</v>
      </c>
      <c r="H348" s="26">
        <v>30</v>
      </c>
      <c r="I348" s="26">
        <v>20</v>
      </c>
      <c r="J348" s="46">
        <v>16</v>
      </c>
      <c r="K348" s="47"/>
      <c r="L348" s="32">
        <f t="shared" si="10"/>
        <v>0</v>
      </c>
      <c r="M348" s="43" t="str">
        <f t="shared" si="11"/>
        <v>OK</v>
      </c>
      <c r="N348" s="44">
        <v>0</v>
      </c>
      <c r="O348" s="44">
        <v>0</v>
      </c>
      <c r="P348" s="44">
        <v>0</v>
      </c>
      <c r="Q348" s="44">
        <v>0</v>
      </c>
      <c r="R348" s="44">
        <v>0</v>
      </c>
      <c r="S348" s="44">
        <v>0</v>
      </c>
      <c r="T348" s="44">
        <v>0</v>
      </c>
      <c r="U348" s="44">
        <v>0</v>
      </c>
      <c r="V348" s="44">
        <v>0</v>
      </c>
      <c r="W348" s="44">
        <v>0</v>
      </c>
      <c r="X348" s="44">
        <v>0</v>
      </c>
      <c r="Y348" s="44">
        <v>0</v>
      </c>
    </row>
    <row r="349" spans="1:25" ht="30" x14ac:dyDescent="0.25">
      <c r="A349" s="98"/>
      <c r="B349" s="94"/>
      <c r="C349" s="49">
        <v>34</v>
      </c>
      <c r="D349" s="50" t="s">
        <v>395</v>
      </c>
      <c r="E349" s="28" t="s">
        <v>972</v>
      </c>
      <c r="F349" s="26" t="s">
        <v>921</v>
      </c>
      <c r="G349" s="49" t="s">
        <v>36</v>
      </c>
      <c r="H349" s="26">
        <v>30</v>
      </c>
      <c r="I349" s="26">
        <v>20</v>
      </c>
      <c r="J349" s="46">
        <v>3.7</v>
      </c>
      <c r="K349" s="47"/>
      <c r="L349" s="32">
        <f t="shared" si="10"/>
        <v>0</v>
      </c>
      <c r="M349" s="43" t="str">
        <f t="shared" si="11"/>
        <v>OK</v>
      </c>
      <c r="N349" s="44">
        <v>0</v>
      </c>
      <c r="O349" s="44">
        <v>0</v>
      </c>
      <c r="P349" s="44">
        <v>0</v>
      </c>
      <c r="Q349" s="44">
        <v>0</v>
      </c>
      <c r="R349" s="44">
        <v>0</v>
      </c>
      <c r="S349" s="44">
        <v>0</v>
      </c>
      <c r="T349" s="44">
        <v>0</v>
      </c>
      <c r="U349" s="44">
        <v>0</v>
      </c>
      <c r="V349" s="44">
        <v>0</v>
      </c>
      <c r="W349" s="44">
        <v>0</v>
      </c>
      <c r="X349" s="44">
        <v>0</v>
      </c>
      <c r="Y349" s="44">
        <v>0</v>
      </c>
    </row>
    <row r="350" spans="1:25" ht="30" x14ac:dyDescent="0.25">
      <c r="A350" s="98"/>
      <c r="B350" s="94"/>
      <c r="C350" s="49">
        <v>35</v>
      </c>
      <c r="D350" s="50" t="s">
        <v>396</v>
      </c>
      <c r="E350" s="28" t="s">
        <v>926</v>
      </c>
      <c r="F350" s="26" t="s">
        <v>921</v>
      </c>
      <c r="G350" s="49" t="s">
        <v>36</v>
      </c>
      <c r="H350" s="26">
        <v>30</v>
      </c>
      <c r="I350" s="26">
        <v>20</v>
      </c>
      <c r="J350" s="46">
        <v>6</v>
      </c>
      <c r="K350" s="47"/>
      <c r="L350" s="32">
        <f t="shared" si="10"/>
        <v>0</v>
      </c>
      <c r="M350" s="43" t="str">
        <f t="shared" si="11"/>
        <v>OK</v>
      </c>
      <c r="N350" s="44">
        <v>0</v>
      </c>
      <c r="O350" s="44">
        <v>0</v>
      </c>
      <c r="P350" s="44">
        <v>0</v>
      </c>
      <c r="Q350" s="44">
        <v>0</v>
      </c>
      <c r="R350" s="44">
        <v>0</v>
      </c>
      <c r="S350" s="44">
        <v>0</v>
      </c>
      <c r="T350" s="44">
        <v>0</v>
      </c>
      <c r="U350" s="44">
        <v>0</v>
      </c>
      <c r="V350" s="44">
        <v>0</v>
      </c>
      <c r="W350" s="44">
        <v>0</v>
      </c>
      <c r="X350" s="44">
        <v>0</v>
      </c>
      <c r="Y350" s="44">
        <v>0</v>
      </c>
    </row>
    <row r="351" spans="1:25" ht="45" x14ac:dyDescent="0.25">
      <c r="A351" s="98"/>
      <c r="B351" s="94"/>
      <c r="C351" s="49">
        <v>36</v>
      </c>
      <c r="D351" s="50" t="s">
        <v>397</v>
      </c>
      <c r="E351" s="28" t="s">
        <v>926</v>
      </c>
      <c r="F351" s="26" t="s">
        <v>921</v>
      </c>
      <c r="G351" s="49" t="s">
        <v>36</v>
      </c>
      <c r="H351" s="26">
        <v>30</v>
      </c>
      <c r="I351" s="26">
        <v>20</v>
      </c>
      <c r="J351" s="46">
        <v>12</v>
      </c>
      <c r="K351" s="47"/>
      <c r="L351" s="32">
        <f t="shared" si="10"/>
        <v>0</v>
      </c>
      <c r="M351" s="43" t="str">
        <f t="shared" si="11"/>
        <v>OK</v>
      </c>
      <c r="N351" s="44">
        <v>0</v>
      </c>
      <c r="O351" s="44">
        <v>0</v>
      </c>
      <c r="P351" s="44">
        <v>0</v>
      </c>
      <c r="Q351" s="44">
        <v>0</v>
      </c>
      <c r="R351" s="44">
        <v>0</v>
      </c>
      <c r="S351" s="44">
        <v>0</v>
      </c>
      <c r="T351" s="44">
        <v>0</v>
      </c>
      <c r="U351" s="44">
        <v>0</v>
      </c>
      <c r="V351" s="44">
        <v>0</v>
      </c>
      <c r="W351" s="44">
        <v>0</v>
      </c>
      <c r="X351" s="44">
        <v>0</v>
      </c>
      <c r="Y351" s="44">
        <v>0</v>
      </c>
    </row>
    <row r="352" spans="1:25" ht="30" x14ac:dyDescent="0.25">
      <c r="A352" s="98"/>
      <c r="B352" s="94"/>
      <c r="C352" s="49">
        <v>37</v>
      </c>
      <c r="D352" s="50" t="s">
        <v>398</v>
      </c>
      <c r="E352" s="28" t="s">
        <v>926</v>
      </c>
      <c r="F352" s="26" t="s">
        <v>921</v>
      </c>
      <c r="G352" s="49" t="s">
        <v>36</v>
      </c>
      <c r="H352" s="26">
        <v>30</v>
      </c>
      <c r="I352" s="26">
        <v>20</v>
      </c>
      <c r="J352" s="46">
        <v>5.9</v>
      </c>
      <c r="K352" s="47"/>
      <c r="L352" s="32">
        <f t="shared" si="10"/>
        <v>0</v>
      </c>
      <c r="M352" s="43" t="str">
        <f t="shared" si="11"/>
        <v>OK</v>
      </c>
      <c r="N352" s="44">
        <v>0</v>
      </c>
      <c r="O352" s="44">
        <v>0</v>
      </c>
      <c r="P352" s="44">
        <v>0</v>
      </c>
      <c r="Q352" s="44">
        <v>0</v>
      </c>
      <c r="R352" s="44">
        <v>0</v>
      </c>
      <c r="S352" s="44">
        <v>0</v>
      </c>
      <c r="T352" s="44">
        <v>0</v>
      </c>
      <c r="U352" s="44">
        <v>0</v>
      </c>
      <c r="V352" s="44">
        <v>0</v>
      </c>
      <c r="W352" s="44">
        <v>0</v>
      </c>
      <c r="X352" s="44">
        <v>0</v>
      </c>
      <c r="Y352" s="44">
        <v>0</v>
      </c>
    </row>
    <row r="353" spans="1:25" ht="45" x14ac:dyDescent="0.25">
      <c r="A353" s="98"/>
      <c r="B353" s="94"/>
      <c r="C353" s="49">
        <v>38</v>
      </c>
      <c r="D353" s="50" t="s">
        <v>399</v>
      </c>
      <c r="E353" s="28" t="s">
        <v>926</v>
      </c>
      <c r="F353" s="26" t="s">
        <v>921</v>
      </c>
      <c r="G353" s="49" t="s">
        <v>36</v>
      </c>
      <c r="H353" s="26">
        <v>30</v>
      </c>
      <c r="I353" s="26">
        <v>20</v>
      </c>
      <c r="J353" s="46">
        <v>19</v>
      </c>
      <c r="K353" s="47"/>
      <c r="L353" s="32">
        <f t="shared" si="10"/>
        <v>0</v>
      </c>
      <c r="M353" s="43" t="str">
        <f t="shared" si="11"/>
        <v>OK</v>
      </c>
      <c r="N353" s="44">
        <v>0</v>
      </c>
      <c r="O353" s="44">
        <v>0</v>
      </c>
      <c r="P353" s="44">
        <v>0</v>
      </c>
      <c r="Q353" s="44">
        <v>0</v>
      </c>
      <c r="R353" s="44">
        <v>0</v>
      </c>
      <c r="S353" s="44">
        <v>0</v>
      </c>
      <c r="T353" s="44">
        <v>0</v>
      </c>
      <c r="U353" s="44">
        <v>0</v>
      </c>
      <c r="V353" s="44">
        <v>0</v>
      </c>
      <c r="W353" s="44">
        <v>0</v>
      </c>
      <c r="X353" s="44">
        <v>0</v>
      </c>
      <c r="Y353" s="44">
        <v>0</v>
      </c>
    </row>
    <row r="354" spans="1:25" ht="30" x14ac:dyDescent="0.25">
      <c r="A354" s="98"/>
      <c r="B354" s="94"/>
      <c r="C354" s="49">
        <v>39</v>
      </c>
      <c r="D354" s="50" t="s">
        <v>400</v>
      </c>
      <c r="E354" s="28" t="s">
        <v>926</v>
      </c>
      <c r="F354" s="26" t="s">
        <v>921</v>
      </c>
      <c r="G354" s="49" t="s">
        <v>36</v>
      </c>
      <c r="H354" s="26">
        <v>30</v>
      </c>
      <c r="I354" s="26">
        <v>20</v>
      </c>
      <c r="J354" s="46">
        <v>19</v>
      </c>
      <c r="K354" s="47"/>
      <c r="L354" s="32">
        <f t="shared" si="10"/>
        <v>0</v>
      </c>
      <c r="M354" s="43" t="str">
        <f t="shared" si="11"/>
        <v>OK</v>
      </c>
      <c r="N354" s="44">
        <v>0</v>
      </c>
      <c r="O354" s="44">
        <v>0</v>
      </c>
      <c r="P354" s="44">
        <v>0</v>
      </c>
      <c r="Q354" s="44">
        <v>0</v>
      </c>
      <c r="R354" s="44">
        <v>0</v>
      </c>
      <c r="S354" s="44">
        <v>0</v>
      </c>
      <c r="T354" s="44">
        <v>0</v>
      </c>
      <c r="U354" s="44">
        <v>0</v>
      </c>
      <c r="V354" s="44">
        <v>0</v>
      </c>
      <c r="W354" s="44">
        <v>0</v>
      </c>
      <c r="X354" s="44">
        <v>0</v>
      </c>
      <c r="Y354" s="44">
        <v>0</v>
      </c>
    </row>
    <row r="355" spans="1:25" ht="15" x14ac:dyDescent="0.25">
      <c r="A355" s="98"/>
      <c r="B355" s="94"/>
      <c r="C355" s="49">
        <v>40</v>
      </c>
      <c r="D355" s="50" t="s">
        <v>401</v>
      </c>
      <c r="E355" s="28" t="s">
        <v>926</v>
      </c>
      <c r="F355" s="26" t="s">
        <v>930</v>
      </c>
      <c r="G355" s="49" t="s">
        <v>36</v>
      </c>
      <c r="H355" s="26">
        <v>30</v>
      </c>
      <c r="I355" s="26">
        <v>20</v>
      </c>
      <c r="J355" s="46">
        <v>85</v>
      </c>
      <c r="K355" s="47"/>
      <c r="L355" s="32">
        <f t="shared" si="10"/>
        <v>0</v>
      </c>
      <c r="M355" s="43" t="str">
        <f t="shared" si="11"/>
        <v>OK</v>
      </c>
      <c r="N355" s="44">
        <v>0</v>
      </c>
      <c r="O355" s="44">
        <v>0</v>
      </c>
      <c r="P355" s="44">
        <v>0</v>
      </c>
      <c r="Q355" s="44">
        <v>0</v>
      </c>
      <c r="R355" s="44">
        <v>0</v>
      </c>
      <c r="S355" s="44">
        <v>0</v>
      </c>
      <c r="T355" s="44">
        <v>0</v>
      </c>
      <c r="U355" s="44">
        <v>0</v>
      </c>
      <c r="V355" s="44">
        <v>0</v>
      </c>
      <c r="W355" s="44">
        <v>0</v>
      </c>
      <c r="X355" s="44">
        <v>0</v>
      </c>
      <c r="Y355" s="44">
        <v>0</v>
      </c>
    </row>
    <row r="356" spans="1:25" ht="15" x14ac:dyDescent="0.25">
      <c r="A356" s="98"/>
      <c r="B356" s="94"/>
      <c r="C356" s="49">
        <v>41</v>
      </c>
      <c r="D356" s="50" t="s">
        <v>402</v>
      </c>
      <c r="E356" s="28" t="s">
        <v>926</v>
      </c>
      <c r="F356" s="26" t="s">
        <v>930</v>
      </c>
      <c r="G356" s="49" t="s">
        <v>36</v>
      </c>
      <c r="H356" s="26">
        <v>30</v>
      </c>
      <c r="I356" s="26">
        <v>20</v>
      </c>
      <c r="J356" s="46">
        <v>70</v>
      </c>
      <c r="K356" s="47"/>
      <c r="L356" s="32">
        <f t="shared" si="10"/>
        <v>0</v>
      </c>
      <c r="M356" s="43" t="str">
        <f t="shared" si="11"/>
        <v>OK</v>
      </c>
      <c r="N356" s="44">
        <v>0</v>
      </c>
      <c r="O356" s="44">
        <v>0</v>
      </c>
      <c r="P356" s="44">
        <v>0</v>
      </c>
      <c r="Q356" s="44">
        <v>0</v>
      </c>
      <c r="R356" s="44">
        <v>0</v>
      </c>
      <c r="S356" s="44">
        <v>0</v>
      </c>
      <c r="T356" s="44">
        <v>0</v>
      </c>
      <c r="U356" s="44">
        <v>0</v>
      </c>
      <c r="V356" s="44">
        <v>0</v>
      </c>
      <c r="W356" s="44">
        <v>0</v>
      </c>
      <c r="X356" s="44">
        <v>0</v>
      </c>
      <c r="Y356" s="44">
        <v>0</v>
      </c>
    </row>
    <row r="357" spans="1:25" ht="15" x14ac:dyDescent="0.25">
      <c r="A357" s="98"/>
      <c r="B357" s="94"/>
      <c r="C357" s="49">
        <v>42</v>
      </c>
      <c r="D357" s="50" t="s">
        <v>403</v>
      </c>
      <c r="E357" s="28" t="s">
        <v>926</v>
      </c>
      <c r="F357" s="26" t="s">
        <v>930</v>
      </c>
      <c r="G357" s="49" t="s">
        <v>36</v>
      </c>
      <c r="H357" s="26">
        <v>30</v>
      </c>
      <c r="I357" s="26">
        <v>20</v>
      </c>
      <c r="J357" s="46">
        <v>75</v>
      </c>
      <c r="K357" s="47"/>
      <c r="L357" s="32">
        <f t="shared" si="10"/>
        <v>0</v>
      </c>
      <c r="M357" s="43" t="str">
        <f t="shared" si="11"/>
        <v>OK</v>
      </c>
      <c r="N357" s="44">
        <v>0</v>
      </c>
      <c r="O357" s="44">
        <v>0</v>
      </c>
      <c r="P357" s="44">
        <v>0</v>
      </c>
      <c r="Q357" s="44">
        <v>0</v>
      </c>
      <c r="R357" s="44">
        <v>0</v>
      </c>
      <c r="S357" s="44">
        <v>0</v>
      </c>
      <c r="T357" s="44">
        <v>0</v>
      </c>
      <c r="U357" s="44">
        <v>0</v>
      </c>
      <c r="V357" s="44">
        <v>0</v>
      </c>
      <c r="W357" s="44">
        <v>0</v>
      </c>
      <c r="X357" s="44">
        <v>0</v>
      </c>
      <c r="Y357" s="44">
        <v>0</v>
      </c>
    </row>
    <row r="358" spans="1:25" ht="45" x14ac:dyDescent="0.25">
      <c r="A358" s="98"/>
      <c r="B358" s="94"/>
      <c r="C358" s="49">
        <v>43</v>
      </c>
      <c r="D358" s="50" t="s">
        <v>404</v>
      </c>
      <c r="E358" s="28" t="s">
        <v>926</v>
      </c>
      <c r="F358" s="26" t="s">
        <v>930</v>
      </c>
      <c r="G358" s="49" t="s">
        <v>36</v>
      </c>
      <c r="H358" s="26">
        <v>30</v>
      </c>
      <c r="I358" s="26">
        <v>20</v>
      </c>
      <c r="J358" s="46">
        <v>30</v>
      </c>
      <c r="K358" s="47"/>
      <c r="L358" s="32">
        <f t="shared" si="10"/>
        <v>0</v>
      </c>
      <c r="M358" s="43" t="str">
        <f t="shared" si="11"/>
        <v>OK</v>
      </c>
      <c r="N358" s="44">
        <v>0</v>
      </c>
      <c r="O358" s="44">
        <v>0</v>
      </c>
      <c r="P358" s="44">
        <v>0</v>
      </c>
      <c r="Q358" s="44">
        <v>0</v>
      </c>
      <c r="R358" s="44">
        <v>0</v>
      </c>
      <c r="S358" s="44">
        <v>0</v>
      </c>
      <c r="T358" s="44">
        <v>0</v>
      </c>
      <c r="U358" s="44">
        <v>0</v>
      </c>
      <c r="V358" s="44">
        <v>0</v>
      </c>
      <c r="W358" s="44">
        <v>0</v>
      </c>
      <c r="X358" s="44">
        <v>0</v>
      </c>
      <c r="Y358" s="44">
        <v>0</v>
      </c>
    </row>
    <row r="359" spans="1:25" ht="15" x14ac:dyDescent="0.25">
      <c r="A359" s="98"/>
      <c r="B359" s="94"/>
      <c r="C359" s="49">
        <v>44</v>
      </c>
      <c r="D359" s="50" t="s">
        <v>405</v>
      </c>
      <c r="E359" s="28" t="s">
        <v>926</v>
      </c>
      <c r="F359" s="26" t="s">
        <v>973</v>
      </c>
      <c r="G359" s="49" t="s">
        <v>36</v>
      </c>
      <c r="H359" s="26">
        <v>30</v>
      </c>
      <c r="I359" s="26">
        <v>20</v>
      </c>
      <c r="J359" s="46">
        <v>29.99</v>
      </c>
      <c r="K359" s="47"/>
      <c r="L359" s="32">
        <f t="shared" si="10"/>
        <v>0</v>
      </c>
      <c r="M359" s="43" t="str">
        <f t="shared" si="11"/>
        <v>OK</v>
      </c>
      <c r="N359" s="44">
        <v>0</v>
      </c>
      <c r="O359" s="44">
        <v>0</v>
      </c>
      <c r="P359" s="44">
        <v>0</v>
      </c>
      <c r="Q359" s="44">
        <v>0</v>
      </c>
      <c r="R359" s="44">
        <v>0</v>
      </c>
      <c r="S359" s="44">
        <v>0</v>
      </c>
      <c r="T359" s="44">
        <v>0</v>
      </c>
      <c r="U359" s="44">
        <v>0</v>
      </c>
      <c r="V359" s="44">
        <v>0</v>
      </c>
      <c r="W359" s="44">
        <v>0</v>
      </c>
      <c r="X359" s="44">
        <v>0</v>
      </c>
      <c r="Y359" s="44">
        <v>0</v>
      </c>
    </row>
    <row r="360" spans="1:25" ht="30" x14ac:dyDescent="0.25">
      <c r="A360" s="98"/>
      <c r="B360" s="94"/>
      <c r="C360" s="49">
        <v>45</v>
      </c>
      <c r="D360" s="50" t="s">
        <v>406</v>
      </c>
      <c r="E360" s="28" t="s">
        <v>926</v>
      </c>
      <c r="F360" s="26" t="s">
        <v>973</v>
      </c>
      <c r="G360" s="49" t="s">
        <v>36</v>
      </c>
      <c r="H360" s="26">
        <v>30</v>
      </c>
      <c r="I360" s="26">
        <v>20</v>
      </c>
      <c r="J360" s="46">
        <v>4.2</v>
      </c>
      <c r="K360" s="47">
        <v>10</v>
      </c>
      <c r="L360" s="32">
        <f t="shared" si="10"/>
        <v>5</v>
      </c>
      <c r="M360" s="43" t="str">
        <f t="shared" si="11"/>
        <v>OK</v>
      </c>
      <c r="N360" s="44">
        <v>5</v>
      </c>
      <c r="O360" s="44">
        <v>0</v>
      </c>
      <c r="P360" s="44">
        <v>0</v>
      </c>
      <c r="Q360" s="44">
        <v>0</v>
      </c>
      <c r="R360" s="44">
        <v>0</v>
      </c>
      <c r="S360" s="44">
        <v>0</v>
      </c>
      <c r="T360" s="44">
        <v>0</v>
      </c>
      <c r="U360" s="44">
        <v>0</v>
      </c>
      <c r="V360" s="44">
        <v>0</v>
      </c>
      <c r="W360" s="44">
        <v>0</v>
      </c>
      <c r="X360" s="44">
        <v>0</v>
      </c>
      <c r="Y360" s="44">
        <v>0</v>
      </c>
    </row>
    <row r="361" spans="1:25" ht="30" x14ac:dyDescent="0.25">
      <c r="A361" s="98"/>
      <c r="B361" s="94"/>
      <c r="C361" s="49">
        <v>46</v>
      </c>
      <c r="D361" s="50" t="s">
        <v>407</v>
      </c>
      <c r="E361" s="28" t="s">
        <v>926</v>
      </c>
      <c r="F361" s="26" t="s">
        <v>930</v>
      </c>
      <c r="G361" s="49" t="s">
        <v>36</v>
      </c>
      <c r="H361" s="26">
        <v>30</v>
      </c>
      <c r="I361" s="26">
        <v>20</v>
      </c>
      <c r="J361" s="46">
        <v>12.02</v>
      </c>
      <c r="K361" s="47"/>
      <c r="L361" s="32">
        <f t="shared" si="10"/>
        <v>0</v>
      </c>
      <c r="M361" s="43" t="str">
        <f t="shared" si="11"/>
        <v>OK</v>
      </c>
      <c r="N361" s="44">
        <v>0</v>
      </c>
      <c r="O361" s="44">
        <v>0</v>
      </c>
      <c r="P361" s="44">
        <v>0</v>
      </c>
      <c r="Q361" s="44">
        <v>0</v>
      </c>
      <c r="R361" s="44">
        <v>0</v>
      </c>
      <c r="S361" s="44">
        <v>0</v>
      </c>
      <c r="T361" s="44">
        <v>0</v>
      </c>
      <c r="U361" s="44">
        <v>0</v>
      </c>
      <c r="V361" s="44">
        <v>0</v>
      </c>
      <c r="W361" s="44">
        <v>0</v>
      </c>
      <c r="X361" s="44">
        <v>0</v>
      </c>
      <c r="Y361" s="44">
        <v>0</v>
      </c>
    </row>
    <row r="362" spans="1:25" ht="15" x14ac:dyDescent="0.25">
      <c r="A362" s="98"/>
      <c r="B362" s="94"/>
      <c r="C362" s="49">
        <v>47</v>
      </c>
      <c r="D362" s="50" t="s">
        <v>408</v>
      </c>
      <c r="E362" s="28" t="s">
        <v>926</v>
      </c>
      <c r="F362" s="26" t="s">
        <v>930</v>
      </c>
      <c r="G362" s="49" t="s">
        <v>36</v>
      </c>
      <c r="H362" s="26">
        <v>30</v>
      </c>
      <c r="I362" s="26">
        <v>20</v>
      </c>
      <c r="J362" s="46">
        <v>13.08</v>
      </c>
      <c r="K362" s="47">
        <v>2</v>
      </c>
      <c r="L362" s="32">
        <f t="shared" si="10"/>
        <v>1</v>
      </c>
      <c r="M362" s="43" t="str">
        <f t="shared" si="11"/>
        <v>OK</v>
      </c>
      <c r="N362" s="44">
        <v>1</v>
      </c>
      <c r="O362" s="44">
        <v>0</v>
      </c>
      <c r="P362" s="44">
        <v>0</v>
      </c>
      <c r="Q362" s="44">
        <v>0</v>
      </c>
      <c r="R362" s="44">
        <v>0</v>
      </c>
      <c r="S362" s="44">
        <v>0</v>
      </c>
      <c r="T362" s="44">
        <v>0</v>
      </c>
      <c r="U362" s="44">
        <v>0</v>
      </c>
      <c r="V362" s="44">
        <v>0</v>
      </c>
      <c r="W362" s="44">
        <v>0</v>
      </c>
      <c r="X362" s="44">
        <v>0</v>
      </c>
      <c r="Y362" s="44">
        <v>0</v>
      </c>
    </row>
    <row r="363" spans="1:25" ht="30" x14ac:dyDescent="0.25">
      <c r="A363" s="98"/>
      <c r="B363" s="94"/>
      <c r="C363" s="49">
        <v>48</v>
      </c>
      <c r="D363" s="50" t="s">
        <v>409</v>
      </c>
      <c r="E363" s="28" t="s">
        <v>926</v>
      </c>
      <c r="F363" s="26" t="s">
        <v>930</v>
      </c>
      <c r="G363" s="49" t="s">
        <v>36</v>
      </c>
      <c r="H363" s="26">
        <v>30</v>
      </c>
      <c r="I363" s="26">
        <v>20</v>
      </c>
      <c r="J363" s="46">
        <v>24.13</v>
      </c>
      <c r="K363" s="47"/>
      <c r="L363" s="32">
        <f t="shared" si="10"/>
        <v>0</v>
      </c>
      <c r="M363" s="43" t="str">
        <f t="shared" si="11"/>
        <v>OK</v>
      </c>
      <c r="N363" s="44">
        <v>0</v>
      </c>
      <c r="O363" s="44">
        <v>0</v>
      </c>
      <c r="P363" s="44">
        <v>0</v>
      </c>
      <c r="Q363" s="44">
        <v>0</v>
      </c>
      <c r="R363" s="44">
        <v>0</v>
      </c>
      <c r="S363" s="44">
        <v>0</v>
      </c>
      <c r="T363" s="44">
        <v>0</v>
      </c>
      <c r="U363" s="44">
        <v>0</v>
      </c>
      <c r="V363" s="44">
        <v>0</v>
      </c>
      <c r="W363" s="44">
        <v>0</v>
      </c>
      <c r="X363" s="44">
        <v>0</v>
      </c>
      <c r="Y363" s="44">
        <v>0</v>
      </c>
    </row>
    <row r="364" spans="1:25" ht="30" x14ac:dyDescent="0.25">
      <c r="A364" s="98"/>
      <c r="B364" s="94"/>
      <c r="C364" s="49">
        <v>49</v>
      </c>
      <c r="D364" s="50" t="s">
        <v>410</v>
      </c>
      <c r="E364" s="28" t="s">
        <v>926</v>
      </c>
      <c r="F364" s="26" t="s">
        <v>930</v>
      </c>
      <c r="G364" s="49" t="s">
        <v>36</v>
      </c>
      <c r="H364" s="26">
        <v>30</v>
      </c>
      <c r="I364" s="26">
        <v>20</v>
      </c>
      <c r="J364" s="46">
        <v>42.63</v>
      </c>
      <c r="K364" s="47"/>
      <c r="L364" s="32">
        <f t="shared" si="10"/>
        <v>0</v>
      </c>
      <c r="M364" s="43" t="str">
        <f t="shared" si="11"/>
        <v>OK</v>
      </c>
      <c r="N364" s="44">
        <v>0</v>
      </c>
      <c r="O364" s="44">
        <v>0</v>
      </c>
      <c r="P364" s="44">
        <v>0</v>
      </c>
      <c r="Q364" s="44">
        <v>0</v>
      </c>
      <c r="R364" s="44">
        <v>0</v>
      </c>
      <c r="S364" s="44">
        <v>0</v>
      </c>
      <c r="T364" s="44">
        <v>0</v>
      </c>
      <c r="U364" s="44">
        <v>0</v>
      </c>
      <c r="V364" s="44">
        <v>0</v>
      </c>
      <c r="W364" s="44">
        <v>0</v>
      </c>
      <c r="X364" s="44">
        <v>0</v>
      </c>
      <c r="Y364" s="44">
        <v>0</v>
      </c>
    </row>
    <row r="365" spans="1:25" ht="30" x14ac:dyDescent="0.25">
      <c r="A365" s="98"/>
      <c r="B365" s="94"/>
      <c r="C365" s="49">
        <v>50</v>
      </c>
      <c r="D365" s="50" t="s">
        <v>411</v>
      </c>
      <c r="E365" s="28" t="s">
        <v>926</v>
      </c>
      <c r="F365" s="26" t="s">
        <v>930</v>
      </c>
      <c r="G365" s="49" t="s">
        <v>36</v>
      </c>
      <c r="H365" s="26">
        <v>30</v>
      </c>
      <c r="I365" s="26">
        <v>20</v>
      </c>
      <c r="J365" s="46">
        <v>29.27</v>
      </c>
      <c r="K365" s="47"/>
      <c r="L365" s="32">
        <f t="shared" si="10"/>
        <v>0</v>
      </c>
      <c r="M365" s="43" t="str">
        <f t="shared" si="11"/>
        <v>OK</v>
      </c>
      <c r="N365" s="44">
        <v>0</v>
      </c>
      <c r="O365" s="44">
        <v>0</v>
      </c>
      <c r="P365" s="44">
        <v>0</v>
      </c>
      <c r="Q365" s="44">
        <v>0</v>
      </c>
      <c r="R365" s="44">
        <v>0</v>
      </c>
      <c r="S365" s="44">
        <v>0</v>
      </c>
      <c r="T365" s="44">
        <v>0</v>
      </c>
      <c r="U365" s="44">
        <v>0</v>
      </c>
      <c r="V365" s="44">
        <v>0</v>
      </c>
      <c r="W365" s="44">
        <v>0</v>
      </c>
      <c r="X365" s="44">
        <v>0</v>
      </c>
      <c r="Y365" s="44">
        <v>0</v>
      </c>
    </row>
    <row r="366" spans="1:25" ht="15" x14ac:dyDescent="0.25">
      <c r="A366" s="98"/>
      <c r="B366" s="94"/>
      <c r="C366" s="49">
        <v>51</v>
      </c>
      <c r="D366" s="50" t="s">
        <v>412</v>
      </c>
      <c r="E366" s="28" t="s">
        <v>926</v>
      </c>
      <c r="F366" s="26" t="s">
        <v>971</v>
      </c>
      <c r="G366" s="49" t="s">
        <v>36</v>
      </c>
      <c r="H366" s="26">
        <v>30</v>
      </c>
      <c r="I366" s="26">
        <v>20</v>
      </c>
      <c r="J366" s="46">
        <v>27.7</v>
      </c>
      <c r="K366" s="47"/>
      <c r="L366" s="32">
        <f t="shared" si="10"/>
        <v>0</v>
      </c>
      <c r="M366" s="43" t="str">
        <f t="shared" si="11"/>
        <v>OK</v>
      </c>
      <c r="N366" s="44">
        <v>0</v>
      </c>
      <c r="O366" s="44">
        <v>0</v>
      </c>
      <c r="P366" s="44">
        <v>0</v>
      </c>
      <c r="Q366" s="44">
        <v>0</v>
      </c>
      <c r="R366" s="44">
        <v>0</v>
      </c>
      <c r="S366" s="44">
        <v>0</v>
      </c>
      <c r="T366" s="44">
        <v>0</v>
      </c>
      <c r="U366" s="44">
        <v>0</v>
      </c>
      <c r="V366" s="44">
        <v>0</v>
      </c>
      <c r="W366" s="44">
        <v>0</v>
      </c>
      <c r="X366" s="44">
        <v>0</v>
      </c>
      <c r="Y366" s="44">
        <v>0</v>
      </c>
    </row>
    <row r="367" spans="1:25" ht="15" x14ac:dyDescent="0.25">
      <c r="A367" s="98"/>
      <c r="B367" s="94"/>
      <c r="C367" s="49">
        <v>52</v>
      </c>
      <c r="D367" s="50" t="s">
        <v>413</v>
      </c>
      <c r="E367" s="28" t="s">
        <v>926</v>
      </c>
      <c r="F367" s="26" t="s">
        <v>971</v>
      </c>
      <c r="G367" s="49" t="s">
        <v>36</v>
      </c>
      <c r="H367" s="26">
        <v>30</v>
      </c>
      <c r="I367" s="26">
        <v>20</v>
      </c>
      <c r="J367" s="46">
        <v>63.5</v>
      </c>
      <c r="K367" s="47"/>
      <c r="L367" s="32">
        <f t="shared" si="10"/>
        <v>0</v>
      </c>
      <c r="M367" s="43" t="str">
        <f t="shared" si="11"/>
        <v>OK</v>
      </c>
      <c r="N367" s="44">
        <v>0</v>
      </c>
      <c r="O367" s="44">
        <v>0</v>
      </c>
      <c r="P367" s="44">
        <v>0</v>
      </c>
      <c r="Q367" s="44">
        <v>0</v>
      </c>
      <c r="R367" s="44">
        <v>0</v>
      </c>
      <c r="S367" s="44">
        <v>0</v>
      </c>
      <c r="T367" s="44">
        <v>0</v>
      </c>
      <c r="U367" s="44">
        <v>0</v>
      </c>
      <c r="V367" s="44">
        <v>0</v>
      </c>
      <c r="W367" s="44">
        <v>0</v>
      </c>
      <c r="X367" s="44">
        <v>0</v>
      </c>
      <c r="Y367" s="44">
        <v>0</v>
      </c>
    </row>
    <row r="368" spans="1:25" ht="30" x14ac:dyDescent="0.25">
      <c r="A368" s="98"/>
      <c r="B368" s="94"/>
      <c r="C368" s="49">
        <v>53</v>
      </c>
      <c r="D368" s="50" t="s">
        <v>414</v>
      </c>
      <c r="E368" s="28" t="s">
        <v>918</v>
      </c>
      <c r="F368" s="26" t="s">
        <v>971</v>
      </c>
      <c r="G368" s="49" t="s">
        <v>36</v>
      </c>
      <c r="H368" s="26">
        <v>30</v>
      </c>
      <c r="I368" s="26">
        <v>20</v>
      </c>
      <c r="J368" s="46">
        <v>76.400000000000006</v>
      </c>
      <c r="K368" s="47"/>
      <c r="L368" s="32">
        <f t="shared" si="10"/>
        <v>0</v>
      </c>
      <c r="M368" s="43" t="str">
        <f t="shared" si="11"/>
        <v>OK</v>
      </c>
      <c r="N368" s="44">
        <v>0</v>
      </c>
      <c r="O368" s="44">
        <v>0</v>
      </c>
      <c r="P368" s="44">
        <v>0</v>
      </c>
      <c r="Q368" s="44">
        <v>0</v>
      </c>
      <c r="R368" s="44">
        <v>0</v>
      </c>
      <c r="S368" s="44">
        <v>0</v>
      </c>
      <c r="T368" s="44">
        <v>0</v>
      </c>
      <c r="U368" s="44">
        <v>0</v>
      </c>
      <c r="V368" s="44">
        <v>0</v>
      </c>
      <c r="W368" s="44">
        <v>0</v>
      </c>
      <c r="X368" s="44">
        <v>0</v>
      </c>
      <c r="Y368" s="44">
        <v>0</v>
      </c>
    </row>
    <row r="369" spans="1:25" ht="45" x14ac:dyDescent="0.25">
      <c r="A369" s="98"/>
      <c r="B369" s="94"/>
      <c r="C369" s="49">
        <v>54</v>
      </c>
      <c r="D369" s="50" t="s">
        <v>415</v>
      </c>
      <c r="E369" s="28" t="s">
        <v>918</v>
      </c>
      <c r="F369" s="26" t="s">
        <v>921</v>
      </c>
      <c r="G369" s="49" t="s">
        <v>36</v>
      </c>
      <c r="H369" s="26">
        <v>30</v>
      </c>
      <c r="I369" s="26">
        <v>20</v>
      </c>
      <c r="J369" s="46">
        <v>34.25</v>
      </c>
      <c r="K369" s="47"/>
      <c r="L369" s="32">
        <f t="shared" si="10"/>
        <v>0</v>
      </c>
      <c r="M369" s="43" t="str">
        <f t="shared" si="11"/>
        <v>OK</v>
      </c>
      <c r="N369" s="44">
        <v>0</v>
      </c>
      <c r="O369" s="44">
        <v>0</v>
      </c>
      <c r="P369" s="44">
        <v>0</v>
      </c>
      <c r="Q369" s="44">
        <v>0</v>
      </c>
      <c r="R369" s="44">
        <v>0</v>
      </c>
      <c r="S369" s="44">
        <v>0</v>
      </c>
      <c r="T369" s="44">
        <v>0</v>
      </c>
      <c r="U369" s="44">
        <v>0</v>
      </c>
      <c r="V369" s="44">
        <v>0</v>
      </c>
      <c r="W369" s="44">
        <v>0</v>
      </c>
      <c r="X369" s="44">
        <v>0</v>
      </c>
      <c r="Y369" s="44">
        <v>0</v>
      </c>
    </row>
    <row r="370" spans="1:25" ht="45" x14ac:dyDescent="0.25">
      <c r="A370" s="98"/>
      <c r="B370" s="94"/>
      <c r="C370" s="49">
        <v>55</v>
      </c>
      <c r="D370" s="50" t="s">
        <v>416</v>
      </c>
      <c r="E370" s="28" t="s">
        <v>926</v>
      </c>
      <c r="F370" s="26" t="s">
        <v>932</v>
      </c>
      <c r="G370" s="49" t="s">
        <v>36</v>
      </c>
      <c r="H370" s="26">
        <v>30</v>
      </c>
      <c r="I370" s="26">
        <v>20</v>
      </c>
      <c r="J370" s="46">
        <v>36.76</v>
      </c>
      <c r="K370" s="47"/>
      <c r="L370" s="32">
        <f t="shared" si="10"/>
        <v>0</v>
      </c>
      <c r="M370" s="43" t="str">
        <f t="shared" si="11"/>
        <v>OK</v>
      </c>
      <c r="N370" s="44">
        <v>0</v>
      </c>
      <c r="O370" s="44">
        <v>0</v>
      </c>
      <c r="P370" s="44">
        <v>0</v>
      </c>
      <c r="Q370" s="44">
        <v>0</v>
      </c>
      <c r="R370" s="44">
        <v>0</v>
      </c>
      <c r="S370" s="44">
        <v>0</v>
      </c>
      <c r="T370" s="44">
        <v>0</v>
      </c>
      <c r="U370" s="44">
        <v>0</v>
      </c>
      <c r="V370" s="44">
        <v>0</v>
      </c>
      <c r="W370" s="44">
        <v>0</v>
      </c>
      <c r="X370" s="44">
        <v>0</v>
      </c>
      <c r="Y370" s="44">
        <v>0</v>
      </c>
    </row>
    <row r="371" spans="1:25" ht="45" x14ac:dyDescent="0.25">
      <c r="A371" s="98"/>
      <c r="B371" s="94"/>
      <c r="C371" s="49">
        <v>56</v>
      </c>
      <c r="D371" s="50" t="s">
        <v>417</v>
      </c>
      <c r="E371" s="28" t="s">
        <v>926</v>
      </c>
      <c r="F371" s="26" t="s">
        <v>921</v>
      </c>
      <c r="G371" s="49" t="s">
        <v>36</v>
      </c>
      <c r="H371" s="26">
        <v>30</v>
      </c>
      <c r="I371" s="26">
        <v>20</v>
      </c>
      <c r="J371" s="46">
        <v>21</v>
      </c>
      <c r="K371" s="47"/>
      <c r="L371" s="32">
        <f t="shared" si="10"/>
        <v>0</v>
      </c>
      <c r="M371" s="43" t="str">
        <f t="shared" si="11"/>
        <v>OK</v>
      </c>
      <c r="N371" s="44">
        <v>0</v>
      </c>
      <c r="O371" s="44">
        <v>0</v>
      </c>
      <c r="P371" s="44">
        <v>0</v>
      </c>
      <c r="Q371" s="44">
        <v>0</v>
      </c>
      <c r="R371" s="44">
        <v>0</v>
      </c>
      <c r="S371" s="44">
        <v>0</v>
      </c>
      <c r="T371" s="44">
        <v>0</v>
      </c>
      <c r="U371" s="44">
        <v>0</v>
      </c>
      <c r="V371" s="44">
        <v>0</v>
      </c>
      <c r="W371" s="44">
        <v>0</v>
      </c>
      <c r="X371" s="44">
        <v>0</v>
      </c>
      <c r="Y371" s="44">
        <v>0</v>
      </c>
    </row>
    <row r="372" spans="1:25" ht="45" x14ac:dyDescent="0.25">
      <c r="A372" s="98"/>
      <c r="B372" s="94"/>
      <c r="C372" s="49">
        <v>57</v>
      </c>
      <c r="D372" s="50" t="s">
        <v>418</v>
      </c>
      <c r="E372" s="28" t="s">
        <v>926</v>
      </c>
      <c r="F372" s="26" t="s">
        <v>921</v>
      </c>
      <c r="G372" s="49" t="s">
        <v>36</v>
      </c>
      <c r="H372" s="26">
        <v>30</v>
      </c>
      <c r="I372" s="26">
        <v>20</v>
      </c>
      <c r="J372" s="46">
        <v>20.239999999999998</v>
      </c>
      <c r="K372" s="47"/>
      <c r="L372" s="32">
        <f t="shared" si="10"/>
        <v>0</v>
      </c>
      <c r="M372" s="43" t="str">
        <f t="shared" si="11"/>
        <v>OK</v>
      </c>
      <c r="N372" s="44">
        <v>0</v>
      </c>
      <c r="O372" s="44">
        <v>0</v>
      </c>
      <c r="P372" s="44">
        <v>0</v>
      </c>
      <c r="Q372" s="44">
        <v>0</v>
      </c>
      <c r="R372" s="44">
        <v>0</v>
      </c>
      <c r="S372" s="44">
        <v>0</v>
      </c>
      <c r="T372" s="44">
        <v>0</v>
      </c>
      <c r="U372" s="44">
        <v>0</v>
      </c>
      <c r="V372" s="44">
        <v>0</v>
      </c>
      <c r="W372" s="44">
        <v>0</v>
      </c>
      <c r="X372" s="44">
        <v>0</v>
      </c>
      <c r="Y372" s="44">
        <v>0</v>
      </c>
    </row>
    <row r="373" spans="1:25" ht="30" x14ac:dyDescent="0.25">
      <c r="A373" s="98"/>
      <c r="B373" s="94"/>
      <c r="C373" s="49">
        <v>58</v>
      </c>
      <c r="D373" s="50" t="s">
        <v>419</v>
      </c>
      <c r="E373" s="28" t="s">
        <v>926</v>
      </c>
      <c r="F373" s="26" t="s">
        <v>921</v>
      </c>
      <c r="G373" s="49" t="s">
        <v>36</v>
      </c>
      <c r="H373" s="26">
        <v>30</v>
      </c>
      <c r="I373" s="26">
        <v>20</v>
      </c>
      <c r="J373" s="46">
        <v>9.69</v>
      </c>
      <c r="K373" s="47"/>
      <c r="L373" s="32">
        <f t="shared" si="10"/>
        <v>0</v>
      </c>
      <c r="M373" s="43" t="str">
        <f t="shared" si="11"/>
        <v>OK</v>
      </c>
      <c r="N373" s="44">
        <v>0</v>
      </c>
      <c r="O373" s="44">
        <v>0</v>
      </c>
      <c r="P373" s="44">
        <v>0</v>
      </c>
      <c r="Q373" s="44">
        <v>0</v>
      </c>
      <c r="R373" s="44">
        <v>0</v>
      </c>
      <c r="S373" s="44">
        <v>0</v>
      </c>
      <c r="T373" s="44">
        <v>0</v>
      </c>
      <c r="U373" s="44">
        <v>0</v>
      </c>
      <c r="V373" s="44">
        <v>0</v>
      </c>
      <c r="W373" s="44">
        <v>0</v>
      </c>
      <c r="X373" s="44">
        <v>0</v>
      </c>
      <c r="Y373" s="44">
        <v>0</v>
      </c>
    </row>
    <row r="374" spans="1:25" ht="60" x14ac:dyDescent="0.25">
      <c r="A374" s="98"/>
      <c r="B374" s="94"/>
      <c r="C374" s="49">
        <v>59</v>
      </c>
      <c r="D374" s="50" t="s">
        <v>420</v>
      </c>
      <c r="E374" s="28" t="s">
        <v>926</v>
      </c>
      <c r="F374" s="26" t="s">
        <v>921</v>
      </c>
      <c r="G374" s="49" t="s">
        <v>36</v>
      </c>
      <c r="H374" s="26">
        <v>30</v>
      </c>
      <c r="I374" s="26">
        <v>20</v>
      </c>
      <c r="J374" s="46">
        <v>27</v>
      </c>
      <c r="K374" s="47"/>
      <c r="L374" s="32">
        <f t="shared" si="10"/>
        <v>0</v>
      </c>
      <c r="M374" s="43" t="str">
        <f t="shared" si="11"/>
        <v>OK</v>
      </c>
      <c r="N374" s="44">
        <v>0</v>
      </c>
      <c r="O374" s="44">
        <v>0</v>
      </c>
      <c r="P374" s="44">
        <v>0</v>
      </c>
      <c r="Q374" s="44">
        <v>0</v>
      </c>
      <c r="R374" s="44">
        <v>0</v>
      </c>
      <c r="S374" s="44">
        <v>0</v>
      </c>
      <c r="T374" s="44">
        <v>0</v>
      </c>
      <c r="U374" s="44">
        <v>0</v>
      </c>
      <c r="V374" s="44">
        <v>0</v>
      </c>
      <c r="W374" s="44">
        <v>0</v>
      </c>
      <c r="X374" s="44">
        <v>0</v>
      </c>
      <c r="Y374" s="44">
        <v>0</v>
      </c>
    </row>
    <row r="375" spans="1:25" ht="60" x14ac:dyDescent="0.25">
      <c r="A375" s="98"/>
      <c r="B375" s="94"/>
      <c r="C375" s="49">
        <v>60</v>
      </c>
      <c r="D375" s="50" t="s">
        <v>421</v>
      </c>
      <c r="E375" s="28" t="s">
        <v>926</v>
      </c>
      <c r="F375" s="26" t="s">
        <v>921</v>
      </c>
      <c r="G375" s="49" t="s">
        <v>36</v>
      </c>
      <c r="H375" s="26">
        <v>30</v>
      </c>
      <c r="I375" s="26">
        <v>20</v>
      </c>
      <c r="J375" s="46">
        <v>24.48</v>
      </c>
      <c r="K375" s="47"/>
      <c r="L375" s="32">
        <f t="shared" si="10"/>
        <v>0</v>
      </c>
      <c r="M375" s="43" t="str">
        <f t="shared" si="11"/>
        <v>OK</v>
      </c>
      <c r="N375" s="44">
        <v>0</v>
      </c>
      <c r="O375" s="44">
        <v>0</v>
      </c>
      <c r="P375" s="44">
        <v>0</v>
      </c>
      <c r="Q375" s="44">
        <v>0</v>
      </c>
      <c r="R375" s="44">
        <v>0</v>
      </c>
      <c r="S375" s="44">
        <v>0</v>
      </c>
      <c r="T375" s="44">
        <v>0</v>
      </c>
      <c r="U375" s="44">
        <v>0</v>
      </c>
      <c r="V375" s="44">
        <v>0</v>
      </c>
      <c r="W375" s="44">
        <v>0</v>
      </c>
      <c r="X375" s="44">
        <v>0</v>
      </c>
      <c r="Y375" s="44">
        <v>0</v>
      </c>
    </row>
    <row r="376" spans="1:25" ht="30" x14ac:dyDescent="0.25">
      <c r="A376" s="98"/>
      <c r="B376" s="94"/>
      <c r="C376" s="49">
        <v>61</v>
      </c>
      <c r="D376" s="50" t="s">
        <v>422</v>
      </c>
      <c r="E376" s="28" t="s">
        <v>918</v>
      </c>
      <c r="F376" s="26" t="s">
        <v>921</v>
      </c>
      <c r="G376" s="49" t="s">
        <v>36</v>
      </c>
      <c r="H376" s="26">
        <v>30</v>
      </c>
      <c r="I376" s="26">
        <v>20</v>
      </c>
      <c r="J376" s="46">
        <v>28.82</v>
      </c>
      <c r="K376" s="47"/>
      <c r="L376" s="32">
        <f t="shared" si="10"/>
        <v>0</v>
      </c>
      <c r="M376" s="43" t="str">
        <f t="shared" si="11"/>
        <v>OK</v>
      </c>
      <c r="N376" s="44">
        <v>0</v>
      </c>
      <c r="O376" s="44">
        <v>0</v>
      </c>
      <c r="P376" s="44">
        <v>0</v>
      </c>
      <c r="Q376" s="44">
        <v>0</v>
      </c>
      <c r="R376" s="44">
        <v>0</v>
      </c>
      <c r="S376" s="44">
        <v>0</v>
      </c>
      <c r="T376" s="44">
        <v>0</v>
      </c>
      <c r="U376" s="44">
        <v>0</v>
      </c>
      <c r="V376" s="44">
        <v>0</v>
      </c>
      <c r="W376" s="44">
        <v>0</v>
      </c>
      <c r="X376" s="44">
        <v>0</v>
      </c>
      <c r="Y376" s="44">
        <v>0</v>
      </c>
    </row>
    <row r="377" spans="1:25" ht="165" x14ac:dyDescent="0.25">
      <c r="A377" s="98"/>
      <c r="B377" s="94"/>
      <c r="C377" s="49">
        <v>62</v>
      </c>
      <c r="D377" s="50" t="s">
        <v>423</v>
      </c>
      <c r="E377" s="28" t="s">
        <v>918</v>
      </c>
      <c r="F377" s="26" t="s">
        <v>974</v>
      </c>
      <c r="G377" s="49" t="s">
        <v>36</v>
      </c>
      <c r="H377" s="26">
        <v>30</v>
      </c>
      <c r="I377" s="26">
        <v>20</v>
      </c>
      <c r="J377" s="46">
        <v>560.5</v>
      </c>
      <c r="K377" s="47"/>
      <c r="L377" s="32">
        <f t="shared" si="10"/>
        <v>0</v>
      </c>
      <c r="M377" s="43" t="str">
        <f t="shared" si="11"/>
        <v>OK</v>
      </c>
      <c r="N377" s="44">
        <v>0</v>
      </c>
      <c r="O377" s="44">
        <v>0</v>
      </c>
      <c r="P377" s="44">
        <v>0</v>
      </c>
      <c r="Q377" s="44">
        <v>0</v>
      </c>
      <c r="R377" s="44">
        <v>0</v>
      </c>
      <c r="S377" s="44">
        <v>0</v>
      </c>
      <c r="T377" s="44">
        <v>0</v>
      </c>
      <c r="U377" s="44">
        <v>0</v>
      </c>
      <c r="V377" s="44">
        <v>0</v>
      </c>
      <c r="W377" s="44">
        <v>0</v>
      </c>
      <c r="X377" s="44">
        <v>0</v>
      </c>
      <c r="Y377" s="44">
        <v>0</v>
      </c>
    </row>
    <row r="378" spans="1:25" ht="30" x14ac:dyDescent="0.25">
      <c r="A378" s="98"/>
      <c r="B378" s="94"/>
      <c r="C378" s="49">
        <v>63</v>
      </c>
      <c r="D378" s="50" t="s">
        <v>424</v>
      </c>
      <c r="E378" s="28" t="s">
        <v>926</v>
      </c>
      <c r="F378" s="26" t="s">
        <v>921</v>
      </c>
      <c r="G378" s="49" t="s">
        <v>36</v>
      </c>
      <c r="H378" s="26">
        <v>30</v>
      </c>
      <c r="I378" s="26">
        <v>20</v>
      </c>
      <c r="J378" s="46">
        <v>79.66</v>
      </c>
      <c r="K378" s="47"/>
      <c r="L378" s="32">
        <f t="shared" si="10"/>
        <v>0</v>
      </c>
      <c r="M378" s="43" t="str">
        <f t="shared" si="11"/>
        <v>OK</v>
      </c>
      <c r="N378" s="44">
        <v>0</v>
      </c>
      <c r="O378" s="44">
        <v>0</v>
      </c>
      <c r="P378" s="44">
        <v>0</v>
      </c>
      <c r="Q378" s="44">
        <v>0</v>
      </c>
      <c r="R378" s="44">
        <v>0</v>
      </c>
      <c r="S378" s="44">
        <v>0</v>
      </c>
      <c r="T378" s="44">
        <v>0</v>
      </c>
      <c r="U378" s="44">
        <v>0</v>
      </c>
      <c r="V378" s="44">
        <v>0</v>
      </c>
      <c r="W378" s="44">
        <v>0</v>
      </c>
      <c r="X378" s="44">
        <v>0</v>
      </c>
      <c r="Y378" s="44">
        <v>0</v>
      </c>
    </row>
    <row r="379" spans="1:25" ht="45" x14ac:dyDescent="0.25">
      <c r="A379" s="98"/>
      <c r="B379" s="94"/>
      <c r="C379" s="49">
        <v>64</v>
      </c>
      <c r="D379" s="50" t="s">
        <v>425</v>
      </c>
      <c r="E379" s="28" t="s">
        <v>918</v>
      </c>
      <c r="F379" s="26" t="s">
        <v>919</v>
      </c>
      <c r="G379" s="49" t="s">
        <v>36</v>
      </c>
      <c r="H379" s="26">
        <v>30</v>
      </c>
      <c r="I379" s="26">
        <v>20</v>
      </c>
      <c r="J379" s="46">
        <v>0.25</v>
      </c>
      <c r="K379" s="47"/>
      <c r="L379" s="32">
        <f t="shared" si="10"/>
        <v>0</v>
      </c>
      <c r="M379" s="43" t="str">
        <f t="shared" si="11"/>
        <v>OK</v>
      </c>
      <c r="N379" s="44">
        <v>0</v>
      </c>
      <c r="O379" s="44">
        <v>0</v>
      </c>
      <c r="P379" s="44">
        <v>0</v>
      </c>
      <c r="Q379" s="44">
        <v>0</v>
      </c>
      <c r="R379" s="44">
        <v>0</v>
      </c>
      <c r="S379" s="44">
        <v>0</v>
      </c>
      <c r="T379" s="44">
        <v>0</v>
      </c>
      <c r="U379" s="44">
        <v>0</v>
      </c>
      <c r="V379" s="44">
        <v>0</v>
      </c>
      <c r="W379" s="44">
        <v>0</v>
      </c>
      <c r="X379" s="44">
        <v>0</v>
      </c>
      <c r="Y379" s="44">
        <v>0</v>
      </c>
    </row>
    <row r="380" spans="1:25" ht="45" x14ac:dyDescent="0.25">
      <c r="A380" s="98"/>
      <c r="B380" s="94"/>
      <c r="C380" s="49">
        <v>65</v>
      </c>
      <c r="D380" s="50" t="s">
        <v>426</v>
      </c>
      <c r="E380" s="28" t="s">
        <v>926</v>
      </c>
      <c r="F380" s="26" t="s">
        <v>971</v>
      </c>
      <c r="G380" s="49" t="s">
        <v>36</v>
      </c>
      <c r="H380" s="26">
        <v>30</v>
      </c>
      <c r="I380" s="26">
        <v>20</v>
      </c>
      <c r="J380" s="46">
        <v>28.22</v>
      </c>
      <c r="K380" s="47"/>
      <c r="L380" s="32">
        <f t="shared" si="10"/>
        <v>0</v>
      </c>
      <c r="M380" s="43" t="str">
        <f t="shared" si="11"/>
        <v>OK</v>
      </c>
      <c r="N380" s="44">
        <v>0</v>
      </c>
      <c r="O380" s="44">
        <v>0</v>
      </c>
      <c r="P380" s="44">
        <v>0</v>
      </c>
      <c r="Q380" s="44">
        <v>0</v>
      </c>
      <c r="R380" s="44">
        <v>0</v>
      </c>
      <c r="S380" s="44">
        <v>0</v>
      </c>
      <c r="T380" s="44">
        <v>0</v>
      </c>
      <c r="U380" s="44">
        <v>0</v>
      </c>
      <c r="V380" s="44">
        <v>0</v>
      </c>
      <c r="W380" s="44">
        <v>0</v>
      </c>
      <c r="X380" s="44">
        <v>0</v>
      </c>
      <c r="Y380" s="44">
        <v>0</v>
      </c>
    </row>
    <row r="381" spans="1:25" ht="60" x14ac:dyDescent="0.25">
      <c r="A381" s="98"/>
      <c r="B381" s="94"/>
      <c r="C381" s="49">
        <v>66</v>
      </c>
      <c r="D381" s="50" t="s">
        <v>427</v>
      </c>
      <c r="E381" s="28" t="s">
        <v>918</v>
      </c>
      <c r="F381" s="26" t="s">
        <v>971</v>
      </c>
      <c r="G381" s="49" t="s">
        <v>36</v>
      </c>
      <c r="H381" s="26">
        <v>30</v>
      </c>
      <c r="I381" s="26">
        <v>20</v>
      </c>
      <c r="J381" s="46">
        <v>43</v>
      </c>
      <c r="K381" s="47"/>
      <c r="L381" s="32">
        <f t="shared" si="10"/>
        <v>0</v>
      </c>
      <c r="M381" s="43" t="str">
        <f t="shared" si="11"/>
        <v>OK</v>
      </c>
      <c r="N381" s="44">
        <v>0</v>
      </c>
      <c r="O381" s="44">
        <v>0</v>
      </c>
      <c r="P381" s="44">
        <v>0</v>
      </c>
      <c r="Q381" s="44">
        <v>0</v>
      </c>
      <c r="R381" s="44">
        <v>0</v>
      </c>
      <c r="S381" s="44">
        <v>0</v>
      </c>
      <c r="T381" s="44">
        <v>0</v>
      </c>
      <c r="U381" s="44">
        <v>0</v>
      </c>
      <c r="V381" s="44">
        <v>0</v>
      </c>
      <c r="W381" s="44">
        <v>0</v>
      </c>
      <c r="X381" s="44">
        <v>0</v>
      </c>
      <c r="Y381" s="44">
        <v>0</v>
      </c>
    </row>
    <row r="382" spans="1:25" ht="30" x14ac:dyDescent="0.25">
      <c r="A382" s="98"/>
      <c r="B382" s="94"/>
      <c r="C382" s="49">
        <v>67</v>
      </c>
      <c r="D382" s="50" t="s">
        <v>428</v>
      </c>
      <c r="E382" s="28" t="s">
        <v>926</v>
      </c>
      <c r="F382" s="26" t="s">
        <v>919</v>
      </c>
      <c r="G382" s="49" t="s">
        <v>36</v>
      </c>
      <c r="H382" s="26">
        <v>30</v>
      </c>
      <c r="I382" s="26">
        <v>20</v>
      </c>
      <c r="J382" s="46">
        <v>25.96</v>
      </c>
      <c r="K382" s="47"/>
      <c r="L382" s="32">
        <f t="shared" si="10"/>
        <v>0</v>
      </c>
      <c r="M382" s="43" t="str">
        <f t="shared" si="11"/>
        <v>OK</v>
      </c>
      <c r="N382" s="44">
        <v>0</v>
      </c>
      <c r="O382" s="44">
        <v>0</v>
      </c>
      <c r="P382" s="44">
        <v>0</v>
      </c>
      <c r="Q382" s="44">
        <v>0</v>
      </c>
      <c r="R382" s="44">
        <v>0</v>
      </c>
      <c r="S382" s="44">
        <v>0</v>
      </c>
      <c r="T382" s="44">
        <v>0</v>
      </c>
      <c r="U382" s="44">
        <v>0</v>
      </c>
      <c r="V382" s="44">
        <v>0</v>
      </c>
      <c r="W382" s="44">
        <v>0</v>
      </c>
      <c r="X382" s="44">
        <v>0</v>
      </c>
      <c r="Y382" s="44">
        <v>0</v>
      </c>
    </row>
    <row r="383" spans="1:25" ht="60" x14ac:dyDescent="0.25">
      <c r="A383" s="98"/>
      <c r="B383" s="94"/>
      <c r="C383" s="49">
        <v>68</v>
      </c>
      <c r="D383" s="50" t="s">
        <v>429</v>
      </c>
      <c r="E383" s="28" t="s">
        <v>918</v>
      </c>
      <c r="F383" s="26" t="s">
        <v>919</v>
      </c>
      <c r="G383" s="49" t="s">
        <v>36</v>
      </c>
      <c r="H383" s="26">
        <v>30</v>
      </c>
      <c r="I383" s="26">
        <v>20</v>
      </c>
      <c r="J383" s="46">
        <v>53.42</v>
      </c>
      <c r="K383" s="47"/>
      <c r="L383" s="32">
        <f t="shared" si="10"/>
        <v>0</v>
      </c>
      <c r="M383" s="43" t="str">
        <f t="shared" si="11"/>
        <v>OK</v>
      </c>
      <c r="N383" s="44">
        <v>0</v>
      </c>
      <c r="O383" s="44">
        <v>0</v>
      </c>
      <c r="P383" s="44">
        <v>0</v>
      </c>
      <c r="Q383" s="44">
        <v>0</v>
      </c>
      <c r="R383" s="44">
        <v>0</v>
      </c>
      <c r="S383" s="44">
        <v>0</v>
      </c>
      <c r="T383" s="44">
        <v>0</v>
      </c>
      <c r="U383" s="44">
        <v>0</v>
      </c>
      <c r="V383" s="44">
        <v>0</v>
      </c>
      <c r="W383" s="44">
        <v>0</v>
      </c>
      <c r="X383" s="44">
        <v>0</v>
      </c>
      <c r="Y383" s="44">
        <v>0</v>
      </c>
    </row>
    <row r="384" spans="1:25" ht="60" x14ac:dyDescent="0.25">
      <c r="A384" s="98"/>
      <c r="B384" s="94"/>
      <c r="C384" s="49">
        <v>69</v>
      </c>
      <c r="D384" s="50" t="s">
        <v>430</v>
      </c>
      <c r="E384" s="28" t="s">
        <v>918</v>
      </c>
      <c r="F384" s="26" t="s">
        <v>932</v>
      </c>
      <c r="G384" s="49" t="s">
        <v>36</v>
      </c>
      <c r="H384" s="26">
        <v>30</v>
      </c>
      <c r="I384" s="26">
        <v>20</v>
      </c>
      <c r="J384" s="46">
        <v>36.200000000000003</v>
      </c>
      <c r="K384" s="47"/>
      <c r="L384" s="32">
        <f t="shared" si="10"/>
        <v>0</v>
      </c>
      <c r="M384" s="43" t="str">
        <f t="shared" si="11"/>
        <v>OK</v>
      </c>
      <c r="N384" s="44">
        <v>0</v>
      </c>
      <c r="O384" s="44">
        <v>0</v>
      </c>
      <c r="P384" s="44">
        <v>0</v>
      </c>
      <c r="Q384" s="44">
        <v>0</v>
      </c>
      <c r="R384" s="44">
        <v>0</v>
      </c>
      <c r="S384" s="44">
        <v>0</v>
      </c>
      <c r="T384" s="44">
        <v>0</v>
      </c>
      <c r="U384" s="44">
        <v>0</v>
      </c>
      <c r="V384" s="44">
        <v>0</v>
      </c>
      <c r="W384" s="44">
        <v>0</v>
      </c>
      <c r="X384" s="44">
        <v>0</v>
      </c>
      <c r="Y384" s="44">
        <v>0</v>
      </c>
    </row>
    <row r="385" spans="1:25" ht="15" x14ac:dyDescent="0.25">
      <c r="A385" s="98"/>
      <c r="B385" s="94"/>
      <c r="C385" s="49">
        <v>70</v>
      </c>
      <c r="D385" s="50" t="s">
        <v>431</v>
      </c>
      <c r="E385" s="28" t="s">
        <v>926</v>
      </c>
      <c r="F385" s="26" t="s">
        <v>932</v>
      </c>
      <c r="G385" s="49" t="s">
        <v>36</v>
      </c>
      <c r="H385" s="26">
        <v>30</v>
      </c>
      <c r="I385" s="26">
        <v>20</v>
      </c>
      <c r="J385" s="46">
        <v>29.42</v>
      </c>
      <c r="K385" s="47"/>
      <c r="L385" s="32">
        <f t="shared" si="10"/>
        <v>0</v>
      </c>
      <c r="M385" s="43" t="str">
        <f t="shared" si="11"/>
        <v>OK</v>
      </c>
      <c r="N385" s="44">
        <v>0</v>
      </c>
      <c r="O385" s="44">
        <v>0</v>
      </c>
      <c r="P385" s="44">
        <v>0</v>
      </c>
      <c r="Q385" s="44">
        <v>0</v>
      </c>
      <c r="R385" s="44">
        <v>0</v>
      </c>
      <c r="S385" s="44">
        <v>0</v>
      </c>
      <c r="T385" s="44">
        <v>0</v>
      </c>
      <c r="U385" s="44">
        <v>0</v>
      </c>
      <c r="V385" s="44">
        <v>0</v>
      </c>
      <c r="W385" s="44">
        <v>0</v>
      </c>
      <c r="X385" s="44">
        <v>0</v>
      </c>
      <c r="Y385" s="44">
        <v>0</v>
      </c>
    </row>
    <row r="386" spans="1:25" ht="30" x14ac:dyDescent="0.25">
      <c r="A386" s="98"/>
      <c r="B386" s="94"/>
      <c r="C386" s="49">
        <v>71</v>
      </c>
      <c r="D386" s="50" t="s">
        <v>432</v>
      </c>
      <c r="E386" s="28" t="s">
        <v>918</v>
      </c>
      <c r="F386" s="26" t="s">
        <v>932</v>
      </c>
      <c r="G386" s="49" t="s">
        <v>36</v>
      </c>
      <c r="H386" s="26">
        <v>30</v>
      </c>
      <c r="I386" s="26">
        <v>20</v>
      </c>
      <c r="J386" s="46">
        <v>11</v>
      </c>
      <c r="K386" s="47"/>
      <c r="L386" s="32">
        <f t="shared" si="10"/>
        <v>0</v>
      </c>
      <c r="M386" s="43" t="str">
        <f t="shared" si="11"/>
        <v>OK</v>
      </c>
      <c r="N386" s="44">
        <v>0</v>
      </c>
      <c r="O386" s="44">
        <v>0</v>
      </c>
      <c r="P386" s="44">
        <v>0</v>
      </c>
      <c r="Q386" s="44">
        <v>0</v>
      </c>
      <c r="R386" s="44">
        <v>0</v>
      </c>
      <c r="S386" s="44">
        <v>0</v>
      </c>
      <c r="T386" s="44">
        <v>0</v>
      </c>
      <c r="U386" s="44">
        <v>0</v>
      </c>
      <c r="V386" s="44">
        <v>0</v>
      </c>
      <c r="W386" s="44">
        <v>0</v>
      </c>
      <c r="X386" s="44">
        <v>0</v>
      </c>
      <c r="Y386" s="44">
        <v>0</v>
      </c>
    </row>
    <row r="387" spans="1:25" ht="30" x14ac:dyDescent="0.25">
      <c r="A387" s="98"/>
      <c r="B387" s="94"/>
      <c r="C387" s="49">
        <v>72</v>
      </c>
      <c r="D387" s="50" t="s">
        <v>433</v>
      </c>
      <c r="E387" s="28" t="s">
        <v>918</v>
      </c>
      <c r="F387" s="26" t="s">
        <v>930</v>
      </c>
      <c r="G387" s="49" t="s">
        <v>36</v>
      </c>
      <c r="H387" s="26">
        <v>30</v>
      </c>
      <c r="I387" s="26">
        <v>20</v>
      </c>
      <c r="J387" s="46">
        <v>10.25</v>
      </c>
      <c r="K387" s="47"/>
      <c r="L387" s="32">
        <f t="shared" si="10"/>
        <v>0</v>
      </c>
      <c r="M387" s="43" t="str">
        <f t="shared" si="11"/>
        <v>OK</v>
      </c>
      <c r="N387" s="44">
        <v>0</v>
      </c>
      <c r="O387" s="44">
        <v>0</v>
      </c>
      <c r="P387" s="44">
        <v>0</v>
      </c>
      <c r="Q387" s="44">
        <v>0</v>
      </c>
      <c r="R387" s="44">
        <v>0</v>
      </c>
      <c r="S387" s="44">
        <v>0</v>
      </c>
      <c r="T387" s="44">
        <v>0</v>
      </c>
      <c r="U387" s="44">
        <v>0</v>
      </c>
      <c r="V387" s="44">
        <v>0</v>
      </c>
      <c r="W387" s="44">
        <v>0</v>
      </c>
      <c r="X387" s="44">
        <v>0</v>
      </c>
      <c r="Y387" s="44">
        <v>0</v>
      </c>
    </row>
    <row r="388" spans="1:25" ht="30" x14ac:dyDescent="0.25">
      <c r="A388" s="98"/>
      <c r="B388" s="94"/>
      <c r="C388" s="49">
        <v>73</v>
      </c>
      <c r="D388" s="50" t="s">
        <v>434</v>
      </c>
      <c r="E388" s="28" t="s">
        <v>918</v>
      </c>
      <c r="F388" s="26" t="s">
        <v>930</v>
      </c>
      <c r="G388" s="49" t="s">
        <v>36</v>
      </c>
      <c r="H388" s="26">
        <v>30</v>
      </c>
      <c r="I388" s="26">
        <v>20</v>
      </c>
      <c r="J388" s="46">
        <v>12.58</v>
      </c>
      <c r="K388" s="47"/>
      <c r="L388" s="32">
        <f t="shared" si="10"/>
        <v>0</v>
      </c>
      <c r="M388" s="43" t="str">
        <f t="shared" si="11"/>
        <v>OK</v>
      </c>
      <c r="N388" s="44">
        <v>0</v>
      </c>
      <c r="O388" s="44">
        <v>0</v>
      </c>
      <c r="P388" s="44">
        <v>0</v>
      </c>
      <c r="Q388" s="44">
        <v>0</v>
      </c>
      <c r="R388" s="44">
        <v>0</v>
      </c>
      <c r="S388" s="44">
        <v>0</v>
      </c>
      <c r="T388" s="44">
        <v>0</v>
      </c>
      <c r="U388" s="44">
        <v>0</v>
      </c>
      <c r="V388" s="44">
        <v>0</v>
      </c>
      <c r="W388" s="44">
        <v>0</v>
      </c>
      <c r="X388" s="44">
        <v>0</v>
      </c>
      <c r="Y388" s="44">
        <v>0</v>
      </c>
    </row>
    <row r="389" spans="1:25" ht="30" x14ac:dyDescent="0.25">
      <c r="A389" s="98"/>
      <c r="B389" s="94"/>
      <c r="C389" s="49">
        <v>74</v>
      </c>
      <c r="D389" s="50" t="s">
        <v>435</v>
      </c>
      <c r="E389" s="28" t="s">
        <v>918</v>
      </c>
      <c r="F389" s="26" t="s">
        <v>930</v>
      </c>
      <c r="G389" s="49" t="s">
        <v>36</v>
      </c>
      <c r="H389" s="26">
        <v>30</v>
      </c>
      <c r="I389" s="26">
        <v>20</v>
      </c>
      <c r="J389" s="46">
        <v>12.58</v>
      </c>
      <c r="K389" s="47"/>
      <c r="L389" s="32">
        <f t="shared" ref="L389:L452" si="12">K389-(SUM(N389:Y389))</f>
        <v>0</v>
      </c>
      <c r="M389" s="43" t="str">
        <f t="shared" ref="M389:M452" si="13">IF(L389&lt;0,"ATENÇÃO","OK")</f>
        <v>OK</v>
      </c>
      <c r="N389" s="44">
        <v>0</v>
      </c>
      <c r="O389" s="44">
        <v>0</v>
      </c>
      <c r="P389" s="44">
        <v>0</v>
      </c>
      <c r="Q389" s="44">
        <v>0</v>
      </c>
      <c r="R389" s="44">
        <v>0</v>
      </c>
      <c r="S389" s="44">
        <v>0</v>
      </c>
      <c r="T389" s="44">
        <v>0</v>
      </c>
      <c r="U389" s="44">
        <v>0</v>
      </c>
      <c r="V389" s="44">
        <v>0</v>
      </c>
      <c r="W389" s="44">
        <v>0</v>
      </c>
      <c r="X389" s="44">
        <v>0</v>
      </c>
      <c r="Y389" s="44">
        <v>0</v>
      </c>
    </row>
    <row r="390" spans="1:25" ht="30" x14ac:dyDescent="0.25">
      <c r="A390" s="98"/>
      <c r="B390" s="94"/>
      <c r="C390" s="49">
        <v>75</v>
      </c>
      <c r="D390" s="50" t="s">
        <v>436</v>
      </c>
      <c r="E390" s="28" t="s">
        <v>918</v>
      </c>
      <c r="F390" s="26" t="s">
        <v>930</v>
      </c>
      <c r="G390" s="49" t="s">
        <v>36</v>
      </c>
      <c r="H390" s="26">
        <v>30</v>
      </c>
      <c r="I390" s="26">
        <v>20</v>
      </c>
      <c r="J390" s="46">
        <v>10.6</v>
      </c>
      <c r="K390" s="47"/>
      <c r="L390" s="32">
        <f t="shared" si="12"/>
        <v>0</v>
      </c>
      <c r="M390" s="43" t="str">
        <f t="shared" si="13"/>
        <v>OK</v>
      </c>
      <c r="N390" s="44">
        <v>0</v>
      </c>
      <c r="O390" s="44">
        <v>0</v>
      </c>
      <c r="P390" s="44">
        <v>0</v>
      </c>
      <c r="Q390" s="44">
        <v>0</v>
      </c>
      <c r="R390" s="44">
        <v>0</v>
      </c>
      <c r="S390" s="44">
        <v>0</v>
      </c>
      <c r="T390" s="44">
        <v>0</v>
      </c>
      <c r="U390" s="44">
        <v>0</v>
      </c>
      <c r="V390" s="44">
        <v>0</v>
      </c>
      <c r="W390" s="44">
        <v>0</v>
      </c>
      <c r="X390" s="44">
        <v>0</v>
      </c>
      <c r="Y390" s="44">
        <v>0</v>
      </c>
    </row>
    <row r="391" spans="1:25" ht="30" x14ac:dyDescent="0.25">
      <c r="A391" s="98"/>
      <c r="B391" s="94"/>
      <c r="C391" s="49">
        <v>76</v>
      </c>
      <c r="D391" s="50" t="s">
        <v>437</v>
      </c>
      <c r="E391" s="28" t="s">
        <v>918</v>
      </c>
      <c r="F391" s="26" t="s">
        <v>930</v>
      </c>
      <c r="G391" s="49" t="s">
        <v>36</v>
      </c>
      <c r="H391" s="26">
        <v>30</v>
      </c>
      <c r="I391" s="26">
        <v>20</v>
      </c>
      <c r="J391" s="46">
        <v>14.86</v>
      </c>
      <c r="K391" s="47"/>
      <c r="L391" s="32">
        <f t="shared" si="12"/>
        <v>0</v>
      </c>
      <c r="M391" s="43" t="str">
        <f t="shared" si="13"/>
        <v>OK</v>
      </c>
      <c r="N391" s="44">
        <v>0</v>
      </c>
      <c r="O391" s="44">
        <v>0</v>
      </c>
      <c r="P391" s="44">
        <v>0</v>
      </c>
      <c r="Q391" s="44">
        <v>0</v>
      </c>
      <c r="R391" s="44">
        <v>0</v>
      </c>
      <c r="S391" s="44">
        <v>0</v>
      </c>
      <c r="T391" s="44">
        <v>0</v>
      </c>
      <c r="U391" s="44">
        <v>0</v>
      </c>
      <c r="V391" s="44">
        <v>0</v>
      </c>
      <c r="W391" s="44">
        <v>0</v>
      </c>
      <c r="X391" s="44">
        <v>0</v>
      </c>
      <c r="Y391" s="44">
        <v>0</v>
      </c>
    </row>
    <row r="392" spans="1:25" ht="30" x14ac:dyDescent="0.25">
      <c r="A392" s="98"/>
      <c r="B392" s="94"/>
      <c r="C392" s="49">
        <v>77</v>
      </c>
      <c r="D392" s="50" t="s">
        <v>438</v>
      </c>
      <c r="E392" s="28" t="s">
        <v>918</v>
      </c>
      <c r="F392" s="26" t="s">
        <v>930</v>
      </c>
      <c r="G392" s="49" t="s">
        <v>36</v>
      </c>
      <c r="H392" s="26">
        <v>30</v>
      </c>
      <c r="I392" s="26">
        <v>20</v>
      </c>
      <c r="J392" s="46">
        <v>15.25</v>
      </c>
      <c r="K392" s="47"/>
      <c r="L392" s="32">
        <f t="shared" si="12"/>
        <v>0</v>
      </c>
      <c r="M392" s="43" t="str">
        <f t="shared" si="13"/>
        <v>OK</v>
      </c>
      <c r="N392" s="44">
        <v>0</v>
      </c>
      <c r="O392" s="44">
        <v>0</v>
      </c>
      <c r="P392" s="44">
        <v>0</v>
      </c>
      <c r="Q392" s="44">
        <v>0</v>
      </c>
      <c r="R392" s="44">
        <v>0</v>
      </c>
      <c r="S392" s="44">
        <v>0</v>
      </c>
      <c r="T392" s="44">
        <v>0</v>
      </c>
      <c r="U392" s="44">
        <v>0</v>
      </c>
      <c r="V392" s="44">
        <v>0</v>
      </c>
      <c r="W392" s="44">
        <v>0</v>
      </c>
      <c r="X392" s="44">
        <v>0</v>
      </c>
      <c r="Y392" s="44">
        <v>0</v>
      </c>
    </row>
    <row r="393" spans="1:25" ht="30" x14ac:dyDescent="0.25">
      <c r="A393" s="98"/>
      <c r="B393" s="94"/>
      <c r="C393" s="49">
        <v>78</v>
      </c>
      <c r="D393" s="50" t="s">
        <v>439</v>
      </c>
      <c r="E393" s="28" t="s">
        <v>918</v>
      </c>
      <c r="F393" s="26" t="s">
        <v>930</v>
      </c>
      <c r="G393" s="49" t="s">
        <v>36</v>
      </c>
      <c r="H393" s="26">
        <v>30</v>
      </c>
      <c r="I393" s="26">
        <v>20</v>
      </c>
      <c r="J393" s="46">
        <v>10</v>
      </c>
      <c r="K393" s="47"/>
      <c r="L393" s="32">
        <f t="shared" si="12"/>
        <v>0</v>
      </c>
      <c r="M393" s="43" t="str">
        <f t="shared" si="13"/>
        <v>OK</v>
      </c>
      <c r="N393" s="44">
        <v>0</v>
      </c>
      <c r="O393" s="44">
        <v>0</v>
      </c>
      <c r="P393" s="44">
        <v>0</v>
      </c>
      <c r="Q393" s="44">
        <v>0</v>
      </c>
      <c r="R393" s="44">
        <v>0</v>
      </c>
      <c r="S393" s="44">
        <v>0</v>
      </c>
      <c r="T393" s="44">
        <v>0</v>
      </c>
      <c r="U393" s="44">
        <v>0</v>
      </c>
      <c r="V393" s="44">
        <v>0</v>
      </c>
      <c r="W393" s="44">
        <v>0</v>
      </c>
      <c r="X393" s="44">
        <v>0</v>
      </c>
      <c r="Y393" s="44">
        <v>0</v>
      </c>
    </row>
    <row r="394" spans="1:25" ht="15" x14ac:dyDescent="0.25">
      <c r="A394" s="98"/>
      <c r="B394" s="94"/>
      <c r="C394" s="49">
        <v>79</v>
      </c>
      <c r="D394" s="50" t="s">
        <v>440</v>
      </c>
      <c r="E394" s="28" t="s">
        <v>926</v>
      </c>
      <c r="F394" s="26" t="s">
        <v>930</v>
      </c>
      <c r="G394" s="49" t="s">
        <v>36</v>
      </c>
      <c r="H394" s="26">
        <v>30</v>
      </c>
      <c r="I394" s="26">
        <v>20</v>
      </c>
      <c r="J394" s="46">
        <v>77</v>
      </c>
      <c r="K394" s="47">
        <v>1</v>
      </c>
      <c r="L394" s="32">
        <f t="shared" si="12"/>
        <v>1</v>
      </c>
      <c r="M394" s="43" t="str">
        <f t="shared" si="13"/>
        <v>OK</v>
      </c>
      <c r="N394" s="44">
        <v>0</v>
      </c>
      <c r="O394" s="44">
        <v>0</v>
      </c>
      <c r="P394" s="44">
        <v>0</v>
      </c>
      <c r="Q394" s="44">
        <v>0</v>
      </c>
      <c r="R394" s="44">
        <v>0</v>
      </c>
      <c r="S394" s="44">
        <v>0</v>
      </c>
      <c r="T394" s="44">
        <v>0</v>
      </c>
      <c r="U394" s="44">
        <v>0</v>
      </c>
      <c r="V394" s="44">
        <v>0</v>
      </c>
      <c r="W394" s="44">
        <v>0</v>
      </c>
      <c r="X394" s="44">
        <v>0</v>
      </c>
      <c r="Y394" s="44">
        <v>0</v>
      </c>
    </row>
    <row r="395" spans="1:25" ht="60" x14ac:dyDescent="0.25">
      <c r="A395" s="98"/>
      <c r="B395" s="94"/>
      <c r="C395" s="49">
        <v>80</v>
      </c>
      <c r="D395" s="50" t="s">
        <v>441</v>
      </c>
      <c r="E395" s="28" t="s">
        <v>926</v>
      </c>
      <c r="F395" s="26" t="s">
        <v>921</v>
      </c>
      <c r="G395" s="49" t="s">
        <v>36</v>
      </c>
      <c r="H395" s="26">
        <v>30</v>
      </c>
      <c r="I395" s="26">
        <v>20</v>
      </c>
      <c r="J395" s="46">
        <v>53.23</v>
      </c>
      <c r="K395" s="47">
        <v>2</v>
      </c>
      <c r="L395" s="32">
        <f t="shared" si="12"/>
        <v>2</v>
      </c>
      <c r="M395" s="43" t="str">
        <f t="shared" si="13"/>
        <v>OK</v>
      </c>
      <c r="N395" s="44">
        <v>0</v>
      </c>
      <c r="O395" s="44">
        <v>0</v>
      </c>
      <c r="P395" s="44">
        <v>0</v>
      </c>
      <c r="Q395" s="44">
        <v>0</v>
      </c>
      <c r="R395" s="44">
        <v>0</v>
      </c>
      <c r="S395" s="44">
        <v>0</v>
      </c>
      <c r="T395" s="44">
        <v>0</v>
      </c>
      <c r="U395" s="44">
        <v>0</v>
      </c>
      <c r="V395" s="44">
        <v>0</v>
      </c>
      <c r="W395" s="44">
        <v>0</v>
      </c>
      <c r="X395" s="44">
        <v>0</v>
      </c>
      <c r="Y395" s="44">
        <v>0</v>
      </c>
    </row>
    <row r="396" spans="1:25" ht="90" x14ac:dyDescent="0.25">
      <c r="A396" s="98"/>
      <c r="B396" s="94"/>
      <c r="C396" s="49">
        <v>81</v>
      </c>
      <c r="D396" s="50" t="s">
        <v>442</v>
      </c>
      <c r="E396" s="28" t="s">
        <v>926</v>
      </c>
      <c r="F396" s="26" t="s">
        <v>921</v>
      </c>
      <c r="G396" s="49" t="s">
        <v>36</v>
      </c>
      <c r="H396" s="26">
        <v>30</v>
      </c>
      <c r="I396" s="26">
        <v>20</v>
      </c>
      <c r="J396" s="46">
        <v>58.36</v>
      </c>
      <c r="K396" s="47">
        <v>1</v>
      </c>
      <c r="L396" s="32">
        <f t="shared" si="12"/>
        <v>1</v>
      </c>
      <c r="M396" s="43" t="str">
        <f t="shared" si="13"/>
        <v>OK</v>
      </c>
      <c r="N396" s="44">
        <v>0</v>
      </c>
      <c r="O396" s="44">
        <v>0</v>
      </c>
      <c r="P396" s="44">
        <v>0</v>
      </c>
      <c r="Q396" s="44">
        <v>0</v>
      </c>
      <c r="R396" s="44">
        <v>0</v>
      </c>
      <c r="S396" s="44">
        <v>0</v>
      </c>
      <c r="T396" s="44">
        <v>0</v>
      </c>
      <c r="U396" s="44">
        <v>0</v>
      </c>
      <c r="V396" s="44">
        <v>0</v>
      </c>
      <c r="W396" s="44">
        <v>0</v>
      </c>
      <c r="X396" s="44">
        <v>0</v>
      </c>
      <c r="Y396" s="44">
        <v>0</v>
      </c>
    </row>
    <row r="397" spans="1:25" ht="15" x14ac:dyDescent="0.25">
      <c r="A397" s="98"/>
      <c r="B397" s="94"/>
      <c r="C397" s="49">
        <v>82</v>
      </c>
      <c r="D397" s="50" t="s">
        <v>443</v>
      </c>
      <c r="E397" s="28" t="s">
        <v>926</v>
      </c>
      <c r="F397" s="26" t="s">
        <v>930</v>
      </c>
      <c r="G397" s="49" t="s">
        <v>36</v>
      </c>
      <c r="H397" s="26">
        <v>30</v>
      </c>
      <c r="I397" s="26">
        <v>20</v>
      </c>
      <c r="J397" s="46">
        <v>7.18</v>
      </c>
      <c r="K397" s="47"/>
      <c r="L397" s="32">
        <f t="shared" si="12"/>
        <v>0</v>
      </c>
      <c r="M397" s="43" t="str">
        <f t="shared" si="13"/>
        <v>OK</v>
      </c>
      <c r="N397" s="44">
        <v>0</v>
      </c>
      <c r="O397" s="44">
        <v>0</v>
      </c>
      <c r="P397" s="44">
        <v>0</v>
      </c>
      <c r="Q397" s="44">
        <v>0</v>
      </c>
      <c r="R397" s="44">
        <v>0</v>
      </c>
      <c r="S397" s="44">
        <v>0</v>
      </c>
      <c r="T397" s="44">
        <v>0</v>
      </c>
      <c r="U397" s="44">
        <v>0</v>
      </c>
      <c r="V397" s="44">
        <v>0</v>
      </c>
      <c r="W397" s="44">
        <v>0</v>
      </c>
      <c r="X397" s="44">
        <v>0</v>
      </c>
      <c r="Y397" s="44">
        <v>0</v>
      </c>
    </row>
    <row r="398" spans="1:25" ht="45" x14ac:dyDescent="0.25">
      <c r="A398" s="98"/>
      <c r="B398" s="94"/>
      <c r="C398" s="49">
        <v>83</v>
      </c>
      <c r="D398" s="50" t="s">
        <v>444</v>
      </c>
      <c r="E398" s="28" t="s">
        <v>926</v>
      </c>
      <c r="F398" s="26" t="s">
        <v>921</v>
      </c>
      <c r="G398" s="49" t="s">
        <v>36</v>
      </c>
      <c r="H398" s="26">
        <v>30</v>
      </c>
      <c r="I398" s="26">
        <v>20</v>
      </c>
      <c r="J398" s="46">
        <v>11.72</v>
      </c>
      <c r="K398" s="47"/>
      <c r="L398" s="32">
        <f t="shared" si="12"/>
        <v>0</v>
      </c>
      <c r="M398" s="43" t="str">
        <f t="shared" si="13"/>
        <v>OK</v>
      </c>
      <c r="N398" s="44">
        <v>0</v>
      </c>
      <c r="O398" s="44">
        <v>0</v>
      </c>
      <c r="P398" s="44">
        <v>0</v>
      </c>
      <c r="Q398" s="44">
        <v>0</v>
      </c>
      <c r="R398" s="44">
        <v>0</v>
      </c>
      <c r="S398" s="44">
        <v>0</v>
      </c>
      <c r="T398" s="44">
        <v>0</v>
      </c>
      <c r="U398" s="44">
        <v>0</v>
      </c>
      <c r="V398" s="44">
        <v>0</v>
      </c>
      <c r="W398" s="44">
        <v>0</v>
      </c>
      <c r="X398" s="44">
        <v>0</v>
      </c>
      <c r="Y398" s="44">
        <v>0</v>
      </c>
    </row>
    <row r="399" spans="1:25" ht="15" x14ac:dyDescent="0.25">
      <c r="A399" s="98"/>
      <c r="B399" s="94"/>
      <c r="C399" s="49">
        <v>84</v>
      </c>
      <c r="D399" s="50" t="s">
        <v>445</v>
      </c>
      <c r="E399" s="28" t="s">
        <v>918</v>
      </c>
      <c r="F399" s="26" t="s">
        <v>928</v>
      </c>
      <c r="G399" s="49" t="s">
        <v>36</v>
      </c>
      <c r="H399" s="26">
        <v>30</v>
      </c>
      <c r="I399" s="26">
        <v>20</v>
      </c>
      <c r="J399" s="46">
        <v>5.82</v>
      </c>
      <c r="K399" s="47"/>
      <c r="L399" s="32">
        <f t="shared" si="12"/>
        <v>0</v>
      </c>
      <c r="M399" s="43" t="str">
        <f t="shared" si="13"/>
        <v>OK</v>
      </c>
      <c r="N399" s="44">
        <v>0</v>
      </c>
      <c r="O399" s="44">
        <v>0</v>
      </c>
      <c r="P399" s="44">
        <v>0</v>
      </c>
      <c r="Q399" s="44">
        <v>0</v>
      </c>
      <c r="R399" s="44">
        <v>0</v>
      </c>
      <c r="S399" s="44">
        <v>0</v>
      </c>
      <c r="T399" s="44">
        <v>0</v>
      </c>
      <c r="U399" s="44">
        <v>0</v>
      </c>
      <c r="V399" s="44">
        <v>0</v>
      </c>
      <c r="W399" s="44">
        <v>0</v>
      </c>
      <c r="X399" s="44">
        <v>0</v>
      </c>
      <c r="Y399" s="44">
        <v>0</v>
      </c>
    </row>
    <row r="400" spans="1:25" ht="15" x14ac:dyDescent="0.25">
      <c r="A400" s="98"/>
      <c r="B400" s="94"/>
      <c r="C400" s="49">
        <v>85</v>
      </c>
      <c r="D400" s="50" t="s">
        <v>446</v>
      </c>
      <c r="E400" s="28" t="s">
        <v>918</v>
      </c>
      <c r="F400" s="26" t="s">
        <v>928</v>
      </c>
      <c r="G400" s="49" t="s">
        <v>36</v>
      </c>
      <c r="H400" s="26">
        <v>30</v>
      </c>
      <c r="I400" s="26">
        <v>20</v>
      </c>
      <c r="J400" s="46">
        <v>22.7</v>
      </c>
      <c r="K400" s="47"/>
      <c r="L400" s="32">
        <f t="shared" si="12"/>
        <v>0</v>
      </c>
      <c r="M400" s="43" t="str">
        <f t="shared" si="13"/>
        <v>OK</v>
      </c>
      <c r="N400" s="44">
        <v>0</v>
      </c>
      <c r="O400" s="44">
        <v>0</v>
      </c>
      <c r="P400" s="44">
        <v>0</v>
      </c>
      <c r="Q400" s="44">
        <v>0</v>
      </c>
      <c r="R400" s="44">
        <v>0</v>
      </c>
      <c r="S400" s="44">
        <v>0</v>
      </c>
      <c r="T400" s="44">
        <v>0</v>
      </c>
      <c r="U400" s="44">
        <v>0</v>
      </c>
      <c r="V400" s="44">
        <v>0</v>
      </c>
      <c r="W400" s="44">
        <v>0</v>
      </c>
      <c r="X400" s="44">
        <v>0</v>
      </c>
      <c r="Y400" s="44">
        <v>0</v>
      </c>
    </row>
    <row r="401" spans="1:25" ht="30" x14ac:dyDescent="0.25">
      <c r="A401" s="98"/>
      <c r="B401" s="94"/>
      <c r="C401" s="49">
        <v>86</v>
      </c>
      <c r="D401" s="50" t="s">
        <v>447</v>
      </c>
      <c r="E401" s="28" t="s">
        <v>926</v>
      </c>
      <c r="F401" s="26" t="s">
        <v>920</v>
      </c>
      <c r="G401" s="49" t="s">
        <v>36</v>
      </c>
      <c r="H401" s="26">
        <v>30</v>
      </c>
      <c r="I401" s="26">
        <v>20</v>
      </c>
      <c r="J401" s="46">
        <v>17.43</v>
      </c>
      <c r="K401" s="47"/>
      <c r="L401" s="32">
        <f t="shared" si="12"/>
        <v>0</v>
      </c>
      <c r="M401" s="43" t="str">
        <f t="shared" si="13"/>
        <v>OK</v>
      </c>
      <c r="N401" s="44">
        <v>0</v>
      </c>
      <c r="O401" s="44">
        <v>0</v>
      </c>
      <c r="P401" s="44">
        <v>0</v>
      </c>
      <c r="Q401" s="44">
        <v>0</v>
      </c>
      <c r="R401" s="44">
        <v>0</v>
      </c>
      <c r="S401" s="44">
        <v>0</v>
      </c>
      <c r="T401" s="44">
        <v>0</v>
      </c>
      <c r="U401" s="44">
        <v>0</v>
      </c>
      <c r="V401" s="44">
        <v>0</v>
      </c>
      <c r="W401" s="44">
        <v>0</v>
      </c>
      <c r="X401" s="44">
        <v>0</v>
      </c>
      <c r="Y401" s="44">
        <v>0</v>
      </c>
    </row>
    <row r="402" spans="1:25" ht="30" x14ac:dyDescent="0.25">
      <c r="A402" s="98"/>
      <c r="B402" s="94"/>
      <c r="C402" s="49">
        <v>87</v>
      </c>
      <c r="D402" s="50" t="s">
        <v>448</v>
      </c>
      <c r="E402" s="28" t="s">
        <v>918</v>
      </c>
      <c r="F402" s="26" t="s">
        <v>975</v>
      </c>
      <c r="G402" s="49" t="s">
        <v>36</v>
      </c>
      <c r="H402" s="26">
        <v>30</v>
      </c>
      <c r="I402" s="26">
        <v>20</v>
      </c>
      <c r="J402" s="46">
        <v>2.62</v>
      </c>
      <c r="K402" s="47"/>
      <c r="L402" s="32">
        <f t="shared" si="12"/>
        <v>0</v>
      </c>
      <c r="M402" s="43" t="str">
        <f t="shared" si="13"/>
        <v>OK</v>
      </c>
      <c r="N402" s="44">
        <v>0</v>
      </c>
      <c r="O402" s="44">
        <v>0</v>
      </c>
      <c r="P402" s="44">
        <v>0</v>
      </c>
      <c r="Q402" s="44">
        <v>0</v>
      </c>
      <c r="R402" s="44">
        <v>0</v>
      </c>
      <c r="S402" s="44">
        <v>0</v>
      </c>
      <c r="T402" s="44">
        <v>0</v>
      </c>
      <c r="U402" s="44">
        <v>0</v>
      </c>
      <c r="V402" s="44">
        <v>0</v>
      </c>
      <c r="W402" s="44">
        <v>0</v>
      </c>
      <c r="X402" s="44">
        <v>0</v>
      </c>
      <c r="Y402" s="44">
        <v>0</v>
      </c>
    </row>
    <row r="403" spans="1:25" ht="30" x14ac:dyDescent="0.25">
      <c r="A403" s="98"/>
      <c r="B403" s="94"/>
      <c r="C403" s="49">
        <v>88</v>
      </c>
      <c r="D403" s="50" t="s">
        <v>449</v>
      </c>
      <c r="E403" s="28" t="s">
        <v>918</v>
      </c>
      <c r="F403" s="26" t="s">
        <v>975</v>
      </c>
      <c r="G403" s="49" t="s">
        <v>36</v>
      </c>
      <c r="H403" s="26">
        <v>30</v>
      </c>
      <c r="I403" s="26">
        <v>20</v>
      </c>
      <c r="J403" s="46">
        <v>3.85</v>
      </c>
      <c r="K403" s="47"/>
      <c r="L403" s="32">
        <f t="shared" si="12"/>
        <v>0</v>
      </c>
      <c r="M403" s="43" t="str">
        <f t="shared" si="13"/>
        <v>OK</v>
      </c>
      <c r="N403" s="44">
        <v>0</v>
      </c>
      <c r="O403" s="44">
        <v>0</v>
      </c>
      <c r="P403" s="44">
        <v>0</v>
      </c>
      <c r="Q403" s="44">
        <v>0</v>
      </c>
      <c r="R403" s="44">
        <v>0</v>
      </c>
      <c r="S403" s="44">
        <v>0</v>
      </c>
      <c r="T403" s="44">
        <v>0</v>
      </c>
      <c r="U403" s="44">
        <v>0</v>
      </c>
      <c r="V403" s="44">
        <v>0</v>
      </c>
      <c r="W403" s="44">
        <v>0</v>
      </c>
      <c r="X403" s="44">
        <v>0</v>
      </c>
      <c r="Y403" s="44">
        <v>0</v>
      </c>
    </row>
    <row r="404" spans="1:25" ht="60" x14ac:dyDescent="0.25">
      <c r="A404" s="98"/>
      <c r="B404" s="94"/>
      <c r="C404" s="49">
        <v>89</v>
      </c>
      <c r="D404" s="50" t="s">
        <v>450</v>
      </c>
      <c r="E404" s="28" t="s">
        <v>918</v>
      </c>
      <c r="F404" s="26" t="s">
        <v>976</v>
      </c>
      <c r="G404" s="49" t="s">
        <v>36</v>
      </c>
      <c r="H404" s="26">
        <v>30</v>
      </c>
      <c r="I404" s="26">
        <v>20</v>
      </c>
      <c r="J404" s="46">
        <v>17.7</v>
      </c>
      <c r="K404" s="47"/>
      <c r="L404" s="32">
        <f t="shared" si="12"/>
        <v>0</v>
      </c>
      <c r="M404" s="43" t="str">
        <f t="shared" si="13"/>
        <v>OK</v>
      </c>
      <c r="N404" s="44">
        <v>0</v>
      </c>
      <c r="O404" s="44">
        <v>0</v>
      </c>
      <c r="P404" s="44">
        <v>0</v>
      </c>
      <c r="Q404" s="44">
        <v>0</v>
      </c>
      <c r="R404" s="44">
        <v>0</v>
      </c>
      <c r="S404" s="44">
        <v>0</v>
      </c>
      <c r="T404" s="44">
        <v>0</v>
      </c>
      <c r="U404" s="44">
        <v>0</v>
      </c>
      <c r="V404" s="44">
        <v>0</v>
      </c>
      <c r="W404" s="44">
        <v>0</v>
      </c>
      <c r="X404" s="44">
        <v>0</v>
      </c>
      <c r="Y404" s="44">
        <v>0</v>
      </c>
    </row>
    <row r="405" spans="1:25" ht="60" x14ac:dyDescent="0.25">
      <c r="A405" s="98"/>
      <c r="B405" s="94"/>
      <c r="C405" s="49">
        <v>90</v>
      </c>
      <c r="D405" s="50" t="s">
        <v>451</v>
      </c>
      <c r="E405" s="28" t="s">
        <v>918</v>
      </c>
      <c r="F405" s="26" t="s">
        <v>976</v>
      </c>
      <c r="G405" s="49" t="s">
        <v>36</v>
      </c>
      <c r="H405" s="26">
        <v>30</v>
      </c>
      <c r="I405" s="26">
        <v>20</v>
      </c>
      <c r="J405" s="46">
        <v>17.7</v>
      </c>
      <c r="K405" s="47"/>
      <c r="L405" s="32">
        <f t="shared" si="12"/>
        <v>0</v>
      </c>
      <c r="M405" s="43" t="str">
        <f t="shared" si="13"/>
        <v>OK</v>
      </c>
      <c r="N405" s="44">
        <v>0</v>
      </c>
      <c r="O405" s="44">
        <v>0</v>
      </c>
      <c r="P405" s="44">
        <v>0</v>
      </c>
      <c r="Q405" s="44">
        <v>0</v>
      </c>
      <c r="R405" s="44">
        <v>0</v>
      </c>
      <c r="S405" s="44">
        <v>0</v>
      </c>
      <c r="T405" s="44">
        <v>0</v>
      </c>
      <c r="U405" s="44">
        <v>0</v>
      </c>
      <c r="V405" s="44">
        <v>0</v>
      </c>
      <c r="W405" s="44">
        <v>0</v>
      </c>
      <c r="X405" s="44">
        <v>0</v>
      </c>
      <c r="Y405" s="44">
        <v>0</v>
      </c>
    </row>
    <row r="406" spans="1:25" ht="45" x14ac:dyDescent="0.25">
      <c r="A406" s="98"/>
      <c r="B406" s="94"/>
      <c r="C406" s="49">
        <v>91</v>
      </c>
      <c r="D406" s="50" t="s">
        <v>452</v>
      </c>
      <c r="E406" s="28" t="s">
        <v>918</v>
      </c>
      <c r="F406" s="26" t="s">
        <v>977</v>
      </c>
      <c r="G406" s="49" t="s">
        <v>36</v>
      </c>
      <c r="H406" s="26">
        <v>30</v>
      </c>
      <c r="I406" s="26">
        <v>20</v>
      </c>
      <c r="J406" s="46">
        <v>9.65</v>
      </c>
      <c r="K406" s="47"/>
      <c r="L406" s="32">
        <f t="shared" si="12"/>
        <v>0</v>
      </c>
      <c r="M406" s="43" t="str">
        <f t="shared" si="13"/>
        <v>OK</v>
      </c>
      <c r="N406" s="44">
        <v>0</v>
      </c>
      <c r="O406" s="44">
        <v>0</v>
      </c>
      <c r="P406" s="44">
        <v>0</v>
      </c>
      <c r="Q406" s="44">
        <v>0</v>
      </c>
      <c r="R406" s="44">
        <v>0</v>
      </c>
      <c r="S406" s="44">
        <v>0</v>
      </c>
      <c r="T406" s="44">
        <v>0</v>
      </c>
      <c r="U406" s="44">
        <v>0</v>
      </c>
      <c r="V406" s="44">
        <v>0</v>
      </c>
      <c r="W406" s="44">
        <v>0</v>
      </c>
      <c r="X406" s="44">
        <v>0</v>
      </c>
      <c r="Y406" s="44">
        <v>0</v>
      </c>
    </row>
    <row r="407" spans="1:25" ht="45" x14ac:dyDescent="0.25">
      <c r="A407" s="98"/>
      <c r="B407" s="94"/>
      <c r="C407" s="49">
        <v>92</v>
      </c>
      <c r="D407" s="50" t="s">
        <v>453</v>
      </c>
      <c r="E407" s="28" t="s">
        <v>918</v>
      </c>
      <c r="F407" s="26" t="s">
        <v>941</v>
      </c>
      <c r="G407" s="49" t="s">
        <v>36</v>
      </c>
      <c r="H407" s="26">
        <v>30</v>
      </c>
      <c r="I407" s="26">
        <v>20</v>
      </c>
      <c r="J407" s="46">
        <v>18.760000000000002</v>
      </c>
      <c r="K407" s="47"/>
      <c r="L407" s="32">
        <f t="shared" si="12"/>
        <v>0</v>
      </c>
      <c r="M407" s="43" t="str">
        <f t="shared" si="13"/>
        <v>OK</v>
      </c>
      <c r="N407" s="44">
        <v>0</v>
      </c>
      <c r="O407" s="44">
        <v>0</v>
      </c>
      <c r="P407" s="44">
        <v>0</v>
      </c>
      <c r="Q407" s="44">
        <v>0</v>
      </c>
      <c r="R407" s="44">
        <v>0</v>
      </c>
      <c r="S407" s="44">
        <v>0</v>
      </c>
      <c r="T407" s="44">
        <v>0</v>
      </c>
      <c r="U407" s="44">
        <v>0</v>
      </c>
      <c r="V407" s="44">
        <v>0</v>
      </c>
      <c r="W407" s="44">
        <v>0</v>
      </c>
      <c r="X407" s="44">
        <v>0</v>
      </c>
      <c r="Y407" s="44">
        <v>0</v>
      </c>
    </row>
    <row r="408" spans="1:25" ht="15" x14ac:dyDescent="0.25">
      <c r="A408" s="98"/>
      <c r="B408" s="94"/>
      <c r="C408" s="49">
        <v>93</v>
      </c>
      <c r="D408" s="50" t="s">
        <v>454</v>
      </c>
      <c r="E408" s="28" t="s">
        <v>936</v>
      </c>
      <c r="F408" s="26" t="s">
        <v>978</v>
      </c>
      <c r="G408" s="49" t="s">
        <v>36</v>
      </c>
      <c r="H408" s="26">
        <v>30</v>
      </c>
      <c r="I408" s="26">
        <v>20</v>
      </c>
      <c r="J408" s="46">
        <v>456</v>
      </c>
      <c r="K408" s="47"/>
      <c r="L408" s="32">
        <f t="shared" si="12"/>
        <v>0</v>
      </c>
      <c r="M408" s="43" t="str">
        <f t="shared" si="13"/>
        <v>OK</v>
      </c>
      <c r="N408" s="44">
        <v>0</v>
      </c>
      <c r="O408" s="44">
        <v>0</v>
      </c>
      <c r="P408" s="44">
        <v>0</v>
      </c>
      <c r="Q408" s="44">
        <v>0</v>
      </c>
      <c r="R408" s="44">
        <v>0</v>
      </c>
      <c r="S408" s="44">
        <v>0</v>
      </c>
      <c r="T408" s="44">
        <v>0</v>
      </c>
      <c r="U408" s="44">
        <v>0</v>
      </c>
      <c r="V408" s="44">
        <v>0</v>
      </c>
      <c r="W408" s="44">
        <v>0</v>
      </c>
      <c r="X408" s="44">
        <v>0</v>
      </c>
      <c r="Y408" s="44">
        <v>0</v>
      </c>
    </row>
    <row r="409" spans="1:25" ht="60" x14ac:dyDescent="0.25">
      <c r="A409" s="98"/>
      <c r="B409" s="94"/>
      <c r="C409" s="49">
        <v>94</v>
      </c>
      <c r="D409" s="50" t="s">
        <v>455</v>
      </c>
      <c r="E409" s="28" t="s">
        <v>936</v>
      </c>
      <c r="F409" s="26" t="s">
        <v>971</v>
      </c>
      <c r="G409" s="49" t="s">
        <v>36</v>
      </c>
      <c r="H409" s="26">
        <v>30</v>
      </c>
      <c r="I409" s="26">
        <v>20</v>
      </c>
      <c r="J409" s="46">
        <v>28.9</v>
      </c>
      <c r="K409" s="47"/>
      <c r="L409" s="32">
        <f t="shared" si="12"/>
        <v>0</v>
      </c>
      <c r="M409" s="43" t="str">
        <f t="shared" si="13"/>
        <v>OK</v>
      </c>
      <c r="N409" s="44">
        <v>0</v>
      </c>
      <c r="O409" s="44">
        <v>0</v>
      </c>
      <c r="P409" s="44">
        <v>0</v>
      </c>
      <c r="Q409" s="44">
        <v>0</v>
      </c>
      <c r="R409" s="44">
        <v>0</v>
      </c>
      <c r="S409" s="44">
        <v>0</v>
      </c>
      <c r="T409" s="44">
        <v>0</v>
      </c>
      <c r="U409" s="44">
        <v>0</v>
      </c>
      <c r="V409" s="44">
        <v>0</v>
      </c>
      <c r="W409" s="44">
        <v>0</v>
      </c>
      <c r="X409" s="44">
        <v>0</v>
      </c>
      <c r="Y409" s="44">
        <v>0</v>
      </c>
    </row>
    <row r="410" spans="1:25" ht="75" x14ac:dyDescent="0.25">
      <c r="A410" s="98"/>
      <c r="B410" s="94"/>
      <c r="C410" s="49">
        <v>95</v>
      </c>
      <c r="D410" s="50" t="s">
        <v>456</v>
      </c>
      <c r="E410" s="28" t="s">
        <v>936</v>
      </c>
      <c r="F410" s="26" t="s">
        <v>971</v>
      </c>
      <c r="G410" s="49" t="s">
        <v>36</v>
      </c>
      <c r="H410" s="26">
        <v>30</v>
      </c>
      <c r="I410" s="26">
        <v>20</v>
      </c>
      <c r="J410" s="46">
        <v>41.9</v>
      </c>
      <c r="K410" s="47"/>
      <c r="L410" s="32">
        <f t="shared" si="12"/>
        <v>0</v>
      </c>
      <c r="M410" s="43" t="str">
        <f t="shared" si="13"/>
        <v>OK</v>
      </c>
      <c r="N410" s="44">
        <v>0</v>
      </c>
      <c r="O410" s="44">
        <v>0</v>
      </c>
      <c r="P410" s="44">
        <v>0</v>
      </c>
      <c r="Q410" s="44">
        <v>0</v>
      </c>
      <c r="R410" s="44">
        <v>0</v>
      </c>
      <c r="S410" s="44">
        <v>0</v>
      </c>
      <c r="T410" s="44">
        <v>0</v>
      </c>
      <c r="U410" s="44">
        <v>0</v>
      </c>
      <c r="V410" s="44">
        <v>0</v>
      </c>
      <c r="W410" s="44">
        <v>0</v>
      </c>
      <c r="X410" s="44">
        <v>0</v>
      </c>
      <c r="Y410" s="44">
        <v>0</v>
      </c>
    </row>
    <row r="411" spans="1:25" ht="75" x14ac:dyDescent="0.25">
      <c r="A411" s="98"/>
      <c r="B411" s="94"/>
      <c r="C411" s="49">
        <v>96</v>
      </c>
      <c r="D411" s="50" t="s">
        <v>457</v>
      </c>
      <c r="E411" s="28" t="s">
        <v>936</v>
      </c>
      <c r="F411" s="26" t="s">
        <v>971</v>
      </c>
      <c r="G411" s="49" t="s">
        <v>36</v>
      </c>
      <c r="H411" s="26">
        <v>30</v>
      </c>
      <c r="I411" s="26">
        <v>20</v>
      </c>
      <c r="J411" s="46">
        <v>34.85</v>
      </c>
      <c r="K411" s="47"/>
      <c r="L411" s="32">
        <f t="shared" si="12"/>
        <v>0</v>
      </c>
      <c r="M411" s="43" t="str">
        <f t="shared" si="13"/>
        <v>OK</v>
      </c>
      <c r="N411" s="44">
        <v>0</v>
      </c>
      <c r="O411" s="44">
        <v>0</v>
      </c>
      <c r="P411" s="44">
        <v>0</v>
      </c>
      <c r="Q411" s="44">
        <v>0</v>
      </c>
      <c r="R411" s="44">
        <v>0</v>
      </c>
      <c r="S411" s="44">
        <v>0</v>
      </c>
      <c r="T411" s="44">
        <v>0</v>
      </c>
      <c r="U411" s="44">
        <v>0</v>
      </c>
      <c r="V411" s="44">
        <v>0</v>
      </c>
      <c r="W411" s="44">
        <v>0</v>
      </c>
      <c r="X411" s="44">
        <v>0</v>
      </c>
      <c r="Y411" s="44">
        <v>0</v>
      </c>
    </row>
    <row r="412" spans="1:25" ht="15" x14ac:dyDescent="0.25">
      <c r="A412" s="98"/>
      <c r="B412" s="94"/>
      <c r="C412" s="49">
        <v>97</v>
      </c>
      <c r="D412" s="50" t="s">
        <v>458</v>
      </c>
      <c r="E412" s="28" t="s">
        <v>979</v>
      </c>
      <c r="F412" s="26" t="s">
        <v>932</v>
      </c>
      <c r="G412" s="49" t="s">
        <v>36</v>
      </c>
      <c r="H412" s="26">
        <v>30</v>
      </c>
      <c r="I412" s="26">
        <v>20</v>
      </c>
      <c r="J412" s="46">
        <v>155.04</v>
      </c>
      <c r="K412" s="47"/>
      <c r="L412" s="32">
        <f t="shared" si="12"/>
        <v>0</v>
      </c>
      <c r="M412" s="43" t="str">
        <f t="shared" si="13"/>
        <v>OK</v>
      </c>
      <c r="N412" s="44">
        <v>0</v>
      </c>
      <c r="O412" s="44">
        <v>0</v>
      </c>
      <c r="P412" s="44">
        <v>0</v>
      </c>
      <c r="Q412" s="44">
        <v>0</v>
      </c>
      <c r="R412" s="44">
        <v>0</v>
      </c>
      <c r="S412" s="44">
        <v>0</v>
      </c>
      <c r="T412" s="44">
        <v>0</v>
      </c>
      <c r="U412" s="44">
        <v>0</v>
      </c>
      <c r="V412" s="44">
        <v>0</v>
      </c>
      <c r="W412" s="44">
        <v>0</v>
      </c>
      <c r="X412" s="44">
        <v>0</v>
      </c>
      <c r="Y412" s="44">
        <v>0</v>
      </c>
    </row>
    <row r="413" spans="1:25" ht="60" x14ac:dyDescent="0.25">
      <c r="A413" s="98"/>
      <c r="B413" s="94"/>
      <c r="C413" s="49">
        <v>98</v>
      </c>
      <c r="D413" s="50" t="s">
        <v>459</v>
      </c>
      <c r="E413" s="28" t="s">
        <v>980</v>
      </c>
      <c r="F413" s="26" t="s">
        <v>932</v>
      </c>
      <c r="G413" s="49" t="s">
        <v>36</v>
      </c>
      <c r="H413" s="26">
        <v>30</v>
      </c>
      <c r="I413" s="26">
        <v>20</v>
      </c>
      <c r="J413" s="46">
        <v>40.619999999999997</v>
      </c>
      <c r="K413" s="47"/>
      <c r="L413" s="32">
        <f t="shared" si="12"/>
        <v>0</v>
      </c>
      <c r="M413" s="43" t="str">
        <f t="shared" si="13"/>
        <v>OK</v>
      </c>
      <c r="N413" s="44">
        <v>0</v>
      </c>
      <c r="O413" s="44">
        <v>0</v>
      </c>
      <c r="P413" s="44">
        <v>0</v>
      </c>
      <c r="Q413" s="44">
        <v>0</v>
      </c>
      <c r="R413" s="44">
        <v>0</v>
      </c>
      <c r="S413" s="44">
        <v>0</v>
      </c>
      <c r="T413" s="44">
        <v>0</v>
      </c>
      <c r="U413" s="44">
        <v>0</v>
      </c>
      <c r="V413" s="44">
        <v>0</v>
      </c>
      <c r="W413" s="44">
        <v>0</v>
      </c>
      <c r="X413" s="44">
        <v>0</v>
      </c>
      <c r="Y413" s="44">
        <v>0</v>
      </c>
    </row>
    <row r="414" spans="1:25" ht="30" x14ac:dyDescent="0.25">
      <c r="A414" s="98"/>
      <c r="B414" s="94"/>
      <c r="C414" s="49">
        <v>99</v>
      </c>
      <c r="D414" s="50" t="s">
        <v>460</v>
      </c>
      <c r="E414" s="28" t="s">
        <v>936</v>
      </c>
      <c r="F414" s="26" t="s">
        <v>932</v>
      </c>
      <c r="G414" s="49" t="s">
        <v>36</v>
      </c>
      <c r="H414" s="26">
        <v>30</v>
      </c>
      <c r="I414" s="26">
        <v>20</v>
      </c>
      <c r="J414" s="46">
        <v>61.68</v>
      </c>
      <c r="K414" s="47"/>
      <c r="L414" s="32">
        <f t="shared" si="12"/>
        <v>0</v>
      </c>
      <c r="M414" s="43" t="str">
        <f t="shared" si="13"/>
        <v>OK</v>
      </c>
      <c r="N414" s="44">
        <v>0</v>
      </c>
      <c r="O414" s="44">
        <v>0</v>
      </c>
      <c r="P414" s="44">
        <v>0</v>
      </c>
      <c r="Q414" s="44">
        <v>0</v>
      </c>
      <c r="R414" s="44">
        <v>0</v>
      </c>
      <c r="S414" s="44">
        <v>0</v>
      </c>
      <c r="T414" s="44">
        <v>0</v>
      </c>
      <c r="U414" s="44">
        <v>0</v>
      </c>
      <c r="V414" s="44">
        <v>0</v>
      </c>
      <c r="W414" s="44">
        <v>0</v>
      </c>
      <c r="X414" s="44">
        <v>0</v>
      </c>
      <c r="Y414" s="44">
        <v>0</v>
      </c>
    </row>
    <row r="415" spans="1:25" ht="60" x14ac:dyDescent="0.25">
      <c r="A415" s="98"/>
      <c r="B415" s="94"/>
      <c r="C415" s="49">
        <v>100</v>
      </c>
      <c r="D415" s="50" t="s">
        <v>461</v>
      </c>
      <c r="E415" s="28" t="s">
        <v>936</v>
      </c>
      <c r="F415" s="26" t="s">
        <v>981</v>
      </c>
      <c r="G415" s="49" t="s">
        <v>36</v>
      </c>
      <c r="H415" s="26">
        <v>30</v>
      </c>
      <c r="I415" s="26">
        <v>20</v>
      </c>
      <c r="J415" s="46">
        <v>84.33</v>
      </c>
      <c r="K415" s="47"/>
      <c r="L415" s="32">
        <f t="shared" si="12"/>
        <v>0</v>
      </c>
      <c r="M415" s="43" t="str">
        <f t="shared" si="13"/>
        <v>OK</v>
      </c>
      <c r="N415" s="44">
        <v>0</v>
      </c>
      <c r="O415" s="44">
        <v>0</v>
      </c>
      <c r="P415" s="44">
        <v>0</v>
      </c>
      <c r="Q415" s="44">
        <v>0</v>
      </c>
      <c r="R415" s="44">
        <v>0</v>
      </c>
      <c r="S415" s="44">
        <v>0</v>
      </c>
      <c r="T415" s="44">
        <v>0</v>
      </c>
      <c r="U415" s="44">
        <v>0</v>
      </c>
      <c r="V415" s="44">
        <v>0</v>
      </c>
      <c r="W415" s="44">
        <v>0</v>
      </c>
      <c r="X415" s="44">
        <v>0</v>
      </c>
      <c r="Y415" s="44">
        <v>0</v>
      </c>
    </row>
    <row r="416" spans="1:25" ht="90" x14ac:dyDescent="0.25">
      <c r="A416" s="98"/>
      <c r="B416" s="94"/>
      <c r="C416" s="49">
        <v>101</v>
      </c>
      <c r="D416" s="50" t="s">
        <v>462</v>
      </c>
      <c r="E416" s="28" t="s">
        <v>982</v>
      </c>
      <c r="F416" s="26" t="s">
        <v>983</v>
      </c>
      <c r="G416" s="49" t="s">
        <v>36</v>
      </c>
      <c r="H416" s="26">
        <v>30</v>
      </c>
      <c r="I416" s="26">
        <v>20</v>
      </c>
      <c r="J416" s="46">
        <v>38.1</v>
      </c>
      <c r="K416" s="47"/>
      <c r="L416" s="32">
        <f t="shared" si="12"/>
        <v>0</v>
      </c>
      <c r="M416" s="43" t="str">
        <f t="shared" si="13"/>
        <v>OK</v>
      </c>
      <c r="N416" s="44">
        <v>0</v>
      </c>
      <c r="O416" s="44">
        <v>0</v>
      </c>
      <c r="P416" s="44">
        <v>0</v>
      </c>
      <c r="Q416" s="44">
        <v>0</v>
      </c>
      <c r="R416" s="44">
        <v>0</v>
      </c>
      <c r="S416" s="44">
        <v>0</v>
      </c>
      <c r="T416" s="44">
        <v>0</v>
      </c>
      <c r="U416" s="44">
        <v>0</v>
      </c>
      <c r="V416" s="44">
        <v>0</v>
      </c>
      <c r="W416" s="44">
        <v>0</v>
      </c>
      <c r="X416" s="44">
        <v>0</v>
      </c>
      <c r="Y416" s="44">
        <v>0</v>
      </c>
    </row>
    <row r="417" spans="1:25" ht="45" x14ac:dyDescent="0.25">
      <c r="A417" s="99"/>
      <c r="B417" s="95"/>
      <c r="C417" s="49">
        <v>102</v>
      </c>
      <c r="D417" s="50" t="s">
        <v>463</v>
      </c>
      <c r="E417" s="28" t="s">
        <v>982</v>
      </c>
      <c r="F417" s="26" t="s">
        <v>983</v>
      </c>
      <c r="G417" s="49" t="s">
        <v>36</v>
      </c>
      <c r="H417" s="26">
        <v>30</v>
      </c>
      <c r="I417" s="26">
        <v>20</v>
      </c>
      <c r="J417" s="46">
        <v>9.9</v>
      </c>
      <c r="K417" s="47"/>
      <c r="L417" s="32">
        <f t="shared" si="12"/>
        <v>0</v>
      </c>
      <c r="M417" s="43" t="str">
        <f t="shared" si="13"/>
        <v>OK</v>
      </c>
      <c r="N417" s="44">
        <v>0</v>
      </c>
      <c r="O417" s="44">
        <v>0</v>
      </c>
      <c r="P417" s="44">
        <v>0</v>
      </c>
      <c r="Q417" s="44">
        <v>0</v>
      </c>
      <c r="R417" s="44">
        <v>0</v>
      </c>
      <c r="S417" s="44">
        <v>0</v>
      </c>
      <c r="T417" s="44">
        <v>0</v>
      </c>
      <c r="U417" s="44">
        <v>0</v>
      </c>
      <c r="V417" s="44">
        <v>0</v>
      </c>
      <c r="W417" s="44">
        <v>0</v>
      </c>
      <c r="X417" s="44">
        <v>0</v>
      </c>
      <c r="Y417" s="44">
        <v>0</v>
      </c>
    </row>
    <row r="418" spans="1:25" ht="15" x14ac:dyDescent="0.25">
      <c r="A418" s="100" t="s">
        <v>890</v>
      </c>
      <c r="B418" s="96">
        <v>6</v>
      </c>
      <c r="C418" s="49">
        <v>1</v>
      </c>
      <c r="D418" s="50" t="s">
        <v>464</v>
      </c>
      <c r="E418" s="28" t="s">
        <v>918</v>
      </c>
      <c r="F418" s="26" t="s">
        <v>984</v>
      </c>
      <c r="G418" s="49" t="s">
        <v>911</v>
      </c>
      <c r="H418" s="26">
        <v>30</v>
      </c>
      <c r="I418" s="26">
        <v>20</v>
      </c>
      <c r="J418" s="46">
        <v>105</v>
      </c>
      <c r="K418" s="47"/>
      <c r="L418" s="32">
        <f t="shared" si="12"/>
        <v>0</v>
      </c>
      <c r="M418" s="43" t="str">
        <f t="shared" si="13"/>
        <v>OK</v>
      </c>
      <c r="N418" s="53">
        <v>0</v>
      </c>
      <c r="O418" s="44">
        <v>0</v>
      </c>
      <c r="P418" s="44">
        <v>0</v>
      </c>
      <c r="Q418" s="44">
        <v>0</v>
      </c>
      <c r="R418" s="44">
        <v>0</v>
      </c>
      <c r="S418" s="44">
        <v>0</v>
      </c>
      <c r="T418" s="44">
        <v>0</v>
      </c>
      <c r="U418" s="44">
        <v>0</v>
      </c>
      <c r="V418" s="44">
        <v>0</v>
      </c>
      <c r="W418" s="44">
        <v>0</v>
      </c>
      <c r="X418" s="44">
        <v>0</v>
      </c>
      <c r="Y418" s="44">
        <v>0</v>
      </c>
    </row>
    <row r="419" spans="1:25" ht="15" x14ac:dyDescent="0.25">
      <c r="A419" s="100"/>
      <c r="B419" s="96"/>
      <c r="C419" s="49">
        <v>2</v>
      </c>
      <c r="D419" s="50" t="s">
        <v>465</v>
      </c>
      <c r="E419" s="28" t="s">
        <v>918</v>
      </c>
      <c r="F419" s="26" t="s">
        <v>985</v>
      </c>
      <c r="G419" s="49" t="s">
        <v>911</v>
      </c>
      <c r="H419" s="26">
        <v>30</v>
      </c>
      <c r="I419" s="26">
        <v>20</v>
      </c>
      <c r="J419" s="46">
        <v>109</v>
      </c>
      <c r="K419" s="47">
        <v>4</v>
      </c>
      <c r="L419" s="32">
        <f t="shared" si="12"/>
        <v>4</v>
      </c>
      <c r="M419" s="43" t="str">
        <f t="shared" si="13"/>
        <v>OK</v>
      </c>
      <c r="N419" s="54"/>
      <c r="O419" s="44">
        <v>0</v>
      </c>
      <c r="P419" s="44">
        <v>0</v>
      </c>
      <c r="Q419" s="44">
        <v>0</v>
      </c>
      <c r="R419" s="44">
        <v>0</v>
      </c>
      <c r="S419" s="44">
        <v>0</v>
      </c>
      <c r="T419" s="44">
        <v>0</v>
      </c>
      <c r="U419" s="44">
        <v>0</v>
      </c>
      <c r="V419" s="44">
        <v>0</v>
      </c>
      <c r="W419" s="44">
        <v>0</v>
      </c>
      <c r="X419" s="44">
        <v>0</v>
      </c>
      <c r="Y419" s="44">
        <v>0</v>
      </c>
    </row>
    <row r="420" spans="1:25" ht="15" x14ac:dyDescent="0.25">
      <c r="A420" s="100"/>
      <c r="B420" s="96"/>
      <c r="C420" s="49">
        <v>3</v>
      </c>
      <c r="D420" s="50" t="s">
        <v>466</v>
      </c>
      <c r="E420" s="28" t="s">
        <v>918</v>
      </c>
      <c r="F420" s="26" t="s">
        <v>986</v>
      </c>
      <c r="G420" s="49" t="s">
        <v>911</v>
      </c>
      <c r="H420" s="26">
        <v>30</v>
      </c>
      <c r="I420" s="26">
        <v>20</v>
      </c>
      <c r="J420" s="46">
        <v>69</v>
      </c>
      <c r="K420" s="47"/>
      <c r="L420" s="32">
        <f t="shared" si="12"/>
        <v>0</v>
      </c>
      <c r="M420" s="43" t="str">
        <f t="shared" si="13"/>
        <v>OK</v>
      </c>
      <c r="N420" s="54"/>
      <c r="O420" s="44">
        <v>0</v>
      </c>
      <c r="P420" s="44">
        <v>0</v>
      </c>
      <c r="Q420" s="44">
        <v>0</v>
      </c>
      <c r="R420" s="44">
        <v>0</v>
      </c>
      <c r="S420" s="44">
        <v>0</v>
      </c>
      <c r="T420" s="44">
        <v>0</v>
      </c>
      <c r="U420" s="44">
        <v>0</v>
      </c>
      <c r="V420" s="44">
        <v>0</v>
      </c>
      <c r="W420" s="44">
        <v>0</v>
      </c>
      <c r="X420" s="44">
        <v>0</v>
      </c>
      <c r="Y420" s="44">
        <v>0</v>
      </c>
    </row>
    <row r="421" spans="1:25" ht="15" x14ac:dyDescent="0.25">
      <c r="A421" s="100"/>
      <c r="B421" s="96"/>
      <c r="C421" s="49">
        <v>4</v>
      </c>
      <c r="D421" s="50" t="s">
        <v>467</v>
      </c>
      <c r="E421" s="28" t="s">
        <v>918</v>
      </c>
      <c r="F421" s="26" t="s">
        <v>987</v>
      </c>
      <c r="G421" s="49" t="s">
        <v>36</v>
      </c>
      <c r="H421" s="26">
        <v>30</v>
      </c>
      <c r="I421" s="26">
        <v>20</v>
      </c>
      <c r="J421" s="46">
        <v>28.4</v>
      </c>
      <c r="K421" s="47">
        <v>10</v>
      </c>
      <c r="L421" s="32">
        <f t="shared" si="12"/>
        <v>0</v>
      </c>
      <c r="M421" s="43" t="str">
        <f t="shared" si="13"/>
        <v>OK</v>
      </c>
      <c r="N421" s="54"/>
      <c r="O421" s="44">
        <v>0</v>
      </c>
      <c r="P421" s="44">
        <v>0</v>
      </c>
      <c r="Q421" s="44">
        <v>0</v>
      </c>
      <c r="R421" s="44">
        <v>0</v>
      </c>
      <c r="S421" s="44">
        <v>0</v>
      </c>
      <c r="T421" s="44">
        <v>10</v>
      </c>
      <c r="U421" s="44">
        <v>0</v>
      </c>
      <c r="V421" s="44">
        <v>0</v>
      </c>
      <c r="W421" s="44">
        <v>0</v>
      </c>
      <c r="X421" s="44">
        <v>0</v>
      </c>
      <c r="Y421" s="44">
        <v>0</v>
      </c>
    </row>
    <row r="422" spans="1:25" ht="15" x14ac:dyDescent="0.25">
      <c r="A422" s="100"/>
      <c r="B422" s="96"/>
      <c r="C422" s="49">
        <v>5</v>
      </c>
      <c r="D422" s="50" t="s">
        <v>468</v>
      </c>
      <c r="E422" s="28" t="s">
        <v>918</v>
      </c>
      <c r="F422" s="26" t="s">
        <v>988</v>
      </c>
      <c r="G422" s="49" t="s">
        <v>912</v>
      </c>
      <c r="H422" s="26">
        <v>30</v>
      </c>
      <c r="I422" s="26">
        <v>20</v>
      </c>
      <c r="J422" s="46">
        <v>2.75</v>
      </c>
      <c r="K422" s="47"/>
      <c r="L422" s="32">
        <f t="shared" si="12"/>
        <v>0</v>
      </c>
      <c r="M422" s="43" t="str">
        <f t="shared" si="13"/>
        <v>OK</v>
      </c>
      <c r="N422" s="54"/>
      <c r="O422" s="44">
        <v>0</v>
      </c>
      <c r="P422" s="44">
        <v>0</v>
      </c>
      <c r="Q422" s="44">
        <v>0</v>
      </c>
      <c r="R422" s="44">
        <v>0</v>
      </c>
      <c r="S422" s="44">
        <v>0</v>
      </c>
      <c r="T422" s="44">
        <v>0</v>
      </c>
      <c r="U422" s="44">
        <v>0</v>
      </c>
      <c r="V422" s="44">
        <v>0</v>
      </c>
      <c r="W422" s="44">
        <v>0</v>
      </c>
      <c r="X422" s="44">
        <v>0</v>
      </c>
      <c r="Y422" s="44">
        <v>0</v>
      </c>
    </row>
    <row r="423" spans="1:25" ht="15" x14ac:dyDescent="0.25">
      <c r="A423" s="100"/>
      <c r="B423" s="96"/>
      <c r="C423" s="49">
        <v>6</v>
      </c>
      <c r="D423" s="50" t="s">
        <v>469</v>
      </c>
      <c r="E423" s="28" t="s">
        <v>918</v>
      </c>
      <c r="F423" s="26" t="s">
        <v>989</v>
      </c>
      <c r="G423" s="49" t="s">
        <v>911</v>
      </c>
      <c r="H423" s="26">
        <v>30</v>
      </c>
      <c r="I423" s="26">
        <v>20</v>
      </c>
      <c r="J423" s="46">
        <v>71.97</v>
      </c>
      <c r="K423" s="47">
        <v>6</v>
      </c>
      <c r="L423" s="32">
        <f t="shared" si="12"/>
        <v>4</v>
      </c>
      <c r="M423" s="43" t="str">
        <f t="shared" si="13"/>
        <v>OK</v>
      </c>
      <c r="N423" s="54"/>
      <c r="O423" s="44">
        <v>0</v>
      </c>
      <c r="P423" s="44">
        <v>0</v>
      </c>
      <c r="Q423" s="44">
        <v>0</v>
      </c>
      <c r="R423" s="44">
        <v>0</v>
      </c>
      <c r="S423" s="44">
        <v>0</v>
      </c>
      <c r="T423" s="44">
        <v>2</v>
      </c>
      <c r="U423" s="44">
        <v>0</v>
      </c>
      <c r="V423" s="44">
        <v>0</v>
      </c>
      <c r="W423" s="44">
        <v>0</v>
      </c>
      <c r="X423" s="44">
        <v>0</v>
      </c>
      <c r="Y423" s="44">
        <v>0</v>
      </c>
    </row>
    <row r="424" spans="1:25" ht="15" x14ac:dyDescent="0.25">
      <c r="A424" s="100"/>
      <c r="B424" s="96"/>
      <c r="C424" s="49">
        <v>7</v>
      </c>
      <c r="D424" s="50" t="s">
        <v>470</v>
      </c>
      <c r="E424" s="28" t="s">
        <v>918</v>
      </c>
      <c r="F424" s="26" t="s">
        <v>990</v>
      </c>
      <c r="G424" s="49" t="s">
        <v>912</v>
      </c>
      <c r="H424" s="26">
        <v>30</v>
      </c>
      <c r="I424" s="26">
        <v>20</v>
      </c>
      <c r="J424" s="46">
        <v>9.6300000000000008</v>
      </c>
      <c r="K424" s="47"/>
      <c r="L424" s="32">
        <f t="shared" si="12"/>
        <v>0</v>
      </c>
      <c r="M424" s="43" t="str">
        <f t="shared" si="13"/>
        <v>OK</v>
      </c>
      <c r="N424" s="54"/>
      <c r="O424" s="44">
        <v>0</v>
      </c>
      <c r="P424" s="44">
        <v>0</v>
      </c>
      <c r="Q424" s="44">
        <v>0</v>
      </c>
      <c r="R424" s="44">
        <v>0</v>
      </c>
      <c r="S424" s="44">
        <v>0</v>
      </c>
      <c r="T424" s="44">
        <v>0</v>
      </c>
      <c r="U424" s="44">
        <v>0</v>
      </c>
      <c r="V424" s="44">
        <v>0</v>
      </c>
      <c r="W424" s="44">
        <v>0</v>
      </c>
      <c r="X424" s="44">
        <v>0</v>
      </c>
      <c r="Y424" s="44">
        <v>0</v>
      </c>
    </row>
    <row r="425" spans="1:25" ht="15" x14ac:dyDescent="0.25">
      <c r="A425" s="100"/>
      <c r="B425" s="96"/>
      <c r="C425" s="49">
        <v>8</v>
      </c>
      <c r="D425" s="50" t="s">
        <v>471</v>
      </c>
      <c r="E425" s="28" t="s">
        <v>918</v>
      </c>
      <c r="F425" s="26" t="s">
        <v>991</v>
      </c>
      <c r="G425" s="49" t="s">
        <v>913</v>
      </c>
      <c r="H425" s="26">
        <v>30</v>
      </c>
      <c r="I425" s="26">
        <v>20</v>
      </c>
      <c r="J425" s="46">
        <v>16.72</v>
      </c>
      <c r="K425" s="47">
        <v>120</v>
      </c>
      <c r="L425" s="32">
        <f t="shared" si="12"/>
        <v>116</v>
      </c>
      <c r="M425" s="43" t="str">
        <f t="shared" si="13"/>
        <v>OK</v>
      </c>
      <c r="N425" s="54"/>
      <c r="O425" s="44">
        <v>0</v>
      </c>
      <c r="P425" s="44">
        <v>0</v>
      </c>
      <c r="Q425" s="44">
        <v>0</v>
      </c>
      <c r="R425" s="44">
        <v>0</v>
      </c>
      <c r="S425" s="44">
        <v>0</v>
      </c>
      <c r="T425" s="44">
        <v>1</v>
      </c>
      <c r="U425" s="44">
        <v>3</v>
      </c>
      <c r="V425" s="44">
        <v>0</v>
      </c>
      <c r="W425" s="44">
        <v>0</v>
      </c>
      <c r="X425" s="44">
        <v>0</v>
      </c>
      <c r="Y425" s="44">
        <v>0</v>
      </c>
    </row>
    <row r="426" spans="1:25" ht="15" x14ac:dyDescent="0.25">
      <c r="A426" s="100"/>
      <c r="B426" s="96"/>
      <c r="C426" s="49">
        <v>9</v>
      </c>
      <c r="D426" s="50" t="s">
        <v>472</v>
      </c>
      <c r="E426" s="28" t="s">
        <v>918</v>
      </c>
      <c r="F426" s="26" t="s">
        <v>992</v>
      </c>
      <c r="G426" s="49" t="s">
        <v>912</v>
      </c>
      <c r="H426" s="26">
        <v>30</v>
      </c>
      <c r="I426" s="26">
        <v>20</v>
      </c>
      <c r="J426" s="46">
        <v>23.06</v>
      </c>
      <c r="K426" s="47">
        <v>40</v>
      </c>
      <c r="L426" s="32">
        <f t="shared" si="12"/>
        <v>32</v>
      </c>
      <c r="M426" s="43" t="str">
        <f t="shared" si="13"/>
        <v>OK</v>
      </c>
      <c r="N426" s="54"/>
      <c r="O426" s="44">
        <v>0</v>
      </c>
      <c r="P426" s="44">
        <v>0</v>
      </c>
      <c r="Q426" s="44">
        <v>0</v>
      </c>
      <c r="R426" s="44">
        <v>0</v>
      </c>
      <c r="S426" s="44">
        <v>0</v>
      </c>
      <c r="T426" s="44">
        <v>8</v>
      </c>
      <c r="U426" s="44">
        <v>0</v>
      </c>
      <c r="V426" s="44">
        <v>0</v>
      </c>
      <c r="W426" s="44">
        <v>0</v>
      </c>
      <c r="X426" s="44">
        <v>0</v>
      </c>
      <c r="Y426" s="44">
        <v>0</v>
      </c>
    </row>
    <row r="427" spans="1:25" ht="60" x14ac:dyDescent="0.25">
      <c r="A427" s="100"/>
      <c r="B427" s="96"/>
      <c r="C427" s="49">
        <v>10</v>
      </c>
      <c r="D427" s="50" t="s">
        <v>473</v>
      </c>
      <c r="E427" s="28" t="s">
        <v>918</v>
      </c>
      <c r="F427" s="26" t="s">
        <v>993</v>
      </c>
      <c r="G427" s="49" t="s">
        <v>36</v>
      </c>
      <c r="H427" s="26">
        <v>30</v>
      </c>
      <c r="I427" s="26">
        <v>20</v>
      </c>
      <c r="J427" s="46">
        <v>3.12</v>
      </c>
      <c r="K427" s="47"/>
      <c r="L427" s="32">
        <f t="shared" si="12"/>
        <v>0</v>
      </c>
      <c r="M427" s="43" t="str">
        <f t="shared" si="13"/>
        <v>OK</v>
      </c>
      <c r="N427" s="54"/>
      <c r="O427" s="44">
        <v>0</v>
      </c>
      <c r="P427" s="44">
        <v>0</v>
      </c>
      <c r="Q427" s="44">
        <v>0</v>
      </c>
      <c r="R427" s="44">
        <v>0</v>
      </c>
      <c r="S427" s="44">
        <v>0</v>
      </c>
      <c r="T427" s="44">
        <v>0</v>
      </c>
      <c r="U427" s="44">
        <v>0</v>
      </c>
      <c r="V427" s="44">
        <v>0</v>
      </c>
      <c r="W427" s="44">
        <v>0</v>
      </c>
      <c r="X427" s="44">
        <v>0</v>
      </c>
      <c r="Y427" s="44">
        <v>0</v>
      </c>
    </row>
    <row r="428" spans="1:25" ht="60" x14ac:dyDescent="0.25">
      <c r="A428" s="100"/>
      <c r="B428" s="96"/>
      <c r="C428" s="49">
        <v>11</v>
      </c>
      <c r="D428" s="50" t="s">
        <v>474</v>
      </c>
      <c r="E428" s="28" t="s">
        <v>918</v>
      </c>
      <c r="F428" s="26" t="s">
        <v>993</v>
      </c>
      <c r="G428" s="49" t="s">
        <v>36</v>
      </c>
      <c r="H428" s="26">
        <v>30</v>
      </c>
      <c r="I428" s="26">
        <v>20</v>
      </c>
      <c r="J428" s="46">
        <v>42.99</v>
      </c>
      <c r="K428" s="47"/>
      <c r="L428" s="32">
        <f t="shared" si="12"/>
        <v>0</v>
      </c>
      <c r="M428" s="43" t="str">
        <f t="shared" si="13"/>
        <v>OK</v>
      </c>
      <c r="N428" s="54"/>
      <c r="O428" s="44">
        <v>0</v>
      </c>
      <c r="P428" s="44">
        <v>0</v>
      </c>
      <c r="Q428" s="44">
        <v>0</v>
      </c>
      <c r="R428" s="44">
        <v>0</v>
      </c>
      <c r="S428" s="44">
        <v>0</v>
      </c>
      <c r="T428" s="44">
        <v>0</v>
      </c>
      <c r="U428" s="44">
        <v>0</v>
      </c>
      <c r="V428" s="44">
        <v>0</v>
      </c>
      <c r="W428" s="44">
        <v>0</v>
      </c>
      <c r="X428" s="44">
        <v>0</v>
      </c>
      <c r="Y428" s="44">
        <v>0</v>
      </c>
    </row>
    <row r="429" spans="1:25" ht="60" x14ac:dyDescent="0.25">
      <c r="A429" s="100"/>
      <c r="B429" s="96"/>
      <c r="C429" s="49">
        <v>12</v>
      </c>
      <c r="D429" s="50" t="s">
        <v>475</v>
      </c>
      <c r="E429" s="28" t="s">
        <v>918</v>
      </c>
      <c r="F429" s="26" t="s">
        <v>993</v>
      </c>
      <c r="G429" s="49" t="s">
        <v>36</v>
      </c>
      <c r="H429" s="26">
        <v>30</v>
      </c>
      <c r="I429" s="26">
        <v>20</v>
      </c>
      <c r="J429" s="46">
        <v>45.24</v>
      </c>
      <c r="K429" s="47"/>
      <c r="L429" s="32">
        <f t="shared" si="12"/>
        <v>0</v>
      </c>
      <c r="M429" s="43" t="str">
        <f t="shared" si="13"/>
        <v>OK</v>
      </c>
      <c r="N429" s="54"/>
      <c r="O429" s="44">
        <v>0</v>
      </c>
      <c r="P429" s="44">
        <v>0</v>
      </c>
      <c r="Q429" s="44">
        <v>0</v>
      </c>
      <c r="R429" s="44">
        <v>0</v>
      </c>
      <c r="S429" s="44">
        <v>0</v>
      </c>
      <c r="T429" s="44">
        <v>0</v>
      </c>
      <c r="U429" s="44">
        <v>0</v>
      </c>
      <c r="V429" s="44">
        <v>0</v>
      </c>
      <c r="W429" s="44">
        <v>0</v>
      </c>
      <c r="X429" s="44">
        <v>0</v>
      </c>
      <c r="Y429" s="44">
        <v>0</v>
      </c>
    </row>
    <row r="430" spans="1:25" ht="60" x14ac:dyDescent="0.25">
      <c r="A430" s="100"/>
      <c r="B430" s="96"/>
      <c r="C430" s="49">
        <v>13</v>
      </c>
      <c r="D430" s="50" t="s">
        <v>476</v>
      </c>
      <c r="E430" s="28" t="s">
        <v>918</v>
      </c>
      <c r="F430" s="26" t="s">
        <v>993</v>
      </c>
      <c r="G430" s="49" t="s">
        <v>36</v>
      </c>
      <c r="H430" s="26">
        <v>30</v>
      </c>
      <c r="I430" s="26">
        <v>20</v>
      </c>
      <c r="J430" s="46">
        <v>60.37</v>
      </c>
      <c r="K430" s="47"/>
      <c r="L430" s="32">
        <f t="shared" si="12"/>
        <v>0</v>
      </c>
      <c r="M430" s="43" t="str">
        <f t="shared" si="13"/>
        <v>OK</v>
      </c>
      <c r="N430" s="54"/>
      <c r="O430" s="44">
        <v>0</v>
      </c>
      <c r="P430" s="44">
        <v>0</v>
      </c>
      <c r="Q430" s="44">
        <v>0</v>
      </c>
      <c r="R430" s="44">
        <v>0</v>
      </c>
      <c r="S430" s="44">
        <v>0</v>
      </c>
      <c r="T430" s="44">
        <v>0</v>
      </c>
      <c r="U430" s="44">
        <v>0</v>
      </c>
      <c r="V430" s="44">
        <v>0</v>
      </c>
      <c r="W430" s="44">
        <v>0</v>
      </c>
      <c r="X430" s="44">
        <v>0</v>
      </c>
      <c r="Y430" s="44">
        <v>0</v>
      </c>
    </row>
    <row r="431" spans="1:25" ht="45" x14ac:dyDescent="0.25">
      <c r="A431" s="100"/>
      <c r="B431" s="96"/>
      <c r="C431" s="49">
        <v>14</v>
      </c>
      <c r="D431" s="50" t="s">
        <v>477</v>
      </c>
      <c r="E431" s="28" t="s">
        <v>918</v>
      </c>
      <c r="F431" s="26" t="s">
        <v>994</v>
      </c>
      <c r="G431" s="49" t="s">
        <v>914</v>
      </c>
      <c r="H431" s="26">
        <v>30</v>
      </c>
      <c r="I431" s="26">
        <v>20</v>
      </c>
      <c r="J431" s="46">
        <v>18.899999999999999</v>
      </c>
      <c r="K431" s="47"/>
      <c r="L431" s="32">
        <f t="shared" si="12"/>
        <v>0</v>
      </c>
      <c r="M431" s="43" t="str">
        <f t="shared" si="13"/>
        <v>OK</v>
      </c>
      <c r="N431" s="54"/>
      <c r="O431" s="44">
        <v>0</v>
      </c>
      <c r="P431" s="44">
        <v>0</v>
      </c>
      <c r="Q431" s="44">
        <v>0</v>
      </c>
      <c r="R431" s="44">
        <v>0</v>
      </c>
      <c r="S431" s="44">
        <v>0</v>
      </c>
      <c r="T431" s="44">
        <v>0</v>
      </c>
      <c r="U431" s="44">
        <v>0</v>
      </c>
      <c r="V431" s="44">
        <v>0</v>
      </c>
      <c r="W431" s="44">
        <v>0</v>
      </c>
      <c r="X431" s="44">
        <v>0</v>
      </c>
      <c r="Y431" s="44">
        <v>0</v>
      </c>
    </row>
    <row r="432" spans="1:25" ht="15" x14ac:dyDescent="0.25">
      <c r="A432" s="100"/>
      <c r="B432" s="96"/>
      <c r="C432" s="49">
        <v>15</v>
      </c>
      <c r="D432" s="50" t="s">
        <v>478</v>
      </c>
      <c r="E432" s="28" t="s">
        <v>918</v>
      </c>
      <c r="F432" s="26" t="s">
        <v>995</v>
      </c>
      <c r="G432" s="49" t="s">
        <v>915</v>
      </c>
      <c r="H432" s="26">
        <v>30</v>
      </c>
      <c r="I432" s="26">
        <v>20</v>
      </c>
      <c r="J432" s="46">
        <v>16.48</v>
      </c>
      <c r="K432" s="47">
        <v>150</v>
      </c>
      <c r="L432" s="32">
        <f t="shared" si="12"/>
        <v>90</v>
      </c>
      <c r="M432" s="43" t="str">
        <f t="shared" si="13"/>
        <v>OK</v>
      </c>
      <c r="N432" s="54"/>
      <c r="O432" s="44">
        <v>0</v>
      </c>
      <c r="P432" s="44">
        <v>0</v>
      </c>
      <c r="Q432" s="44">
        <v>0</v>
      </c>
      <c r="R432" s="44">
        <v>0</v>
      </c>
      <c r="S432" s="44">
        <v>0</v>
      </c>
      <c r="T432" s="44">
        <v>0</v>
      </c>
      <c r="U432" s="44">
        <v>10</v>
      </c>
      <c r="V432" s="44">
        <v>50</v>
      </c>
      <c r="W432" s="44">
        <v>0</v>
      </c>
      <c r="X432" s="44">
        <v>0</v>
      </c>
      <c r="Y432" s="44">
        <v>0</v>
      </c>
    </row>
    <row r="433" spans="1:25" ht="15" x14ac:dyDescent="0.25">
      <c r="A433" s="100"/>
      <c r="B433" s="96"/>
      <c r="C433" s="49">
        <v>16</v>
      </c>
      <c r="D433" s="50" t="s">
        <v>479</v>
      </c>
      <c r="E433" s="28" t="s">
        <v>918</v>
      </c>
      <c r="F433" s="26" t="s">
        <v>987</v>
      </c>
      <c r="G433" s="49" t="s">
        <v>897</v>
      </c>
      <c r="H433" s="26">
        <v>30</v>
      </c>
      <c r="I433" s="26">
        <v>20</v>
      </c>
      <c r="J433" s="46">
        <v>2.62</v>
      </c>
      <c r="K433" s="47">
        <v>8</v>
      </c>
      <c r="L433" s="32">
        <f t="shared" si="12"/>
        <v>0</v>
      </c>
      <c r="M433" s="43" t="str">
        <f t="shared" si="13"/>
        <v>OK</v>
      </c>
      <c r="N433" s="54"/>
      <c r="O433" s="44">
        <v>0</v>
      </c>
      <c r="P433" s="44">
        <v>0</v>
      </c>
      <c r="Q433" s="44">
        <v>0</v>
      </c>
      <c r="R433" s="44">
        <v>0</v>
      </c>
      <c r="S433" s="44">
        <v>0</v>
      </c>
      <c r="T433" s="44">
        <v>0</v>
      </c>
      <c r="U433" s="44">
        <v>8</v>
      </c>
      <c r="V433" s="44">
        <v>0</v>
      </c>
      <c r="W433" s="44">
        <v>0</v>
      </c>
      <c r="X433" s="44">
        <v>0</v>
      </c>
      <c r="Y433" s="44">
        <v>0</v>
      </c>
    </row>
    <row r="434" spans="1:25" ht="30" x14ac:dyDescent="0.25">
      <c r="A434" s="100"/>
      <c r="B434" s="96"/>
      <c r="C434" s="49">
        <v>17</v>
      </c>
      <c r="D434" s="50" t="s">
        <v>480</v>
      </c>
      <c r="E434" s="28" t="s">
        <v>918</v>
      </c>
      <c r="F434" s="26" t="s">
        <v>996</v>
      </c>
      <c r="G434" s="49" t="s">
        <v>36</v>
      </c>
      <c r="H434" s="26">
        <v>30</v>
      </c>
      <c r="I434" s="26">
        <v>20</v>
      </c>
      <c r="J434" s="46">
        <v>48.15</v>
      </c>
      <c r="K434" s="47"/>
      <c r="L434" s="32">
        <f t="shared" si="12"/>
        <v>0</v>
      </c>
      <c r="M434" s="43" t="str">
        <f t="shared" si="13"/>
        <v>OK</v>
      </c>
      <c r="N434" s="53">
        <v>0</v>
      </c>
      <c r="O434" s="44">
        <v>0</v>
      </c>
      <c r="P434" s="44">
        <v>0</v>
      </c>
      <c r="Q434" s="44">
        <v>0</v>
      </c>
      <c r="R434" s="44">
        <v>0</v>
      </c>
      <c r="S434" s="44">
        <v>0</v>
      </c>
      <c r="T434" s="44">
        <v>0</v>
      </c>
      <c r="U434" s="44">
        <v>0</v>
      </c>
      <c r="V434" s="44">
        <v>0</v>
      </c>
      <c r="W434" s="44">
        <v>0</v>
      </c>
      <c r="X434" s="44">
        <v>0</v>
      </c>
      <c r="Y434" s="44">
        <v>0</v>
      </c>
    </row>
    <row r="435" spans="1:25" ht="45" x14ac:dyDescent="0.25">
      <c r="A435" s="100"/>
      <c r="B435" s="96"/>
      <c r="C435" s="49">
        <v>18</v>
      </c>
      <c r="D435" s="50" t="s">
        <v>481</v>
      </c>
      <c r="E435" s="28" t="s">
        <v>918</v>
      </c>
      <c r="F435" s="26" t="s">
        <v>996</v>
      </c>
      <c r="G435" s="49" t="s">
        <v>36</v>
      </c>
      <c r="H435" s="26">
        <v>30</v>
      </c>
      <c r="I435" s="26">
        <v>20</v>
      </c>
      <c r="J435" s="46">
        <v>29.09</v>
      </c>
      <c r="K435" s="47"/>
      <c r="L435" s="32">
        <f t="shared" si="12"/>
        <v>0</v>
      </c>
      <c r="M435" s="43" t="str">
        <f t="shared" si="13"/>
        <v>OK</v>
      </c>
      <c r="N435" s="53">
        <v>0</v>
      </c>
      <c r="O435" s="44">
        <v>0</v>
      </c>
      <c r="P435" s="44">
        <v>0</v>
      </c>
      <c r="Q435" s="44">
        <v>0</v>
      </c>
      <c r="R435" s="44">
        <v>0</v>
      </c>
      <c r="S435" s="44">
        <v>0</v>
      </c>
      <c r="T435" s="44">
        <v>0</v>
      </c>
      <c r="U435" s="44">
        <v>0</v>
      </c>
      <c r="V435" s="44">
        <v>0</v>
      </c>
      <c r="W435" s="44">
        <v>0</v>
      </c>
      <c r="X435" s="44">
        <v>0</v>
      </c>
      <c r="Y435" s="44">
        <v>0</v>
      </c>
    </row>
    <row r="436" spans="1:25" ht="45" x14ac:dyDescent="0.25">
      <c r="A436" s="100"/>
      <c r="B436" s="96"/>
      <c r="C436" s="49">
        <v>19</v>
      </c>
      <c r="D436" s="50" t="s">
        <v>482</v>
      </c>
      <c r="E436" s="28" t="s">
        <v>918</v>
      </c>
      <c r="F436" s="26" t="s">
        <v>996</v>
      </c>
      <c r="G436" s="49" t="s">
        <v>36</v>
      </c>
      <c r="H436" s="26">
        <v>30</v>
      </c>
      <c r="I436" s="26">
        <v>20</v>
      </c>
      <c r="J436" s="46">
        <v>37.06</v>
      </c>
      <c r="K436" s="47"/>
      <c r="L436" s="32">
        <f t="shared" si="12"/>
        <v>0</v>
      </c>
      <c r="M436" s="43" t="str">
        <f t="shared" si="13"/>
        <v>OK</v>
      </c>
      <c r="N436" s="53">
        <v>0</v>
      </c>
      <c r="O436" s="44">
        <v>0</v>
      </c>
      <c r="P436" s="44">
        <v>0</v>
      </c>
      <c r="Q436" s="44">
        <v>0</v>
      </c>
      <c r="R436" s="44">
        <v>0</v>
      </c>
      <c r="S436" s="44">
        <v>0</v>
      </c>
      <c r="T436" s="44">
        <v>0</v>
      </c>
      <c r="U436" s="44">
        <v>0</v>
      </c>
      <c r="V436" s="44">
        <v>0</v>
      </c>
      <c r="W436" s="44">
        <v>0</v>
      </c>
      <c r="X436" s="44">
        <v>0</v>
      </c>
      <c r="Y436" s="44">
        <v>0</v>
      </c>
    </row>
    <row r="437" spans="1:25" ht="15" x14ac:dyDescent="0.25">
      <c r="A437" s="100"/>
      <c r="B437" s="96"/>
      <c r="C437" s="49">
        <v>20</v>
      </c>
      <c r="D437" s="50" t="s">
        <v>483</v>
      </c>
      <c r="E437" s="28" t="s">
        <v>918</v>
      </c>
      <c r="F437" s="26" t="s">
        <v>997</v>
      </c>
      <c r="G437" s="49" t="s">
        <v>36</v>
      </c>
      <c r="H437" s="26">
        <v>30</v>
      </c>
      <c r="I437" s="26">
        <v>20</v>
      </c>
      <c r="J437" s="46">
        <v>0.8</v>
      </c>
      <c r="K437" s="47"/>
      <c r="L437" s="32">
        <f t="shared" si="12"/>
        <v>0</v>
      </c>
      <c r="M437" s="43" t="str">
        <f t="shared" si="13"/>
        <v>OK</v>
      </c>
      <c r="N437" s="53">
        <v>0</v>
      </c>
      <c r="O437" s="44">
        <v>0</v>
      </c>
      <c r="P437" s="44">
        <v>0</v>
      </c>
      <c r="Q437" s="44">
        <v>0</v>
      </c>
      <c r="R437" s="44">
        <v>0</v>
      </c>
      <c r="S437" s="44">
        <v>0</v>
      </c>
      <c r="T437" s="44">
        <v>0</v>
      </c>
      <c r="U437" s="44">
        <v>0</v>
      </c>
      <c r="V437" s="44">
        <v>0</v>
      </c>
      <c r="W437" s="44">
        <v>0</v>
      </c>
      <c r="X437" s="44">
        <v>0</v>
      </c>
      <c r="Y437" s="44">
        <v>0</v>
      </c>
    </row>
    <row r="438" spans="1:25" ht="30" x14ac:dyDescent="0.25">
      <c r="A438" s="100"/>
      <c r="B438" s="96"/>
      <c r="C438" s="49">
        <v>21</v>
      </c>
      <c r="D438" s="50" t="s">
        <v>484</v>
      </c>
      <c r="E438" s="28" t="s">
        <v>918</v>
      </c>
      <c r="F438" s="26" t="s">
        <v>998</v>
      </c>
      <c r="G438" s="49" t="s">
        <v>36</v>
      </c>
      <c r="H438" s="26">
        <v>30</v>
      </c>
      <c r="I438" s="26">
        <v>20</v>
      </c>
      <c r="J438" s="46">
        <v>0.39</v>
      </c>
      <c r="K438" s="47"/>
      <c r="L438" s="32">
        <f t="shared" si="12"/>
        <v>0</v>
      </c>
      <c r="M438" s="43" t="str">
        <f t="shared" si="13"/>
        <v>OK</v>
      </c>
      <c r="N438" s="53">
        <v>0</v>
      </c>
      <c r="O438" s="44">
        <v>0</v>
      </c>
      <c r="P438" s="44">
        <v>0</v>
      </c>
      <c r="Q438" s="44">
        <v>0</v>
      </c>
      <c r="R438" s="44">
        <v>0</v>
      </c>
      <c r="S438" s="44">
        <v>0</v>
      </c>
      <c r="T438" s="44">
        <v>0</v>
      </c>
      <c r="U438" s="44">
        <v>0</v>
      </c>
      <c r="V438" s="44">
        <v>0</v>
      </c>
      <c r="W438" s="44">
        <v>0</v>
      </c>
      <c r="X438" s="44">
        <v>0</v>
      </c>
      <c r="Y438" s="44">
        <v>0</v>
      </c>
    </row>
    <row r="439" spans="1:25" ht="30" x14ac:dyDescent="0.25">
      <c r="A439" s="100"/>
      <c r="B439" s="96"/>
      <c r="C439" s="49">
        <v>22</v>
      </c>
      <c r="D439" s="50" t="s">
        <v>485</v>
      </c>
      <c r="E439" s="28" t="s">
        <v>918</v>
      </c>
      <c r="F439" s="26" t="s">
        <v>998</v>
      </c>
      <c r="G439" s="49" t="s">
        <v>36</v>
      </c>
      <c r="H439" s="26">
        <v>30</v>
      </c>
      <c r="I439" s="26">
        <v>20</v>
      </c>
      <c r="J439" s="46">
        <v>0.34</v>
      </c>
      <c r="K439" s="47"/>
      <c r="L439" s="32">
        <f t="shared" si="12"/>
        <v>0</v>
      </c>
      <c r="M439" s="43" t="str">
        <f t="shared" si="13"/>
        <v>OK</v>
      </c>
      <c r="N439" s="53">
        <v>0</v>
      </c>
      <c r="O439" s="44">
        <v>0</v>
      </c>
      <c r="P439" s="44">
        <v>0</v>
      </c>
      <c r="Q439" s="44">
        <v>0</v>
      </c>
      <c r="R439" s="44">
        <v>0</v>
      </c>
      <c r="S439" s="44">
        <v>0</v>
      </c>
      <c r="T439" s="44">
        <v>0</v>
      </c>
      <c r="U439" s="44">
        <v>0</v>
      </c>
      <c r="V439" s="44">
        <v>0</v>
      </c>
      <c r="W439" s="44">
        <v>0</v>
      </c>
      <c r="X439" s="44">
        <v>0</v>
      </c>
      <c r="Y439" s="44">
        <v>0</v>
      </c>
    </row>
    <row r="440" spans="1:25" ht="30" x14ac:dyDescent="0.25">
      <c r="A440" s="100" t="s">
        <v>892</v>
      </c>
      <c r="B440" s="96">
        <v>7</v>
      </c>
      <c r="C440" s="49">
        <v>1</v>
      </c>
      <c r="D440" s="50" t="s">
        <v>486</v>
      </c>
      <c r="E440" s="28" t="s">
        <v>999</v>
      </c>
      <c r="F440" s="26" t="s">
        <v>1000</v>
      </c>
      <c r="G440" s="49" t="s">
        <v>36</v>
      </c>
      <c r="H440" s="26">
        <v>30</v>
      </c>
      <c r="I440" s="26">
        <v>20</v>
      </c>
      <c r="J440" s="46">
        <v>19.989999999999998</v>
      </c>
      <c r="K440" s="47"/>
      <c r="L440" s="32">
        <f t="shared" si="12"/>
        <v>0</v>
      </c>
      <c r="M440" s="43" t="str">
        <f t="shared" si="13"/>
        <v>OK</v>
      </c>
      <c r="N440" s="44">
        <v>0</v>
      </c>
      <c r="O440" s="44">
        <v>0</v>
      </c>
      <c r="P440" s="44">
        <v>0</v>
      </c>
      <c r="Q440" s="44">
        <v>0</v>
      </c>
      <c r="R440" s="44">
        <v>0</v>
      </c>
      <c r="S440" s="44">
        <v>0</v>
      </c>
      <c r="T440" s="44">
        <v>0</v>
      </c>
      <c r="U440" s="44">
        <v>0</v>
      </c>
      <c r="V440" s="44">
        <v>0</v>
      </c>
      <c r="W440" s="44">
        <v>0</v>
      </c>
      <c r="X440" s="44">
        <v>0</v>
      </c>
      <c r="Y440" s="44">
        <v>0</v>
      </c>
    </row>
    <row r="441" spans="1:25" ht="45" x14ac:dyDescent="0.25">
      <c r="A441" s="100"/>
      <c r="B441" s="96"/>
      <c r="C441" s="49">
        <v>2</v>
      </c>
      <c r="D441" s="50" t="s">
        <v>487</v>
      </c>
      <c r="E441" s="28" t="s">
        <v>940</v>
      </c>
      <c r="F441" s="26" t="s">
        <v>1000</v>
      </c>
      <c r="G441" s="49" t="s">
        <v>36</v>
      </c>
      <c r="H441" s="26">
        <v>30</v>
      </c>
      <c r="I441" s="26">
        <v>20</v>
      </c>
      <c r="J441" s="46">
        <v>27.27</v>
      </c>
      <c r="K441" s="47"/>
      <c r="L441" s="32">
        <f t="shared" si="12"/>
        <v>0</v>
      </c>
      <c r="M441" s="43" t="str">
        <f t="shared" si="13"/>
        <v>OK</v>
      </c>
      <c r="N441" s="44">
        <v>0</v>
      </c>
      <c r="O441" s="44">
        <v>0</v>
      </c>
      <c r="P441" s="44">
        <v>0</v>
      </c>
      <c r="Q441" s="44">
        <v>0</v>
      </c>
      <c r="R441" s="44">
        <v>0</v>
      </c>
      <c r="S441" s="44">
        <v>0</v>
      </c>
      <c r="T441" s="44">
        <v>0</v>
      </c>
      <c r="U441" s="44">
        <v>0</v>
      </c>
      <c r="V441" s="44">
        <v>0</v>
      </c>
      <c r="W441" s="44">
        <v>0</v>
      </c>
      <c r="X441" s="44">
        <v>0</v>
      </c>
      <c r="Y441" s="44">
        <v>0</v>
      </c>
    </row>
    <row r="442" spans="1:25" ht="30" x14ac:dyDescent="0.25">
      <c r="A442" s="100"/>
      <c r="B442" s="96"/>
      <c r="C442" s="49">
        <v>3</v>
      </c>
      <c r="D442" s="50" t="s">
        <v>488</v>
      </c>
      <c r="E442" s="28" t="s">
        <v>972</v>
      </c>
      <c r="F442" s="26" t="s">
        <v>921</v>
      </c>
      <c r="G442" s="49" t="s">
        <v>36</v>
      </c>
      <c r="H442" s="26">
        <v>30</v>
      </c>
      <c r="I442" s="26">
        <v>20</v>
      </c>
      <c r="J442" s="46">
        <v>15.99</v>
      </c>
      <c r="K442" s="47">
        <v>20</v>
      </c>
      <c r="L442" s="32">
        <f t="shared" si="12"/>
        <v>8</v>
      </c>
      <c r="M442" s="43" t="str">
        <f t="shared" si="13"/>
        <v>OK</v>
      </c>
      <c r="N442" s="44">
        <v>2</v>
      </c>
      <c r="O442" s="44">
        <v>0</v>
      </c>
      <c r="P442" s="44">
        <v>0</v>
      </c>
      <c r="Q442" s="44">
        <v>0</v>
      </c>
      <c r="R442" s="44">
        <v>10</v>
      </c>
      <c r="S442" s="44">
        <v>0</v>
      </c>
      <c r="T442" s="44">
        <v>0</v>
      </c>
      <c r="U442" s="44">
        <v>0</v>
      </c>
      <c r="V442" s="44">
        <v>0</v>
      </c>
      <c r="W442" s="44">
        <v>0</v>
      </c>
      <c r="X442" s="44">
        <v>0</v>
      </c>
      <c r="Y442" s="44">
        <v>0</v>
      </c>
    </row>
    <row r="443" spans="1:25" ht="45" x14ac:dyDescent="0.25">
      <c r="A443" s="100"/>
      <c r="B443" s="96"/>
      <c r="C443" s="49">
        <v>4</v>
      </c>
      <c r="D443" s="50" t="s">
        <v>489</v>
      </c>
      <c r="E443" s="28" t="s">
        <v>972</v>
      </c>
      <c r="F443" s="26" t="s">
        <v>921</v>
      </c>
      <c r="G443" s="49" t="s">
        <v>36</v>
      </c>
      <c r="H443" s="26">
        <v>30</v>
      </c>
      <c r="I443" s="26">
        <v>20</v>
      </c>
      <c r="J443" s="46">
        <v>7.56</v>
      </c>
      <c r="K443" s="47">
        <v>30</v>
      </c>
      <c r="L443" s="32">
        <f t="shared" si="12"/>
        <v>15</v>
      </c>
      <c r="M443" s="43" t="str">
        <f t="shared" si="13"/>
        <v>OK</v>
      </c>
      <c r="N443" s="44">
        <v>3</v>
      </c>
      <c r="O443" s="44">
        <v>0</v>
      </c>
      <c r="P443" s="44">
        <v>5</v>
      </c>
      <c r="Q443" s="44">
        <v>0</v>
      </c>
      <c r="R443" s="44">
        <v>7</v>
      </c>
      <c r="S443" s="44">
        <v>0</v>
      </c>
      <c r="T443" s="44">
        <v>0</v>
      </c>
      <c r="U443" s="44">
        <v>0</v>
      </c>
      <c r="V443" s="44">
        <v>0</v>
      </c>
      <c r="W443" s="44">
        <v>0</v>
      </c>
      <c r="X443" s="44">
        <v>0</v>
      </c>
      <c r="Y443" s="44">
        <v>0</v>
      </c>
    </row>
    <row r="444" spans="1:25" ht="30" x14ac:dyDescent="0.25">
      <c r="A444" s="100"/>
      <c r="B444" s="96"/>
      <c r="C444" s="49">
        <v>5</v>
      </c>
      <c r="D444" s="50" t="s">
        <v>490</v>
      </c>
      <c r="E444" s="28" t="s">
        <v>972</v>
      </c>
      <c r="F444" s="26" t="s">
        <v>921</v>
      </c>
      <c r="G444" s="49" t="s">
        <v>36</v>
      </c>
      <c r="H444" s="26">
        <v>30</v>
      </c>
      <c r="I444" s="26">
        <v>20</v>
      </c>
      <c r="J444" s="46">
        <v>8.98</v>
      </c>
      <c r="K444" s="47"/>
      <c r="L444" s="32">
        <f t="shared" si="12"/>
        <v>0</v>
      </c>
      <c r="M444" s="43" t="str">
        <f t="shared" si="13"/>
        <v>OK</v>
      </c>
      <c r="N444" s="44">
        <v>0</v>
      </c>
      <c r="O444" s="44">
        <v>0</v>
      </c>
      <c r="P444" s="44">
        <v>0</v>
      </c>
      <c r="Q444" s="44">
        <v>0</v>
      </c>
      <c r="R444" s="44">
        <v>0</v>
      </c>
      <c r="S444" s="44">
        <v>0</v>
      </c>
      <c r="T444" s="44">
        <v>0</v>
      </c>
      <c r="U444" s="44">
        <v>0</v>
      </c>
      <c r="V444" s="44">
        <v>0</v>
      </c>
      <c r="W444" s="44">
        <v>0</v>
      </c>
      <c r="X444" s="44">
        <v>0</v>
      </c>
      <c r="Y444" s="44">
        <v>0</v>
      </c>
    </row>
    <row r="445" spans="1:25" ht="75" x14ac:dyDescent="0.25">
      <c r="A445" s="100"/>
      <c r="B445" s="96"/>
      <c r="C445" s="49">
        <v>6</v>
      </c>
      <c r="D445" s="50" t="s">
        <v>491</v>
      </c>
      <c r="E445" s="28" t="s">
        <v>972</v>
      </c>
      <c r="F445" s="26" t="s">
        <v>1001</v>
      </c>
      <c r="G445" s="49" t="s">
        <v>36</v>
      </c>
      <c r="H445" s="26">
        <v>30</v>
      </c>
      <c r="I445" s="26">
        <v>20</v>
      </c>
      <c r="J445" s="46">
        <v>66.95</v>
      </c>
      <c r="K445" s="47"/>
      <c r="L445" s="32">
        <f t="shared" si="12"/>
        <v>0</v>
      </c>
      <c r="M445" s="43" t="str">
        <f t="shared" si="13"/>
        <v>OK</v>
      </c>
      <c r="N445" s="44">
        <v>0</v>
      </c>
      <c r="O445" s="44">
        <v>0</v>
      </c>
      <c r="P445" s="44">
        <v>0</v>
      </c>
      <c r="Q445" s="44">
        <v>0</v>
      </c>
      <c r="R445" s="44">
        <v>0</v>
      </c>
      <c r="S445" s="44">
        <v>0</v>
      </c>
      <c r="T445" s="44">
        <v>0</v>
      </c>
      <c r="U445" s="44">
        <v>0</v>
      </c>
      <c r="V445" s="44">
        <v>0</v>
      </c>
      <c r="W445" s="44">
        <v>0</v>
      </c>
      <c r="X445" s="44">
        <v>0</v>
      </c>
      <c r="Y445" s="44">
        <v>0</v>
      </c>
    </row>
    <row r="446" spans="1:25" ht="60" x14ac:dyDescent="0.25">
      <c r="A446" s="100"/>
      <c r="B446" s="96"/>
      <c r="C446" s="49">
        <v>7</v>
      </c>
      <c r="D446" s="50" t="s">
        <v>492</v>
      </c>
      <c r="E446" s="28" t="s">
        <v>972</v>
      </c>
      <c r="F446" s="26" t="s">
        <v>1001</v>
      </c>
      <c r="G446" s="49" t="s">
        <v>36</v>
      </c>
      <c r="H446" s="26">
        <v>30</v>
      </c>
      <c r="I446" s="26">
        <v>20</v>
      </c>
      <c r="J446" s="46">
        <v>66.95</v>
      </c>
      <c r="K446" s="47"/>
      <c r="L446" s="32">
        <f t="shared" si="12"/>
        <v>0</v>
      </c>
      <c r="M446" s="43" t="str">
        <f t="shared" si="13"/>
        <v>OK</v>
      </c>
      <c r="N446" s="44">
        <v>0</v>
      </c>
      <c r="O446" s="44">
        <v>0</v>
      </c>
      <c r="P446" s="44">
        <v>0</v>
      </c>
      <c r="Q446" s="44">
        <v>0</v>
      </c>
      <c r="R446" s="44">
        <v>0</v>
      </c>
      <c r="S446" s="44">
        <v>0</v>
      </c>
      <c r="T446" s="44">
        <v>0</v>
      </c>
      <c r="U446" s="44">
        <v>0</v>
      </c>
      <c r="V446" s="44">
        <v>0</v>
      </c>
      <c r="W446" s="44">
        <v>0</v>
      </c>
      <c r="X446" s="44">
        <v>0</v>
      </c>
      <c r="Y446" s="44">
        <v>0</v>
      </c>
    </row>
    <row r="447" spans="1:25" ht="75" x14ac:dyDescent="0.25">
      <c r="A447" s="100"/>
      <c r="B447" s="96"/>
      <c r="C447" s="49">
        <v>8</v>
      </c>
      <c r="D447" s="50" t="s">
        <v>493</v>
      </c>
      <c r="E447" s="28" t="s">
        <v>972</v>
      </c>
      <c r="F447" s="26" t="s">
        <v>1001</v>
      </c>
      <c r="G447" s="49" t="s">
        <v>36</v>
      </c>
      <c r="H447" s="26">
        <v>30</v>
      </c>
      <c r="I447" s="26">
        <v>20</v>
      </c>
      <c r="J447" s="46">
        <v>241.75</v>
      </c>
      <c r="K447" s="47"/>
      <c r="L447" s="32">
        <f t="shared" si="12"/>
        <v>0</v>
      </c>
      <c r="M447" s="43" t="str">
        <f t="shared" si="13"/>
        <v>OK</v>
      </c>
      <c r="N447" s="44">
        <v>0</v>
      </c>
      <c r="O447" s="44">
        <v>0</v>
      </c>
      <c r="P447" s="44">
        <v>0</v>
      </c>
      <c r="Q447" s="44">
        <v>0</v>
      </c>
      <c r="R447" s="44">
        <v>0</v>
      </c>
      <c r="S447" s="44">
        <v>0</v>
      </c>
      <c r="T447" s="44">
        <v>0</v>
      </c>
      <c r="U447" s="44">
        <v>0</v>
      </c>
      <c r="V447" s="44">
        <v>0</v>
      </c>
      <c r="W447" s="44">
        <v>0</v>
      </c>
      <c r="X447" s="44">
        <v>0</v>
      </c>
      <c r="Y447" s="44">
        <v>0</v>
      </c>
    </row>
    <row r="448" spans="1:25" ht="60" x14ac:dyDescent="0.25">
      <c r="A448" s="100"/>
      <c r="B448" s="96"/>
      <c r="C448" s="49">
        <v>9</v>
      </c>
      <c r="D448" s="50" t="s">
        <v>494</v>
      </c>
      <c r="E448" s="28" t="s">
        <v>972</v>
      </c>
      <c r="F448" s="26" t="s">
        <v>1001</v>
      </c>
      <c r="G448" s="49" t="s">
        <v>36</v>
      </c>
      <c r="H448" s="26">
        <v>30</v>
      </c>
      <c r="I448" s="26">
        <v>20</v>
      </c>
      <c r="J448" s="46">
        <v>66.95</v>
      </c>
      <c r="K448" s="47"/>
      <c r="L448" s="32">
        <f t="shared" si="12"/>
        <v>0</v>
      </c>
      <c r="M448" s="43" t="str">
        <f t="shared" si="13"/>
        <v>OK</v>
      </c>
      <c r="N448" s="44">
        <v>0</v>
      </c>
      <c r="O448" s="44">
        <v>0</v>
      </c>
      <c r="P448" s="44">
        <v>0</v>
      </c>
      <c r="Q448" s="44">
        <v>0</v>
      </c>
      <c r="R448" s="44">
        <v>0</v>
      </c>
      <c r="S448" s="44">
        <v>0</v>
      </c>
      <c r="T448" s="44">
        <v>0</v>
      </c>
      <c r="U448" s="44">
        <v>0</v>
      </c>
      <c r="V448" s="44">
        <v>0</v>
      </c>
      <c r="W448" s="44">
        <v>0</v>
      </c>
      <c r="X448" s="44">
        <v>0</v>
      </c>
      <c r="Y448" s="44">
        <v>0</v>
      </c>
    </row>
    <row r="449" spans="1:25" ht="75" x14ac:dyDescent="0.25">
      <c r="A449" s="100"/>
      <c r="B449" s="96"/>
      <c r="C449" s="49">
        <v>10</v>
      </c>
      <c r="D449" s="50" t="s">
        <v>495</v>
      </c>
      <c r="E449" s="28" t="s">
        <v>972</v>
      </c>
      <c r="F449" s="26" t="s">
        <v>1001</v>
      </c>
      <c r="G449" s="49" t="s">
        <v>36</v>
      </c>
      <c r="H449" s="26">
        <v>30</v>
      </c>
      <c r="I449" s="26">
        <v>20</v>
      </c>
      <c r="J449" s="46">
        <v>176.87</v>
      </c>
      <c r="K449" s="47"/>
      <c r="L449" s="32">
        <f t="shared" si="12"/>
        <v>0</v>
      </c>
      <c r="M449" s="43" t="str">
        <f t="shared" si="13"/>
        <v>OK</v>
      </c>
      <c r="N449" s="44">
        <v>0</v>
      </c>
      <c r="O449" s="44">
        <v>0</v>
      </c>
      <c r="P449" s="44">
        <v>0</v>
      </c>
      <c r="Q449" s="44">
        <v>0</v>
      </c>
      <c r="R449" s="44">
        <v>0</v>
      </c>
      <c r="S449" s="44">
        <v>0</v>
      </c>
      <c r="T449" s="44">
        <v>0</v>
      </c>
      <c r="U449" s="44">
        <v>0</v>
      </c>
      <c r="V449" s="44">
        <v>0</v>
      </c>
      <c r="W449" s="44">
        <v>0</v>
      </c>
      <c r="X449" s="44">
        <v>0</v>
      </c>
      <c r="Y449" s="44">
        <v>0</v>
      </c>
    </row>
    <row r="450" spans="1:25" ht="60" x14ac:dyDescent="0.25">
      <c r="A450" s="100"/>
      <c r="B450" s="96"/>
      <c r="C450" s="49">
        <v>11</v>
      </c>
      <c r="D450" s="50" t="s">
        <v>496</v>
      </c>
      <c r="E450" s="28" t="s">
        <v>1002</v>
      </c>
      <c r="F450" s="26" t="s">
        <v>1001</v>
      </c>
      <c r="G450" s="49" t="s">
        <v>36</v>
      </c>
      <c r="H450" s="26">
        <v>30</v>
      </c>
      <c r="I450" s="26">
        <v>20</v>
      </c>
      <c r="J450" s="46">
        <v>66.95</v>
      </c>
      <c r="K450" s="47"/>
      <c r="L450" s="32">
        <f t="shared" si="12"/>
        <v>0</v>
      </c>
      <c r="M450" s="43" t="str">
        <f t="shared" si="13"/>
        <v>OK</v>
      </c>
      <c r="N450" s="44">
        <v>0</v>
      </c>
      <c r="O450" s="44">
        <v>0</v>
      </c>
      <c r="P450" s="44">
        <v>0</v>
      </c>
      <c r="Q450" s="44">
        <v>0</v>
      </c>
      <c r="R450" s="44">
        <v>0</v>
      </c>
      <c r="S450" s="44">
        <v>0</v>
      </c>
      <c r="T450" s="44">
        <v>0</v>
      </c>
      <c r="U450" s="44">
        <v>0</v>
      </c>
      <c r="V450" s="44">
        <v>0</v>
      </c>
      <c r="W450" s="44">
        <v>0</v>
      </c>
      <c r="X450" s="44">
        <v>0</v>
      </c>
      <c r="Y450" s="44">
        <v>0</v>
      </c>
    </row>
    <row r="451" spans="1:25" ht="75" x14ac:dyDescent="0.25">
      <c r="A451" s="100"/>
      <c r="B451" s="96"/>
      <c r="C451" s="49">
        <v>12</v>
      </c>
      <c r="D451" s="50" t="s">
        <v>497</v>
      </c>
      <c r="E451" s="28" t="s">
        <v>972</v>
      </c>
      <c r="F451" s="26" t="s">
        <v>1003</v>
      </c>
      <c r="G451" s="49" t="s">
        <v>36</v>
      </c>
      <c r="H451" s="26">
        <v>30</v>
      </c>
      <c r="I451" s="26">
        <v>20</v>
      </c>
      <c r="J451" s="46">
        <v>20.79</v>
      </c>
      <c r="K451" s="47"/>
      <c r="L451" s="32">
        <f t="shared" si="12"/>
        <v>0</v>
      </c>
      <c r="M451" s="43" t="str">
        <f t="shared" si="13"/>
        <v>OK</v>
      </c>
      <c r="N451" s="44">
        <v>0</v>
      </c>
      <c r="O451" s="44">
        <v>0</v>
      </c>
      <c r="P451" s="44">
        <v>0</v>
      </c>
      <c r="Q451" s="44">
        <v>0</v>
      </c>
      <c r="R451" s="44">
        <v>0</v>
      </c>
      <c r="S451" s="44">
        <v>0</v>
      </c>
      <c r="T451" s="44">
        <v>0</v>
      </c>
      <c r="U451" s="44">
        <v>0</v>
      </c>
      <c r="V451" s="44">
        <v>0</v>
      </c>
      <c r="W451" s="44">
        <v>0</v>
      </c>
      <c r="X451" s="44">
        <v>0</v>
      </c>
      <c r="Y451" s="44">
        <v>0</v>
      </c>
    </row>
    <row r="452" spans="1:25" ht="45" x14ac:dyDescent="0.25">
      <c r="A452" s="100"/>
      <c r="B452" s="96"/>
      <c r="C452" s="49">
        <v>13</v>
      </c>
      <c r="D452" s="50" t="s">
        <v>498</v>
      </c>
      <c r="E452" s="28" t="s">
        <v>1004</v>
      </c>
      <c r="F452" s="26" t="s">
        <v>1001</v>
      </c>
      <c r="G452" s="49" t="s">
        <v>36</v>
      </c>
      <c r="H452" s="26">
        <v>30</v>
      </c>
      <c r="I452" s="26">
        <v>20</v>
      </c>
      <c r="J452" s="46">
        <v>66.95</v>
      </c>
      <c r="K452" s="47"/>
      <c r="L452" s="32">
        <f t="shared" si="12"/>
        <v>0</v>
      </c>
      <c r="M452" s="43" t="str">
        <f t="shared" si="13"/>
        <v>OK</v>
      </c>
      <c r="N452" s="44">
        <v>0</v>
      </c>
      <c r="O452" s="44">
        <v>0</v>
      </c>
      <c r="P452" s="44">
        <v>0</v>
      </c>
      <c r="Q452" s="44">
        <v>0</v>
      </c>
      <c r="R452" s="44">
        <v>0</v>
      </c>
      <c r="S452" s="44">
        <v>0</v>
      </c>
      <c r="T452" s="44">
        <v>0</v>
      </c>
      <c r="U452" s="44">
        <v>0</v>
      </c>
      <c r="V452" s="44">
        <v>0</v>
      </c>
      <c r="W452" s="44">
        <v>0</v>
      </c>
      <c r="X452" s="44">
        <v>0</v>
      </c>
      <c r="Y452" s="44">
        <v>0</v>
      </c>
    </row>
    <row r="453" spans="1:25" ht="60" x14ac:dyDescent="0.25">
      <c r="A453" s="100"/>
      <c r="B453" s="96"/>
      <c r="C453" s="49">
        <v>14</v>
      </c>
      <c r="D453" s="50" t="s">
        <v>499</v>
      </c>
      <c r="E453" s="28" t="s">
        <v>1004</v>
      </c>
      <c r="F453" s="26" t="s">
        <v>1001</v>
      </c>
      <c r="G453" s="49" t="s">
        <v>36</v>
      </c>
      <c r="H453" s="26">
        <v>30</v>
      </c>
      <c r="I453" s="26">
        <v>20</v>
      </c>
      <c r="J453" s="46">
        <v>66.95</v>
      </c>
      <c r="K453" s="47"/>
      <c r="L453" s="32">
        <f t="shared" ref="L453:L516" si="14">K453-(SUM(N453:Y453))</f>
        <v>0</v>
      </c>
      <c r="M453" s="43" t="str">
        <f t="shared" ref="M453:M516" si="15">IF(L453&lt;0,"ATENÇÃO","OK")</f>
        <v>OK</v>
      </c>
      <c r="N453" s="44">
        <v>0</v>
      </c>
      <c r="O453" s="44">
        <v>0</v>
      </c>
      <c r="P453" s="44">
        <v>0</v>
      </c>
      <c r="Q453" s="44">
        <v>0</v>
      </c>
      <c r="R453" s="44">
        <v>0</v>
      </c>
      <c r="S453" s="44">
        <v>0</v>
      </c>
      <c r="T453" s="44">
        <v>0</v>
      </c>
      <c r="U453" s="44">
        <v>0</v>
      </c>
      <c r="V453" s="44">
        <v>0</v>
      </c>
      <c r="W453" s="44">
        <v>0</v>
      </c>
      <c r="X453" s="44">
        <v>0</v>
      </c>
      <c r="Y453" s="44">
        <v>0</v>
      </c>
    </row>
    <row r="454" spans="1:25" ht="60" x14ac:dyDescent="0.25">
      <c r="A454" s="100"/>
      <c r="B454" s="96"/>
      <c r="C454" s="49">
        <v>15</v>
      </c>
      <c r="D454" s="50" t="s">
        <v>500</v>
      </c>
      <c r="E454" s="28" t="s">
        <v>1004</v>
      </c>
      <c r="F454" s="26" t="s">
        <v>1001</v>
      </c>
      <c r="G454" s="49" t="s">
        <v>36</v>
      </c>
      <c r="H454" s="26">
        <v>30</v>
      </c>
      <c r="I454" s="26">
        <v>20</v>
      </c>
      <c r="J454" s="46">
        <v>66.95</v>
      </c>
      <c r="K454" s="47"/>
      <c r="L454" s="32">
        <f t="shared" si="14"/>
        <v>0</v>
      </c>
      <c r="M454" s="43" t="str">
        <f t="shared" si="15"/>
        <v>OK</v>
      </c>
      <c r="N454" s="44">
        <v>0</v>
      </c>
      <c r="O454" s="44">
        <v>0</v>
      </c>
      <c r="P454" s="44">
        <v>0</v>
      </c>
      <c r="Q454" s="44">
        <v>0</v>
      </c>
      <c r="R454" s="44">
        <v>0</v>
      </c>
      <c r="S454" s="44">
        <v>0</v>
      </c>
      <c r="T454" s="44">
        <v>0</v>
      </c>
      <c r="U454" s="44">
        <v>0</v>
      </c>
      <c r="V454" s="44">
        <v>0</v>
      </c>
      <c r="W454" s="44">
        <v>0</v>
      </c>
      <c r="X454" s="44">
        <v>0</v>
      </c>
      <c r="Y454" s="44">
        <v>0</v>
      </c>
    </row>
    <row r="455" spans="1:25" ht="105" x14ac:dyDescent="0.25">
      <c r="A455" s="100" t="s">
        <v>892</v>
      </c>
      <c r="B455" s="96">
        <v>8</v>
      </c>
      <c r="C455" s="49">
        <v>1</v>
      </c>
      <c r="D455" s="50" t="s">
        <v>501</v>
      </c>
      <c r="E455" s="28" t="s">
        <v>955</v>
      </c>
      <c r="F455" s="26" t="s">
        <v>919</v>
      </c>
      <c r="G455" s="49" t="s">
        <v>36</v>
      </c>
      <c r="H455" s="26">
        <v>30</v>
      </c>
      <c r="I455" s="26">
        <v>20</v>
      </c>
      <c r="J455" s="46">
        <v>46.95</v>
      </c>
      <c r="K455" s="47"/>
      <c r="L455" s="32">
        <f t="shared" si="14"/>
        <v>0</v>
      </c>
      <c r="M455" s="43" t="str">
        <f t="shared" si="15"/>
        <v>OK</v>
      </c>
      <c r="N455" s="44">
        <v>0</v>
      </c>
      <c r="O455" s="44">
        <v>0</v>
      </c>
      <c r="P455" s="44">
        <v>0</v>
      </c>
      <c r="Q455" s="44">
        <v>0</v>
      </c>
      <c r="R455" s="44">
        <v>0</v>
      </c>
      <c r="S455" s="44">
        <v>0</v>
      </c>
      <c r="T455" s="44">
        <v>0</v>
      </c>
      <c r="U455" s="44">
        <v>0</v>
      </c>
      <c r="V455" s="44">
        <v>0</v>
      </c>
      <c r="W455" s="44">
        <v>0</v>
      </c>
      <c r="X455" s="44">
        <v>0</v>
      </c>
      <c r="Y455" s="44">
        <v>0</v>
      </c>
    </row>
    <row r="456" spans="1:25" ht="45" x14ac:dyDescent="0.25">
      <c r="A456" s="100"/>
      <c r="B456" s="96"/>
      <c r="C456" s="49">
        <v>2</v>
      </c>
      <c r="D456" s="50" t="s">
        <v>502</v>
      </c>
      <c r="E456" s="28" t="s">
        <v>969</v>
      </c>
      <c r="F456" s="26" t="s">
        <v>1005</v>
      </c>
      <c r="G456" s="49" t="s">
        <v>36</v>
      </c>
      <c r="H456" s="26">
        <v>30</v>
      </c>
      <c r="I456" s="26">
        <v>20</v>
      </c>
      <c r="J456" s="46">
        <v>55</v>
      </c>
      <c r="K456" s="47"/>
      <c r="L456" s="32">
        <f t="shared" si="14"/>
        <v>0</v>
      </c>
      <c r="M456" s="43" t="str">
        <f t="shared" si="15"/>
        <v>OK</v>
      </c>
      <c r="N456" s="44">
        <v>0</v>
      </c>
      <c r="O456" s="44">
        <v>0</v>
      </c>
      <c r="P456" s="44">
        <v>0</v>
      </c>
      <c r="Q456" s="44">
        <v>0</v>
      </c>
      <c r="R456" s="44">
        <v>0</v>
      </c>
      <c r="S456" s="44">
        <v>0</v>
      </c>
      <c r="T456" s="44">
        <v>0</v>
      </c>
      <c r="U456" s="44">
        <v>0</v>
      </c>
      <c r="V456" s="44">
        <v>0</v>
      </c>
      <c r="W456" s="44">
        <v>0</v>
      </c>
      <c r="X456" s="44">
        <v>0</v>
      </c>
      <c r="Y456" s="44">
        <v>0</v>
      </c>
    </row>
    <row r="457" spans="1:25" ht="60" x14ac:dyDescent="0.25">
      <c r="A457" s="100"/>
      <c r="B457" s="96"/>
      <c r="C457" s="49">
        <v>3</v>
      </c>
      <c r="D457" s="50" t="s">
        <v>503</v>
      </c>
      <c r="E457" s="28" t="s">
        <v>926</v>
      </c>
      <c r="F457" s="26" t="s">
        <v>930</v>
      </c>
      <c r="G457" s="49" t="s">
        <v>36</v>
      </c>
      <c r="H457" s="26">
        <v>30</v>
      </c>
      <c r="I457" s="26">
        <v>20</v>
      </c>
      <c r="J457" s="46">
        <v>30</v>
      </c>
      <c r="K457" s="47"/>
      <c r="L457" s="32">
        <f t="shared" si="14"/>
        <v>0</v>
      </c>
      <c r="M457" s="43" t="str">
        <f t="shared" si="15"/>
        <v>OK</v>
      </c>
      <c r="N457" s="44">
        <v>0</v>
      </c>
      <c r="O457" s="44">
        <v>0</v>
      </c>
      <c r="P457" s="44">
        <v>0</v>
      </c>
      <c r="Q457" s="44">
        <v>0</v>
      </c>
      <c r="R457" s="44">
        <v>0</v>
      </c>
      <c r="S457" s="44">
        <v>0</v>
      </c>
      <c r="T457" s="44">
        <v>0</v>
      </c>
      <c r="U457" s="44">
        <v>0</v>
      </c>
      <c r="V457" s="44">
        <v>0</v>
      </c>
      <c r="W457" s="44">
        <v>0</v>
      </c>
      <c r="X457" s="44">
        <v>0</v>
      </c>
      <c r="Y457" s="44">
        <v>0</v>
      </c>
    </row>
    <row r="458" spans="1:25" ht="90" x14ac:dyDescent="0.25">
      <c r="A458" s="100"/>
      <c r="B458" s="96"/>
      <c r="C458" s="49">
        <v>4</v>
      </c>
      <c r="D458" s="50" t="s">
        <v>504</v>
      </c>
      <c r="E458" s="28" t="s">
        <v>926</v>
      </c>
      <c r="F458" s="26" t="s">
        <v>1006</v>
      </c>
      <c r="G458" s="49" t="s">
        <v>36</v>
      </c>
      <c r="H458" s="26">
        <v>30</v>
      </c>
      <c r="I458" s="26">
        <v>20</v>
      </c>
      <c r="J458" s="46">
        <v>40</v>
      </c>
      <c r="K458" s="47"/>
      <c r="L458" s="32">
        <f t="shared" si="14"/>
        <v>0</v>
      </c>
      <c r="M458" s="43" t="str">
        <f t="shared" si="15"/>
        <v>OK</v>
      </c>
      <c r="N458" s="44">
        <v>0</v>
      </c>
      <c r="O458" s="44">
        <v>0</v>
      </c>
      <c r="P458" s="44">
        <v>0</v>
      </c>
      <c r="Q458" s="44">
        <v>0</v>
      </c>
      <c r="R458" s="44">
        <v>0</v>
      </c>
      <c r="S458" s="44">
        <v>0</v>
      </c>
      <c r="T458" s="44">
        <v>0</v>
      </c>
      <c r="U458" s="44">
        <v>0</v>
      </c>
      <c r="V458" s="44">
        <v>0</v>
      </c>
      <c r="W458" s="44">
        <v>0</v>
      </c>
      <c r="X458" s="44">
        <v>0</v>
      </c>
      <c r="Y458" s="44">
        <v>0</v>
      </c>
    </row>
    <row r="459" spans="1:25" ht="45" x14ac:dyDescent="0.25">
      <c r="A459" s="100"/>
      <c r="B459" s="96"/>
      <c r="C459" s="49">
        <v>5</v>
      </c>
      <c r="D459" s="50" t="s">
        <v>505</v>
      </c>
      <c r="E459" s="28" t="s">
        <v>926</v>
      </c>
      <c r="F459" s="26" t="s">
        <v>932</v>
      </c>
      <c r="G459" s="49" t="s">
        <v>36</v>
      </c>
      <c r="H459" s="26">
        <v>30</v>
      </c>
      <c r="I459" s="26">
        <v>20</v>
      </c>
      <c r="J459" s="46">
        <v>30</v>
      </c>
      <c r="K459" s="47"/>
      <c r="L459" s="32">
        <f t="shared" si="14"/>
        <v>0</v>
      </c>
      <c r="M459" s="43" t="str">
        <f t="shared" si="15"/>
        <v>OK</v>
      </c>
      <c r="N459" s="44">
        <v>0</v>
      </c>
      <c r="O459" s="44">
        <v>0</v>
      </c>
      <c r="P459" s="44">
        <v>0</v>
      </c>
      <c r="Q459" s="44">
        <v>0</v>
      </c>
      <c r="R459" s="44">
        <v>0</v>
      </c>
      <c r="S459" s="44">
        <v>0</v>
      </c>
      <c r="T459" s="44">
        <v>0</v>
      </c>
      <c r="U459" s="44">
        <v>0</v>
      </c>
      <c r="V459" s="44">
        <v>0</v>
      </c>
      <c r="W459" s="44">
        <v>0</v>
      </c>
      <c r="X459" s="44">
        <v>0</v>
      </c>
      <c r="Y459" s="44">
        <v>0</v>
      </c>
    </row>
    <row r="460" spans="1:25" ht="45" x14ac:dyDescent="0.25">
      <c r="A460" s="100"/>
      <c r="B460" s="96"/>
      <c r="C460" s="49">
        <v>6</v>
      </c>
      <c r="D460" s="50" t="s">
        <v>506</v>
      </c>
      <c r="E460" s="28" t="s">
        <v>926</v>
      </c>
      <c r="F460" s="26" t="s">
        <v>930</v>
      </c>
      <c r="G460" s="49" t="s">
        <v>36</v>
      </c>
      <c r="H460" s="26">
        <v>30</v>
      </c>
      <c r="I460" s="26">
        <v>20</v>
      </c>
      <c r="J460" s="46">
        <v>23.8</v>
      </c>
      <c r="K460" s="47"/>
      <c r="L460" s="32">
        <f t="shared" si="14"/>
        <v>0</v>
      </c>
      <c r="M460" s="43" t="str">
        <f t="shared" si="15"/>
        <v>OK</v>
      </c>
      <c r="N460" s="44">
        <v>0</v>
      </c>
      <c r="O460" s="44">
        <v>0</v>
      </c>
      <c r="P460" s="44">
        <v>0</v>
      </c>
      <c r="Q460" s="44">
        <v>0</v>
      </c>
      <c r="R460" s="44">
        <v>0</v>
      </c>
      <c r="S460" s="44">
        <v>0</v>
      </c>
      <c r="T460" s="44">
        <v>0</v>
      </c>
      <c r="U460" s="44">
        <v>0</v>
      </c>
      <c r="V460" s="44">
        <v>0</v>
      </c>
      <c r="W460" s="44">
        <v>0</v>
      </c>
      <c r="X460" s="44">
        <v>0</v>
      </c>
      <c r="Y460" s="44">
        <v>0</v>
      </c>
    </row>
    <row r="461" spans="1:25" ht="60" x14ac:dyDescent="0.25">
      <c r="A461" s="100"/>
      <c r="B461" s="96"/>
      <c r="C461" s="49">
        <v>7</v>
      </c>
      <c r="D461" s="50" t="s">
        <v>507</v>
      </c>
      <c r="E461" s="28" t="s">
        <v>926</v>
      </c>
      <c r="F461" s="26" t="s">
        <v>921</v>
      </c>
      <c r="G461" s="49" t="s">
        <v>36</v>
      </c>
      <c r="H461" s="26">
        <v>30</v>
      </c>
      <c r="I461" s="26">
        <v>20</v>
      </c>
      <c r="J461" s="46">
        <v>12</v>
      </c>
      <c r="K461" s="47"/>
      <c r="L461" s="32">
        <f t="shared" si="14"/>
        <v>0</v>
      </c>
      <c r="M461" s="43" t="str">
        <f t="shared" si="15"/>
        <v>OK</v>
      </c>
      <c r="N461" s="44">
        <v>0</v>
      </c>
      <c r="O461" s="44">
        <v>0</v>
      </c>
      <c r="P461" s="44">
        <v>0</v>
      </c>
      <c r="Q461" s="44">
        <v>0</v>
      </c>
      <c r="R461" s="44">
        <v>0</v>
      </c>
      <c r="S461" s="44">
        <v>0</v>
      </c>
      <c r="T461" s="44">
        <v>0</v>
      </c>
      <c r="U461" s="44">
        <v>0</v>
      </c>
      <c r="V461" s="44">
        <v>0</v>
      </c>
      <c r="W461" s="44">
        <v>0</v>
      </c>
      <c r="X461" s="44">
        <v>0</v>
      </c>
      <c r="Y461" s="44">
        <v>0</v>
      </c>
    </row>
    <row r="462" spans="1:25" ht="45" x14ac:dyDescent="0.25">
      <c r="A462" s="100"/>
      <c r="B462" s="96"/>
      <c r="C462" s="49">
        <v>8</v>
      </c>
      <c r="D462" s="50" t="s">
        <v>508</v>
      </c>
      <c r="E462" s="28" t="s">
        <v>926</v>
      </c>
      <c r="F462" s="26" t="s">
        <v>930</v>
      </c>
      <c r="G462" s="49" t="s">
        <v>36</v>
      </c>
      <c r="H462" s="26">
        <v>30</v>
      </c>
      <c r="I462" s="26">
        <v>20</v>
      </c>
      <c r="J462" s="46">
        <v>13.43</v>
      </c>
      <c r="K462" s="47"/>
      <c r="L462" s="32">
        <f t="shared" si="14"/>
        <v>0</v>
      </c>
      <c r="M462" s="43" t="str">
        <f t="shared" si="15"/>
        <v>OK</v>
      </c>
      <c r="N462" s="44">
        <v>0</v>
      </c>
      <c r="O462" s="44">
        <v>0</v>
      </c>
      <c r="P462" s="44">
        <v>0</v>
      </c>
      <c r="Q462" s="44">
        <v>0</v>
      </c>
      <c r="R462" s="44">
        <v>0</v>
      </c>
      <c r="S462" s="44">
        <v>0</v>
      </c>
      <c r="T462" s="44">
        <v>0</v>
      </c>
      <c r="U462" s="44">
        <v>0</v>
      </c>
      <c r="V462" s="44">
        <v>0</v>
      </c>
      <c r="W462" s="44">
        <v>0</v>
      </c>
      <c r="X462" s="44">
        <v>0</v>
      </c>
      <c r="Y462" s="44">
        <v>0</v>
      </c>
    </row>
    <row r="463" spans="1:25" ht="105" x14ac:dyDescent="0.25">
      <c r="A463" s="100"/>
      <c r="B463" s="96"/>
      <c r="C463" s="49">
        <v>9</v>
      </c>
      <c r="D463" s="50" t="s">
        <v>509</v>
      </c>
      <c r="E463" s="28" t="s">
        <v>926</v>
      </c>
      <c r="F463" s="26" t="s">
        <v>930</v>
      </c>
      <c r="G463" s="49" t="s">
        <v>36</v>
      </c>
      <c r="H463" s="26">
        <v>30</v>
      </c>
      <c r="I463" s="26">
        <v>20</v>
      </c>
      <c r="J463" s="46">
        <v>32</v>
      </c>
      <c r="K463" s="47"/>
      <c r="L463" s="32">
        <f t="shared" si="14"/>
        <v>0</v>
      </c>
      <c r="M463" s="43" t="str">
        <f t="shared" si="15"/>
        <v>OK</v>
      </c>
      <c r="N463" s="44">
        <v>0</v>
      </c>
      <c r="O463" s="44">
        <v>0</v>
      </c>
      <c r="P463" s="44">
        <v>0</v>
      </c>
      <c r="Q463" s="44">
        <v>0</v>
      </c>
      <c r="R463" s="44">
        <v>0</v>
      </c>
      <c r="S463" s="44">
        <v>0</v>
      </c>
      <c r="T463" s="44">
        <v>0</v>
      </c>
      <c r="U463" s="44">
        <v>0</v>
      </c>
      <c r="V463" s="44">
        <v>0</v>
      </c>
      <c r="W463" s="44">
        <v>0</v>
      </c>
      <c r="X463" s="44">
        <v>0</v>
      </c>
      <c r="Y463" s="44">
        <v>0</v>
      </c>
    </row>
    <row r="464" spans="1:25" ht="60" x14ac:dyDescent="0.25">
      <c r="A464" s="100"/>
      <c r="B464" s="96"/>
      <c r="C464" s="49">
        <v>10</v>
      </c>
      <c r="D464" s="50" t="s">
        <v>510</v>
      </c>
      <c r="E464" s="28" t="s">
        <v>926</v>
      </c>
      <c r="F464" s="26" t="s">
        <v>921</v>
      </c>
      <c r="G464" s="49" t="s">
        <v>36</v>
      </c>
      <c r="H464" s="26">
        <v>30</v>
      </c>
      <c r="I464" s="26">
        <v>20</v>
      </c>
      <c r="J464" s="46">
        <v>12.31</v>
      </c>
      <c r="K464" s="47"/>
      <c r="L464" s="32">
        <f t="shared" si="14"/>
        <v>0</v>
      </c>
      <c r="M464" s="43" t="str">
        <f t="shared" si="15"/>
        <v>OK</v>
      </c>
      <c r="N464" s="44">
        <v>0</v>
      </c>
      <c r="O464" s="44">
        <v>0</v>
      </c>
      <c r="P464" s="44">
        <v>0</v>
      </c>
      <c r="Q464" s="44">
        <v>0</v>
      </c>
      <c r="R464" s="44">
        <v>0</v>
      </c>
      <c r="S464" s="44">
        <v>0</v>
      </c>
      <c r="T464" s="44">
        <v>0</v>
      </c>
      <c r="U464" s="44">
        <v>0</v>
      </c>
      <c r="V464" s="44">
        <v>0</v>
      </c>
      <c r="W464" s="44">
        <v>0</v>
      </c>
      <c r="X464" s="44">
        <v>0</v>
      </c>
      <c r="Y464" s="44">
        <v>0</v>
      </c>
    </row>
    <row r="465" spans="1:25" ht="60" x14ac:dyDescent="0.25">
      <c r="A465" s="100"/>
      <c r="B465" s="96"/>
      <c r="C465" s="49">
        <v>11</v>
      </c>
      <c r="D465" s="50" t="s">
        <v>511</v>
      </c>
      <c r="E465" s="28" t="s">
        <v>926</v>
      </c>
      <c r="F465" s="26" t="s">
        <v>921</v>
      </c>
      <c r="G465" s="49" t="s">
        <v>36</v>
      </c>
      <c r="H465" s="26">
        <v>30</v>
      </c>
      <c r="I465" s="26">
        <v>20</v>
      </c>
      <c r="J465" s="46">
        <v>9.5</v>
      </c>
      <c r="K465" s="47"/>
      <c r="L465" s="32">
        <f t="shared" si="14"/>
        <v>0</v>
      </c>
      <c r="M465" s="43" t="str">
        <f t="shared" si="15"/>
        <v>OK</v>
      </c>
      <c r="N465" s="44">
        <v>0</v>
      </c>
      <c r="O465" s="44">
        <v>0</v>
      </c>
      <c r="P465" s="44">
        <v>0</v>
      </c>
      <c r="Q465" s="44">
        <v>0</v>
      </c>
      <c r="R465" s="44">
        <v>0</v>
      </c>
      <c r="S465" s="44">
        <v>0</v>
      </c>
      <c r="T465" s="44">
        <v>0</v>
      </c>
      <c r="U465" s="44">
        <v>0</v>
      </c>
      <c r="V465" s="44">
        <v>0</v>
      </c>
      <c r="W465" s="44">
        <v>0</v>
      </c>
      <c r="X465" s="44">
        <v>0</v>
      </c>
      <c r="Y465" s="44">
        <v>0</v>
      </c>
    </row>
    <row r="466" spans="1:25" ht="15" x14ac:dyDescent="0.25">
      <c r="A466" s="100"/>
      <c r="B466" s="96"/>
      <c r="C466" s="49">
        <v>12</v>
      </c>
      <c r="D466" s="50" t="s">
        <v>512</v>
      </c>
      <c r="E466" s="28" t="s">
        <v>926</v>
      </c>
      <c r="F466" s="26" t="s">
        <v>921</v>
      </c>
      <c r="G466" s="49" t="s">
        <v>36</v>
      </c>
      <c r="H466" s="26">
        <v>30</v>
      </c>
      <c r="I466" s="26">
        <v>20</v>
      </c>
      <c r="J466" s="46">
        <v>30</v>
      </c>
      <c r="K466" s="47"/>
      <c r="L466" s="32">
        <f t="shared" si="14"/>
        <v>0</v>
      </c>
      <c r="M466" s="43" t="str">
        <f t="shared" si="15"/>
        <v>OK</v>
      </c>
      <c r="N466" s="44">
        <v>0</v>
      </c>
      <c r="O466" s="44">
        <v>0</v>
      </c>
      <c r="P466" s="44">
        <v>0</v>
      </c>
      <c r="Q466" s="44">
        <v>0</v>
      </c>
      <c r="R466" s="44">
        <v>0</v>
      </c>
      <c r="S466" s="44">
        <v>0</v>
      </c>
      <c r="T466" s="44">
        <v>0</v>
      </c>
      <c r="U466" s="44">
        <v>0</v>
      </c>
      <c r="V466" s="44">
        <v>0</v>
      </c>
      <c r="W466" s="44">
        <v>0</v>
      </c>
      <c r="X466" s="44">
        <v>0</v>
      </c>
      <c r="Y466" s="44">
        <v>0</v>
      </c>
    </row>
    <row r="467" spans="1:25" ht="45" x14ac:dyDescent="0.25">
      <c r="A467" s="100"/>
      <c r="B467" s="96"/>
      <c r="C467" s="49">
        <v>13</v>
      </c>
      <c r="D467" s="50" t="s">
        <v>513</v>
      </c>
      <c r="E467" s="28" t="s">
        <v>926</v>
      </c>
      <c r="F467" s="26" t="s">
        <v>921</v>
      </c>
      <c r="G467" s="49" t="s">
        <v>36</v>
      </c>
      <c r="H467" s="26">
        <v>30</v>
      </c>
      <c r="I467" s="26">
        <v>20</v>
      </c>
      <c r="J467" s="46">
        <v>85</v>
      </c>
      <c r="K467" s="47"/>
      <c r="L467" s="32">
        <f t="shared" si="14"/>
        <v>0</v>
      </c>
      <c r="M467" s="43" t="str">
        <f t="shared" si="15"/>
        <v>OK</v>
      </c>
      <c r="N467" s="44">
        <v>0</v>
      </c>
      <c r="O467" s="44">
        <v>0</v>
      </c>
      <c r="P467" s="44">
        <v>0</v>
      </c>
      <c r="Q467" s="44">
        <v>0</v>
      </c>
      <c r="R467" s="44">
        <v>0</v>
      </c>
      <c r="S467" s="44">
        <v>0</v>
      </c>
      <c r="T467" s="44">
        <v>0</v>
      </c>
      <c r="U467" s="44">
        <v>0</v>
      </c>
      <c r="V467" s="44">
        <v>0</v>
      </c>
      <c r="W467" s="44">
        <v>0</v>
      </c>
      <c r="X467" s="44">
        <v>0</v>
      </c>
      <c r="Y467" s="44">
        <v>0</v>
      </c>
    </row>
    <row r="468" spans="1:25" ht="60" x14ac:dyDescent="0.25">
      <c r="A468" s="100"/>
      <c r="B468" s="96"/>
      <c r="C468" s="49">
        <v>14</v>
      </c>
      <c r="D468" s="50" t="s">
        <v>514</v>
      </c>
      <c r="E468" s="28" t="s">
        <v>926</v>
      </c>
      <c r="F468" s="26" t="s">
        <v>919</v>
      </c>
      <c r="G468" s="49" t="s">
        <v>36</v>
      </c>
      <c r="H468" s="26">
        <v>30</v>
      </c>
      <c r="I468" s="26">
        <v>20</v>
      </c>
      <c r="J468" s="46">
        <v>10.3</v>
      </c>
      <c r="K468" s="47"/>
      <c r="L468" s="32">
        <f t="shared" si="14"/>
        <v>0</v>
      </c>
      <c r="M468" s="43" t="str">
        <f t="shared" si="15"/>
        <v>OK</v>
      </c>
      <c r="N468" s="44">
        <v>0</v>
      </c>
      <c r="O468" s="44">
        <v>0</v>
      </c>
      <c r="P468" s="44">
        <v>0</v>
      </c>
      <c r="Q468" s="44">
        <v>0</v>
      </c>
      <c r="R468" s="44">
        <v>0</v>
      </c>
      <c r="S468" s="44">
        <v>0</v>
      </c>
      <c r="T468" s="44">
        <v>0</v>
      </c>
      <c r="U468" s="44">
        <v>0</v>
      </c>
      <c r="V468" s="44">
        <v>0</v>
      </c>
      <c r="W468" s="44">
        <v>0</v>
      </c>
      <c r="X468" s="44">
        <v>0</v>
      </c>
      <c r="Y468" s="44">
        <v>0</v>
      </c>
    </row>
    <row r="469" spans="1:25" ht="105" x14ac:dyDescent="0.25">
      <c r="A469" s="100"/>
      <c r="B469" s="96"/>
      <c r="C469" s="49">
        <v>15</v>
      </c>
      <c r="D469" s="50" t="s">
        <v>515</v>
      </c>
      <c r="E469" s="28" t="s">
        <v>926</v>
      </c>
      <c r="F469" s="26" t="s">
        <v>932</v>
      </c>
      <c r="G469" s="49" t="s">
        <v>36</v>
      </c>
      <c r="H469" s="26">
        <v>30</v>
      </c>
      <c r="I469" s="26">
        <v>20</v>
      </c>
      <c r="J469" s="46">
        <v>31.61</v>
      </c>
      <c r="K469" s="47"/>
      <c r="L469" s="32">
        <f t="shared" si="14"/>
        <v>0</v>
      </c>
      <c r="M469" s="43" t="str">
        <f t="shared" si="15"/>
        <v>OK</v>
      </c>
      <c r="N469" s="44">
        <v>0</v>
      </c>
      <c r="O469" s="44">
        <v>0</v>
      </c>
      <c r="P469" s="44">
        <v>0</v>
      </c>
      <c r="Q469" s="44">
        <v>0</v>
      </c>
      <c r="R469" s="44">
        <v>0</v>
      </c>
      <c r="S469" s="44">
        <v>0</v>
      </c>
      <c r="T469" s="44">
        <v>0</v>
      </c>
      <c r="U469" s="44">
        <v>0</v>
      </c>
      <c r="V469" s="44">
        <v>0</v>
      </c>
      <c r="W469" s="44">
        <v>0</v>
      </c>
      <c r="X469" s="44">
        <v>0</v>
      </c>
      <c r="Y469" s="44">
        <v>0</v>
      </c>
    </row>
    <row r="470" spans="1:25" ht="45" x14ac:dyDescent="0.25">
      <c r="A470" s="100"/>
      <c r="B470" s="96"/>
      <c r="C470" s="49">
        <v>16</v>
      </c>
      <c r="D470" s="50" t="s">
        <v>516</v>
      </c>
      <c r="E470" s="28" t="s">
        <v>926</v>
      </c>
      <c r="F470" s="26" t="s">
        <v>932</v>
      </c>
      <c r="G470" s="49" t="s">
        <v>36</v>
      </c>
      <c r="H470" s="26">
        <v>30</v>
      </c>
      <c r="I470" s="26">
        <v>20</v>
      </c>
      <c r="J470" s="46">
        <v>23.4</v>
      </c>
      <c r="K470" s="47"/>
      <c r="L470" s="32">
        <f t="shared" si="14"/>
        <v>0</v>
      </c>
      <c r="M470" s="43" t="str">
        <f t="shared" si="15"/>
        <v>OK</v>
      </c>
      <c r="N470" s="44">
        <v>0</v>
      </c>
      <c r="O470" s="44">
        <v>0</v>
      </c>
      <c r="P470" s="44">
        <v>0</v>
      </c>
      <c r="Q470" s="44">
        <v>0</v>
      </c>
      <c r="R470" s="44">
        <v>0</v>
      </c>
      <c r="S470" s="44">
        <v>0</v>
      </c>
      <c r="T470" s="44">
        <v>0</v>
      </c>
      <c r="U470" s="44">
        <v>0</v>
      </c>
      <c r="V470" s="44">
        <v>0</v>
      </c>
      <c r="W470" s="44">
        <v>0</v>
      </c>
      <c r="X470" s="44">
        <v>0</v>
      </c>
      <c r="Y470" s="44">
        <v>0</v>
      </c>
    </row>
    <row r="471" spans="1:25" ht="45" x14ac:dyDescent="0.25">
      <c r="A471" s="100"/>
      <c r="B471" s="96"/>
      <c r="C471" s="49">
        <v>17</v>
      </c>
      <c r="D471" s="50" t="s">
        <v>517</v>
      </c>
      <c r="E471" s="28" t="s">
        <v>926</v>
      </c>
      <c r="F471" s="26" t="s">
        <v>932</v>
      </c>
      <c r="G471" s="49" t="s">
        <v>36</v>
      </c>
      <c r="H471" s="26">
        <v>30</v>
      </c>
      <c r="I471" s="26">
        <v>20</v>
      </c>
      <c r="J471" s="46">
        <v>28.23</v>
      </c>
      <c r="K471" s="47"/>
      <c r="L471" s="32">
        <f t="shared" si="14"/>
        <v>0</v>
      </c>
      <c r="M471" s="43" t="str">
        <f t="shared" si="15"/>
        <v>OK</v>
      </c>
      <c r="N471" s="44">
        <v>0</v>
      </c>
      <c r="O471" s="44">
        <v>0</v>
      </c>
      <c r="P471" s="44">
        <v>0</v>
      </c>
      <c r="Q471" s="44">
        <v>0</v>
      </c>
      <c r="R471" s="44">
        <v>0</v>
      </c>
      <c r="S471" s="44">
        <v>0</v>
      </c>
      <c r="T471" s="44">
        <v>0</v>
      </c>
      <c r="U471" s="44">
        <v>0</v>
      </c>
      <c r="V471" s="44">
        <v>0</v>
      </c>
      <c r="W471" s="44">
        <v>0</v>
      </c>
      <c r="X471" s="44">
        <v>0</v>
      </c>
      <c r="Y471" s="44">
        <v>0</v>
      </c>
    </row>
    <row r="472" spans="1:25" ht="45" x14ac:dyDescent="0.25">
      <c r="A472" s="100"/>
      <c r="B472" s="96"/>
      <c r="C472" s="49">
        <v>18</v>
      </c>
      <c r="D472" s="50" t="s">
        <v>518</v>
      </c>
      <c r="E472" s="28" t="s">
        <v>926</v>
      </c>
      <c r="F472" s="26" t="s">
        <v>932</v>
      </c>
      <c r="G472" s="49" t="s">
        <v>36</v>
      </c>
      <c r="H472" s="26">
        <v>30</v>
      </c>
      <c r="I472" s="26">
        <v>20</v>
      </c>
      <c r="J472" s="46">
        <v>68.900000000000006</v>
      </c>
      <c r="K472" s="47"/>
      <c r="L472" s="32">
        <f t="shared" si="14"/>
        <v>0</v>
      </c>
      <c r="M472" s="43" t="str">
        <f t="shared" si="15"/>
        <v>OK</v>
      </c>
      <c r="N472" s="44">
        <v>0</v>
      </c>
      <c r="O472" s="44">
        <v>0</v>
      </c>
      <c r="P472" s="44">
        <v>0</v>
      </c>
      <c r="Q472" s="44">
        <v>0</v>
      </c>
      <c r="R472" s="44">
        <v>0</v>
      </c>
      <c r="S472" s="44">
        <v>0</v>
      </c>
      <c r="T472" s="44">
        <v>0</v>
      </c>
      <c r="U472" s="44">
        <v>0</v>
      </c>
      <c r="V472" s="44">
        <v>0</v>
      </c>
      <c r="W472" s="44">
        <v>0</v>
      </c>
      <c r="X472" s="44">
        <v>0</v>
      </c>
      <c r="Y472" s="44">
        <v>0</v>
      </c>
    </row>
    <row r="473" spans="1:25" ht="15" x14ac:dyDescent="0.25">
      <c r="A473" s="100"/>
      <c r="B473" s="96"/>
      <c r="C473" s="49">
        <v>19</v>
      </c>
      <c r="D473" s="50" t="s">
        <v>519</v>
      </c>
      <c r="E473" s="28" t="s">
        <v>926</v>
      </c>
      <c r="F473" s="26" t="s">
        <v>932</v>
      </c>
      <c r="G473" s="49" t="s">
        <v>36</v>
      </c>
      <c r="H473" s="26">
        <v>30</v>
      </c>
      <c r="I473" s="26">
        <v>20</v>
      </c>
      <c r="J473" s="46">
        <v>26.8</v>
      </c>
      <c r="K473" s="47"/>
      <c r="L473" s="32">
        <f t="shared" si="14"/>
        <v>0</v>
      </c>
      <c r="M473" s="43" t="str">
        <f t="shared" si="15"/>
        <v>OK</v>
      </c>
      <c r="N473" s="44">
        <v>0</v>
      </c>
      <c r="O473" s="44">
        <v>0</v>
      </c>
      <c r="P473" s="44">
        <v>0</v>
      </c>
      <c r="Q473" s="44">
        <v>0</v>
      </c>
      <c r="R473" s="44">
        <v>0</v>
      </c>
      <c r="S473" s="44">
        <v>0</v>
      </c>
      <c r="T473" s="44">
        <v>0</v>
      </c>
      <c r="U473" s="44">
        <v>0</v>
      </c>
      <c r="V473" s="44">
        <v>0</v>
      </c>
      <c r="W473" s="44">
        <v>0</v>
      </c>
      <c r="X473" s="44">
        <v>0</v>
      </c>
      <c r="Y473" s="44">
        <v>0</v>
      </c>
    </row>
    <row r="474" spans="1:25" ht="75" x14ac:dyDescent="0.25">
      <c r="A474" s="100"/>
      <c r="B474" s="96"/>
      <c r="C474" s="49">
        <v>20</v>
      </c>
      <c r="D474" s="50" t="s">
        <v>520</v>
      </c>
      <c r="E474" s="28" t="s">
        <v>926</v>
      </c>
      <c r="F474" s="26" t="s">
        <v>976</v>
      </c>
      <c r="G474" s="49" t="s">
        <v>36</v>
      </c>
      <c r="H474" s="26">
        <v>30</v>
      </c>
      <c r="I474" s="26">
        <v>20</v>
      </c>
      <c r="J474" s="46">
        <v>47.9</v>
      </c>
      <c r="K474" s="47"/>
      <c r="L474" s="32">
        <f t="shared" si="14"/>
        <v>0</v>
      </c>
      <c r="M474" s="43" t="str">
        <f t="shared" si="15"/>
        <v>OK</v>
      </c>
      <c r="N474" s="44">
        <v>0</v>
      </c>
      <c r="O474" s="44">
        <v>0</v>
      </c>
      <c r="P474" s="44">
        <v>0</v>
      </c>
      <c r="Q474" s="44">
        <v>0</v>
      </c>
      <c r="R474" s="44">
        <v>0</v>
      </c>
      <c r="S474" s="44">
        <v>0</v>
      </c>
      <c r="T474" s="44">
        <v>0</v>
      </c>
      <c r="U474" s="44">
        <v>0</v>
      </c>
      <c r="V474" s="44">
        <v>0</v>
      </c>
      <c r="W474" s="44">
        <v>0</v>
      </c>
      <c r="X474" s="44">
        <v>0</v>
      </c>
      <c r="Y474" s="44">
        <v>0</v>
      </c>
    </row>
    <row r="475" spans="1:25" ht="45" x14ac:dyDescent="0.25">
      <c r="A475" s="100"/>
      <c r="B475" s="96"/>
      <c r="C475" s="49">
        <v>21</v>
      </c>
      <c r="D475" s="50" t="s">
        <v>521</v>
      </c>
      <c r="E475" s="28" t="s">
        <v>926</v>
      </c>
      <c r="F475" s="26" t="s">
        <v>1007</v>
      </c>
      <c r="G475" s="49" t="s">
        <v>36</v>
      </c>
      <c r="H475" s="26">
        <v>30</v>
      </c>
      <c r="I475" s="26">
        <v>20</v>
      </c>
      <c r="J475" s="46">
        <v>48.76</v>
      </c>
      <c r="K475" s="47"/>
      <c r="L475" s="32">
        <f t="shared" si="14"/>
        <v>0</v>
      </c>
      <c r="M475" s="43" t="str">
        <f t="shared" si="15"/>
        <v>OK</v>
      </c>
      <c r="N475" s="44">
        <v>0</v>
      </c>
      <c r="O475" s="44">
        <v>0</v>
      </c>
      <c r="P475" s="44">
        <v>0</v>
      </c>
      <c r="Q475" s="44">
        <v>0</v>
      </c>
      <c r="R475" s="44">
        <v>0</v>
      </c>
      <c r="S475" s="44">
        <v>0</v>
      </c>
      <c r="T475" s="44">
        <v>0</v>
      </c>
      <c r="U475" s="44">
        <v>0</v>
      </c>
      <c r="V475" s="44">
        <v>0</v>
      </c>
      <c r="W475" s="44">
        <v>0</v>
      </c>
      <c r="X475" s="44">
        <v>0</v>
      </c>
      <c r="Y475" s="44">
        <v>0</v>
      </c>
    </row>
    <row r="476" spans="1:25" ht="75" x14ac:dyDescent="0.25">
      <c r="A476" s="100"/>
      <c r="B476" s="96"/>
      <c r="C476" s="49">
        <v>22</v>
      </c>
      <c r="D476" s="50" t="s">
        <v>522</v>
      </c>
      <c r="E476" s="28" t="s">
        <v>918</v>
      </c>
      <c r="F476" s="26" t="s">
        <v>1007</v>
      </c>
      <c r="G476" s="49" t="s">
        <v>36</v>
      </c>
      <c r="H476" s="26">
        <v>30</v>
      </c>
      <c r="I476" s="26">
        <v>20</v>
      </c>
      <c r="J476" s="46">
        <v>66.66</v>
      </c>
      <c r="K476" s="47"/>
      <c r="L476" s="32">
        <f t="shared" si="14"/>
        <v>0</v>
      </c>
      <c r="M476" s="43" t="str">
        <f t="shared" si="15"/>
        <v>OK</v>
      </c>
      <c r="N476" s="44">
        <v>0</v>
      </c>
      <c r="O476" s="44">
        <v>0</v>
      </c>
      <c r="P476" s="44">
        <v>0</v>
      </c>
      <c r="Q476" s="44">
        <v>0</v>
      </c>
      <c r="R476" s="44">
        <v>0</v>
      </c>
      <c r="S476" s="44">
        <v>0</v>
      </c>
      <c r="T476" s="44">
        <v>0</v>
      </c>
      <c r="U476" s="44">
        <v>0</v>
      </c>
      <c r="V476" s="44">
        <v>0</v>
      </c>
      <c r="W476" s="44">
        <v>0</v>
      </c>
      <c r="X476" s="44">
        <v>0</v>
      </c>
      <c r="Y476" s="44">
        <v>0</v>
      </c>
    </row>
    <row r="477" spans="1:25" ht="60" x14ac:dyDescent="0.25">
      <c r="A477" s="100"/>
      <c r="B477" s="96"/>
      <c r="C477" s="49">
        <v>23</v>
      </c>
      <c r="D477" s="50" t="s">
        <v>523</v>
      </c>
      <c r="E477" s="28" t="s">
        <v>926</v>
      </c>
      <c r="F477" s="26" t="s">
        <v>1008</v>
      </c>
      <c r="G477" s="49" t="s">
        <v>36</v>
      </c>
      <c r="H477" s="26">
        <v>30</v>
      </c>
      <c r="I477" s="26">
        <v>20</v>
      </c>
      <c r="J477" s="46">
        <v>27.31</v>
      </c>
      <c r="K477" s="47"/>
      <c r="L477" s="32">
        <f t="shared" si="14"/>
        <v>0</v>
      </c>
      <c r="M477" s="43" t="str">
        <f t="shared" si="15"/>
        <v>OK</v>
      </c>
      <c r="N477" s="44">
        <v>0</v>
      </c>
      <c r="O477" s="44">
        <v>0</v>
      </c>
      <c r="P477" s="44">
        <v>0</v>
      </c>
      <c r="Q477" s="44">
        <v>0</v>
      </c>
      <c r="R477" s="44">
        <v>0</v>
      </c>
      <c r="S477" s="44">
        <v>0</v>
      </c>
      <c r="T477" s="44">
        <v>0</v>
      </c>
      <c r="U477" s="44">
        <v>0</v>
      </c>
      <c r="V477" s="44">
        <v>0</v>
      </c>
      <c r="W477" s="44">
        <v>0</v>
      </c>
      <c r="X477" s="44">
        <v>0</v>
      </c>
      <c r="Y477" s="44">
        <v>0</v>
      </c>
    </row>
    <row r="478" spans="1:25" ht="165" x14ac:dyDescent="0.25">
      <c r="A478" s="100"/>
      <c r="B478" s="96"/>
      <c r="C478" s="49">
        <v>24</v>
      </c>
      <c r="D478" s="50" t="s">
        <v>524</v>
      </c>
      <c r="E478" s="28" t="s">
        <v>926</v>
      </c>
      <c r="F478" s="26" t="s">
        <v>930</v>
      </c>
      <c r="G478" s="49" t="s">
        <v>36</v>
      </c>
      <c r="H478" s="26">
        <v>30</v>
      </c>
      <c r="I478" s="26">
        <v>20</v>
      </c>
      <c r="J478" s="46">
        <v>119.48</v>
      </c>
      <c r="K478" s="47"/>
      <c r="L478" s="32">
        <f t="shared" si="14"/>
        <v>0</v>
      </c>
      <c r="M478" s="43" t="str">
        <f t="shared" si="15"/>
        <v>OK</v>
      </c>
      <c r="N478" s="44">
        <v>0</v>
      </c>
      <c r="O478" s="44">
        <v>0</v>
      </c>
      <c r="P478" s="44">
        <v>0</v>
      </c>
      <c r="Q478" s="44">
        <v>0</v>
      </c>
      <c r="R478" s="44">
        <v>0</v>
      </c>
      <c r="S478" s="44">
        <v>0</v>
      </c>
      <c r="T478" s="44">
        <v>0</v>
      </c>
      <c r="U478" s="44">
        <v>0</v>
      </c>
      <c r="V478" s="44">
        <v>0</v>
      </c>
      <c r="W478" s="44">
        <v>0</v>
      </c>
      <c r="X478" s="44">
        <v>0</v>
      </c>
      <c r="Y478" s="44">
        <v>0</v>
      </c>
    </row>
    <row r="479" spans="1:25" ht="45" x14ac:dyDescent="0.25">
      <c r="A479" s="100"/>
      <c r="B479" s="96"/>
      <c r="C479" s="49">
        <v>25</v>
      </c>
      <c r="D479" s="50" t="s">
        <v>525</v>
      </c>
      <c r="E479" s="28" t="s">
        <v>926</v>
      </c>
      <c r="F479" s="26" t="s">
        <v>921</v>
      </c>
      <c r="G479" s="49" t="s">
        <v>36</v>
      </c>
      <c r="H479" s="26">
        <v>30</v>
      </c>
      <c r="I479" s="26">
        <v>20</v>
      </c>
      <c r="J479" s="46">
        <v>27.82</v>
      </c>
      <c r="K479" s="47"/>
      <c r="L479" s="32">
        <f t="shared" si="14"/>
        <v>0</v>
      </c>
      <c r="M479" s="43" t="str">
        <f t="shared" si="15"/>
        <v>OK</v>
      </c>
      <c r="N479" s="44">
        <v>0</v>
      </c>
      <c r="O479" s="44">
        <v>0</v>
      </c>
      <c r="P479" s="44">
        <v>0</v>
      </c>
      <c r="Q479" s="44">
        <v>0</v>
      </c>
      <c r="R479" s="44">
        <v>0</v>
      </c>
      <c r="S479" s="44">
        <v>0</v>
      </c>
      <c r="T479" s="44">
        <v>0</v>
      </c>
      <c r="U479" s="44">
        <v>0</v>
      </c>
      <c r="V479" s="44">
        <v>0</v>
      </c>
      <c r="W479" s="44">
        <v>0</v>
      </c>
      <c r="X479" s="44">
        <v>0</v>
      </c>
      <c r="Y479" s="44">
        <v>0</v>
      </c>
    </row>
    <row r="480" spans="1:25" ht="45" x14ac:dyDescent="0.25">
      <c r="A480" s="100"/>
      <c r="B480" s="96"/>
      <c r="C480" s="49">
        <v>26</v>
      </c>
      <c r="D480" s="50" t="s">
        <v>526</v>
      </c>
      <c r="E480" s="28" t="s">
        <v>926</v>
      </c>
      <c r="F480" s="26" t="s">
        <v>1009</v>
      </c>
      <c r="G480" s="49" t="s">
        <v>36</v>
      </c>
      <c r="H480" s="26">
        <v>30</v>
      </c>
      <c r="I480" s="26">
        <v>20</v>
      </c>
      <c r="J480" s="46">
        <v>6.07</v>
      </c>
      <c r="K480" s="47"/>
      <c r="L480" s="32">
        <f t="shared" si="14"/>
        <v>0</v>
      </c>
      <c r="M480" s="43" t="str">
        <f t="shared" si="15"/>
        <v>OK</v>
      </c>
      <c r="N480" s="44">
        <v>0</v>
      </c>
      <c r="O480" s="44">
        <v>0</v>
      </c>
      <c r="P480" s="44">
        <v>0</v>
      </c>
      <c r="Q480" s="44">
        <v>0</v>
      </c>
      <c r="R480" s="44">
        <v>0</v>
      </c>
      <c r="S480" s="44">
        <v>0</v>
      </c>
      <c r="T480" s="44">
        <v>0</v>
      </c>
      <c r="U480" s="44">
        <v>0</v>
      </c>
      <c r="V480" s="44">
        <v>0</v>
      </c>
      <c r="W480" s="44">
        <v>0</v>
      </c>
      <c r="X480" s="44">
        <v>0</v>
      </c>
      <c r="Y480" s="44">
        <v>0</v>
      </c>
    </row>
    <row r="481" spans="1:25" ht="60" x14ac:dyDescent="0.25">
      <c r="A481" s="100"/>
      <c r="B481" s="96"/>
      <c r="C481" s="49">
        <v>27</v>
      </c>
      <c r="D481" s="50" t="s">
        <v>527</v>
      </c>
      <c r="E481" s="28" t="s">
        <v>926</v>
      </c>
      <c r="F481" s="26" t="s">
        <v>1009</v>
      </c>
      <c r="G481" s="49" t="s">
        <v>36</v>
      </c>
      <c r="H481" s="26">
        <v>30</v>
      </c>
      <c r="I481" s="26">
        <v>20</v>
      </c>
      <c r="J481" s="46">
        <v>6.1</v>
      </c>
      <c r="K481" s="47"/>
      <c r="L481" s="32">
        <f t="shared" si="14"/>
        <v>0</v>
      </c>
      <c r="M481" s="43" t="str">
        <f t="shared" si="15"/>
        <v>OK</v>
      </c>
      <c r="N481" s="44">
        <v>0</v>
      </c>
      <c r="O481" s="44">
        <v>0</v>
      </c>
      <c r="P481" s="44">
        <v>0</v>
      </c>
      <c r="Q481" s="44">
        <v>0</v>
      </c>
      <c r="R481" s="44">
        <v>0</v>
      </c>
      <c r="S481" s="44">
        <v>0</v>
      </c>
      <c r="T481" s="44">
        <v>0</v>
      </c>
      <c r="U481" s="44">
        <v>0</v>
      </c>
      <c r="V481" s="44">
        <v>0</v>
      </c>
      <c r="W481" s="44">
        <v>0</v>
      </c>
      <c r="X481" s="44">
        <v>0</v>
      </c>
      <c r="Y481" s="44">
        <v>0</v>
      </c>
    </row>
    <row r="482" spans="1:25" ht="60" x14ac:dyDescent="0.25">
      <c r="A482" s="100"/>
      <c r="B482" s="96"/>
      <c r="C482" s="49">
        <v>28</v>
      </c>
      <c r="D482" s="50" t="s">
        <v>528</v>
      </c>
      <c r="E482" s="28" t="s">
        <v>926</v>
      </c>
      <c r="F482" s="26" t="s">
        <v>1009</v>
      </c>
      <c r="G482" s="49" t="s">
        <v>36</v>
      </c>
      <c r="H482" s="26">
        <v>30</v>
      </c>
      <c r="I482" s="26">
        <v>20</v>
      </c>
      <c r="J482" s="46">
        <v>3.94</v>
      </c>
      <c r="K482" s="47"/>
      <c r="L482" s="32">
        <f t="shared" si="14"/>
        <v>0</v>
      </c>
      <c r="M482" s="43" t="str">
        <f t="shared" si="15"/>
        <v>OK</v>
      </c>
      <c r="N482" s="44">
        <v>0</v>
      </c>
      <c r="O482" s="44">
        <v>0</v>
      </c>
      <c r="P482" s="44">
        <v>0</v>
      </c>
      <c r="Q482" s="44">
        <v>0</v>
      </c>
      <c r="R482" s="44">
        <v>0</v>
      </c>
      <c r="S482" s="44">
        <v>0</v>
      </c>
      <c r="T482" s="44">
        <v>0</v>
      </c>
      <c r="U482" s="44">
        <v>0</v>
      </c>
      <c r="V482" s="44">
        <v>0</v>
      </c>
      <c r="W482" s="44">
        <v>0</v>
      </c>
      <c r="X482" s="44">
        <v>0</v>
      </c>
      <c r="Y482" s="44">
        <v>0</v>
      </c>
    </row>
    <row r="483" spans="1:25" ht="105" x14ac:dyDescent="0.25">
      <c r="A483" s="100"/>
      <c r="B483" s="96"/>
      <c r="C483" s="49">
        <v>29</v>
      </c>
      <c r="D483" s="50" t="s">
        <v>529</v>
      </c>
      <c r="E483" s="28" t="s">
        <v>926</v>
      </c>
      <c r="F483" s="26" t="s">
        <v>930</v>
      </c>
      <c r="G483" s="49" t="s">
        <v>36</v>
      </c>
      <c r="H483" s="26">
        <v>30</v>
      </c>
      <c r="I483" s="26">
        <v>20</v>
      </c>
      <c r="J483" s="46">
        <v>5.63</v>
      </c>
      <c r="K483" s="47"/>
      <c r="L483" s="32">
        <f t="shared" si="14"/>
        <v>0</v>
      </c>
      <c r="M483" s="43" t="str">
        <f t="shared" si="15"/>
        <v>OK</v>
      </c>
      <c r="N483" s="44">
        <v>0</v>
      </c>
      <c r="O483" s="44">
        <v>0</v>
      </c>
      <c r="P483" s="44">
        <v>0</v>
      </c>
      <c r="Q483" s="44">
        <v>0</v>
      </c>
      <c r="R483" s="44">
        <v>0</v>
      </c>
      <c r="S483" s="44">
        <v>0</v>
      </c>
      <c r="T483" s="44">
        <v>0</v>
      </c>
      <c r="U483" s="44">
        <v>0</v>
      </c>
      <c r="V483" s="44">
        <v>0</v>
      </c>
      <c r="W483" s="44">
        <v>0</v>
      </c>
      <c r="X483" s="44">
        <v>0</v>
      </c>
      <c r="Y483" s="44">
        <v>0</v>
      </c>
    </row>
    <row r="484" spans="1:25" ht="60" x14ac:dyDescent="0.25">
      <c r="A484" s="100"/>
      <c r="B484" s="96"/>
      <c r="C484" s="49">
        <v>30</v>
      </c>
      <c r="D484" s="50" t="s">
        <v>530</v>
      </c>
      <c r="E484" s="28" t="s">
        <v>926</v>
      </c>
      <c r="F484" s="26" t="s">
        <v>919</v>
      </c>
      <c r="G484" s="49" t="s">
        <v>36</v>
      </c>
      <c r="H484" s="26">
        <v>30</v>
      </c>
      <c r="I484" s="26">
        <v>20</v>
      </c>
      <c r="J484" s="46">
        <v>5.55</v>
      </c>
      <c r="K484" s="47">
        <v>3</v>
      </c>
      <c r="L484" s="32">
        <f t="shared" si="14"/>
        <v>3</v>
      </c>
      <c r="M484" s="43" t="str">
        <f t="shared" si="15"/>
        <v>OK</v>
      </c>
      <c r="N484" s="44">
        <v>0</v>
      </c>
      <c r="O484" s="44">
        <v>0</v>
      </c>
      <c r="P484" s="44">
        <v>0</v>
      </c>
      <c r="Q484" s="44">
        <v>0</v>
      </c>
      <c r="R484" s="44">
        <v>0</v>
      </c>
      <c r="S484" s="44">
        <v>0</v>
      </c>
      <c r="T484" s="44">
        <v>0</v>
      </c>
      <c r="U484" s="44">
        <v>0</v>
      </c>
      <c r="V484" s="44">
        <v>0</v>
      </c>
      <c r="W484" s="44">
        <v>0</v>
      </c>
      <c r="X484" s="44">
        <v>0</v>
      </c>
      <c r="Y484" s="44">
        <v>0</v>
      </c>
    </row>
    <row r="485" spans="1:25" ht="105" x14ac:dyDescent="0.25">
      <c r="A485" s="100"/>
      <c r="B485" s="96"/>
      <c r="C485" s="49">
        <v>31</v>
      </c>
      <c r="D485" s="50" t="s">
        <v>531</v>
      </c>
      <c r="E485" s="28" t="s">
        <v>926</v>
      </c>
      <c r="F485" s="26" t="s">
        <v>930</v>
      </c>
      <c r="G485" s="49" t="s">
        <v>36</v>
      </c>
      <c r="H485" s="26">
        <v>30</v>
      </c>
      <c r="I485" s="26">
        <v>20</v>
      </c>
      <c r="J485" s="46">
        <v>7.93</v>
      </c>
      <c r="K485" s="47"/>
      <c r="L485" s="32">
        <f t="shared" si="14"/>
        <v>0</v>
      </c>
      <c r="M485" s="43" t="str">
        <f t="shared" si="15"/>
        <v>OK</v>
      </c>
      <c r="N485" s="44">
        <v>0</v>
      </c>
      <c r="O485" s="44">
        <v>0</v>
      </c>
      <c r="P485" s="44">
        <v>0</v>
      </c>
      <c r="Q485" s="44">
        <v>0</v>
      </c>
      <c r="R485" s="44">
        <v>0</v>
      </c>
      <c r="S485" s="44">
        <v>0</v>
      </c>
      <c r="T485" s="44">
        <v>0</v>
      </c>
      <c r="U485" s="44">
        <v>0</v>
      </c>
      <c r="V485" s="44">
        <v>0</v>
      </c>
      <c r="W485" s="44">
        <v>0</v>
      </c>
      <c r="X485" s="44">
        <v>0</v>
      </c>
      <c r="Y485" s="44">
        <v>0</v>
      </c>
    </row>
    <row r="486" spans="1:25" ht="90" x14ac:dyDescent="0.25">
      <c r="A486" s="100"/>
      <c r="B486" s="96"/>
      <c r="C486" s="49">
        <v>32</v>
      </c>
      <c r="D486" s="50" t="s">
        <v>532</v>
      </c>
      <c r="E486" s="28" t="s">
        <v>926</v>
      </c>
      <c r="F486" s="26" t="s">
        <v>930</v>
      </c>
      <c r="G486" s="49" t="s">
        <v>36</v>
      </c>
      <c r="H486" s="26">
        <v>30</v>
      </c>
      <c r="I486" s="26">
        <v>20</v>
      </c>
      <c r="J486" s="46">
        <v>7.53</v>
      </c>
      <c r="K486" s="47"/>
      <c r="L486" s="32">
        <f t="shared" si="14"/>
        <v>0</v>
      </c>
      <c r="M486" s="43" t="str">
        <f t="shared" si="15"/>
        <v>OK</v>
      </c>
      <c r="N486" s="44">
        <v>0</v>
      </c>
      <c r="O486" s="44">
        <v>0</v>
      </c>
      <c r="P486" s="44">
        <v>0</v>
      </c>
      <c r="Q486" s="44">
        <v>0</v>
      </c>
      <c r="R486" s="44">
        <v>0</v>
      </c>
      <c r="S486" s="44">
        <v>0</v>
      </c>
      <c r="T486" s="44">
        <v>0</v>
      </c>
      <c r="U486" s="44">
        <v>0</v>
      </c>
      <c r="V486" s="44">
        <v>0</v>
      </c>
      <c r="W486" s="44">
        <v>0</v>
      </c>
      <c r="X486" s="44">
        <v>0</v>
      </c>
      <c r="Y486" s="44">
        <v>0</v>
      </c>
    </row>
    <row r="487" spans="1:25" ht="45" x14ac:dyDescent="0.25">
      <c r="A487" s="100"/>
      <c r="B487" s="96"/>
      <c r="C487" s="49">
        <v>33</v>
      </c>
      <c r="D487" s="50" t="s">
        <v>533</v>
      </c>
      <c r="E487" s="28" t="s">
        <v>926</v>
      </c>
      <c r="F487" s="26" t="s">
        <v>919</v>
      </c>
      <c r="G487" s="49" t="s">
        <v>36</v>
      </c>
      <c r="H487" s="26">
        <v>30</v>
      </c>
      <c r="I487" s="26">
        <v>20</v>
      </c>
      <c r="J487" s="46">
        <v>5.77</v>
      </c>
      <c r="K487" s="47">
        <v>3</v>
      </c>
      <c r="L487" s="32">
        <f t="shared" si="14"/>
        <v>0</v>
      </c>
      <c r="M487" s="43" t="str">
        <f t="shared" si="15"/>
        <v>OK</v>
      </c>
      <c r="N487" s="44">
        <v>3</v>
      </c>
      <c r="O487" s="44">
        <v>0</v>
      </c>
      <c r="P487" s="44">
        <v>0</v>
      </c>
      <c r="Q487" s="44">
        <v>0</v>
      </c>
      <c r="R487" s="44">
        <v>0</v>
      </c>
      <c r="S487" s="44">
        <v>0</v>
      </c>
      <c r="T487" s="44">
        <v>0</v>
      </c>
      <c r="U487" s="44">
        <v>0</v>
      </c>
      <c r="V487" s="44">
        <v>0</v>
      </c>
      <c r="W487" s="44">
        <v>0</v>
      </c>
      <c r="X487" s="44">
        <v>0</v>
      </c>
      <c r="Y487" s="44">
        <v>0</v>
      </c>
    </row>
    <row r="488" spans="1:25" ht="90" x14ac:dyDescent="0.25">
      <c r="A488" s="100"/>
      <c r="B488" s="96"/>
      <c r="C488" s="49">
        <v>34</v>
      </c>
      <c r="D488" s="50" t="s">
        <v>534</v>
      </c>
      <c r="E488" s="28" t="s">
        <v>926</v>
      </c>
      <c r="F488" s="26" t="s">
        <v>930</v>
      </c>
      <c r="G488" s="49" t="s">
        <v>36</v>
      </c>
      <c r="H488" s="26">
        <v>30</v>
      </c>
      <c r="I488" s="26">
        <v>20</v>
      </c>
      <c r="J488" s="46">
        <v>6.13</v>
      </c>
      <c r="K488" s="47"/>
      <c r="L488" s="32">
        <f t="shared" si="14"/>
        <v>0</v>
      </c>
      <c r="M488" s="43" t="str">
        <f t="shared" si="15"/>
        <v>OK</v>
      </c>
      <c r="N488" s="44">
        <v>0</v>
      </c>
      <c r="O488" s="44">
        <v>0</v>
      </c>
      <c r="P488" s="44">
        <v>0</v>
      </c>
      <c r="Q488" s="44">
        <v>0</v>
      </c>
      <c r="R488" s="44">
        <v>0</v>
      </c>
      <c r="S488" s="44">
        <v>0</v>
      </c>
      <c r="T488" s="44">
        <v>0</v>
      </c>
      <c r="U488" s="44">
        <v>0</v>
      </c>
      <c r="V488" s="44">
        <v>0</v>
      </c>
      <c r="W488" s="44">
        <v>0</v>
      </c>
      <c r="X488" s="44">
        <v>0</v>
      </c>
      <c r="Y488" s="44">
        <v>0</v>
      </c>
    </row>
    <row r="489" spans="1:25" ht="60" x14ac:dyDescent="0.25">
      <c r="A489" s="100"/>
      <c r="B489" s="96"/>
      <c r="C489" s="49">
        <v>35</v>
      </c>
      <c r="D489" s="50" t="s">
        <v>535</v>
      </c>
      <c r="E489" s="28" t="s">
        <v>926</v>
      </c>
      <c r="F489" s="26" t="s">
        <v>919</v>
      </c>
      <c r="G489" s="49" t="s">
        <v>36</v>
      </c>
      <c r="H489" s="26">
        <v>30</v>
      </c>
      <c r="I489" s="26">
        <v>20</v>
      </c>
      <c r="J489" s="46">
        <v>4.1100000000000003</v>
      </c>
      <c r="K489" s="47"/>
      <c r="L489" s="32">
        <f t="shared" si="14"/>
        <v>0</v>
      </c>
      <c r="M489" s="43" t="str">
        <f t="shared" si="15"/>
        <v>OK</v>
      </c>
      <c r="N489" s="44">
        <v>0</v>
      </c>
      <c r="O489" s="44">
        <v>0</v>
      </c>
      <c r="P489" s="44">
        <v>0</v>
      </c>
      <c r="Q489" s="44">
        <v>0</v>
      </c>
      <c r="R489" s="44">
        <v>0</v>
      </c>
      <c r="S489" s="44">
        <v>0</v>
      </c>
      <c r="T489" s="44">
        <v>0</v>
      </c>
      <c r="U489" s="44">
        <v>0</v>
      </c>
      <c r="V489" s="44">
        <v>0</v>
      </c>
      <c r="W489" s="44">
        <v>0</v>
      </c>
      <c r="X489" s="44">
        <v>0</v>
      </c>
      <c r="Y489" s="44">
        <v>0</v>
      </c>
    </row>
    <row r="490" spans="1:25" ht="60" x14ac:dyDescent="0.25">
      <c r="A490" s="100"/>
      <c r="B490" s="96"/>
      <c r="C490" s="49">
        <v>36</v>
      </c>
      <c r="D490" s="50" t="s">
        <v>536</v>
      </c>
      <c r="E490" s="28" t="s">
        <v>926</v>
      </c>
      <c r="F490" s="26" t="s">
        <v>919</v>
      </c>
      <c r="G490" s="49" t="s">
        <v>36</v>
      </c>
      <c r="H490" s="26">
        <v>30</v>
      </c>
      <c r="I490" s="26">
        <v>20</v>
      </c>
      <c r="J490" s="46">
        <v>4.6900000000000004</v>
      </c>
      <c r="K490" s="47">
        <v>2</v>
      </c>
      <c r="L490" s="32">
        <f t="shared" si="14"/>
        <v>0</v>
      </c>
      <c r="M490" s="43" t="str">
        <f t="shared" si="15"/>
        <v>OK</v>
      </c>
      <c r="N490" s="44">
        <v>2</v>
      </c>
      <c r="O490" s="44">
        <v>0</v>
      </c>
      <c r="P490" s="44">
        <v>0</v>
      </c>
      <c r="Q490" s="44">
        <v>0</v>
      </c>
      <c r="R490" s="44">
        <v>0</v>
      </c>
      <c r="S490" s="44">
        <v>0</v>
      </c>
      <c r="T490" s="44">
        <v>0</v>
      </c>
      <c r="U490" s="44">
        <v>0</v>
      </c>
      <c r="V490" s="44">
        <v>0</v>
      </c>
      <c r="W490" s="44">
        <v>0</v>
      </c>
      <c r="X490" s="44">
        <v>0</v>
      </c>
      <c r="Y490" s="44">
        <v>0</v>
      </c>
    </row>
    <row r="491" spans="1:25" ht="60" x14ac:dyDescent="0.25">
      <c r="A491" s="100"/>
      <c r="B491" s="96"/>
      <c r="C491" s="49">
        <v>37</v>
      </c>
      <c r="D491" s="50" t="s">
        <v>537</v>
      </c>
      <c r="E491" s="28" t="s">
        <v>926</v>
      </c>
      <c r="F491" s="26" t="s">
        <v>919</v>
      </c>
      <c r="G491" s="49" t="s">
        <v>36</v>
      </c>
      <c r="H491" s="26">
        <v>30</v>
      </c>
      <c r="I491" s="26">
        <v>20</v>
      </c>
      <c r="J491" s="46">
        <v>11.52</v>
      </c>
      <c r="K491" s="47">
        <v>2</v>
      </c>
      <c r="L491" s="32">
        <f t="shared" si="14"/>
        <v>0</v>
      </c>
      <c r="M491" s="43" t="str">
        <f t="shared" si="15"/>
        <v>OK</v>
      </c>
      <c r="N491" s="44">
        <v>2</v>
      </c>
      <c r="O491" s="44">
        <v>0</v>
      </c>
      <c r="P491" s="44">
        <v>0</v>
      </c>
      <c r="Q491" s="44">
        <v>0</v>
      </c>
      <c r="R491" s="44">
        <v>0</v>
      </c>
      <c r="S491" s="44">
        <v>0</v>
      </c>
      <c r="T491" s="44">
        <v>0</v>
      </c>
      <c r="U491" s="44">
        <v>0</v>
      </c>
      <c r="V491" s="44">
        <v>0</v>
      </c>
      <c r="W491" s="44">
        <v>0</v>
      </c>
      <c r="X491" s="44">
        <v>0</v>
      </c>
      <c r="Y491" s="44">
        <v>0</v>
      </c>
    </row>
    <row r="492" spans="1:25" ht="105" x14ac:dyDescent="0.25">
      <c r="A492" s="100"/>
      <c r="B492" s="96"/>
      <c r="C492" s="49">
        <v>38</v>
      </c>
      <c r="D492" s="50" t="s">
        <v>538</v>
      </c>
      <c r="E492" s="28" t="s">
        <v>926</v>
      </c>
      <c r="F492" s="26" t="s">
        <v>930</v>
      </c>
      <c r="G492" s="49" t="s">
        <v>36</v>
      </c>
      <c r="H492" s="26">
        <v>30</v>
      </c>
      <c r="I492" s="26">
        <v>20</v>
      </c>
      <c r="J492" s="46">
        <v>5.97</v>
      </c>
      <c r="K492" s="47"/>
      <c r="L492" s="32">
        <f t="shared" si="14"/>
        <v>0</v>
      </c>
      <c r="M492" s="43" t="str">
        <f t="shared" si="15"/>
        <v>OK</v>
      </c>
      <c r="N492" s="44">
        <v>0</v>
      </c>
      <c r="O492" s="44">
        <v>0</v>
      </c>
      <c r="P492" s="44">
        <v>0</v>
      </c>
      <c r="Q492" s="44">
        <v>0</v>
      </c>
      <c r="R492" s="44">
        <v>0</v>
      </c>
      <c r="S492" s="44">
        <v>0</v>
      </c>
      <c r="T492" s="44">
        <v>0</v>
      </c>
      <c r="U492" s="44">
        <v>0</v>
      </c>
      <c r="V492" s="44">
        <v>0</v>
      </c>
      <c r="W492" s="44">
        <v>0</v>
      </c>
      <c r="X492" s="44">
        <v>0</v>
      </c>
      <c r="Y492" s="44">
        <v>0</v>
      </c>
    </row>
    <row r="493" spans="1:25" ht="75" x14ac:dyDescent="0.25">
      <c r="A493" s="100"/>
      <c r="B493" s="96"/>
      <c r="C493" s="49">
        <v>39</v>
      </c>
      <c r="D493" s="50" t="s">
        <v>539</v>
      </c>
      <c r="E493" s="28" t="s">
        <v>926</v>
      </c>
      <c r="F493" s="26" t="s">
        <v>932</v>
      </c>
      <c r="G493" s="49" t="s">
        <v>36</v>
      </c>
      <c r="H493" s="26">
        <v>30</v>
      </c>
      <c r="I493" s="26">
        <v>20</v>
      </c>
      <c r="J493" s="46">
        <v>4.4000000000000004</v>
      </c>
      <c r="K493" s="47"/>
      <c r="L493" s="32">
        <f t="shared" si="14"/>
        <v>0</v>
      </c>
      <c r="M493" s="43" t="str">
        <f t="shared" si="15"/>
        <v>OK</v>
      </c>
      <c r="N493" s="44">
        <v>0</v>
      </c>
      <c r="O493" s="44">
        <v>0</v>
      </c>
      <c r="P493" s="44">
        <v>0</v>
      </c>
      <c r="Q493" s="44">
        <v>0</v>
      </c>
      <c r="R493" s="44">
        <v>0</v>
      </c>
      <c r="S493" s="44">
        <v>0</v>
      </c>
      <c r="T493" s="44">
        <v>0</v>
      </c>
      <c r="U493" s="44">
        <v>0</v>
      </c>
      <c r="V493" s="44">
        <v>0</v>
      </c>
      <c r="W493" s="44">
        <v>0</v>
      </c>
      <c r="X493" s="44">
        <v>0</v>
      </c>
      <c r="Y493" s="44">
        <v>0</v>
      </c>
    </row>
    <row r="494" spans="1:25" ht="75" x14ac:dyDescent="0.25">
      <c r="A494" s="100"/>
      <c r="B494" s="96"/>
      <c r="C494" s="49">
        <v>40</v>
      </c>
      <c r="D494" s="50" t="s">
        <v>540</v>
      </c>
      <c r="E494" s="28" t="s">
        <v>926</v>
      </c>
      <c r="F494" s="26" t="s">
        <v>932</v>
      </c>
      <c r="G494" s="49" t="s">
        <v>36</v>
      </c>
      <c r="H494" s="26">
        <v>30</v>
      </c>
      <c r="I494" s="26">
        <v>20</v>
      </c>
      <c r="J494" s="46">
        <v>5.12</v>
      </c>
      <c r="K494" s="47"/>
      <c r="L494" s="32">
        <f t="shared" si="14"/>
        <v>0</v>
      </c>
      <c r="M494" s="43" t="str">
        <f t="shared" si="15"/>
        <v>OK</v>
      </c>
      <c r="N494" s="44">
        <v>0</v>
      </c>
      <c r="O494" s="44">
        <v>0</v>
      </c>
      <c r="P494" s="44">
        <v>0</v>
      </c>
      <c r="Q494" s="44">
        <v>0</v>
      </c>
      <c r="R494" s="44">
        <v>0</v>
      </c>
      <c r="S494" s="44">
        <v>0</v>
      </c>
      <c r="T494" s="44">
        <v>0</v>
      </c>
      <c r="U494" s="44">
        <v>0</v>
      </c>
      <c r="V494" s="44">
        <v>0</v>
      </c>
      <c r="W494" s="44">
        <v>0</v>
      </c>
      <c r="X494" s="44">
        <v>0</v>
      </c>
      <c r="Y494" s="44">
        <v>0</v>
      </c>
    </row>
    <row r="495" spans="1:25" ht="60" x14ac:dyDescent="0.25">
      <c r="A495" s="100"/>
      <c r="B495" s="96"/>
      <c r="C495" s="49">
        <v>41</v>
      </c>
      <c r="D495" s="50" t="s">
        <v>541</v>
      </c>
      <c r="E495" s="28" t="s">
        <v>926</v>
      </c>
      <c r="F495" s="26" t="s">
        <v>919</v>
      </c>
      <c r="G495" s="49" t="s">
        <v>36</v>
      </c>
      <c r="H495" s="26">
        <v>30</v>
      </c>
      <c r="I495" s="26">
        <v>20</v>
      </c>
      <c r="J495" s="46">
        <v>4.91</v>
      </c>
      <c r="K495" s="47"/>
      <c r="L495" s="32">
        <f t="shared" si="14"/>
        <v>0</v>
      </c>
      <c r="M495" s="43" t="str">
        <f t="shared" si="15"/>
        <v>OK</v>
      </c>
      <c r="N495" s="44">
        <v>0</v>
      </c>
      <c r="O495" s="44">
        <v>0</v>
      </c>
      <c r="P495" s="44">
        <v>0</v>
      </c>
      <c r="Q495" s="44">
        <v>0</v>
      </c>
      <c r="R495" s="44">
        <v>0</v>
      </c>
      <c r="S495" s="44">
        <v>0</v>
      </c>
      <c r="T495" s="44">
        <v>0</v>
      </c>
      <c r="U495" s="44">
        <v>0</v>
      </c>
      <c r="V495" s="44">
        <v>0</v>
      </c>
      <c r="W495" s="44">
        <v>0</v>
      </c>
      <c r="X495" s="44">
        <v>0</v>
      </c>
      <c r="Y495" s="44">
        <v>0</v>
      </c>
    </row>
    <row r="496" spans="1:25" ht="75" x14ac:dyDescent="0.25">
      <c r="A496" s="100"/>
      <c r="B496" s="96"/>
      <c r="C496" s="49">
        <v>42</v>
      </c>
      <c r="D496" s="50" t="s">
        <v>542</v>
      </c>
      <c r="E496" s="28" t="s">
        <v>918</v>
      </c>
      <c r="F496" s="26" t="s">
        <v>932</v>
      </c>
      <c r="G496" s="49" t="s">
        <v>36</v>
      </c>
      <c r="H496" s="26">
        <v>30</v>
      </c>
      <c r="I496" s="26">
        <v>20</v>
      </c>
      <c r="J496" s="46">
        <v>8.3000000000000007</v>
      </c>
      <c r="K496" s="47"/>
      <c r="L496" s="32">
        <f t="shared" si="14"/>
        <v>0</v>
      </c>
      <c r="M496" s="43" t="str">
        <f t="shared" si="15"/>
        <v>OK</v>
      </c>
      <c r="N496" s="44">
        <v>0</v>
      </c>
      <c r="O496" s="44">
        <v>0</v>
      </c>
      <c r="P496" s="44">
        <v>0</v>
      </c>
      <c r="Q496" s="44">
        <v>0</v>
      </c>
      <c r="R496" s="44">
        <v>0</v>
      </c>
      <c r="S496" s="44">
        <v>0</v>
      </c>
      <c r="T496" s="44">
        <v>0</v>
      </c>
      <c r="U496" s="44">
        <v>0</v>
      </c>
      <c r="V496" s="44">
        <v>0</v>
      </c>
      <c r="W496" s="44">
        <v>0</v>
      </c>
      <c r="X496" s="44">
        <v>0</v>
      </c>
      <c r="Y496" s="44">
        <v>0</v>
      </c>
    </row>
    <row r="497" spans="1:25" ht="60" x14ac:dyDescent="0.25">
      <c r="A497" s="100"/>
      <c r="B497" s="96"/>
      <c r="C497" s="49">
        <v>43</v>
      </c>
      <c r="D497" s="50" t="s">
        <v>543</v>
      </c>
      <c r="E497" s="28" t="s">
        <v>926</v>
      </c>
      <c r="F497" s="26" t="s">
        <v>919</v>
      </c>
      <c r="G497" s="49" t="s">
        <v>36</v>
      </c>
      <c r="H497" s="26">
        <v>30</v>
      </c>
      <c r="I497" s="26">
        <v>20</v>
      </c>
      <c r="J497" s="46">
        <v>5.65</v>
      </c>
      <c r="K497" s="47"/>
      <c r="L497" s="32">
        <f t="shared" si="14"/>
        <v>0</v>
      </c>
      <c r="M497" s="43" t="str">
        <f t="shared" si="15"/>
        <v>OK</v>
      </c>
      <c r="N497" s="44">
        <v>0</v>
      </c>
      <c r="O497" s="44">
        <v>0</v>
      </c>
      <c r="P497" s="44">
        <v>0</v>
      </c>
      <c r="Q497" s="44">
        <v>0</v>
      </c>
      <c r="R497" s="44">
        <v>0</v>
      </c>
      <c r="S497" s="44">
        <v>0</v>
      </c>
      <c r="T497" s="44">
        <v>0</v>
      </c>
      <c r="U497" s="44">
        <v>0</v>
      </c>
      <c r="V497" s="44">
        <v>0</v>
      </c>
      <c r="W497" s="44">
        <v>0</v>
      </c>
      <c r="X497" s="44">
        <v>0</v>
      </c>
      <c r="Y497" s="44">
        <v>0</v>
      </c>
    </row>
    <row r="498" spans="1:25" ht="60" x14ac:dyDescent="0.25">
      <c r="A498" s="100"/>
      <c r="B498" s="96"/>
      <c r="C498" s="49">
        <v>44</v>
      </c>
      <c r="D498" s="50" t="s">
        <v>544</v>
      </c>
      <c r="E498" s="28" t="s">
        <v>926</v>
      </c>
      <c r="F498" s="26" t="s">
        <v>919</v>
      </c>
      <c r="G498" s="49" t="s">
        <v>36</v>
      </c>
      <c r="H498" s="26">
        <v>30</v>
      </c>
      <c r="I498" s="26">
        <v>20</v>
      </c>
      <c r="J498" s="46">
        <v>10.52</v>
      </c>
      <c r="K498" s="47"/>
      <c r="L498" s="32">
        <f t="shared" si="14"/>
        <v>0</v>
      </c>
      <c r="M498" s="43" t="str">
        <f t="shared" si="15"/>
        <v>OK</v>
      </c>
      <c r="N498" s="44">
        <v>0</v>
      </c>
      <c r="O498" s="44">
        <v>0</v>
      </c>
      <c r="P498" s="44">
        <v>0</v>
      </c>
      <c r="Q498" s="44">
        <v>0</v>
      </c>
      <c r="R498" s="44">
        <v>0</v>
      </c>
      <c r="S498" s="44">
        <v>0</v>
      </c>
      <c r="T498" s="44">
        <v>0</v>
      </c>
      <c r="U498" s="44">
        <v>0</v>
      </c>
      <c r="V498" s="44">
        <v>0</v>
      </c>
      <c r="W498" s="44">
        <v>0</v>
      </c>
      <c r="X498" s="44">
        <v>0</v>
      </c>
      <c r="Y498" s="44">
        <v>0</v>
      </c>
    </row>
    <row r="499" spans="1:25" ht="15" x14ac:dyDescent="0.25">
      <c r="A499" s="100"/>
      <c r="B499" s="96"/>
      <c r="C499" s="49">
        <v>45</v>
      </c>
      <c r="D499" s="50" t="s">
        <v>545</v>
      </c>
      <c r="E499" s="28" t="s">
        <v>926</v>
      </c>
      <c r="F499" s="26" t="s">
        <v>921</v>
      </c>
      <c r="G499" s="49" t="s">
        <v>36</v>
      </c>
      <c r="H499" s="26">
        <v>30</v>
      </c>
      <c r="I499" s="26">
        <v>20</v>
      </c>
      <c r="J499" s="46">
        <v>4.43</v>
      </c>
      <c r="K499" s="47">
        <v>4</v>
      </c>
      <c r="L499" s="32">
        <f t="shared" si="14"/>
        <v>2</v>
      </c>
      <c r="M499" s="43" t="str">
        <f t="shared" si="15"/>
        <v>OK</v>
      </c>
      <c r="N499" s="44">
        <v>2</v>
      </c>
      <c r="O499" s="44">
        <v>0</v>
      </c>
      <c r="P499" s="44">
        <v>0</v>
      </c>
      <c r="Q499" s="44">
        <v>0</v>
      </c>
      <c r="R499" s="44">
        <v>0</v>
      </c>
      <c r="S499" s="44">
        <v>0</v>
      </c>
      <c r="T499" s="44">
        <v>0</v>
      </c>
      <c r="U499" s="44">
        <v>0</v>
      </c>
      <c r="V499" s="44">
        <v>0</v>
      </c>
      <c r="W499" s="44">
        <v>0</v>
      </c>
      <c r="X499" s="44">
        <v>0</v>
      </c>
      <c r="Y499" s="44">
        <v>0</v>
      </c>
    </row>
    <row r="500" spans="1:25" ht="75" x14ac:dyDescent="0.25">
      <c r="A500" s="100"/>
      <c r="B500" s="96"/>
      <c r="C500" s="49">
        <v>46</v>
      </c>
      <c r="D500" s="50" t="s">
        <v>546</v>
      </c>
      <c r="E500" s="28" t="s">
        <v>926</v>
      </c>
      <c r="F500" s="26" t="s">
        <v>919</v>
      </c>
      <c r="G500" s="49" t="s">
        <v>36</v>
      </c>
      <c r="H500" s="26">
        <v>30</v>
      </c>
      <c r="I500" s="26">
        <v>20</v>
      </c>
      <c r="J500" s="46">
        <v>4.1900000000000004</v>
      </c>
      <c r="K500" s="47"/>
      <c r="L500" s="32">
        <f t="shared" si="14"/>
        <v>0</v>
      </c>
      <c r="M500" s="43" t="str">
        <f t="shared" si="15"/>
        <v>OK</v>
      </c>
      <c r="N500" s="44">
        <v>0</v>
      </c>
      <c r="O500" s="44">
        <v>0</v>
      </c>
      <c r="P500" s="44">
        <v>0</v>
      </c>
      <c r="Q500" s="44">
        <v>0</v>
      </c>
      <c r="R500" s="44">
        <v>0</v>
      </c>
      <c r="S500" s="44">
        <v>0</v>
      </c>
      <c r="T500" s="44">
        <v>0</v>
      </c>
      <c r="U500" s="44">
        <v>0</v>
      </c>
      <c r="V500" s="44">
        <v>0</v>
      </c>
      <c r="W500" s="44">
        <v>0</v>
      </c>
      <c r="X500" s="44">
        <v>0</v>
      </c>
      <c r="Y500" s="44">
        <v>0</v>
      </c>
    </row>
    <row r="501" spans="1:25" ht="75" x14ac:dyDescent="0.25">
      <c r="A501" s="100"/>
      <c r="B501" s="96"/>
      <c r="C501" s="49">
        <v>47</v>
      </c>
      <c r="D501" s="50" t="s">
        <v>547</v>
      </c>
      <c r="E501" s="28" t="s">
        <v>926</v>
      </c>
      <c r="F501" s="26" t="s">
        <v>919</v>
      </c>
      <c r="G501" s="49" t="s">
        <v>36</v>
      </c>
      <c r="H501" s="26">
        <v>30</v>
      </c>
      <c r="I501" s="26">
        <v>20</v>
      </c>
      <c r="J501" s="46">
        <v>4.1900000000000004</v>
      </c>
      <c r="K501" s="47"/>
      <c r="L501" s="32">
        <f t="shared" si="14"/>
        <v>0</v>
      </c>
      <c r="M501" s="43" t="str">
        <f t="shared" si="15"/>
        <v>OK</v>
      </c>
      <c r="N501" s="44">
        <v>0</v>
      </c>
      <c r="O501" s="44">
        <v>0</v>
      </c>
      <c r="P501" s="44">
        <v>0</v>
      </c>
      <c r="Q501" s="44">
        <v>0</v>
      </c>
      <c r="R501" s="44">
        <v>0</v>
      </c>
      <c r="S501" s="44">
        <v>0</v>
      </c>
      <c r="T501" s="44">
        <v>0</v>
      </c>
      <c r="U501" s="44">
        <v>0</v>
      </c>
      <c r="V501" s="44">
        <v>0</v>
      </c>
      <c r="W501" s="44">
        <v>0</v>
      </c>
      <c r="X501" s="44">
        <v>0</v>
      </c>
      <c r="Y501" s="44">
        <v>0</v>
      </c>
    </row>
    <row r="502" spans="1:25" ht="75" x14ac:dyDescent="0.25">
      <c r="A502" s="100"/>
      <c r="B502" s="96"/>
      <c r="C502" s="49">
        <v>48</v>
      </c>
      <c r="D502" s="50" t="s">
        <v>548</v>
      </c>
      <c r="E502" s="28" t="s">
        <v>918</v>
      </c>
      <c r="F502" s="26" t="s">
        <v>1010</v>
      </c>
      <c r="G502" s="49" t="s">
        <v>36</v>
      </c>
      <c r="H502" s="26">
        <v>30</v>
      </c>
      <c r="I502" s="26">
        <v>20</v>
      </c>
      <c r="J502" s="46">
        <v>12.95</v>
      </c>
      <c r="K502" s="47"/>
      <c r="L502" s="32">
        <f t="shared" si="14"/>
        <v>0</v>
      </c>
      <c r="M502" s="43" t="str">
        <f t="shared" si="15"/>
        <v>OK</v>
      </c>
      <c r="N502" s="44">
        <v>0</v>
      </c>
      <c r="O502" s="44">
        <v>0</v>
      </c>
      <c r="P502" s="44">
        <v>0</v>
      </c>
      <c r="Q502" s="44">
        <v>0</v>
      </c>
      <c r="R502" s="44">
        <v>0</v>
      </c>
      <c r="S502" s="44">
        <v>0</v>
      </c>
      <c r="T502" s="44">
        <v>0</v>
      </c>
      <c r="U502" s="44">
        <v>0</v>
      </c>
      <c r="V502" s="44">
        <v>0</v>
      </c>
      <c r="W502" s="44">
        <v>0</v>
      </c>
      <c r="X502" s="44">
        <v>0</v>
      </c>
      <c r="Y502" s="44">
        <v>0</v>
      </c>
    </row>
    <row r="503" spans="1:25" ht="60" x14ac:dyDescent="0.25">
      <c r="A503" s="100"/>
      <c r="B503" s="96"/>
      <c r="C503" s="49">
        <v>49</v>
      </c>
      <c r="D503" s="50" t="s">
        <v>549</v>
      </c>
      <c r="E503" s="28" t="s">
        <v>918</v>
      </c>
      <c r="F503" s="26" t="s">
        <v>919</v>
      </c>
      <c r="G503" s="49" t="s">
        <v>36</v>
      </c>
      <c r="H503" s="26">
        <v>30</v>
      </c>
      <c r="I503" s="26">
        <v>20</v>
      </c>
      <c r="J503" s="46">
        <v>6</v>
      </c>
      <c r="K503" s="47"/>
      <c r="L503" s="32">
        <f t="shared" si="14"/>
        <v>0</v>
      </c>
      <c r="M503" s="43" t="str">
        <f t="shared" si="15"/>
        <v>OK</v>
      </c>
      <c r="N503" s="44">
        <v>0</v>
      </c>
      <c r="O503" s="44">
        <v>0</v>
      </c>
      <c r="P503" s="44">
        <v>0</v>
      </c>
      <c r="Q503" s="44">
        <v>0</v>
      </c>
      <c r="R503" s="44">
        <v>0</v>
      </c>
      <c r="S503" s="44">
        <v>0</v>
      </c>
      <c r="T503" s="44">
        <v>0</v>
      </c>
      <c r="U503" s="44">
        <v>0</v>
      </c>
      <c r="V503" s="44">
        <v>0</v>
      </c>
      <c r="W503" s="44">
        <v>0</v>
      </c>
      <c r="X503" s="44">
        <v>0</v>
      </c>
      <c r="Y503" s="44">
        <v>0</v>
      </c>
    </row>
    <row r="504" spans="1:25" ht="45" x14ac:dyDescent="0.25">
      <c r="A504" s="100"/>
      <c r="B504" s="96"/>
      <c r="C504" s="49">
        <v>50</v>
      </c>
      <c r="D504" s="50" t="s">
        <v>550</v>
      </c>
      <c r="E504" s="28" t="s">
        <v>926</v>
      </c>
      <c r="F504" s="26" t="s">
        <v>919</v>
      </c>
      <c r="G504" s="49" t="s">
        <v>36</v>
      </c>
      <c r="H504" s="26">
        <v>30</v>
      </c>
      <c r="I504" s="26">
        <v>20</v>
      </c>
      <c r="J504" s="46">
        <v>7.92</v>
      </c>
      <c r="K504" s="47"/>
      <c r="L504" s="32">
        <f t="shared" si="14"/>
        <v>0</v>
      </c>
      <c r="M504" s="43" t="str">
        <f t="shared" si="15"/>
        <v>OK</v>
      </c>
      <c r="N504" s="44">
        <v>0</v>
      </c>
      <c r="O504" s="44">
        <v>0</v>
      </c>
      <c r="P504" s="44">
        <v>0</v>
      </c>
      <c r="Q504" s="44">
        <v>0</v>
      </c>
      <c r="R504" s="44">
        <v>0</v>
      </c>
      <c r="S504" s="44">
        <v>0</v>
      </c>
      <c r="T504" s="44">
        <v>0</v>
      </c>
      <c r="U504" s="44">
        <v>0</v>
      </c>
      <c r="V504" s="44">
        <v>0</v>
      </c>
      <c r="W504" s="44">
        <v>0</v>
      </c>
      <c r="X504" s="44">
        <v>0</v>
      </c>
      <c r="Y504" s="44">
        <v>0</v>
      </c>
    </row>
    <row r="505" spans="1:25" ht="60" x14ac:dyDescent="0.25">
      <c r="A505" s="100"/>
      <c r="B505" s="96"/>
      <c r="C505" s="49">
        <v>51</v>
      </c>
      <c r="D505" s="50" t="s">
        <v>551</v>
      </c>
      <c r="E505" s="28" t="s">
        <v>926</v>
      </c>
      <c r="F505" s="26" t="s">
        <v>919</v>
      </c>
      <c r="G505" s="49" t="s">
        <v>36</v>
      </c>
      <c r="H505" s="26">
        <v>30</v>
      </c>
      <c r="I505" s="26">
        <v>20</v>
      </c>
      <c r="J505" s="46">
        <v>8.75</v>
      </c>
      <c r="K505" s="47"/>
      <c r="L505" s="32">
        <f t="shared" si="14"/>
        <v>0</v>
      </c>
      <c r="M505" s="43" t="str">
        <f t="shared" si="15"/>
        <v>OK</v>
      </c>
      <c r="N505" s="44">
        <v>0</v>
      </c>
      <c r="O505" s="44">
        <v>0</v>
      </c>
      <c r="P505" s="44">
        <v>0</v>
      </c>
      <c r="Q505" s="44">
        <v>0</v>
      </c>
      <c r="R505" s="44">
        <v>0</v>
      </c>
      <c r="S505" s="44">
        <v>0</v>
      </c>
      <c r="T505" s="44">
        <v>0</v>
      </c>
      <c r="U505" s="44">
        <v>0</v>
      </c>
      <c r="V505" s="44">
        <v>0</v>
      </c>
      <c r="W505" s="44">
        <v>0</v>
      </c>
      <c r="X505" s="44">
        <v>0</v>
      </c>
      <c r="Y505" s="44">
        <v>0</v>
      </c>
    </row>
    <row r="506" spans="1:25" ht="60" x14ac:dyDescent="0.25">
      <c r="A506" s="100"/>
      <c r="B506" s="96"/>
      <c r="C506" s="49">
        <v>52</v>
      </c>
      <c r="D506" s="50" t="s">
        <v>552</v>
      </c>
      <c r="E506" s="28" t="s">
        <v>918</v>
      </c>
      <c r="F506" s="26" t="s">
        <v>919</v>
      </c>
      <c r="G506" s="49" t="s">
        <v>36</v>
      </c>
      <c r="H506" s="26">
        <v>30</v>
      </c>
      <c r="I506" s="26">
        <v>20</v>
      </c>
      <c r="J506" s="46">
        <v>3.8</v>
      </c>
      <c r="K506" s="47"/>
      <c r="L506" s="32">
        <f t="shared" si="14"/>
        <v>0</v>
      </c>
      <c r="M506" s="43" t="str">
        <f t="shared" si="15"/>
        <v>OK</v>
      </c>
      <c r="N506" s="44">
        <v>0</v>
      </c>
      <c r="O506" s="44">
        <v>0</v>
      </c>
      <c r="P506" s="44">
        <v>0</v>
      </c>
      <c r="Q506" s="44">
        <v>0</v>
      </c>
      <c r="R506" s="44">
        <v>0</v>
      </c>
      <c r="S506" s="44">
        <v>0</v>
      </c>
      <c r="T506" s="44">
        <v>0</v>
      </c>
      <c r="U506" s="44">
        <v>0</v>
      </c>
      <c r="V506" s="44">
        <v>0</v>
      </c>
      <c r="W506" s="44">
        <v>0</v>
      </c>
      <c r="X506" s="44">
        <v>0</v>
      </c>
      <c r="Y506" s="44">
        <v>0</v>
      </c>
    </row>
    <row r="507" spans="1:25" ht="60" x14ac:dyDescent="0.25">
      <c r="A507" s="100"/>
      <c r="B507" s="96"/>
      <c r="C507" s="49">
        <v>53</v>
      </c>
      <c r="D507" s="50" t="s">
        <v>553</v>
      </c>
      <c r="E507" s="28" t="s">
        <v>918</v>
      </c>
      <c r="F507" s="26" t="s">
        <v>1009</v>
      </c>
      <c r="G507" s="49" t="s">
        <v>36</v>
      </c>
      <c r="H507" s="26">
        <v>30</v>
      </c>
      <c r="I507" s="26">
        <v>20</v>
      </c>
      <c r="J507" s="46">
        <v>5.17</v>
      </c>
      <c r="K507" s="47"/>
      <c r="L507" s="32">
        <f t="shared" si="14"/>
        <v>0</v>
      </c>
      <c r="M507" s="43" t="str">
        <f t="shared" si="15"/>
        <v>OK</v>
      </c>
      <c r="N507" s="44">
        <v>0</v>
      </c>
      <c r="O507" s="44">
        <v>0</v>
      </c>
      <c r="P507" s="44">
        <v>0</v>
      </c>
      <c r="Q507" s="44">
        <v>0</v>
      </c>
      <c r="R507" s="44">
        <v>0</v>
      </c>
      <c r="S507" s="44">
        <v>0</v>
      </c>
      <c r="T507" s="44">
        <v>0</v>
      </c>
      <c r="U507" s="44">
        <v>0</v>
      </c>
      <c r="V507" s="44">
        <v>0</v>
      </c>
      <c r="W507" s="44">
        <v>0</v>
      </c>
      <c r="X507" s="44">
        <v>0</v>
      </c>
      <c r="Y507" s="44">
        <v>0</v>
      </c>
    </row>
    <row r="508" spans="1:25" ht="45" x14ac:dyDescent="0.25">
      <c r="A508" s="100"/>
      <c r="B508" s="96"/>
      <c r="C508" s="49">
        <v>54</v>
      </c>
      <c r="D508" s="50" t="s">
        <v>554</v>
      </c>
      <c r="E508" s="28" t="s">
        <v>926</v>
      </c>
      <c r="F508" s="26" t="s">
        <v>1009</v>
      </c>
      <c r="G508" s="49" t="s">
        <v>36</v>
      </c>
      <c r="H508" s="26">
        <v>30</v>
      </c>
      <c r="I508" s="26">
        <v>20</v>
      </c>
      <c r="J508" s="46">
        <v>5.93</v>
      </c>
      <c r="K508" s="47"/>
      <c r="L508" s="32">
        <f t="shared" si="14"/>
        <v>0</v>
      </c>
      <c r="M508" s="43" t="str">
        <f t="shared" si="15"/>
        <v>OK</v>
      </c>
      <c r="N508" s="44">
        <v>0</v>
      </c>
      <c r="O508" s="44">
        <v>0</v>
      </c>
      <c r="P508" s="44">
        <v>0</v>
      </c>
      <c r="Q508" s="44">
        <v>0</v>
      </c>
      <c r="R508" s="44">
        <v>0</v>
      </c>
      <c r="S508" s="44">
        <v>0</v>
      </c>
      <c r="T508" s="44">
        <v>0</v>
      </c>
      <c r="U508" s="44">
        <v>0</v>
      </c>
      <c r="V508" s="44">
        <v>0</v>
      </c>
      <c r="W508" s="44">
        <v>0</v>
      </c>
      <c r="X508" s="44">
        <v>0</v>
      </c>
      <c r="Y508" s="44">
        <v>0</v>
      </c>
    </row>
    <row r="509" spans="1:25" ht="105" x14ac:dyDescent="0.25">
      <c r="A509" s="100"/>
      <c r="B509" s="96"/>
      <c r="C509" s="49">
        <v>55</v>
      </c>
      <c r="D509" s="50" t="s">
        <v>555</v>
      </c>
      <c r="E509" s="28" t="s">
        <v>926</v>
      </c>
      <c r="F509" s="26" t="s">
        <v>1009</v>
      </c>
      <c r="G509" s="49" t="s">
        <v>36</v>
      </c>
      <c r="H509" s="26">
        <v>30</v>
      </c>
      <c r="I509" s="26">
        <v>20</v>
      </c>
      <c r="J509" s="46">
        <v>6.77</v>
      </c>
      <c r="K509" s="47"/>
      <c r="L509" s="32">
        <f t="shared" si="14"/>
        <v>0</v>
      </c>
      <c r="M509" s="43" t="str">
        <f t="shared" si="15"/>
        <v>OK</v>
      </c>
      <c r="N509" s="44">
        <v>0</v>
      </c>
      <c r="O509" s="44">
        <v>0</v>
      </c>
      <c r="P509" s="44">
        <v>0</v>
      </c>
      <c r="Q509" s="44">
        <v>0</v>
      </c>
      <c r="R509" s="44">
        <v>0</v>
      </c>
      <c r="S509" s="44">
        <v>0</v>
      </c>
      <c r="T509" s="44">
        <v>0</v>
      </c>
      <c r="U509" s="44">
        <v>0</v>
      </c>
      <c r="V509" s="44">
        <v>0</v>
      </c>
      <c r="W509" s="44">
        <v>0</v>
      </c>
      <c r="X509" s="44">
        <v>0</v>
      </c>
      <c r="Y509" s="44">
        <v>0</v>
      </c>
    </row>
    <row r="510" spans="1:25" ht="45" x14ac:dyDescent="0.25">
      <c r="A510" s="100"/>
      <c r="B510" s="96"/>
      <c r="C510" s="49">
        <v>56</v>
      </c>
      <c r="D510" s="50" t="s">
        <v>556</v>
      </c>
      <c r="E510" s="28" t="s">
        <v>926</v>
      </c>
      <c r="F510" s="26" t="s">
        <v>932</v>
      </c>
      <c r="G510" s="49" t="s">
        <v>36</v>
      </c>
      <c r="H510" s="26">
        <v>30</v>
      </c>
      <c r="I510" s="26">
        <v>20</v>
      </c>
      <c r="J510" s="46">
        <v>8.59</v>
      </c>
      <c r="K510" s="47"/>
      <c r="L510" s="32">
        <f t="shared" si="14"/>
        <v>0</v>
      </c>
      <c r="M510" s="43" t="str">
        <f t="shared" si="15"/>
        <v>OK</v>
      </c>
      <c r="N510" s="44">
        <v>0</v>
      </c>
      <c r="O510" s="44">
        <v>0</v>
      </c>
      <c r="P510" s="44">
        <v>0</v>
      </c>
      <c r="Q510" s="44">
        <v>0</v>
      </c>
      <c r="R510" s="44">
        <v>0</v>
      </c>
      <c r="S510" s="44">
        <v>0</v>
      </c>
      <c r="T510" s="44">
        <v>0</v>
      </c>
      <c r="U510" s="44">
        <v>0</v>
      </c>
      <c r="V510" s="44">
        <v>0</v>
      </c>
      <c r="W510" s="44">
        <v>0</v>
      </c>
      <c r="X510" s="44">
        <v>0</v>
      </c>
      <c r="Y510" s="44">
        <v>0</v>
      </c>
    </row>
    <row r="511" spans="1:25" ht="60" x14ac:dyDescent="0.25">
      <c r="A511" s="100"/>
      <c r="B511" s="96"/>
      <c r="C511" s="49">
        <v>57</v>
      </c>
      <c r="D511" s="50" t="s">
        <v>557</v>
      </c>
      <c r="E511" s="28" t="s">
        <v>926</v>
      </c>
      <c r="F511" s="26" t="s">
        <v>932</v>
      </c>
      <c r="G511" s="49" t="s">
        <v>36</v>
      </c>
      <c r="H511" s="26">
        <v>30</v>
      </c>
      <c r="I511" s="26">
        <v>20</v>
      </c>
      <c r="J511" s="46">
        <v>8.1</v>
      </c>
      <c r="K511" s="47"/>
      <c r="L511" s="32">
        <f t="shared" si="14"/>
        <v>0</v>
      </c>
      <c r="M511" s="43" t="str">
        <f t="shared" si="15"/>
        <v>OK</v>
      </c>
      <c r="N511" s="44">
        <v>0</v>
      </c>
      <c r="O511" s="44">
        <v>0</v>
      </c>
      <c r="P511" s="44">
        <v>0</v>
      </c>
      <c r="Q511" s="44">
        <v>0</v>
      </c>
      <c r="R511" s="44">
        <v>0</v>
      </c>
      <c r="S511" s="44">
        <v>0</v>
      </c>
      <c r="T511" s="44">
        <v>0</v>
      </c>
      <c r="U511" s="44">
        <v>0</v>
      </c>
      <c r="V511" s="44">
        <v>0</v>
      </c>
      <c r="W511" s="44">
        <v>0</v>
      </c>
      <c r="X511" s="44">
        <v>0</v>
      </c>
      <c r="Y511" s="44">
        <v>0</v>
      </c>
    </row>
    <row r="512" spans="1:25" ht="75" x14ac:dyDescent="0.25">
      <c r="A512" s="100"/>
      <c r="B512" s="96"/>
      <c r="C512" s="49">
        <v>58</v>
      </c>
      <c r="D512" s="50" t="s">
        <v>558</v>
      </c>
      <c r="E512" s="28" t="s">
        <v>926</v>
      </c>
      <c r="F512" s="26" t="s">
        <v>932</v>
      </c>
      <c r="G512" s="49" t="s">
        <v>36</v>
      </c>
      <c r="H512" s="26">
        <v>30</v>
      </c>
      <c r="I512" s="26">
        <v>20</v>
      </c>
      <c r="J512" s="46">
        <v>9.93</v>
      </c>
      <c r="K512" s="47"/>
      <c r="L512" s="32">
        <f t="shared" si="14"/>
        <v>0</v>
      </c>
      <c r="M512" s="43" t="str">
        <f t="shared" si="15"/>
        <v>OK</v>
      </c>
      <c r="N512" s="44">
        <v>0</v>
      </c>
      <c r="O512" s="44">
        <v>0</v>
      </c>
      <c r="P512" s="44">
        <v>0</v>
      </c>
      <c r="Q512" s="44">
        <v>0</v>
      </c>
      <c r="R512" s="44">
        <v>0</v>
      </c>
      <c r="S512" s="44">
        <v>0</v>
      </c>
      <c r="T512" s="44">
        <v>0</v>
      </c>
      <c r="U512" s="44">
        <v>0</v>
      </c>
      <c r="V512" s="44">
        <v>0</v>
      </c>
      <c r="W512" s="44">
        <v>0</v>
      </c>
      <c r="X512" s="44">
        <v>0</v>
      </c>
      <c r="Y512" s="44">
        <v>0</v>
      </c>
    </row>
    <row r="513" spans="1:25" ht="75" x14ac:dyDescent="0.25">
      <c r="A513" s="100"/>
      <c r="B513" s="96"/>
      <c r="C513" s="49">
        <v>59</v>
      </c>
      <c r="D513" s="50" t="s">
        <v>559</v>
      </c>
      <c r="E513" s="28" t="s">
        <v>918</v>
      </c>
      <c r="F513" s="26" t="s">
        <v>930</v>
      </c>
      <c r="G513" s="49" t="s">
        <v>36</v>
      </c>
      <c r="H513" s="26">
        <v>30</v>
      </c>
      <c r="I513" s="26">
        <v>20</v>
      </c>
      <c r="J513" s="46">
        <v>38</v>
      </c>
      <c r="K513" s="47"/>
      <c r="L513" s="32">
        <f t="shared" si="14"/>
        <v>0</v>
      </c>
      <c r="M513" s="43" t="str">
        <f t="shared" si="15"/>
        <v>OK</v>
      </c>
      <c r="N513" s="44">
        <v>0</v>
      </c>
      <c r="O513" s="44">
        <v>0</v>
      </c>
      <c r="P513" s="44">
        <v>0</v>
      </c>
      <c r="Q513" s="44">
        <v>0</v>
      </c>
      <c r="R513" s="44">
        <v>0</v>
      </c>
      <c r="S513" s="44">
        <v>0</v>
      </c>
      <c r="T513" s="44">
        <v>0</v>
      </c>
      <c r="U513" s="44">
        <v>0</v>
      </c>
      <c r="V513" s="44">
        <v>0</v>
      </c>
      <c r="W513" s="44">
        <v>0</v>
      </c>
      <c r="X513" s="44">
        <v>0</v>
      </c>
      <c r="Y513" s="44">
        <v>0</v>
      </c>
    </row>
    <row r="514" spans="1:25" ht="30" x14ac:dyDescent="0.25">
      <c r="A514" s="100"/>
      <c r="B514" s="96"/>
      <c r="C514" s="49">
        <v>60</v>
      </c>
      <c r="D514" s="50" t="s">
        <v>560</v>
      </c>
      <c r="E514" s="28" t="s">
        <v>926</v>
      </c>
      <c r="F514" s="26" t="s">
        <v>932</v>
      </c>
      <c r="G514" s="49" t="s">
        <v>36</v>
      </c>
      <c r="H514" s="26">
        <v>30</v>
      </c>
      <c r="I514" s="26">
        <v>20</v>
      </c>
      <c r="J514" s="46">
        <v>6.73</v>
      </c>
      <c r="K514" s="47"/>
      <c r="L514" s="32">
        <f t="shared" si="14"/>
        <v>0</v>
      </c>
      <c r="M514" s="43" t="str">
        <f t="shared" si="15"/>
        <v>OK</v>
      </c>
      <c r="N514" s="44">
        <v>0</v>
      </c>
      <c r="O514" s="44">
        <v>0</v>
      </c>
      <c r="P514" s="44">
        <v>0</v>
      </c>
      <c r="Q514" s="44">
        <v>0</v>
      </c>
      <c r="R514" s="44">
        <v>0</v>
      </c>
      <c r="S514" s="44">
        <v>0</v>
      </c>
      <c r="T514" s="44">
        <v>0</v>
      </c>
      <c r="U514" s="44">
        <v>0</v>
      </c>
      <c r="V514" s="44">
        <v>0</v>
      </c>
      <c r="W514" s="44">
        <v>0</v>
      </c>
      <c r="X514" s="44">
        <v>0</v>
      </c>
      <c r="Y514" s="44">
        <v>0</v>
      </c>
    </row>
    <row r="515" spans="1:25" ht="30" x14ac:dyDescent="0.25">
      <c r="A515" s="100"/>
      <c r="B515" s="96"/>
      <c r="C515" s="49">
        <v>61</v>
      </c>
      <c r="D515" s="50" t="s">
        <v>561</v>
      </c>
      <c r="E515" s="28" t="s">
        <v>926</v>
      </c>
      <c r="F515" s="26" t="s">
        <v>932</v>
      </c>
      <c r="G515" s="49" t="s">
        <v>36</v>
      </c>
      <c r="H515" s="26">
        <v>30</v>
      </c>
      <c r="I515" s="26">
        <v>20</v>
      </c>
      <c r="J515" s="46">
        <v>6.68</v>
      </c>
      <c r="K515" s="47"/>
      <c r="L515" s="32">
        <f t="shared" si="14"/>
        <v>0</v>
      </c>
      <c r="M515" s="43" t="str">
        <f t="shared" si="15"/>
        <v>OK</v>
      </c>
      <c r="N515" s="44">
        <v>0</v>
      </c>
      <c r="O515" s="44">
        <v>0</v>
      </c>
      <c r="P515" s="44">
        <v>0</v>
      </c>
      <c r="Q515" s="44">
        <v>0</v>
      </c>
      <c r="R515" s="44">
        <v>0</v>
      </c>
      <c r="S515" s="44">
        <v>0</v>
      </c>
      <c r="T515" s="44">
        <v>0</v>
      </c>
      <c r="U515" s="44">
        <v>0</v>
      </c>
      <c r="V515" s="44">
        <v>0</v>
      </c>
      <c r="W515" s="44">
        <v>0</v>
      </c>
      <c r="X515" s="44">
        <v>0</v>
      </c>
      <c r="Y515" s="44">
        <v>0</v>
      </c>
    </row>
    <row r="516" spans="1:25" ht="30" x14ac:dyDescent="0.25">
      <c r="A516" s="100"/>
      <c r="B516" s="96"/>
      <c r="C516" s="49">
        <v>62</v>
      </c>
      <c r="D516" s="50" t="s">
        <v>562</v>
      </c>
      <c r="E516" s="28" t="s">
        <v>926</v>
      </c>
      <c r="F516" s="26" t="s">
        <v>932</v>
      </c>
      <c r="G516" s="49" t="s">
        <v>36</v>
      </c>
      <c r="H516" s="26">
        <v>30</v>
      </c>
      <c r="I516" s="26">
        <v>20</v>
      </c>
      <c r="J516" s="46">
        <v>5.52</v>
      </c>
      <c r="K516" s="47"/>
      <c r="L516" s="32">
        <f t="shared" si="14"/>
        <v>0</v>
      </c>
      <c r="M516" s="43" t="str">
        <f t="shared" si="15"/>
        <v>OK</v>
      </c>
      <c r="N516" s="44">
        <v>0</v>
      </c>
      <c r="O516" s="44">
        <v>0</v>
      </c>
      <c r="P516" s="44">
        <v>0</v>
      </c>
      <c r="Q516" s="44">
        <v>0</v>
      </c>
      <c r="R516" s="44">
        <v>0</v>
      </c>
      <c r="S516" s="44">
        <v>0</v>
      </c>
      <c r="T516" s="44">
        <v>0</v>
      </c>
      <c r="U516" s="44">
        <v>0</v>
      </c>
      <c r="V516" s="44">
        <v>0</v>
      </c>
      <c r="W516" s="44">
        <v>0</v>
      </c>
      <c r="X516" s="44">
        <v>0</v>
      </c>
      <c r="Y516" s="44">
        <v>0</v>
      </c>
    </row>
    <row r="517" spans="1:25" ht="30" x14ac:dyDescent="0.25">
      <c r="A517" s="100"/>
      <c r="B517" s="96"/>
      <c r="C517" s="49">
        <v>63</v>
      </c>
      <c r="D517" s="50" t="s">
        <v>563</v>
      </c>
      <c r="E517" s="28" t="s">
        <v>926</v>
      </c>
      <c r="F517" s="26" t="s">
        <v>932</v>
      </c>
      <c r="G517" s="49" t="s">
        <v>36</v>
      </c>
      <c r="H517" s="26">
        <v>30</v>
      </c>
      <c r="I517" s="26">
        <v>20</v>
      </c>
      <c r="J517" s="46">
        <v>7.69</v>
      </c>
      <c r="K517" s="47"/>
      <c r="L517" s="32">
        <f t="shared" ref="L517:L580" si="16">K517-(SUM(N517:Y517))</f>
        <v>0</v>
      </c>
      <c r="M517" s="43" t="str">
        <f t="shared" ref="M517:M580" si="17">IF(L517&lt;0,"ATENÇÃO","OK")</f>
        <v>OK</v>
      </c>
      <c r="N517" s="44">
        <v>0</v>
      </c>
      <c r="O517" s="44">
        <v>0</v>
      </c>
      <c r="P517" s="44">
        <v>0</v>
      </c>
      <c r="Q517" s="44">
        <v>0</v>
      </c>
      <c r="R517" s="44">
        <v>0</v>
      </c>
      <c r="S517" s="44">
        <v>0</v>
      </c>
      <c r="T517" s="44">
        <v>0</v>
      </c>
      <c r="U517" s="44">
        <v>0</v>
      </c>
      <c r="V517" s="44">
        <v>0</v>
      </c>
      <c r="W517" s="44">
        <v>0</v>
      </c>
      <c r="X517" s="44">
        <v>0</v>
      </c>
      <c r="Y517" s="44">
        <v>0</v>
      </c>
    </row>
    <row r="518" spans="1:25" ht="30" x14ac:dyDescent="0.25">
      <c r="A518" s="100"/>
      <c r="B518" s="96"/>
      <c r="C518" s="49">
        <v>64</v>
      </c>
      <c r="D518" s="50" t="s">
        <v>564</v>
      </c>
      <c r="E518" s="28" t="s">
        <v>926</v>
      </c>
      <c r="F518" s="26" t="s">
        <v>932</v>
      </c>
      <c r="G518" s="49" t="s">
        <v>36</v>
      </c>
      <c r="H518" s="26">
        <v>30</v>
      </c>
      <c r="I518" s="26">
        <v>20</v>
      </c>
      <c r="J518" s="46">
        <v>8.36</v>
      </c>
      <c r="K518" s="47"/>
      <c r="L518" s="32">
        <f t="shared" si="16"/>
        <v>0</v>
      </c>
      <c r="M518" s="43" t="str">
        <f t="shared" si="17"/>
        <v>OK</v>
      </c>
      <c r="N518" s="44">
        <v>0</v>
      </c>
      <c r="O518" s="44">
        <v>0</v>
      </c>
      <c r="P518" s="44">
        <v>0</v>
      </c>
      <c r="Q518" s="44">
        <v>0</v>
      </c>
      <c r="R518" s="44">
        <v>0</v>
      </c>
      <c r="S518" s="44">
        <v>0</v>
      </c>
      <c r="T518" s="44">
        <v>0</v>
      </c>
      <c r="U518" s="44">
        <v>0</v>
      </c>
      <c r="V518" s="44">
        <v>0</v>
      </c>
      <c r="W518" s="44">
        <v>0</v>
      </c>
      <c r="X518" s="44">
        <v>0</v>
      </c>
      <c r="Y518" s="44">
        <v>0</v>
      </c>
    </row>
    <row r="519" spans="1:25" ht="75" x14ac:dyDescent="0.25">
      <c r="A519" s="100"/>
      <c r="B519" s="96"/>
      <c r="C519" s="49">
        <v>65</v>
      </c>
      <c r="D519" s="50" t="s">
        <v>565</v>
      </c>
      <c r="E519" s="28" t="s">
        <v>926</v>
      </c>
      <c r="F519" s="26" t="s">
        <v>921</v>
      </c>
      <c r="G519" s="49" t="s">
        <v>895</v>
      </c>
      <c r="H519" s="26">
        <v>30</v>
      </c>
      <c r="I519" s="26">
        <v>20</v>
      </c>
      <c r="J519" s="46">
        <v>31.65</v>
      </c>
      <c r="K519" s="47"/>
      <c r="L519" s="32">
        <f t="shared" si="16"/>
        <v>0</v>
      </c>
      <c r="M519" s="43" t="str">
        <f t="shared" si="17"/>
        <v>OK</v>
      </c>
      <c r="N519" s="44">
        <v>0</v>
      </c>
      <c r="O519" s="44">
        <v>0</v>
      </c>
      <c r="P519" s="44">
        <v>0</v>
      </c>
      <c r="Q519" s="44">
        <v>0</v>
      </c>
      <c r="R519" s="44">
        <v>0</v>
      </c>
      <c r="S519" s="44">
        <v>0</v>
      </c>
      <c r="T519" s="44">
        <v>0</v>
      </c>
      <c r="U519" s="44">
        <v>0</v>
      </c>
      <c r="V519" s="44">
        <v>0</v>
      </c>
      <c r="W519" s="44">
        <v>0</v>
      </c>
      <c r="X519" s="44">
        <v>0</v>
      </c>
      <c r="Y519" s="44">
        <v>0</v>
      </c>
    </row>
    <row r="520" spans="1:25" ht="45" x14ac:dyDescent="0.25">
      <c r="A520" s="100"/>
      <c r="B520" s="96"/>
      <c r="C520" s="49">
        <v>66</v>
      </c>
      <c r="D520" s="50" t="s">
        <v>566</v>
      </c>
      <c r="E520" s="28" t="s">
        <v>926</v>
      </c>
      <c r="F520" s="26" t="s">
        <v>932</v>
      </c>
      <c r="G520" s="49" t="s">
        <v>895</v>
      </c>
      <c r="H520" s="26">
        <v>30</v>
      </c>
      <c r="I520" s="26">
        <v>20</v>
      </c>
      <c r="J520" s="46">
        <v>51.67</v>
      </c>
      <c r="K520" s="47"/>
      <c r="L520" s="32">
        <f t="shared" si="16"/>
        <v>0</v>
      </c>
      <c r="M520" s="43" t="str">
        <f t="shared" si="17"/>
        <v>OK</v>
      </c>
      <c r="N520" s="44">
        <v>0</v>
      </c>
      <c r="O520" s="44">
        <v>0</v>
      </c>
      <c r="P520" s="44">
        <v>0</v>
      </c>
      <c r="Q520" s="44">
        <v>0</v>
      </c>
      <c r="R520" s="44">
        <v>0</v>
      </c>
      <c r="S520" s="44">
        <v>0</v>
      </c>
      <c r="T520" s="44">
        <v>0</v>
      </c>
      <c r="U520" s="44">
        <v>0</v>
      </c>
      <c r="V520" s="44">
        <v>0</v>
      </c>
      <c r="W520" s="44">
        <v>0</v>
      </c>
      <c r="X520" s="44">
        <v>0</v>
      </c>
      <c r="Y520" s="44">
        <v>0</v>
      </c>
    </row>
    <row r="521" spans="1:25" ht="15" x14ac:dyDescent="0.25">
      <c r="A521" s="100"/>
      <c r="B521" s="96"/>
      <c r="C521" s="49">
        <v>67</v>
      </c>
      <c r="D521" s="50" t="s">
        <v>567</v>
      </c>
      <c r="E521" s="28" t="s">
        <v>936</v>
      </c>
      <c r="F521" s="26" t="s">
        <v>919</v>
      </c>
      <c r="G521" s="49" t="s">
        <v>895</v>
      </c>
      <c r="H521" s="26">
        <v>30</v>
      </c>
      <c r="I521" s="26">
        <v>20</v>
      </c>
      <c r="J521" s="46">
        <v>36.1</v>
      </c>
      <c r="K521" s="47"/>
      <c r="L521" s="32">
        <f t="shared" si="16"/>
        <v>0</v>
      </c>
      <c r="M521" s="43" t="str">
        <f t="shared" si="17"/>
        <v>OK</v>
      </c>
      <c r="N521" s="44">
        <v>0</v>
      </c>
      <c r="O521" s="44">
        <v>0</v>
      </c>
      <c r="P521" s="44">
        <v>0</v>
      </c>
      <c r="Q521" s="44">
        <v>0</v>
      </c>
      <c r="R521" s="44">
        <v>0</v>
      </c>
      <c r="S521" s="44">
        <v>0</v>
      </c>
      <c r="T521" s="44">
        <v>0</v>
      </c>
      <c r="U521" s="44">
        <v>0</v>
      </c>
      <c r="V521" s="44">
        <v>0</v>
      </c>
      <c r="W521" s="44">
        <v>0</v>
      </c>
      <c r="X521" s="44">
        <v>0</v>
      </c>
      <c r="Y521" s="44">
        <v>0</v>
      </c>
    </row>
    <row r="522" spans="1:25" ht="75" x14ac:dyDescent="0.25">
      <c r="A522" s="100"/>
      <c r="B522" s="96"/>
      <c r="C522" s="49">
        <v>68</v>
      </c>
      <c r="D522" s="50" t="s">
        <v>568</v>
      </c>
      <c r="E522" s="28" t="s">
        <v>936</v>
      </c>
      <c r="F522" s="26" t="s">
        <v>919</v>
      </c>
      <c r="G522" s="49" t="s">
        <v>895</v>
      </c>
      <c r="H522" s="26">
        <v>30</v>
      </c>
      <c r="I522" s="26">
        <v>20</v>
      </c>
      <c r="J522" s="46">
        <v>55</v>
      </c>
      <c r="K522" s="47"/>
      <c r="L522" s="32">
        <f t="shared" si="16"/>
        <v>0</v>
      </c>
      <c r="M522" s="43" t="str">
        <f t="shared" si="17"/>
        <v>OK</v>
      </c>
      <c r="N522" s="44">
        <v>0</v>
      </c>
      <c r="O522" s="44">
        <v>0</v>
      </c>
      <c r="P522" s="44">
        <v>0</v>
      </c>
      <c r="Q522" s="44">
        <v>0</v>
      </c>
      <c r="R522" s="44">
        <v>0</v>
      </c>
      <c r="S522" s="44">
        <v>0</v>
      </c>
      <c r="T522" s="44">
        <v>0</v>
      </c>
      <c r="U522" s="44">
        <v>0</v>
      </c>
      <c r="V522" s="44">
        <v>0</v>
      </c>
      <c r="W522" s="44">
        <v>0</v>
      </c>
      <c r="X522" s="44">
        <v>0</v>
      </c>
      <c r="Y522" s="44">
        <v>0</v>
      </c>
    </row>
    <row r="523" spans="1:25" ht="60" x14ac:dyDescent="0.25">
      <c r="A523" s="100"/>
      <c r="B523" s="96"/>
      <c r="C523" s="49">
        <v>69</v>
      </c>
      <c r="D523" s="50" t="s">
        <v>569</v>
      </c>
      <c r="E523" s="28" t="s">
        <v>936</v>
      </c>
      <c r="F523" s="26" t="s">
        <v>921</v>
      </c>
      <c r="G523" s="49" t="s">
        <v>36</v>
      </c>
      <c r="H523" s="26">
        <v>30</v>
      </c>
      <c r="I523" s="26">
        <v>20</v>
      </c>
      <c r="J523" s="46">
        <v>18</v>
      </c>
      <c r="K523" s="47"/>
      <c r="L523" s="32">
        <f t="shared" si="16"/>
        <v>0</v>
      </c>
      <c r="M523" s="43" t="str">
        <f t="shared" si="17"/>
        <v>OK</v>
      </c>
      <c r="N523" s="44">
        <v>0</v>
      </c>
      <c r="O523" s="44">
        <v>0</v>
      </c>
      <c r="P523" s="44">
        <v>0</v>
      </c>
      <c r="Q523" s="44">
        <v>0</v>
      </c>
      <c r="R523" s="44">
        <v>0</v>
      </c>
      <c r="S523" s="44">
        <v>0</v>
      </c>
      <c r="T523" s="44">
        <v>0</v>
      </c>
      <c r="U523" s="44">
        <v>0</v>
      </c>
      <c r="V523" s="44">
        <v>0</v>
      </c>
      <c r="W523" s="44">
        <v>0</v>
      </c>
      <c r="X523" s="44">
        <v>0</v>
      </c>
      <c r="Y523" s="44">
        <v>0</v>
      </c>
    </row>
    <row r="524" spans="1:25" ht="75" x14ac:dyDescent="0.25">
      <c r="A524" s="100"/>
      <c r="B524" s="96"/>
      <c r="C524" s="49">
        <v>70</v>
      </c>
      <c r="D524" s="50" t="s">
        <v>570</v>
      </c>
      <c r="E524" s="28" t="s">
        <v>936</v>
      </c>
      <c r="F524" s="26" t="s">
        <v>921</v>
      </c>
      <c r="G524" s="49" t="s">
        <v>36</v>
      </c>
      <c r="H524" s="26">
        <v>30</v>
      </c>
      <c r="I524" s="26">
        <v>20</v>
      </c>
      <c r="J524" s="46">
        <v>50.9</v>
      </c>
      <c r="K524" s="47"/>
      <c r="L524" s="32">
        <f t="shared" si="16"/>
        <v>0</v>
      </c>
      <c r="M524" s="43" t="str">
        <f t="shared" si="17"/>
        <v>OK</v>
      </c>
      <c r="N524" s="44">
        <v>0</v>
      </c>
      <c r="O524" s="44">
        <v>0</v>
      </c>
      <c r="P524" s="44">
        <v>0</v>
      </c>
      <c r="Q524" s="44">
        <v>0</v>
      </c>
      <c r="R524" s="44">
        <v>0</v>
      </c>
      <c r="S524" s="44">
        <v>0</v>
      </c>
      <c r="T524" s="44">
        <v>0</v>
      </c>
      <c r="U524" s="44">
        <v>0</v>
      </c>
      <c r="V524" s="44">
        <v>0</v>
      </c>
      <c r="W524" s="44">
        <v>0</v>
      </c>
      <c r="X524" s="44">
        <v>0</v>
      </c>
      <c r="Y524" s="44">
        <v>0</v>
      </c>
    </row>
    <row r="525" spans="1:25" ht="75" x14ac:dyDescent="0.25">
      <c r="A525" s="100"/>
      <c r="B525" s="96"/>
      <c r="C525" s="49">
        <v>71</v>
      </c>
      <c r="D525" s="50" t="s">
        <v>571</v>
      </c>
      <c r="E525" s="28" t="s">
        <v>936</v>
      </c>
      <c r="F525" s="26" t="s">
        <v>921</v>
      </c>
      <c r="G525" s="49" t="s">
        <v>36</v>
      </c>
      <c r="H525" s="26">
        <v>30</v>
      </c>
      <c r="I525" s="26">
        <v>20</v>
      </c>
      <c r="J525" s="46">
        <v>40.200000000000003</v>
      </c>
      <c r="K525" s="47"/>
      <c r="L525" s="32">
        <f t="shared" si="16"/>
        <v>0</v>
      </c>
      <c r="M525" s="43" t="str">
        <f t="shared" si="17"/>
        <v>OK</v>
      </c>
      <c r="N525" s="44">
        <v>0</v>
      </c>
      <c r="O525" s="44">
        <v>0</v>
      </c>
      <c r="P525" s="44">
        <v>0</v>
      </c>
      <c r="Q525" s="44">
        <v>0</v>
      </c>
      <c r="R525" s="44">
        <v>0</v>
      </c>
      <c r="S525" s="44">
        <v>0</v>
      </c>
      <c r="T525" s="44">
        <v>0</v>
      </c>
      <c r="U525" s="44">
        <v>0</v>
      </c>
      <c r="V525" s="44">
        <v>0</v>
      </c>
      <c r="W525" s="44">
        <v>0</v>
      </c>
      <c r="X525" s="44">
        <v>0</v>
      </c>
      <c r="Y525" s="44">
        <v>0</v>
      </c>
    </row>
    <row r="526" spans="1:25" ht="75" x14ac:dyDescent="0.25">
      <c r="A526" s="100"/>
      <c r="B526" s="96"/>
      <c r="C526" s="49">
        <v>72</v>
      </c>
      <c r="D526" s="50" t="s">
        <v>572</v>
      </c>
      <c r="E526" s="28" t="s">
        <v>936</v>
      </c>
      <c r="F526" s="26" t="s">
        <v>921</v>
      </c>
      <c r="G526" s="49" t="s">
        <v>36</v>
      </c>
      <c r="H526" s="26">
        <v>30</v>
      </c>
      <c r="I526" s="26">
        <v>20</v>
      </c>
      <c r="J526" s="46">
        <v>21.76</v>
      </c>
      <c r="K526" s="47"/>
      <c r="L526" s="32">
        <f t="shared" si="16"/>
        <v>0</v>
      </c>
      <c r="M526" s="43" t="str">
        <f t="shared" si="17"/>
        <v>OK</v>
      </c>
      <c r="N526" s="44">
        <v>0</v>
      </c>
      <c r="O526" s="44">
        <v>0</v>
      </c>
      <c r="P526" s="44">
        <v>0</v>
      </c>
      <c r="Q526" s="44">
        <v>0</v>
      </c>
      <c r="R526" s="44">
        <v>0</v>
      </c>
      <c r="S526" s="44">
        <v>0</v>
      </c>
      <c r="T526" s="44">
        <v>0</v>
      </c>
      <c r="U526" s="44">
        <v>0</v>
      </c>
      <c r="V526" s="44">
        <v>0</v>
      </c>
      <c r="W526" s="44">
        <v>0</v>
      </c>
      <c r="X526" s="44">
        <v>0</v>
      </c>
      <c r="Y526" s="44">
        <v>0</v>
      </c>
    </row>
    <row r="527" spans="1:25" ht="75" x14ac:dyDescent="0.25">
      <c r="A527" s="100"/>
      <c r="B527" s="96"/>
      <c r="C527" s="49">
        <v>73</v>
      </c>
      <c r="D527" s="50" t="s">
        <v>573</v>
      </c>
      <c r="E527" s="28" t="s">
        <v>936</v>
      </c>
      <c r="F527" s="26" t="s">
        <v>921</v>
      </c>
      <c r="G527" s="49" t="s">
        <v>36</v>
      </c>
      <c r="H527" s="26">
        <v>30</v>
      </c>
      <c r="I527" s="26">
        <v>20</v>
      </c>
      <c r="J527" s="46">
        <v>21.25</v>
      </c>
      <c r="K527" s="47"/>
      <c r="L527" s="32">
        <f t="shared" si="16"/>
        <v>0</v>
      </c>
      <c r="M527" s="43" t="str">
        <f t="shared" si="17"/>
        <v>OK</v>
      </c>
      <c r="N527" s="44">
        <v>0</v>
      </c>
      <c r="O527" s="44">
        <v>0</v>
      </c>
      <c r="P527" s="44">
        <v>0</v>
      </c>
      <c r="Q527" s="44">
        <v>0</v>
      </c>
      <c r="R527" s="44">
        <v>0</v>
      </c>
      <c r="S527" s="44">
        <v>0</v>
      </c>
      <c r="T527" s="44">
        <v>0</v>
      </c>
      <c r="U527" s="44">
        <v>0</v>
      </c>
      <c r="V527" s="44">
        <v>0</v>
      </c>
      <c r="W527" s="44">
        <v>0</v>
      </c>
      <c r="X527" s="44">
        <v>0</v>
      </c>
      <c r="Y527" s="44">
        <v>0</v>
      </c>
    </row>
    <row r="528" spans="1:25" ht="75" x14ac:dyDescent="0.25">
      <c r="A528" s="100"/>
      <c r="B528" s="96"/>
      <c r="C528" s="49">
        <v>74</v>
      </c>
      <c r="D528" s="50" t="s">
        <v>574</v>
      </c>
      <c r="E528" s="28" t="s">
        <v>936</v>
      </c>
      <c r="F528" s="26" t="s">
        <v>921</v>
      </c>
      <c r="G528" s="49" t="s">
        <v>36</v>
      </c>
      <c r="H528" s="26">
        <v>30</v>
      </c>
      <c r="I528" s="26">
        <v>20</v>
      </c>
      <c r="J528" s="46">
        <v>35</v>
      </c>
      <c r="K528" s="47"/>
      <c r="L528" s="32">
        <f t="shared" si="16"/>
        <v>0</v>
      </c>
      <c r="M528" s="43" t="str">
        <f t="shared" si="17"/>
        <v>OK</v>
      </c>
      <c r="N528" s="44">
        <v>0</v>
      </c>
      <c r="O528" s="44">
        <v>0</v>
      </c>
      <c r="P528" s="44">
        <v>0</v>
      </c>
      <c r="Q528" s="44">
        <v>0</v>
      </c>
      <c r="R528" s="44">
        <v>0</v>
      </c>
      <c r="S528" s="44">
        <v>0</v>
      </c>
      <c r="T528" s="44">
        <v>0</v>
      </c>
      <c r="U528" s="44">
        <v>0</v>
      </c>
      <c r="V528" s="44">
        <v>0</v>
      </c>
      <c r="W528" s="44">
        <v>0</v>
      </c>
      <c r="X528" s="44">
        <v>0</v>
      </c>
      <c r="Y528" s="44">
        <v>0</v>
      </c>
    </row>
    <row r="529" spans="1:25" ht="75" x14ac:dyDescent="0.25">
      <c r="A529" s="100"/>
      <c r="B529" s="96"/>
      <c r="C529" s="49">
        <v>75</v>
      </c>
      <c r="D529" s="50" t="s">
        <v>575</v>
      </c>
      <c r="E529" s="28" t="s">
        <v>936</v>
      </c>
      <c r="F529" s="26" t="s">
        <v>921</v>
      </c>
      <c r="G529" s="49" t="s">
        <v>36</v>
      </c>
      <c r="H529" s="26">
        <v>30</v>
      </c>
      <c r="I529" s="26">
        <v>20</v>
      </c>
      <c r="J529" s="46">
        <v>82</v>
      </c>
      <c r="K529" s="47"/>
      <c r="L529" s="32">
        <f t="shared" si="16"/>
        <v>0</v>
      </c>
      <c r="M529" s="43" t="str">
        <f t="shared" si="17"/>
        <v>OK</v>
      </c>
      <c r="N529" s="44">
        <v>0</v>
      </c>
      <c r="O529" s="44">
        <v>0</v>
      </c>
      <c r="P529" s="44">
        <v>0</v>
      </c>
      <c r="Q529" s="44">
        <v>0</v>
      </c>
      <c r="R529" s="44">
        <v>0</v>
      </c>
      <c r="S529" s="44">
        <v>0</v>
      </c>
      <c r="T529" s="44">
        <v>0</v>
      </c>
      <c r="U529" s="44">
        <v>0</v>
      </c>
      <c r="V529" s="44">
        <v>0</v>
      </c>
      <c r="W529" s="44">
        <v>0</v>
      </c>
      <c r="X529" s="44">
        <v>0</v>
      </c>
      <c r="Y529" s="44">
        <v>0</v>
      </c>
    </row>
    <row r="530" spans="1:25" ht="45" x14ac:dyDescent="0.25">
      <c r="A530" s="100"/>
      <c r="B530" s="96"/>
      <c r="C530" s="49">
        <v>76</v>
      </c>
      <c r="D530" s="50" t="s">
        <v>576</v>
      </c>
      <c r="E530" s="28" t="s">
        <v>936</v>
      </c>
      <c r="F530" s="26" t="s">
        <v>921</v>
      </c>
      <c r="G530" s="49" t="s">
        <v>36</v>
      </c>
      <c r="H530" s="26">
        <v>30</v>
      </c>
      <c r="I530" s="26">
        <v>20</v>
      </c>
      <c r="J530" s="46">
        <v>8.09</v>
      </c>
      <c r="K530" s="47"/>
      <c r="L530" s="32">
        <f t="shared" si="16"/>
        <v>0</v>
      </c>
      <c r="M530" s="43" t="str">
        <f t="shared" si="17"/>
        <v>OK</v>
      </c>
      <c r="N530" s="44">
        <v>0</v>
      </c>
      <c r="O530" s="44">
        <v>0</v>
      </c>
      <c r="P530" s="44">
        <v>0</v>
      </c>
      <c r="Q530" s="44">
        <v>0</v>
      </c>
      <c r="R530" s="44">
        <v>0</v>
      </c>
      <c r="S530" s="44">
        <v>0</v>
      </c>
      <c r="T530" s="44">
        <v>0</v>
      </c>
      <c r="U530" s="44">
        <v>0</v>
      </c>
      <c r="V530" s="44">
        <v>0</v>
      </c>
      <c r="W530" s="44">
        <v>0</v>
      </c>
      <c r="X530" s="44">
        <v>0</v>
      </c>
      <c r="Y530" s="44">
        <v>0</v>
      </c>
    </row>
    <row r="531" spans="1:25" ht="75" x14ac:dyDescent="0.25">
      <c r="A531" s="100"/>
      <c r="B531" s="96"/>
      <c r="C531" s="49">
        <v>77</v>
      </c>
      <c r="D531" s="50" t="s">
        <v>577</v>
      </c>
      <c r="E531" s="28" t="s">
        <v>936</v>
      </c>
      <c r="F531" s="26" t="s">
        <v>921</v>
      </c>
      <c r="G531" s="49" t="s">
        <v>36</v>
      </c>
      <c r="H531" s="26">
        <v>30</v>
      </c>
      <c r="I531" s="26">
        <v>20</v>
      </c>
      <c r="J531" s="46">
        <v>16.2</v>
      </c>
      <c r="K531" s="47"/>
      <c r="L531" s="32">
        <f t="shared" si="16"/>
        <v>0</v>
      </c>
      <c r="M531" s="43" t="str">
        <f t="shared" si="17"/>
        <v>OK</v>
      </c>
      <c r="N531" s="44">
        <v>0</v>
      </c>
      <c r="O531" s="44">
        <v>0</v>
      </c>
      <c r="P531" s="44">
        <v>0</v>
      </c>
      <c r="Q531" s="44">
        <v>0</v>
      </c>
      <c r="R531" s="44">
        <v>0</v>
      </c>
      <c r="S531" s="44">
        <v>0</v>
      </c>
      <c r="T531" s="44">
        <v>0</v>
      </c>
      <c r="U531" s="44">
        <v>0</v>
      </c>
      <c r="V531" s="44">
        <v>0</v>
      </c>
      <c r="W531" s="44">
        <v>0</v>
      </c>
      <c r="X531" s="44">
        <v>0</v>
      </c>
      <c r="Y531" s="44">
        <v>0</v>
      </c>
    </row>
    <row r="532" spans="1:25" ht="75" x14ac:dyDescent="0.25">
      <c r="A532" s="100"/>
      <c r="B532" s="96"/>
      <c r="C532" s="49">
        <v>78</v>
      </c>
      <c r="D532" s="50" t="s">
        <v>578</v>
      </c>
      <c r="E532" s="28" t="s">
        <v>936</v>
      </c>
      <c r="F532" s="26" t="s">
        <v>921</v>
      </c>
      <c r="G532" s="49" t="s">
        <v>36</v>
      </c>
      <c r="H532" s="26">
        <v>30</v>
      </c>
      <c r="I532" s="26">
        <v>20</v>
      </c>
      <c r="J532" s="46">
        <v>18</v>
      </c>
      <c r="K532" s="47"/>
      <c r="L532" s="32">
        <f t="shared" si="16"/>
        <v>0</v>
      </c>
      <c r="M532" s="43" t="str">
        <f t="shared" si="17"/>
        <v>OK</v>
      </c>
      <c r="N532" s="44">
        <v>0</v>
      </c>
      <c r="O532" s="44">
        <v>0</v>
      </c>
      <c r="P532" s="44">
        <v>0</v>
      </c>
      <c r="Q532" s="44">
        <v>0</v>
      </c>
      <c r="R532" s="44">
        <v>0</v>
      </c>
      <c r="S532" s="44">
        <v>0</v>
      </c>
      <c r="T532" s="44">
        <v>0</v>
      </c>
      <c r="U532" s="44">
        <v>0</v>
      </c>
      <c r="V532" s="44">
        <v>0</v>
      </c>
      <c r="W532" s="44">
        <v>0</v>
      </c>
      <c r="X532" s="44">
        <v>0</v>
      </c>
      <c r="Y532" s="44">
        <v>0</v>
      </c>
    </row>
    <row r="533" spans="1:25" ht="75" x14ac:dyDescent="0.25">
      <c r="A533" s="100"/>
      <c r="B533" s="96"/>
      <c r="C533" s="49">
        <v>79</v>
      </c>
      <c r="D533" s="50" t="s">
        <v>579</v>
      </c>
      <c r="E533" s="28" t="s">
        <v>936</v>
      </c>
      <c r="F533" s="26" t="s">
        <v>921</v>
      </c>
      <c r="G533" s="49" t="s">
        <v>36</v>
      </c>
      <c r="H533" s="26">
        <v>30</v>
      </c>
      <c r="I533" s="26">
        <v>20</v>
      </c>
      <c r="J533" s="46">
        <v>16.5</v>
      </c>
      <c r="K533" s="47"/>
      <c r="L533" s="32">
        <f t="shared" si="16"/>
        <v>0</v>
      </c>
      <c r="M533" s="43" t="str">
        <f t="shared" si="17"/>
        <v>OK</v>
      </c>
      <c r="N533" s="44">
        <v>0</v>
      </c>
      <c r="O533" s="44">
        <v>0</v>
      </c>
      <c r="P533" s="44">
        <v>0</v>
      </c>
      <c r="Q533" s="44">
        <v>0</v>
      </c>
      <c r="R533" s="44">
        <v>0</v>
      </c>
      <c r="S533" s="44">
        <v>0</v>
      </c>
      <c r="T533" s="44">
        <v>0</v>
      </c>
      <c r="U533" s="44">
        <v>0</v>
      </c>
      <c r="V533" s="44">
        <v>0</v>
      </c>
      <c r="W533" s="44">
        <v>0</v>
      </c>
      <c r="X533" s="44">
        <v>0</v>
      </c>
      <c r="Y533" s="44">
        <v>0</v>
      </c>
    </row>
    <row r="534" spans="1:25" ht="75" x14ac:dyDescent="0.25">
      <c r="A534" s="100"/>
      <c r="B534" s="96"/>
      <c r="C534" s="49">
        <v>80</v>
      </c>
      <c r="D534" s="50" t="s">
        <v>580</v>
      </c>
      <c r="E534" s="28" t="s">
        <v>936</v>
      </c>
      <c r="F534" s="26" t="s">
        <v>921</v>
      </c>
      <c r="G534" s="49" t="s">
        <v>36</v>
      </c>
      <c r="H534" s="26">
        <v>30</v>
      </c>
      <c r="I534" s="26">
        <v>20</v>
      </c>
      <c r="J534" s="46">
        <v>15.87</v>
      </c>
      <c r="K534" s="47"/>
      <c r="L534" s="32">
        <f t="shared" si="16"/>
        <v>0</v>
      </c>
      <c r="M534" s="43" t="str">
        <f t="shared" si="17"/>
        <v>OK</v>
      </c>
      <c r="N534" s="44">
        <v>0</v>
      </c>
      <c r="O534" s="44">
        <v>0</v>
      </c>
      <c r="P534" s="44">
        <v>0</v>
      </c>
      <c r="Q534" s="44">
        <v>0</v>
      </c>
      <c r="R534" s="44">
        <v>0</v>
      </c>
      <c r="S534" s="44">
        <v>0</v>
      </c>
      <c r="T534" s="44">
        <v>0</v>
      </c>
      <c r="U534" s="44">
        <v>0</v>
      </c>
      <c r="V534" s="44">
        <v>0</v>
      </c>
      <c r="W534" s="44">
        <v>0</v>
      </c>
      <c r="X534" s="44">
        <v>0</v>
      </c>
      <c r="Y534" s="44">
        <v>0</v>
      </c>
    </row>
    <row r="535" spans="1:25" ht="75" x14ac:dyDescent="0.25">
      <c r="A535" s="100"/>
      <c r="B535" s="96"/>
      <c r="C535" s="49">
        <v>81</v>
      </c>
      <c r="D535" s="50" t="s">
        <v>581</v>
      </c>
      <c r="E535" s="28" t="s">
        <v>936</v>
      </c>
      <c r="F535" s="26" t="s">
        <v>921</v>
      </c>
      <c r="G535" s="49" t="s">
        <v>36</v>
      </c>
      <c r="H535" s="26">
        <v>30</v>
      </c>
      <c r="I535" s="26">
        <v>20</v>
      </c>
      <c r="J535" s="46">
        <v>18.95</v>
      </c>
      <c r="K535" s="47"/>
      <c r="L535" s="32">
        <f t="shared" si="16"/>
        <v>0</v>
      </c>
      <c r="M535" s="43" t="str">
        <f t="shared" si="17"/>
        <v>OK</v>
      </c>
      <c r="N535" s="44">
        <v>0</v>
      </c>
      <c r="O535" s="44">
        <v>0</v>
      </c>
      <c r="P535" s="44">
        <v>0</v>
      </c>
      <c r="Q535" s="44">
        <v>0</v>
      </c>
      <c r="R535" s="44">
        <v>0</v>
      </c>
      <c r="S535" s="44">
        <v>0</v>
      </c>
      <c r="T535" s="44">
        <v>0</v>
      </c>
      <c r="U535" s="44">
        <v>0</v>
      </c>
      <c r="V535" s="44">
        <v>0</v>
      </c>
      <c r="W535" s="44">
        <v>0</v>
      </c>
      <c r="X535" s="44">
        <v>0</v>
      </c>
      <c r="Y535" s="44">
        <v>0</v>
      </c>
    </row>
    <row r="536" spans="1:25" ht="75" x14ac:dyDescent="0.25">
      <c r="A536" s="100"/>
      <c r="B536" s="96"/>
      <c r="C536" s="49">
        <v>82</v>
      </c>
      <c r="D536" s="50" t="s">
        <v>582</v>
      </c>
      <c r="E536" s="28" t="s">
        <v>936</v>
      </c>
      <c r="F536" s="26" t="s">
        <v>921</v>
      </c>
      <c r="G536" s="49" t="s">
        <v>36</v>
      </c>
      <c r="H536" s="26">
        <v>30</v>
      </c>
      <c r="I536" s="26">
        <v>20</v>
      </c>
      <c r="J536" s="46">
        <v>17.2</v>
      </c>
      <c r="K536" s="47"/>
      <c r="L536" s="32">
        <f t="shared" si="16"/>
        <v>0</v>
      </c>
      <c r="M536" s="43" t="str">
        <f t="shared" si="17"/>
        <v>OK</v>
      </c>
      <c r="N536" s="44">
        <v>0</v>
      </c>
      <c r="O536" s="44">
        <v>0</v>
      </c>
      <c r="P536" s="44">
        <v>0</v>
      </c>
      <c r="Q536" s="44">
        <v>0</v>
      </c>
      <c r="R536" s="44">
        <v>0</v>
      </c>
      <c r="S536" s="44">
        <v>0</v>
      </c>
      <c r="T536" s="44">
        <v>0</v>
      </c>
      <c r="U536" s="44">
        <v>0</v>
      </c>
      <c r="V536" s="44">
        <v>0</v>
      </c>
      <c r="W536" s="44">
        <v>0</v>
      </c>
      <c r="X536" s="44">
        <v>0</v>
      </c>
      <c r="Y536" s="44">
        <v>0</v>
      </c>
    </row>
    <row r="537" spans="1:25" ht="75" x14ac:dyDescent="0.25">
      <c r="A537" s="100"/>
      <c r="B537" s="96"/>
      <c r="C537" s="49">
        <v>83</v>
      </c>
      <c r="D537" s="50" t="s">
        <v>583</v>
      </c>
      <c r="E537" s="28" t="s">
        <v>936</v>
      </c>
      <c r="F537" s="26" t="s">
        <v>921</v>
      </c>
      <c r="G537" s="49" t="s">
        <v>36</v>
      </c>
      <c r="H537" s="26">
        <v>30</v>
      </c>
      <c r="I537" s="26">
        <v>20</v>
      </c>
      <c r="J537" s="46">
        <v>16.55</v>
      </c>
      <c r="K537" s="47"/>
      <c r="L537" s="32">
        <f t="shared" si="16"/>
        <v>0</v>
      </c>
      <c r="M537" s="43" t="str">
        <f t="shared" si="17"/>
        <v>OK</v>
      </c>
      <c r="N537" s="44">
        <v>0</v>
      </c>
      <c r="O537" s="44">
        <v>0</v>
      </c>
      <c r="P537" s="44">
        <v>0</v>
      </c>
      <c r="Q537" s="44">
        <v>0</v>
      </c>
      <c r="R537" s="44">
        <v>0</v>
      </c>
      <c r="S537" s="44">
        <v>0</v>
      </c>
      <c r="T537" s="44">
        <v>0</v>
      </c>
      <c r="U537" s="44">
        <v>0</v>
      </c>
      <c r="V537" s="44">
        <v>0</v>
      </c>
      <c r="W537" s="44">
        <v>0</v>
      </c>
      <c r="X537" s="44">
        <v>0</v>
      </c>
      <c r="Y537" s="44">
        <v>0</v>
      </c>
    </row>
    <row r="538" spans="1:25" ht="75" x14ac:dyDescent="0.25">
      <c r="A538" s="100"/>
      <c r="B538" s="96"/>
      <c r="C538" s="49">
        <v>84</v>
      </c>
      <c r="D538" s="50" t="s">
        <v>584</v>
      </c>
      <c r="E538" s="28" t="s">
        <v>936</v>
      </c>
      <c r="F538" s="26" t="s">
        <v>921</v>
      </c>
      <c r="G538" s="49" t="s">
        <v>36</v>
      </c>
      <c r="H538" s="26">
        <v>30</v>
      </c>
      <c r="I538" s="26">
        <v>20</v>
      </c>
      <c r="J538" s="46">
        <v>17.25</v>
      </c>
      <c r="K538" s="47"/>
      <c r="L538" s="32">
        <f t="shared" si="16"/>
        <v>0</v>
      </c>
      <c r="M538" s="43" t="str">
        <f t="shared" si="17"/>
        <v>OK</v>
      </c>
      <c r="N538" s="44">
        <v>0</v>
      </c>
      <c r="O538" s="44">
        <v>0</v>
      </c>
      <c r="P538" s="44">
        <v>0</v>
      </c>
      <c r="Q538" s="44">
        <v>0</v>
      </c>
      <c r="R538" s="44">
        <v>0</v>
      </c>
      <c r="S538" s="44">
        <v>0</v>
      </c>
      <c r="T538" s="44">
        <v>0</v>
      </c>
      <c r="U538" s="44">
        <v>0</v>
      </c>
      <c r="V538" s="44">
        <v>0</v>
      </c>
      <c r="W538" s="44">
        <v>0</v>
      </c>
      <c r="X538" s="44">
        <v>0</v>
      </c>
      <c r="Y538" s="44">
        <v>0</v>
      </c>
    </row>
    <row r="539" spans="1:25" ht="75" x14ac:dyDescent="0.25">
      <c r="A539" s="100"/>
      <c r="B539" s="96"/>
      <c r="C539" s="49">
        <v>85</v>
      </c>
      <c r="D539" s="50" t="s">
        <v>585</v>
      </c>
      <c r="E539" s="28" t="s">
        <v>936</v>
      </c>
      <c r="F539" s="26" t="s">
        <v>921</v>
      </c>
      <c r="G539" s="49" t="s">
        <v>36</v>
      </c>
      <c r="H539" s="26">
        <v>30</v>
      </c>
      <c r="I539" s="26">
        <v>20</v>
      </c>
      <c r="J539" s="46">
        <v>18.32</v>
      </c>
      <c r="K539" s="47"/>
      <c r="L539" s="32">
        <f t="shared" si="16"/>
        <v>0</v>
      </c>
      <c r="M539" s="43" t="str">
        <f t="shared" si="17"/>
        <v>OK</v>
      </c>
      <c r="N539" s="44">
        <v>0</v>
      </c>
      <c r="O539" s="44">
        <v>0</v>
      </c>
      <c r="P539" s="44">
        <v>0</v>
      </c>
      <c r="Q539" s="44">
        <v>0</v>
      </c>
      <c r="R539" s="44">
        <v>0</v>
      </c>
      <c r="S539" s="44">
        <v>0</v>
      </c>
      <c r="T539" s="44">
        <v>0</v>
      </c>
      <c r="U539" s="44">
        <v>0</v>
      </c>
      <c r="V539" s="44">
        <v>0</v>
      </c>
      <c r="W539" s="44">
        <v>0</v>
      </c>
      <c r="X539" s="44">
        <v>0</v>
      </c>
      <c r="Y539" s="44">
        <v>0</v>
      </c>
    </row>
    <row r="540" spans="1:25" ht="60" x14ac:dyDescent="0.25">
      <c r="A540" s="100"/>
      <c r="B540" s="96"/>
      <c r="C540" s="49">
        <v>86</v>
      </c>
      <c r="D540" s="50" t="s">
        <v>586</v>
      </c>
      <c r="E540" s="28" t="s">
        <v>936</v>
      </c>
      <c r="F540" s="26" t="s">
        <v>921</v>
      </c>
      <c r="G540" s="49" t="s">
        <v>36</v>
      </c>
      <c r="H540" s="26">
        <v>30</v>
      </c>
      <c r="I540" s="26">
        <v>20</v>
      </c>
      <c r="J540" s="46">
        <v>19.05</v>
      </c>
      <c r="K540" s="47"/>
      <c r="L540" s="32">
        <f t="shared" si="16"/>
        <v>0</v>
      </c>
      <c r="M540" s="43" t="str">
        <f t="shared" si="17"/>
        <v>OK</v>
      </c>
      <c r="N540" s="44">
        <v>0</v>
      </c>
      <c r="O540" s="44">
        <v>0</v>
      </c>
      <c r="P540" s="44">
        <v>0</v>
      </c>
      <c r="Q540" s="44">
        <v>0</v>
      </c>
      <c r="R540" s="44">
        <v>0</v>
      </c>
      <c r="S540" s="44">
        <v>0</v>
      </c>
      <c r="T540" s="44">
        <v>0</v>
      </c>
      <c r="U540" s="44">
        <v>0</v>
      </c>
      <c r="V540" s="44">
        <v>0</v>
      </c>
      <c r="W540" s="44">
        <v>0</v>
      </c>
      <c r="X540" s="44">
        <v>0</v>
      </c>
      <c r="Y540" s="44">
        <v>0</v>
      </c>
    </row>
    <row r="541" spans="1:25" ht="45" x14ac:dyDescent="0.25">
      <c r="A541" s="100"/>
      <c r="B541" s="96"/>
      <c r="C541" s="49">
        <v>87</v>
      </c>
      <c r="D541" s="50" t="s">
        <v>587</v>
      </c>
      <c r="E541" s="28" t="s">
        <v>936</v>
      </c>
      <c r="F541" s="26" t="s">
        <v>921</v>
      </c>
      <c r="G541" s="49" t="s">
        <v>36</v>
      </c>
      <c r="H541" s="26">
        <v>30</v>
      </c>
      <c r="I541" s="26">
        <v>20</v>
      </c>
      <c r="J541" s="46">
        <v>3.85</v>
      </c>
      <c r="K541" s="47"/>
      <c r="L541" s="32">
        <f t="shared" si="16"/>
        <v>0</v>
      </c>
      <c r="M541" s="43" t="str">
        <f t="shared" si="17"/>
        <v>OK</v>
      </c>
      <c r="N541" s="44">
        <v>0</v>
      </c>
      <c r="O541" s="44">
        <v>0</v>
      </c>
      <c r="P541" s="44">
        <v>0</v>
      </c>
      <c r="Q541" s="44">
        <v>0</v>
      </c>
      <c r="R541" s="44">
        <v>0</v>
      </c>
      <c r="S541" s="44">
        <v>0</v>
      </c>
      <c r="T541" s="44">
        <v>0</v>
      </c>
      <c r="U541" s="44">
        <v>0</v>
      </c>
      <c r="V541" s="44">
        <v>0</v>
      </c>
      <c r="W541" s="44">
        <v>0</v>
      </c>
      <c r="X541" s="44">
        <v>0</v>
      </c>
      <c r="Y541" s="44">
        <v>0</v>
      </c>
    </row>
    <row r="542" spans="1:25" ht="75" x14ac:dyDescent="0.25">
      <c r="A542" s="100"/>
      <c r="B542" s="96"/>
      <c r="C542" s="49">
        <v>88</v>
      </c>
      <c r="D542" s="50" t="s">
        <v>588</v>
      </c>
      <c r="E542" s="28" t="s">
        <v>936</v>
      </c>
      <c r="F542" s="26" t="s">
        <v>932</v>
      </c>
      <c r="G542" s="49" t="s">
        <v>895</v>
      </c>
      <c r="H542" s="26">
        <v>30</v>
      </c>
      <c r="I542" s="26">
        <v>20</v>
      </c>
      <c r="J542" s="46">
        <v>38.32</v>
      </c>
      <c r="K542" s="47"/>
      <c r="L542" s="32">
        <f t="shared" si="16"/>
        <v>0</v>
      </c>
      <c r="M542" s="43" t="str">
        <f t="shared" si="17"/>
        <v>OK</v>
      </c>
      <c r="N542" s="44">
        <v>0</v>
      </c>
      <c r="O542" s="44">
        <v>0</v>
      </c>
      <c r="P542" s="44">
        <v>0</v>
      </c>
      <c r="Q542" s="44">
        <v>0</v>
      </c>
      <c r="R542" s="44">
        <v>0</v>
      </c>
      <c r="S542" s="44">
        <v>0</v>
      </c>
      <c r="T542" s="44">
        <v>0</v>
      </c>
      <c r="U542" s="44">
        <v>0</v>
      </c>
      <c r="V542" s="44">
        <v>0</v>
      </c>
      <c r="W542" s="44">
        <v>0</v>
      </c>
      <c r="X542" s="44">
        <v>0</v>
      </c>
      <c r="Y542" s="44">
        <v>0</v>
      </c>
    </row>
    <row r="543" spans="1:25" ht="75" x14ac:dyDescent="0.25">
      <c r="A543" s="100"/>
      <c r="B543" s="96"/>
      <c r="C543" s="49">
        <v>89</v>
      </c>
      <c r="D543" s="50" t="s">
        <v>589</v>
      </c>
      <c r="E543" s="28" t="s">
        <v>936</v>
      </c>
      <c r="F543" s="26" t="s">
        <v>921</v>
      </c>
      <c r="G543" s="49" t="s">
        <v>895</v>
      </c>
      <c r="H543" s="26">
        <v>30</v>
      </c>
      <c r="I543" s="26">
        <v>20</v>
      </c>
      <c r="J543" s="46">
        <v>35.32</v>
      </c>
      <c r="K543" s="47"/>
      <c r="L543" s="32">
        <f t="shared" si="16"/>
        <v>0</v>
      </c>
      <c r="M543" s="43" t="str">
        <f t="shared" si="17"/>
        <v>OK</v>
      </c>
      <c r="N543" s="44">
        <v>0</v>
      </c>
      <c r="O543" s="44">
        <v>0</v>
      </c>
      <c r="P543" s="44">
        <v>0</v>
      </c>
      <c r="Q543" s="44">
        <v>0</v>
      </c>
      <c r="R543" s="44">
        <v>0</v>
      </c>
      <c r="S543" s="44">
        <v>0</v>
      </c>
      <c r="T543" s="44">
        <v>0</v>
      </c>
      <c r="U543" s="44">
        <v>0</v>
      </c>
      <c r="V543" s="44">
        <v>0</v>
      </c>
      <c r="W543" s="44">
        <v>0</v>
      </c>
      <c r="X543" s="44">
        <v>0</v>
      </c>
      <c r="Y543" s="44">
        <v>0</v>
      </c>
    </row>
    <row r="544" spans="1:25" ht="135" x14ac:dyDescent="0.25">
      <c r="A544" s="100"/>
      <c r="B544" s="96"/>
      <c r="C544" s="49">
        <v>90</v>
      </c>
      <c r="D544" s="50" t="s">
        <v>590</v>
      </c>
      <c r="E544" s="28" t="s">
        <v>936</v>
      </c>
      <c r="F544" s="26" t="s">
        <v>921</v>
      </c>
      <c r="G544" s="49" t="s">
        <v>895</v>
      </c>
      <c r="H544" s="26">
        <v>30</v>
      </c>
      <c r="I544" s="26">
        <v>20</v>
      </c>
      <c r="J544" s="46">
        <v>297.56</v>
      </c>
      <c r="K544" s="47"/>
      <c r="L544" s="32">
        <f t="shared" si="16"/>
        <v>0</v>
      </c>
      <c r="M544" s="43" t="str">
        <f t="shared" si="17"/>
        <v>OK</v>
      </c>
      <c r="N544" s="44">
        <v>0</v>
      </c>
      <c r="O544" s="44">
        <v>0</v>
      </c>
      <c r="P544" s="44">
        <v>0</v>
      </c>
      <c r="Q544" s="44">
        <v>0</v>
      </c>
      <c r="R544" s="44">
        <v>0</v>
      </c>
      <c r="S544" s="44">
        <v>0</v>
      </c>
      <c r="T544" s="44">
        <v>0</v>
      </c>
      <c r="U544" s="44">
        <v>0</v>
      </c>
      <c r="V544" s="44">
        <v>0</v>
      </c>
      <c r="W544" s="44">
        <v>0</v>
      </c>
      <c r="X544" s="44">
        <v>0</v>
      </c>
      <c r="Y544" s="44">
        <v>0</v>
      </c>
    </row>
    <row r="545" spans="1:25" ht="45" x14ac:dyDescent="0.25">
      <c r="A545" s="100"/>
      <c r="B545" s="96"/>
      <c r="C545" s="49">
        <v>91</v>
      </c>
      <c r="D545" s="50" t="s">
        <v>591</v>
      </c>
      <c r="E545" s="28" t="s">
        <v>936</v>
      </c>
      <c r="F545" s="26" t="s">
        <v>932</v>
      </c>
      <c r="G545" s="49" t="s">
        <v>895</v>
      </c>
      <c r="H545" s="26">
        <v>30</v>
      </c>
      <c r="I545" s="26">
        <v>20</v>
      </c>
      <c r="J545" s="46">
        <v>1086.83</v>
      </c>
      <c r="K545" s="47"/>
      <c r="L545" s="32">
        <f t="shared" si="16"/>
        <v>0</v>
      </c>
      <c r="M545" s="43" t="str">
        <f t="shared" si="17"/>
        <v>OK</v>
      </c>
      <c r="N545" s="44">
        <v>0</v>
      </c>
      <c r="O545" s="44">
        <v>0</v>
      </c>
      <c r="P545" s="44">
        <v>0</v>
      </c>
      <c r="Q545" s="44">
        <v>0</v>
      </c>
      <c r="R545" s="44">
        <v>0</v>
      </c>
      <c r="S545" s="44">
        <v>0</v>
      </c>
      <c r="T545" s="44">
        <v>0</v>
      </c>
      <c r="U545" s="44">
        <v>0</v>
      </c>
      <c r="V545" s="44">
        <v>0</v>
      </c>
      <c r="W545" s="44">
        <v>0</v>
      </c>
      <c r="X545" s="44">
        <v>0</v>
      </c>
      <c r="Y545" s="44">
        <v>0</v>
      </c>
    </row>
    <row r="546" spans="1:25" ht="105" x14ac:dyDescent="0.25">
      <c r="A546" s="100"/>
      <c r="B546" s="96"/>
      <c r="C546" s="49">
        <v>92</v>
      </c>
      <c r="D546" s="50" t="s">
        <v>592</v>
      </c>
      <c r="E546" s="28" t="s">
        <v>936</v>
      </c>
      <c r="F546" s="26" t="s">
        <v>921</v>
      </c>
      <c r="G546" s="49" t="s">
        <v>36</v>
      </c>
      <c r="H546" s="26">
        <v>30</v>
      </c>
      <c r="I546" s="26">
        <v>20</v>
      </c>
      <c r="J546" s="46">
        <v>142.6</v>
      </c>
      <c r="K546" s="47"/>
      <c r="L546" s="32">
        <f t="shared" si="16"/>
        <v>0</v>
      </c>
      <c r="M546" s="43" t="str">
        <f t="shared" si="17"/>
        <v>OK</v>
      </c>
      <c r="N546" s="44">
        <v>0</v>
      </c>
      <c r="O546" s="44">
        <v>0</v>
      </c>
      <c r="P546" s="44">
        <v>0</v>
      </c>
      <c r="Q546" s="44">
        <v>0</v>
      </c>
      <c r="R546" s="44">
        <v>0</v>
      </c>
      <c r="S546" s="44">
        <v>0</v>
      </c>
      <c r="T546" s="44">
        <v>0</v>
      </c>
      <c r="U546" s="44">
        <v>0</v>
      </c>
      <c r="V546" s="44">
        <v>0</v>
      </c>
      <c r="W546" s="44">
        <v>0</v>
      </c>
      <c r="X546" s="44">
        <v>0</v>
      </c>
      <c r="Y546" s="44">
        <v>0</v>
      </c>
    </row>
    <row r="547" spans="1:25" ht="45" x14ac:dyDescent="0.25">
      <c r="A547" s="100"/>
      <c r="B547" s="96"/>
      <c r="C547" s="49">
        <v>93</v>
      </c>
      <c r="D547" s="50" t="s">
        <v>593</v>
      </c>
      <c r="E547" s="28" t="s">
        <v>936</v>
      </c>
      <c r="F547" s="26" t="s">
        <v>921</v>
      </c>
      <c r="G547" s="49" t="s">
        <v>36</v>
      </c>
      <c r="H547" s="26">
        <v>30</v>
      </c>
      <c r="I547" s="26">
        <v>20</v>
      </c>
      <c r="J547" s="46">
        <v>123.17</v>
      </c>
      <c r="K547" s="47"/>
      <c r="L547" s="32">
        <f t="shared" si="16"/>
        <v>0</v>
      </c>
      <c r="M547" s="43" t="str">
        <f t="shared" si="17"/>
        <v>OK</v>
      </c>
      <c r="N547" s="44">
        <v>0</v>
      </c>
      <c r="O547" s="44">
        <v>0</v>
      </c>
      <c r="P547" s="44">
        <v>0</v>
      </c>
      <c r="Q547" s="44">
        <v>0</v>
      </c>
      <c r="R547" s="44">
        <v>0</v>
      </c>
      <c r="S547" s="44">
        <v>0</v>
      </c>
      <c r="T547" s="44">
        <v>0</v>
      </c>
      <c r="U547" s="44">
        <v>0</v>
      </c>
      <c r="V547" s="44">
        <v>0</v>
      </c>
      <c r="W547" s="44">
        <v>0</v>
      </c>
      <c r="X547" s="44">
        <v>0</v>
      </c>
      <c r="Y547" s="44">
        <v>0</v>
      </c>
    </row>
    <row r="548" spans="1:25" ht="120" x14ac:dyDescent="0.25">
      <c r="A548" s="100"/>
      <c r="B548" s="96"/>
      <c r="C548" s="49">
        <v>94</v>
      </c>
      <c r="D548" s="50" t="s">
        <v>594</v>
      </c>
      <c r="E548" s="28" t="s">
        <v>936</v>
      </c>
      <c r="F548" s="26" t="s">
        <v>921</v>
      </c>
      <c r="G548" s="49" t="s">
        <v>36</v>
      </c>
      <c r="H548" s="26">
        <v>30</v>
      </c>
      <c r="I548" s="26">
        <v>20</v>
      </c>
      <c r="J548" s="46">
        <v>63.81</v>
      </c>
      <c r="K548" s="47"/>
      <c r="L548" s="32">
        <f t="shared" si="16"/>
        <v>0</v>
      </c>
      <c r="M548" s="43" t="str">
        <f t="shared" si="17"/>
        <v>OK</v>
      </c>
      <c r="N548" s="44">
        <v>0</v>
      </c>
      <c r="O548" s="44">
        <v>0</v>
      </c>
      <c r="P548" s="44">
        <v>0</v>
      </c>
      <c r="Q548" s="44">
        <v>0</v>
      </c>
      <c r="R548" s="44">
        <v>0</v>
      </c>
      <c r="S548" s="44">
        <v>0</v>
      </c>
      <c r="T548" s="44">
        <v>0</v>
      </c>
      <c r="U548" s="44">
        <v>0</v>
      </c>
      <c r="V548" s="44">
        <v>0</v>
      </c>
      <c r="W548" s="44">
        <v>0</v>
      </c>
      <c r="X548" s="44">
        <v>0</v>
      </c>
      <c r="Y548" s="44">
        <v>0</v>
      </c>
    </row>
    <row r="549" spans="1:25" ht="135" x14ac:dyDescent="0.25">
      <c r="A549" s="100"/>
      <c r="B549" s="96"/>
      <c r="C549" s="49">
        <v>95</v>
      </c>
      <c r="D549" s="50" t="s">
        <v>595</v>
      </c>
      <c r="E549" s="28" t="s">
        <v>936</v>
      </c>
      <c r="F549" s="26" t="s">
        <v>921</v>
      </c>
      <c r="G549" s="49" t="s">
        <v>36</v>
      </c>
      <c r="H549" s="26">
        <v>30</v>
      </c>
      <c r="I549" s="26">
        <v>20</v>
      </c>
      <c r="J549" s="46">
        <v>41.25</v>
      </c>
      <c r="K549" s="47"/>
      <c r="L549" s="32">
        <f t="shared" si="16"/>
        <v>0</v>
      </c>
      <c r="M549" s="43" t="str">
        <f t="shared" si="17"/>
        <v>OK</v>
      </c>
      <c r="N549" s="44">
        <v>0</v>
      </c>
      <c r="O549" s="44">
        <v>0</v>
      </c>
      <c r="P549" s="44">
        <v>0</v>
      </c>
      <c r="Q549" s="44">
        <v>0</v>
      </c>
      <c r="R549" s="44">
        <v>0</v>
      </c>
      <c r="S549" s="44">
        <v>0</v>
      </c>
      <c r="T549" s="44">
        <v>0</v>
      </c>
      <c r="U549" s="44">
        <v>0</v>
      </c>
      <c r="V549" s="44">
        <v>0</v>
      </c>
      <c r="W549" s="44">
        <v>0</v>
      </c>
      <c r="X549" s="44">
        <v>0</v>
      </c>
      <c r="Y549" s="44">
        <v>0</v>
      </c>
    </row>
    <row r="550" spans="1:25" ht="45" x14ac:dyDescent="0.25">
      <c r="A550" s="100"/>
      <c r="B550" s="96"/>
      <c r="C550" s="49">
        <v>96</v>
      </c>
      <c r="D550" s="50" t="s">
        <v>596</v>
      </c>
      <c r="E550" s="28" t="s">
        <v>936</v>
      </c>
      <c r="F550" s="26" t="s">
        <v>921</v>
      </c>
      <c r="G550" s="49" t="s">
        <v>895</v>
      </c>
      <c r="H550" s="26">
        <v>30</v>
      </c>
      <c r="I550" s="26">
        <v>20</v>
      </c>
      <c r="J550" s="46">
        <v>37.43</v>
      </c>
      <c r="K550" s="47"/>
      <c r="L550" s="32">
        <f t="shared" si="16"/>
        <v>0</v>
      </c>
      <c r="M550" s="43" t="str">
        <f t="shared" si="17"/>
        <v>OK</v>
      </c>
      <c r="N550" s="44">
        <v>0</v>
      </c>
      <c r="O550" s="44">
        <v>0</v>
      </c>
      <c r="P550" s="44">
        <v>0</v>
      </c>
      <c r="Q550" s="44">
        <v>0</v>
      </c>
      <c r="R550" s="44">
        <v>0</v>
      </c>
      <c r="S550" s="44">
        <v>0</v>
      </c>
      <c r="T550" s="44">
        <v>0</v>
      </c>
      <c r="U550" s="44">
        <v>0</v>
      </c>
      <c r="V550" s="44">
        <v>0</v>
      </c>
      <c r="W550" s="44">
        <v>0</v>
      </c>
      <c r="X550" s="44">
        <v>0</v>
      </c>
      <c r="Y550" s="44">
        <v>0</v>
      </c>
    </row>
    <row r="551" spans="1:25" ht="45" x14ac:dyDescent="0.25">
      <c r="A551" s="100"/>
      <c r="B551" s="96"/>
      <c r="C551" s="49">
        <v>97</v>
      </c>
      <c r="D551" s="50" t="s">
        <v>597</v>
      </c>
      <c r="E551" s="28" t="s">
        <v>936</v>
      </c>
      <c r="F551" s="26" t="s">
        <v>921</v>
      </c>
      <c r="G551" s="49" t="s">
        <v>36</v>
      </c>
      <c r="H551" s="26">
        <v>30</v>
      </c>
      <c r="I551" s="26">
        <v>20</v>
      </c>
      <c r="J551" s="46">
        <v>91.04</v>
      </c>
      <c r="K551" s="47"/>
      <c r="L551" s="32">
        <f t="shared" si="16"/>
        <v>0</v>
      </c>
      <c r="M551" s="43" t="str">
        <f t="shared" si="17"/>
        <v>OK</v>
      </c>
      <c r="N551" s="44">
        <v>0</v>
      </c>
      <c r="O551" s="44">
        <v>0</v>
      </c>
      <c r="P551" s="44">
        <v>0</v>
      </c>
      <c r="Q551" s="44">
        <v>0</v>
      </c>
      <c r="R551" s="44">
        <v>0</v>
      </c>
      <c r="S551" s="44">
        <v>0</v>
      </c>
      <c r="T551" s="44">
        <v>0</v>
      </c>
      <c r="U551" s="44">
        <v>0</v>
      </c>
      <c r="V551" s="44">
        <v>0</v>
      </c>
      <c r="W551" s="44">
        <v>0</v>
      </c>
      <c r="X551" s="44">
        <v>0</v>
      </c>
      <c r="Y551" s="44">
        <v>0</v>
      </c>
    </row>
    <row r="552" spans="1:25" ht="45" x14ac:dyDescent="0.25">
      <c r="A552" s="100"/>
      <c r="B552" s="96"/>
      <c r="C552" s="49">
        <v>98</v>
      </c>
      <c r="D552" s="50" t="s">
        <v>598</v>
      </c>
      <c r="E552" s="28" t="s">
        <v>936</v>
      </c>
      <c r="F552" s="26" t="s">
        <v>921</v>
      </c>
      <c r="G552" s="49" t="s">
        <v>895</v>
      </c>
      <c r="H552" s="26">
        <v>30</v>
      </c>
      <c r="I552" s="26">
        <v>20</v>
      </c>
      <c r="J552" s="46">
        <v>35.06</v>
      </c>
      <c r="K552" s="47"/>
      <c r="L552" s="32">
        <f t="shared" si="16"/>
        <v>0</v>
      </c>
      <c r="M552" s="43" t="str">
        <f t="shared" si="17"/>
        <v>OK</v>
      </c>
      <c r="N552" s="44">
        <v>0</v>
      </c>
      <c r="O552" s="44">
        <v>0</v>
      </c>
      <c r="P552" s="44">
        <v>0</v>
      </c>
      <c r="Q552" s="44">
        <v>0</v>
      </c>
      <c r="R552" s="44">
        <v>0</v>
      </c>
      <c r="S552" s="44">
        <v>0</v>
      </c>
      <c r="T552" s="44">
        <v>0</v>
      </c>
      <c r="U552" s="44">
        <v>0</v>
      </c>
      <c r="V552" s="44">
        <v>0</v>
      </c>
      <c r="W552" s="44">
        <v>0</v>
      </c>
      <c r="X552" s="44">
        <v>0</v>
      </c>
      <c r="Y552" s="44">
        <v>0</v>
      </c>
    </row>
    <row r="553" spans="1:25" ht="225" x14ac:dyDescent="0.25">
      <c r="A553" s="100"/>
      <c r="B553" s="96"/>
      <c r="C553" s="49">
        <v>99</v>
      </c>
      <c r="D553" s="50" t="s">
        <v>599</v>
      </c>
      <c r="E553" s="28" t="s">
        <v>980</v>
      </c>
      <c r="F553" s="26" t="s">
        <v>921</v>
      </c>
      <c r="G553" s="49" t="s">
        <v>36</v>
      </c>
      <c r="H553" s="26">
        <v>30</v>
      </c>
      <c r="I553" s="26">
        <v>20</v>
      </c>
      <c r="J553" s="46">
        <v>606.73</v>
      </c>
      <c r="K553" s="47">
        <v>1</v>
      </c>
      <c r="L553" s="32">
        <f t="shared" si="16"/>
        <v>0</v>
      </c>
      <c r="M553" s="43" t="str">
        <f t="shared" si="17"/>
        <v>OK</v>
      </c>
      <c r="N553" s="44">
        <v>1</v>
      </c>
      <c r="O553" s="44">
        <v>0</v>
      </c>
      <c r="P553" s="44">
        <v>0</v>
      </c>
      <c r="Q553" s="44">
        <v>0</v>
      </c>
      <c r="R553" s="44">
        <v>0</v>
      </c>
      <c r="S553" s="44">
        <v>0</v>
      </c>
      <c r="T553" s="44">
        <v>0</v>
      </c>
      <c r="U553" s="44">
        <v>0</v>
      </c>
      <c r="V553" s="44">
        <v>0</v>
      </c>
      <c r="W553" s="44">
        <v>0</v>
      </c>
      <c r="X553" s="44">
        <v>0</v>
      </c>
      <c r="Y553" s="44">
        <v>0</v>
      </c>
    </row>
    <row r="554" spans="1:25" ht="90" x14ac:dyDescent="0.25">
      <c r="A554" s="100"/>
      <c r="B554" s="96"/>
      <c r="C554" s="49">
        <v>100</v>
      </c>
      <c r="D554" s="50" t="s">
        <v>600</v>
      </c>
      <c r="E554" s="28" t="s">
        <v>936</v>
      </c>
      <c r="F554" s="26" t="s">
        <v>921</v>
      </c>
      <c r="G554" s="49" t="s">
        <v>36</v>
      </c>
      <c r="H554" s="26">
        <v>30</v>
      </c>
      <c r="I554" s="26">
        <v>20</v>
      </c>
      <c r="J554" s="46">
        <v>25.7</v>
      </c>
      <c r="K554" s="47"/>
      <c r="L554" s="32">
        <f t="shared" si="16"/>
        <v>0</v>
      </c>
      <c r="M554" s="43" t="str">
        <f t="shared" si="17"/>
        <v>OK</v>
      </c>
      <c r="N554" s="44">
        <v>0</v>
      </c>
      <c r="O554" s="44">
        <v>0</v>
      </c>
      <c r="P554" s="44">
        <v>0</v>
      </c>
      <c r="Q554" s="44">
        <v>0</v>
      </c>
      <c r="R554" s="44">
        <v>0</v>
      </c>
      <c r="S554" s="44">
        <v>0</v>
      </c>
      <c r="T554" s="44">
        <v>0</v>
      </c>
      <c r="U554" s="44">
        <v>0</v>
      </c>
      <c r="V554" s="44">
        <v>0</v>
      </c>
      <c r="W554" s="44">
        <v>0</v>
      </c>
      <c r="X554" s="44">
        <v>0</v>
      </c>
      <c r="Y554" s="44">
        <v>0</v>
      </c>
    </row>
    <row r="555" spans="1:25" ht="75" x14ac:dyDescent="0.25">
      <c r="A555" s="100"/>
      <c r="B555" s="96"/>
      <c r="C555" s="49">
        <v>101</v>
      </c>
      <c r="D555" s="50" t="s">
        <v>601</v>
      </c>
      <c r="E555" s="28" t="s">
        <v>936</v>
      </c>
      <c r="F555" s="26" t="s">
        <v>921</v>
      </c>
      <c r="G555" s="49" t="s">
        <v>36</v>
      </c>
      <c r="H555" s="26">
        <v>30</v>
      </c>
      <c r="I555" s="26">
        <v>20</v>
      </c>
      <c r="J555" s="46">
        <v>386.35</v>
      </c>
      <c r="K555" s="47"/>
      <c r="L555" s="32">
        <f t="shared" si="16"/>
        <v>0</v>
      </c>
      <c r="M555" s="43" t="str">
        <f t="shared" si="17"/>
        <v>OK</v>
      </c>
      <c r="N555" s="44">
        <v>0</v>
      </c>
      <c r="O555" s="44">
        <v>0</v>
      </c>
      <c r="P555" s="44">
        <v>0</v>
      </c>
      <c r="Q555" s="44">
        <v>0</v>
      </c>
      <c r="R555" s="44">
        <v>0</v>
      </c>
      <c r="S555" s="44">
        <v>0</v>
      </c>
      <c r="T555" s="44">
        <v>0</v>
      </c>
      <c r="U555" s="44">
        <v>0</v>
      </c>
      <c r="V555" s="44">
        <v>0</v>
      </c>
      <c r="W555" s="44">
        <v>0</v>
      </c>
      <c r="X555" s="44">
        <v>0</v>
      </c>
      <c r="Y555" s="44">
        <v>0</v>
      </c>
    </row>
    <row r="556" spans="1:25" ht="75" x14ac:dyDescent="0.25">
      <c r="A556" s="100"/>
      <c r="B556" s="96"/>
      <c r="C556" s="49">
        <v>102</v>
      </c>
      <c r="D556" s="50" t="s">
        <v>602</v>
      </c>
      <c r="E556" s="28" t="s">
        <v>936</v>
      </c>
      <c r="F556" s="26" t="s">
        <v>921</v>
      </c>
      <c r="G556" s="49" t="s">
        <v>36</v>
      </c>
      <c r="H556" s="26">
        <v>30</v>
      </c>
      <c r="I556" s="26">
        <v>20</v>
      </c>
      <c r="J556" s="46">
        <v>24.9</v>
      </c>
      <c r="K556" s="47"/>
      <c r="L556" s="32">
        <f t="shared" si="16"/>
        <v>0</v>
      </c>
      <c r="M556" s="43" t="str">
        <f t="shared" si="17"/>
        <v>OK</v>
      </c>
      <c r="N556" s="44">
        <v>0</v>
      </c>
      <c r="O556" s="44">
        <v>0</v>
      </c>
      <c r="P556" s="44">
        <v>0</v>
      </c>
      <c r="Q556" s="44">
        <v>0</v>
      </c>
      <c r="R556" s="44">
        <v>0</v>
      </c>
      <c r="S556" s="44">
        <v>0</v>
      </c>
      <c r="T556" s="44">
        <v>0</v>
      </c>
      <c r="U556" s="44">
        <v>0</v>
      </c>
      <c r="V556" s="44">
        <v>0</v>
      </c>
      <c r="W556" s="44">
        <v>0</v>
      </c>
      <c r="X556" s="44">
        <v>0</v>
      </c>
      <c r="Y556" s="44">
        <v>0</v>
      </c>
    </row>
    <row r="557" spans="1:25" ht="60" x14ac:dyDescent="0.25">
      <c r="A557" s="100"/>
      <c r="B557" s="96"/>
      <c r="C557" s="49">
        <v>103</v>
      </c>
      <c r="D557" s="50" t="s">
        <v>603</v>
      </c>
      <c r="E557" s="28" t="s">
        <v>980</v>
      </c>
      <c r="F557" s="26" t="s">
        <v>932</v>
      </c>
      <c r="G557" s="49" t="s">
        <v>36</v>
      </c>
      <c r="H557" s="26">
        <v>30</v>
      </c>
      <c r="I557" s="26">
        <v>20</v>
      </c>
      <c r="J557" s="46">
        <v>12.83</v>
      </c>
      <c r="K557" s="47"/>
      <c r="L557" s="32">
        <f t="shared" si="16"/>
        <v>0</v>
      </c>
      <c r="M557" s="43" t="str">
        <f t="shared" si="17"/>
        <v>OK</v>
      </c>
      <c r="N557" s="44">
        <v>0</v>
      </c>
      <c r="O557" s="44">
        <v>0</v>
      </c>
      <c r="P557" s="44">
        <v>0</v>
      </c>
      <c r="Q557" s="44">
        <v>0</v>
      </c>
      <c r="R557" s="44">
        <v>0</v>
      </c>
      <c r="S557" s="44">
        <v>0</v>
      </c>
      <c r="T557" s="44">
        <v>0</v>
      </c>
      <c r="U557" s="44">
        <v>0</v>
      </c>
      <c r="V557" s="44">
        <v>0</v>
      </c>
      <c r="W557" s="44">
        <v>0</v>
      </c>
      <c r="X557" s="44">
        <v>0</v>
      </c>
      <c r="Y557" s="44">
        <v>0</v>
      </c>
    </row>
    <row r="558" spans="1:25" ht="135" x14ac:dyDescent="0.25">
      <c r="A558" s="100"/>
      <c r="B558" s="96"/>
      <c r="C558" s="49">
        <v>104</v>
      </c>
      <c r="D558" s="50" t="s">
        <v>604</v>
      </c>
      <c r="E558" s="28" t="s">
        <v>936</v>
      </c>
      <c r="F558" s="26" t="s">
        <v>932</v>
      </c>
      <c r="G558" s="49" t="s">
        <v>36</v>
      </c>
      <c r="H558" s="26">
        <v>30</v>
      </c>
      <c r="I558" s="26">
        <v>20</v>
      </c>
      <c r="J558" s="46">
        <v>49.9</v>
      </c>
      <c r="K558" s="47"/>
      <c r="L558" s="32">
        <f t="shared" si="16"/>
        <v>0</v>
      </c>
      <c r="M558" s="43" t="str">
        <f t="shared" si="17"/>
        <v>OK</v>
      </c>
      <c r="N558" s="44">
        <v>0</v>
      </c>
      <c r="O558" s="44">
        <v>0</v>
      </c>
      <c r="P558" s="44">
        <v>0</v>
      </c>
      <c r="Q558" s="44">
        <v>0</v>
      </c>
      <c r="R558" s="44">
        <v>0</v>
      </c>
      <c r="S558" s="44">
        <v>0</v>
      </c>
      <c r="T558" s="44">
        <v>0</v>
      </c>
      <c r="U558" s="44">
        <v>0</v>
      </c>
      <c r="V558" s="44">
        <v>0</v>
      </c>
      <c r="W558" s="44">
        <v>0</v>
      </c>
      <c r="X558" s="44">
        <v>0</v>
      </c>
      <c r="Y558" s="44">
        <v>0</v>
      </c>
    </row>
    <row r="559" spans="1:25" ht="60" x14ac:dyDescent="0.25">
      <c r="A559" s="97" t="s">
        <v>891</v>
      </c>
      <c r="B559" s="93">
        <v>10</v>
      </c>
      <c r="C559" s="49">
        <v>1</v>
      </c>
      <c r="D559" s="50" t="s">
        <v>605</v>
      </c>
      <c r="E559" s="28" t="s">
        <v>918</v>
      </c>
      <c r="F559" s="26" t="s">
        <v>1011</v>
      </c>
      <c r="G559" s="49" t="s">
        <v>36</v>
      </c>
      <c r="H559" s="26">
        <v>30</v>
      </c>
      <c r="I559" s="26">
        <v>20</v>
      </c>
      <c r="J559" s="46">
        <v>1.26</v>
      </c>
      <c r="K559" s="47"/>
      <c r="L559" s="32">
        <f t="shared" si="16"/>
        <v>0</v>
      </c>
      <c r="M559" s="43" t="str">
        <f t="shared" si="17"/>
        <v>OK</v>
      </c>
      <c r="N559" s="44">
        <v>0</v>
      </c>
      <c r="O559" s="44">
        <v>0</v>
      </c>
      <c r="P559" s="44">
        <v>0</v>
      </c>
      <c r="Q559" s="44">
        <v>0</v>
      </c>
      <c r="R559" s="44">
        <v>0</v>
      </c>
      <c r="S559" s="44">
        <v>0</v>
      </c>
      <c r="T559" s="44">
        <v>0</v>
      </c>
      <c r="U559" s="44">
        <v>0</v>
      </c>
      <c r="V559" s="44">
        <v>0</v>
      </c>
      <c r="W559" s="44">
        <v>0</v>
      </c>
      <c r="X559" s="44">
        <v>0</v>
      </c>
      <c r="Y559" s="44">
        <v>0</v>
      </c>
    </row>
    <row r="560" spans="1:25" ht="45" x14ac:dyDescent="0.25">
      <c r="A560" s="98"/>
      <c r="B560" s="94"/>
      <c r="C560" s="49">
        <v>2</v>
      </c>
      <c r="D560" s="50" t="s">
        <v>606</v>
      </c>
      <c r="E560" s="28" t="s">
        <v>918</v>
      </c>
      <c r="F560" s="26" t="s">
        <v>1012</v>
      </c>
      <c r="G560" s="49" t="s">
        <v>36</v>
      </c>
      <c r="H560" s="26">
        <v>30</v>
      </c>
      <c r="I560" s="26">
        <v>20</v>
      </c>
      <c r="J560" s="46">
        <v>45.9</v>
      </c>
      <c r="K560" s="47"/>
      <c r="L560" s="32">
        <f t="shared" si="16"/>
        <v>0</v>
      </c>
      <c r="M560" s="43" t="str">
        <f t="shared" si="17"/>
        <v>OK</v>
      </c>
      <c r="N560" s="44">
        <v>0</v>
      </c>
      <c r="O560" s="44">
        <v>0</v>
      </c>
      <c r="P560" s="44">
        <v>0</v>
      </c>
      <c r="Q560" s="44">
        <v>0</v>
      </c>
      <c r="R560" s="44">
        <v>0</v>
      </c>
      <c r="S560" s="44">
        <v>0</v>
      </c>
      <c r="T560" s="44">
        <v>0</v>
      </c>
      <c r="U560" s="44">
        <v>0</v>
      </c>
      <c r="V560" s="44">
        <v>0</v>
      </c>
      <c r="W560" s="44">
        <v>0</v>
      </c>
      <c r="X560" s="44">
        <v>0</v>
      </c>
      <c r="Y560" s="44">
        <v>0</v>
      </c>
    </row>
    <row r="561" spans="1:25" ht="15" x14ac:dyDescent="0.25">
      <c r="A561" s="98"/>
      <c r="B561" s="94"/>
      <c r="C561" s="49">
        <v>3</v>
      </c>
      <c r="D561" s="50" t="s">
        <v>607</v>
      </c>
      <c r="E561" s="28" t="s">
        <v>918</v>
      </c>
      <c r="F561" s="26" t="s">
        <v>1013</v>
      </c>
      <c r="G561" s="49"/>
      <c r="H561" s="26">
        <v>30</v>
      </c>
      <c r="I561" s="26">
        <v>20</v>
      </c>
      <c r="J561" s="46">
        <v>11.89</v>
      </c>
      <c r="K561" s="47">
        <v>60</v>
      </c>
      <c r="L561" s="32">
        <f t="shared" si="16"/>
        <v>0</v>
      </c>
      <c r="M561" s="43" t="str">
        <f t="shared" si="17"/>
        <v>OK</v>
      </c>
      <c r="N561" s="54"/>
      <c r="O561" s="55">
        <v>10</v>
      </c>
      <c r="P561" s="44">
        <v>0</v>
      </c>
      <c r="Q561" s="44">
        <v>0</v>
      </c>
      <c r="R561" s="44">
        <v>0</v>
      </c>
      <c r="S561" s="44">
        <v>50</v>
      </c>
      <c r="T561" s="44">
        <v>0</v>
      </c>
      <c r="U561" s="44">
        <v>0</v>
      </c>
      <c r="V561" s="44">
        <v>0</v>
      </c>
      <c r="W561" s="44">
        <v>0</v>
      </c>
      <c r="X561" s="44">
        <v>0</v>
      </c>
      <c r="Y561" s="44">
        <v>0</v>
      </c>
    </row>
    <row r="562" spans="1:25" ht="45" x14ac:dyDescent="0.25">
      <c r="A562" s="98"/>
      <c r="B562" s="94"/>
      <c r="C562" s="49">
        <v>4</v>
      </c>
      <c r="D562" s="50" t="s">
        <v>608</v>
      </c>
      <c r="E562" s="28" t="s">
        <v>918</v>
      </c>
      <c r="F562" s="26" t="s">
        <v>1013</v>
      </c>
      <c r="G562" s="49" t="s">
        <v>36</v>
      </c>
      <c r="H562" s="26">
        <v>30</v>
      </c>
      <c r="I562" s="26">
        <v>20</v>
      </c>
      <c r="J562" s="46">
        <v>11.89</v>
      </c>
      <c r="K562" s="47"/>
      <c r="L562" s="32">
        <f t="shared" si="16"/>
        <v>0</v>
      </c>
      <c r="M562" s="43" t="str">
        <f t="shared" si="17"/>
        <v>OK</v>
      </c>
      <c r="N562" s="54"/>
      <c r="O562" s="55">
        <v>0</v>
      </c>
      <c r="P562" s="44">
        <v>0</v>
      </c>
      <c r="Q562" s="44">
        <v>0</v>
      </c>
      <c r="R562" s="44">
        <v>0</v>
      </c>
      <c r="S562" s="44">
        <v>0</v>
      </c>
      <c r="T562" s="44">
        <v>0</v>
      </c>
      <c r="U562" s="44">
        <v>0</v>
      </c>
      <c r="V562" s="44">
        <v>0</v>
      </c>
      <c r="W562" s="44">
        <v>0</v>
      </c>
      <c r="X562" s="44">
        <v>0</v>
      </c>
      <c r="Y562" s="44">
        <v>0</v>
      </c>
    </row>
    <row r="563" spans="1:25" ht="45" x14ac:dyDescent="0.25">
      <c r="A563" s="98"/>
      <c r="B563" s="94"/>
      <c r="C563" s="49">
        <v>5</v>
      </c>
      <c r="D563" s="50" t="s">
        <v>609</v>
      </c>
      <c r="E563" s="28" t="s">
        <v>918</v>
      </c>
      <c r="F563" s="26" t="s">
        <v>1012</v>
      </c>
      <c r="G563" s="49" t="s">
        <v>36</v>
      </c>
      <c r="H563" s="26">
        <v>30</v>
      </c>
      <c r="I563" s="26">
        <v>20</v>
      </c>
      <c r="J563" s="46">
        <v>29.9</v>
      </c>
      <c r="K563" s="47"/>
      <c r="L563" s="32">
        <f t="shared" si="16"/>
        <v>0</v>
      </c>
      <c r="M563" s="43" t="str">
        <f t="shared" si="17"/>
        <v>OK</v>
      </c>
      <c r="N563" s="54"/>
      <c r="O563" s="55">
        <v>0</v>
      </c>
      <c r="P563" s="44">
        <v>0</v>
      </c>
      <c r="Q563" s="44">
        <v>0</v>
      </c>
      <c r="R563" s="44">
        <v>0</v>
      </c>
      <c r="S563" s="44">
        <v>0</v>
      </c>
      <c r="T563" s="44">
        <v>0</v>
      </c>
      <c r="U563" s="44">
        <v>0</v>
      </c>
      <c r="V563" s="44">
        <v>0</v>
      </c>
      <c r="W563" s="44">
        <v>0</v>
      </c>
      <c r="X563" s="44">
        <v>0</v>
      </c>
      <c r="Y563" s="44">
        <v>0</v>
      </c>
    </row>
    <row r="564" spans="1:25" ht="15" x14ac:dyDescent="0.25">
      <c r="A564" s="98"/>
      <c r="B564" s="94"/>
      <c r="C564" s="49">
        <v>6</v>
      </c>
      <c r="D564" s="50" t="s">
        <v>610</v>
      </c>
      <c r="E564" s="28" t="s">
        <v>918</v>
      </c>
      <c r="F564" s="26" t="s">
        <v>1014</v>
      </c>
      <c r="G564" s="49" t="s">
        <v>36</v>
      </c>
      <c r="H564" s="26">
        <v>30</v>
      </c>
      <c r="I564" s="26">
        <v>20</v>
      </c>
      <c r="J564" s="46">
        <v>31.59</v>
      </c>
      <c r="K564" s="47"/>
      <c r="L564" s="32">
        <f t="shared" si="16"/>
        <v>0</v>
      </c>
      <c r="M564" s="43" t="str">
        <f t="shared" si="17"/>
        <v>OK</v>
      </c>
      <c r="N564" s="54"/>
      <c r="O564" s="55">
        <v>0</v>
      </c>
      <c r="P564" s="44">
        <v>0</v>
      </c>
      <c r="Q564" s="44">
        <v>0</v>
      </c>
      <c r="R564" s="44">
        <v>0</v>
      </c>
      <c r="S564" s="44">
        <v>0</v>
      </c>
      <c r="T564" s="44">
        <v>0</v>
      </c>
      <c r="U564" s="44">
        <v>0</v>
      </c>
      <c r="V564" s="44">
        <v>0</v>
      </c>
      <c r="W564" s="44">
        <v>0</v>
      </c>
      <c r="X564" s="44">
        <v>0</v>
      </c>
      <c r="Y564" s="44">
        <v>0</v>
      </c>
    </row>
    <row r="565" spans="1:25" ht="45" x14ac:dyDescent="0.25">
      <c r="A565" s="98"/>
      <c r="B565" s="94"/>
      <c r="C565" s="49">
        <v>7</v>
      </c>
      <c r="D565" s="50" t="s">
        <v>611</v>
      </c>
      <c r="E565" s="28" t="s">
        <v>918</v>
      </c>
      <c r="F565" s="26" t="s">
        <v>1015</v>
      </c>
      <c r="G565" s="49" t="s">
        <v>36</v>
      </c>
      <c r="H565" s="26">
        <v>30</v>
      </c>
      <c r="I565" s="26">
        <v>20</v>
      </c>
      <c r="J565" s="46">
        <v>14</v>
      </c>
      <c r="K565" s="47"/>
      <c r="L565" s="32">
        <f t="shared" si="16"/>
        <v>0</v>
      </c>
      <c r="M565" s="43" t="str">
        <f t="shared" si="17"/>
        <v>OK</v>
      </c>
      <c r="N565" s="54"/>
      <c r="O565" s="55">
        <v>0</v>
      </c>
      <c r="P565" s="44">
        <v>0</v>
      </c>
      <c r="Q565" s="44">
        <v>0</v>
      </c>
      <c r="R565" s="44">
        <v>0</v>
      </c>
      <c r="S565" s="44">
        <v>0</v>
      </c>
      <c r="T565" s="44">
        <v>0</v>
      </c>
      <c r="U565" s="44">
        <v>0</v>
      </c>
      <c r="V565" s="44">
        <v>0</v>
      </c>
      <c r="W565" s="44">
        <v>0</v>
      </c>
      <c r="X565" s="44">
        <v>0</v>
      </c>
      <c r="Y565" s="44">
        <v>0</v>
      </c>
    </row>
    <row r="566" spans="1:25" ht="45" x14ac:dyDescent="0.25">
      <c r="A566" s="98"/>
      <c r="B566" s="94"/>
      <c r="C566" s="49">
        <v>8</v>
      </c>
      <c r="D566" s="50" t="s">
        <v>612</v>
      </c>
      <c r="E566" s="28" t="s">
        <v>918</v>
      </c>
      <c r="F566" s="26" t="s">
        <v>1015</v>
      </c>
      <c r="G566" s="49" t="s">
        <v>36</v>
      </c>
      <c r="H566" s="26">
        <v>30</v>
      </c>
      <c r="I566" s="26">
        <v>20</v>
      </c>
      <c r="J566" s="46">
        <v>13</v>
      </c>
      <c r="K566" s="47"/>
      <c r="L566" s="32">
        <f t="shared" si="16"/>
        <v>0</v>
      </c>
      <c r="M566" s="43" t="str">
        <f t="shared" si="17"/>
        <v>OK</v>
      </c>
      <c r="N566" s="54"/>
      <c r="O566" s="55">
        <v>0</v>
      </c>
      <c r="P566" s="44">
        <v>0</v>
      </c>
      <c r="Q566" s="44">
        <v>0</v>
      </c>
      <c r="R566" s="44">
        <v>0</v>
      </c>
      <c r="S566" s="44">
        <v>0</v>
      </c>
      <c r="T566" s="44">
        <v>0</v>
      </c>
      <c r="U566" s="44">
        <v>0</v>
      </c>
      <c r="V566" s="44">
        <v>0</v>
      </c>
      <c r="W566" s="44">
        <v>0</v>
      </c>
      <c r="X566" s="44">
        <v>0</v>
      </c>
      <c r="Y566" s="44">
        <v>0</v>
      </c>
    </row>
    <row r="567" spans="1:25" ht="45" x14ac:dyDescent="0.25">
      <c r="A567" s="98"/>
      <c r="B567" s="94"/>
      <c r="C567" s="49">
        <v>9</v>
      </c>
      <c r="D567" s="50" t="s">
        <v>613</v>
      </c>
      <c r="E567" s="28" t="s">
        <v>918</v>
      </c>
      <c r="F567" s="26" t="s">
        <v>1015</v>
      </c>
      <c r="G567" s="49" t="s">
        <v>36</v>
      </c>
      <c r="H567" s="26">
        <v>30</v>
      </c>
      <c r="I567" s="26">
        <v>20</v>
      </c>
      <c r="J567" s="46">
        <v>49</v>
      </c>
      <c r="K567" s="47"/>
      <c r="L567" s="32">
        <f t="shared" si="16"/>
        <v>0</v>
      </c>
      <c r="M567" s="43" t="str">
        <f t="shared" si="17"/>
        <v>OK</v>
      </c>
      <c r="N567" s="54"/>
      <c r="O567" s="55">
        <v>0</v>
      </c>
      <c r="P567" s="44">
        <v>0</v>
      </c>
      <c r="Q567" s="44">
        <v>0</v>
      </c>
      <c r="R567" s="44">
        <v>0</v>
      </c>
      <c r="S567" s="44">
        <v>0</v>
      </c>
      <c r="T567" s="44">
        <v>0</v>
      </c>
      <c r="U567" s="44">
        <v>0</v>
      </c>
      <c r="V567" s="44">
        <v>0</v>
      </c>
      <c r="W567" s="44">
        <v>0</v>
      </c>
      <c r="X567" s="44">
        <v>0</v>
      </c>
      <c r="Y567" s="44">
        <v>0</v>
      </c>
    </row>
    <row r="568" spans="1:25" ht="45" x14ac:dyDescent="0.25">
      <c r="A568" s="98"/>
      <c r="B568" s="94"/>
      <c r="C568" s="49">
        <v>10</v>
      </c>
      <c r="D568" s="50" t="s">
        <v>614</v>
      </c>
      <c r="E568" s="28" t="s">
        <v>918</v>
      </c>
      <c r="F568" s="26" t="s">
        <v>1016</v>
      </c>
      <c r="G568" s="49" t="s">
        <v>36</v>
      </c>
      <c r="H568" s="26">
        <v>30</v>
      </c>
      <c r="I568" s="26">
        <v>20</v>
      </c>
      <c r="J568" s="46">
        <v>28.26</v>
      </c>
      <c r="K568" s="47"/>
      <c r="L568" s="32">
        <f t="shared" si="16"/>
        <v>0</v>
      </c>
      <c r="M568" s="43" t="str">
        <f t="shared" si="17"/>
        <v>OK</v>
      </c>
      <c r="N568" s="54"/>
      <c r="O568" s="55">
        <v>0</v>
      </c>
      <c r="P568" s="44">
        <v>0</v>
      </c>
      <c r="Q568" s="44">
        <v>0</v>
      </c>
      <c r="R568" s="44">
        <v>0</v>
      </c>
      <c r="S568" s="44">
        <v>0</v>
      </c>
      <c r="T568" s="44">
        <v>0</v>
      </c>
      <c r="U568" s="44">
        <v>0</v>
      </c>
      <c r="V568" s="44">
        <v>0</v>
      </c>
      <c r="W568" s="44">
        <v>0</v>
      </c>
      <c r="X568" s="44">
        <v>0</v>
      </c>
      <c r="Y568" s="44">
        <v>0</v>
      </c>
    </row>
    <row r="569" spans="1:25" ht="30" x14ac:dyDescent="0.25">
      <c r="A569" s="98"/>
      <c r="B569" s="94"/>
      <c r="C569" s="49">
        <v>11</v>
      </c>
      <c r="D569" s="50" t="s">
        <v>615</v>
      </c>
      <c r="E569" s="28" t="s">
        <v>918</v>
      </c>
      <c r="F569" s="26" t="s">
        <v>1015</v>
      </c>
      <c r="G569" s="49" t="s">
        <v>36</v>
      </c>
      <c r="H569" s="26">
        <v>30</v>
      </c>
      <c r="I569" s="26">
        <v>20</v>
      </c>
      <c r="J569" s="46">
        <v>22</v>
      </c>
      <c r="K569" s="47"/>
      <c r="L569" s="32">
        <f t="shared" si="16"/>
        <v>0</v>
      </c>
      <c r="M569" s="43" t="str">
        <f t="shared" si="17"/>
        <v>OK</v>
      </c>
      <c r="N569" s="54"/>
      <c r="O569" s="55">
        <v>0</v>
      </c>
      <c r="P569" s="44">
        <v>0</v>
      </c>
      <c r="Q569" s="44">
        <v>0</v>
      </c>
      <c r="R569" s="44">
        <v>0</v>
      </c>
      <c r="S569" s="44">
        <v>0</v>
      </c>
      <c r="T569" s="44">
        <v>0</v>
      </c>
      <c r="U569" s="44">
        <v>0</v>
      </c>
      <c r="V569" s="44">
        <v>0</v>
      </c>
      <c r="W569" s="44">
        <v>0</v>
      </c>
      <c r="X569" s="44">
        <v>0</v>
      </c>
      <c r="Y569" s="44">
        <v>0</v>
      </c>
    </row>
    <row r="570" spans="1:25" ht="30" x14ac:dyDescent="0.25">
      <c r="A570" s="98"/>
      <c r="B570" s="94"/>
      <c r="C570" s="49">
        <v>12</v>
      </c>
      <c r="D570" s="50" t="s">
        <v>616</v>
      </c>
      <c r="E570" s="28" t="s">
        <v>918</v>
      </c>
      <c r="F570" s="26" t="s">
        <v>1015</v>
      </c>
      <c r="G570" s="49" t="s">
        <v>36</v>
      </c>
      <c r="H570" s="26">
        <v>30</v>
      </c>
      <c r="I570" s="26">
        <v>20</v>
      </c>
      <c r="J570" s="46">
        <v>13</v>
      </c>
      <c r="K570" s="47"/>
      <c r="L570" s="32">
        <f t="shared" si="16"/>
        <v>0</v>
      </c>
      <c r="M570" s="43" t="str">
        <f t="shared" si="17"/>
        <v>OK</v>
      </c>
      <c r="N570" s="54"/>
      <c r="O570" s="55">
        <v>0</v>
      </c>
      <c r="P570" s="44">
        <v>0</v>
      </c>
      <c r="Q570" s="44">
        <v>0</v>
      </c>
      <c r="R570" s="44">
        <v>0</v>
      </c>
      <c r="S570" s="44">
        <v>0</v>
      </c>
      <c r="T570" s="44">
        <v>0</v>
      </c>
      <c r="U570" s="44">
        <v>0</v>
      </c>
      <c r="V570" s="44">
        <v>0</v>
      </c>
      <c r="W570" s="44">
        <v>0</v>
      </c>
      <c r="X570" s="44">
        <v>0</v>
      </c>
      <c r="Y570" s="44">
        <v>0</v>
      </c>
    </row>
    <row r="571" spans="1:25" ht="45" x14ac:dyDescent="0.25">
      <c r="A571" s="98"/>
      <c r="B571" s="94"/>
      <c r="C571" s="49">
        <v>13</v>
      </c>
      <c r="D571" s="50" t="s">
        <v>617</v>
      </c>
      <c r="E571" s="28" t="s">
        <v>918</v>
      </c>
      <c r="F571" s="26" t="s">
        <v>1015</v>
      </c>
      <c r="G571" s="49" t="s">
        <v>36</v>
      </c>
      <c r="H571" s="26">
        <v>30</v>
      </c>
      <c r="I571" s="26">
        <v>20</v>
      </c>
      <c r="J571" s="46">
        <v>64</v>
      </c>
      <c r="K571" s="47">
        <v>20</v>
      </c>
      <c r="L571" s="32">
        <f t="shared" si="16"/>
        <v>5</v>
      </c>
      <c r="M571" s="43" t="str">
        <f t="shared" si="17"/>
        <v>OK</v>
      </c>
      <c r="N571" s="54"/>
      <c r="O571" s="55">
        <v>10</v>
      </c>
      <c r="P571" s="44">
        <v>0</v>
      </c>
      <c r="Q571" s="44">
        <v>5</v>
      </c>
      <c r="R571" s="44">
        <v>0</v>
      </c>
      <c r="S571" s="44">
        <v>0</v>
      </c>
      <c r="T571" s="44">
        <v>0</v>
      </c>
      <c r="U571" s="44">
        <v>0</v>
      </c>
      <c r="V571" s="44">
        <v>0</v>
      </c>
      <c r="W571" s="44">
        <v>0</v>
      </c>
      <c r="X571" s="44">
        <v>0</v>
      </c>
      <c r="Y571" s="44">
        <v>0</v>
      </c>
    </row>
    <row r="572" spans="1:25" ht="45" x14ac:dyDescent="0.25">
      <c r="A572" s="98"/>
      <c r="B572" s="94"/>
      <c r="C572" s="49">
        <v>14</v>
      </c>
      <c r="D572" s="50" t="s">
        <v>618</v>
      </c>
      <c r="E572" s="28" t="s">
        <v>918</v>
      </c>
      <c r="F572" s="26" t="s">
        <v>1015</v>
      </c>
      <c r="G572" s="49"/>
      <c r="H572" s="26">
        <v>30</v>
      </c>
      <c r="I572" s="26">
        <v>20</v>
      </c>
      <c r="J572" s="46">
        <v>74.260000000000005</v>
      </c>
      <c r="K572" s="47"/>
      <c r="L572" s="32">
        <f t="shared" si="16"/>
        <v>0</v>
      </c>
      <c r="M572" s="43" t="str">
        <f t="shared" si="17"/>
        <v>OK</v>
      </c>
      <c r="N572" s="54"/>
      <c r="O572" s="55">
        <v>0</v>
      </c>
      <c r="P572" s="44">
        <v>0</v>
      </c>
      <c r="Q572" s="44">
        <v>0</v>
      </c>
      <c r="R572" s="44">
        <v>0</v>
      </c>
      <c r="S572" s="44">
        <v>0</v>
      </c>
      <c r="T572" s="44">
        <v>0</v>
      </c>
      <c r="U572" s="44">
        <v>0</v>
      </c>
      <c r="V572" s="44">
        <v>0</v>
      </c>
      <c r="W572" s="44">
        <v>0</v>
      </c>
      <c r="X572" s="44">
        <v>0</v>
      </c>
      <c r="Y572" s="44">
        <v>0</v>
      </c>
    </row>
    <row r="573" spans="1:25" ht="75" x14ac:dyDescent="0.25">
      <c r="A573" s="98"/>
      <c r="B573" s="94"/>
      <c r="C573" s="49">
        <v>15</v>
      </c>
      <c r="D573" s="50" t="s">
        <v>619</v>
      </c>
      <c r="E573" s="28" t="s">
        <v>918</v>
      </c>
      <c r="F573" s="26" t="s">
        <v>1017</v>
      </c>
      <c r="G573" s="49" t="s">
        <v>36</v>
      </c>
      <c r="H573" s="26">
        <v>30</v>
      </c>
      <c r="I573" s="26">
        <v>20</v>
      </c>
      <c r="J573" s="46">
        <v>4.25</v>
      </c>
      <c r="K573" s="47"/>
      <c r="L573" s="32">
        <f t="shared" si="16"/>
        <v>0</v>
      </c>
      <c r="M573" s="43" t="str">
        <f t="shared" si="17"/>
        <v>OK</v>
      </c>
      <c r="N573" s="54"/>
      <c r="O573" s="55">
        <v>0</v>
      </c>
      <c r="P573" s="44">
        <v>0</v>
      </c>
      <c r="Q573" s="44">
        <v>0</v>
      </c>
      <c r="R573" s="44">
        <v>0</v>
      </c>
      <c r="S573" s="44">
        <v>0</v>
      </c>
      <c r="T573" s="44">
        <v>0</v>
      </c>
      <c r="U573" s="44">
        <v>0</v>
      </c>
      <c r="V573" s="44">
        <v>0</v>
      </c>
      <c r="W573" s="44">
        <v>0</v>
      </c>
      <c r="X573" s="44">
        <v>0</v>
      </c>
      <c r="Y573" s="44">
        <v>0</v>
      </c>
    </row>
    <row r="574" spans="1:25" ht="15" x14ac:dyDescent="0.25">
      <c r="A574" s="98"/>
      <c r="B574" s="94"/>
      <c r="C574" s="49">
        <v>16</v>
      </c>
      <c r="D574" s="50" t="s">
        <v>620</v>
      </c>
      <c r="E574" s="28" t="s">
        <v>918</v>
      </c>
      <c r="F574" s="26" t="s">
        <v>1017</v>
      </c>
      <c r="G574" s="49" t="s">
        <v>36</v>
      </c>
      <c r="H574" s="26">
        <v>30</v>
      </c>
      <c r="I574" s="26">
        <v>20</v>
      </c>
      <c r="J574" s="46">
        <v>4.25</v>
      </c>
      <c r="K574" s="47">
        <v>20</v>
      </c>
      <c r="L574" s="32">
        <f t="shared" si="16"/>
        <v>0</v>
      </c>
      <c r="M574" s="43" t="str">
        <f t="shared" si="17"/>
        <v>OK</v>
      </c>
      <c r="N574" s="54"/>
      <c r="O574" s="55">
        <v>10</v>
      </c>
      <c r="P574" s="44">
        <v>0</v>
      </c>
      <c r="Q574" s="44">
        <v>10</v>
      </c>
      <c r="R574" s="44">
        <v>0</v>
      </c>
      <c r="S574" s="44">
        <v>0</v>
      </c>
      <c r="T574" s="44">
        <v>0</v>
      </c>
      <c r="U574" s="44">
        <v>0</v>
      </c>
      <c r="V574" s="44">
        <v>0</v>
      </c>
      <c r="W574" s="44">
        <v>0</v>
      </c>
      <c r="X574" s="44">
        <v>0</v>
      </c>
      <c r="Y574" s="44">
        <v>0</v>
      </c>
    </row>
    <row r="575" spans="1:25" ht="60" x14ac:dyDescent="0.25">
      <c r="A575" s="98"/>
      <c r="B575" s="94"/>
      <c r="C575" s="49">
        <v>17</v>
      </c>
      <c r="D575" s="50" t="s">
        <v>621</v>
      </c>
      <c r="E575" s="28" t="s">
        <v>918</v>
      </c>
      <c r="F575" s="26" t="s">
        <v>1018</v>
      </c>
      <c r="G575" s="49" t="s">
        <v>36</v>
      </c>
      <c r="H575" s="26">
        <v>30</v>
      </c>
      <c r="I575" s="26">
        <v>20</v>
      </c>
      <c r="J575" s="46">
        <v>43.5</v>
      </c>
      <c r="K575" s="47">
        <v>30</v>
      </c>
      <c r="L575" s="32">
        <f t="shared" si="16"/>
        <v>20</v>
      </c>
      <c r="M575" s="43" t="str">
        <f t="shared" si="17"/>
        <v>OK</v>
      </c>
      <c r="N575" s="54"/>
      <c r="O575" s="55">
        <v>5</v>
      </c>
      <c r="P575" s="44">
        <v>0</v>
      </c>
      <c r="Q575" s="44">
        <v>5</v>
      </c>
      <c r="R575" s="44">
        <v>0</v>
      </c>
      <c r="S575" s="44">
        <v>0</v>
      </c>
      <c r="T575" s="44">
        <v>0</v>
      </c>
      <c r="U575" s="44">
        <v>0</v>
      </c>
      <c r="V575" s="44">
        <v>0</v>
      </c>
      <c r="W575" s="44">
        <v>0</v>
      </c>
      <c r="X575" s="44">
        <v>0</v>
      </c>
      <c r="Y575" s="44">
        <v>0</v>
      </c>
    </row>
    <row r="576" spans="1:25" ht="15" x14ac:dyDescent="0.25">
      <c r="A576" s="98"/>
      <c r="B576" s="94"/>
      <c r="C576" s="49">
        <v>18</v>
      </c>
      <c r="D576" s="50" t="s">
        <v>622</v>
      </c>
      <c r="E576" s="28" t="s">
        <v>918</v>
      </c>
      <c r="F576" s="26" t="s">
        <v>1011</v>
      </c>
      <c r="G576" s="49" t="s">
        <v>36</v>
      </c>
      <c r="H576" s="26">
        <v>30</v>
      </c>
      <c r="I576" s="26">
        <v>20</v>
      </c>
      <c r="J576" s="46">
        <v>21.64</v>
      </c>
      <c r="K576" s="47"/>
      <c r="L576" s="32">
        <f t="shared" si="16"/>
        <v>0</v>
      </c>
      <c r="M576" s="43" t="str">
        <f t="shared" si="17"/>
        <v>OK</v>
      </c>
      <c r="N576" s="54"/>
      <c r="O576" s="55">
        <v>0</v>
      </c>
      <c r="P576" s="44">
        <v>0</v>
      </c>
      <c r="Q576" s="44">
        <v>0</v>
      </c>
      <c r="R576" s="44">
        <v>0</v>
      </c>
      <c r="S576" s="44">
        <v>0</v>
      </c>
      <c r="T576" s="44">
        <v>0</v>
      </c>
      <c r="U576" s="44">
        <v>0</v>
      </c>
      <c r="V576" s="44">
        <v>0</v>
      </c>
      <c r="W576" s="44">
        <v>0</v>
      </c>
      <c r="X576" s="44">
        <v>0</v>
      </c>
      <c r="Y576" s="44">
        <v>0</v>
      </c>
    </row>
    <row r="577" spans="1:25" ht="15" x14ac:dyDescent="0.25">
      <c r="A577" s="98"/>
      <c r="B577" s="94"/>
      <c r="C577" s="49">
        <v>19</v>
      </c>
      <c r="D577" s="50" t="s">
        <v>623</v>
      </c>
      <c r="E577" s="28" t="s">
        <v>918</v>
      </c>
      <c r="F577" s="26" t="s">
        <v>1011</v>
      </c>
      <c r="G577" s="49" t="s">
        <v>36</v>
      </c>
      <c r="H577" s="26">
        <v>30</v>
      </c>
      <c r="I577" s="26">
        <v>20</v>
      </c>
      <c r="J577" s="46">
        <v>22.03</v>
      </c>
      <c r="K577" s="47"/>
      <c r="L577" s="32">
        <f t="shared" si="16"/>
        <v>0</v>
      </c>
      <c r="M577" s="43" t="str">
        <f t="shared" si="17"/>
        <v>OK</v>
      </c>
      <c r="N577" s="54"/>
      <c r="O577" s="55">
        <v>0</v>
      </c>
      <c r="P577" s="44">
        <v>0</v>
      </c>
      <c r="Q577" s="44">
        <v>0</v>
      </c>
      <c r="R577" s="44">
        <v>0</v>
      </c>
      <c r="S577" s="44">
        <v>0</v>
      </c>
      <c r="T577" s="44">
        <v>0</v>
      </c>
      <c r="U577" s="44">
        <v>0</v>
      </c>
      <c r="V577" s="44">
        <v>0</v>
      </c>
      <c r="W577" s="44">
        <v>0</v>
      </c>
      <c r="X577" s="44">
        <v>0</v>
      </c>
      <c r="Y577" s="44">
        <v>0</v>
      </c>
    </row>
    <row r="578" spans="1:25" ht="15" x14ac:dyDescent="0.25">
      <c r="A578" s="98"/>
      <c r="B578" s="94"/>
      <c r="C578" s="49">
        <v>20</v>
      </c>
      <c r="D578" s="50" t="s">
        <v>624</v>
      </c>
      <c r="E578" s="28" t="s">
        <v>918</v>
      </c>
      <c r="F578" s="26" t="s">
        <v>1016</v>
      </c>
      <c r="G578" s="49" t="s">
        <v>36</v>
      </c>
      <c r="H578" s="26">
        <v>30</v>
      </c>
      <c r="I578" s="26">
        <v>20</v>
      </c>
      <c r="J578" s="46">
        <v>27</v>
      </c>
      <c r="K578" s="47"/>
      <c r="L578" s="32">
        <f t="shared" si="16"/>
        <v>0</v>
      </c>
      <c r="M578" s="43" t="str">
        <f t="shared" si="17"/>
        <v>OK</v>
      </c>
      <c r="N578" s="54"/>
      <c r="O578" s="55">
        <v>0</v>
      </c>
      <c r="P578" s="44">
        <v>0</v>
      </c>
      <c r="Q578" s="44">
        <v>0</v>
      </c>
      <c r="R578" s="44">
        <v>0</v>
      </c>
      <c r="S578" s="44">
        <v>0</v>
      </c>
      <c r="T578" s="44">
        <v>0</v>
      </c>
      <c r="U578" s="44">
        <v>0</v>
      </c>
      <c r="V578" s="44">
        <v>0</v>
      </c>
      <c r="W578" s="44">
        <v>0</v>
      </c>
      <c r="X578" s="44">
        <v>0</v>
      </c>
      <c r="Y578" s="44">
        <v>0</v>
      </c>
    </row>
    <row r="579" spans="1:25" ht="45" x14ac:dyDescent="0.25">
      <c r="A579" s="98"/>
      <c r="B579" s="94"/>
      <c r="C579" s="49">
        <v>21</v>
      </c>
      <c r="D579" s="50" t="s">
        <v>625</v>
      </c>
      <c r="E579" s="28" t="s">
        <v>918</v>
      </c>
      <c r="F579" s="26" t="s">
        <v>1016</v>
      </c>
      <c r="G579" s="49" t="s">
        <v>36</v>
      </c>
      <c r="H579" s="26">
        <v>30</v>
      </c>
      <c r="I579" s="26">
        <v>20</v>
      </c>
      <c r="J579" s="46">
        <v>73.12</v>
      </c>
      <c r="K579" s="47"/>
      <c r="L579" s="32">
        <f t="shared" si="16"/>
        <v>0</v>
      </c>
      <c r="M579" s="43" t="str">
        <f t="shared" si="17"/>
        <v>OK</v>
      </c>
      <c r="N579" s="54"/>
      <c r="O579" s="55">
        <v>0</v>
      </c>
      <c r="P579" s="44">
        <v>0</v>
      </c>
      <c r="Q579" s="44">
        <v>0</v>
      </c>
      <c r="R579" s="44">
        <v>0</v>
      </c>
      <c r="S579" s="44">
        <v>0</v>
      </c>
      <c r="T579" s="44">
        <v>0</v>
      </c>
      <c r="U579" s="44">
        <v>0</v>
      </c>
      <c r="V579" s="44">
        <v>0</v>
      </c>
      <c r="W579" s="44">
        <v>0</v>
      </c>
      <c r="X579" s="44">
        <v>0</v>
      </c>
      <c r="Y579" s="44">
        <v>0</v>
      </c>
    </row>
    <row r="580" spans="1:25" ht="45" x14ac:dyDescent="0.25">
      <c r="A580" s="98"/>
      <c r="B580" s="94"/>
      <c r="C580" s="49">
        <v>22</v>
      </c>
      <c r="D580" s="50" t="s">
        <v>626</v>
      </c>
      <c r="E580" s="28" t="s">
        <v>918</v>
      </c>
      <c r="F580" s="26" t="s">
        <v>1016</v>
      </c>
      <c r="G580" s="49" t="s">
        <v>36</v>
      </c>
      <c r="H580" s="26">
        <v>30</v>
      </c>
      <c r="I580" s="26">
        <v>20</v>
      </c>
      <c r="J580" s="46">
        <v>85</v>
      </c>
      <c r="K580" s="47"/>
      <c r="L580" s="32">
        <f t="shared" si="16"/>
        <v>0</v>
      </c>
      <c r="M580" s="43" t="str">
        <f t="shared" si="17"/>
        <v>OK</v>
      </c>
      <c r="N580" s="54"/>
      <c r="O580" s="55">
        <v>0</v>
      </c>
      <c r="P580" s="44">
        <v>0</v>
      </c>
      <c r="Q580" s="44">
        <v>0</v>
      </c>
      <c r="R580" s="44">
        <v>0</v>
      </c>
      <c r="S580" s="44">
        <v>0</v>
      </c>
      <c r="T580" s="44">
        <v>0</v>
      </c>
      <c r="U580" s="44">
        <v>0</v>
      </c>
      <c r="V580" s="44">
        <v>0</v>
      </c>
      <c r="W580" s="44">
        <v>0</v>
      </c>
      <c r="X580" s="44">
        <v>0</v>
      </c>
      <c r="Y580" s="44">
        <v>0</v>
      </c>
    </row>
    <row r="581" spans="1:25" ht="60" x14ac:dyDescent="0.25">
      <c r="A581" s="98"/>
      <c r="B581" s="94"/>
      <c r="C581" s="49">
        <v>23</v>
      </c>
      <c r="D581" s="50" t="s">
        <v>627</v>
      </c>
      <c r="E581" s="28" t="s">
        <v>918</v>
      </c>
      <c r="F581" s="26" t="s">
        <v>1016</v>
      </c>
      <c r="G581" s="49" t="s">
        <v>36</v>
      </c>
      <c r="H581" s="26">
        <v>30</v>
      </c>
      <c r="I581" s="26">
        <v>20</v>
      </c>
      <c r="J581" s="46">
        <v>85</v>
      </c>
      <c r="K581" s="47"/>
      <c r="L581" s="32">
        <f t="shared" ref="L581:L644" si="18">K581-(SUM(N581:Y581))</f>
        <v>0</v>
      </c>
      <c r="M581" s="43" t="str">
        <f t="shared" ref="M581:M644" si="19">IF(L581&lt;0,"ATENÇÃO","OK")</f>
        <v>OK</v>
      </c>
      <c r="N581" s="54"/>
      <c r="O581" s="55">
        <v>0</v>
      </c>
      <c r="P581" s="44">
        <v>0</v>
      </c>
      <c r="Q581" s="44">
        <v>0</v>
      </c>
      <c r="R581" s="44">
        <v>0</v>
      </c>
      <c r="S581" s="44">
        <v>0</v>
      </c>
      <c r="T581" s="44">
        <v>0</v>
      </c>
      <c r="U581" s="44">
        <v>0</v>
      </c>
      <c r="V581" s="44">
        <v>0</v>
      </c>
      <c r="W581" s="44">
        <v>0</v>
      </c>
      <c r="X581" s="44">
        <v>0</v>
      </c>
      <c r="Y581" s="44">
        <v>0</v>
      </c>
    </row>
    <row r="582" spans="1:25" ht="45" x14ac:dyDescent="0.25">
      <c r="A582" s="98"/>
      <c r="B582" s="94"/>
      <c r="C582" s="49">
        <v>24</v>
      </c>
      <c r="D582" s="50" t="s">
        <v>628</v>
      </c>
      <c r="E582" s="28" t="s">
        <v>918</v>
      </c>
      <c r="F582" s="26" t="s">
        <v>1019</v>
      </c>
      <c r="G582" s="49" t="s">
        <v>36</v>
      </c>
      <c r="H582" s="26">
        <v>30</v>
      </c>
      <c r="I582" s="26">
        <v>20</v>
      </c>
      <c r="J582" s="46">
        <v>6</v>
      </c>
      <c r="K582" s="47"/>
      <c r="L582" s="32">
        <f t="shared" si="18"/>
        <v>0</v>
      </c>
      <c r="M582" s="43" t="str">
        <f t="shared" si="19"/>
        <v>OK</v>
      </c>
      <c r="N582" s="54"/>
      <c r="O582" s="55">
        <v>0</v>
      </c>
      <c r="P582" s="44">
        <v>0</v>
      </c>
      <c r="Q582" s="44">
        <v>0</v>
      </c>
      <c r="R582" s="44">
        <v>0</v>
      </c>
      <c r="S582" s="44">
        <v>0</v>
      </c>
      <c r="T582" s="44">
        <v>0</v>
      </c>
      <c r="U582" s="44">
        <v>0</v>
      </c>
      <c r="V582" s="44">
        <v>0</v>
      </c>
      <c r="W582" s="44">
        <v>0</v>
      </c>
      <c r="X582" s="44">
        <v>0</v>
      </c>
      <c r="Y582" s="44">
        <v>0</v>
      </c>
    </row>
    <row r="583" spans="1:25" ht="15" x14ac:dyDescent="0.25">
      <c r="A583" s="98"/>
      <c r="B583" s="94"/>
      <c r="C583" s="49">
        <v>25</v>
      </c>
      <c r="D583" s="50" t="s">
        <v>629</v>
      </c>
      <c r="E583" s="28" t="s">
        <v>918</v>
      </c>
      <c r="F583" s="26" t="s">
        <v>1019</v>
      </c>
      <c r="G583" s="49" t="s">
        <v>36</v>
      </c>
      <c r="H583" s="26">
        <v>30</v>
      </c>
      <c r="I583" s="26">
        <v>20</v>
      </c>
      <c r="J583" s="46">
        <v>2.5</v>
      </c>
      <c r="K583" s="47"/>
      <c r="L583" s="32">
        <f t="shared" si="18"/>
        <v>0</v>
      </c>
      <c r="M583" s="43" t="str">
        <f t="shared" si="19"/>
        <v>OK</v>
      </c>
      <c r="N583" s="54"/>
      <c r="O583" s="55">
        <v>0</v>
      </c>
      <c r="P583" s="44">
        <v>0</v>
      </c>
      <c r="Q583" s="44">
        <v>0</v>
      </c>
      <c r="R583" s="44">
        <v>0</v>
      </c>
      <c r="S583" s="44">
        <v>0</v>
      </c>
      <c r="T583" s="44">
        <v>0</v>
      </c>
      <c r="U583" s="44">
        <v>0</v>
      </c>
      <c r="V583" s="44">
        <v>0</v>
      </c>
      <c r="W583" s="44">
        <v>0</v>
      </c>
      <c r="X583" s="44">
        <v>0</v>
      </c>
      <c r="Y583" s="44">
        <v>0</v>
      </c>
    </row>
    <row r="584" spans="1:25" ht="15" x14ac:dyDescent="0.25">
      <c r="A584" s="98"/>
      <c r="B584" s="94"/>
      <c r="C584" s="49">
        <v>26</v>
      </c>
      <c r="D584" s="50" t="s">
        <v>630</v>
      </c>
      <c r="E584" s="28" t="s">
        <v>918</v>
      </c>
      <c r="F584" s="26" t="s">
        <v>1019</v>
      </c>
      <c r="G584" s="49" t="s">
        <v>36</v>
      </c>
      <c r="H584" s="26">
        <v>30</v>
      </c>
      <c r="I584" s="26">
        <v>20</v>
      </c>
      <c r="J584" s="46">
        <v>2.5</v>
      </c>
      <c r="K584" s="47"/>
      <c r="L584" s="32">
        <f t="shared" si="18"/>
        <v>0</v>
      </c>
      <c r="M584" s="43" t="str">
        <f t="shared" si="19"/>
        <v>OK</v>
      </c>
      <c r="N584" s="54"/>
      <c r="O584" s="55">
        <v>0</v>
      </c>
      <c r="P584" s="44">
        <v>0</v>
      </c>
      <c r="Q584" s="44">
        <v>0</v>
      </c>
      <c r="R584" s="44">
        <v>0</v>
      </c>
      <c r="S584" s="44">
        <v>0</v>
      </c>
      <c r="T584" s="44">
        <v>0</v>
      </c>
      <c r="U584" s="44">
        <v>0</v>
      </c>
      <c r="V584" s="44">
        <v>0</v>
      </c>
      <c r="W584" s="44">
        <v>0</v>
      </c>
      <c r="X584" s="44">
        <v>0</v>
      </c>
      <c r="Y584" s="44">
        <v>0</v>
      </c>
    </row>
    <row r="585" spans="1:25" ht="45" x14ac:dyDescent="0.25">
      <c r="A585" s="98"/>
      <c r="B585" s="94"/>
      <c r="C585" s="49">
        <v>27</v>
      </c>
      <c r="D585" s="50" t="s">
        <v>631</v>
      </c>
      <c r="E585" s="28" t="s">
        <v>918</v>
      </c>
      <c r="F585" s="26" t="s">
        <v>1017</v>
      </c>
      <c r="G585" s="49" t="s">
        <v>36</v>
      </c>
      <c r="H585" s="26">
        <v>30</v>
      </c>
      <c r="I585" s="26">
        <v>20</v>
      </c>
      <c r="J585" s="46">
        <v>49</v>
      </c>
      <c r="K585" s="47"/>
      <c r="L585" s="32">
        <f t="shared" si="18"/>
        <v>0</v>
      </c>
      <c r="M585" s="43" t="str">
        <f t="shared" si="19"/>
        <v>OK</v>
      </c>
      <c r="N585" s="54"/>
      <c r="O585" s="55">
        <v>0</v>
      </c>
      <c r="P585" s="44">
        <v>0</v>
      </c>
      <c r="Q585" s="44">
        <v>0</v>
      </c>
      <c r="R585" s="44">
        <v>0</v>
      </c>
      <c r="S585" s="44">
        <v>0</v>
      </c>
      <c r="T585" s="44">
        <v>0</v>
      </c>
      <c r="U585" s="44">
        <v>0</v>
      </c>
      <c r="V585" s="44">
        <v>0</v>
      </c>
      <c r="W585" s="44">
        <v>0</v>
      </c>
      <c r="X585" s="44">
        <v>0</v>
      </c>
      <c r="Y585" s="44">
        <v>0</v>
      </c>
    </row>
    <row r="586" spans="1:25" ht="60" x14ac:dyDescent="0.25">
      <c r="A586" s="98"/>
      <c r="B586" s="94"/>
      <c r="C586" s="49">
        <v>28</v>
      </c>
      <c r="D586" s="50" t="s">
        <v>632</v>
      </c>
      <c r="E586" s="28" t="s">
        <v>918</v>
      </c>
      <c r="F586" s="26" t="s">
        <v>1017</v>
      </c>
      <c r="G586" s="49" t="s">
        <v>36</v>
      </c>
      <c r="H586" s="26">
        <v>30</v>
      </c>
      <c r="I586" s="26">
        <v>20</v>
      </c>
      <c r="J586" s="46">
        <v>49</v>
      </c>
      <c r="K586" s="47"/>
      <c r="L586" s="32">
        <f t="shared" si="18"/>
        <v>0</v>
      </c>
      <c r="M586" s="43" t="str">
        <f t="shared" si="19"/>
        <v>OK</v>
      </c>
      <c r="N586" s="54"/>
      <c r="O586" s="55">
        <v>0</v>
      </c>
      <c r="P586" s="44">
        <v>0</v>
      </c>
      <c r="Q586" s="44">
        <v>0</v>
      </c>
      <c r="R586" s="44">
        <v>0</v>
      </c>
      <c r="S586" s="44">
        <v>0</v>
      </c>
      <c r="T586" s="44">
        <v>0</v>
      </c>
      <c r="U586" s="44">
        <v>0</v>
      </c>
      <c r="V586" s="44">
        <v>0</v>
      </c>
      <c r="W586" s="44">
        <v>0</v>
      </c>
      <c r="X586" s="44">
        <v>0</v>
      </c>
      <c r="Y586" s="44">
        <v>0</v>
      </c>
    </row>
    <row r="587" spans="1:25" ht="15" x14ac:dyDescent="0.25">
      <c r="A587" s="98"/>
      <c r="B587" s="94"/>
      <c r="C587" s="49">
        <v>29</v>
      </c>
      <c r="D587" s="50" t="s">
        <v>633</v>
      </c>
      <c r="E587" s="28" t="s">
        <v>918</v>
      </c>
      <c r="F587" s="26" t="s">
        <v>1011</v>
      </c>
      <c r="G587" s="49" t="s">
        <v>36</v>
      </c>
      <c r="H587" s="26">
        <v>30</v>
      </c>
      <c r="I587" s="26">
        <v>20</v>
      </c>
      <c r="J587" s="46">
        <v>2.8</v>
      </c>
      <c r="K587" s="47"/>
      <c r="L587" s="32">
        <f t="shared" si="18"/>
        <v>0</v>
      </c>
      <c r="M587" s="43" t="str">
        <f t="shared" si="19"/>
        <v>OK</v>
      </c>
      <c r="N587" s="54"/>
      <c r="O587" s="55">
        <v>0</v>
      </c>
      <c r="P587" s="44">
        <v>0</v>
      </c>
      <c r="Q587" s="44">
        <v>0</v>
      </c>
      <c r="R587" s="44">
        <v>0</v>
      </c>
      <c r="S587" s="44">
        <v>0</v>
      </c>
      <c r="T587" s="44">
        <v>0</v>
      </c>
      <c r="U587" s="44">
        <v>0</v>
      </c>
      <c r="V587" s="44">
        <v>0</v>
      </c>
      <c r="W587" s="44">
        <v>0</v>
      </c>
      <c r="X587" s="44">
        <v>0</v>
      </c>
      <c r="Y587" s="44">
        <v>0</v>
      </c>
    </row>
    <row r="588" spans="1:25" ht="15" x14ac:dyDescent="0.25">
      <c r="A588" s="98"/>
      <c r="B588" s="94"/>
      <c r="C588" s="49">
        <v>30</v>
      </c>
      <c r="D588" s="50" t="s">
        <v>634</v>
      </c>
      <c r="E588" s="28" t="s">
        <v>918</v>
      </c>
      <c r="F588" s="26" t="s">
        <v>1011</v>
      </c>
      <c r="G588" s="49" t="s">
        <v>36</v>
      </c>
      <c r="H588" s="26">
        <v>30</v>
      </c>
      <c r="I588" s="26">
        <v>20</v>
      </c>
      <c r="J588" s="46">
        <v>3.57</v>
      </c>
      <c r="K588" s="47"/>
      <c r="L588" s="32">
        <f t="shared" si="18"/>
        <v>0</v>
      </c>
      <c r="M588" s="43" t="str">
        <f t="shared" si="19"/>
        <v>OK</v>
      </c>
      <c r="N588" s="54"/>
      <c r="O588" s="55">
        <v>0</v>
      </c>
      <c r="P588" s="44">
        <v>0</v>
      </c>
      <c r="Q588" s="44">
        <v>0</v>
      </c>
      <c r="R588" s="44">
        <v>0</v>
      </c>
      <c r="S588" s="44">
        <v>0</v>
      </c>
      <c r="T588" s="44">
        <v>0</v>
      </c>
      <c r="U588" s="44">
        <v>0</v>
      </c>
      <c r="V588" s="44">
        <v>0</v>
      </c>
      <c r="W588" s="44">
        <v>0</v>
      </c>
      <c r="X588" s="44">
        <v>0</v>
      </c>
      <c r="Y588" s="44">
        <v>0</v>
      </c>
    </row>
    <row r="589" spans="1:25" ht="60" x14ac:dyDescent="0.25">
      <c r="A589" s="98"/>
      <c r="B589" s="94"/>
      <c r="C589" s="49">
        <v>31</v>
      </c>
      <c r="D589" s="50" t="s">
        <v>635</v>
      </c>
      <c r="E589" s="28" t="s">
        <v>918</v>
      </c>
      <c r="F589" s="26" t="s">
        <v>1011</v>
      </c>
      <c r="G589" s="49" t="s">
        <v>36</v>
      </c>
      <c r="H589" s="26">
        <v>30</v>
      </c>
      <c r="I589" s="26">
        <v>20</v>
      </c>
      <c r="J589" s="46">
        <v>0.56999999999999995</v>
      </c>
      <c r="K589" s="47"/>
      <c r="L589" s="32">
        <f t="shared" si="18"/>
        <v>0</v>
      </c>
      <c r="M589" s="43" t="str">
        <f t="shared" si="19"/>
        <v>OK</v>
      </c>
      <c r="N589" s="54"/>
      <c r="O589" s="55">
        <v>0</v>
      </c>
      <c r="P589" s="44">
        <v>0</v>
      </c>
      <c r="Q589" s="44">
        <v>0</v>
      </c>
      <c r="R589" s="44">
        <v>0</v>
      </c>
      <c r="S589" s="44">
        <v>0</v>
      </c>
      <c r="T589" s="44">
        <v>0</v>
      </c>
      <c r="U589" s="44">
        <v>0</v>
      </c>
      <c r="V589" s="44">
        <v>0</v>
      </c>
      <c r="W589" s="44">
        <v>0</v>
      </c>
      <c r="X589" s="44">
        <v>0</v>
      </c>
      <c r="Y589" s="44">
        <v>0</v>
      </c>
    </row>
    <row r="590" spans="1:25" ht="60" x14ac:dyDescent="0.25">
      <c r="A590" s="98"/>
      <c r="B590" s="94"/>
      <c r="C590" s="49">
        <v>32</v>
      </c>
      <c r="D590" s="50" t="s">
        <v>636</v>
      </c>
      <c r="E590" s="28" t="s">
        <v>918</v>
      </c>
      <c r="F590" s="26" t="s">
        <v>1011</v>
      </c>
      <c r="G590" s="49" t="s">
        <v>36</v>
      </c>
      <c r="H590" s="26">
        <v>30</v>
      </c>
      <c r="I590" s="26">
        <v>20</v>
      </c>
      <c r="J590" s="46">
        <v>1.2</v>
      </c>
      <c r="K590" s="47"/>
      <c r="L590" s="32">
        <f t="shared" si="18"/>
        <v>0</v>
      </c>
      <c r="M590" s="43" t="str">
        <f t="shared" si="19"/>
        <v>OK</v>
      </c>
      <c r="N590" s="54"/>
      <c r="O590" s="55">
        <v>0</v>
      </c>
      <c r="P590" s="44">
        <v>0</v>
      </c>
      <c r="Q590" s="44">
        <v>0</v>
      </c>
      <c r="R590" s="44">
        <v>0</v>
      </c>
      <c r="S590" s="44">
        <v>0</v>
      </c>
      <c r="T590" s="44">
        <v>0</v>
      </c>
      <c r="U590" s="44">
        <v>0</v>
      </c>
      <c r="V590" s="44">
        <v>0</v>
      </c>
      <c r="W590" s="44">
        <v>0</v>
      </c>
      <c r="X590" s="44">
        <v>0</v>
      </c>
      <c r="Y590" s="44">
        <v>0</v>
      </c>
    </row>
    <row r="591" spans="1:25" ht="60" x14ac:dyDescent="0.25">
      <c r="A591" s="98"/>
      <c r="B591" s="94"/>
      <c r="C591" s="49">
        <v>33</v>
      </c>
      <c r="D591" s="50" t="s">
        <v>637</v>
      </c>
      <c r="E591" s="28" t="s">
        <v>918</v>
      </c>
      <c r="F591" s="26" t="s">
        <v>1011</v>
      </c>
      <c r="G591" s="49" t="s">
        <v>36</v>
      </c>
      <c r="H591" s="26">
        <v>30</v>
      </c>
      <c r="I591" s="26">
        <v>20</v>
      </c>
      <c r="J591" s="46">
        <v>1.55</v>
      </c>
      <c r="K591" s="47"/>
      <c r="L591" s="32">
        <f t="shared" si="18"/>
        <v>0</v>
      </c>
      <c r="M591" s="43" t="str">
        <f t="shared" si="19"/>
        <v>OK</v>
      </c>
      <c r="N591" s="54"/>
      <c r="O591" s="55">
        <v>0</v>
      </c>
      <c r="P591" s="44">
        <v>0</v>
      </c>
      <c r="Q591" s="44">
        <v>0</v>
      </c>
      <c r="R591" s="44">
        <v>0</v>
      </c>
      <c r="S591" s="44">
        <v>0</v>
      </c>
      <c r="T591" s="44">
        <v>0</v>
      </c>
      <c r="U591" s="44">
        <v>0</v>
      </c>
      <c r="V591" s="44">
        <v>0</v>
      </c>
      <c r="W591" s="44">
        <v>0</v>
      </c>
      <c r="X591" s="44">
        <v>0</v>
      </c>
      <c r="Y591" s="44">
        <v>0</v>
      </c>
    </row>
    <row r="592" spans="1:25" ht="60" x14ac:dyDescent="0.25">
      <c r="A592" s="98"/>
      <c r="B592" s="94"/>
      <c r="C592" s="49">
        <v>34</v>
      </c>
      <c r="D592" s="50" t="s">
        <v>638</v>
      </c>
      <c r="E592" s="28" t="s">
        <v>918</v>
      </c>
      <c r="F592" s="26" t="s">
        <v>1011</v>
      </c>
      <c r="G592" s="49" t="s">
        <v>36</v>
      </c>
      <c r="H592" s="26">
        <v>30</v>
      </c>
      <c r="I592" s="26">
        <v>20</v>
      </c>
      <c r="J592" s="46">
        <v>1.1499999999999999</v>
      </c>
      <c r="K592" s="47"/>
      <c r="L592" s="32">
        <f t="shared" si="18"/>
        <v>0</v>
      </c>
      <c r="M592" s="43" t="str">
        <f t="shared" si="19"/>
        <v>OK</v>
      </c>
      <c r="N592" s="54"/>
      <c r="O592" s="55">
        <v>0</v>
      </c>
      <c r="P592" s="44">
        <v>0</v>
      </c>
      <c r="Q592" s="44">
        <v>0</v>
      </c>
      <c r="R592" s="44">
        <v>0</v>
      </c>
      <c r="S592" s="44">
        <v>0</v>
      </c>
      <c r="T592" s="44">
        <v>0</v>
      </c>
      <c r="U592" s="44">
        <v>0</v>
      </c>
      <c r="V592" s="44">
        <v>0</v>
      </c>
      <c r="W592" s="44">
        <v>0</v>
      </c>
      <c r="X592" s="44">
        <v>0</v>
      </c>
      <c r="Y592" s="44">
        <v>0</v>
      </c>
    </row>
    <row r="593" spans="1:25" ht="60" x14ac:dyDescent="0.25">
      <c r="A593" s="98"/>
      <c r="B593" s="94"/>
      <c r="C593" s="49">
        <v>35</v>
      </c>
      <c r="D593" s="50" t="s">
        <v>639</v>
      </c>
      <c r="E593" s="28" t="s">
        <v>918</v>
      </c>
      <c r="F593" s="26" t="s">
        <v>1011</v>
      </c>
      <c r="G593" s="49" t="s">
        <v>36</v>
      </c>
      <c r="H593" s="26">
        <v>30</v>
      </c>
      <c r="I593" s="26">
        <v>20</v>
      </c>
      <c r="J593" s="46">
        <v>0.6</v>
      </c>
      <c r="K593" s="47"/>
      <c r="L593" s="32">
        <f t="shared" si="18"/>
        <v>0</v>
      </c>
      <c r="M593" s="43" t="str">
        <f t="shared" si="19"/>
        <v>OK</v>
      </c>
      <c r="N593" s="54"/>
      <c r="O593" s="55">
        <v>0</v>
      </c>
      <c r="P593" s="44">
        <v>0</v>
      </c>
      <c r="Q593" s="44">
        <v>0</v>
      </c>
      <c r="R593" s="44">
        <v>0</v>
      </c>
      <c r="S593" s="44">
        <v>0</v>
      </c>
      <c r="T593" s="44">
        <v>0</v>
      </c>
      <c r="U593" s="44">
        <v>0</v>
      </c>
      <c r="V593" s="44">
        <v>0</v>
      </c>
      <c r="W593" s="44">
        <v>0</v>
      </c>
      <c r="X593" s="44">
        <v>0</v>
      </c>
      <c r="Y593" s="44">
        <v>0</v>
      </c>
    </row>
    <row r="594" spans="1:25" ht="60" x14ac:dyDescent="0.25">
      <c r="A594" s="98"/>
      <c r="B594" s="94"/>
      <c r="C594" s="49">
        <v>36</v>
      </c>
      <c r="D594" s="50" t="s">
        <v>640</v>
      </c>
      <c r="E594" s="28" t="s">
        <v>918</v>
      </c>
      <c r="F594" s="26" t="s">
        <v>1011</v>
      </c>
      <c r="G594" s="49" t="s">
        <v>36</v>
      </c>
      <c r="H594" s="26">
        <v>30</v>
      </c>
      <c r="I594" s="26">
        <v>20</v>
      </c>
      <c r="J594" s="46">
        <v>1.35</v>
      </c>
      <c r="K594" s="47"/>
      <c r="L594" s="32">
        <f t="shared" si="18"/>
        <v>0</v>
      </c>
      <c r="M594" s="43" t="str">
        <f t="shared" si="19"/>
        <v>OK</v>
      </c>
      <c r="N594" s="54"/>
      <c r="O594" s="55">
        <v>0</v>
      </c>
      <c r="P594" s="44">
        <v>0</v>
      </c>
      <c r="Q594" s="44">
        <v>0</v>
      </c>
      <c r="R594" s="44">
        <v>0</v>
      </c>
      <c r="S594" s="44">
        <v>0</v>
      </c>
      <c r="T594" s="44">
        <v>0</v>
      </c>
      <c r="U594" s="44">
        <v>0</v>
      </c>
      <c r="V594" s="44">
        <v>0</v>
      </c>
      <c r="W594" s="44">
        <v>0</v>
      </c>
      <c r="X594" s="44">
        <v>0</v>
      </c>
      <c r="Y594" s="44">
        <v>0</v>
      </c>
    </row>
    <row r="595" spans="1:25" ht="60" x14ac:dyDescent="0.25">
      <c r="A595" s="98"/>
      <c r="B595" s="94"/>
      <c r="C595" s="49">
        <v>37</v>
      </c>
      <c r="D595" s="50" t="s">
        <v>641</v>
      </c>
      <c r="E595" s="28" t="s">
        <v>918</v>
      </c>
      <c r="F595" s="26" t="s">
        <v>1011</v>
      </c>
      <c r="G595" s="49" t="s">
        <v>36</v>
      </c>
      <c r="H595" s="26">
        <v>30</v>
      </c>
      <c r="I595" s="26">
        <v>20</v>
      </c>
      <c r="J595" s="46">
        <v>1.1000000000000001</v>
      </c>
      <c r="K595" s="47"/>
      <c r="L595" s="32">
        <f t="shared" si="18"/>
        <v>0</v>
      </c>
      <c r="M595" s="43" t="str">
        <f t="shared" si="19"/>
        <v>OK</v>
      </c>
      <c r="N595" s="54"/>
      <c r="O595" s="55">
        <v>0</v>
      </c>
      <c r="P595" s="44">
        <v>0</v>
      </c>
      <c r="Q595" s="44">
        <v>0</v>
      </c>
      <c r="R595" s="44">
        <v>0</v>
      </c>
      <c r="S595" s="44">
        <v>0</v>
      </c>
      <c r="T595" s="44">
        <v>0</v>
      </c>
      <c r="U595" s="44">
        <v>0</v>
      </c>
      <c r="V595" s="44">
        <v>0</v>
      </c>
      <c r="W595" s="44">
        <v>0</v>
      </c>
      <c r="X595" s="44">
        <v>0</v>
      </c>
      <c r="Y595" s="44">
        <v>0</v>
      </c>
    </row>
    <row r="596" spans="1:25" ht="45" x14ac:dyDescent="0.25">
      <c r="A596" s="98"/>
      <c r="B596" s="94"/>
      <c r="C596" s="49">
        <v>38</v>
      </c>
      <c r="D596" s="50" t="s">
        <v>642</v>
      </c>
      <c r="E596" s="28" t="s">
        <v>918</v>
      </c>
      <c r="F596" s="26" t="s">
        <v>1011</v>
      </c>
      <c r="G596" s="49" t="s">
        <v>36</v>
      </c>
      <c r="H596" s="26">
        <v>30</v>
      </c>
      <c r="I596" s="26">
        <v>20</v>
      </c>
      <c r="J596" s="46">
        <v>1.2</v>
      </c>
      <c r="K596" s="47"/>
      <c r="L596" s="32">
        <f t="shared" si="18"/>
        <v>0</v>
      </c>
      <c r="M596" s="43" t="str">
        <f t="shared" si="19"/>
        <v>OK</v>
      </c>
      <c r="N596" s="54"/>
      <c r="O596" s="55">
        <v>0</v>
      </c>
      <c r="P596" s="44">
        <v>0</v>
      </c>
      <c r="Q596" s="44">
        <v>0</v>
      </c>
      <c r="R596" s="44">
        <v>0</v>
      </c>
      <c r="S596" s="44">
        <v>0</v>
      </c>
      <c r="T596" s="44">
        <v>0</v>
      </c>
      <c r="U596" s="44">
        <v>0</v>
      </c>
      <c r="V596" s="44">
        <v>0</v>
      </c>
      <c r="W596" s="44">
        <v>0</v>
      </c>
      <c r="X596" s="44">
        <v>0</v>
      </c>
      <c r="Y596" s="44">
        <v>0</v>
      </c>
    </row>
    <row r="597" spans="1:25" ht="60" x14ac:dyDescent="0.25">
      <c r="A597" s="98"/>
      <c r="B597" s="94"/>
      <c r="C597" s="49">
        <v>39</v>
      </c>
      <c r="D597" s="50" t="s">
        <v>643</v>
      </c>
      <c r="E597" s="28" t="s">
        <v>918</v>
      </c>
      <c r="F597" s="26" t="s">
        <v>1011</v>
      </c>
      <c r="G597" s="49" t="s">
        <v>36</v>
      </c>
      <c r="H597" s="26">
        <v>30</v>
      </c>
      <c r="I597" s="26">
        <v>20</v>
      </c>
      <c r="J597" s="46">
        <v>2.65</v>
      </c>
      <c r="K597" s="47"/>
      <c r="L597" s="32">
        <f t="shared" si="18"/>
        <v>0</v>
      </c>
      <c r="M597" s="43" t="str">
        <f t="shared" si="19"/>
        <v>OK</v>
      </c>
      <c r="N597" s="54"/>
      <c r="O597" s="55">
        <v>0</v>
      </c>
      <c r="P597" s="44">
        <v>0</v>
      </c>
      <c r="Q597" s="44">
        <v>0</v>
      </c>
      <c r="R597" s="44">
        <v>0</v>
      </c>
      <c r="S597" s="44">
        <v>0</v>
      </c>
      <c r="T597" s="44">
        <v>0</v>
      </c>
      <c r="U597" s="44">
        <v>0</v>
      </c>
      <c r="V597" s="44">
        <v>0</v>
      </c>
      <c r="W597" s="44">
        <v>0</v>
      </c>
      <c r="X597" s="44">
        <v>0</v>
      </c>
      <c r="Y597" s="44">
        <v>0</v>
      </c>
    </row>
    <row r="598" spans="1:25" ht="60" x14ac:dyDescent="0.25">
      <c r="A598" s="98"/>
      <c r="B598" s="94"/>
      <c r="C598" s="49">
        <v>40</v>
      </c>
      <c r="D598" s="50" t="s">
        <v>644</v>
      </c>
      <c r="E598" s="28" t="s">
        <v>918</v>
      </c>
      <c r="F598" s="26" t="s">
        <v>1011</v>
      </c>
      <c r="G598" s="49" t="s">
        <v>36</v>
      </c>
      <c r="H598" s="26">
        <v>30</v>
      </c>
      <c r="I598" s="26">
        <v>20</v>
      </c>
      <c r="J598" s="46">
        <v>2.8</v>
      </c>
      <c r="K598" s="47"/>
      <c r="L598" s="32">
        <f t="shared" si="18"/>
        <v>0</v>
      </c>
      <c r="M598" s="43" t="str">
        <f t="shared" si="19"/>
        <v>OK</v>
      </c>
      <c r="N598" s="54"/>
      <c r="O598" s="55">
        <v>0</v>
      </c>
      <c r="P598" s="44">
        <v>0</v>
      </c>
      <c r="Q598" s="44">
        <v>0</v>
      </c>
      <c r="R598" s="44">
        <v>0</v>
      </c>
      <c r="S598" s="44">
        <v>0</v>
      </c>
      <c r="T598" s="44">
        <v>0</v>
      </c>
      <c r="U598" s="44">
        <v>0</v>
      </c>
      <c r="V598" s="44">
        <v>0</v>
      </c>
      <c r="W598" s="44">
        <v>0</v>
      </c>
      <c r="X598" s="44">
        <v>0</v>
      </c>
      <c r="Y598" s="44">
        <v>0</v>
      </c>
    </row>
    <row r="599" spans="1:25" ht="60" x14ac:dyDescent="0.25">
      <c r="A599" s="98"/>
      <c r="B599" s="94"/>
      <c r="C599" s="49">
        <v>41</v>
      </c>
      <c r="D599" s="50" t="s">
        <v>645</v>
      </c>
      <c r="E599" s="28" t="s">
        <v>918</v>
      </c>
      <c r="F599" s="26" t="s">
        <v>1011</v>
      </c>
      <c r="G599" s="49" t="s">
        <v>36</v>
      </c>
      <c r="H599" s="26">
        <v>30</v>
      </c>
      <c r="I599" s="26">
        <v>20</v>
      </c>
      <c r="J599" s="46">
        <v>2.95</v>
      </c>
      <c r="K599" s="47"/>
      <c r="L599" s="32">
        <f t="shared" si="18"/>
        <v>0</v>
      </c>
      <c r="M599" s="43" t="str">
        <f t="shared" si="19"/>
        <v>OK</v>
      </c>
      <c r="N599" s="54"/>
      <c r="O599" s="55">
        <v>0</v>
      </c>
      <c r="P599" s="44">
        <v>0</v>
      </c>
      <c r="Q599" s="44">
        <v>0</v>
      </c>
      <c r="R599" s="44">
        <v>0</v>
      </c>
      <c r="S599" s="44">
        <v>0</v>
      </c>
      <c r="T599" s="44">
        <v>0</v>
      </c>
      <c r="U599" s="44">
        <v>0</v>
      </c>
      <c r="V599" s="44">
        <v>0</v>
      </c>
      <c r="W599" s="44">
        <v>0</v>
      </c>
      <c r="X599" s="44">
        <v>0</v>
      </c>
      <c r="Y599" s="44">
        <v>0</v>
      </c>
    </row>
    <row r="600" spans="1:25" ht="60" x14ac:dyDescent="0.25">
      <c r="A600" s="98"/>
      <c r="B600" s="94"/>
      <c r="C600" s="49">
        <v>42</v>
      </c>
      <c r="D600" s="50" t="s">
        <v>646</v>
      </c>
      <c r="E600" s="28" t="s">
        <v>918</v>
      </c>
      <c r="F600" s="26" t="s">
        <v>1011</v>
      </c>
      <c r="G600" s="49" t="s">
        <v>36</v>
      </c>
      <c r="H600" s="26">
        <v>30</v>
      </c>
      <c r="I600" s="26">
        <v>20</v>
      </c>
      <c r="J600" s="46">
        <v>3.6</v>
      </c>
      <c r="K600" s="47"/>
      <c r="L600" s="32">
        <f t="shared" si="18"/>
        <v>0</v>
      </c>
      <c r="M600" s="43" t="str">
        <f t="shared" si="19"/>
        <v>OK</v>
      </c>
      <c r="N600" s="54"/>
      <c r="O600" s="55">
        <v>0</v>
      </c>
      <c r="P600" s="44">
        <v>0</v>
      </c>
      <c r="Q600" s="44">
        <v>0</v>
      </c>
      <c r="R600" s="44">
        <v>0</v>
      </c>
      <c r="S600" s="44">
        <v>0</v>
      </c>
      <c r="T600" s="44">
        <v>0</v>
      </c>
      <c r="U600" s="44">
        <v>0</v>
      </c>
      <c r="V600" s="44">
        <v>0</v>
      </c>
      <c r="W600" s="44">
        <v>0</v>
      </c>
      <c r="X600" s="44">
        <v>0</v>
      </c>
      <c r="Y600" s="44">
        <v>0</v>
      </c>
    </row>
    <row r="601" spans="1:25" ht="30" x14ac:dyDescent="0.25">
      <c r="A601" s="98"/>
      <c r="B601" s="94"/>
      <c r="C601" s="49">
        <v>43</v>
      </c>
      <c r="D601" s="50" t="s">
        <v>647</v>
      </c>
      <c r="E601" s="28" t="s">
        <v>918</v>
      </c>
      <c r="F601" s="26" t="s">
        <v>1011</v>
      </c>
      <c r="G601" s="49" t="s">
        <v>36</v>
      </c>
      <c r="H601" s="26">
        <v>30</v>
      </c>
      <c r="I601" s="26">
        <v>20</v>
      </c>
      <c r="J601" s="46">
        <v>0.15</v>
      </c>
      <c r="K601" s="47"/>
      <c r="L601" s="32">
        <f t="shared" si="18"/>
        <v>0</v>
      </c>
      <c r="M601" s="43" t="str">
        <f t="shared" si="19"/>
        <v>OK</v>
      </c>
      <c r="N601" s="54"/>
      <c r="O601" s="55">
        <v>0</v>
      </c>
      <c r="P601" s="44">
        <v>0</v>
      </c>
      <c r="Q601" s="44">
        <v>0</v>
      </c>
      <c r="R601" s="44">
        <v>0</v>
      </c>
      <c r="S601" s="44">
        <v>0</v>
      </c>
      <c r="T601" s="44">
        <v>0</v>
      </c>
      <c r="U601" s="44">
        <v>0</v>
      </c>
      <c r="V601" s="44">
        <v>0</v>
      </c>
      <c r="W601" s="44">
        <v>0</v>
      </c>
      <c r="X601" s="44">
        <v>0</v>
      </c>
      <c r="Y601" s="44">
        <v>0</v>
      </c>
    </row>
    <row r="602" spans="1:25" ht="60" x14ac:dyDescent="0.25">
      <c r="A602" s="98"/>
      <c r="B602" s="94"/>
      <c r="C602" s="49">
        <v>44</v>
      </c>
      <c r="D602" s="50" t="s">
        <v>648</v>
      </c>
      <c r="E602" s="28" t="s">
        <v>918</v>
      </c>
      <c r="F602" s="26" t="s">
        <v>1011</v>
      </c>
      <c r="G602" s="49" t="s">
        <v>36</v>
      </c>
      <c r="H602" s="26">
        <v>30</v>
      </c>
      <c r="I602" s="26">
        <v>20</v>
      </c>
      <c r="J602" s="46">
        <v>1.1000000000000001</v>
      </c>
      <c r="K602" s="47"/>
      <c r="L602" s="32">
        <f t="shared" si="18"/>
        <v>0</v>
      </c>
      <c r="M602" s="43" t="str">
        <f t="shared" si="19"/>
        <v>OK</v>
      </c>
      <c r="N602" s="54"/>
      <c r="O602" s="55">
        <v>0</v>
      </c>
      <c r="P602" s="44">
        <v>0</v>
      </c>
      <c r="Q602" s="44">
        <v>0</v>
      </c>
      <c r="R602" s="44">
        <v>0</v>
      </c>
      <c r="S602" s="44">
        <v>0</v>
      </c>
      <c r="T602" s="44">
        <v>0</v>
      </c>
      <c r="U602" s="44">
        <v>0</v>
      </c>
      <c r="V602" s="44">
        <v>0</v>
      </c>
      <c r="W602" s="44">
        <v>0</v>
      </c>
      <c r="X602" s="44">
        <v>0</v>
      </c>
      <c r="Y602" s="44">
        <v>0</v>
      </c>
    </row>
    <row r="603" spans="1:25" ht="15" x14ac:dyDescent="0.25">
      <c r="A603" s="98"/>
      <c r="B603" s="94"/>
      <c r="C603" s="49">
        <v>45</v>
      </c>
      <c r="D603" s="50" t="s">
        <v>649</v>
      </c>
      <c r="E603" s="28" t="s">
        <v>918</v>
      </c>
      <c r="F603" s="26" t="s">
        <v>1011</v>
      </c>
      <c r="G603" s="49" t="s">
        <v>36</v>
      </c>
      <c r="H603" s="26">
        <v>30</v>
      </c>
      <c r="I603" s="26">
        <v>20</v>
      </c>
      <c r="J603" s="46">
        <v>5.15</v>
      </c>
      <c r="K603" s="47"/>
      <c r="L603" s="32">
        <f t="shared" si="18"/>
        <v>0</v>
      </c>
      <c r="M603" s="43" t="str">
        <f t="shared" si="19"/>
        <v>OK</v>
      </c>
      <c r="N603" s="54"/>
      <c r="O603" s="55">
        <v>0</v>
      </c>
      <c r="P603" s="44">
        <v>0</v>
      </c>
      <c r="Q603" s="44">
        <v>0</v>
      </c>
      <c r="R603" s="44">
        <v>0</v>
      </c>
      <c r="S603" s="44">
        <v>0</v>
      </c>
      <c r="T603" s="44">
        <v>0</v>
      </c>
      <c r="U603" s="44">
        <v>0</v>
      </c>
      <c r="V603" s="44">
        <v>0</v>
      </c>
      <c r="W603" s="44">
        <v>0</v>
      </c>
      <c r="X603" s="44">
        <v>0</v>
      </c>
      <c r="Y603" s="44">
        <v>0</v>
      </c>
    </row>
    <row r="604" spans="1:25" ht="45" x14ac:dyDescent="0.25">
      <c r="A604" s="98"/>
      <c r="B604" s="94"/>
      <c r="C604" s="49">
        <v>46</v>
      </c>
      <c r="D604" s="50" t="s">
        <v>650</v>
      </c>
      <c r="E604" s="28" t="s">
        <v>918</v>
      </c>
      <c r="F604" s="26" t="s">
        <v>1011</v>
      </c>
      <c r="G604" s="49" t="s">
        <v>36</v>
      </c>
      <c r="H604" s="26">
        <v>30</v>
      </c>
      <c r="I604" s="26">
        <v>20</v>
      </c>
      <c r="J604" s="46">
        <v>0.25</v>
      </c>
      <c r="K604" s="47"/>
      <c r="L604" s="32">
        <f t="shared" si="18"/>
        <v>0</v>
      </c>
      <c r="M604" s="43" t="str">
        <f t="shared" si="19"/>
        <v>OK</v>
      </c>
      <c r="N604" s="54"/>
      <c r="O604" s="55">
        <v>0</v>
      </c>
      <c r="P604" s="44">
        <v>0</v>
      </c>
      <c r="Q604" s="44">
        <v>0</v>
      </c>
      <c r="R604" s="44">
        <v>0</v>
      </c>
      <c r="S604" s="44">
        <v>0</v>
      </c>
      <c r="T604" s="44">
        <v>0</v>
      </c>
      <c r="U604" s="44">
        <v>0</v>
      </c>
      <c r="V604" s="44">
        <v>0</v>
      </c>
      <c r="W604" s="44">
        <v>0</v>
      </c>
      <c r="X604" s="44">
        <v>0</v>
      </c>
      <c r="Y604" s="44">
        <v>0</v>
      </c>
    </row>
    <row r="605" spans="1:25" ht="75" x14ac:dyDescent="0.25">
      <c r="A605" s="98"/>
      <c r="B605" s="94"/>
      <c r="C605" s="49">
        <v>47</v>
      </c>
      <c r="D605" s="50" t="s">
        <v>651</v>
      </c>
      <c r="E605" s="28" t="s">
        <v>918</v>
      </c>
      <c r="F605" s="26" t="s">
        <v>1011</v>
      </c>
      <c r="G605" s="49" t="s">
        <v>36</v>
      </c>
      <c r="H605" s="26">
        <v>30</v>
      </c>
      <c r="I605" s="26">
        <v>20</v>
      </c>
      <c r="J605" s="46">
        <v>3.85</v>
      </c>
      <c r="K605" s="47"/>
      <c r="L605" s="32">
        <f t="shared" si="18"/>
        <v>0</v>
      </c>
      <c r="M605" s="43" t="str">
        <f t="shared" si="19"/>
        <v>OK</v>
      </c>
      <c r="N605" s="54"/>
      <c r="O605" s="55">
        <v>0</v>
      </c>
      <c r="P605" s="44">
        <v>0</v>
      </c>
      <c r="Q605" s="44">
        <v>0</v>
      </c>
      <c r="R605" s="44">
        <v>0</v>
      </c>
      <c r="S605" s="44">
        <v>0</v>
      </c>
      <c r="T605" s="44">
        <v>0</v>
      </c>
      <c r="U605" s="44">
        <v>0</v>
      </c>
      <c r="V605" s="44">
        <v>0</v>
      </c>
      <c r="W605" s="44">
        <v>0</v>
      </c>
      <c r="X605" s="44">
        <v>0</v>
      </c>
      <c r="Y605" s="44">
        <v>0</v>
      </c>
    </row>
    <row r="606" spans="1:25" ht="75" x14ac:dyDescent="0.25">
      <c r="A606" s="98"/>
      <c r="B606" s="94"/>
      <c r="C606" s="49">
        <v>48</v>
      </c>
      <c r="D606" s="50" t="s">
        <v>652</v>
      </c>
      <c r="E606" s="28" t="s">
        <v>918</v>
      </c>
      <c r="F606" s="26" t="s">
        <v>1011</v>
      </c>
      <c r="G606" s="49" t="s">
        <v>36</v>
      </c>
      <c r="H606" s="26">
        <v>30</v>
      </c>
      <c r="I606" s="26">
        <v>20</v>
      </c>
      <c r="J606" s="46">
        <v>4.5</v>
      </c>
      <c r="K606" s="47"/>
      <c r="L606" s="32">
        <f t="shared" si="18"/>
        <v>0</v>
      </c>
      <c r="M606" s="43" t="str">
        <f t="shared" si="19"/>
        <v>OK</v>
      </c>
      <c r="N606" s="54"/>
      <c r="O606" s="55">
        <v>0</v>
      </c>
      <c r="P606" s="44">
        <v>0</v>
      </c>
      <c r="Q606" s="44">
        <v>0</v>
      </c>
      <c r="R606" s="44">
        <v>0</v>
      </c>
      <c r="S606" s="44">
        <v>0</v>
      </c>
      <c r="T606" s="44">
        <v>0</v>
      </c>
      <c r="U606" s="44">
        <v>0</v>
      </c>
      <c r="V606" s="44">
        <v>0</v>
      </c>
      <c r="W606" s="44">
        <v>0</v>
      </c>
      <c r="X606" s="44">
        <v>0</v>
      </c>
      <c r="Y606" s="44">
        <v>0</v>
      </c>
    </row>
    <row r="607" spans="1:25" ht="75" x14ac:dyDescent="0.25">
      <c r="A607" s="98"/>
      <c r="B607" s="94"/>
      <c r="C607" s="49">
        <v>49</v>
      </c>
      <c r="D607" s="50" t="s">
        <v>653</v>
      </c>
      <c r="E607" s="28" t="s">
        <v>918</v>
      </c>
      <c r="F607" s="26" t="s">
        <v>1011</v>
      </c>
      <c r="G607" s="49" t="s">
        <v>36</v>
      </c>
      <c r="H607" s="26">
        <v>30</v>
      </c>
      <c r="I607" s="26">
        <v>20</v>
      </c>
      <c r="J607" s="46">
        <v>6.49</v>
      </c>
      <c r="K607" s="47"/>
      <c r="L607" s="32">
        <f t="shared" si="18"/>
        <v>0</v>
      </c>
      <c r="M607" s="43" t="str">
        <f t="shared" si="19"/>
        <v>OK</v>
      </c>
      <c r="N607" s="54"/>
      <c r="O607" s="55">
        <v>0</v>
      </c>
      <c r="P607" s="44">
        <v>0</v>
      </c>
      <c r="Q607" s="44">
        <v>0</v>
      </c>
      <c r="R607" s="44">
        <v>0</v>
      </c>
      <c r="S607" s="44">
        <v>0</v>
      </c>
      <c r="T607" s="44">
        <v>0</v>
      </c>
      <c r="U607" s="44">
        <v>0</v>
      </c>
      <c r="V607" s="44">
        <v>0</v>
      </c>
      <c r="W607" s="44">
        <v>0</v>
      </c>
      <c r="X607" s="44">
        <v>0</v>
      </c>
      <c r="Y607" s="44">
        <v>0</v>
      </c>
    </row>
    <row r="608" spans="1:25" ht="75" x14ac:dyDescent="0.25">
      <c r="A608" s="98"/>
      <c r="B608" s="94"/>
      <c r="C608" s="49">
        <v>50</v>
      </c>
      <c r="D608" s="50" t="s">
        <v>654</v>
      </c>
      <c r="E608" s="28" t="s">
        <v>918</v>
      </c>
      <c r="F608" s="26" t="s">
        <v>1011</v>
      </c>
      <c r="G608" s="49" t="s">
        <v>36</v>
      </c>
      <c r="H608" s="26">
        <v>30</v>
      </c>
      <c r="I608" s="26">
        <v>20</v>
      </c>
      <c r="J608" s="46">
        <v>8.5</v>
      </c>
      <c r="K608" s="47"/>
      <c r="L608" s="32">
        <f t="shared" si="18"/>
        <v>0</v>
      </c>
      <c r="M608" s="43" t="str">
        <f t="shared" si="19"/>
        <v>OK</v>
      </c>
      <c r="N608" s="54"/>
      <c r="O608" s="55">
        <v>0</v>
      </c>
      <c r="P608" s="44">
        <v>0</v>
      </c>
      <c r="Q608" s="44">
        <v>0</v>
      </c>
      <c r="R608" s="44">
        <v>0</v>
      </c>
      <c r="S608" s="44">
        <v>0</v>
      </c>
      <c r="T608" s="44">
        <v>0</v>
      </c>
      <c r="U608" s="44">
        <v>0</v>
      </c>
      <c r="V608" s="44">
        <v>0</v>
      </c>
      <c r="W608" s="44">
        <v>0</v>
      </c>
      <c r="X608" s="44">
        <v>0</v>
      </c>
      <c r="Y608" s="44">
        <v>0</v>
      </c>
    </row>
    <row r="609" spans="1:25" ht="75" x14ac:dyDescent="0.25">
      <c r="A609" s="98"/>
      <c r="B609" s="94"/>
      <c r="C609" s="49">
        <v>51</v>
      </c>
      <c r="D609" s="50" t="s">
        <v>655</v>
      </c>
      <c r="E609" s="28" t="s">
        <v>918</v>
      </c>
      <c r="F609" s="26" t="s">
        <v>1011</v>
      </c>
      <c r="G609" s="49" t="s">
        <v>36</v>
      </c>
      <c r="H609" s="26">
        <v>30</v>
      </c>
      <c r="I609" s="26">
        <v>20</v>
      </c>
      <c r="J609" s="46">
        <v>9</v>
      </c>
      <c r="K609" s="47"/>
      <c r="L609" s="32">
        <f t="shared" si="18"/>
        <v>0</v>
      </c>
      <c r="M609" s="43" t="str">
        <f t="shared" si="19"/>
        <v>OK</v>
      </c>
      <c r="N609" s="54"/>
      <c r="O609" s="55">
        <v>0</v>
      </c>
      <c r="P609" s="44">
        <v>0</v>
      </c>
      <c r="Q609" s="44">
        <v>0</v>
      </c>
      <c r="R609" s="44">
        <v>0</v>
      </c>
      <c r="S609" s="44">
        <v>0</v>
      </c>
      <c r="T609" s="44">
        <v>0</v>
      </c>
      <c r="U609" s="44">
        <v>0</v>
      </c>
      <c r="V609" s="44">
        <v>0</v>
      </c>
      <c r="W609" s="44">
        <v>0</v>
      </c>
      <c r="X609" s="44">
        <v>0</v>
      </c>
      <c r="Y609" s="44">
        <v>0</v>
      </c>
    </row>
    <row r="610" spans="1:25" ht="75" x14ac:dyDescent="0.25">
      <c r="A610" s="98"/>
      <c r="B610" s="94"/>
      <c r="C610" s="49">
        <v>52</v>
      </c>
      <c r="D610" s="50" t="s">
        <v>656</v>
      </c>
      <c r="E610" s="28" t="s">
        <v>918</v>
      </c>
      <c r="F610" s="26" t="s">
        <v>1011</v>
      </c>
      <c r="G610" s="49" t="s">
        <v>36</v>
      </c>
      <c r="H610" s="26">
        <v>30</v>
      </c>
      <c r="I610" s="26">
        <v>20</v>
      </c>
      <c r="J610" s="46">
        <v>14.5</v>
      </c>
      <c r="K610" s="47"/>
      <c r="L610" s="32">
        <f t="shared" si="18"/>
        <v>0</v>
      </c>
      <c r="M610" s="43" t="str">
        <f t="shared" si="19"/>
        <v>OK</v>
      </c>
      <c r="N610" s="54"/>
      <c r="O610" s="55">
        <v>0</v>
      </c>
      <c r="P610" s="44">
        <v>0</v>
      </c>
      <c r="Q610" s="44">
        <v>0</v>
      </c>
      <c r="R610" s="44">
        <v>0</v>
      </c>
      <c r="S610" s="44">
        <v>0</v>
      </c>
      <c r="T610" s="44">
        <v>0</v>
      </c>
      <c r="U610" s="44">
        <v>0</v>
      </c>
      <c r="V610" s="44">
        <v>0</v>
      </c>
      <c r="W610" s="44">
        <v>0</v>
      </c>
      <c r="X610" s="44">
        <v>0</v>
      </c>
      <c r="Y610" s="44">
        <v>0</v>
      </c>
    </row>
    <row r="611" spans="1:25" ht="75" x14ac:dyDescent="0.25">
      <c r="A611" s="98"/>
      <c r="B611" s="94"/>
      <c r="C611" s="49">
        <v>53</v>
      </c>
      <c r="D611" s="50" t="s">
        <v>657</v>
      </c>
      <c r="E611" s="28" t="s">
        <v>918</v>
      </c>
      <c r="F611" s="26" t="s">
        <v>1011</v>
      </c>
      <c r="G611" s="49" t="s">
        <v>36</v>
      </c>
      <c r="H611" s="26">
        <v>30</v>
      </c>
      <c r="I611" s="26">
        <v>20</v>
      </c>
      <c r="J611" s="46">
        <v>3.85</v>
      </c>
      <c r="K611" s="47"/>
      <c r="L611" s="32">
        <f t="shared" si="18"/>
        <v>0</v>
      </c>
      <c r="M611" s="43" t="str">
        <f t="shared" si="19"/>
        <v>OK</v>
      </c>
      <c r="N611" s="54"/>
      <c r="O611" s="55">
        <v>0</v>
      </c>
      <c r="P611" s="44">
        <v>0</v>
      </c>
      <c r="Q611" s="44">
        <v>0</v>
      </c>
      <c r="R611" s="44">
        <v>0</v>
      </c>
      <c r="S611" s="44">
        <v>0</v>
      </c>
      <c r="T611" s="44">
        <v>0</v>
      </c>
      <c r="U611" s="44">
        <v>0</v>
      </c>
      <c r="V611" s="44">
        <v>0</v>
      </c>
      <c r="W611" s="44">
        <v>0</v>
      </c>
      <c r="X611" s="44">
        <v>0</v>
      </c>
      <c r="Y611" s="44">
        <v>0</v>
      </c>
    </row>
    <row r="612" spans="1:25" ht="75" x14ac:dyDescent="0.25">
      <c r="A612" s="98"/>
      <c r="B612" s="94"/>
      <c r="C612" s="49">
        <v>54</v>
      </c>
      <c r="D612" s="50" t="s">
        <v>658</v>
      </c>
      <c r="E612" s="28" t="s">
        <v>918</v>
      </c>
      <c r="F612" s="26" t="s">
        <v>1011</v>
      </c>
      <c r="G612" s="49" t="s">
        <v>36</v>
      </c>
      <c r="H612" s="26">
        <v>30</v>
      </c>
      <c r="I612" s="26">
        <v>20</v>
      </c>
      <c r="J612" s="46">
        <v>9.85</v>
      </c>
      <c r="K612" s="47"/>
      <c r="L612" s="32">
        <f t="shared" si="18"/>
        <v>0</v>
      </c>
      <c r="M612" s="43" t="str">
        <f t="shared" si="19"/>
        <v>OK</v>
      </c>
      <c r="N612" s="54"/>
      <c r="O612" s="55">
        <v>0</v>
      </c>
      <c r="P612" s="44">
        <v>0</v>
      </c>
      <c r="Q612" s="44">
        <v>0</v>
      </c>
      <c r="R612" s="44">
        <v>0</v>
      </c>
      <c r="S612" s="44">
        <v>0</v>
      </c>
      <c r="T612" s="44">
        <v>0</v>
      </c>
      <c r="U612" s="44">
        <v>0</v>
      </c>
      <c r="V612" s="44">
        <v>0</v>
      </c>
      <c r="W612" s="44">
        <v>0</v>
      </c>
      <c r="X612" s="44">
        <v>0</v>
      </c>
      <c r="Y612" s="44">
        <v>0</v>
      </c>
    </row>
    <row r="613" spans="1:25" ht="75" x14ac:dyDescent="0.25">
      <c r="A613" s="98"/>
      <c r="B613" s="94"/>
      <c r="C613" s="49">
        <v>55</v>
      </c>
      <c r="D613" s="50" t="s">
        <v>659</v>
      </c>
      <c r="E613" s="28" t="s">
        <v>918</v>
      </c>
      <c r="F613" s="26" t="s">
        <v>1011</v>
      </c>
      <c r="G613" s="49" t="s">
        <v>36</v>
      </c>
      <c r="H613" s="26">
        <v>30</v>
      </c>
      <c r="I613" s="26">
        <v>20</v>
      </c>
      <c r="J613" s="46">
        <v>8.5</v>
      </c>
      <c r="K613" s="47"/>
      <c r="L613" s="32">
        <f t="shared" si="18"/>
        <v>0</v>
      </c>
      <c r="M613" s="43" t="str">
        <f t="shared" si="19"/>
        <v>OK</v>
      </c>
      <c r="N613" s="54"/>
      <c r="O613" s="55">
        <v>0</v>
      </c>
      <c r="P613" s="44">
        <v>0</v>
      </c>
      <c r="Q613" s="44">
        <v>0</v>
      </c>
      <c r="R613" s="44">
        <v>0</v>
      </c>
      <c r="S613" s="44">
        <v>0</v>
      </c>
      <c r="T613" s="44">
        <v>0</v>
      </c>
      <c r="U613" s="44">
        <v>0</v>
      </c>
      <c r="V613" s="44">
        <v>0</v>
      </c>
      <c r="W613" s="44">
        <v>0</v>
      </c>
      <c r="X613" s="44">
        <v>0</v>
      </c>
      <c r="Y613" s="44">
        <v>0</v>
      </c>
    </row>
    <row r="614" spans="1:25" ht="75" x14ac:dyDescent="0.25">
      <c r="A614" s="98"/>
      <c r="B614" s="94"/>
      <c r="C614" s="49">
        <v>56</v>
      </c>
      <c r="D614" s="50" t="s">
        <v>660</v>
      </c>
      <c r="E614" s="28" t="s">
        <v>918</v>
      </c>
      <c r="F614" s="26" t="s">
        <v>1011</v>
      </c>
      <c r="G614" s="49" t="s">
        <v>36</v>
      </c>
      <c r="H614" s="26">
        <v>30</v>
      </c>
      <c r="I614" s="26">
        <v>20</v>
      </c>
      <c r="J614" s="46">
        <v>9</v>
      </c>
      <c r="K614" s="47"/>
      <c r="L614" s="32">
        <f t="shared" si="18"/>
        <v>0</v>
      </c>
      <c r="M614" s="43" t="str">
        <f t="shared" si="19"/>
        <v>OK</v>
      </c>
      <c r="N614" s="54"/>
      <c r="O614" s="55">
        <v>0</v>
      </c>
      <c r="P614" s="44">
        <v>0</v>
      </c>
      <c r="Q614" s="44">
        <v>0</v>
      </c>
      <c r="R614" s="44">
        <v>0</v>
      </c>
      <c r="S614" s="44">
        <v>0</v>
      </c>
      <c r="T614" s="44">
        <v>0</v>
      </c>
      <c r="U614" s="44">
        <v>0</v>
      </c>
      <c r="V614" s="44">
        <v>0</v>
      </c>
      <c r="W614" s="44">
        <v>0</v>
      </c>
      <c r="X614" s="44">
        <v>0</v>
      </c>
      <c r="Y614" s="44">
        <v>0</v>
      </c>
    </row>
    <row r="615" spans="1:25" ht="75" x14ac:dyDescent="0.25">
      <c r="A615" s="98"/>
      <c r="B615" s="94"/>
      <c r="C615" s="49">
        <v>57</v>
      </c>
      <c r="D615" s="50" t="s">
        <v>661</v>
      </c>
      <c r="E615" s="28" t="s">
        <v>918</v>
      </c>
      <c r="F615" s="26" t="s">
        <v>1011</v>
      </c>
      <c r="G615" s="49" t="s">
        <v>36</v>
      </c>
      <c r="H615" s="26">
        <v>30</v>
      </c>
      <c r="I615" s="26">
        <v>20</v>
      </c>
      <c r="J615" s="46">
        <v>14.5</v>
      </c>
      <c r="K615" s="47"/>
      <c r="L615" s="32">
        <f t="shared" si="18"/>
        <v>0</v>
      </c>
      <c r="M615" s="43" t="str">
        <f t="shared" si="19"/>
        <v>OK</v>
      </c>
      <c r="N615" s="54"/>
      <c r="O615" s="55">
        <v>0</v>
      </c>
      <c r="P615" s="44">
        <v>0</v>
      </c>
      <c r="Q615" s="44">
        <v>0</v>
      </c>
      <c r="R615" s="44">
        <v>0</v>
      </c>
      <c r="S615" s="44">
        <v>0</v>
      </c>
      <c r="T615" s="44">
        <v>0</v>
      </c>
      <c r="U615" s="44">
        <v>0</v>
      </c>
      <c r="V615" s="44">
        <v>0</v>
      </c>
      <c r="W615" s="44">
        <v>0</v>
      </c>
      <c r="X615" s="44">
        <v>0</v>
      </c>
      <c r="Y615" s="44">
        <v>0</v>
      </c>
    </row>
    <row r="616" spans="1:25" ht="75" x14ac:dyDescent="0.25">
      <c r="A616" s="98"/>
      <c r="B616" s="94"/>
      <c r="C616" s="49">
        <v>58</v>
      </c>
      <c r="D616" s="50" t="s">
        <v>662</v>
      </c>
      <c r="E616" s="28" t="s">
        <v>918</v>
      </c>
      <c r="F616" s="26" t="s">
        <v>1011</v>
      </c>
      <c r="G616" s="49" t="s">
        <v>36</v>
      </c>
      <c r="H616" s="26">
        <v>30</v>
      </c>
      <c r="I616" s="26">
        <v>20</v>
      </c>
      <c r="J616" s="46">
        <v>7.65</v>
      </c>
      <c r="K616" s="47"/>
      <c r="L616" s="32">
        <f t="shared" si="18"/>
        <v>0</v>
      </c>
      <c r="M616" s="43" t="str">
        <f t="shared" si="19"/>
        <v>OK</v>
      </c>
      <c r="N616" s="54"/>
      <c r="O616" s="55">
        <v>0</v>
      </c>
      <c r="P616" s="44">
        <v>0</v>
      </c>
      <c r="Q616" s="44">
        <v>0</v>
      </c>
      <c r="R616" s="44">
        <v>0</v>
      </c>
      <c r="S616" s="44">
        <v>0</v>
      </c>
      <c r="T616" s="44">
        <v>0</v>
      </c>
      <c r="U616" s="44">
        <v>0</v>
      </c>
      <c r="V616" s="44">
        <v>0</v>
      </c>
      <c r="W616" s="44">
        <v>0</v>
      </c>
      <c r="X616" s="44">
        <v>0</v>
      </c>
      <c r="Y616" s="44">
        <v>0</v>
      </c>
    </row>
    <row r="617" spans="1:25" ht="75" x14ac:dyDescent="0.25">
      <c r="A617" s="98"/>
      <c r="B617" s="94"/>
      <c r="C617" s="49">
        <v>59</v>
      </c>
      <c r="D617" s="50" t="s">
        <v>663</v>
      </c>
      <c r="E617" s="28" t="s">
        <v>918</v>
      </c>
      <c r="F617" s="26" t="s">
        <v>1011</v>
      </c>
      <c r="G617" s="49" t="s">
        <v>36</v>
      </c>
      <c r="H617" s="26">
        <v>30</v>
      </c>
      <c r="I617" s="26">
        <v>20</v>
      </c>
      <c r="J617" s="46">
        <v>8.5</v>
      </c>
      <c r="K617" s="47"/>
      <c r="L617" s="32">
        <f t="shared" si="18"/>
        <v>0</v>
      </c>
      <c r="M617" s="43" t="str">
        <f t="shared" si="19"/>
        <v>OK</v>
      </c>
      <c r="N617" s="54"/>
      <c r="O617" s="55">
        <v>0</v>
      </c>
      <c r="P617" s="44">
        <v>0</v>
      </c>
      <c r="Q617" s="44">
        <v>0</v>
      </c>
      <c r="R617" s="44">
        <v>0</v>
      </c>
      <c r="S617" s="44">
        <v>0</v>
      </c>
      <c r="T617" s="44">
        <v>0</v>
      </c>
      <c r="U617" s="44">
        <v>0</v>
      </c>
      <c r="V617" s="44">
        <v>0</v>
      </c>
      <c r="W617" s="44">
        <v>0</v>
      </c>
      <c r="X617" s="44">
        <v>0</v>
      </c>
      <c r="Y617" s="44">
        <v>0</v>
      </c>
    </row>
    <row r="618" spans="1:25" ht="75" x14ac:dyDescent="0.25">
      <c r="A618" s="98"/>
      <c r="B618" s="94"/>
      <c r="C618" s="49">
        <v>60</v>
      </c>
      <c r="D618" s="50" t="s">
        <v>664</v>
      </c>
      <c r="E618" s="28" t="s">
        <v>918</v>
      </c>
      <c r="F618" s="26" t="s">
        <v>1011</v>
      </c>
      <c r="G618" s="49" t="s">
        <v>36</v>
      </c>
      <c r="H618" s="26">
        <v>30</v>
      </c>
      <c r="I618" s="26">
        <v>20</v>
      </c>
      <c r="J618" s="46">
        <v>9</v>
      </c>
      <c r="K618" s="47"/>
      <c r="L618" s="32">
        <f t="shared" si="18"/>
        <v>0</v>
      </c>
      <c r="M618" s="43" t="str">
        <f t="shared" si="19"/>
        <v>OK</v>
      </c>
      <c r="N618" s="54"/>
      <c r="O618" s="55">
        <v>0</v>
      </c>
      <c r="P618" s="44">
        <v>0</v>
      </c>
      <c r="Q618" s="44">
        <v>0</v>
      </c>
      <c r="R618" s="44">
        <v>0</v>
      </c>
      <c r="S618" s="44">
        <v>0</v>
      </c>
      <c r="T618" s="44">
        <v>0</v>
      </c>
      <c r="U618" s="44">
        <v>0</v>
      </c>
      <c r="V618" s="44">
        <v>0</v>
      </c>
      <c r="W618" s="44">
        <v>0</v>
      </c>
      <c r="X618" s="44">
        <v>0</v>
      </c>
      <c r="Y618" s="44">
        <v>0</v>
      </c>
    </row>
    <row r="619" spans="1:25" ht="75" x14ac:dyDescent="0.25">
      <c r="A619" s="98"/>
      <c r="B619" s="94"/>
      <c r="C619" s="49">
        <v>61</v>
      </c>
      <c r="D619" s="50" t="s">
        <v>665</v>
      </c>
      <c r="E619" s="28" t="s">
        <v>918</v>
      </c>
      <c r="F619" s="26" t="s">
        <v>1011</v>
      </c>
      <c r="G619" s="49" t="s">
        <v>36</v>
      </c>
      <c r="H619" s="26">
        <v>30</v>
      </c>
      <c r="I619" s="26">
        <v>20</v>
      </c>
      <c r="J619" s="46">
        <v>14.5</v>
      </c>
      <c r="K619" s="47"/>
      <c r="L619" s="32">
        <f t="shared" si="18"/>
        <v>0</v>
      </c>
      <c r="M619" s="43" t="str">
        <f t="shared" si="19"/>
        <v>OK</v>
      </c>
      <c r="N619" s="54"/>
      <c r="O619" s="55">
        <v>0</v>
      </c>
      <c r="P619" s="44">
        <v>0</v>
      </c>
      <c r="Q619" s="44">
        <v>0</v>
      </c>
      <c r="R619" s="44">
        <v>0</v>
      </c>
      <c r="S619" s="44">
        <v>0</v>
      </c>
      <c r="T619" s="44">
        <v>0</v>
      </c>
      <c r="U619" s="44">
        <v>0</v>
      </c>
      <c r="V619" s="44">
        <v>0</v>
      </c>
      <c r="W619" s="44">
        <v>0</v>
      </c>
      <c r="X619" s="44">
        <v>0</v>
      </c>
      <c r="Y619" s="44">
        <v>0</v>
      </c>
    </row>
    <row r="620" spans="1:25" ht="75" x14ac:dyDescent="0.25">
      <c r="A620" s="98"/>
      <c r="B620" s="94"/>
      <c r="C620" s="49">
        <v>62</v>
      </c>
      <c r="D620" s="50" t="s">
        <v>666</v>
      </c>
      <c r="E620" s="28" t="s">
        <v>918</v>
      </c>
      <c r="F620" s="26" t="s">
        <v>1011</v>
      </c>
      <c r="G620" s="49" t="s">
        <v>36</v>
      </c>
      <c r="H620" s="26">
        <v>30</v>
      </c>
      <c r="I620" s="26">
        <v>20</v>
      </c>
      <c r="J620" s="46">
        <v>4.5</v>
      </c>
      <c r="K620" s="47"/>
      <c r="L620" s="32">
        <f t="shared" si="18"/>
        <v>0</v>
      </c>
      <c r="M620" s="43" t="str">
        <f t="shared" si="19"/>
        <v>OK</v>
      </c>
      <c r="N620" s="54"/>
      <c r="O620" s="55">
        <v>0</v>
      </c>
      <c r="P620" s="44">
        <v>0</v>
      </c>
      <c r="Q620" s="44">
        <v>0</v>
      </c>
      <c r="R620" s="44">
        <v>0</v>
      </c>
      <c r="S620" s="44">
        <v>0</v>
      </c>
      <c r="T620" s="44">
        <v>0</v>
      </c>
      <c r="U620" s="44">
        <v>0</v>
      </c>
      <c r="V620" s="44">
        <v>0</v>
      </c>
      <c r="W620" s="44">
        <v>0</v>
      </c>
      <c r="X620" s="44">
        <v>0</v>
      </c>
      <c r="Y620" s="44">
        <v>0</v>
      </c>
    </row>
    <row r="621" spans="1:25" ht="75" x14ac:dyDescent="0.25">
      <c r="A621" s="98"/>
      <c r="B621" s="94"/>
      <c r="C621" s="49">
        <v>63</v>
      </c>
      <c r="D621" s="50" t="s">
        <v>667</v>
      </c>
      <c r="E621" s="28" t="s">
        <v>918</v>
      </c>
      <c r="F621" s="26" t="s">
        <v>1011</v>
      </c>
      <c r="G621" s="49" t="s">
        <v>36</v>
      </c>
      <c r="H621" s="26">
        <v>30</v>
      </c>
      <c r="I621" s="26">
        <v>20</v>
      </c>
      <c r="J621" s="46">
        <v>3.85</v>
      </c>
      <c r="K621" s="47"/>
      <c r="L621" s="32">
        <f t="shared" si="18"/>
        <v>0</v>
      </c>
      <c r="M621" s="43" t="str">
        <f t="shared" si="19"/>
        <v>OK</v>
      </c>
      <c r="N621" s="54"/>
      <c r="O621" s="55">
        <v>0</v>
      </c>
      <c r="P621" s="44">
        <v>0</v>
      </c>
      <c r="Q621" s="44">
        <v>0</v>
      </c>
      <c r="R621" s="44">
        <v>0</v>
      </c>
      <c r="S621" s="44">
        <v>0</v>
      </c>
      <c r="T621" s="44">
        <v>0</v>
      </c>
      <c r="U621" s="44">
        <v>0</v>
      </c>
      <c r="V621" s="44">
        <v>0</v>
      </c>
      <c r="W621" s="44">
        <v>0</v>
      </c>
      <c r="X621" s="44">
        <v>0</v>
      </c>
      <c r="Y621" s="44">
        <v>0</v>
      </c>
    </row>
    <row r="622" spans="1:25" ht="75" x14ac:dyDescent="0.25">
      <c r="A622" s="98"/>
      <c r="B622" s="94"/>
      <c r="C622" s="49">
        <v>64</v>
      </c>
      <c r="D622" s="50" t="s">
        <v>668</v>
      </c>
      <c r="E622" s="28" t="s">
        <v>918</v>
      </c>
      <c r="F622" s="26" t="s">
        <v>1011</v>
      </c>
      <c r="G622" s="49" t="s">
        <v>36</v>
      </c>
      <c r="H622" s="26">
        <v>30</v>
      </c>
      <c r="I622" s="26">
        <v>20</v>
      </c>
      <c r="J622" s="46">
        <v>0.65</v>
      </c>
      <c r="K622" s="47"/>
      <c r="L622" s="32">
        <f t="shared" si="18"/>
        <v>0</v>
      </c>
      <c r="M622" s="43" t="str">
        <f t="shared" si="19"/>
        <v>OK</v>
      </c>
      <c r="N622" s="54"/>
      <c r="O622" s="55">
        <v>0</v>
      </c>
      <c r="P622" s="44">
        <v>0</v>
      </c>
      <c r="Q622" s="44">
        <v>0</v>
      </c>
      <c r="R622" s="44">
        <v>0</v>
      </c>
      <c r="S622" s="44">
        <v>0</v>
      </c>
      <c r="T622" s="44">
        <v>0</v>
      </c>
      <c r="U622" s="44">
        <v>0</v>
      </c>
      <c r="V622" s="44">
        <v>0</v>
      </c>
      <c r="W622" s="44">
        <v>0</v>
      </c>
      <c r="X622" s="44">
        <v>0</v>
      </c>
      <c r="Y622" s="44">
        <v>0</v>
      </c>
    </row>
    <row r="623" spans="1:25" ht="75" x14ac:dyDescent="0.25">
      <c r="A623" s="98"/>
      <c r="B623" s="94"/>
      <c r="C623" s="49">
        <v>65</v>
      </c>
      <c r="D623" s="50" t="s">
        <v>669</v>
      </c>
      <c r="E623" s="28" t="s">
        <v>918</v>
      </c>
      <c r="F623" s="26" t="s">
        <v>1011</v>
      </c>
      <c r="G623" s="49" t="s">
        <v>36</v>
      </c>
      <c r="H623" s="26">
        <v>30</v>
      </c>
      <c r="I623" s="26">
        <v>20</v>
      </c>
      <c r="J623" s="46">
        <v>1.5</v>
      </c>
      <c r="K623" s="47"/>
      <c r="L623" s="32">
        <f t="shared" si="18"/>
        <v>0</v>
      </c>
      <c r="M623" s="43" t="str">
        <f t="shared" si="19"/>
        <v>OK</v>
      </c>
      <c r="N623" s="54"/>
      <c r="O623" s="55">
        <v>0</v>
      </c>
      <c r="P623" s="44">
        <v>0</v>
      </c>
      <c r="Q623" s="44">
        <v>0</v>
      </c>
      <c r="R623" s="44">
        <v>0</v>
      </c>
      <c r="S623" s="44">
        <v>0</v>
      </c>
      <c r="T623" s="44">
        <v>0</v>
      </c>
      <c r="U623" s="44">
        <v>0</v>
      </c>
      <c r="V623" s="44">
        <v>0</v>
      </c>
      <c r="W623" s="44">
        <v>0</v>
      </c>
      <c r="X623" s="44">
        <v>0</v>
      </c>
      <c r="Y623" s="44">
        <v>0</v>
      </c>
    </row>
    <row r="624" spans="1:25" ht="75" x14ac:dyDescent="0.25">
      <c r="A624" s="98"/>
      <c r="B624" s="94"/>
      <c r="C624" s="49">
        <v>66</v>
      </c>
      <c r="D624" s="50" t="s">
        <v>670</v>
      </c>
      <c r="E624" s="28" t="s">
        <v>918</v>
      </c>
      <c r="F624" s="26" t="s">
        <v>1011</v>
      </c>
      <c r="G624" s="49" t="s">
        <v>36</v>
      </c>
      <c r="H624" s="26">
        <v>30</v>
      </c>
      <c r="I624" s="26">
        <v>20</v>
      </c>
      <c r="J624" s="46">
        <v>1.6</v>
      </c>
      <c r="K624" s="47"/>
      <c r="L624" s="32">
        <f t="shared" si="18"/>
        <v>0</v>
      </c>
      <c r="M624" s="43" t="str">
        <f t="shared" si="19"/>
        <v>OK</v>
      </c>
      <c r="N624" s="54"/>
      <c r="O624" s="55">
        <v>0</v>
      </c>
      <c r="P624" s="44">
        <v>0</v>
      </c>
      <c r="Q624" s="44">
        <v>0</v>
      </c>
      <c r="R624" s="44">
        <v>0</v>
      </c>
      <c r="S624" s="44">
        <v>0</v>
      </c>
      <c r="T624" s="44">
        <v>0</v>
      </c>
      <c r="U624" s="44">
        <v>0</v>
      </c>
      <c r="V624" s="44">
        <v>0</v>
      </c>
      <c r="W624" s="44">
        <v>0</v>
      </c>
      <c r="X624" s="44">
        <v>0</v>
      </c>
      <c r="Y624" s="44">
        <v>0</v>
      </c>
    </row>
    <row r="625" spans="1:25" ht="75" x14ac:dyDescent="0.25">
      <c r="A625" s="98"/>
      <c r="B625" s="94"/>
      <c r="C625" s="49">
        <v>67</v>
      </c>
      <c r="D625" s="50" t="s">
        <v>671</v>
      </c>
      <c r="E625" s="28" t="s">
        <v>918</v>
      </c>
      <c r="F625" s="26" t="s">
        <v>1011</v>
      </c>
      <c r="G625" s="49" t="s">
        <v>36</v>
      </c>
      <c r="H625" s="26">
        <v>30</v>
      </c>
      <c r="I625" s="26">
        <v>20</v>
      </c>
      <c r="J625" s="46">
        <v>3.37</v>
      </c>
      <c r="K625" s="47"/>
      <c r="L625" s="32">
        <f t="shared" si="18"/>
        <v>0</v>
      </c>
      <c r="M625" s="43" t="str">
        <f t="shared" si="19"/>
        <v>OK</v>
      </c>
      <c r="N625" s="54"/>
      <c r="O625" s="55">
        <v>0</v>
      </c>
      <c r="P625" s="44">
        <v>0</v>
      </c>
      <c r="Q625" s="44">
        <v>0</v>
      </c>
      <c r="R625" s="44">
        <v>0</v>
      </c>
      <c r="S625" s="44">
        <v>0</v>
      </c>
      <c r="T625" s="44">
        <v>0</v>
      </c>
      <c r="U625" s="44">
        <v>0</v>
      </c>
      <c r="V625" s="44">
        <v>0</v>
      </c>
      <c r="W625" s="44">
        <v>0</v>
      </c>
      <c r="X625" s="44">
        <v>0</v>
      </c>
      <c r="Y625" s="44">
        <v>0</v>
      </c>
    </row>
    <row r="626" spans="1:25" ht="75" x14ac:dyDescent="0.25">
      <c r="A626" s="98"/>
      <c r="B626" s="94"/>
      <c r="C626" s="49">
        <v>68</v>
      </c>
      <c r="D626" s="50" t="s">
        <v>672</v>
      </c>
      <c r="E626" s="28" t="s">
        <v>918</v>
      </c>
      <c r="F626" s="26" t="s">
        <v>1011</v>
      </c>
      <c r="G626" s="49" t="s">
        <v>36</v>
      </c>
      <c r="H626" s="26">
        <v>30</v>
      </c>
      <c r="I626" s="26">
        <v>20</v>
      </c>
      <c r="J626" s="46">
        <v>0.2</v>
      </c>
      <c r="K626" s="47"/>
      <c r="L626" s="32">
        <f t="shared" si="18"/>
        <v>0</v>
      </c>
      <c r="M626" s="43" t="str">
        <f t="shared" si="19"/>
        <v>OK</v>
      </c>
      <c r="N626" s="54"/>
      <c r="O626" s="55">
        <v>0</v>
      </c>
      <c r="P626" s="44">
        <v>0</v>
      </c>
      <c r="Q626" s="44">
        <v>0</v>
      </c>
      <c r="R626" s="44">
        <v>0</v>
      </c>
      <c r="S626" s="44">
        <v>0</v>
      </c>
      <c r="T626" s="44">
        <v>0</v>
      </c>
      <c r="U626" s="44">
        <v>0</v>
      </c>
      <c r="V626" s="44">
        <v>0</v>
      </c>
      <c r="W626" s="44">
        <v>0</v>
      </c>
      <c r="X626" s="44">
        <v>0</v>
      </c>
      <c r="Y626" s="44">
        <v>0</v>
      </c>
    </row>
    <row r="627" spans="1:25" ht="75" x14ac:dyDescent="0.25">
      <c r="A627" s="98"/>
      <c r="B627" s="94"/>
      <c r="C627" s="49">
        <v>69</v>
      </c>
      <c r="D627" s="50" t="s">
        <v>673</v>
      </c>
      <c r="E627" s="28" t="s">
        <v>918</v>
      </c>
      <c r="F627" s="26" t="s">
        <v>1011</v>
      </c>
      <c r="G627" s="49" t="s">
        <v>36</v>
      </c>
      <c r="H627" s="26">
        <v>30</v>
      </c>
      <c r="I627" s="26">
        <v>20</v>
      </c>
      <c r="J627" s="46">
        <v>0.25</v>
      </c>
      <c r="K627" s="47"/>
      <c r="L627" s="32">
        <f t="shared" si="18"/>
        <v>0</v>
      </c>
      <c r="M627" s="43" t="str">
        <f t="shared" si="19"/>
        <v>OK</v>
      </c>
      <c r="N627" s="54"/>
      <c r="O627" s="55">
        <v>0</v>
      </c>
      <c r="P627" s="44">
        <v>0</v>
      </c>
      <c r="Q627" s="44">
        <v>0</v>
      </c>
      <c r="R627" s="44">
        <v>0</v>
      </c>
      <c r="S627" s="44">
        <v>0</v>
      </c>
      <c r="T627" s="44">
        <v>0</v>
      </c>
      <c r="U627" s="44">
        <v>0</v>
      </c>
      <c r="V627" s="44">
        <v>0</v>
      </c>
      <c r="W627" s="44">
        <v>0</v>
      </c>
      <c r="X627" s="44">
        <v>0</v>
      </c>
      <c r="Y627" s="44">
        <v>0</v>
      </c>
    </row>
    <row r="628" spans="1:25" ht="75" x14ac:dyDescent="0.25">
      <c r="A628" s="98"/>
      <c r="B628" s="94"/>
      <c r="C628" s="49">
        <v>70</v>
      </c>
      <c r="D628" s="50" t="s">
        <v>674</v>
      </c>
      <c r="E628" s="28" t="s">
        <v>918</v>
      </c>
      <c r="F628" s="26" t="s">
        <v>1011</v>
      </c>
      <c r="G628" s="49" t="s">
        <v>36</v>
      </c>
      <c r="H628" s="26">
        <v>30</v>
      </c>
      <c r="I628" s="26">
        <v>20</v>
      </c>
      <c r="J628" s="46">
        <v>1.1000000000000001</v>
      </c>
      <c r="K628" s="47"/>
      <c r="L628" s="32">
        <f t="shared" si="18"/>
        <v>0</v>
      </c>
      <c r="M628" s="43" t="str">
        <f t="shared" si="19"/>
        <v>OK</v>
      </c>
      <c r="N628" s="54"/>
      <c r="O628" s="55">
        <v>0</v>
      </c>
      <c r="P628" s="44">
        <v>0</v>
      </c>
      <c r="Q628" s="44">
        <v>0</v>
      </c>
      <c r="R628" s="44">
        <v>0</v>
      </c>
      <c r="S628" s="44">
        <v>0</v>
      </c>
      <c r="T628" s="44">
        <v>0</v>
      </c>
      <c r="U628" s="44">
        <v>0</v>
      </c>
      <c r="V628" s="44">
        <v>0</v>
      </c>
      <c r="W628" s="44">
        <v>0</v>
      </c>
      <c r="X628" s="44">
        <v>0</v>
      </c>
      <c r="Y628" s="44">
        <v>0</v>
      </c>
    </row>
    <row r="629" spans="1:25" ht="75" x14ac:dyDescent="0.25">
      <c r="A629" s="98"/>
      <c r="B629" s="94"/>
      <c r="C629" s="49">
        <v>71</v>
      </c>
      <c r="D629" s="50" t="s">
        <v>675</v>
      </c>
      <c r="E629" s="28" t="s">
        <v>918</v>
      </c>
      <c r="F629" s="26" t="s">
        <v>1011</v>
      </c>
      <c r="G629" s="49" t="s">
        <v>36</v>
      </c>
      <c r="H629" s="26">
        <v>30</v>
      </c>
      <c r="I629" s="26">
        <v>20</v>
      </c>
      <c r="J629" s="46">
        <v>1</v>
      </c>
      <c r="K629" s="47"/>
      <c r="L629" s="32">
        <f t="shared" si="18"/>
        <v>0</v>
      </c>
      <c r="M629" s="43" t="str">
        <f t="shared" si="19"/>
        <v>OK</v>
      </c>
      <c r="N629" s="54"/>
      <c r="O629" s="55">
        <v>0</v>
      </c>
      <c r="P629" s="44">
        <v>0</v>
      </c>
      <c r="Q629" s="44">
        <v>0</v>
      </c>
      <c r="R629" s="44">
        <v>0</v>
      </c>
      <c r="S629" s="44">
        <v>0</v>
      </c>
      <c r="T629" s="44">
        <v>0</v>
      </c>
      <c r="U629" s="44">
        <v>0</v>
      </c>
      <c r="V629" s="44">
        <v>0</v>
      </c>
      <c r="W629" s="44">
        <v>0</v>
      </c>
      <c r="X629" s="44">
        <v>0</v>
      </c>
      <c r="Y629" s="44">
        <v>0</v>
      </c>
    </row>
    <row r="630" spans="1:25" ht="75" x14ac:dyDescent="0.25">
      <c r="A630" s="98"/>
      <c r="B630" s="94"/>
      <c r="C630" s="49">
        <v>72</v>
      </c>
      <c r="D630" s="50" t="s">
        <v>676</v>
      </c>
      <c r="E630" s="28" t="s">
        <v>918</v>
      </c>
      <c r="F630" s="26" t="s">
        <v>1011</v>
      </c>
      <c r="G630" s="49" t="s">
        <v>36</v>
      </c>
      <c r="H630" s="26">
        <v>30</v>
      </c>
      <c r="I630" s="26">
        <v>20</v>
      </c>
      <c r="J630" s="46">
        <v>1.45</v>
      </c>
      <c r="K630" s="47"/>
      <c r="L630" s="32">
        <f t="shared" si="18"/>
        <v>0</v>
      </c>
      <c r="M630" s="43" t="str">
        <f t="shared" si="19"/>
        <v>OK</v>
      </c>
      <c r="N630" s="54"/>
      <c r="O630" s="55">
        <v>0</v>
      </c>
      <c r="P630" s="44">
        <v>0</v>
      </c>
      <c r="Q630" s="44">
        <v>0</v>
      </c>
      <c r="R630" s="44">
        <v>0</v>
      </c>
      <c r="S630" s="44">
        <v>0</v>
      </c>
      <c r="T630" s="44">
        <v>0</v>
      </c>
      <c r="U630" s="44">
        <v>0</v>
      </c>
      <c r="V630" s="44">
        <v>0</v>
      </c>
      <c r="W630" s="44">
        <v>0</v>
      </c>
      <c r="X630" s="44">
        <v>0</v>
      </c>
      <c r="Y630" s="44">
        <v>0</v>
      </c>
    </row>
    <row r="631" spans="1:25" ht="75" x14ac:dyDescent="0.25">
      <c r="A631" s="98"/>
      <c r="B631" s="94"/>
      <c r="C631" s="49">
        <v>73</v>
      </c>
      <c r="D631" s="50" t="s">
        <v>677</v>
      </c>
      <c r="E631" s="28" t="s">
        <v>918</v>
      </c>
      <c r="F631" s="26" t="s">
        <v>1011</v>
      </c>
      <c r="G631" s="49" t="s">
        <v>36</v>
      </c>
      <c r="H631" s="26">
        <v>30</v>
      </c>
      <c r="I631" s="26">
        <v>20</v>
      </c>
      <c r="J631" s="46">
        <v>1.45</v>
      </c>
      <c r="K631" s="47"/>
      <c r="L631" s="32">
        <f t="shared" si="18"/>
        <v>0</v>
      </c>
      <c r="M631" s="43" t="str">
        <f t="shared" si="19"/>
        <v>OK</v>
      </c>
      <c r="N631" s="54"/>
      <c r="O631" s="55">
        <v>0</v>
      </c>
      <c r="P631" s="44">
        <v>0</v>
      </c>
      <c r="Q631" s="44">
        <v>0</v>
      </c>
      <c r="R631" s="44">
        <v>0</v>
      </c>
      <c r="S631" s="44">
        <v>0</v>
      </c>
      <c r="T631" s="44">
        <v>0</v>
      </c>
      <c r="U631" s="44">
        <v>0</v>
      </c>
      <c r="V631" s="44">
        <v>0</v>
      </c>
      <c r="W631" s="44">
        <v>0</v>
      </c>
      <c r="X631" s="44">
        <v>0</v>
      </c>
      <c r="Y631" s="44">
        <v>0</v>
      </c>
    </row>
    <row r="632" spans="1:25" ht="75" x14ac:dyDescent="0.25">
      <c r="A632" s="98"/>
      <c r="B632" s="94"/>
      <c r="C632" s="49">
        <v>74</v>
      </c>
      <c r="D632" s="50" t="s">
        <v>678</v>
      </c>
      <c r="E632" s="28" t="s">
        <v>918</v>
      </c>
      <c r="F632" s="26" t="s">
        <v>1011</v>
      </c>
      <c r="G632" s="49" t="s">
        <v>36</v>
      </c>
      <c r="H632" s="26">
        <v>30</v>
      </c>
      <c r="I632" s="26">
        <v>20</v>
      </c>
      <c r="J632" s="46">
        <v>1.45</v>
      </c>
      <c r="K632" s="47"/>
      <c r="L632" s="32">
        <f t="shared" si="18"/>
        <v>0</v>
      </c>
      <c r="M632" s="43" t="str">
        <f t="shared" si="19"/>
        <v>OK</v>
      </c>
      <c r="N632" s="54"/>
      <c r="O632" s="55">
        <v>0</v>
      </c>
      <c r="P632" s="44">
        <v>0</v>
      </c>
      <c r="Q632" s="44">
        <v>0</v>
      </c>
      <c r="R632" s="44">
        <v>0</v>
      </c>
      <c r="S632" s="44">
        <v>0</v>
      </c>
      <c r="T632" s="44">
        <v>0</v>
      </c>
      <c r="U632" s="44">
        <v>0</v>
      </c>
      <c r="V632" s="44">
        <v>0</v>
      </c>
      <c r="W632" s="44">
        <v>0</v>
      </c>
      <c r="X632" s="44">
        <v>0</v>
      </c>
      <c r="Y632" s="44">
        <v>0</v>
      </c>
    </row>
    <row r="633" spans="1:25" ht="75" x14ac:dyDescent="0.25">
      <c r="A633" s="98"/>
      <c r="B633" s="94"/>
      <c r="C633" s="49">
        <v>75</v>
      </c>
      <c r="D633" s="50" t="s">
        <v>679</v>
      </c>
      <c r="E633" s="28" t="s">
        <v>918</v>
      </c>
      <c r="F633" s="26" t="s">
        <v>1011</v>
      </c>
      <c r="G633" s="49" t="s">
        <v>36</v>
      </c>
      <c r="H633" s="26">
        <v>30</v>
      </c>
      <c r="I633" s="26">
        <v>20</v>
      </c>
      <c r="J633" s="46">
        <v>4.5999999999999996</v>
      </c>
      <c r="K633" s="47"/>
      <c r="L633" s="32">
        <f t="shared" si="18"/>
        <v>0</v>
      </c>
      <c r="M633" s="43" t="str">
        <f t="shared" si="19"/>
        <v>OK</v>
      </c>
      <c r="N633" s="54"/>
      <c r="O633" s="55">
        <v>0</v>
      </c>
      <c r="P633" s="44">
        <v>0</v>
      </c>
      <c r="Q633" s="44">
        <v>0</v>
      </c>
      <c r="R633" s="44">
        <v>0</v>
      </c>
      <c r="S633" s="44">
        <v>0</v>
      </c>
      <c r="T633" s="44">
        <v>0</v>
      </c>
      <c r="U633" s="44">
        <v>0</v>
      </c>
      <c r="V633" s="44">
        <v>0</v>
      </c>
      <c r="W633" s="44">
        <v>0</v>
      </c>
      <c r="X633" s="44">
        <v>0</v>
      </c>
      <c r="Y633" s="44">
        <v>0</v>
      </c>
    </row>
    <row r="634" spans="1:25" ht="75" x14ac:dyDescent="0.25">
      <c r="A634" s="98"/>
      <c r="B634" s="94"/>
      <c r="C634" s="49">
        <v>76</v>
      </c>
      <c r="D634" s="50" t="s">
        <v>680</v>
      </c>
      <c r="E634" s="28" t="s">
        <v>918</v>
      </c>
      <c r="F634" s="26" t="s">
        <v>1011</v>
      </c>
      <c r="G634" s="49" t="s">
        <v>36</v>
      </c>
      <c r="H634" s="26">
        <v>30</v>
      </c>
      <c r="I634" s="26">
        <v>20</v>
      </c>
      <c r="J634" s="46">
        <v>0.32</v>
      </c>
      <c r="K634" s="47"/>
      <c r="L634" s="32">
        <f t="shared" si="18"/>
        <v>0</v>
      </c>
      <c r="M634" s="43" t="str">
        <f t="shared" si="19"/>
        <v>OK</v>
      </c>
      <c r="N634" s="54"/>
      <c r="O634" s="55">
        <v>0</v>
      </c>
      <c r="P634" s="44">
        <v>0</v>
      </c>
      <c r="Q634" s="44">
        <v>0</v>
      </c>
      <c r="R634" s="44">
        <v>0</v>
      </c>
      <c r="S634" s="44">
        <v>0</v>
      </c>
      <c r="T634" s="44">
        <v>0</v>
      </c>
      <c r="U634" s="44">
        <v>0</v>
      </c>
      <c r="V634" s="44">
        <v>0</v>
      </c>
      <c r="W634" s="44">
        <v>0</v>
      </c>
      <c r="X634" s="44">
        <v>0</v>
      </c>
      <c r="Y634" s="44">
        <v>0</v>
      </c>
    </row>
    <row r="635" spans="1:25" ht="75" x14ac:dyDescent="0.25">
      <c r="A635" s="98"/>
      <c r="B635" s="94"/>
      <c r="C635" s="49">
        <v>77</v>
      </c>
      <c r="D635" s="50" t="s">
        <v>680</v>
      </c>
      <c r="E635" s="28" t="s">
        <v>918</v>
      </c>
      <c r="F635" s="26" t="s">
        <v>1011</v>
      </c>
      <c r="G635" s="49" t="s">
        <v>36</v>
      </c>
      <c r="H635" s="26">
        <v>30</v>
      </c>
      <c r="I635" s="26">
        <v>20</v>
      </c>
      <c r="J635" s="46">
        <v>0.32</v>
      </c>
      <c r="K635" s="47"/>
      <c r="L635" s="32">
        <f t="shared" si="18"/>
        <v>0</v>
      </c>
      <c r="M635" s="43" t="str">
        <f t="shared" si="19"/>
        <v>OK</v>
      </c>
      <c r="N635" s="54"/>
      <c r="O635" s="55">
        <v>0</v>
      </c>
      <c r="P635" s="44">
        <v>0</v>
      </c>
      <c r="Q635" s="44">
        <v>0</v>
      </c>
      <c r="R635" s="44">
        <v>0</v>
      </c>
      <c r="S635" s="44">
        <v>0</v>
      </c>
      <c r="T635" s="44">
        <v>0</v>
      </c>
      <c r="U635" s="44">
        <v>0</v>
      </c>
      <c r="V635" s="44">
        <v>0</v>
      </c>
      <c r="W635" s="44">
        <v>0</v>
      </c>
      <c r="X635" s="44">
        <v>0</v>
      </c>
      <c r="Y635" s="44">
        <v>0</v>
      </c>
    </row>
    <row r="636" spans="1:25" ht="45" x14ac:dyDescent="0.25">
      <c r="A636" s="98"/>
      <c r="B636" s="94"/>
      <c r="C636" s="49">
        <v>78</v>
      </c>
      <c r="D636" s="50" t="s">
        <v>681</v>
      </c>
      <c r="E636" s="28" t="s">
        <v>918</v>
      </c>
      <c r="F636" s="26" t="s">
        <v>1011</v>
      </c>
      <c r="G636" s="49" t="s">
        <v>36</v>
      </c>
      <c r="H636" s="26">
        <v>30</v>
      </c>
      <c r="I636" s="26">
        <v>20</v>
      </c>
      <c r="J636" s="46">
        <v>0.55000000000000004</v>
      </c>
      <c r="K636" s="47"/>
      <c r="L636" s="32">
        <f t="shared" si="18"/>
        <v>0</v>
      </c>
      <c r="M636" s="43" t="str">
        <f t="shared" si="19"/>
        <v>OK</v>
      </c>
      <c r="N636" s="54"/>
      <c r="O636" s="55">
        <v>0</v>
      </c>
      <c r="P636" s="44">
        <v>0</v>
      </c>
      <c r="Q636" s="44">
        <v>0</v>
      </c>
      <c r="R636" s="44">
        <v>0</v>
      </c>
      <c r="S636" s="44">
        <v>0</v>
      </c>
      <c r="T636" s="44">
        <v>0</v>
      </c>
      <c r="U636" s="44">
        <v>0</v>
      </c>
      <c r="V636" s="44">
        <v>0</v>
      </c>
      <c r="W636" s="44">
        <v>0</v>
      </c>
      <c r="X636" s="44">
        <v>0</v>
      </c>
      <c r="Y636" s="44">
        <v>0</v>
      </c>
    </row>
    <row r="637" spans="1:25" ht="75" x14ac:dyDescent="0.25">
      <c r="A637" s="98"/>
      <c r="B637" s="94"/>
      <c r="C637" s="49">
        <v>79</v>
      </c>
      <c r="D637" s="50" t="s">
        <v>682</v>
      </c>
      <c r="E637" s="28" t="s">
        <v>918</v>
      </c>
      <c r="F637" s="26" t="s">
        <v>1011</v>
      </c>
      <c r="G637" s="49" t="s">
        <v>36</v>
      </c>
      <c r="H637" s="26">
        <v>30</v>
      </c>
      <c r="I637" s="26">
        <v>20</v>
      </c>
      <c r="J637" s="46">
        <v>2</v>
      </c>
      <c r="K637" s="47"/>
      <c r="L637" s="32">
        <f t="shared" si="18"/>
        <v>0</v>
      </c>
      <c r="M637" s="43" t="str">
        <f t="shared" si="19"/>
        <v>OK</v>
      </c>
      <c r="N637" s="54"/>
      <c r="O637" s="55">
        <v>0</v>
      </c>
      <c r="P637" s="44">
        <v>0</v>
      </c>
      <c r="Q637" s="44">
        <v>0</v>
      </c>
      <c r="R637" s="44">
        <v>0</v>
      </c>
      <c r="S637" s="44">
        <v>0</v>
      </c>
      <c r="T637" s="44">
        <v>0</v>
      </c>
      <c r="U637" s="44">
        <v>0</v>
      </c>
      <c r="V637" s="44">
        <v>0</v>
      </c>
      <c r="W637" s="44">
        <v>0</v>
      </c>
      <c r="X637" s="44">
        <v>0</v>
      </c>
      <c r="Y637" s="44">
        <v>0</v>
      </c>
    </row>
    <row r="638" spans="1:25" ht="60" x14ac:dyDescent="0.25">
      <c r="A638" s="98"/>
      <c r="B638" s="94"/>
      <c r="C638" s="49">
        <v>80</v>
      </c>
      <c r="D638" s="50" t="s">
        <v>683</v>
      </c>
      <c r="E638" s="28" t="s">
        <v>918</v>
      </c>
      <c r="F638" s="26" t="s">
        <v>1011</v>
      </c>
      <c r="G638" s="49" t="s">
        <v>36</v>
      </c>
      <c r="H638" s="26">
        <v>30</v>
      </c>
      <c r="I638" s="26">
        <v>20</v>
      </c>
      <c r="J638" s="46">
        <v>1.3</v>
      </c>
      <c r="K638" s="47"/>
      <c r="L638" s="32">
        <f t="shared" si="18"/>
        <v>0</v>
      </c>
      <c r="M638" s="43" t="str">
        <f t="shared" si="19"/>
        <v>OK</v>
      </c>
      <c r="N638" s="54"/>
      <c r="O638" s="55">
        <v>0</v>
      </c>
      <c r="P638" s="44">
        <v>0</v>
      </c>
      <c r="Q638" s="44">
        <v>0</v>
      </c>
      <c r="R638" s="44">
        <v>0</v>
      </c>
      <c r="S638" s="44">
        <v>0</v>
      </c>
      <c r="T638" s="44">
        <v>0</v>
      </c>
      <c r="U638" s="44">
        <v>0</v>
      </c>
      <c r="V638" s="44">
        <v>0</v>
      </c>
      <c r="W638" s="44">
        <v>0</v>
      </c>
      <c r="X638" s="44">
        <v>0</v>
      </c>
      <c r="Y638" s="44">
        <v>0</v>
      </c>
    </row>
    <row r="639" spans="1:25" ht="60" x14ac:dyDescent="0.25">
      <c r="A639" s="98"/>
      <c r="B639" s="94"/>
      <c r="C639" s="49">
        <v>81</v>
      </c>
      <c r="D639" s="50" t="s">
        <v>684</v>
      </c>
      <c r="E639" s="28" t="s">
        <v>918</v>
      </c>
      <c r="F639" s="26" t="s">
        <v>1011</v>
      </c>
      <c r="G639" s="49" t="s">
        <v>36</v>
      </c>
      <c r="H639" s="26">
        <v>30</v>
      </c>
      <c r="I639" s="26">
        <v>20</v>
      </c>
      <c r="J639" s="46">
        <v>3.45</v>
      </c>
      <c r="K639" s="47"/>
      <c r="L639" s="32">
        <f t="shared" si="18"/>
        <v>0</v>
      </c>
      <c r="M639" s="43" t="str">
        <f t="shared" si="19"/>
        <v>OK</v>
      </c>
      <c r="N639" s="54"/>
      <c r="O639" s="55">
        <v>0</v>
      </c>
      <c r="P639" s="44">
        <v>0</v>
      </c>
      <c r="Q639" s="44">
        <v>0</v>
      </c>
      <c r="R639" s="44">
        <v>0</v>
      </c>
      <c r="S639" s="44">
        <v>0</v>
      </c>
      <c r="T639" s="44">
        <v>0</v>
      </c>
      <c r="U639" s="44">
        <v>0</v>
      </c>
      <c r="V639" s="44">
        <v>0</v>
      </c>
      <c r="W639" s="44">
        <v>0</v>
      </c>
      <c r="X639" s="44">
        <v>0</v>
      </c>
      <c r="Y639" s="44">
        <v>0</v>
      </c>
    </row>
    <row r="640" spans="1:25" ht="60" x14ac:dyDescent="0.25">
      <c r="A640" s="98"/>
      <c r="B640" s="94"/>
      <c r="C640" s="49">
        <v>82</v>
      </c>
      <c r="D640" s="50" t="s">
        <v>685</v>
      </c>
      <c r="E640" s="28" t="s">
        <v>918</v>
      </c>
      <c r="F640" s="26" t="s">
        <v>1011</v>
      </c>
      <c r="G640" s="49" t="s">
        <v>36</v>
      </c>
      <c r="H640" s="26">
        <v>30</v>
      </c>
      <c r="I640" s="26">
        <v>20</v>
      </c>
      <c r="J640" s="46">
        <v>3.45</v>
      </c>
      <c r="K640" s="47"/>
      <c r="L640" s="32">
        <f t="shared" si="18"/>
        <v>0</v>
      </c>
      <c r="M640" s="43" t="str">
        <f t="shared" si="19"/>
        <v>OK</v>
      </c>
      <c r="N640" s="54"/>
      <c r="O640" s="55">
        <v>0</v>
      </c>
      <c r="P640" s="44">
        <v>0</v>
      </c>
      <c r="Q640" s="44">
        <v>0</v>
      </c>
      <c r="R640" s="44">
        <v>0</v>
      </c>
      <c r="S640" s="44">
        <v>0</v>
      </c>
      <c r="T640" s="44">
        <v>0</v>
      </c>
      <c r="U640" s="44">
        <v>0</v>
      </c>
      <c r="V640" s="44">
        <v>0</v>
      </c>
      <c r="W640" s="44">
        <v>0</v>
      </c>
      <c r="X640" s="44">
        <v>0</v>
      </c>
      <c r="Y640" s="44">
        <v>0</v>
      </c>
    </row>
    <row r="641" spans="1:25" ht="60" x14ac:dyDescent="0.25">
      <c r="A641" s="98"/>
      <c r="B641" s="94"/>
      <c r="C641" s="49">
        <v>83</v>
      </c>
      <c r="D641" s="50" t="s">
        <v>686</v>
      </c>
      <c r="E641" s="28" t="s">
        <v>918</v>
      </c>
      <c r="F641" s="26" t="s">
        <v>1011</v>
      </c>
      <c r="G641" s="49" t="s">
        <v>36</v>
      </c>
      <c r="H641" s="26">
        <v>30</v>
      </c>
      <c r="I641" s="26">
        <v>20</v>
      </c>
      <c r="J641" s="46">
        <v>0.45</v>
      </c>
      <c r="K641" s="47"/>
      <c r="L641" s="32">
        <f t="shared" si="18"/>
        <v>0</v>
      </c>
      <c r="M641" s="43" t="str">
        <f t="shared" si="19"/>
        <v>OK</v>
      </c>
      <c r="N641" s="54"/>
      <c r="O641" s="55">
        <v>0</v>
      </c>
      <c r="P641" s="44">
        <v>0</v>
      </c>
      <c r="Q641" s="44">
        <v>0</v>
      </c>
      <c r="R641" s="44">
        <v>0</v>
      </c>
      <c r="S641" s="44">
        <v>0</v>
      </c>
      <c r="T641" s="44">
        <v>0</v>
      </c>
      <c r="U641" s="44">
        <v>0</v>
      </c>
      <c r="V641" s="44">
        <v>0</v>
      </c>
      <c r="W641" s="44">
        <v>0</v>
      </c>
      <c r="X641" s="44">
        <v>0</v>
      </c>
      <c r="Y641" s="44">
        <v>0</v>
      </c>
    </row>
    <row r="642" spans="1:25" ht="60" x14ac:dyDescent="0.25">
      <c r="A642" s="98"/>
      <c r="B642" s="94"/>
      <c r="C642" s="49">
        <v>84</v>
      </c>
      <c r="D642" s="50" t="s">
        <v>687</v>
      </c>
      <c r="E642" s="28" t="s">
        <v>918</v>
      </c>
      <c r="F642" s="26" t="s">
        <v>1011</v>
      </c>
      <c r="G642" s="49" t="s">
        <v>36</v>
      </c>
      <c r="H642" s="26">
        <v>30</v>
      </c>
      <c r="I642" s="26">
        <v>20</v>
      </c>
      <c r="J642" s="46">
        <v>4.1500000000000004</v>
      </c>
      <c r="K642" s="47"/>
      <c r="L642" s="32">
        <f t="shared" si="18"/>
        <v>0</v>
      </c>
      <c r="M642" s="43" t="str">
        <f t="shared" si="19"/>
        <v>OK</v>
      </c>
      <c r="N642" s="54"/>
      <c r="O642" s="55">
        <v>0</v>
      </c>
      <c r="P642" s="44">
        <v>0</v>
      </c>
      <c r="Q642" s="44">
        <v>0</v>
      </c>
      <c r="R642" s="44">
        <v>0</v>
      </c>
      <c r="S642" s="44">
        <v>0</v>
      </c>
      <c r="T642" s="44">
        <v>0</v>
      </c>
      <c r="U642" s="44">
        <v>0</v>
      </c>
      <c r="V642" s="44">
        <v>0</v>
      </c>
      <c r="W642" s="44">
        <v>0</v>
      </c>
      <c r="X642" s="44">
        <v>0</v>
      </c>
      <c r="Y642" s="44">
        <v>0</v>
      </c>
    </row>
    <row r="643" spans="1:25" ht="60" x14ac:dyDescent="0.25">
      <c r="A643" s="98"/>
      <c r="B643" s="94"/>
      <c r="C643" s="49">
        <v>85</v>
      </c>
      <c r="D643" s="50" t="s">
        <v>688</v>
      </c>
      <c r="E643" s="28" t="s">
        <v>918</v>
      </c>
      <c r="F643" s="26" t="s">
        <v>1011</v>
      </c>
      <c r="G643" s="49" t="s">
        <v>36</v>
      </c>
      <c r="H643" s="26">
        <v>30</v>
      </c>
      <c r="I643" s="26">
        <v>20</v>
      </c>
      <c r="J643" s="46">
        <v>0.6</v>
      </c>
      <c r="K643" s="47"/>
      <c r="L643" s="32">
        <f t="shared" si="18"/>
        <v>0</v>
      </c>
      <c r="M643" s="43" t="str">
        <f t="shared" si="19"/>
        <v>OK</v>
      </c>
      <c r="N643" s="54"/>
      <c r="O643" s="55">
        <v>0</v>
      </c>
      <c r="P643" s="44">
        <v>0</v>
      </c>
      <c r="Q643" s="44">
        <v>0</v>
      </c>
      <c r="R643" s="44">
        <v>0</v>
      </c>
      <c r="S643" s="44">
        <v>0</v>
      </c>
      <c r="T643" s="44">
        <v>0</v>
      </c>
      <c r="U643" s="44">
        <v>0</v>
      </c>
      <c r="V643" s="44">
        <v>0</v>
      </c>
      <c r="W643" s="44">
        <v>0</v>
      </c>
      <c r="X643" s="44">
        <v>0</v>
      </c>
      <c r="Y643" s="44">
        <v>0</v>
      </c>
    </row>
    <row r="644" spans="1:25" ht="75" x14ac:dyDescent="0.25">
      <c r="A644" s="98"/>
      <c r="B644" s="94"/>
      <c r="C644" s="49">
        <v>86</v>
      </c>
      <c r="D644" s="50" t="s">
        <v>689</v>
      </c>
      <c r="E644" s="28" t="s">
        <v>918</v>
      </c>
      <c r="F644" s="26" t="s">
        <v>1011</v>
      </c>
      <c r="G644" s="49" t="s">
        <v>36</v>
      </c>
      <c r="H644" s="26">
        <v>30</v>
      </c>
      <c r="I644" s="26">
        <v>20</v>
      </c>
      <c r="J644" s="46">
        <v>0.3</v>
      </c>
      <c r="K644" s="47"/>
      <c r="L644" s="32">
        <f t="shared" si="18"/>
        <v>0</v>
      </c>
      <c r="M644" s="43" t="str">
        <f t="shared" si="19"/>
        <v>OK</v>
      </c>
      <c r="N644" s="54"/>
      <c r="O644" s="55">
        <v>0</v>
      </c>
      <c r="P644" s="44">
        <v>0</v>
      </c>
      <c r="Q644" s="44">
        <v>0</v>
      </c>
      <c r="R644" s="44">
        <v>0</v>
      </c>
      <c r="S644" s="44">
        <v>0</v>
      </c>
      <c r="T644" s="44">
        <v>0</v>
      </c>
      <c r="U644" s="44">
        <v>0</v>
      </c>
      <c r="V644" s="44">
        <v>0</v>
      </c>
      <c r="W644" s="44">
        <v>0</v>
      </c>
      <c r="X644" s="44">
        <v>0</v>
      </c>
      <c r="Y644" s="44">
        <v>0</v>
      </c>
    </row>
    <row r="645" spans="1:25" ht="75" x14ac:dyDescent="0.25">
      <c r="A645" s="98"/>
      <c r="B645" s="94"/>
      <c r="C645" s="49">
        <v>87</v>
      </c>
      <c r="D645" s="50" t="s">
        <v>690</v>
      </c>
      <c r="E645" s="28" t="s">
        <v>918</v>
      </c>
      <c r="F645" s="26" t="s">
        <v>1011</v>
      </c>
      <c r="G645" s="49" t="s">
        <v>36</v>
      </c>
      <c r="H645" s="26">
        <v>30</v>
      </c>
      <c r="I645" s="26">
        <v>20</v>
      </c>
      <c r="J645" s="46">
        <v>3</v>
      </c>
      <c r="K645" s="47"/>
      <c r="L645" s="32">
        <f t="shared" ref="L645:L708" si="20">K645-(SUM(N645:Y645))</f>
        <v>0</v>
      </c>
      <c r="M645" s="43" t="str">
        <f t="shared" ref="M645:M708" si="21">IF(L645&lt;0,"ATENÇÃO","OK")</f>
        <v>OK</v>
      </c>
      <c r="N645" s="54"/>
      <c r="O645" s="55">
        <v>0</v>
      </c>
      <c r="P645" s="44">
        <v>0</v>
      </c>
      <c r="Q645" s="44">
        <v>0</v>
      </c>
      <c r="R645" s="44">
        <v>0</v>
      </c>
      <c r="S645" s="44">
        <v>0</v>
      </c>
      <c r="T645" s="44">
        <v>0</v>
      </c>
      <c r="U645" s="44">
        <v>0</v>
      </c>
      <c r="V645" s="44">
        <v>0</v>
      </c>
      <c r="W645" s="44">
        <v>0</v>
      </c>
      <c r="X645" s="44">
        <v>0</v>
      </c>
      <c r="Y645" s="44">
        <v>0</v>
      </c>
    </row>
    <row r="646" spans="1:25" ht="60" x14ac:dyDescent="0.25">
      <c r="A646" s="98"/>
      <c r="B646" s="94"/>
      <c r="C646" s="49">
        <v>88</v>
      </c>
      <c r="D646" s="50" t="s">
        <v>691</v>
      </c>
      <c r="E646" s="28" t="s">
        <v>918</v>
      </c>
      <c r="F646" s="26" t="s">
        <v>1011</v>
      </c>
      <c r="G646" s="49" t="s">
        <v>36</v>
      </c>
      <c r="H646" s="26">
        <v>30</v>
      </c>
      <c r="I646" s="26">
        <v>20</v>
      </c>
      <c r="J646" s="46">
        <v>9.75</v>
      </c>
      <c r="K646" s="47"/>
      <c r="L646" s="32">
        <f t="shared" si="20"/>
        <v>0</v>
      </c>
      <c r="M646" s="43" t="str">
        <f t="shared" si="21"/>
        <v>OK</v>
      </c>
      <c r="N646" s="54"/>
      <c r="O646" s="55">
        <v>0</v>
      </c>
      <c r="P646" s="44">
        <v>0</v>
      </c>
      <c r="Q646" s="44">
        <v>0</v>
      </c>
      <c r="R646" s="44">
        <v>0</v>
      </c>
      <c r="S646" s="44">
        <v>0</v>
      </c>
      <c r="T646" s="44">
        <v>0</v>
      </c>
      <c r="U646" s="44">
        <v>0</v>
      </c>
      <c r="V646" s="44">
        <v>0</v>
      </c>
      <c r="W646" s="44">
        <v>0</v>
      </c>
      <c r="X646" s="44">
        <v>0</v>
      </c>
      <c r="Y646" s="44">
        <v>0</v>
      </c>
    </row>
    <row r="647" spans="1:25" ht="30" x14ac:dyDescent="0.25">
      <c r="A647" s="98"/>
      <c r="B647" s="94"/>
      <c r="C647" s="49">
        <v>89</v>
      </c>
      <c r="D647" s="50" t="s">
        <v>692</v>
      </c>
      <c r="E647" s="28" t="s">
        <v>918</v>
      </c>
      <c r="F647" s="26" t="s">
        <v>1011</v>
      </c>
      <c r="G647" s="49" t="s">
        <v>36</v>
      </c>
      <c r="H647" s="26">
        <v>30</v>
      </c>
      <c r="I647" s="26">
        <v>20</v>
      </c>
      <c r="J647" s="46">
        <v>0.36</v>
      </c>
      <c r="K647" s="47"/>
      <c r="L647" s="32">
        <f t="shared" si="20"/>
        <v>0</v>
      </c>
      <c r="M647" s="43" t="str">
        <f t="shared" si="21"/>
        <v>OK</v>
      </c>
      <c r="N647" s="54"/>
      <c r="O647" s="55">
        <v>0</v>
      </c>
      <c r="P647" s="44">
        <v>0</v>
      </c>
      <c r="Q647" s="44">
        <v>0</v>
      </c>
      <c r="R647" s="44">
        <v>0</v>
      </c>
      <c r="S647" s="44">
        <v>0</v>
      </c>
      <c r="T647" s="44">
        <v>0</v>
      </c>
      <c r="U647" s="44">
        <v>0</v>
      </c>
      <c r="V647" s="44">
        <v>0</v>
      </c>
      <c r="W647" s="44">
        <v>0</v>
      </c>
      <c r="X647" s="44">
        <v>0</v>
      </c>
      <c r="Y647" s="44">
        <v>0</v>
      </c>
    </row>
    <row r="648" spans="1:25" ht="30" x14ac:dyDescent="0.25">
      <c r="A648" s="98"/>
      <c r="B648" s="94"/>
      <c r="C648" s="49">
        <v>90</v>
      </c>
      <c r="D648" s="50" t="s">
        <v>693</v>
      </c>
      <c r="E648" s="28" t="s">
        <v>918</v>
      </c>
      <c r="F648" s="26" t="s">
        <v>1011</v>
      </c>
      <c r="G648" s="49"/>
      <c r="H648" s="26">
        <v>30</v>
      </c>
      <c r="I648" s="26">
        <v>20</v>
      </c>
      <c r="J648" s="46">
        <v>7</v>
      </c>
      <c r="K648" s="47"/>
      <c r="L648" s="32">
        <f t="shared" si="20"/>
        <v>0</v>
      </c>
      <c r="M648" s="43" t="str">
        <f t="shared" si="21"/>
        <v>OK</v>
      </c>
      <c r="N648" s="54"/>
      <c r="O648" s="55">
        <v>0</v>
      </c>
      <c r="P648" s="44">
        <v>0</v>
      </c>
      <c r="Q648" s="44">
        <v>0</v>
      </c>
      <c r="R648" s="44">
        <v>0</v>
      </c>
      <c r="S648" s="44">
        <v>0</v>
      </c>
      <c r="T648" s="44">
        <v>0</v>
      </c>
      <c r="U648" s="44">
        <v>0</v>
      </c>
      <c r="V648" s="44">
        <v>0</v>
      </c>
      <c r="W648" s="44">
        <v>0</v>
      </c>
      <c r="X648" s="44">
        <v>0</v>
      </c>
      <c r="Y648" s="44">
        <v>0</v>
      </c>
    </row>
    <row r="649" spans="1:25" ht="45" x14ac:dyDescent="0.25">
      <c r="A649" s="98"/>
      <c r="B649" s="94"/>
      <c r="C649" s="49">
        <v>91</v>
      </c>
      <c r="D649" s="50" t="s">
        <v>694</v>
      </c>
      <c r="E649" s="28" t="s">
        <v>918</v>
      </c>
      <c r="F649" s="26" t="s">
        <v>1011</v>
      </c>
      <c r="G649" s="49" t="s">
        <v>36</v>
      </c>
      <c r="H649" s="26">
        <v>30</v>
      </c>
      <c r="I649" s="26">
        <v>20</v>
      </c>
      <c r="J649" s="46">
        <v>0.84</v>
      </c>
      <c r="K649" s="47"/>
      <c r="L649" s="32">
        <f t="shared" si="20"/>
        <v>0</v>
      </c>
      <c r="M649" s="43" t="str">
        <f t="shared" si="21"/>
        <v>OK</v>
      </c>
      <c r="N649" s="54"/>
      <c r="O649" s="55">
        <v>0</v>
      </c>
      <c r="P649" s="44">
        <v>0</v>
      </c>
      <c r="Q649" s="44">
        <v>0</v>
      </c>
      <c r="R649" s="44">
        <v>0</v>
      </c>
      <c r="S649" s="44">
        <v>0</v>
      </c>
      <c r="T649" s="44">
        <v>0</v>
      </c>
      <c r="U649" s="44">
        <v>0</v>
      </c>
      <c r="V649" s="44">
        <v>0</v>
      </c>
      <c r="W649" s="44">
        <v>0</v>
      </c>
      <c r="X649" s="44">
        <v>0</v>
      </c>
      <c r="Y649" s="44">
        <v>0</v>
      </c>
    </row>
    <row r="650" spans="1:25" ht="45" x14ac:dyDescent="0.25">
      <c r="A650" s="98"/>
      <c r="B650" s="94"/>
      <c r="C650" s="49">
        <v>92</v>
      </c>
      <c r="D650" s="50" t="s">
        <v>695</v>
      </c>
      <c r="E650" s="28" t="s">
        <v>918</v>
      </c>
      <c r="F650" s="26" t="s">
        <v>1011</v>
      </c>
      <c r="G650" s="49" t="s">
        <v>36</v>
      </c>
      <c r="H650" s="26">
        <v>30</v>
      </c>
      <c r="I650" s="26">
        <v>20</v>
      </c>
      <c r="J650" s="46">
        <v>1.2</v>
      </c>
      <c r="K650" s="47"/>
      <c r="L650" s="32">
        <f t="shared" si="20"/>
        <v>0</v>
      </c>
      <c r="M650" s="43" t="str">
        <f t="shared" si="21"/>
        <v>OK</v>
      </c>
      <c r="N650" s="54"/>
      <c r="O650" s="55">
        <v>0</v>
      </c>
      <c r="P650" s="44">
        <v>0</v>
      </c>
      <c r="Q650" s="44">
        <v>0</v>
      </c>
      <c r="R650" s="44">
        <v>0</v>
      </c>
      <c r="S650" s="44">
        <v>0</v>
      </c>
      <c r="T650" s="44">
        <v>0</v>
      </c>
      <c r="U650" s="44">
        <v>0</v>
      </c>
      <c r="V650" s="44">
        <v>0</v>
      </c>
      <c r="W650" s="44">
        <v>0</v>
      </c>
      <c r="X650" s="44">
        <v>0</v>
      </c>
      <c r="Y650" s="44">
        <v>0</v>
      </c>
    </row>
    <row r="651" spans="1:25" ht="45" x14ac:dyDescent="0.25">
      <c r="A651" s="98"/>
      <c r="B651" s="94"/>
      <c r="C651" s="49">
        <v>93</v>
      </c>
      <c r="D651" s="50" t="s">
        <v>696</v>
      </c>
      <c r="E651" s="28" t="s">
        <v>918</v>
      </c>
      <c r="F651" s="26" t="s">
        <v>1011</v>
      </c>
      <c r="G651" s="49" t="s">
        <v>36</v>
      </c>
      <c r="H651" s="26">
        <v>30</v>
      </c>
      <c r="I651" s="26">
        <v>20</v>
      </c>
      <c r="J651" s="46">
        <v>1.25</v>
      </c>
      <c r="K651" s="47"/>
      <c r="L651" s="32">
        <f t="shared" si="20"/>
        <v>0</v>
      </c>
      <c r="M651" s="43" t="str">
        <f t="shared" si="21"/>
        <v>OK</v>
      </c>
      <c r="N651" s="54"/>
      <c r="O651" s="55">
        <v>0</v>
      </c>
      <c r="P651" s="44">
        <v>0</v>
      </c>
      <c r="Q651" s="44">
        <v>0</v>
      </c>
      <c r="R651" s="44">
        <v>0</v>
      </c>
      <c r="S651" s="44">
        <v>0</v>
      </c>
      <c r="T651" s="44">
        <v>0</v>
      </c>
      <c r="U651" s="44">
        <v>0</v>
      </c>
      <c r="V651" s="44">
        <v>0</v>
      </c>
      <c r="W651" s="44">
        <v>0</v>
      </c>
      <c r="X651" s="44">
        <v>0</v>
      </c>
      <c r="Y651" s="44">
        <v>0</v>
      </c>
    </row>
    <row r="652" spans="1:25" ht="75" x14ac:dyDescent="0.25">
      <c r="A652" s="98"/>
      <c r="B652" s="94"/>
      <c r="C652" s="49">
        <v>94</v>
      </c>
      <c r="D652" s="50" t="s">
        <v>697</v>
      </c>
      <c r="E652" s="28" t="s">
        <v>918</v>
      </c>
      <c r="F652" s="26" t="s">
        <v>1011</v>
      </c>
      <c r="G652" s="49" t="s">
        <v>36</v>
      </c>
      <c r="H652" s="26">
        <v>30</v>
      </c>
      <c r="I652" s="26">
        <v>20</v>
      </c>
      <c r="J652" s="46">
        <v>4</v>
      </c>
      <c r="K652" s="47"/>
      <c r="L652" s="32">
        <f t="shared" si="20"/>
        <v>0</v>
      </c>
      <c r="M652" s="43" t="str">
        <f t="shared" si="21"/>
        <v>OK</v>
      </c>
      <c r="N652" s="54"/>
      <c r="O652" s="55">
        <v>0</v>
      </c>
      <c r="P652" s="44">
        <v>0</v>
      </c>
      <c r="Q652" s="44">
        <v>0</v>
      </c>
      <c r="R652" s="44">
        <v>0</v>
      </c>
      <c r="S652" s="44">
        <v>0</v>
      </c>
      <c r="T652" s="44">
        <v>0</v>
      </c>
      <c r="U652" s="44">
        <v>0</v>
      </c>
      <c r="V652" s="44">
        <v>0</v>
      </c>
      <c r="W652" s="44">
        <v>0</v>
      </c>
      <c r="X652" s="44">
        <v>0</v>
      </c>
      <c r="Y652" s="44">
        <v>0</v>
      </c>
    </row>
    <row r="653" spans="1:25" ht="75" x14ac:dyDescent="0.25">
      <c r="A653" s="98"/>
      <c r="B653" s="94"/>
      <c r="C653" s="49">
        <v>95</v>
      </c>
      <c r="D653" s="50" t="s">
        <v>698</v>
      </c>
      <c r="E653" s="28" t="s">
        <v>918</v>
      </c>
      <c r="F653" s="26" t="s">
        <v>1011</v>
      </c>
      <c r="G653" s="49" t="s">
        <v>36</v>
      </c>
      <c r="H653" s="26">
        <v>30</v>
      </c>
      <c r="I653" s="26">
        <v>20</v>
      </c>
      <c r="J653" s="46">
        <v>2.4500000000000002</v>
      </c>
      <c r="K653" s="47"/>
      <c r="L653" s="32">
        <f t="shared" si="20"/>
        <v>0</v>
      </c>
      <c r="M653" s="43" t="str">
        <f t="shared" si="21"/>
        <v>OK</v>
      </c>
      <c r="N653" s="54"/>
      <c r="O653" s="55">
        <v>0</v>
      </c>
      <c r="P653" s="44">
        <v>0</v>
      </c>
      <c r="Q653" s="44">
        <v>0</v>
      </c>
      <c r="R653" s="44">
        <v>0</v>
      </c>
      <c r="S653" s="44">
        <v>0</v>
      </c>
      <c r="T653" s="44">
        <v>0</v>
      </c>
      <c r="U653" s="44">
        <v>0</v>
      </c>
      <c r="V653" s="44">
        <v>0</v>
      </c>
      <c r="W653" s="44">
        <v>0</v>
      </c>
      <c r="X653" s="44">
        <v>0</v>
      </c>
      <c r="Y653" s="44">
        <v>0</v>
      </c>
    </row>
    <row r="654" spans="1:25" ht="75" x14ac:dyDescent="0.25">
      <c r="A654" s="98"/>
      <c r="B654" s="94"/>
      <c r="C654" s="49">
        <v>96</v>
      </c>
      <c r="D654" s="50" t="s">
        <v>699</v>
      </c>
      <c r="E654" s="28" t="s">
        <v>918</v>
      </c>
      <c r="F654" s="26" t="s">
        <v>1011</v>
      </c>
      <c r="G654" s="49" t="s">
        <v>36</v>
      </c>
      <c r="H654" s="26">
        <v>30</v>
      </c>
      <c r="I654" s="26">
        <v>20</v>
      </c>
      <c r="J654" s="46">
        <v>4.3</v>
      </c>
      <c r="K654" s="47"/>
      <c r="L654" s="32">
        <f t="shared" si="20"/>
        <v>0</v>
      </c>
      <c r="M654" s="43" t="str">
        <f t="shared" si="21"/>
        <v>OK</v>
      </c>
      <c r="N654" s="54"/>
      <c r="O654" s="55">
        <v>0</v>
      </c>
      <c r="P654" s="44">
        <v>0</v>
      </c>
      <c r="Q654" s="44">
        <v>0</v>
      </c>
      <c r="R654" s="44">
        <v>0</v>
      </c>
      <c r="S654" s="44">
        <v>0</v>
      </c>
      <c r="T654" s="44">
        <v>0</v>
      </c>
      <c r="U654" s="44">
        <v>0</v>
      </c>
      <c r="V654" s="44">
        <v>0</v>
      </c>
      <c r="W654" s="44">
        <v>0</v>
      </c>
      <c r="X654" s="44">
        <v>0</v>
      </c>
      <c r="Y654" s="44">
        <v>0</v>
      </c>
    </row>
    <row r="655" spans="1:25" ht="75" x14ac:dyDescent="0.25">
      <c r="A655" s="98"/>
      <c r="B655" s="94"/>
      <c r="C655" s="49">
        <v>97</v>
      </c>
      <c r="D655" s="50" t="s">
        <v>700</v>
      </c>
      <c r="E655" s="28" t="s">
        <v>918</v>
      </c>
      <c r="F655" s="26" t="s">
        <v>1011</v>
      </c>
      <c r="G655" s="49" t="s">
        <v>36</v>
      </c>
      <c r="H655" s="26">
        <v>30</v>
      </c>
      <c r="I655" s="26">
        <v>20</v>
      </c>
      <c r="J655" s="46">
        <v>4.76</v>
      </c>
      <c r="K655" s="47"/>
      <c r="L655" s="32">
        <f t="shared" si="20"/>
        <v>0</v>
      </c>
      <c r="M655" s="43" t="str">
        <f t="shared" si="21"/>
        <v>OK</v>
      </c>
      <c r="N655" s="54"/>
      <c r="O655" s="55">
        <v>0</v>
      </c>
      <c r="P655" s="44">
        <v>0</v>
      </c>
      <c r="Q655" s="44">
        <v>0</v>
      </c>
      <c r="R655" s="44">
        <v>0</v>
      </c>
      <c r="S655" s="44">
        <v>0</v>
      </c>
      <c r="T655" s="44">
        <v>0</v>
      </c>
      <c r="U655" s="44">
        <v>0</v>
      </c>
      <c r="V655" s="44">
        <v>0</v>
      </c>
      <c r="W655" s="44">
        <v>0</v>
      </c>
      <c r="X655" s="44">
        <v>0</v>
      </c>
      <c r="Y655" s="44">
        <v>0</v>
      </c>
    </row>
    <row r="656" spans="1:25" ht="75" x14ac:dyDescent="0.25">
      <c r="A656" s="98"/>
      <c r="B656" s="94"/>
      <c r="C656" s="49">
        <v>98</v>
      </c>
      <c r="D656" s="50" t="s">
        <v>701</v>
      </c>
      <c r="E656" s="28" t="s">
        <v>918</v>
      </c>
      <c r="F656" s="26" t="s">
        <v>1011</v>
      </c>
      <c r="G656" s="49" t="s">
        <v>36</v>
      </c>
      <c r="H656" s="26">
        <v>30</v>
      </c>
      <c r="I656" s="26">
        <v>20</v>
      </c>
      <c r="J656" s="46">
        <v>12</v>
      </c>
      <c r="K656" s="47"/>
      <c r="L656" s="32">
        <f t="shared" si="20"/>
        <v>0</v>
      </c>
      <c r="M656" s="43" t="str">
        <f t="shared" si="21"/>
        <v>OK</v>
      </c>
      <c r="N656" s="54"/>
      <c r="O656" s="55">
        <v>0</v>
      </c>
      <c r="P656" s="44">
        <v>0</v>
      </c>
      <c r="Q656" s="44">
        <v>0</v>
      </c>
      <c r="R656" s="44">
        <v>0</v>
      </c>
      <c r="S656" s="44">
        <v>0</v>
      </c>
      <c r="T656" s="44">
        <v>0</v>
      </c>
      <c r="U656" s="44">
        <v>0</v>
      </c>
      <c r="V656" s="44">
        <v>0</v>
      </c>
      <c r="W656" s="44">
        <v>0</v>
      </c>
      <c r="X656" s="44">
        <v>0</v>
      </c>
      <c r="Y656" s="44">
        <v>0</v>
      </c>
    </row>
    <row r="657" spans="1:25" ht="75" x14ac:dyDescent="0.25">
      <c r="A657" s="98"/>
      <c r="B657" s="94"/>
      <c r="C657" s="49">
        <v>99</v>
      </c>
      <c r="D657" s="50" t="s">
        <v>702</v>
      </c>
      <c r="E657" s="28" t="s">
        <v>918</v>
      </c>
      <c r="F657" s="26" t="s">
        <v>1011</v>
      </c>
      <c r="G657" s="49" t="s">
        <v>36</v>
      </c>
      <c r="H657" s="26">
        <v>30</v>
      </c>
      <c r="I657" s="26">
        <v>20</v>
      </c>
      <c r="J657" s="46">
        <v>2.25</v>
      </c>
      <c r="K657" s="47"/>
      <c r="L657" s="32">
        <f t="shared" si="20"/>
        <v>0</v>
      </c>
      <c r="M657" s="43" t="str">
        <f t="shared" si="21"/>
        <v>OK</v>
      </c>
      <c r="N657" s="54"/>
      <c r="O657" s="55">
        <v>0</v>
      </c>
      <c r="P657" s="44">
        <v>0</v>
      </c>
      <c r="Q657" s="44">
        <v>0</v>
      </c>
      <c r="R657" s="44">
        <v>0</v>
      </c>
      <c r="S657" s="44">
        <v>0</v>
      </c>
      <c r="T657" s="44">
        <v>0</v>
      </c>
      <c r="U657" s="44">
        <v>0</v>
      </c>
      <c r="V657" s="44">
        <v>0</v>
      </c>
      <c r="W657" s="44">
        <v>0</v>
      </c>
      <c r="X657" s="44">
        <v>0</v>
      </c>
      <c r="Y657" s="44">
        <v>0</v>
      </c>
    </row>
    <row r="658" spans="1:25" ht="75" x14ac:dyDescent="0.25">
      <c r="A658" s="98"/>
      <c r="B658" s="94"/>
      <c r="C658" s="49">
        <v>100</v>
      </c>
      <c r="D658" s="50" t="s">
        <v>703</v>
      </c>
      <c r="E658" s="28" t="s">
        <v>918</v>
      </c>
      <c r="F658" s="26" t="s">
        <v>1011</v>
      </c>
      <c r="G658" s="49" t="s">
        <v>36</v>
      </c>
      <c r="H658" s="26">
        <v>30</v>
      </c>
      <c r="I658" s="26">
        <v>20</v>
      </c>
      <c r="J658" s="46">
        <v>3.3</v>
      </c>
      <c r="K658" s="47"/>
      <c r="L658" s="32">
        <f t="shared" si="20"/>
        <v>0</v>
      </c>
      <c r="M658" s="43" t="str">
        <f t="shared" si="21"/>
        <v>OK</v>
      </c>
      <c r="N658" s="54"/>
      <c r="O658" s="55">
        <v>0</v>
      </c>
      <c r="P658" s="44">
        <v>0</v>
      </c>
      <c r="Q658" s="44">
        <v>0</v>
      </c>
      <c r="R658" s="44">
        <v>0</v>
      </c>
      <c r="S658" s="44">
        <v>0</v>
      </c>
      <c r="T658" s="44">
        <v>0</v>
      </c>
      <c r="U658" s="44">
        <v>0</v>
      </c>
      <c r="V658" s="44">
        <v>0</v>
      </c>
      <c r="W658" s="44">
        <v>0</v>
      </c>
      <c r="X658" s="44">
        <v>0</v>
      </c>
      <c r="Y658" s="44">
        <v>0</v>
      </c>
    </row>
    <row r="659" spans="1:25" ht="45" x14ac:dyDescent="0.25">
      <c r="A659" s="98"/>
      <c r="B659" s="94"/>
      <c r="C659" s="49">
        <v>101</v>
      </c>
      <c r="D659" s="50" t="s">
        <v>704</v>
      </c>
      <c r="E659" s="28" t="s">
        <v>918</v>
      </c>
      <c r="F659" s="26" t="s">
        <v>1011</v>
      </c>
      <c r="G659" s="49" t="s">
        <v>36</v>
      </c>
      <c r="H659" s="26">
        <v>30</v>
      </c>
      <c r="I659" s="26">
        <v>20</v>
      </c>
      <c r="J659" s="46">
        <v>5.25</v>
      </c>
      <c r="K659" s="47"/>
      <c r="L659" s="32">
        <f t="shared" si="20"/>
        <v>0</v>
      </c>
      <c r="M659" s="43" t="str">
        <f t="shared" si="21"/>
        <v>OK</v>
      </c>
      <c r="N659" s="54"/>
      <c r="O659" s="55">
        <v>0</v>
      </c>
      <c r="P659" s="44">
        <v>0</v>
      </c>
      <c r="Q659" s="44">
        <v>0</v>
      </c>
      <c r="R659" s="44">
        <v>0</v>
      </c>
      <c r="S659" s="44">
        <v>0</v>
      </c>
      <c r="T659" s="44">
        <v>0</v>
      </c>
      <c r="U659" s="44">
        <v>0</v>
      </c>
      <c r="V659" s="44">
        <v>0</v>
      </c>
      <c r="W659" s="44">
        <v>0</v>
      </c>
      <c r="X659" s="44">
        <v>0</v>
      </c>
      <c r="Y659" s="44">
        <v>0</v>
      </c>
    </row>
    <row r="660" spans="1:25" ht="75" x14ac:dyDescent="0.25">
      <c r="A660" s="98"/>
      <c r="B660" s="94"/>
      <c r="C660" s="49">
        <v>102</v>
      </c>
      <c r="D660" s="50" t="s">
        <v>705</v>
      </c>
      <c r="E660" s="28" t="s">
        <v>918</v>
      </c>
      <c r="F660" s="26" t="s">
        <v>1011</v>
      </c>
      <c r="G660" s="49" t="s">
        <v>36</v>
      </c>
      <c r="H660" s="26">
        <v>30</v>
      </c>
      <c r="I660" s="26">
        <v>20</v>
      </c>
      <c r="J660" s="46">
        <v>0.8</v>
      </c>
      <c r="K660" s="47"/>
      <c r="L660" s="32">
        <f t="shared" si="20"/>
        <v>0</v>
      </c>
      <c r="M660" s="43" t="str">
        <f t="shared" si="21"/>
        <v>OK</v>
      </c>
      <c r="N660" s="54"/>
      <c r="O660" s="55">
        <v>0</v>
      </c>
      <c r="P660" s="44">
        <v>0</v>
      </c>
      <c r="Q660" s="44">
        <v>0</v>
      </c>
      <c r="R660" s="44">
        <v>0</v>
      </c>
      <c r="S660" s="44">
        <v>0</v>
      </c>
      <c r="T660" s="44">
        <v>0</v>
      </c>
      <c r="U660" s="44">
        <v>0</v>
      </c>
      <c r="V660" s="44">
        <v>0</v>
      </c>
      <c r="W660" s="44">
        <v>0</v>
      </c>
      <c r="X660" s="44">
        <v>0</v>
      </c>
      <c r="Y660" s="44">
        <v>0</v>
      </c>
    </row>
    <row r="661" spans="1:25" ht="45" x14ac:dyDescent="0.25">
      <c r="A661" s="98"/>
      <c r="B661" s="94"/>
      <c r="C661" s="49">
        <v>103</v>
      </c>
      <c r="D661" s="50" t="s">
        <v>706</v>
      </c>
      <c r="E661" s="28" t="s">
        <v>918</v>
      </c>
      <c r="F661" s="26" t="s">
        <v>1011</v>
      </c>
      <c r="G661" s="49" t="s">
        <v>36</v>
      </c>
      <c r="H661" s="26">
        <v>30</v>
      </c>
      <c r="I661" s="26">
        <v>20</v>
      </c>
      <c r="J661" s="46">
        <v>0.6</v>
      </c>
      <c r="K661" s="47"/>
      <c r="L661" s="32">
        <f t="shared" si="20"/>
        <v>0</v>
      </c>
      <c r="M661" s="43" t="str">
        <f t="shared" si="21"/>
        <v>OK</v>
      </c>
      <c r="N661" s="54"/>
      <c r="O661" s="55">
        <v>0</v>
      </c>
      <c r="P661" s="44">
        <v>0</v>
      </c>
      <c r="Q661" s="44">
        <v>0</v>
      </c>
      <c r="R661" s="44">
        <v>0</v>
      </c>
      <c r="S661" s="44">
        <v>0</v>
      </c>
      <c r="T661" s="44">
        <v>0</v>
      </c>
      <c r="U661" s="44">
        <v>0</v>
      </c>
      <c r="V661" s="44">
        <v>0</v>
      </c>
      <c r="W661" s="44">
        <v>0</v>
      </c>
      <c r="X661" s="44">
        <v>0</v>
      </c>
      <c r="Y661" s="44">
        <v>0</v>
      </c>
    </row>
    <row r="662" spans="1:25" ht="45" x14ac:dyDescent="0.25">
      <c r="A662" s="98"/>
      <c r="B662" s="94"/>
      <c r="C662" s="49">
        <v>104</v>
      </c>
      <c r="D662" s="50" t="s">
        <v>707</v>
      </c>
      <c r="E662" s="28" t="s">
        <v>918</v>
      </c>
      <c r="F662" s="26" t="s">
        <v>1011</v>
      </c>
      <c r="G662" s="49" t="s">
        <v>36</v>
      </c>
      <c r="H662" s="26">
        <v>30</v>
      </c>
      <c r="I662" s="26">
        <v>20</v>
      </c>
      <c r="J662" s="46">
        <v>0.6</v>
      </c>
      <c r="K662" s="47"/>
      <c r="L662" s="32">
        <f t="shared" si="20"/>
        <v>0</v>
      </c>
      <c r="M662" s="43" t="str">
        <f t="shared" si="21"/>
        <v>OK</v>
      </c>
      <c r="N662" s="54"/>
      <c r="O662" s="55">
        <v>0</v>
      </c>
      <c r="P662" s="44">
        <v>0</v>
      </c>
      <c r="Q662" s="44">
        <v>0</v>
      </c>
      <c r="R662" s="44">
        <v>0</v>
      </c>
      <c r="S662" s="44">
        <v>0</v>
      </c>
      <c r="T662" s="44">
        <v>0</v>
      </c>
      <c r="U662" s="44">
        <v>0</v>
      </c>
      <c r="V662" s="44">
        <v>0</v>
      </c>
      <c r="W662" s="44">
        <v>0</v>
      </c>
      <c r="X662" s="44">
        <v>0</v>
      </c>
      <c r="Y662" s="44">
        <v>0</v>
      </c>
    </row>
    <row r="663" spans="1:25" ht="75" x14ac:dyDescent="0.25">
      <c r="A663" s="98"/>
      <c r="B663" s="94"/>
      <c r="C663" s="49">
        <v>105</v>
      </c>
      <c r="D663" s="50" t="s">
        <v>708</v>
      </c>
      <c r="E663" s="28" t="s">
        <v>918</v>
      </c>
      <c r="F663" s="26" t="s">
        <v>1011</v>
      </c>
      <c r="G663" s="49" t="s">
        <v>36</v>
      </c>
      <c r="H663" s="26">
        <v>30</v>
      </c>
      <c r="I663" s="26">
        <v>20</v>
      </c>
      <c r="J663" s="46">
        <v>1.9</v>
      </c>
      <c r="K663" s="47"/>
      <c r="L663" s="32">
        <f t="shared" si="20"/>
        <v>0</v>
      </c>
      <c r="M663" s="43" t="str">
        <f t="shared" si="21"/>
        <v>OK</v>
      </c>
      <c r="N663" s="54"/>
      <c r="O663" s="55">
        <v>0</v>
      </c>
      <c r="P663" s="44">
        <v>0</v>
      </c>
      <c r="Q663" s="44">
        <v>0</v>
      </c>
      <c r="R663" s="44">
        <v>0</v>
      </c>
      <c r="S663" s="44">
        <v>0</v>
      </c>
      <c r="T663" s="44">
        <v>0</v>
      </c>
      <c r="U663" s="44">
        <v>0</v>
      </c>
      <c r="V663" s="44">
        <v>0</v>
      </c>
      <c r="W663" s="44">
        <v>0</v>
      </c>
      <c r="X663" s="44">
        <v>0</v>
      </c>
      <c r="Y663" s="44">
        <v>0</v>
      </c>
    </row>
    <row r="664" spans="1:25" ht="45" x14ac:dyDescent="0.25">
      <c r="A664" s="98"/>
      <c r="B664" s="94"/>
      <c r="C664" s="49">
        <v>106</v>
      </c>
      <c r="D664" s="50" t="s">
        <v>709</v>
      </c>
      <c r="E664" s="28" t="s">
        <v>918</v>
      </c>
      <c r="F664" s="26" t="s">
        <v>1011</v>
      </c>
      <c r="G664" s="49" t="s">
        <v>36</v>
      </c>
      <c r="H664" s="26">
        <v>30</v>
      </c>
      <c r="I664" s="26">
        <v>20</v>
      </c>
      <c r="J664" s="46">
        <v>0.8</v>
      </c>
      <c r="K664" s="47"/>
      <c r="L664" s="32">
        <f t="shared" si="20"/>
        <v>0</v>
      </c>
      <c r="M664" s="43" t="str">
        <f t="shared" si="21"/>
        <v>OK</v>
      </c>
      <c r="N664" s="54"/>
      <c r="O664" s="55">
        <v>0</v>
      </c>
      <c r="P664" s="44">
        <v>0</v>
      </c>
      <c r="Q664" s="44">
        <v>0</v>
      </c>
      <c r="R664" s="44">
        <v>0</v>
      </c>
      <c r="S664" s="44">
        <v>0</v>
      </c>
      <c r="T664" s="44">
        <v>0</v>
      </c>
      <c r="U664" s="44">
        <v>0</v>
      </c>
      <c r="V664" s="44">
        <v>0</v>
      </c>
      <c r="W664" s="44">
        <v>0</v>
      </c>
      <c r="X664" s="44">
        <v>0</v>
      </c>
      <c r="Y664" s="44">
        <v>0</v>
      </c>
    </row>
    <row r="665" spans="1:25" ht="45" x14ac:dyDescent="0.25">
      <c r="A665" s="98"/>
      <c r="B665" s="94"/>
      <c r="C665" s="49">
        <v>107</v>
      </c>
      <c r="D665" s="50" t="s">
        <v>710</v>
      </c>
      <c r="E665" s="28" t="s">
        <v>918</v>
      </c>
      <c r="F665" s="26" t="s">
        <v>1011</v>
      </c>
      <c r="G665" s="49" t="s">
        <v>36</v>
      </c>
      <c r="H665" s="26">
        <v>30</v>
      </c>
      <c r="I665" s="26">
        <v>20</v>
      </c>
      <c r="J665" s="46">
        <v>1.75</v>
      </c>
      <c r="K665" s="47"/>
      <c r="L665" s="32">
        <f t="shared" si="20"/>
        <v>0</v>
      </c>
      <c r="M665" s="43" t="str">
        <f t="shared" si="21"/>
        <v>OK</v>
      </c>
      <c r="N665" s="54"/>
      <c r="O665" s="55">
        <v>0</v>
      </c>
      <c r="P665" s="44">
        <v>0</v>
      </c>
      <c r="Q665" s="44">
        <v>0</v>
      </c>
      <c r="R665" s="44">
        <v>0</v>
      </c>
      <c r="S665" s="44">
        <v>0</v>
      </c>
      <c r="T665" s="44">
        <v>0</v>
      </c>
      <c r="U665" s="44">
        <v>0</v>
      </c>
      <c r="V665" s="44">
        <v>0</v>
      </c>
      <c r="W665" s="44">
        <v>0</v>
      </c>
      <c r="X665" s="44">
        <v>0</v>
      </c>
      <c r="Y665" s="44">
        <v>0</v>
      </c>
    </row>
    <row r="666" spans="1:25" ht="45" x14ac:dyDescent="0.25">
      <c r="A666" s="98"/>
      <c r="B666" s="94"/>
      <c r="C666" s="49">
        <v>108</v>
      </c>
      <c r="D666" s="50" t="s">
        <v>711</v>
      </c>
      <c r="E666" s="28" t="s">
        <v>918</v>
      </c>
      <c r="F666" s="26" t="s">
        <v>1011</v>
      </c>
      <c r="G666" s="49" t="s">
        <v>36</v>
      </c>
      <c r="H666" s="26">
        <v>30</v>
      </c>
      <c r="I666" s="26">
        <v>20</v>
      </c>
      <c r="J666" s="46">
        <v>0.2</v>
      </c>
      <c r="K666" s="47">
        <v>20</v>
      </c>
      <c r="L666" s="32">
        <f t="shared" si="20"/>
        <v>5</v>
      </c>
      <c r="M666" s="43" t="str">
        <f t="shared" si="21"/>
        <v>OK</v>
      </c>
      <c r="N666" s="54"/>
      <c r="O666" s="55">
        <v>5</v>
      </c>
      <c r="P666" s="44">
        <v>0</v>
      </c>
      <c r="Q666" s="44">
        <v>10</v>
      </c>
      <c r="R666" s="44">
        <v>0</v>
      </c>
      <c r="S666" s="44">
        <v>0</v>
      </c>
      <c r="T666" s="44">
        <v>0</v>
      </c>
      <c r="U666" s="44">
        <v>0</v>
      </c>
      <c r="V666" s="44">
        <v>0</v>
      </c>
      <c r="W666" s="44">
        <v>0</v>
      </c>
      <c r="X666" s="44">
        <v>0</v>
      </c>
      <c r="Y666" s="44">
        <v>0</v>
      </c>
    </row>
    <row r="667" spans="1:25" ht="45" x14ac:dyDescent="0.25">
      <c r="A667" s="98"/>
      <c r="B667" s="94"/>
      <c r="C667" s="49">
        <v>109</v>
      </c>
      <c r="D667" s="50" t="s">
        <v>712</v>
      </c>
      <c r="E667" s="28" t="s">
        <v>918</v>
      </c>
      <c r="F667" s="26" t="s">
        <v>1011</v>
      </c>
      <c r="G667" s="49" t="s">
        <v>36</v>
      </c>
      <c r="H667" s="26">
        <v>30</v>
      </c>
      <c r="I667" s="26">
        <v>20</v>
      </c>
      <c r="J667" s="46">
        <v>0.3</v>
      </c>
      <c r="K667" s="47"/>
      <c r="L667" s="32">
        <f t="shared" si="20"/>
        <v>0</v>
      </c>
      <c r="M667" s="43" t="str">
        <f t="shared" si="21"/>
        <v>OK</v>
      </c>
      <c r="N667" s="54"/>
      <c r="O667" s="55">
        <v>0</v>
      </c>
      <c r="P667" s="44">
        <v>0</v>
      </c>
      <c r="Q667" s="44">
        <v>0</v>
      </c>
      <c r="R667" s="44">
        <v>0</v>
      </c>
      <c r="S667" s="44">
        <v>0</v>
      </c>
      <c r="T667" s="44">
        <v>0</v>
      </c>
      <c r="U667" s="44">
        <v>0</v>
      </c>
      <c r="V667" s="44">
        <v>0</v>
      </c>
      <c r="W667" s="44">
        <v>0</v>
      </c>
      <c r="X667" s="44">
        <v>0</v>
      </c>
      <c r="Y667" s="44">
        <v>0</v>
      </c>
    </row>
    <row r="668" spans="1:25" ht="45" x14ac:dyDescent="0.25">
      <c r="A668" s="98"/>
      <c r="B668" s="94"/>
      <c r="C668" s="49">
        <v>110</v>
      </c>
      <c r="D668" s="50" t="s">
        <v>713</v>
      </c>
      <c r="E668" s="28" t="s">
        <v>918</v>
      </c>
      <c r="F668" s="26" t="s">
        <v>1011</v>
      </c>
      <c r="G668" s="49" t="s">
        <v>36</v>
      </c>
      <c r="H668" s="26">
        <v>30</v>
      </c>
      <c r="I668" s="26">
        <v>20</v>
      </c>
      <c r="J668" s="46">
        <v>0.55000000000000004</v>
      </c>
      <c r="K668" s="47"/>
      <c r="L668" s="32">
        <f t="shared" si="20"/>
        <v>0</v>
      </c>
      <c r="M668" s="43" t="str">
        <f t="shared" si="21"/>
        <v>OK</v>
      </c>
      <c r="N668" s="54"/>
      <c r="O668" s="55">
        <v>0</v>
      </c>
      <c r="P668" s="44">
        <v>0</v>
      </c>
      <c r="Q668" s="44">
        <v>0</v>
      </c>
      <c r="R668" s="44">
        <v>0</v>
      </c>
      <c r="S668" s="44">
        <v>0</v>
      </c>
      <c r="T668" s="44">
        <v>0</v>
      </c>
      <c r="U668" s="44">
        <v>0</v>
      </c>
      <c r="V668" s="44">
        <v>0</v>
      </c>
      <c r="W668" s="44">
        <v>0</v>
      </c>
      <c r="X668" s="44">
        <v>0</v>
      </c>
      <c r="Y668" s="44">
        <v>0</v>
      </c>
    </row>
    <row r="669" spans="1:25" ht="75" x14ac:dyDescent="0.25">
      <c r="A669" s="98"/>
      <c r="B669" s="94"/>
      <c r="C669" s="49">
        <v>111</v>
      </c>
      <c r="D669" s="50" t="s">
        <v>714</v>
      </c>
      <c r="E669" s="28" t="s">
        <v>918</v>
      </c>
      <c r="F669" s="26" t="s">
        <v>1011</v>
      </c>
      <c r="G669" s="49" t="s">
        <v>36</v>
      </c>
      <c r="H669" s="26">
        <v>30</v>
      </c>
      <c r="I669" s="26">
        <v>20</v>
      </c>
      <c r="J669" s="46">
        <v>0.75</v>
      </c>
      <c r="K669" s="47"/>
      <c r="L669" s="32">
        <f t="shared" si="20"/>
        <v>0</v>
      </c>
      <c r="M669" s="43" t="str">
        <f t="shared" si="21"/>
        <v>OK</v>
      </c>
      <c r="N669" s="54"/>
      <c r="O669" s="55">
        <v>0</v>
      </c>
      <c r="P669" s="44">
        <v>0</v>
      </c>
      <c r="Q669" s="44">
        <v>0</v>
      </c>
      <c r="R669" s="44">
        <v>0</v>
      </c>
      <c r="S669" s="44">
        <v>0</v>
      </c>
      <c r="T669" s="44">
        <v>0</v>
      </c>
      <c r="U669" s="44">
        <v>0</v>
      </c>
      <c r="V669" s="44">
        <v>0</v>
      </c>
      <c r="W669" s="44">
        <v>0</v>
      </c>
      <c r="X669" s="44">
        <v>0</v>
      </c>
      <c r="Y669" s="44">
        <v>0</v>
      </c>
    </row>
    <row r="670" spans="1:25" ht="45" x14ac:dyDescent="0.25">
      <c r="A670" s="98"/>
      <c r="B670" s="94"/>
      <c r="C670" s="49">
        <v>112</v>
      </c>
      <c r="D670" s="50" t="s">
        <v>715</v>
      </c>
      <c r="E670" s="28" t="s">
        <v>918</v>
      </c>
      <c r="F670" s="26" t="s">
        <v>1011</v>
      </c>
      <c r="G670" s="49" t="s">
        <v>36</v>
      </c>
      <c r="H670" s="26">
        <v>30</v>
      </c>
      <c r="I670" s="26">
        <v>20</v>
      </c>
      <c r="J670" s="46">
        <v>1.75</v>
      </c>
      <c r="K670" s="47"/>
      <c r="L670" s="32">
        <f t="shared" si="20"/>
        <v>0</v>
      </c>
      <c r="M670" s="43" t="str">
        <f t="shared" si="21"/>
        <v>OK</v>
      </c>
      <c r="N670" s="54"/>
      <c r="O670" s="55">
        <v>0</v>
      </c>
      <c r="P670" s="44">
        <v>0</v>
      </c>
      <c r="Q670" s="44">
        <v>0</v>
      </c>
      <c r="R670" s="44">
        <v>0</v>
      </c>
      <c r="S670" s="44">
        <v>0</v>
      </c>
      <c r="T670" s="44">
        <v>0</v>
      </c>
      <c r="U670" s="44">
        <v>0</v>
      </c>
      <c r="V670" s="44">
        <v>0</v>
      </c>
      <c r="W670" s="44">
        <v>0</v>
      </c>
      <c r="X670" s="44">
        <v>0</v>
      </c>
      <c r="Y670" s="44">
        <v>0</v>
      </c>
    </row>
    <row r="671" spans="1:25" ht="45" x14ac:dyDescent="0.25">
      <c r="A671" s="98"/>
      <c r="B671" s="94"/>
      <c r="C671" s="49">
        <v>113</v>
      </c>
      <c r="D671" s="50" t="s">
        <v>716</v>
      </c>
      <c r="E671" s="28" t="s">
        <v>918</v>
      </c>
      <c r="F671" s="26" t="s">
        <v>1011</v>
      </c>
      <c r="G671" s="49" t="s">
        <v>36</v>
      </c>
      <c r="H671" s="26">
        <v>30</v>
      </c>
      <c r="I671" s="26">
        <v>20</v>
      </c>
      <c r="J671" s="46">
        <v>1.5</v>
      </c>
      <c r="K671" s="47"/>
      <c r="L671" s="32">
        <f t="shared" si="20"/>
        <v>0</v>
      </c>
      <c r="M671" s="43" t="str">
        <f t="shared" si="21"/>
        <v>OK</v>
      </c>
      <c r="N671" s="54"/>
      <c r="O671" s="55">
        <v>0</v>
      </c>
      <c r="P671" s="44">
        <v>0</v>
      </c>
      <c r="Q671" s="44">
        <v>0</v>
      </c>
      <c r="R671" s="44">
        <v>0</v>
      </c>
      <c r="S671" s="44">
        <v>0</v>
      </c>
      <c r="T671" s="44">
        <v>0</v>
      </c>
      <c r="U671" s="44">
        <v>0</v>
      </c>
      <c r="V671" s="44">
        <v>0</v>
      </c>
      <c r="W671" s="44">
        <v>0</v>
      </c>
      <c r="X671" s="44">
        <v>0</v>
      </c>
      <c r="Y671" s="44">
        <v>0</v>
      </c>
    </row>
    <row r="672" spans="1:25" ht="60" x14ac:dyDescent="0.25">
      <c r="A672" s="98"/>
      <c r="B672" s="94"/>
      <c r="C672" s="49">
        <v>114</v>
      </c>
      <c r="D672" s="50" t="s">
        <v>717</v>
      </c>
      <c r="E672" s="28" t="s">
        <v>918</v>
      </c>
      <c r="F672" s="26" t="s">
        <v>1011</v>
      </c>
      <c r="G672" s="49" t="s">
        <v>36</v>
      </c>
      <c r="H672" s="26">
        <v>30</v>
      </c>
      <c r="I672" s="26">
        <v>20</v>
      </c>
      <c r="J672" s="46">
        <v>2.15</v>
      </c>
      <c r="K672" s="47"/>
      <c r="L672" s="32">
        <f t="shared" si="20"/>
        <v>0</v>
      </c>
      <c r="M672" s="43" t="str">
        <f t="shared" si="21"/>
        <v>OK</v>
      </c>
      <c r="N672" s="54"/>
      <c r="O672" s="55">
        <v>0</v>
      </c>
      <c r="P672" s="44">
        <v>0</v>
      </c>
      <c r="Q672" s="44">
        <v>0</v>
      </c>
      <c r="R672" s="44">
        <v>0</v>
      </c>
      <c r="S672" s="44">
        <v>0</v>
      </c>
      <c r="T672" s="44">
        <v>0</v>
      </c>
      <c r="U672" s="44">
        <v>0</v>
      </c>
      <c r="V672" s="44">
        <v>0</v>
      </c>
      <c r="W672" s="44">
        <v>0</v>
      </c>
      <c r="X672" s="44">
        <v>0</v>
      </c>
      <c r="Y672" s="44">
        <v>0</v>
      </c>
    </row>
    <row r="673" spans="1:25" ht="60" x14ac:dyDescent="0.25">
      <c r="A673" s="98"/>
      <c r="B673" s="94"/>
      <c r="C673" s="49">
        <v>115</v>
      </c>
      <c r="D673" s="50" t="s">
        <v>718</v>
      </c>
      <c r="E673" s="28" t="s">
        <v>918</v>
      </c>
      <c r="F673" s="26" t="s">
        <v>1011</v>
      </c>
      <c r="G673" s="49" t="s">
        <v>36</v>
      </c>
      <c r="H673" s="26">
        <v>30</v>
      </c>
      <c r="I673" s="26">
        <v>20</v>
      </c>
      <c r="J673" s="46">
        <v>4.75</v>
      </c>
      <c r="K673" s="47"/>
      <c r="L673" s="32">
        <f t="shared" si="20"/>
        <v>0</v>
      </c>
      <c r="M673" s="43" t="str">
        <f t="shared" si="21"/>
        <v>OK</v>
      </c>
      <c r="N673" s="54"/>
      <c r="O673" s="55">
        <v>0</v>
      </c>
      <c r="P673" s="44">
        <v>0</v>
      </c>
      <c r="Q673" s="44">
        <v>0</v>
      </c>
      <c r="R673" s="44">
        <v>0</v>
      </c>
      <c r="S673" s="44">
        <v>0</v>
      </c>
      <c r="T673" s="44">
        <v>0</v>
      </c>
      <c r="U673" s="44">
        <v>0</v>
      </c>
      <c r="V673" s="44">
        <v>0</v>
      </c>
      <c r="W673" s="44">
        <v>0</v>
      </c>
      <c r="X673" s="44">
        <v>0</v>
      </c>
      <c r="Y673" s="44">
        <v>0</v>
      </c>
    </row>
    <row r="674" spans="1:25" ht="60" x14ac:dyDescent="0.25">
      <c r="A674" s="98"/>
      <c r="B674" s="94"/>
      <c r="C674" s="49">
        <v>116</v>
      </c>
      <c r="D674" s="50" t="s">
        <v>719</v>
      </c>
      <c r="E674" s="28" t="s">
        <v>918</v>
      </c>
      <c r="F674" s="26" t="s">
        <v>1011</v>
      </c>
      <c r="G674" s="49" t="s">
        <v>36</v>
      </c>
      <c r="H674" s="26">
        <v>30</v>
      </c>
      <c r="I674" s="26">
        <v>20</v>
      </c>
      <c r="J674" s="46">
        <v>7.75</v>
      </c>
      <c r="K674" s="47"/>
      <c r="L674" s="32">
        <f t="shared" si="20"/>
        <v>0</v>
      </c>
      <c r="M674" s="43" t="str">
        <f t="shared" si="21"/>
        <v>OK</v>
      </c>
      <c r="N674" s="54"/>
      <c r="O674" s="55">
        <v>0</v>
      </c>
      <c r="P674" s="44">
        <v>0</v>
      </c>
      <c r="Q674" s="44">
        <v>0</v>
      </c>
      <c r="R674" s="44">
        <v>0</v>
      </c>
      <c r="S674" s="44">
        <v>0</v>
      </c>
      <c r="T674" s="44">
        <v>0</v>
      </c>
      <c r="U674" s="44">
        <v>0</v>
      </c>
      <c r="V674" s="44">
        <v>0</v>
      </c>
      <c r="W674" s="44">
        <v>0</v>
      </c>
      <c r="X674" s="44">
        <v>0</v>
      </c>
      <c r="Y674" s="44">
        <v>0</v>
      </c>
    </row>
    <row r="675" spans="1:25" ht="60" x14ac:dyDescent="0.25">
      <c r="A675" s="98"/>
      <c r="B675" s="94"/>
      <c r="C675" s="49">
        <v>117</v>
      </c>
      <c r="D675" s="50" t="s">
        <v>720</v>
      </c>
      <c r="E675" s="28" t="s">
        <v>918</v>
      </c>
      <c r="F675" s="26" t="s">
        <v>1011</v>
      </c>
      <c r="G675" s="49" t="s">
        <v>36</v>
      </c>
      <c r="H675" s="26">
        <v>30</v>
      </c>
      <c r="I675" s="26">
        <v>20</v>
      </c>
      <c r="J675" s="46">
        <v>1.1499999999999999</v>
      </c>
      <c r="K675" s="47"/>
      <c r="L675" s="32">
        <f t="shared" si="20"/>
        <v>0</v>
      </c>
      <c r="M675" s="43" t="str">
        <f t="shared" si="21"/>
        <v>OK</v>
      </c>
      <c r="N675" s="54"/>
      <c r="O675" s="55">
        <v>0</v>
      </c>
      <c r="P675" s="44">
        <v>0</v>
      </c>
      <c r="Q675" s="44">
        <v>0</v>
      </c>
      <c r="R675" s="44">
        <v>0</v>
      </c>
      <c r="S675" s="44">
        <v>0</v>
      </c>
      <c r="T675" s="44">
        <v>0</v>
      </c>
      <c r="U675" s="44">
        <v>0</v>
      </c>
      <c r="V675" s="44">
        <v>0</v>
      </c>
      <c r="W675" s="44">
        <v>0</v>
      </c>
      <c r="X675" s="44">
        <v>0</v>
      </c>
      <c r="Y675" s="44">
        <v>0</v>
      </c>
    </row>
    <row r="676" spans="1:25" ht="60" x14ac:dyDescent="0.25">
      <c r="A676" s="98"/>
      <c r="B676" s="94"/>
      <c r="C676" s="49">
        <v>118</v>
      </c>
      <c r="D676" s="50" t="s">
        <v>721</v>
      </c>
      <c r="E676" s="28" t="s">
        <v>918</v>
      </c>
      <c r="F676" s="26" t="s">
        <v>1011</v>
      </c>
      <c r="G676" s="49" t="s">
        <v>36</v>
      </c>
      <c r="H676" s="26">
        <v>30</v>
      </c>
      <c r="I676" s="26">
        <v>20</v>
      </c>
      <c r="J676" s="46">
        <v>1</v>
      </c>
      <c r="K676" s="47"/>
      <c r="L676" s="32">
        <f t="shared" si="20"/>
        <v>0</v>
      </c>
      <c r="M676" s="43" t="str">
        <f t="shared" si="21"/>
        <v>OK</v>
      </c>
      <c r="N676" s="54"/>
      <c r="O676" s="55">
        <v>0</v>
      </c>
      <c r="P676" s="44">
        <v>0</v>
      </c>
      <c r="Q676" s="44">
        <v>0</v>
      </c>
      <c r="R676" s="44">
        <v>0</v>
      </c>
      <c r="S676" s="44">
        <v>0</v>
      </c>
      <c r="T676" s="44">
        <v>0</v>
      </c>
      <c r="U676" s="44">
        <v>0</v>
      </c>
      <c r="V676" s="44">
        <v>0</v>
      </c>
      <c r="W676" s="44">
        <v>0</v>
      </c>
      <c r="X676" s="44">
        <v>0</v>
      </c>
      <c r="Y676" s="44">
        <v>0</v>
      </c>
    </row>
    <row r="677" spans="1:25" ht="75" x14ac:dyDescent="0.25">
      <c r="A677" s="98"/>
      <c r="B677" s="94"/>
      <c r="C677" s="49">
        <v>119</v>
      </c>
      <c r="D677" s="50" t="s">
        <v>722</v>
      </c>
      <c r="E677" s="28" t="s">
        <v>918</v>
      </c>
      <c r="F677" s="26" t="s">
        <v>1011</v>
      </c>
      <c r="G677" s="49" t="s">
        <v>36</v>
      </c>
      <c r="H677" s="26">
        <v>30</v>
      </c>
      <c r="I677" s="26">
        <v>20</v>
      </c>
      <c r="J677" s="46">
        <v>2.25</v>
      </c>
      <c r="K677" s="47"/>
      <c r="L677" s="32">
        <f t="shared" si="20"/>
        <v>0</v>
      </c>
      <c r="M677" s="43" t="str">
        <f t="shared" si="21"/>
        <v>OK</v>
      </c>
      <c r="N677" s="54"/>
      <c r="O677" s="55">
        <v>0</v>
      </c>
      <c r="P677" s="44">
        <v>0</v>
      </c>
      <c r="Q677" s="44">
        <v>0</v>
      </c>
      <c r="R677" s="44">
        <v>0</v>
      </c>
      <c r="S677" s="44">
        <v>0</v>
      </c>
      <c r="T677" s="44">
        <v>0</v>
      </c>
      <c r="U677" s="44">
        <v>0</v>
      </c>
      <c r="V677" s="44">
        <v>0</v>
      </c>
      <c r="W677" s="44">
        <v>0</v>
      </c>
      <c r="X677" s="44">
        <v>0</v>
      </c>
      <c r="Y677" s="44">
        <v>0</v>
      </c>
    </row>
    <row r="678" spans="1:25" ht="75" x14ac:dyDescent="0.25">
      <c r="A678" s="98"/>
      <c r="B678" s="94"/>
      <c r="C678" s="49">
        <v>120</v>
      </c>
      <c r="D678" s="50" t="s">
        <v>723</v>
      </c>
      <c r="E678" s="28" t="s">
        <v>918</v>
      </c>
      <c r="F678" s="26" t="s">
        <v>1011</v>
      </c>
      <c r="G678" s="49" t="s">
        <v>36</v>
      </c>
      <c r="H678" s="26">
        <v>30</v>
      </c>
      <c r="I678" s="26">
        <v>20</v>
      </c>
      <c r="J678" s="46">
        <v>3.2</v>
      </c>
      <c r="K678" s="47"/>
      <c r="L678" s="32">
        <f t="shared" si="20"/>
        <v>0</v>
      </c>
      <c r="M678" s="43" t="str">
        <f t="shared" si="21"/>
        <v>OK</v>
      </c>
      <c r="N678" s="54"/>
      <c r="O678" s="55">
        <v>0</v>
      </c>
      <c r="P678" s="44">
        <v>0</v>
      </c>
      <c r="Q678" s="44">
        <v>0</v>
      </c>
      <c r="R678" s="44">
        <v>0</v>
      </c>
      <c r="S678" s="44">
        <v>0</v>
      </c>
      <c r="T678" s="44">
        <v>0</v>
      </c>
      <c r="U678" s="44">
        <v>0</v>
      </c>
      <c r="V678" s="44">
        <v>0</v>
      </c>
      <c r="W678" s="44">
        <v>0</v>
      </c>
      <c r="X678" s="44">
        <v>0</v>
      </c>
      <c r="Y678" s="44">
        <v>0</v>
      </c>
    </row>
    <row r="679" spans="1:25" ht="60" x14ac:dyDescent="0.25">
      <c r="A679" s="98"/>
      <c r="B679" s="94"/>
      <c r="C679" s="49">
        <v>121</v>
      </c>
      <c r="D679" s="50" t="s">
        <v>724</v>
      </c>
      <c r="E679" s="28" t="s">
        <v>918</v>
      </c>
      <c r="F679" s="26" t="s">
        <v>1011</v>
      </c>
      <c r="G679" s="49" t="s">
        <v>36</v>
      </c>
      <c r="H679" s="26">
        <v>30</v>
      </c>
      <c r="I679" s="26">
        <v>20</v>
      </c>
      <c r="J679" s="46">
        <v>1.85</v>
      </c>
      <c r="K679" s="47"/>
      <c r="L679" s="32">
        <f t="shared" si="20"/>
        <v>0</v>
      </c>
      <c r="M679" s="43" t="str">
        <f t="shared" si="21"/>
        <v>OK</v>
      </c>
      <c r="N679" s="54"/>
      <c r="O679" s="55">
        <v>0</v>
      </c>
      <c r="P679" s="44">
        <v>0</v>
      </c>
      <c r="Q679" s="44">
        <v>0</v>
      </c>
      <c r="R679" s="44">
        <v>0</v>
      </c>
      <c r="S679" s="44">
        <v>0</v>
      </c>
      <c r="T679" s="44">
        <v>0</v>
      </c>
      <c r="U679" s="44">
        <v>0</v>
      </c>
      <c r="V679" s="44">
        <v>0</v>
      </c>
      <c r="W679" s="44">
        <v>0</v>
      </c>
      <c r="X679" s="44">
        <v>0</v>
      </c>
      <c r="Y679" s="44">
        <v>0</v>
      </c>
    </row>
    <row r="680" spans="1:25" ht="60" x14ac:dyDescent="0.25">
      <c r="A680" s="98"/>
      <c r="B680" s="94"/>
      <c r="C680" s="49">
        <v>122</v>
      </c>
      <c r="D680" s="50" t="s">
        <v>725</v>
      </c>
      <c r="E680" s="28" t="s">
        <v>918</v>
      </c>
      <c r="F680" s="26" t="s">
        <v>1011</v>
      </c>
      <c r="G680" s="49" t="s">
        <v>36</v>
      </c>
      <c r="H680" s="26">
        <v>30</v>
      </c>
      <c r="I680" s="26">
        <v>20</v>
      </c>
      <c r="J680" s="46">
        <v>4.9000000000000004</v>
      </c>
      <c r="K680" s="47"/>
      <c r="L680" s="32">
        <f t="shared" si="20"/>
        <v>0</v>
      </c>
      <c r="M680" s="43" t="str">
        <f t="shared" si="21"/>
        <v>OK</v>
      </c>
      <c r="N680" s="54"/>
      <c r="O680" s="55">
        <v>0</v>
      </c>
      <c r="P680" s="44">
        <v>0</v>
      </c>
      <c r="Q680" s="44">
        <v>0</v>
      </c>
      <c r="R680" s="44">
        <v>0</v>
      </c>
      <c r="S680" s="44">
        <v>0</v>
      </c>
      <c r="T680" s="44">
        <v>0</v>
      </c>
      <c r="U680" s="44">
        <v>0</v>
      </c>
      <c r="V680" s="44">
        <v>0</v>
      </c>
      <c r="W680" s="44">
        <v>0</v>
      </c>
      <c r="X680" s="44">
        <v>0</v>
      </c>
      <c r="Y680" s="44">
        <v>0</v>
      </c>
    </row>
    <row r="681" spans="1:25" ht="60" x14ac:dyDescent="0.25">
      <c r="A681" s="98"/>
      <c r="B681" s="94"/>
      <c r="C681" s="49">
        <v>123</v>
      </c>
      <c r="D681" s="50" t="s">
        <v>726</v>
      </c>
      <c r="E681" s="28" t="s">
        <v>918</v>
      </c>
      <c r="F681" s="26" t="s">
        <v>1011</v>
      </c>
      <c r="G681" s="49" t="s">
        <v>36</v>
      </c>
      <c r="H681" s="26">
        <v>30</v>
      </c>
      <c r="I681" s="26">
        <v>20</v>
      </c>
      <c r="J681" s="46">
        <v>5.15</v>
      </c>
      <c r="K681" s="47"/>
      <c r="L681" s="32">
        <f t="shared" si="20"/>
        <v>0</v>
      </c>
      <c r="M681" s="43" t="str">
        <f t="shared" si="21"/>
        <v>OK</v>
      </c>
      <c r="N681" s="54"/>
      <c r="O681" s="55">
        <v>0</v>
      </c>
      <c r="P681" s="44">
        <v>0</v>
      </c>
      <c r="Q681" s="44">
        <v>0</v>
      </c>
      <c r="R681" s="44">
        <v>0</v>
      </c>
      <c r="S681" s="44">
        <v>0</v>
      </c>
      <c r="T681" s="44">
        <v>0</v>
      </c>
      <c r="U681" s="44">
        <v>0</v>
      </c>
      <c r="V681" s="44">
        <v>0</v>
      </c>
      <c r="W681" s="44">
        <v>0</v>
      </c>
      <c r="X681" s="44">
        <v>0</v>
      </c>
      <c r="Y681" s="44">
        <v>0</v>
      </c>
    </row>
    <row r="682" spans="1:25" ht="60" x14ac:dyDescent="0.25">
      <c r="A682" s="98"/>
      <c r="B682" s="94"/>
      <c r="C682" s="49">
        <v>124</v>
      </c>
      <c r="D682" s="50" t="s">
        <v>727</v>
      </c>
      <c r="E682" s="28" t="s">
        <v>918</v>
      </c>
      <c r="F682" s="26" t="s">
        <v>1011</v>
      </c>
      <c r="G682" s="49" t="s">
        <v>36</v>
      </c>
      <c r="H682" s="26">
        <v>30</v>
      </c>
      <c r="I682" s="26">
        <v>20</v>
      </c>
      <c r="J682" s="46">
        <v>0.6</v>
      </c>
      <c r="K682" s="47"/>
      <c r="L682" s="32">
        <f t="shared" si="20"/>
        <v>0</v>
      </c>
      <c r="M682" s="43" t="str">
        <f t="shared" si="21"/>
        <v>OK</v>
      </c>
      <c r="N682" s="54"/>
      <c r="O682" s="55">
        <v>0</v>
      </c>
      <c r="P682" s="44">
        <v>0</v>
      </c>
      <c r="Q682" s="44">
        <v>0</v>
      </c>
      <c r="R682" s="44">
        <v>0</v>
      </c>
      <c r="S682" s="44">
        <v>0</v>
      </c>
      <c r="T682" s="44">
        <v>0</v>
      </c>
      <c r="U682" s="44">
        <v>0</v>
      </c>
      <c r="V682" s="44">
        <v>0</v>
      </c>
      <c r="W682" s="44">
        <v>0</v>
      </c>
      <c r="X682" s="44">
        <v>0</v>
      </c>
      <c r="Y682" s="44">
        <v>0</v>
      </c>
    </row>
    <row r="683" spans="1:25" ht="60" x14ac:dyDescent="0.25">
      <c r="A683" s="98"/>
      <c r="B683" s="94"/>
      <c r="C683" s="49">
        <v>125</v>
      </c>
      <c r="D683" s="50" t="s">
        <v>728</v>
      </c>
      <c r="E683" s="28" t="s">
        <v>918</v>
      </c>
      <c r="F683" s="26" t="s">
        <v>1011</v>
      </c>
      <c r="G683" s="49" t="s">
        <v>36</v>
      </c>
      <c r="H683" s="26">
        <v>30</v>
      </c>
      <c r="I683" s="26">
        <v>20</v>
      </c>
      <c r="J683" s="46">
        <v>0.85</v>
      </c>
      <c r="K683" s="47"/>
      <c r="L683" s="32">
        <f t="shared" si="20"/>
        <v>0</v>
      </c>
      <c r="M683" s="43" t="str">
        <f t="shared" si="21"/>
        <v>OK</v>
      </c>
      <c r="N683" s="54"/>
      <c r="O683" s="55">
        <v>0</v>
      </c>
      <c r="P683" s="44">
        <v>0</v>
      </c>
      <c r="Q683" s="44">
        <v>0</v>
      </c>
      <c r="R683" s="44">
        <v>0</v>
      </c>
      <c r="S683" s="44">
        <v>0</v>
      </c>
      <c r="T683" s="44">
        <v>0</v>
      </c>
      <c r="U683" s="44">
        <v>0</v>
      </c>
      <c r="V683" s="44">
        <v>0</v>
      </c>
      <c r="W683" s="44">
        <v>0</v>
      </c>
      <c r="X683" s="44">
        <v>0</v>
      </c>
      <c r="Y683" s="44">
        <v>0</v>
      </c>
    </row>
    <row r="684" spans="1:25" ht="75" x14ac:dyDescent="0.25">
      <c r="A684" s="98"/>
      <c r="B684" s="94"/>
      <c r="C684" s="49">
        <v>126</v>
      </c>
      <c r="D684" s="50" t="s">
        <v>729</v>
      </c>
      <c r="E684" s="28" t="s">
        <v>918</v>
      </c>
      <c r="F684" s="26" t="s">
        <v>1011</v>
      </c>
      <c r="G684" s="49" t="s">
        <v>36</v>
      </c>
      <c r="H684" s="26">
        <v>30</v>
      </c>
      <c r="I684" s="26">
        <v>20</v>
      </c>
      <c r="J684" s="46">
        <v>0.15</v>
      </c>
      <c r="K684" s="47"/>
      <c r="L684" s="32">
        <f t="shared" si="20"/>
        <v>0</v>
      </c>
      <c r="M684" s="43" t="str">
        <f t="shared" si="21"/>
        <v>OK</v>
      </c>
      <c r="N684" s="54"/>
      <c r="O684" s="55">
        <v>0</v>
      </c>
      <c r="P684" s="44">
        <v>0</v>
      </c>
      <c r="Q684" s="44">
        <v>0</v>
      </c>
      <c r="R684" s="44">
        <v>0</v>
      </c>
      <c r="S684" s="44">
        <v>0</v>
      </c>
      <c r="T684" s="44">
        <v>0</v>
      </c>
      <c r="U684" s="44">
        <v>0</v>
      </c>
      <c r="V684" s="44">
        <v>0</v>
      </c>
      <c r="W684" s="44">
        <v>0</v>
      </c>
      <c r="X684" s="44">
        <v>0</v>
      </c>
      <c r="Y684" s="44">
        <v>0</v>
      </c>
    </row>
    <row r="685" spans="1:25" ht="45" x14ac:dyDescent="0.25">
      <c r="A685" s="98"/>
      <c r="B685" s="94"/>
      <c r="C685" s="49">
        <v>127</v>
      </c>
      <c r="D685" s="50" t="s">
        <v>730</v>
      </c>
      <c r="E685" s="28" t="s">
        <v>918</v>
      </c>
      <c r="F685" s="26" t="s">
        <v>1011</v>
      </c>
      <c r="G685" s="49" t="s">
        <v>36</v>
      </c>
      <c r="H685" s="26">
        <v>30</v>
      </c>
      <c r="I685" s="26">
        <v>20</v>
      </c>
      <c r="J685" s="46">
        <v>1.85</v>
      </c>
      <c r="K685" s="47"/>
      <c r="L685" s="32">
        <f t="shared" si="20"/>
        <v>0</v>
      </c>
      <c r="M685" s="43" t="str">
        <f t="shared" si="21"/>
        <v>OK</v>
      </c>
      <c r="N685" s="54"/>
      <c r="O685" s="55">
        <v>0</v>
      </c>
      <c r="P685" s="44">
        <v>0</v>
      </c>
      <c r="Q685" s="44">
        <v>0</v>
      </c>
      <c r="R685" s="44">
        <v>0</v>
      </c>
      <c r="S685" s="44">
        <v>0</v>
      </c>
      <c r="T685" s="44">
        <v>0</v>
      </c>
      <c r="U685" s="44">
        <v>0</v>
      </c>
      <c r="V685" s="44">
        <v>0</v>
      </c>
      <c r="W685" s="44">
        <v>0</v>
      </c>
      <c r="X685" s="44">
        <v>0</v>
      </c>
      <c r="Y685" s="44">
        <v>0</v>
      </c>
    </row>
    <row r="686" spans="1:25" ht="45" x14ac:dyDescent="0.25">
      <c r="A686" s="98"/>
      <c r="B686" s="94"/>
      <c r="C686" s="49">
        <v>128</v>
      </c>
      <c r="D686" s="50" t="s">
        <v>731</v>
      </c>
      <c r="E686" s="28" t="s">
        <v>918</v>
      </c>
      <c r="F686" s="26" t="s">
        <v>1011</v>
      </c>
      <c r="G686" s="49" t="s">
        <v>36</v>
      </c>
      <c r="H686" s="26">
        <v>30</v>
      </c>
      <c r="I686" s="26">
        <v>20</v>
      </c>
      <c r="J686" s="46">
        <v>2.2999999999999998</v>
      </c>
      <c r="K686" s="47"/>
      <c r="L686" s="32">
        <f t="shared" si="20"/>
        <v>0</v>
      </c>
      <c r="M686" s="43" t="str">
        <f t="shared" si="21"/>
        <v>OK</v>
      </c>
      <c r="N686" s="54"/>
      <c r="O686" s="55">
        <v>0</v>
      </c>
      <c r="P686" s="44">
        <v>0</v>
      </c>
      <c r="Q686" s="44">
        <v>0</v>
      </c>
      <c r="R686" s="44">
        <v>0</v>
      </c>
      <c r="S686" s="44">
        <v>0</v>
      </c>
      <c r="T686" s="44">
        <v>0</v>
      </c>
      <c r="U686" s="44">
        <v>0</v>
      </c>
      <c r="V686" s="44">
        <v>0</v>
      </c>
      <c r="W686" s="44">
        <v>0</v>
      </c>
      <c r="X686" s="44">
        <v>0</v>
      </c>
      <c r="Y686" s="44">
        <v>0</v>
      </c>
    </row>
    <row r="687" spans="1:25" ht="45" x14ac:dyDescent="0.25">
      <c r="A687" s="98"/>
      <c r="B687" s="94"/>
      <c r="C687" s="49">
        <v>129</v>
      </c>
      <c r="D687" s="50" t="s">
        <v>732</v>
      </c>
      <c r="E687" s="28" t="s">
        <v>918</v>
      </c>
      <c r="F687" s="26" t="s">
        <v>1011</v>
      </c>
      <c r="G687" s="49" t="s">
        <v>36</v>
      </c>
      <c r="H687" s="26">
        <v>30</v>
      </c>
      <c r="I687" s="26">
        <v>20</v>
      </c>
      <c r="J687" s="46">
        <v>0.45</v>
      </c>
      <c r="K687" s="47"/>
      <c r="L687" s="32">
        <f t="shared" si="20"/>
        <v>0</v>
      </c>
      <c r="M687" s="43" t="str">
        <f t="shared" si="21"/>
        <v>OK</v>
      </c>
      <c r="N687" s="54"/>
      <c r="O687" s="55">
        <v>0</v>
      </c>
      <c r="P687" s="44">
        <v>0</v>
      </c>
      <c r="Q687" s="44">
        <v>0</v>
      </c>
      <c r="R687" s="44">
        <v>0</v>
      </c>
      <c r="S687" s="44">
        <v>0</v>
      </c>
      <c r="T687" s="44">
        <v>0</v>
      </c>
      <c r="U687" s="44">
        <v>0</v>
      </c>
      <c r="V687" s="44">
        <v>0</v>
      </c>
      <c r="W687" s="44">
        <v>0</v>
      </c>
      <c r="X687" s="44">
        <v>0</v>
      </c>
      <c r="Y687" s="44">
        <v>0</v>
      </c>
    </row>
    <row r="688" spans="1:25" ht="75" x14ac:dyDescent="0.25">
      <c r="A688" s="98"/>
      <c r="B688" s="94"/>
      <c r="C688" s="49">
        <v>130</v>
      </c>
      <c r="D688" s="50" t="s">
        <v>733</v>
      </c>
      <c r="E688" s="28" t="s">
        <v>918</v>
      </c>
      <c r="F688" s="26" t="s">
        <v>1011</v>
      </c>
      <c r="G688" s="49" t="s">
        <v>36</v>
      </c>
      <c r="H688" s="26">
        <v>30</v>
      </c>
      <c r="I688" s="26">
        <v>20</v>
      </c>
      <c r="J688" s="46">
        <v>0.25</v>
      </c>
      <c r="K688" s="47"/>
      <c r="L688" s="32">
        <f t="shared" si="20"/>
        <v>0</v>
      </c>
      <c r="M688" s="43" t="str">
        <f t="shared" si="21"/>
        <v>OK</v>
      </c>
      <c r="N688" s="54"/>
      <c r="O688" s="55">
        <v>0</v>
      </c>
      <c r="P688" s="44">
        <v>0</v>
      </c>
      <c r="Q688" s="44">
        <v>0</v>
      </c>
      <c r="R688" s="44">
        <v>0</v>
      </c>
      <c r="S688" s="44">
        <v>0</v>
      </c>
      <c r="T688" s="44">
        <v>0</v>
      </c>
      <c r="U688" s="44">
        <v>0</v>
      </c>
      <c r="V688" s="44">
        <v>0</v>
      </c>
      <c r="W688" s="44">
        <v>0</v>
      </c>
      <c r="X688" s="44">
        <v>0</v>
      </c>
      <c r="Y688" s="44">
        <v>0</v>
      </c>
    </row>
    <row r="689" spans="1:25" ht="75" x14ac:dyDescent="0.25">
      <c r="A689" s="98"/>
      <c r="B689" s="94"/>
      <c r="C689" s="49">
        <v>131</v>
      </c>
      <c r="D689" s="50" t="s">
        <v>734</v>
      </c>
      <c r="E689" s="28" t="s">
        <v>918</v>
      </c>
      <c r="F689" s="26" t="s">
        <v>1011</v>
      </c>
      <c r="G689" s="49" t="s">
        <v>36</v>
      </c>
      <c r="H689" s="26">
        <v>30</v>
      </c>
      <c r="I689" s="26">
        <v>20</v>
      </c>
      <c r="J689" s="46">
        <v>0.75</v>
      </c>
      <c r="K689" s="47"/>
      <c r="L689" s="32">
        <f t="shared" si="20"/>
        <v>0</v>
      </c>
      <c r="M689" s="43" t="str">
        <f t="shared" si="21"/>
        <v>OK</v>
      </c>
      <c r="N689" s="54"/>
      <c r="O689" s="55">
        <v>0</v>
      </c>
      <c r="P689" s="44">
        <v>0</v>
      </c>
      <c r="Q689" s="44">
        <v>0</v>
      </c>
      <c r="R689" s="44">
        <v>0</v>
      </c>
      <c r="S689" s="44">
        <v>0</v>
      </c>
      <c r="T689" s="44">
        <v>0</v>
      </c>
      <c r="U689" s="44">
        <v>0</v>
      </c>
      <c r="V689" s="44">
        <v>0</v>
      </c>
      <c r="W689" s="44">
        <v>0</v>
      </c>
      <c r="X689" s="44">
        <v>0</v>
      </c>
      <c r="Y689" s="44">
        <v>0</v>
      </c>
    </row>
    <row r="690" spans="1:25" ht="75" x14ac:dyDescent="0.25">
      <c r="A690" s="98"/>
      <c r="B690" s="94"/>
      <c r="C690" s="49">
        <v>132</v>
      </c>
      <c r="D690" s="50" t="s">
        <v>735</v>
      </c>
      <c r="E690" s="28" t="s">
        <v>918</v>
      </c>
      <c r="F690" s="26" t="s">
        <v>1011</v>
      </c>
      <c r="G690" s="49" t="s">
        <v>36</v>
      </c>
      <c r="H690" s="26">
        <v>30</v>
      </c>
      <c r="I690" s="26">
        <v>20</v>
      </c>
      <c r="J690" s="46">
        <v>8</v>
      </c>
      <c r="K690" s="47"/>
      <c r="L690" s="32">
        <f t="shared" si="20"/>
        <v>0</v>
      </c>
      <c r="M690" s="43" t="str">
        <f t="shared" si="21"/>
        <v>OK</v>
      </c>
      <c r="N690" s="54"/>
      <c r="O690" s="55">
        <v>0</v>
      </c>
      <c r="P690" s="44">
        <v>0</v>
      </c>
      <c r="Q690" s="44">
        <v>0</v>
      </c>
      <c r="R690" s="44">
        <v>0</v>
      </c>
      <c r="S690" s="44">
        <v>0</v>
      </c>
      <c r="T690" s="44">
        <v>0</v>
      </c>
      <c r="U690" s="44">
        <v>0</v>
      </c>
      <c r="V690" s="44">
        <v>0</v>
      </c>
      <c r="W690" s="44">
        <v>0</v>
      </c>
      <c r="X690" s="44">
        <v>0</v>
      </c>
      <c r="Y690" s="44">
        <v>0</v>
      </c>
    </row>
    <row r="691" spans="1:25" ht="75" x14ac:dyDescent="0.25">
      <c r="A691" s="98"/>
      <c r="B691" s="94"/>
      <c r="C691" s="49">
        <v>133</v>
      </c>
      <c r="D691" s="50" t="s">
        <v>736</v>
      </c>
      <c r="E691" s="28" t="s">
        <v>918</v>
      </c>
      <c r="F691" s="26" t="s">
        <v>1011</v>
      </c>
      <c r="G691" s="49" t="s">
        <v>36</v>
      </c>
      <c r="H691" s="26">
        <v>30</v>
      </c>
      <c r="I691" s="26">
        <v>20</v>
      </c>
      <c r="J691" s="46">
        <v>8</v>
      </c>
      <c r="K691" s="47"/>
      <c r="L691" s="32">
        <f t="shared" si="20"/>
        <v>0</v>
      </c>
      <c r="M691" s="43" t="str">
        <f t="shared" si="21"/>
        <v>OK</v>
      </c>
      <c r="N691" s="54"/>
      <c r="O691" s="55">
        <v>0</v>
      </c>
      <c r="P691" s="44">
        <v>0</v>
      </c>
      <c r="Q691" s="44">
        <v>0</v>
      </c>
      <c r="R691" s="44">
        <v>0</v>
      </c>
      <c r="S691" s="44">
        <v>0</v>
      </c>
      <c r="T691" s="44">
        <v>0</v>
      </c>
      <c r="U691" s="44">
        <v>0</v>
      </c>
      <c r="V691" s="44">
        <v>0</v>
      </c>
      <c r="W691" s="44">
        <v>0</v>
      </c>
      <c r="X691" s="44">
        <v>0</v>
      </c>
      <c r="Y691" s="44">
        <v>0</v>
      </c>
    </row>
    <row r="692" spans="1:25" ht="60" x14ac:dyDescent="0.25">
      <c r="A692" s="98"/>
      <c r="B692" s="94"/>
      <c r="C692" s="49">
        <v>134</v>
      </c>
      <c r="D692" s="50" t="s">
        <v>737</v>
      </c>
      <c r="E692" s="28" t="s">
        <v>918</v>
      </c>
      <c r="F692" s="26" t="s">
        <v>1011</v>
      </c>
      <c r="G692" s="49" t="s">
        <v>36</v>
      </c>
      <c r="H692" s="26">
        <v>30</v>
      </c>
      <c r="I692" s="26">
        <v>20</v>
      </c>
      <c r="J692" s="46">
        <v>4.2</v>
      </c>
      <c r="K692" s="47"/>
      <c r="L692" s="32">
        <f t="shared" si="20"/>
        <v>0</v>
      </c>
      <c r="M692" s="43" t="str">
        <f t="shared" si="21"/>
        <v>OK</v>
      </c>
      <c r="N692" s="54"/>
      <c r="O692" s="55">
        <v>0</v>
      </c>
      <c r="P692" s="44">
        <v>0</v>
      </c>
      <c r="Q692" s="44">
        <v>0</v>
      </c>
      <c r="R692" s="44">
        <v>0</v>
      </c>
      <c r="S692" s="44">
        <v>0</v>
      </c>
      <c r="T692" s="44">
        <v>0</v>
      </c>
      <c r="U692" s="44">
        <v>0</v>
      </c>
      <c r="V692" s="44">
        <v>0</v>
      </c>
      <c r="W692" s="44">
        <v>0</v>
      </c>
      <c r="X692" s="44">
        <v>0</v>
      </c>
      <c r="Y692" s="44">
        <v>0</v>
      </c>
    </row>
    <row r="693" spans="1:25" ht="45" x14ac:dyDescent="0.25">
      <c r="A693" s="98"/>
      <c r="B693" s="94"/>
      <c r="C693" s="49">
        <v>135</v>
      </c>
      <c r="D693" s="50" t="s">
        <v>738</v>
      </c>
      <c r="E693" s="28" t="s">
        <v>918</v>
      </c>
      <c r="F693" s="26" t="s">
        <v>1011</v>
      </c>
      <c r="G693" s="49" t="s">
        <v>36</v>
      </c>
      <c r="H693" s="26">
        <v>30</v>
      </c>
      <c r="I693" s="26">
        <v>20</v>
      </c>
      <c r="J693" s="46">
        <v>0.45</v>
      </c>
      <c r="K693" s="47">
        <v>40</v>
      </c>
      <c r="L693" s="32">
        <f t="shared" si="20"/>
        <v>20</v>
      </c>
      <c r="M693" s="43" t="str">
        <f t="shared" si="21"/>
        <v>OK</v>
      </c>
      <c r="N693" s="54"/>
      <c r="O693" s="55">
        <v>20</v>
      </c>
      <c r="P693" s="44">
        <v>0</v>
      </c>
      <c r="Q693" s="44">
        <v>0</v>
      </c>
      <c r="R693" s="44">
        <v>0</v>
      </c>
      <c r="S693" s="44">
        <v>0</v>
      </c>
      <c r="T693" s="44">
        <v>0</v>
      </c>
      <c r="U693" s="44">
        <v>0</v>
      </c>
      <c r="V693" s="44">
        <v>0</v>
      </c>
      <c r="W693" s="44">
        <v>0</v>
      </c>
      <c r="X693" s="44">
        <v>0</v>
      </c>
      <c r="Y693" s="44">
        <v>0</v>
      </c>
    </row>
    <row r="694" spans="1:25" ht="45" x14ac:dyDescent="0.25">
      <c r="A694" s="98"/>
      <c r="B694" s="94"/>
      <c r="C694" s="49">
        <v>136</v>
      </c>
      <c r="D694" s="50" t="s">
        <v>739</v>
      </c>
      <c r="E694" s="28" t="s">
        <v>918</v>
      </c>
      <c r="F694" s="26" t="s">
        <v>1011</v>
      </c>
      <c r="G694" s="49" t="s">
        <v>36</v>
      </c>
      <c r="H694" s="26">
        <v>30</v>
      </c>
      <c r="I694" s="26">
        <v>20</v>
      </c>
      <c r="J694" s="46">
        <v>1.35</v>
      </c>
      <c r="K694" s="47">
        <v>40</v>
      </c>
      <c r="L694" s="32">
        <f t="shared" si="20"/>
        <v>35</v>
      </c>
      <c r="M694" s="43" t="str">
        <f t="shared" si="21"/>
        <v>OK</v>
      </c>
      <c r="N694" s="54"/>
      <c r="O694" s="55">
        <v>0</v>
      </c>
      <c r="P694" s="44">
        <v>0</v>
      </c>
      <c r="Q694" s="44">
        <v>5</v>
      </c>
      <c r="R694" s="44">
        <v>0</v>
      </c>
      <c r="S694" s="44">
        <v>0</v>
      </c>
      <c r="T694" s="44">
        <v>0</v>
      </c>
      <c r="U694" s="44">
        <v>0</v>
      </c>
      <c r="V694" s="44">
        <v>0</v>
      </c>
      <c r="W694" s="44">
        <v>0</v>
      </c>
      <c r="X694" s="44">
        <v>0</v>
      </c>
      <c r="Y694" s="44">
        <v>0</v>
      </c>
    </row>
    <row r="695" spans="1:25" ht="75" x14ac:dyDescent="0.25">
      <c r="A695" s="98"/>
      <c r="B695" s="94"/>
      <c r="C695" s="49">
        <v>137</v>
      </c>
      <c r="D695" s="50" t="s">
        <v>740</v>
      </c>
      <c r="E695" s="28" t="s">
        <v>918</v>
      </c>
      <c r="F695" s="26" t="s">
        <v>1011</v>
      </c>
      <c r="G695" s="49" t="s">
        <v>36</v>
      </c>
      <c r="H695" s="26">
        <v>30</v>
      </c>
      <c r="I695" s="26">
        <v>20</v>
      </c>
      <c r="J695" s="46">
        <v>3.15</v>
      </c>
      <c r="K695" s="47"/>
      <c r="L695" s="32">
        <f t="shared" si="20"/>
        <v>0</v>
      </c>
      <c r="M695" s="43" t="str">
        <f t="shared" si="21"/>
        <v>OK</v>
      </c>
      <c r="N695" s="54"/>
      <c r="O695" s="55">
        <v>0</v>
      </c>
      <c r="P695" s="44">
        <v>0</v>
      </c>
      <c r="Q695" s="44">
        <v>0</v>
      </c>
      <c r="R695" s="44">
        <v>0</v>
      </c>
      <c r="S695" s="44">
        <v>0</v>
      </c>
      <c r="T695" s="44">
        <v>0</v>
      </c>
      <c r="U695" s="44">
        <v>0</v>
      </c>
      <c r="V695" s="44">
        <v>0</v>
      </c>
      <c r="W695" s="44">
        <v>0</v>
      </c>
      <c r="X695" s="44">
        <v>0</v>
      </c>
      <c r="Y695" s="44">
        <v>0</v>
      </c>
    </row>
    <row r="696" spans="1:25" ht="45" x14ac:dyDescent="0.25">
      <c r="A696" s="98"/>
      <c r="B696" s="94"/>
      <c r="C696" s="49">
        <v>138</v>
      </c>
      <c r="D696" s="50" t="s">
        <v>741</v>
      </c>
      <c r="E696" s="28" t="s">
        <v>918</v>
      </c>
      <c r="F696" s="26" t="s">
        <v>1011</v>
      </c>
      <c r="G696" s="49" t="s">
        <v>36</v>
      </c>
      <c r="H696" s="26">
        <v>30</v>
      </c>
      <c r="I696" s="26">
        <v>20</v>
      </c>
      <c r="J696" s="46">
        <v>9.75</v>
      </c>
      <c r="K696" s="47"/>
      <c r="L696" s="32">
        <f t="shared" si="20"/>
        <v>0</v>
      </c>
      <c r="M696" s="43" t="str">
        <f t="shared" si="21"/>
        <v>OK</v>
      </c>
      <c r="N696" s="54"/>
      <c r="O696" s="55">
        <v>0</v>
      </c>
      <c r="P696" s="44">
        <v>0</v>
      </c>
      <c r="Q696" s="44">
        <v>0</v>
      </c>
      <c r="R696" s="44">
        <v>0</v>
      </c>
      <c r="S696" s="44">
        <v>0</v>
      </c>
      <c r="T696" s="44">
        <v>0</v>
      </c>
      <c r="U696" s="44">
        <v>0</v>
      </c>
      <c r="V696" s="44">
        <v>0</v>
      </c>
      <c r="W696" s="44">
        <v>0</v>
      </c>
      <c r="X696" s="44">
        <v>0</v>
      </c>
      <c r="Y696" s="44">
        <v>0</v>
      </c>
    </row>
    <row r="697" spans="1:25" ht="75" x14ac:dyDescent="0.25">
      <c r="A697" s="98"/>
      <c r="B697" s="94"/>
      <c r="C697" s="49">
        <v>139</v>
      </c>
      <c r="D697" s="50" t="s">
        <v>742</v>
      </c>
      <c r="E697" s="28" t="s">
        <v>918</v>
      </c>
      <c r="F697" s="26" t="s">
        <v>1011</v>
      </c>
      <c r="G697" s="49" t="s">
        <v>36</v>
      </c>
      <c r="H697" s="26">
        <v>30</v>
      </c>
      <c r="I697" s="26">
        <v>20</v>
      </c>
      <c r="J697" s="46">
        <v>1.1499999999999999</v>
      </c>
      <c r="K697" s="47"/>
      <c r="L697" s="32">
        <f t="shared" si="20"/>
        <v>0</v>
      </c>
      <c r="M697" s="43" t="str">
        <f t="shared" si="21"/>
        <v>OK</v>
      </c>
      <c r="N697" s="54"/>
      <c r="O697" s="55">
        <v>0</v>
      </c>
      <c r="P697" s="44">
        <v>0</v>
      </c>
      <c r="Q697" s="44">
        <v>0</v>
      </c>
      <c r="R697" s="44">
        <v>0</v>
      </c>
      <c r="S697" s="44">
        <v>0</v>
      </c>
      <c r="T697" s="44">
        <v>0</v>
      </c>
      <c r="U697" s="44">
        <v>0</v>
      </c>
      <c r="V697" s="44">
        <v>0</v>
      </c>
      <c r="W697" s="44">
        <v>0</v>
      </c>
      <c r="X697" s="44">
        <v>0</v>
      </c>
      <c r="Y697" s="44">
        <v>0</v>
      </c>
    </row>
    <row r="698" spans="1:25" ht="75" x14ac:dyDescent="0.25">
      <c r="A698" s="98"/>
      <c r="B698" s="94"/>
      <c r="C698" s="49">
        <v>140</v>
      </c>
      <c r="D698" s="50" t="s">
        <v>743</v>
      </c>
      <c r="E698" s="28" t="s">
        <v>918</v>
      </c>
      <c r="F698" s="26" t="s">
        <v>1011</v>
      </c>
      <c r="G698" s="49" t="s">
        <v>36</v>
      </c>
      <c r="H698" s="26">
        <v>30</v>
      </c>
      <c r="I698" s="26">
        <v>20</v>
      </c>
      <c r="J698" s="46">
        <v>1.45</v>
      </c>
      <c r="K698" s="47"/>
      <c r="L698" s="32">
        <f t="shared" si="20"/>
        <v>0</v>
      </c>
      <c r="M698" s="43" t="str">
        <f t="shared" si="21"/>
        <v>OK</v>
      </c>
      <c r="N698" s="54"/>
      <c r="O698" s="55">
        <v>0</v>
      </c>
      <c r="P698" s="44">
        <v>0</v>
      </c>
      <c r="Q698" s="44">
        <v>0</v>
      </c>
      <c r="R698" s="44">
        <v>0</v>
      </c>
      <c r="S698" s="44">
        <v>0</v>
      </c>
      <c r="T698" s="44">
        <v>0</v>
      </c>
      <c r="U698" s="44">
        <v>0</v>
      </c>
      <c r="V698" s="44">
        <v>0</v>
      </c>
      <c r="W698" s="44">
        <v>0</v>
      </c>
      <c r="X698" s="44">
        <v>0</v>
      </c>
      <c r="Y698" s="44">
        <v>0</v>
      </c>
    </row>
    <row r="699" spans="1:25" ht="75" x14ac:dyDescent="0.25">
      <c r="A699" s="98"/>
      <c r="B699" s="94"/>
      <c r="C699" s="49">
        <v>141</v>
      </c>
      <c r="D699" s="50" t="s">
        <v>744</v>
      </c>
      <c r="E699" s="28" t="s">
        <v>918</v>
      </c>
      <c r="F699" s="26" t="s">
        <v>1011</v>
      </c>
      <c r="G699" s="49" t="s">
        <v>36</v>
      </c>
      <c r="H699" s="26">
        <v>30</v>
      </c>
      <c r="I699" s="26">
        <v>20</v>
      </c>
      <c r="J699" s="46">
        <v>4.1500000000000004</v>
      </c>
      <c r="K699" s="47"/>
      <c r="L699" s="32">
        <f t="shared" si="20"/>
        <v>0</v>
      </c>
      <c r="M699" s="43" t="str">
        <f t="shared" si="21"/>
        <v>OK</v>
      </c>
      <c r="N699" s="54"/>
      <c r="O699" s="55">
        <v>0</v>
      </c>
      <c r="P699" s="44">
        <v>0</v>
      </c>
      <c r="Q699" s="44">
        <v>0</v>
      </c>
      <c r="R699" s="44">
        <v>0</v>
      </c>
      <c r="S699" s="44">
        <v>0</v>
      </c>
      <c r="T699" s="44">
        <v>0</v>
      </c>
      <c r="U699" s="44">
        <v>0</v>
      </c>
      <c r="V699" s="44">
        <v>0</v>
      </c>
      <c r="W699" s="44">
        <v>0</v>
      </c>
      <c r="X699" s="44">
        <v>0</v>
      </c>
      <c r="Y699" s="44">
        <v>0</v>
      </c>
    </row>
    <row r="700" spans="1:25" ht="45" x14ac:dyDescent="0.25">
      <c r="A700" s="98"/>
      <c r="B700" s="94"/>
      <c r="C700" s="49">
        <v>142</v>
      </c>
      <c r="D700" s="50" t="s">
        <v>745</v>
      </c>
      <c r="E700" s="28" t="s">
        <v>918</v>
      </c>
      <c r="F700" s="26" t="s">
        <v>1011</v>
      </c>
      <c r="G700" s="49" t="s">
        <v>36</v>
      </c>
      <c r="H700" s="26">
        <v>30</v>
      </c>
      <c r="I700" s="26">
        <v>20</v>
      </c>
      <c r="J700" s="46">
        <v>2.2999999999999998</v>
      </c>
      <c r="K700" s="47"/>
      <c r="L700" s="32">
        <f t="shared" si="20"/>
        <v>0</v>
      </c>
      <c r="M700" s="43" t="str">
        <f t="shared" si="21"/>
        <v>OK</v>
      </c>
      <c r="N700" s="54"/>
      <c r="O700" s="55">
        <v>0</v>
      </c>
      <c r="P700" s="44">
        <v>0</v>
      </c>
      <c r="Q700" s="44">
        <v>0</v>
      </c>
      <c r="R700" s="44">
        <v>0</v>
      </c>
      <c r="S700" s="44">
        <v>0</v>
      </c>
      <c r="T700" s="44">
        <v>0</v>
      </c>
      <c r="U700" s="44">
        <v>0</v>
      </c>
      <c r="V700" s="44">
        <v>0</v>
      </c>
      <c r="W700" s="44">
        <v>0</v>
      </c>
      <c r="X700" s="44">
        <v>0</v>
      </c>
      <c r="Y700" s="44">
        <v>0</v>
      </c>
    </row>
    <row r="701" spans="1:25" ht="60" x14ac:dyDescent="0.25">
      <c r="A701" s="98"/>
      <c r="B701" s="94"/>
      <c r="C701" s="49">
        <v>143</v>
      </c>
      <c r="D701" s="50" t="s">
        <v>746</v>
      </c>
      <c r="E701" s="28" t="s">
        <v>918</v>
      </c>
      <c r="F701" s="26" t="s">
        <v>1011</v>
      </c>
      <c r="G701" s="49" t="s">
        <v>36</v>
      </c>
      <c r="H701" s="26">
        <v>30</v>
      </c>
      <c r="I701" s="26">
        <v>20</v>
      </c>
      <c r="J701" s="46">
        <v>1.1499999999999999</v>
      </c>
      <c r="K701" s="47"/>
      <c r="L701" s="32">
        <f t="shared" si="20"/>
        <v>0</v>
      </c>
      <c r="M701" s="43" t="str">
        <f t="shared" si="21"/>
        <v>OK</v>
      </c>
      <c r="N701" s="54"/>
      <c r="O701" s="55">
        <v>0</v>
      </c>
      <c r="P701" s="44">
        <v>0</v>
      </c>
      <c r="Q701" s="44">
        <v>0</v>
      </c>
      <c r="R701" s="44">
        <v>0</v>
      </c>
      <c r="S701" s="44">
        <v>0</v>
      </c>
      <c r="T701" s="44">
        <v>0</v>
      </c>
      <c r="U701" s="44">
        <v>0</v>
      </c>
      <c r="V701" s="44">
        <v>0</v>
      </c>
      <c r="W701" s="44">
        <v>0</v>
      </c>
      <c r="X701" s="44">
        <v>0</v>
      </c>
      <c r="Y701" s="44">
        <v>0</v>
      </c>
    </row>
    <row r="702" spans="1:25" ht="60" x14ac:dyDescent="0.25">
      <c r="A702" s="98"/>
      <c r="B702" s="94"/>
      <c r="C702" s="49">
        <v>144</v>
      </c>
      <c r="D702" s="50" t="s">
        <v>747</v>
      </c>
      <c r="E702" s="28" t="s">
        <v>918</v>
      </c>
      <c r="F702" s="26" t="s">
        <v>1011</v>
      </c>
      <c r="G702" s="49" t="s">
        <v>36</v>
      </c>
      <c r="H702" s="26">
        <v>30</v>
      </c>
      <c r="I702" s="26">
        <v>20</v>
      </c>
      <c r="J702" s="46">
        <v>1.1499999999999999</v>
      </c>
      <c r="K702" s="47"/>
      <c r="L702" s="32">
        <f t="shared" si="20"/>
        <v>0</v>
      </c>
      <c r="M702" s="43" t="str">
        <f t="shared" si="21"/>
        <v>OK</v>
      </c>
      <c r="N702" s="54"/>
      <c r="O702" s="55">
        <v>0</v>
      </c>
      <c r="P702" s="44">
        <v>0</v>
      </c>
      <c r="Q702" s="44">
        <v>0</v>
      </c>
      <c r="R702" s="44">
        <v>0</v>
      </c>
      <c r="S702" s="44">
        <v>0</v>
      </c>
      <c r="T702" s="44">
        <v>0</v>
      </c>
      <c r="U702" s="44">
        <v>0</v>
      </c>
      <c r="V702" s="44">
        <v>0</v>
      </c>
      <c r="W702" s="44">
        <v>0</v>
      </c>
      <c r="X702" s="44">
        <v>0</v>
      </c>
      <c r="Y702" s="44">
        <v>0</v>
      </c>
    </row>
    <row r="703" spans="1:25" ht="60" x14ac:dyDescent="0.25">
      <c r="A703" s="98"/>
      <c r="B703" s="94"/>
      <c r="C703" s="49">
        <v>145</v>
      </c>
      <c r="D703" s="50" t="s">
        <v>748</v>
      </c>
      <c r="E703" s="28" t="s">
        <v>918</v>
      </c>
      <c r="F703" s="26" t="s">
        <v>1011</v>
      </c>
      <c r="G703" s="49" t="s">
        <v>36</v>
      </c>
      <c r="H703" s="26">
        <v>30</v>
      </c>
      <c r="I703" s="26">
        <v>20</v>
      </c>
      <c r="J703" s="46">
        <v>1.5</v>
      </c>
      <c r="K703" s="47"/>
      <c r="L703" s="32">
        <f t="shared" si="20"/>
        <v>0</v>
      </c>
      <c r="M703" s="43" t="str">
        <f t="shared" si="21"/>
        <v>OK</v>
      </c>
      <c r="N703" s="54"/>
      <c r="O703" s="55">
        <v>0</v>
      </c>
      <c r="P703" s="44">
        <v>0</v>
      </c>
      <c r="Q703" s="44">
        <v>0</v>
      </c>
      <c r="R703" s="44">
        <v>0</v>
      </c>
      <c r="S703" s="44">
        <v>0</v>
      </c>
      <c r="T703" s="44">
        <v>0</v>
      </c>
      <c r="U703" s="44">
        <v>0</v>
      </c>
      <c r="V703" s="44">
        <v>0</v>
      </c>
      <c r="W703" s="44">
        <v>0</v>
      </c>
      <c r="X703" s="44">
        <v>0</v>
      </c>
      <c r="Y703" s="44">
        <v>0</v>
      </c>
    </row>
    <row r="704" spans="1:25" ht="60" x14ac:dyDescent="0.25">
      <c r="A704" s="98"/>
      <c r="B704" s="94"/>
      <c r="C704" s="49">
        <v>146</v>
      </c>
      <c r="D704" s="50" t="s">
        <v>749</v>
      </c>
      <c r="E704" s="28" t="s">
        <v>918</v>
      </c>
      <c r="F704" s="26" t="s">
        <v>1011</v>
      </c>
      <c r="G704" s="49" t="s">
        <v>36</v>
      </c>
      <c r="H704" s="26">
        <v>30</v>
      </c>
      <c r="I704" s="26">
        <v>20</v>
      </c>
      <c r="J704" s="46">
        <v>1.5</v>
      </c>
      <c r="K704" s="47"/>
      <c r="L704" s="32">
        <f t="shared" si="20"/>
        <v>0</v>
      </c>
      <c r="M704" s="43" t="str">
        <f t="shared" si="21"/>
        <v>OK</v>
      </c>
      <c r="N704" s="54"/>
      <c r="O704" s="55">
        <v>0</v>
      </c>
      <c r="P704" s="44">
        <v>0</v>
      </c>
      <c r="Q704" s="44">
        <v>0</v>
      </c>
      <c r="R704" s="44">
        <v>0</v>
      </c>
      <c r="S704" s="44">
        <v>0</v>
      </c>
      <c r="T704" s="44">
        <v>0</v>
      </c>
      <c r="U704" s="44">
        <v>0</v>
      </c>
      <c r="V704" s="44">
        <v>0</v>
      </c>
      <c r="W704" s="44">
        <v>0</v>
      </c>
      <c r="X704" s="44">
        <v>0</v>
      </c>
      <c r="Y704" s="44">
        <v>0</v>
      </c>
    </row>
    <row r="705" spans="1:25" ht="60" x14ac:dyDescent="0.25">
      <c r="A705" s="98"/>
      <c r="B705" s="94"/>
      <c r="C705" s="49">
        <v>147</v>
      </c>
      <c r="D705" s="50" t="s">
        <v>750</v>
      </c>
      <c r="E705" s="28" t="s">
        <v>918</v>
      </c>
      <c r="F705" s="26" t="s">
        <v>1011</v>
      </c>
      <c r="G705" s="49" t="s">
        <v>36</v>
      </c>
      <c r="H705" s="26">
        <v>30</v>
      </c>
      <c r="I705" s="26">
        <v>20</v>
      </c>
      <c r="J705" s="46">
        <v>1.6</v>
      </c>
      <c r="K705" s="47"/>
      <c r="L705" s="32">
        <f t="shared" si="20"/>
        <v>0</v>
      </c>
      <c r="M705" s="43" t="str">
        <f t="shared" si="21"/>
        <v>OK</v>
      </c>
      <c r="N705" s="54"/>
      <c r="O705" s="55">
        <v>0</v>
      </c>
      <c r="P705" s="44">
        <v>0</v>
      </c>
      <c r="Q705" s="44">
        <v>0</v>
      </c>
      <c r="R705" s="44">
        <v>0</v>
      </c>
      <c r="S705" s="44">
        <v>0</v>
      </c>
      <c r="T705" s="44">
        <v>0</v>
      </c>
      <c r="U705" s="44">
        <v>0</v>
      </c>
      <c r="V705" s="44">
        <v>0</v>
      </c>
      <c r="W705" s="44">
        <v>0</v>
      </c>
      <c r="X705" s="44">
        <v>0</v>
      </c>
      <c r="Y705" s="44">
        <v>0</v>
      </c>
    </row>
    <row r="706" spans="1:25" ht="60" x14ac:dyDescent="0.25">
      <c r="A706" s="98"/>
      <c r="B706" s="94"/>
      <c r="C706" s="49">
        <v>148</v>
      </c>
      <c r="D706" s="50" t="s">
        <v>751</v>
      </c>
      <c r="E706" s="28" t="s">
        <v>918</v>
      </c>
      <c r="F706" s="26" t="s">
        <v>1011</v>
      </c>
      <c r="G706" s="49" t="s">
        <v>36</v>
      </c>
      <c r="H706" s="26">
        <v>30</v>
      </c>
      <c r="I706" s="26">
        <v>20</v>
      </c>
      <c r="J706" s="46">
        <v>0.4</v>
      </c>
      <c r="K706" s="47"/>
      <c r="L706" s="32">
        <f t="shared" si="20"/>
        <v>0</v>
      </c>
      <c r="M706" s="43" t="str">
        <f t="shared" si="21"/>
        <v>OK</v>
      </c>
      <c r="N706" s="54"/>
      <c r="O706" s="55">
        <v>0</v>
      </c>
      <c r="P706" s="44">
        <v>0</v>
      </c>
      <c r="Q706" s="44">
        <v>0</v>
      </c>
      <c r="R706" s="44">
        <v>0</v>
      </c>
      <c r="S706" s="44">
        <v>0</v>
      </c>
      <c r="T706" s="44">
        <v>0</v>
      </c>
      <c r="U706" s="44">
        <v>0</v>
      </c>
      <c r="V706" s="44">
        <v>0</v>
      </c>
      <c r="W706" s="44">
        <v>0</v>
      </c>
      <c r="X706" s="44">
        <v>0</v>
      </c>
      <c r="Y706" s="44">
        <v>0</v>
      </c>
    </row>
    <row r="707" spans="1:25" ht="60" x14ac:dyDescent="0.25">
      <c r="A707" s="98"/>
      <c r="B707" s="94"/>
      <c r="C707" s="49">
        <v>149</v>
      </c>
      <c r="D707" s="50" t="s">
        <v>752</v>
      </c>
      <c r="E707" s="28" t="s">
        <v>918</v>
      </c>
      <c r="F707" s="26" t="s">
        <v>1011</v>
      </c>
      <c r="G707" s="49" t="s">
        <v>36</v>
      </c>
      <c r="H707" s="26">
        <v>30</v>
      </c>
      <c r="I707" s="26">
        <v>20</v>
      </c>
      <c r="J707" s="46">
        <v>2.6</v>
      </c>
      <c r="K707" s="47"/>
      <c r="L707" s="32">
        <f t="shared" si="20"/>
        <v>0</v>
      </c>
      <c r="M707" s="43" t="str">
        <f t="shared" si="21"/>
        <v>OK</v>
      </c>
      <c r="N707" s="54"/>
      <c r="O707" s="55">
        <v>0</v>
      </c>
      <c r="P707" s="44">
        <v>0</v>
      </c>
      <c r="Q707" s="44">
        <v>0</v>
      </c>
      <c r="R707" s="44">
        <v>0</v>
      </c>
      <c r="S707" s="44">
        <v>0</v>
      </c>
      <c r="T707" s="44">
        <v>0</v>
      </c>
      <c r="U707" s="44">
        <v>0</v>
      </c>
      <c r="V707" s="44">
        <v>0</v>
      </c>
      <c r="W707" s="44">
        <v>0</v>
      </c>
      <c r="X707" s="44">
        <v>0</v>
      </c>
      <c r="Y707" s="44">
        <v>0</v>
      </c>
    </row>
    <row r="708" spans="1:25" ht="60" x14ac:dyDescent="0.25">
      <c r="A708" s="98"/>
      <c r="B708" s="94"/>
      <c r="C708" s="49">
        <v>150</v>
      </c>
      <c r="D708" s="50" t="s">
        <v>753</v>
      </c>
      <c r="E708" s="28" t="s">
        <v>918</v>
      </c>
      <c r="F708" s="26" t="s">
        <v>1011</v>
      </c>
      <c r="G708" s="49" t="s">
        <v>36</v>
      </c>
      <c r="H708" s="26">
        <v>30</v>
      </c>
      <c r="I708" s="26">
        <v>20</v>
      </c>
      <c r="J708" s="46">
        <v>0.6</v>
      </c>
      <c r="K708" s="47"/>
      <c r="L708" s="32">
        <f t="shared" si="20"/>
        <v>0</v>
      </c>
      <c r="M708" s="43" t="str">
        <f t="shared" si="21"/>
        <v>OK</v>
      </c>
      <c r="N708" s="54"/>
      <c r="O708" s="55">
        <v>0</v>
      </c>
      <c r="P708" s="44">
        <v>0</v>
      </c>
      <c r="Q708" s="44">
        <v>0</v>
      </c>
      <c r="R708" s="44">
        <v>0</v>
      </c>
      <c r="S708" s="44">
        <v>0</v>
      </c>
      <c r="T708" s="44">
        <v>0</v>
      </c>
      <c r="U708" s="44">
        <v>0</v>
      </c>
      <c r="V708" s="44">
        <v>0</v>
      </c>
      <c r="W708" s="44">
        <v>0</v>
      </c>
      <c r="X708" s="44">
        <v>0</v>
      </c>
      <c r="Y708" s="44">
        <v>0</v>
      </c>
    </row>
    <row r="709" spans="1:25" ht="60" x14ac:dyDescent="0.25">
      <c r="A709" s="98"/>
      <c r="B709" s="94"/>
      <c r="C709" s="49">
        <v>151</v>
      </c>
      <c r="D709" s="50" t="s">
        <v>754</v>
      </c>
      <c r="E709" s="28" t="s">
        <v>918</v>
      </c>
      <c r="F709" s="26" t="s">
        <v>1011</v>
      </c>
      <c r="G709" s="49" t="s">
        <v>36</v>
      </c>
      <c r="H709" s="26">
        <v>30</v>
      </c>
      <c r="I709" s="26">
        <v>20</v>
      </c>
      <c r="J709" s="46">
        <v>0.5</v>
      </c>
      <c r="K709" s="47"/>
      <c r="L709" s="32">
        <f t="shared" ref="L709:L772" si="22">K709-(SUM(N709:Y709))</f>
        <v>0</v>
      </c>
      <c r="M709" s="43" t="str">
        <f t="shared" ref="M709:M772" si="23">IF(L709&lt;0,"ATENÇÃO","OK")</f>
        <v>OK</v>
      </c>
      <c r="N709" s="54"/>
      <c r="O709" s="55">
        <v>0</v>
      </c>
      <c r="P709" s="44">
        <v>0</v>
      </c>
      <c r="Q709" s="44">
        <v>0</v>
      </c>
      <c r="R709" s="44">
        <v>0</v>
      </c>
      <c r="S709" s="44">
        <v>0</v>
      </c>
      <c r="T709" s="44">
        <v>0</v>
      </c>
      <c r="U709" s="44">
        <v>0</v>
      </c>
      <c r="V709" s="44">
        <v>0</v>
      </c>
      <c r="W709" s="44">
        <v>0</v>
      </c>
      <c r="X709" s="44">
        <v>0</v>
      </c>
      <c r="Y709" s="44">
        <v>0</v>
      </c>
    </row>
    <row r="710" spans="1:25" ht="60" x14ac:dyDescent="0.25">
      <c r="A710" s="98"/>
      <c r="B710" s="94"/>
      <c r="C710" s="49">
        <v>152</v>
      </c>
      <c r="D710" s="50" t="s">
        <v>755</v>
      </c>
      <c r="E710" s="28" t="s">
        <v>918</v>
      </c>
      <c r="F710" s="26" t="s">
        <v>1011</v>
      </c>
      <c r="G710" s="49" t="s">
        <v>36</v>
      </c>
      <c r="H710" s="26">
        <v>30</v>
      </c>
      <c r="I710" s="26">
        <v>20</v>
      </c>
      <c r="J710" s="46">
        <v>0.7</v>
      </c>
      <c r="K710" s="47"/>
      <c r="L710" s="32">
        <f t="shared" si="22"/>
        <v>0</v>
      </c>
      <c r="M710" s="43" t="str">
        <f t="shared" si="23"/>
        <v>OK</v>
      </c>
      <c r="N710" s="54"/>
      <c r="O710" s="55">
        <v>0</v>
      </c>
      <c r="P710" s="44">
        <v>0</v>
      </c>
      <c r="Q710" s="44">
        <v>0</v>
      </c>
      <c r="R710" s="44">
        <v>0</v>
      </c>
      <c r="S710" s="44">
        <v>0</v>
      </c>
      <c r="T710" s="44">
        <v>0</v>
      </c>
      <c r="U710" s="44">
        <v>0</v>
      </c>
      <c r="V710" s="44">
        <v>0</v>
      </c>
      <c r="W710" s="44">
        <v>0</v>
      </c>
      <c r="X710" s="44">
        <v>0</v>
      </c>
      <c r="Y710" s="44">
        <v>0</v>
      </c>
    </row>
    <row r="711" spans="1:25" ht="75" x14ac:dyDescent="0.25">
      <c r="A711" s="98"/>
      <c r="B711" s="94"/>
      <c r="C711" s="49">
        <v>153</v>
      </c>
      <c r="D711" s="50" t="s">
        <v>756</v>
      </c>
      <c r="E711" s="28" t="s">
        <v>918</v>
      </c>
      <c r="F711" s="26" t="s">
        <v>1011</v>
      </c>
      <c r="G711" s="49" t="s">
        <v>36</v>
      </c>
      <c r="H711" s="26">
        <v>30</v>
      </c>
      <c r="I711" s="26">
        <v>20</v>
      </c>
      <c r="J711" s="46">
        <v>0.3</v>
      </c>
      <c r="K711" s="47"/>
      <c r="L711" s="32">
        <f t="shared" si="22"/>
        <v>0</v>
      </c>
      <c r="M711" s="43" t="str">
        <f t="shared" si="23"/>
        <v>OK</v>
      </c>
      <c r="N711" s="54"/>
      <c r="O711" s="55">
        <v>0</v>
      </c>
      <c r="P711" s="44">
        <v>0</v>
      </c>
      <c r="Q711" s="44">
        <v>0</v>
      </c>
      <c r="R711" s="44">
        <v>0</v>
      </c>
      <c r="S711" s="44">
        <v>0</v>
      </c>
      <c r="T711" s="44">
        <v>0</v>
      </c>
      <c r="U711" s="44">
        <v>0</v>
      </c>
      <c r="V711" s="44">
        <v>0</v>
      </c>
      <c r="W711" s="44">
        <v>0</v>
      </c>
      <c r="X711" s="44">
        <v>0</v>
      </c>
      <c r="Y711" s="44">
        <v>0</v>
      </c>
    </row>
    <row r="712" spans="1:25" ht="75" x14ac:dyDescent="0.25">
      <c r="A712" s="98"/>
      <c r="B712" s="94"/>
      <c r="C712" s="49">
        <v>154</v>
      </c>
      <c r="D712" s="50" t="s">
        <v>757</v>
      </c>
      <c r="E712" s="28" t="s">
        <v>918</v>
      </c>
      <c r="F712" s="26" t="s">
        <v>1011</v>
      </c>
      <c r="G712" s="49" t="s">
        <v>36</v>
      </c>
      <c r="H712" s="26">
        <v>30</v>
      </c>
      <c r="I712" s="26">
        <v>20</v>
      </c>
      <c r="J712" s="46">
        <v>0.55000000000000004</v>
      </c>
      <c r="K712" s="47"/>
      <c r="L712" s="32">
        <f t="shared" si="22"/>
        <v>0</v>
      </c>
      <c r="M712" s="43" t="str">
        <f t="shared" si="23"/>
        <v>OK</v>
      </c>
      <c r="N712" s="54"/>
      <c r="O712" s="55">
        <v>0</v>
      </c>
      <c r="P712" s="44">
        <v>0</v>
      </c>
      <c r="Q712" s="44">
        <v>0</v>
      </c>
      <c r="R712" s="44">
        <v>0</v>
      </c>
      <c r="S712" s="44">
        <v>0</v>
      </c>
      <c r="T712" s="44">
        <v>0</v>
      </c>
      <c r="U712" s="44">
        <v>0</v>
      </c>
      <c r="V712" s="44">
        <v>0</v>
      </c>
      <c r="W712" s="44">
        <v>0</v>
      </c>
      <c r="X712" s="44">
        <v>0</v>
      </c>
      <c r="Y712" s="44">
        <v>0</v>
      </c>
    </row>
    <row r="713" spans="1:25" ht="75" x14ac:dyDescent="0.25">
      <c r="A713" s="98"/>
      <c r="B713" s="94"/>
      <c r="C713" s="49">
        <v>155</v>
      </c>
      <c r="D713" s="50" t="s">
        <v>758</v>
      </c>
      <c r="E713" s="28" t="s">
        <v>918</v>
      </c>
      <c r="F713" s="26" t="s">
        <v>1011</v>
      </c>
      <c r="G713" s="49" t="s">
        <v>36</v>
      </c>
      <c r="H713" s="26">
        <v>30</v>
      </c>
      <c r="I713" s="26">
        <v>20</v>
      </c>
      <c r="J713" s="46">
        <v>0.85</v>
      </c>
      <c r="K713" s="47"/>
      <c r="L713" s="32">
        <f t="shared" si="22"/>
        <v>0</v>
      </c>
      <c r="M713" s="43" t="str">
        <f t="shared" si="23"/>
        <v>OK</v>
      </c>
      <c r="N713" s="54"/>
      <c r="O713" s="55">
        <v>0</v>
      </c>
      <c r="P713" s="44">
        <v>0</v>
      </c>
      <c r="Q713" s="44">
        <v>0</v>
      </c>
      <c r="R713" s="44">
        <v>0</v>
      </c>
      <c r="S713" s="44">
        <v>0</v>
      </c>
      <c r="T713" s="44">
        <v>0</v>
      </c>
      <c r="U713" s="44">
        <v>0</v>
      </c>
      <c r="V713" s="44">
        <v>0</v>
      </c>
      <c r="W713" s="44">
        <v>0</v>
      </c>
      <c r="X713" s="44">
        <v>0</v>
      </c>
      <c r="Y713" s="44">
        <v>0</v>
      </c>
    </row>
    <row r="714" spans="1:25" ht="75" x14ac:dyDescent="0.25">
      <c r="A714" s="98"/>
      <c r="B714" s="94"/>
      <c r="C714" s="49">
        <v>156</v>
      </c>
      <c r="D714" s="50" t="s">
        <v>759</v>
      </c>
      <c r="E714" s="28" t="s">
        <v>918</v>
      </c>
      <c r="F714" s="26" t="s">
        <v>1011</v>
      </c>
      <c r="G714" s="49" t="s">
        <v>36</v>
      </c>
      <c r="H714" s="26">
        <v>30</v>
      </c>
      <c r="I714" s="26">
        <v>20</v>
      </c>
      <c r="J714" s="46">
        <v>0.6</v>
      </c>
      <c r="K714" s="47"/>
      <c r="L714" s="32">
        <f t="shared" si="22"/>
        <v>0</v>
      </c>
      <c r="M714" s="43" t="str">
        <f t="shared" si="23"/>
        <v>OK</v>
      </c>
      <c r="N714" s="54"/>
      <c r="O714" s="55">
        <v>0</v>
      </c>
      <c r="P714" s="44">
        <v>0</v>
      </c>
      <c r="Q714" s="44">
        <v>0</v>
      </c>
      <c r="R714" s="44">
        <v>0</v>
      </c>
      <c r="S714" s="44">
        <v>0</v>
      </c>
      <c r="T714" s="44">
        <v>0</v>
      </c>
      <c r="U714" s="44">
        <v>0</v>
      </c>
      <c r="V714" s="44">
        <v>0</v>
      </c>
      <c r="W714" s="44">
        <v>0</v>
      </c>
      <c r="X714" s="44">
        <v>0</v>
      </c>
      <c r="Y714" s="44">
        <v>0</v>
      </c>
    </row>
    <row r="715" spans="1:25" ht="75" x14ac:dyDescent="0.25">
      <c r="A715" s="98"/>
      <c r="B715" s="94"/>
      <c r="C715" s="49">
        <v>157</v>
      </c>
      <c r="D715" s="50" t="s">
        <v>760</v>
      </c>
      <c r="E715" s="28" t="s">
        <v>918</v>
      </c>
      <c r="F715" s="26" t="s">
        <v>1011</v>
      </c>
      <c r="G715" s="49" t="s">
        <v>36</v>
      </c>
      <c r="H715" s="26">
        <v>30</v>
      </c>
      <c r="I715" s="26">
        <v>20</v>
      </c>
      <c r="J715" s="46">
        <v>2</v>
      </c>
      <c r="K715" s="47"/>
      <c r="L715" s="32">
        <f t="shared" si="22"/>
        <v>0</v>
      </c>
      <c r="M715" s="43" t="str">
        <f t="shared" si="23"/>
        <v>OK</v>
      </c>
      <c r="N715" s="54"/>
      <c r="O715" s="55">
        <v>0</v>
      </c>
      <c r="P715" s="44">
        <v>0</v>
      </c>
      <c r="Q715" s="44">
        <v>0</v>
      </c>
      <c r="R715" s="44">
        <v>0</v>
      </c>
      <c r="S715" s="44">
        <v>0</v>
      </c>
      <c r="T715" s="44">
        <v>0</v>
      </c>
      <c r="U715" s="44">
        <v>0</v>
      </c>
      <c r="V715" s="44">
        <v>0</v>
      </c>
      <c r="W715" s="44">
        <v>0</v>
      </c>
      <c r="X715" s="44">
        <v>0</v>
      </c>
      <c r="Y715" s="44">
        <v>0</v>
      </c>
    </row>
    <row r="716" spans="1:25" ht="75" x14ac:dyDescent="0.25">
      <c r="A716" s="98"/>
      <c r="B716" s="94"/>
      <c r="C716" s="49">
        <v>158</v>
      </c>
      <c r="D716" s="50" t="s">
        <v>761</v>
      </c>
      <c r="E716" s="28" t="s">
        <v>918</v>
      </c>
      <c r="F716" s="26" t="s">
        <v>1011</v>
      </c>
      <c r="G716" s="49" t="s">
        <v>36</v>
      </c>
      <c r="H716" s="26">
        <v>30</v>
      </c>
      <c r="I716" s="26">
        <v>20</v>
      </c>
      <c r="J716" s="46">
        <v>4.25</v>
      </c>
      <c r="K716" s="47"/>
      <c r="L716" s="32">
        <f t="shared" si="22"/>
        <v>0</v>
      </c>
      <c r="M716" s="43" t="str">
        <f t="shared" si="23"/>
        <v>OK</v>
      </c>
      <c r="N716" s="54"/>
      <c r="O716" s="55">
        <v>0</v>
      </c>
      <c r="P716" s="44">
        <v>0</v>
      </c>
      <c r="Q716" s="44">
        <v>0</v>
      </c>
      <c r="R716" s="44">
        <v>0</v>
      </c>
      <c r="S716" s="44">
        <v>0</v>
      </c>
      <c r="T716" s="44">
        <v>0</v>
      </c>
      <c r="U716" s="44">
        <v>0</v>
      </c>
      <c r="V716" s="44">
        <v>0</v>
      </c>
      <c r="W716" s="44">
        <v>0</v>
      </c>
      <c r="X716" s="44">
        <v>0</v>
      </c>
      <c r="Y716" s="44">
        <v>0</v>
      </c>
    </row>
    <row r="717" spans="1:25" ht="75" x14ac:dyDescent="0.25">
      <c r="A717" s="98"/>
      <c r="B717" s="94"/>
      <c r="C717" s="49">
        <v>159</v>
      </c>
      <c r="D717" s="50" t="s">
        <v>762</v>
      </c>
      <c r="E717" s="28" t="s">
        <v>918</v>
      </c>
      <c r="F717" s="26" t="s">
        <v>1011</v>
      </c>
      <c r="G717" s="49" t="s">
        <v>36</v>
      </c>
      <c r="H717" s="26">
        <v>30</v>
      </c>
      <c r="I717" s="26">
        <v>20</v>
      </c>
      <c r="J717" s="46">
        <v>7.25</v>
      </c>
      <c r="K717" s="47"/>
      <c r="L717" s="32">
        <f t="shared" si="22"/>
        <v>0</v>
      </c>
      <c r="M717" s="43" t="str">
        <f t="shared" si="23"/>
        <v>OK</v>
      </c>
      <c r="N717" s="54"/>
      <c r="O717" s="55">
        <v>0</v>
      </c>
      <c r="P717" s="44">
        <v>0</v>
      </c>
      <c r="Q717" s="44">
        <v>0</v>
      </c>
      <c r="R717" s="44">
        <v>0</v>
      </c>
      <c r="S717" s="44">
        <v>0</v>
      </c>
      <c r="T717" s="44">
        <v>0</v>
      </c>
      <c r="U717" s="44">
        <v>0</v>
      </c>
      <c r="V717" s="44">
        <v>0</v>
      </c>
      <c r="W717" s="44">
        <v>0</v>
      </c>
      <c r="X717" s="44">
        <v>0</v>
      </c>
      <c r="Y717" s="44">
        <v>0</v>
      </c>
    </row>
    <row r="718" spans="1:25" ht="60" x14ac:dyDescent="0.25">
      <c r="A718" s="98"/>
      <c r="B718" s="94"/>
      <c r="C718" s="49">
        <v>160</v>
      </c>
      <c r="D718" s="50" t="s">
        <v>763</v>
      </c>
      <c r="E718" s="28" t="s">
        <v>918</v>
      </c>
      <c r="F718" s="26" t="s">
        <v>1011</v>
      </c>
      <c r="G718" s="49" t="s">
        <v>36</v>
      </c>
      <c r="H718" s="26">
        <v>30</v>
      </c>
      <c r="I718" s="26">
        <v>20</v>
      </c>
      <c r="J718" s="46">
        <v>0.9</v>
      </c>
      <c r="K718" s="47"/>
      <c r="L718" s="32">
        <f t="shared" si="22"/>
        <v>0</v>
      </c>
      <c r="M718" s="43" t="str">
        <f t="shared" si="23"/>
        <v>OK</v>
      </c>
      <c r="N718" s="54"/>
      <c r="O718" s="55">
        <v>0</v>
      </c>
      <c r="P718" s="44">
        <v>0</v>
      </c>
      <c r="Q718" s="44">
        <v>0</v>
      </c>
      <c r="R718" s="44">
        <v>0</v>
      </c>
      <c r="S718" s="44">
        <v>0</v>
      </c>
      <c r="T718" s="44">
        <v>0</v>
      </c>
      <c r="U718" s="44">
        <v>0</v>
      </c>
      <c r="V718" s="44">
        <v>0</v>
      </c>
      <c r="W718" s="44">
        <v>0</v>
      </c>
      <c r="X718" s="44">
        <v>0</v>
      </c>
      <c r="Y718" s="44">
        <v>0</v>
      </c>
    </row>
    <row r="719" spans="1:25" ht="60" x14ac:dyDescent="0.25">
      <c r="A719" s="98"/>
      <c r="B719" s="94"/>
      <c r="C719" s="49">
        <v>161</v>
      </c>
      <c r="D719" s="50" t="s">
        <v>764</v>
      </c>
      <c r="E719" s="28" t="s">
        <v>918</v>
      </c>
      <c r="F719" s="26" t="s">
        <v>1011</v>
      </c>
      <c r="G719" s="49" t="s">
        <v>36</v>
      </c>
      <c r="H719" s="26">
        <v>30</v>
      </c>
      <c r="I719" s="26">
        <v>20</v>
      </c>
      <c r="J719" s="46">
        <v>2.6</v>
      </c>
      <c r="K719" s="47"/>
      <c r="L719" s="32">
        <f t="shared" si="22"/>
        <v>0</v>
      </c>
      <c r="M719" s="43" t="str">
        <f t="shared" si="23"/>
        <v>OK</v>
      </c>
      <c r="N719" s="54"/>
      <c r="O719" s="55">
        <v>0</v>
      </c>
      <c r="P719" s="44">
        <v>0</v>
      </c>
      <c r="Q719" s="44">
        <v>0</v>
      </c>
      <c r="R719" s="44">
        <v>0</v>
      </c>
      <c r="S719" s="44">
        <v>0</v>
      </c>
      <c r="T719" s="44">
        <v>0</v>
      </c>
      <c r="U719" s="44">
        <v>0</v>
      </c>
      <c r="V719" s="44">
        <v>0</v>
      </c>
      <c r="W719" s="44">
        <v>0</v>
      </c>
      <c r="X719" s="44">
        <v>0</v>
      </c>
      <c r="Y719" s="44">
        <v>0</v>
      </c>
    </row>
    <row r="720" spans="1:25" ht="60" x14ac:dyDescent="0.25">
      <c r="A720" s="98"/>
      <c r="B720" s="94"/>
      <c r="C720" s="49">
        <v>162</v>
      </c>
      <c r="D720" s="50" t="s">
        <v>765</v>
      </c>
      <c r="E720" s="28" t="s">
        <v>918</v>
      </c>
      <c r="F720" s="26" t="s">
        <v>1011</v>
      </c>
      <c r="G720" s="49" t="s">
        <v>36</v>
      </c>
      <c r="H720" s="26">
        <v>30</v>
      </c>
      <c r="I720" s="26">
        <v>20</v>
      </c>
      <c r="J720" s="46">
        <v>1.55</v>
      </c>
      <c r="K720" s="47"/>
      <c r="L720" s="32">
        <f t="shared" si="22"/>
        <v>0</v>
      </c>
      <c r="M720" s="43" t="str">
        <f t="shared" si="23"/>
        <v>OK</v>
      </c>
      <c r="N720" s="54"/>
      <c r="O720" s="55">
        <v>0</v>
      </c>
      <c r="P720" s="44">
        <v>0</v>
      </c>
      <c r="Q720" s="44">
        <v>0</v>
      </c>
      <c r="R720" s="44">
        <v>0</v>
      </c>
      <c r="S720" s="44">
        <v>0</v>
      </c>
      <c r="T720" s="44">
        <v>0</v>
      </c>
      <c r="U720" s="44">
        <v>0</v>
      </c>
      <c r="V720" s="44">
        <v>0</v>
      </c>
      <c r="W720" s="44">
        <v>0</v>
      </c>
      <c r="X720" s="44">
        <v>0</v>
      </c>
      <c r="Y720" s="44">
        <v>0</v>
      </c>
    </row>
    <row r="721" spans="1:25" ht="60" x14ac:dyDescent="0.25">
      <c r="A721" s="98"/>
      <c r="B721" s="94"/>
      <c r="C721" s="49">
        <v>163</v>
      </c>
      <c r="D721" s="50" t="s">
        <v>766</v>
      </c>
      <c r="E721" s="28" t="s">
        <v>918</v>
      </c>
      <c r="F721" s="26" t="s">
        <v>1011</v>
      </c>
      <c r="G721" s="49" t="s">
        <v>36</v>
      </c>
      <c r="H721" s="26">
        <v>30</v>
      </c>
      <c r="I721" s="26">
        <v>20</v>
      </c>
      <c r="J721" s="46">
        <v>3.75</v>
      </c>
      <c r="K721" s="47"/>
      <c r="L721" s="32">
        <f t="shared" si="22"/>
        <v>0</v>
      </c>
      <c r="M721" s="43" t="str">
        <f t="shared" si="23"/>
        <v>OK</v>
      </c>
      <c r="N721" s="54"/>
      <c r="O721" s="55">
        <v>0</v>
      </c>
      <c r="P721" s="44">
        <v>0</v>
      </c>
      <c r="Q721" s="44">
        <v>0</v>
      </c>
      <c r="R721" s="44">
        <v>0</v>
      </c>
      <c r="S721" s="44">
        <v>0</v>
      </c>
      <c r="T721" s="44">
        <v>0</v>
      </c>
      <c r="U721" s="44">
        <v>0</v>
      </c>
      <c r="V721" s="44">
        <v>0</v>
      </c>
      <c r="W721" s="44">
        <v>0</v>
      </c>
      <c r="X721" s="44">
        <v>0</v>
      </c>
      <c r="Y721" s="44">
        <v>0</v>
      </c>
    </row>
    <row r="722" spans="1:25" ht="60" x14ac:dyDescent="0.25">
      <c r="A722" s="98"/>
      <c r="B722" s="94"/>
      <c r="C722" s="49">
        <v>164</v>
      </c>
      <c r="D722" s="50" t="s">
        <v>767</v>
      </c>
      <c r="E722" s="28" t="s">
        <v>918</v>
      </c>
      <c r="F722" s="26" t="s">
        <v>1011</v>
      </c>
      <c r="G722" s="49" t="s">
        <v>36</v>
      </c>
      <c r="H722" s="26">
        <v>30</v>
      </c>
      <c r="I722" s="26">
        <v>20</v>
      </c>
      <c r="J722" s="46">
        <v>0.75</v>
      </c>
      <c r="K722" s="47"/>
      <c r="L722" s="32">
        <f t="shared" si="22"/>
        <v>0</v>
      </c>
      <c r="M722" s="43" t="str">
        <f t="shared" si="23"/>
        <v>OK</v>
      </c>
      <c r="N722" s="54"/>
      <c r="O722" s="55">
        <v>0</v>
      </c>
      <c r="P722" s="44">
        <v>0</v>
      </c>
      <c r="Q722" s="44">
        <v>0</v>
      </c>
      <c r="R722" s="44">
        <v>0</v>
      </c>
      <c r="S722" s="44">
        <v>0</v>
      </c>
      <c r="T722" s="44">
        <v>0</v>
      </c>
      <c r="U722" s="44">
        <v>0</v>
      </c>
      <c r="V722" s="44">
        <v>0</v>
      </c>
      <c r="W722" s="44">
        <v>0</v>
      </c>
      <c r="X722" s="44">
        <v>0</v>
      </c>
      <c r="Y722" s="44">
        <v>0</v>
      </c>
    </row>
    <row r="723" spans="1:25" ht="60" x14ac:dyDescent="0.25">
      <c r="A723" s="98"/>
      <c r="B723" s="94"/>
      <c r="C723" s="49">
        <v>165</v>
      </c>
      <c r="D723" s="50" t="s">
        <v>768</v>
      </c>
      <c r="E723" s="28" t="s">
        <v>918</v>
      </c>
      <c r="F723" s="26" t="s">
        <v>1011</v>
      </c>
      <c r="G723" s="49" t="s">
        <v>36</v>
      </c>
      <c r="H723" s="26">
        <v>30</v>
      </c>
      <c r="I723" s="26">
        <v>20</v>
      </c>
      <c r="J723" s="46">
        <v>2</v>
      </c>
      <c r="K723" s="47"/>
      <c r="L723" s="32">
        <f t="shared" si="22"/>
        <v>0</v>
      </c>
      <c r="M723" s="43" t="str">
        <f t="shared" si="23"/>
        <v>OK</v>
      </c>
      <c r="N723" s="54"/>
      <c r="O723" s="55">
        <v>0</v>
      </c>
      <c r="P723" s="44">
        <v>0</v>
      </c>
      <c r="Q723" s="44">
        <v>0</v>
      </c>
      <c r="R723" s="44">
        <v>0</v>
      </c>
      <c r="S723" s="44">
        <v>0</v>
      </c>
      <c r="T723" s="44">
        <v>0</v>
      </c>
      <c r="U723" s="44">
        <v>0</v>
      </c>
      <c r="V723" s="44">
        <v>0</v>
      </c>
      <c r="W723" s="44">
        <v>0</v>
      </c>
      <c r="X723" s="44">
        <v>0</v>
      </c>
      <c r="Y723" s="44">
        <v>0</v>
      </c>
    </row>
    <row r="724" spans="1:25" ht="60" x14ac:dyDescent="0.25">
      <c r="A724" s="98"/>
      <c r="B724" s="94"/>
      <c r="C724" s="49">
        <v>166</v>
      </c>
      <c r="D724" s="50" t="s">
        <v>769</v>
      </c>
      <c r="E724" s="28" t="s">
        <v>918</v>
      </c>
      <c r="F724" s="26" t="s">
        <v>1011</v>
      </c>
      <c r="G724" s="49" t="s">
        <v>36</v>
      </c>
      <c r="H724" s="26">
        <v>30</v>
      </c>
      <c r="I724" s="26">
        <v>20</v>
      </c>
      <c r="J724" s="46">
        <v>0.8</v>
      </c>
      <c r="K724" s="47"/>
      <c r="L724" s="32">
        <f t="shared" si="22"/>
        <v>0</v>
      </c>
      <c r="M724" s="43" t="str">
        <f t="shared" si="23"/>
        <v>OK</v>
      </c>
      <c r="N724" s="54"/>
      <c r="O724" s="55">
        <v>0</v>
      </c>
      <c r="P724" s="44">
        <v>0</v>
      </c>
      <c r="Q724" s="44">
        <v>0</v>
      </c>
      <c r="R724" s="44">
        <v>0</v>
      </c>
      <c r="S724" s="44">
        <v>0</v>
      </c>
      <c r="T724" s="44">
        <v>0</v>
      </c>
      <c r="U724" s="44">
        <v>0</v>
      </c>
      <c r="V724" s="44">
        <v>0</v>
      </c>
      <c r="W724" s="44">
        <v>0</v>
      </c>
      <c r="X724" s="44">
        <v>0</v>
      </c>
      <c r="Y724" s="44">
        <v>0</v>
      </c>
    </row>
    <row r="725" spans="1:25" ht="60" x14ac:dyDescent="0.25">
      <c r="A725" s="98"/>
      <c r="B725" s="94"/>
      <c r="C725" s="49">
        <v>167</v>
      </c>
      <c r="D725" s="50" t="s">
        <v>770</v>
      </c>
      <c r="E725" s="28" t="s">
        <v>918</v>
      </c>
      <c r="F725" s="26" t="s">
        <v>1011</v>
      </c>
      <c r="G725" s="49" t="s">
        <v>36</v>
      </c>
      <c r="H725" s="26">
        <v>30</v>
      </c>
      <c r="I725" s="26">
        <v>20</v>
      </c>
      <c r="J725" s="46">
        <v>1.25</v>
      </c>
      <c r="K725" s="47"/>
      <c r="L725" s="32">
        <f t="shared" si="22"/>
        <v>0</v>
      </c>
      <c r="M725" s="43" t="str">
        <f t="shared" si="23"/>
        <v>OK</v>
      </c>
      <c r="N725" s="54"/>
      <c r="O725" s="55">
        <v>0</v>
      </c>
      <c r="P725" s="44">
        <v>0</v>
      </c>
      <c r="Q725" s="44">
        <v>0</v>
      </c>
      <c r="R725" s="44">
        <v>0</v>
      </c>
      <c r="S725" s="44">
        <v>0</v>
      </c>
      <c r="T725" s="44">
        <v>0</v>
      </c>
      <c r="U725" s="44">
        <v>0</v>
      </c>
      <c r="V725" s="44">
        <v>0</v>
      </c>
      <c r="W725" s="44">
        <v>0</v>
      </c>
      <c r="X725" s="44">
        <v>0</v>
      </c>
      <c r="Y725" s="44">
        <v>0</v>
      </c>
    </row>
    <row r="726" spans="1:25" ht="45" x14ac:dyDescent="0.25">
      <c r="A726" s="98"/>
      <c r="B726" s="94"/>
      <c r="C726" s="49">
        <v>168</v>
      </c>
      <c r="D726" s="50" t="s">
        <v>771</v>
      </c>
      <c r="E726" s="28" t="s">
        <v>918</v>
      </c>
      <c r="F726" s="26" t="s">
        <v>1011</v>
      </c>
      <c r="G726" s="49" t="s">
        <v>36</v>
      </c>
      <c r="H726" s="26">
        <v>30</v>
      </c>
      <c r="I726" s="26">
        <v>20</v>
      </c>
      <c r="J726" s="46">
        <v>0.3</v>
      </c>
      <c r="K726" s="47"/>
      <c r="L726" s="32">
        <f t="shared" si="22"/>
        <v>0</v>
      </c>
      <c r="M726" s="43" t="str">
        <f t="shared" si="23"/>
        <v>OK</v>
      </c>
      <c r="N726" s="54"/>
      <c r="O726" s="55">
        <v>0</v>
      </c>
      <c r="P726" s="44">
        <v>0</v>
      </c>
      <c r="Q726" s="44">
        <v>0</v>
      </c>
      <c r="R726" s="44">
        <v>0</v>
      </c>
      <c r="S726" s="44">
        <v>0</v>
      </c>
      <c r="T726" s="44">
        <v>0</v>
      </c>
      <c r="U726" s="44">
        <v>0</v>
      </c>
      <c r="V726" s="44">
        <v>0</v>
      </c>
      <c r="W726" s="44">
        <v>0</v>
      </c>
      <c r="X726" s="44">
        <v>0</v>
      </c>
      <c r="Y726" s="44">
        <v>0</v>
      </c>
    </row>
    <row r="727" spans="1:25" ht="45" x14ac:dyDescent="0.25">
      <c r="A727" s="98"/>
      <c r="B727" s="94"/>
      <c r="C727" s="49">
        <v>169</v>
      </c>
      <c r="D727" s="50" t="s">
        <v>772</v>
      </c>
      <c r="E727" s="28" t="s">
        <v>918</v>
      </c>
      <c r="F727" s="26" t="s">
        <v>1011</v>
      </c>
      <c r="G727" s="49" t="s">
        <v>36</v>
      </c>
      <c r="H727" s="26">
        <v>30</v>
      </c>
      <c r="I727" s="26">
        <v>20</v>
      </c>
      <c r="J727" s="46">
        <v>3.25</v>
      </c>
      <c r="K727" s="47"/>
      <c r="L727" s="32">
        <f t="shared" si="22"/>
        <v>0</v>
      </c>
      <c r="M727" s="43" t="str">
        <f t="shared" si="23"/>
        <v>OK</v>
      </c>
      <c r="N727" s="54"/>
      <c r="O727" s="55">
        <v>0</v>
      </c>
      <c r="P727" s="44">
        <v>0</v>
      </c>
      <c r="Q727" s="44">
        <v>0</v>
      </c>
      <c r="R727" s="44">
        <v>0</v>
      </c>
      <c r="S727" s="44">
        <v>0</v>
      </c>
      <c r="T727" s="44">
        <v>0</v>
      </c>
      <c r="U727" s="44">
        <v>0</v>
      </c>
      <c r="V727" s="44">
        <v>0</v>
      </c>
      <c r="W727" s="44">
        <v>0</v>
      </c>
      <c r="X727" s="44">
        <v>0</v>
      </c>
      <c r="Y727" s="44">
        <v>0</v>
      </c>
    </row>
    <row r="728" spans="1:25" ht="45" x14ac:dyDescent="0.25">
      <c r="A728" s="98"/>
      <c r="B728" s="94"/>
      <c r="C728" s="49">
        <v>170</v>
      </c>
      <c r="D728" s="50" t="s">
        <v>773</v>
      </c>
      <c r="E728" s="28" t="s">
        <v>918</v>
      </c>
      <c r="F728" s="26" t="s">
        <v>1011</v>
      </c>
      <c r="G728" s="49" t="s">
        <v>36</v>
      </c>
      <c r="H728" s="26">
        <v>30</v>
      </c>
      <c r="I728" s="26">
        <v>20</v>
      </c>
      <c r="J728" s="46">
        <v>0.35</v>
      </c>
      <c r="K728" s="47"/>
      <c r="L728" s="32">
        <f t="shared" si="22"/>
        <v>0</v>
      </c>
      <c r="M728" s="43" t="str">
        <f t="shared" si="23"/>
        <v>OK</v>
      </c>
      <c r="N728" s="54"/>
      <c r="O728" s="55">
        <v>0</v>
      </c>
      <c r="P728" s="44">
        <v>0</v>
      </c>
      <c r="Q728" s="44">
        <v>0</v>
      </c>
      <c r="R728" s="44">
        <v>0</v>
      </c>
      <c r="S728" s="44">
        <v>0</v>
      </c>
      <c r="T728" s="44">
        <v>0</v>
      </c>
      <c r="U728" s="44">
        <v>0</v>
      </c>
      <c r="V728" s="44">
        <v>0</v>
      </c>
      <c r="W728" s="44">
        <v>0</v>
      </c>
      <c r="X728" s="44">
        <v>0</v>
      </c>
      <c r="Y728" s="44">
        <v>0</v>
      </c>
    </row>
    <row r="729" spans="1:25" ht="45" x14ac:dyDescent="0.25">
      <c r="A729" s="98"/>
      <c r="B729" s="94"/>
      <c r="C729" s="49">
        <v>171</v>
      </c>
      <c r="D729" s="50" t="s">
        <v>774</v>
      </c>
      <c r="E729" s="28" t="s">
        <v>918</v>
      </c>
      <c r="F729" s="26" t="s">
        <v>1011</v>
      </c>
      <c r="G729" s="49" t="s">
        <v>36</v>
      </c>
      <c r="H729" s="26">
        <v>30</v>
      </c>
      <c r="I729" s="26">
        <v>20</v>
      </c>
      <c r="J729" s="46">
        <v>5.25</v>
      </c>
      <c r="K729" s="47"/>
      <c r="L729" s="32">
        <f t="shared" si="22"/>
        <v>0</v>
      </c>
      <c r="M729" s="43" t="str">
        <f t="shared" si="23"/>
        <v>OK</v>
      </c>
      <c r="N729" s="54"/>
      <c r="O729" s="55">
        <v>0</v>
      </c>
      <c r="P729" s="44">
        <v>0</v>
      </c>
      <c r="Q729" s="44">
        <v>0</v>
      </c>
      <c r="R729" s="44">
        <v>0</v>
      </c>
      <c r="S729" s="44">
        <v>0</v>
      </c>
      <c r="T729" s="44">
        <v>0</v>
      </c>
      <c r="U729" s="44">
        <v>0</v>
      </c>
      <c r="V729" s="44">
        <v>0</v>
      </c>
      <c r="W729" s="44">
        <v>0</v>
      </c>
      <c r="X729" s="44">
        <v>0</v>
      </c>
      <c r="Y729" s="44">
        <v>0</v>
      </c>
    </row>
    <row r="730" spans="1:25" ht="60" x14ac:dyDescent="0.25">
      <c r="A730" s="98"/>
      <c r="B730" s="94"/>
      <c r="C730" s="49">
        <v>172</v>
      </c>
      <c r="D730" s="50" t="s">
        <v>775</v>
      </c>
      <c r="E730" s="28" t="s">
        <v>918</v>
      </c>
      <c r="F730" s="26" t="s">
        <v>1011</v>
      </c>
      <c r="G730" s="49" t="s">
        <v>36</v>
      </c>
      <c r="H730" s="26">
        <v>30</v>
      </c>
      <c r="I730" s="26">
        <v>20</v>
      </c>
      <c r="J730" s="46">
        <v>8</v>
      </c>
      <c r="K730" s="47"/>
      <c r="L730" s="32">
        <f t="shared" si="22"/>
        <v>0</v>
      </c>
      <c r="M730" s="43" t="str">
        <f t="shared" si="23"/>
        <v>OK</v>
      </c>
      <c r="N730" s="54"/>
      <c r="O730" s="55">
        <v>0</v>
      </c>
      <c r="P730" s="44">
        <v>0</v>
      </c>
      <c r="Q730" s="44">
        <v>0</v>
      </c>
      <c r="R730" s="44">
        <v>0</v>
      </c>
      <c r="S730" s="44">
        <v>0</v>
      </c>
      <c r="T730" s="44">
        <v>0</v>
      </c>
      <c r="U730" s="44">
        <v>0</v>
      </c>
      <c r="V730" s="44">
        <v>0</v>
      </c>
      <c r="W730" s="44">
        <v>0</v>
      </c>
      <c r="X730" s="44">
        <v>0</v>
      </c>
      <c r="Y730" s="44">
        <v>0</v>
      </c>
    </row>
    <row r="731" spans="1:25" ht="60" x14ac:dyDescent="0.25">
      <c r="A731" s="98"/>
      <c r="B731" s="94"/>
      <c r="C731" s="49">
        <v>173</v>
      </c>
      <c r="D731" s="50" t="s">
        <v>776</v>
      </c>
      <c r="E731" s="28" t="s">
        <v>918</v>
      </c>
      <c r="F731" s="26" t="s">
        <v>1011</v>
      </c>
      <c r="G731" s="49" t="s">
        <v>36</v>
      </c>
      <c r="H731" s="26">
        <v>30</v>
      </c>
      <c r="I731" s="26">
        <v>20</v>
      </c>
      <c r="J731" s="46">
        <v>6</v>
      </c>
      <c r="K731" s="47"/>
      <c r="L731" s="32">
        <f t="shared" si="22"/>
        <v>0</v>
      </c>
      <c r="M731" s="43" t="str">
        <f t="shared" si="23"/>
        <v>OK</v>
      </c>
      <c r="N731" s="54"/>
      <c r="O731" s="55">
        <v>0</v>
      </c>
      <c r="P731" s="44">
        <v>0</v>
      </c>
      <c r="Q731" s="44">
        <v>0</v>
      </c>
      <c r="R731" s="44">
        <v>0</v>
      </c>
      <c r="S731" s="44">
        <v>0</v>
      </c>
      <c r="T731" s="44">
        <v>0</v>
      </c>
      <c r="U731" s="44">
        <v>0</v>
      </c>
      <c r="V731" s="44">
        <v>0</v>
      </c>
      <c r="W731" s="44">
        <v>0</v>
      </c>
      <c r="X731" s="44">
        <v>0</v>
      </c>
      <c r="Y731" s="44">
        <v>0</v>
      </c>
    </row>
    <row r="732" spans="1:25" ht="30" x14ac:dyDescent="0.25">
      <c r="A732" s="98"/>
      <c r="B732" s="94"/>
      <c r="C732" s="49">
        <v>174</v>
      </c>
      <c r="D732" s="50" t="s">
        <v>777</v>
      </c>
      <c r="E732" s="28" t="s">
        <v>918</v>
      </c>
      <c r="F732" s="26" t="s">
        <v>1011</v>
      </c>
      <c r="G732" s="49" t="s">
        <v>36</v>
      </c>
      <c r="H732" s="26">
        <v>30</v>
      </c>
      <c r="I732" s="26">
        <v>20</v>
      </c>
      <c r="J732" s="46">
        <v>1</v>
      </c>
      <c r="K732" s="47"/>
      <c r="L732" s="32">
        <f t="shared" si="22"/>
        <v>0</v>
      </c>
      <c r="M732" s="43" t="str">
        <f t="shared" si="23"/>
        <v>OK</v>
      </c>
      <c r="N732" s="54"/>
      <c r="O732" s="55">
        <v>0</v>
      </c>
      <c r="P732" s="44">
        <v>0</v>
      </c>
      <c r="Q732" s="44">
        <v>0</v>
      </c>
      <c r="R732" s="44">
        <v>0</v>
      </c>
      <c r="S732" s="44">
        <v>0</v>
      </c>
      <c r="T732" s="44">
        <v>0</v>
      </c>
      <c r="U732" s="44">
        <v>0</v>
      </c>
      <c r="V732" s="44">
        <v>0</v>
      </c>
      <c r="W732" s="44">
        <v>0</v>
      </c>
      <c r="X732" s="44">
        <v>0</v>
      </c>
      <c r="Y732" s="44">
        <v>0</v>
      </c>
    </row>
    <row r="733" spans="1:25" ht="45" x14ac:dyDescent="0.25">
      <c r="A733" s="98"/>
      <c r="B733" s="94"/>
      <c r="C733" s="49">
        <v>175</v>
      </c>
      <c r="D733" s="50" t="s">
        <v>778</v>
      </c>
      <c r="E733" s="28" t="s">
        <v>918</v>
      </c>
      <c r="F733" s="26" t="s">
        <v>1011</v>
      </c>
      <c r="G733" s="49" t="s">
        <v>36</v>
      </c>
      <c r="H733" s="26">
        <v>30</v>
      </c>
      <c r="I733" s="26">
        <v>20</v>
      </c>
      <c r="J733" s="46">
        <v>0.35</v>
      </c>
      <c r="K733" s="47"/>
      <c r="L733" s="32">
        <f t="shared" si="22"/>
        <v>0</v>
      </c>
      <c r="M733" s="43" t="str">
        <f t="shared" si="23"/>
        <v>OK</v>
      </c>
      <c r="N733" s="54"/>
      <c r="O733" s="55">
        <v>0</v>
      </c>
      <c r="P733" s="44">
        <v>0</v>
      </c>
      <c r="Q733" s="44">
        <v>0</v>
      </c>
      <c r="R733" s="44">
        <v>0</v>
      </c>
      <c r="S733" s="44">
        <v>0</v>
      </c>
      <c r="T733" s="44">
        <v>0</v>
      </c>
      <c r="U733" s="44">
        <v>0</v>
      </c>
      <c r="V733" s="44">
        <v>0</v>
      </c>
      <c r="W733" s="44">
        <v>0</v>
      </c>
      <c r="X733" s="44">
        <v>0</v>
      </c>
      <c r="Y733" s="44">
        <v>0</v>
      </c>
    </row>
    <row r="734" spans="1:25" ht="60" x14ac:dyDescent="0.25">
      <c r="A734" s="98"/>
      <c r="B734" s="94"/>
      <c r="C734" s="49">
        <v>176</v>
      </c>
      <c r="D734" s="50" t="s">
        <v>779</v>
      </c>
      <c r="E734" s="28" t="s">
        <v>918</v>
      </c>
      <c r="F734" s="26" t="s">
        <v>1011</v>
      </c>
      <c r="G734" s="49" t="s">
        <v>36</v>
      </c>
      <c r="H734" s="26">
        <v>30</v>
      </c>
      <c r="I734" s="26">
        <v>20</v>
      </c>
      <c r="J734" s="46">
        <v>1.27</v>
      </c>
      <c r="K734" s="47"/>
      <c r="L734" s="32">
        <f t="shared" si="22"/>
        <v>0</v>
      </c>
      <c r="M734" s="43" t="str">
        <f t="shared" si="23"/>
        <v>OK</v>
      </c>
      <c r="N734" s="54"/>
      <c r="O734" s="55">
        <v>0</v>
      </c>
      <c r="P734" s="44">
        <v>0</v>
      </c>
      <c r="Q734" s="44">
        <v>0</v>
      </c>
      <c r="R734" s="44">
        <v>0</v>
      </c>
      <c r="S734" s="44">
        <v>0</v>
      </c>
      <c r="T734" s="44">
        <v>0</v>
      </c>
      <c r="U734" s="44">
        <v>0</v>
      </c>
      <c r="V734" s="44">
        <v>0</v>
      </c>
      <c r="W734" s="44">
        <v>0</v>
      </c>
      <c r="X734" s="44">
        <v>0</v>
      </c>
      <c r="Y734" s="44">
        <v>0</v>
      </c>
    </row>
    <row r="735" spans="1:25" ht="60" x14ac:dyDescent="0.25">
      <c r="A735" s="98"/>
      <c r="B735" s="94"/>
      <c r="C735" s="49">
        <v>177</v>
      </c>
      <c r="D735" s="50" t="s">
        <v>780</v>
      </c>
      <c r="E735" s="28" t="s">
        <v>918</v>
      </c>
      <c r="F735" s="26" t="s">
        <v>1011</v>
      </c>
      <c r="G735" s="49" t="s">
        <v>36</v>
      </c>
      <c r="H735" s="26">
        <v>30</v>
      </c>
      <c r="I735" s="26">
        <v>20</v>
      </c>
      <c r="J735" s="46">
        <v>3</v>
      </c>
      <c r="K735" s="47"/>
      <c r="L735" s="32">
        <f t="shared" si="22"/>
        <v>0</v>
      </c>
      <c r="M735" s="43" t="str">
        <f t="shared" si="23"/>
        <v>OK</v>
      </c>
      <c r="N735" s="54"/>
      <c r="O735" s="55">
        <v>0</v>
      </c>
      <c r="P735" s="44">
        <v>0</v>
      </c>
      <c r="Q735" s="44">
        <v>0</v>
      </c>
      <c r="R735" s="44">
        <v>0</v>
      </c>
      <c r="S735" s="44">
        <v>0</v>
      </c>
      <c r="T735" s="44">
        <v>0</v>
      </c>
      <c r="U735" s="44">
        <v>0</v>
      </c>
      <c r="V735" s="44">
        <v>0</v>
      </c>
      <c r="W735" s="44">
        <v>0</v>
      </c>
      <c r="X735" s="44">
        <v>0</v>
      </c>
      <c r="Y735" s="44">
        <v>0</v>
      </c>
    </row>
    <row r="736" spans="1:25" ht="60" x14ac:dyDescent="0.25">
      <c r="A736" s="98"/>
      <c r="B736" s="94"/>
      <c r="C736" s="49">
        <v>178</v>
      </c>
      <c r="D736" s="50" t="s">
        <v>781</v>
      </c>
      <c r="E736" s="28" t="s">
        <v>918</v>
      </c>
      <c r="F736" s="26" t="s">
        <v>1011</v>
      </c>
      <c r="G736" s="49" t="s">
        <v>36</v>
      </c>
      <c r="H736" s="26">
        <v>30</v>
      </c>
      <c r="I736" s="26">
        <v>20</v>
      </c>
      <c r="J736" s="46">
        <v>11.15</v>
      </c>
      <c r="K736" s="47"/>
      <c r="L736" s="32">
        <f t="shared" si="22"/>
        <v>0</v>
      </c>
      <c r="M736" s="43" t="str">
        <f t="shared" si="23"/>
        <v>OK</v>
      </c>
      <c r="N736" s="54"/>
      <c r="O736" s="55">
        <v>0</v>
      </c>
      <c r="P736" s="44">
        <v>0</v>
      </c>
      <c r="Q736" s="44">
        <v>0</v>
      </c>
      <c r="R736" s="44">
        <v>0</v>
      </c>
      <c r="S736" s="44">
        <v>0</v>
      </c>
      <c r="T736" s="44">
        <v>0</v>
      </c>
      <c r="U736" s="44">
        <v>0</v>
      </c>
      <c r="V736" s="44">
        <v>0</v>
      </c>
      <c r="W736" s="44">
        <v>0</v>
      </c>
      <c r="X736" s="44">
        <v>0</v>
      </c>
      <c r="Y736" s="44">
        <v>0</v>
      </c>
    </row>
    <row r="737" spans="1:25" ht="75" x14ac:dyDescent="0.25">
      <c r="A737" s="98"/>
      <c r="B737" s="94"/>
      <c r="C737" s="49">
        <v>179</v>
      </c>
      <c r="D737" s="50" t="s">
        <v>782</v>
      </c>
      <c r="E737" s="28" t="s">
        <v>918</v>
      </c>
      <c r="F737" s="26" t="s">
        <v>1011</v>
      </c>
      <c r="G737" s="49" t="s">
        <v>36</v>
      </c>
      <c r="H737" s="26">
        <v>30</v>
      </c>
      <c r="I737" s="26">
        <v>20</v>
      </c>
      <c r="J737" s="46">
        <v>1.1499999999999999</v>
      </c>
      <c r="K737" s="47"/>
      <c r="L737" s="32">
        <f t="shared" si="22"/>
        <v>0</v>
      </c>
      <c r="M737" s="43" t="str">
        <f t="shared" si="23"/>
        <v>OK</v>
      </c>
      <c r="N737" s="54"/>
      <c r="O737" s="55">
        <v>0</v>
      </c>
      <c r="P737" s="44">
        <v>0</v>
      </c>
      <c r="Q737" s="44">
        <v>0</v>
      </c>
      <c r="R737" s="44">
        <v>0</v>
      </c>
      <c r="S737" s="44">
        <v>0</v>
      </c>
      <c r="T737" s="44">
        <v>0</v>
      </c>
      <c r="U737" s="44">
        <v>0</v>
      </c>
      <c r="V737" s="44">
        <v>0</v>
      </c>
      <c r="W737" s="44">
        <v>0</v>
      </c>
      <c r="X737" s="44">
        <v>0</v>
      </c>
      <c r="Y737" s="44">
        <v>0</v>
      </c>
    </row>
    <row r="738" spans="1:25" ht="75" x14ac:dyDescent="0.25">
      <c r="A738" s="98"/>
      <c r="B738" s="94"/>
      <c r="C738" s="49">
        <v>180</v>
      </c>
      <c r="D738" s="50" t="s">
        <v>783</v>
      </c>
      <c r="E738" s="28" t="s">
        <v>918</v>
      </c>
      <c r="F738" s="26" t="s">
        <v>1011</v>
      </c>
      <c r="G738" s="49" t="s">
        <v>36</v>
      </c>
      <c r="H738" s="26">
        <v>30</v>
      </c>
      <c r="I738" s="26">
        <v>20</v>
      </c>
      <c r="J738" s="46">
        <v>2.25</v>
      </c>
      <c r="K738" s="47"/>
      <c r="L738" s="32">
        <f t="shared" si="22"/>
        <v>0</v>
      </c>
      <c r="M738" s="43" t="str">
        <f t="shared" si="23"/>
        <v>OK</v>
      </c>
      <c r="N738" s="54"/>
      <c r="O738" s="55">
        <v>0</v>
      </c>
      <c r="P738" s="44">
        <v>0</v>
      </c>
      <c r="Q738" s="44">
        <v>0</v>
      </c>
      <c r="R738" s="44">
        <v>0</v>
      </c>
      <c r="S738" s="44">
        <v>0</v>
      </c>
      <c r="T738" s="44">
        <v>0</v>
      </c>
      <c r="U738" s="44">
        <v>0</v>
      </c>
      <c r="V738" s="44">
        <v>0</v>
      </c>
      <c r="W738" s="44">
        <v>0</v>
      </c>
      <c r="X738" s="44">
        <v>0</v>
      </c>
      <c r="Y738" s="44">
        <v>0</v>
      </c>
    </row>
    <row r="739" spans="1:25" ht="75" x14ac:dyDescent="0.25">
      <c r="A739" s="98"/>
      <c r="B739" s="94"/>
      <c r="C739" s="49">
        <v>181</v>
      </c>
      <c r="D739" s="50" t="s">
        <v>784</v>
      </c>
      <c r="E739" s="28" t="s">
        <v>918</v>
      </c>
      <c r="F739" s="26" t="s">
        <v>1011</v>
      </c>
      <c r="G739" s="49" t="s">
        <v>36</v>
      </c>
      <c r="H739" s="26">
        <v>30</v>
      </c>
      <c r="I739" s="26">
        <v>20</v>
      </c>
      <c r="J739" s="46">
        <v>3</v>
      </c>
      <c r="K739" s="47"/>
      <c r="L739" s="32">
        <f t="shared" si="22"/>
        <v>0</v>
      </c>
      <c r="M739" s="43" t="str">
        <f t="shared" si="23"/>
        <v>OK</v>
      </c>
      <c r="N739" s="54"/>
      <c r="O739" s="55">
        <v>0</v>
      </c>
      <c r="P739" s="44">
        <v>0</v>
      </c>
      <c r="Q739" s="44">
        <v>0</v>
      </c>
      <c r="R739" s="44">
        <v>0</v>
      </c>
      <c r="S739" s="44">
        <v>0</v>
      </c>
      <c r="T739" s="44">
        <v>0</v>
      </c>
      <c r="U739" s="44">
        <v>0</v>
      </c>
      <c r="V739" s="44">
        <v>0</v>
      </c>
      <c r="W739" s="44">
        <v>0</v>
      </c>
      <c r="X739" s="44">
        <v>0</v>
      </c>
      <c r="Y739" s="44">
        <v>0</v>
      </c>
    </row>
    <row r="740" spans="1:25" ht="75" x14ac:dyDescent="0.25">
      <c r="A740" s="98"/>
      <c r="B740" s="94"/>
      <c r="C740" s="49">
        <v>182</v>
      </c>
      <c r="D740" s="50" t="s">
        <v>785</v>
      </c>
      <c r="E740" s="28" t="s">
        <v>918</v>
      </c>
      <c r="F740" s="26" t="s">
        <v>1011</v>
      </c>
      <c r="G740" s="49" t="s">
        <v>36</v>
      </c>
      <c r="H740" s="26">
        <v>30</v>
      </c>
      <c r="I740" s="26">
        <v>20</v>
      </c>
      <c r="J740" s="46">
        <v>3</v>
      </c>
      <c r="K740" s="47"/>
      <c r="L740" s="32">
        <f t="shared" si="22"/>
        <v>0</v>
      </c>
      <c r="M740" s="43" t="str">
        <f t="shared" si="23"/>
        <v>OK</v>
      </c>
      <c r="N740" s="54"/>
      <c r="O740" s="55">
        <v>0</v>
      </c>
      <c r="P740" s="44">
        <v>0</v>
      </c>
      <c r="Q740" s="44">
        <v>0</v>
      </c>
      <c r="R740" s="44">
        <v>0</v>
      </c>
      <c r="S740" s="44">
        <v>0</v>
      </c>
      <c r="T740" s="44">
        <v>0</v>
      </c>
      <c r="U740" s="44">
        <v>0</v>
      </c>
      <c r="V740" s="44">
        <v>0</v>
      </c>
      <c r="W740" s="44">
        <v>0</v>
      </c>
      <c r="X740" s="44">
        <v>0</v>
      </c>
      <c r="Y740" s="44">
        <v>0</v>
      </c>
    </row>
    <row r="741" spans="1:25" ht="75" x14ac:dyDescent="0.25">
      <c r="A741" s="98"/>
      <c r="B741" s="94"/>
      <c r="C741" s="49">
        <v>183</v>
      </c>
      <c r="D741" s="50" t="s">
        <v>786</v>
      </c>
      <c r="E741" s="28" t="s">
        <v>918</v>
      </c>
      <c r="F741" s="26" t="s">
        <v>1011</v>
      </c>
      <c r="G741" s="49" t="s">
        <v>36</v>
      </c>
      <c r="H741" s="26">
        <v>30</v>
      </c>
      <c r="I741" s="26">
        <v>20</v>
      </c>
      <c r="J741" s="46">
        <v>3</v>
      </c>
      <c r="K741" s="47"/>
      <c r="L741" s="32">
        <f t="shared" si="22"/>
        <v>0</v>
      </c>
      <c r="M741" s="43" t="str">
        <f t="shared" si="23"/>
        <v>OK</v>
      </c>
      <c r="N741" s="54"/>
      <c r="O741" s="55">
        <v>0</v>
      </c>
      <c r="P741" s="44">
        <v>0</v>
      </c>
      <c r="Q741" s="44">
        <v>0</v>
      </c>
      <c r="R741" s="44">
        <v>0</v>
      </c>
      <c r="S741" s="44">
        <v>0</v>
      </c>
      <c r="T741" s="44">
        <v>0</v>
      </c>
      <c r="U741" s="44">
        <v>0</v>
      </c>
      <c r="V741" s="44">
        <v>0</v>
      </c>
      <c r="W741" s="44">
        <v>0</v>
      </c>
      <c r="X741" s="44">
        <v>0</v>
      </c>
      <c r="Y741" s="44">
        <v>0</v>
      </c>
    </row>
    <row r="742" spans="1:25" ht="75" x14ac:dyDescent="0.25">
      <c r="A742" s="98"/>
      <c r="B742" s="94"/>
      <c r="C742" s="49">
        <v>184</v>
      </c>
      <c r="D742" s="50" t="s">
        <v>787</v>
      </c>
      <c r="E742" s="28" t="s">
        <v>918</v>
      </c>
      <c r="F742" s="26" t="s">
        <v>1011</v>
      </c>
      <c r="G742" s="49" t="s">
        <v>36</v>
      </c>
      <c r="H742" s="26">
        <v>30</v>
      </c>
      <c r="I742" s="26">
        <v>20</v>
      </c>
      <c r="J742" s="46">
        <v>3</v>
      </c>
      <c r="K742" s="47"/>
      <c r="L742" s="32">
        <f t="shared" si="22"/>
        <v>0</v>
      </c>
      <c r="M742" s="43" t="str">
        <f t="shared" si="23"/>
        <v>OK</v>
      </c>
      <c r="N742" s="54"/>
      <c r="O742" s="55">
        <v>0</v>
      </c>
      <c r="P742" s="44">
        <v>0</v>
      </c>
      <c r="Q742" s="44">
        <v>0</v>
      </c>
      <c r="R742" s="44">
        <v>0</v>
      </c>
      <c r="S742" s="44">
        <v>0</v>
      </c>
      <c r="T742" s="44">
        <v>0</v>
      </c>
      <c r="U742" s="44">
        <v>0</v>
      </c>
      <c r="V742" s="44">
        <v>0</v>
      </c>
      <c r="W742" s="44">
        <v>0</v>
      </c>
      <c r="X742" s="44">
        <v>0</v>
      </c>
      <c r="Y742" s="44">
        <v>0</v>
      </c>
    </row>
    <row r="743" spans="1:25" ht="75" x14ac:dyDescent="0.25">
      <c r="A743" s="98"/>
      <c r="B743" s="94"/>
      <c r="C743" s="49">
        <v>185</v>
      </c>
      <c r="D743" s="50" t="s">
        <v>788</v>
      </c>
      <c r="E743" s="28" t="s">
        <v>918</v>
      </c>
      <c r="F743" s="26" t="s">
        <v>1011</v>
      </c>
      <c r="G743" s="49" t="s">
        <v>36</v>
      </c>
      <c r="H743" s="26">
        <v>30</v>
      </c>
      <c r="I743" s="26">
        <v>20</v>
      </c>
      <c r="J743" s="46">
        <v>4.3499999999999996</v>
      </c>
      <c r="K743" s="47"/>
      <c r="L743" s="32">
        <f t="shared" si="22"/>
        <v>0</v>
      </c>
      <c r="M743" s="43" t="str">
        <f t="shared" si="23"/>
        <v>OK</v>
      </c>
      <c r="N743" s="54"/>
      <c r="O743" s="55">
        <v>0</v>
      </c>
      <c r="P743" s="44">
        <v>0</v>
      </c>
      <c r="Q743" s="44">
        <v>0</v>
      </c>
      <c r="R743" s="44">
        <v>0</v>
      </c>
      <c r="S743" s="44">
        <v>0</v>
      </c>
      <c r="T743" s="44">
        <v>0</v>
      </c>
      <c r="U743" s="44">
        <v>0</v>
      </c>
      <c r="V743" s="44">
        <v>0</v>
      </c>
      <c r="W743" s="44">
        <v>0</v>
      </c>
      <c r="X743" s="44">
        <v>0</v>
      </c>
      <c r="Y743" s="44">
        <v>0</v>
      </c>
    </row>
    <row r="744" spans="1:25" ht="75" x14ac:dyDescent="0.25">
      <c r="A744" s="98"/>
      <c r="B744" s="94"/>
      <c r="C744" s="49">
        <v>186</v>
      </c>
      <c r="D744" s="50" t="s">
        <v>789</v>
      </c>
      <c r="E744" s="28" t="s">
        <v>918</v>
      </c>
      <c r="F744" s="26" t="s">
        <v>1011</v>
      </c>
      <c r="G744" s="49" t="s">
        <v>36</v>
      </c>
      <c r="H744" s="26">
        <v>30</v>
      </c>
      <c r="I744" s="26">
        <v>20</v>
      </c>
      <c r="J744" s="46">
        <v>13.4</v>
      </c>
      <c r="K744" s="47"/>
      <c r="L744" s="32">
        <f t="shared" si="22"/>
        <v>0</v>
      </c>
      <c r="M744" s="43" t="str">
        <f t="shared" si="23"/>
        <v>OK</v>
      </c>
      <c r="N744" s="54"/>
      <c r="O744" s="55">
        <v>0</v>
      </c>
      <c r="P744" s="44">
        <v>0</v>
      </c>
      <c r="Q744" s="44">
        <v>0</v>
      </c>
      <c r="R744" s="44">
        <v>0</v>
      </c>
      <c r="S744" s="44">
        <v>0</v>
      </c>
      <c r="T744" s="44">
        <v>0</v>
      </c>
      <c r="U744" s="44">
        <v>0</v>
      </c>
      <c r="V744" s="44">
        <v>0</v>
      </c>
      <c r="W744" s="44">
        <v>0</v>
      </c>
      <c r="X744" s="44">
        <v>0</v>
      </c>
      <c r="Y744" s="44">
        <v>0</v>
      </c>
    </row>
    <row r="745" spans="1:25" ht="75" x14ac:dyDescent="0.25">
      <c r="A745" s="98"/>
      <c r="B745" s="94"/>
      <c r="C745" s="49">
        <v>187</v>
      </c>
      <c r="D745" s="50" t="s">
        <v>790</v>
      </c>
      <c r="E745" s="28" t="s">
        <v>918</v>
      </c>
      <c r="F745" s="26" t="s">
        <v>1011</v>
      </c>
      <c r="G745" s="49" t="s">
        <v>36</v>
      </c>
      <c r="H745" s="26">
        <v>30</v>
      </c>
      <c r="I745" s="26">
        <v>20</v>
      </c>
      <c r="J745" s="46">
        <v>5.15</v>
      </c>
      <c r="K745" s="47"/>
      <c r="L745" s="32">
        <f t="shared" si="22"/>
        <v>0</v>
      </c>
      <c r="M745" s="43" t="str">
        <f t="shared" si="23"/>
        <v>OK</v>
      </c>
      <c r="N745" s="54"/>
      <c r="O745" s="55">
        <v>0</v>
      </c>
      <c r="P745" s="44">
        <v>0</v>
      </c>
      <c r="Q745" s="44">
        <v>0</v>
      </c>
      <c r="R745" s="44">
        <v>0</v>
      </c>
      <c r="S745" s="44">
        <v>0</v>
      </c>
      <c r="T745" s="44">
        <v>0</v>
      </c>
      <c r="U745" s="44">
        <v>0</v>
      </c>
      <c r="V745" s="44">
        <v>0</v>
      </c>
      <c r="W745" s="44">
        <v>0</v>
      </c>
      <c r="X745" s="44">
        <v>0</v>
      </c>
      <c r="Y745" s="44">
        <v>0</v>
      </c>
    </row>
    <row r="746" spans="1:25" ht="45" x14ac:dyDescent="0.25">
      <c r="A746" s="98"/>
      <c r="B746" s="94"/>
      <c r="C746" s="49">
        <v>188</v>
      </c>
      <c r="D746" s="50" t="s">
        <v>791</v>
      </c>
      <c r="E746" s="28" t="s">
        <v>918</v>
      </c>
      <c r="F746" s="26" t="s">
        <v>1011</v>
      </c>
      <c r="G746" s="49" t="s">
        <v>36</v>
      </c>
      <c r="H746" s="26">
        <v>30</v>
      </c>
      <c r="I746" s="26">
        <v>20</v>
      </c>
      <c r="J746" s="46">
        <v>3.15</v>
      </c>
      <c r="K746" s="47"/>
      <c r="L746" s="32">
        <f t="shared" si="22"/>
        <v>0</v>
      </c>
      <c r="M746" s="43" t="str">
        <f t="shared" si="23"/>
        <v>OK</v>
      </c>
      <c r="N746" s="54"/>
      <c r="O746" s="55">
        <v>0</v>
      </c>
      <c r="P746" s="44">
        <v>0</v>
      </c>
      <c r="Q746" s="44">
        <v>0</v>
      </c>
      <c r="R746" s="44">
        <v>0</v>
      </c>
      <c r="S746" s="44">
        <v>0</v>
      </c>
      <c r="T746" s="44">
        <v>0</v>
      </c>
      <c r="U746" s="44">
        <v>0</v>
      </c>
      <c r="V746" s="44">
        <v>0</v>
      </c>
      <c r="W746" s="44">
        <v>0</v>
      </c>
      <c r="X746" s="44">
        <v>0</v>
      </c>
      <c r="Y746" s="44">
        <v>0</v>
      </c>
    </row>
    <row r="747" spans="1:25" ht="60" x14ac:dyDescent="0.25">
      <c r="A747" s="98"/>
      <c r="B747" s="94"/>
      <c r="C747" s="49">
        <v>189</v>
      </c>
      <c r="D747" s="50" t="s">
        <v>792</v>
      </c>
      <c r="E747" s="28" t="s">
        <v>918</v>
      </c>
      <c r="F747" s="26" t="s">
        <v>1011</v>
      </c>
      <c r="G747" s="49" t="s">
        <v>36</v>
      </c>
      <c r="H747" s="26">
        <v>30</v>
      </c>
      <c r="I747" s="26">
        <v>20</v>
      </c>
      <c r="J747" s="46">
        <v>0.9</v>
      </c>
      <c r="K747" s="47"/>
      <c r="L747" s="32">
        <f t="shared" si="22"/>
        <v>0</v>
      </c>
      <c r="M747" s="43" t="str">
        <f t="shared" si="23"/>
        <v>OK</v>
      </c>
      <c r="N747" s="54"/>
      <c r="O747" s="55">
        <v>0</v>
      </c>
      <c r="P747" s="44">
        <v>0</v>
      </c>
      <c r="Q747" s="44">
        <v>0</v>
      </c>
      <c r="R747" s="44">
        <v>0</v>
      </c>
      <c r="S747" s="44">
        <v>0</v>
      </c>
      <c r="T747" s="44">
        <v>0</v>
      </c>
      <c r="U747" s="44">
        <v>0</v>
      </c>
      <c r="V747" s="44">
        <v>0</v>
      </c>
      <c r="W747" s="44">
        <v>0</v>
      </c>
      <c r="X747" s="44">
        <v>0</v>
      </c>
      <c r="Y747" s="44">
        <v>0</v>
      </c>
    </row>
    <row r="748" spans="1:25" ht="60" x14ac:dyDescent="0.25">
      <c r="A748" s="98"/>
      <c r="B748" s="94"/>
      <c r="C748" s="49">
        <v>190</v>
      </c>
      <c r="D748" s="50" t="s">
        <v>793</v>
      </c>
      <c r="E748" s="28" t="s">
        <v>918</v>
      </c>
      <c r="F748" s="26" t="s">
        <v>1011</v>
      </c>
      <c r="G748" s="49" t="s">
        <v>36</v>
      </c>
      <c r="H748" s="26">
        <v>30</v>
      </c>
      <c r="I748" s="26">
        <v>20</v>
      </c>
      <c r="J748" s="46">
        <v>2</v>
      </c>
      <c r="K748" s="47"/>
      <c r="L748" s="32">
        <f t="shared" si="22"/>
        <v>0</v>
      </c>
      <c r="M748" s="43" t="str">
        <f t="shared" si="23"/>
        <v>OK</v>
      </c>
      <c r="N748" s="54"/>
      <c r="O748" s="55">
        <v>0</v>
      </c>
      <c r="P748" s="44">
        <v>0</v>
      </c>
      <c r="Q748" s="44">
        <v>0</v>
      </c>
      <c r="R748" s="44">
        <v>0</v>
      </c>
      <c r="S748" s="44">
        <v>0</v>
      </c>
      <c r="T748" s="44">
        <v>0</v>
      </c>
      <c r="U748" s="44">
        <v>0</v>
      </c>
      <c r="V748" s="44">
        <v>0</v>
      </c>
      <c r="W748" s="44">
        <v>0</v>
      </c>
      <c r="X748" s="44">
        <v>0</v>
      </c>
      <c r="Y748" s="44">
        <v>0</v>
      </c>
    </row>
    <row r="749" spans="1:25" ht="45" x14ac:dyDescent="0.25">
      <c r="A749" s="98"/>
      <c r="B749" s="94"/>
      <c r="C749" s="49">
        <v>191</v>
      </c>
      <c r="D749" s="50" t="s">
        <v>794</v>
      </c>
      <c r="E749" s="28" t="s">
        <v>918</v>
      </c>
      <c r="F749" s="26" t="s">
        <v>1011</v>
      </c>
      <c r="G749" s="49" t="s">
        <v>36</v>
      </c>
      <c r="H749" s="26">
        <v>30</v>
      </c>
      <c r="I749" s="26">
        <v>20</v>
      </c>
      <c r="J749" s="46">
        <v>11.15</v>
      </c>
      <c r="K749" s="47"/>
      <c r="L749" s="32">
        <f t="shared" si="22"/>
        <v>0</v>
      </c>
      <c r="M749" s="43" t="str">
        <f t="shared" si="23"/>
        <v>OK</v>
      </c>
      <c r="N749" s="54"/>
      <c r="O749" s="55">
        <v>0</v>
      </c>
      <c r="P749" s="44">
        <v>0</v>
      </c>
      <c r="Q749" s="44">
        <v>0</v>
      </c>
      <c r="R749" s="44">
        <v>0</v>
      </c>
      <c r="S749" s="44">
        <v>0</v>
      </c>
      <c r="T749" s="44">
        <v>0</v>
      </c>
      <c r="U749" s="44">
        <v>0</v>
      </c>
      <c r="V749" s="44">
        <v>0</v>
      </c>
      <c r="W749" s="44">
        <v>0</v>
      </c>
      <c r="X749" s="44">
        <v>0</v>
      </c>
      <c r="Y749" s="44">
        <v>0</v>
      </c>
    </row>
    <row r="750" spans="1:25" ht="60" x14ac:dyDescent="0.25">
      <c r="A750" s="98"/>
      <c r="B750" s="94"/>
      <c r="C750" s="49">
        <v>192</v>
      </c>
      <c r="D750" s="50" t="s">
        <v>795</v>
      </c>
      <c r="E750" s="28" t="s">
        <v>918</v>
      </c>
      <c r="F750" s="26" t="s">
        <v>1011</v>
      </c>
      <c r="G750" s="49" t="s">
        <v>36</v>
      </c>
      <c r="H750" s="26">
        <v>30</v>
      </c>
      <c r="I750" s="26">
        <v>20</v>
      </c>
      <c r="J750" s="46">
        <v>1.64</v>
      </c>
      <c r="K750" s="47"/>
      <c r="L750" s="32">
        <f t="shared" si="22"/>
        <v>0</v>
      </c>
      <c r="M750" s="43" t="str">
        <f t="shared" si="23"/>
        <v>OK</v>
      </c>
      <c r="N750" s="54"/>
      <c r="O750" s="55">
        <v>0</v>
      </c>
      <c r="P750" s="44">
        <v>0</v>
      </c>
      <c r="Q750" s="44">
        <v>0</v>
      </c>
      <c r="R750" s="44">
        <v>0</v>
      </c>
      <c r="S750" s="44">
        <v>0</v>
      </c>
      <c r="T750" s="44">
        <v>0</v>
      </c>
      <c r="U750" s="44">
        <v>0</v>
      </c>
      <c r="V750" s="44">
        <v>0</v>
      </c>
      <c r="W750" s="44">
        <v>0</v>
      </c>
      <c r="X750" s="44">
        <v>0</v>
      </c>
      <c r="Y750" s="44">
        <v>0</v>
      </c>
    </row>
    <row r="751" spans="1:25" ht="45" x14ac:dyDescent="0.25">
      <c r="A751" s="98"/>
      <c r="B751" s="94"/>
      <c r="C751" s="49">
        <v>193</v>
      </c>
      <c r="D751" s="50" t="s">
        <v>796</v>
      </c>
      <c r="E751" s="28" t="s">
        <v>918</v>
      </c>
      <c r="F751" s="26" t="s">
        <v>1011</v>
      </c>
      <c r="G751" s="49" t="s">
        <v>36</v>
      </c>
      <c r="H751" s="26">
        <v>30</v>
      </c>
      <c r="I751" s="26">
        <v>20</v>
      </c>
      <c r="J751" s="46">
        <v>2.5</v>
      </c>
      <c r="K751" s="47"/>
      <c r="L751" s="32">
        <f t="shared" si="22"/>
        <v>0</v>
      </c>
      <c r="M751" s="43" t="str">
        <f t="shared" si="23"/>
        <v>OK</v>
      </c>
      <c r="N751" s="54"/>
      <c r="O751" s="55">
        <v>0</v>
      </c>
      <c r="P751" s="44">
        <v>0</v>
      </c>
      <c r="Q751" s="44">
        <v>0</v>
      </c>
      <c r="R751" s="44">
        <v>0</v>
      </c>
      <c r="S751" s="44">
        <v>0</v>
      </c>
      <c r="T751" s="44">
        <v>0</v>
      </c>
      <c r="U751" s="44">
        <v>0</v>
      </c>
      <c r="V751" s="44">
        <v>0</v>
      </c>
      <c r="W751" s="44">
        <v>0</v>
      </c>
      <c r="X751" s="44">
        <v>0</v>
      </c>
      <c r="Y751" s="44">
        <v>0</v>
      </c>
    </row>
    <row r="752" spans="1:25" ht="60" x14ac:dyDescent="0.25">
      <c r="A752" s="98"/>
      <c r="B752" s="94"/>
      <c r="C752" s="49">
        <v>194</v>
      </c>
      <c r="D752" s="50" t="s">
        <v>797</v>
      </c>
      <c r="E752" s="28" t="s">
        <v>918</v>
      </c>
      <c r="F752" s="26" t="s">
        <v>1011</v>
      </c>
      <c r="G752" s="49" t="s">
        <v>36</v>
      </c>
      <c r="H752" s="26">
        <v>30</v>
      </c>
      <c r="I752" s="26">
        <v>20</v>
      </c>
      <c r="J752" s="46">
        <v>2.5</v>
      </c>
      <c r="K752" s="47"/>
      <c r="L752" s="32">
        <f t="shared" si="22"/>
        <v>0</v>
      </c>
      <c r="M752" s="43" t="str">
        <f t="shared" si="23"/>
        <v>OK</v>
      </c>
      <c r="N752" s="54"/>
      <c r="O752" s="55">
        <v>0</v>
      </c>
      <c r="P752" s="44">
        <v>0</v>
      </c>
      <c r="Q752" s="44">
        <v>0</v>
      </c>
      <c r="R752" s="44">
        <v>0</v>
      </c>
      <c r="S752" s="44">
        <v>0</v>
      </c>
      <c r="T752" s="44">
        <v>0</v>
      </c>
      <c r="U752" s="44">
        <v>0</v>
      </c>
      <c r="V752" s="44">
        <v>0</v>
      </c>
      <c r="W752" s="44">
        <v>0</v>
      </c>
      <c r="X752" s="44">
        <v>0</v>
      </c>
      <c r="Y752" s="44">
        <v>0</v>
      </c>
    </row>
    <row r="753" spans="1:25" ht="75" x14ac:dyDescent="0.25">
      <c r="A753" s="98"/>
      <c r="B753" s="94"/>
      <c r="C753" s="49">
        <v>195</v>
      </c>
      <c r="D753" s="50" t="s">
        <v>798</v>
      </c>
      <c r="E753" s="28" t="s">
        <v>918</v>
      </c>
      <c r="F753" s="26" t="s">
        <v>1011</v>
      </c>
      <c r="G753" s="49" t="s">
        <v>36</v>
      </c>
      <c r="H753" s="26">
        <v>30</v>
      </c>
      <c r="I753" s="26">
        <v>20</v>
      </c>
      <c r="J753" s="46">
        <v>28.2</v>
      </c>
      <c r="K753" s="47"/>
      <c r="L753" s="32">
        <f t="shared" si="22"/>
        <v>0</v>
      </c>
      <c r="M753" s="43" t="str">
        <f t="shared" si="23"/>
        <v>OK</v>
      </c>
      <c r="N753" s="54"/>
      <c r="O753" s="55">
        <v>0</v>
      </c>
      <c r="P753" s="44">
        <v>0</v>
      </c>
      <c r="Q753" s="44">
        <v>0</v>
      </c>
      <c r="R753" s="44">
        <v>0</v>
      </c>
      <c r="S753" s="44">
        <v>0</v>
      </c>
      <c r="T753" s="44">
        <v>0</v>
      </c>
      <c r="U753" s="44">
        <v>0</v>
      </c>
      <c r="V753" s="44">
        <v>0</v>
      </c>
      <c r="W753" s="44">
        <v>0</v>
      </c>
      <c r="X753" s="44">
        <v>0</v>
      </c>
      <c r="Y753" s="44">
        <v>0</v>
      </c>
    </row>
    <row r="754" spans="1:25" ht="45" x14ac:dyDescent="0.25">
      <c r="A754" s="98"/>
      <c r="B754" s="94"/>
      <c r="C754" s="49">
        <v>196</v>
      </c>
      <c r="D754" s="50" t="s">
        <v>799</v>
      </c>
      <c r="E754" s="28" t="s">
        <v>918</v>
      </c>
      <c r="F754" s="26" t="s">
        <v>1011</v>
      </c>
      <c r="G754" s="49" t="s">
        <v>36</v>
      </c>
      <c r="H754" s="26">
        <v>30</v>
      </c>
      <c r="I754" s="26">
        <v>20</v>
      </c>
      <c r="J754" s="46">
        <v>9.9</v>
      </c>
      <c r="K754" s="47"/>
      <c r="L754" s="32">
        <f t="shared" si="22"/>
        <v>0</v>
      </c>
      <c r="M754" s="43" t="str">
        <f t="shared" si="23"/>
        <v>OK</v>
      </c>
      <c r="N754" s="54"/>
      <c r="O754" s="55">
        <v>0</v>
      </c>
      <c r="P754" s="44">
        <v>0</v>
      </c>
      <c r="Q754" s="44">
        <v>0</v>
      </c>
      <c r="R754" s="44">
        <v>0</v>
      </c>
      <c r="S754" s="44">
        <v>0</v>
      </c>
      <c r="T754" s="44">
        <v>0</v>
      </c>
      <c r="U754" s="44">
        <v>0</v>
      </c>
      <c r="V754" s="44">
        <v>0</v>
      </c>
      <c r="W754" s="44">
        <v>0</v>
      </c>
      <c r="X754" s="44">
        <v>0</v>
      </c>
      <c r="Y754" s="44">
        <v>0</v>
      </c>
    </row>
    <row r="755" spans="1:25" ht="45" x14ac:dyDescent="0.25">
      <c r="A755" s="98"/>
      <c r="B755" s="94"/>
      <c r="C755" s="49">
        <v>197</v>
      </c>
      <c r="D755" s="50" t="s">
        <v>800</v>
      </c>
      <c r="E755" s="28" t="s">
        <v>918</v>
      </c>
      <c r="F755" s="26" t="s">
        <v>1011</v>
      </c>
      <c r="G755" s="49" t="s">
        <v>36</v>
      </c>
      <c r="H755" s="26">
        <v>30</v>
      </c>
      <c r="I755" s="26">
        <v>20</v>
      </c>
      <c r="J755" s="46">
        <v>4.1500000000000004</v>
      </c>
      <c r="K755" s="47"/>
      <c r="L755" s="32">
        <f t="shared" si="22"/>
        <v>0</v>
      </c>
      <c r="M755" s="43" t="str">
        <f t="shared" si="23"/>
        <v>OK</v>
      </c>
      <c r="N755" s="54"/>
      <c r="O755" s="55">
        <v>0</v>
      </c>
      <c r="P755" s="44">
        <v>0</v>
      </c>
      <c r="Q755" s="44">
        <v>0</v>
      </c>
      <c r="R755" s="44">
        <v>0</v>
      </c>
      <c r="S755" s="44">
        <v>0</v>
      </c>
      <c r="T755" s="44">
        <v>0</v>
      </c>
      <c r="U755" s="44">
        <v>0</v>
      </c>
      <c r="V755" s="44">
        <v>0</v>
      </c>
      <c r="W755" s="44">
        <v>0</v>
      </c>
      <c r="X755" s="44">
        <v>0</v>
      </c>
      <c r="Y755" s="44">
        <v>0</v>
      </c>
    </row>
    <row r="756" spans="1:25" ht="60" x14ac:dyDescent="0.25">
      <c r="A756" s="98"/>
      <c r="B756" s="94"/>
      <c r="C756" s="49">
        <v>198</v>
      </c>
      <c r="D756" s="50" t="s">
        <v>801</v>
      </c>
      <c r="E756" s="28" t="s">
        <v>918</v>
      </c>
      <c r="F756" s="26" t="s">
        <v>1011</v>
      </c>
      <c r="G756" s="49" t="s">
        <v>36</v>
      </c>
      <c r="H756" s="26">
        <v>30</v>
      </c>
      <c r="I756" s="26">
        <v>20</v>
      </c>
      <c r="J756" s="46">
        <v>6.85</v>
      </c>
      <c r="K756" s="47"/>
      <c r="L756" s="32">
        <f t="shared" si="22"/>
        <v>0</v>
      </c>
      <c r="M756" s="43" t="str">
        <f t="shared" si="23"/>
        <v>OK</v>
      </c>
      <c r="N756" s="54"/>
      <c r="O756" s="55">
        <v>0</v>
      </c>
      <c r="P756" s="44">
        <v>0</v>
      </c>
      <c r="Q756" s="44">
        <v>0</v>
      </c>
      <c r="R756" s="44">
        <v>0</v>
      </c>
      <c r="S756" s="44">
        <v>0</v>
      </c>
      <c r="T756" s="44">
        <v>0</v>
      </c>
      <c r="U756" s="44">
        <v>0</v>
      </c>
      <c r="V756" s="44">
        <v>0</v>
      </c>
      <c r="W756" s="44">
        <v>0</v>
      </c>
      <c r="X756" s="44">
        <v>0</v>
      </c>
      <c r="Y756" s="44">
        <v>0</v>
      </c>
    </row>
    <row r="757" spans="1:25" ht="60" x14ac:dyDescent="0.25">
      <c r="A757" s="98"/>
      <c r="B757" s="94"/>
      <c r="C757" s="49">
        <v>199</v>
      </c>
      <c r="D757" s="50" t="s">
        <v>802</v>
      </c>
      <c r="E757" s="28" t="s">
        <v>918</v>
      </c>
      <c r="F757" s="26" t="s">
        <v>1011</v>
      </c>
      <c r="G757" s="49" t="s">
        <v>36</v>
      </c>
      <c r="H757" s="26">
        <v>30</v>
      </c>
      <c r="I757" s="26">
        <v>20</v>
      </c>
      <c r="J757" s="46">
        <v>10</v>
      </c>
      <c r="K757" s="47"/>
      <c r="L757" s="32">
        <f t="shared" si="22"/>
        <v>0</v>
      </c>
      <c r="M757" s="43" t="str">
        <f t="shared" si="23"/>
        <v>OK</v>
      </c>
      <c r="N757" s="54"/>
      <c r="O757" s="55">
        <v>0</v>
      </c>
      <c r="P757" s="44">
        <v>0</v>
      </c>
      <c r="Q757" s="44">
        <v>0</v>
      </c>
      <c r="R757" s="44">
        <v>0</v>
      </c>
      <c r="S757" s="44">
        <v>0</v>
      </c>
      <c r="T757" s="44">
        <v>0</v>
      </c>
      <c r="U757" s="44">
        <v>0</v>
      </c>
      <c r="V757" s="44">
        <v>0</v>
      </c>
      <c r="W757" s="44">
        <v>0</v>
      </c>
      <c r="X757" s="44">
        <v>0</v>
      </c>
      <c r="Y757" s="44">
        <v>0</v>
      </c>
    </row>
    <row r="758" spans="1:25" ht="60" x14ac:dyDescent="0.25">
      <c r="A758" s="98"/>
      <c r="B758" s="94"/>
      <c r="C758" s="49">
        <v>200</v>
      </c>
      <c r="D758" s="50" t="s">
        <v>803</v>
      </c>
      <c r="E758" s="28" t="s">
        <v>918</v>
      </c>
      <c r="F758" s="26" t="s">
        <v>1011</v>
      </c>
      <c r="G758" s="49" t="s">
        <v>36</v>
      </c>
      <c r="H758" s="26">
        <v>30</v>
      </c>
      <c r="I758" s="26">
        <v>20</v>
      </c>
      <c r="J758" s="46">
        <v>13.5</v>
      </c>
      <c r="K758" s="47"/>
      <c r="L758" s="32">
        <f t="shared" si="22"/>
        <v>0</v>
      </c>
      <c r="M758" s="43" t="str">
        <f t="shared" si="23"/>
        <v>OK</v>
      </c>
      <c r="N758" s="54"/>
      <c r="O758" s="55">
        <v>0</v>
      </c>
      <c r="P758" s="44">
        <v>0</v>
      </c>
      <c r="Q758" s="44">
        <v>0</v>
      </c>
      <c r="R758" s="44">
        <v>0</v>
      </c>
      <c r="S758" s="44">
        <v>0</v>
      </c>
      <c r="T758" s="44">
        <v>0</v>
      </c>
      <c r="U758" s="44">
        <v>0</v>
      </c>
      <c r="V758" s="44">
        <v>0</v>
      </c>
      <c r="W758" s="44">
        <v>0</v>
      </c>
      <c r="X758" s="44">
        <v>0</v>
      </c>
      <c r="Y758" s="44">
        <v>0</v>
      </c>
    </row>
    <row r="759" spans="1:25" ht="30" x14ac:dyDescent="0.25">
      <c r="A759" s="98"/>
      <c r="B759" s="94"/>
      <c r="C759" s="49">
        <v>201</v>
      </c>
      <c r="D759" s="50" t="s">
        <v>804</v>
      </c>
      <c r="E759" s="28" t="s">
        <v>918</v>
      </c>
      <c r="F759" s="26" t="s">
        <v>1011</v>
      </c>
      <c r="G759" s="49" t="s">
        <v>36</v>
      </c>
      <c r="H759" s="26">
        <v>30</v>
      </c>
      <c r="I759" s="26">
        <v>20</v>
      </c>
      <c r="J759" s="46">
        <v>9</v>
      </c>
      <c r="K759" s="47"/>
      <c r="L759" s="32">
        <f t="shared" si="22"/>
        <v>0</v>
      </c>
      <c r="M759" s="43" t="str">
        <f t="shared" si="23"/>
        <v>OK</v>
      </c>
      <c r="N759" s="54"/>
      <c r="O759" s="55">
        <v>0</v>
      </c>
      <c r="P759" s="44">
        <v>0</v>
      </c>
      <c r="Q759" s="44">
        <v>0</v>
      </c>
      <c r="R759" s="44">
        <v>0</v>
      </c>
      <c r="S759" s="44">
        <v>0</v>
      </c>
      <c r="T759" s="44">
        <v>0</v>
      </c>
      <c r="U759" s="44">
        <v>0</v>
      </c>
      <c r="V759" s="44">
        <v>0</v>
      </c>
      <c r="W759" s="44">
        <v>0</v>
      </c>
      <c r="X759" s="44">
        <v>0</v>
      </c>
      <c r="Y759" s="44">
        <v>0</v>
      </c>
    </row>
    <row r="760" spans="1:25" ht="60" x14ac:dyDescent="0.25">
      <c r="A760" s="98"/>
      <c r="B760" s="94"/>
      <c r="C760" s="49">
        <v>202</v>
      </c>
      <c r="D760" s="50" t="s">
        <v>805</v>
      </c>
      <c r="E760" s="28" t="s">
        <v>918</v>
      </c>
      <c r="F760" s="26" t="s">
        <v>1011</v>
      </c>
      <c r="G760" s="49" t="s">
        <v>36</v>
      </c>
      <c r="H760" s="26">
        <v>30</v>
      </c>
      <c r="I760" s="26">
        <v>20</v>
      </c>
      <c r="J760" s="46">
        <v>2.15</v>
      </c>
      <c r="K760" s="47"/>
      <c r="L760" s="32">
        <f t="shared" si="22"/>
        <v>0</v>
      </c>
      <c r="M760" s="43" t="str">
        <f t="shared" si="23"/>
        <v>OK</v>
      </c>
      <c r="N760" s="54"/>
      <c r="O760" s="55">
        <v>0</v>
      </c>
      <c r="P760" s="44">
        <v>0</v>
      </c>
      <c r="Q760" s="44">
        <v>0</v>
      </c>
      <c r="R760" s="44">
        <v>0</v>
      </c>
      <c r="S760" s="44">
        <v>0</v>
      </c>
      <c r="T760" s="44">
        <v>0</v>
      </c>
      <c r="U760" s="44">
        <v>0</v>
      </c>
      <c r="V760" s="44">
        <v>0</v>
      </c>
      <c r="W760" s="44">
        <v>0</v>
      </c>
      <c r="X760" s="44">
        <v>0</v>
      </c>
      <c r="Y760" s="44">
        <v>0</v>
      </c>
    </row>
    <row r="761" spans="1:25" ht="75" x14ac:dyDescent="0.25">
      <c r="A761" s="98"/>
      <c r="B761" s="94"/>
      <c r="C761" s="49">
        <v>203</v>
      </c>
      <c r="D761" s="50" t="s">
        <v>806</v>
      </c>
      <c r="E761" s="28" t="s">
        <v>918</v>
      </c>
      <c r="F761" s="26" t="s">
        <v>1011</v>
      </c>
      <c r="G761" s="49" t="s">
        <v>36</v>
      </c>
      <c r="H761" s="26">
        <v>30</v>
      </c>
      <c r="I761" s="26">
        <v>20</v>
      </c>
      <c r="J761" s="46">
        <v>11.5</v>
      </c>
      <c r="K761" s="47"/>
      <c r="L761" s="32">
        <f t="shared" si="22"/>
        <v>0</v>
      </c>
      <c r="M761" s="43" t="str">
        <f t="shared" si="23"/>
        <v>OK</v>
      </c>
      <c r="N761" s="54"/>
      <c r="O761" s="55">
        <v>0</v>
      </c>
      <c r="P761" s="44">
        <v>0</v>
      </c>
      <c r="Q761" s="44">
        <v>0</v>
      </c>
      <c r="R761" s="44">
        <v>0</v>
      </c>
      <c r="S761" s="44">
        <v>0</v>
      </c>
      <c r="T761" s="44">
        <v>0</v>
      </c>
      <c r="U761" s="44">
        <v>0</v>
      </c>
      <c r="V761" s="44">
        <v>0</v>
      </c>
      <c r="W761" s="44">
        <v>0</v>
      </c>
      <c r="X761" s="44">
        <v>0</v>
      </c>
      <c r="Y761" s="44">
        <v>0</v>
      </c>
    </row>
    <row r="762" spans="1:25" ht="75" x14ac:dyDescent="0.25">
      <c r="A762" s="98"/>
      <c r="B762" s="94"/>
      <c r="C762" s="49">
        <v>204</v>
      </c>
      <c r="D762" s="50" t="s">
        <v>807</v>
      </c>
      <c r="E762" s="28" t="s">
        <v>918</v>
      </c>
      <c r="F762" s="26" t="s">
        <v>1011</v>
      </c>
      <c r="G762" s="49" t="s">
        <v>36</v>
      </c>
      <c r="H762" s="26">
        <v>30</v>
      </c>
      <c r="I762" s="26">
        <v>20</v>
      </c>
      <c r="J762" s="46">
        <v>14.25</v>
      </c>
      <c r="K762" s="47"/>
      <c r="L762" s="32">
        <f t="shared" si="22"/>
        <v>0</v>
      </c>
      <c r="M762" s="43" t="str">
        <f t="shared" si="23"/>
        <v>OK</v>
      </c>
      <c r="N762" s="54"/>
      <c r="O762" s="55">
        <v>0</v>
      </c>
      <c r="P762" s="44">
        <v>0</v>
      </c>
      <c r="Q762" s="44">
        <v>0</v>
      </c>
      <c r="R762" s="44">
        <v>0</v>
      </c>
      <c r="S762" s="44">
        <v>0</v>
      </c>
      <c r="T762" s="44">
        <v>0</v>
      </c>
      <c r="U762" s="44">
        <v>0</v>
      </c>
      <c r="V762" s="44">
        <v>0</v>
      </c>
      <c r="W762" s="44">
        <v>0</v>
      </c>
      <c r="X762" s="44">
        <v>0</v>
      </c>
      <c r="Y762" s="44">
        <v>0</v>
      </c>
    </row>
    <row r="763" spans="1:25" ht="75" x14ac:dyDescent="0.25">
      <c r="A763" s="98"/>
      <c r="B763" s="94"/>
      <c r="C763" s="49">
        <v>205</v>
      </c>
      <c r="D763" s="50" t="s">
        <v>808</v>
      </c>
      <c r="E763" s="28" t="s">
        <v>918</v>
      </c>
      <c r="F763" s="26" t="s">
        <v>1011</v>
      </c>
      <c r="G763" s="49" t="s">
        <v>36</v>
      </c>
      <c r="H763" s="26">
        <v>30</v>
      </c>
      <c r="I763" s="26">
        <v>20</v>
      </c>
      <c r="J763" s="46">
        <v>43.16</v>
      </c>
      <c r="K763" s="47"/>
      <c r="L763" s="32">
        <f t="shared" si="22"/>
        <v>0</v>
      </c>
      <c r="M763" s="43" t="str">
        <f t="shared" si="23"/>
        <v>OK</v>
      </c>
      <c r="N763" s="54"/>
      <c r="O763" s="55">
        <v>0</v>
      </c>
      <c r="P763" s="44">
        <v>0</v>
      </c>
      <c r="Q763" s="44">
        <v>0</v>
      </c>
      <c r="R763" s="44">
        <v>0</v>
      </c>
      <c r="S763" s="44">
        <v>0</v>
      </c>
      <c r="T763" s="44">
        <v>0</v>
      </c>
      <c r="U763" s="44">
        <v>0</v>
      </c>
      <c r="V763" s="44">
        <v>0</v>
      </c>
      <c r="W763" s="44">
        <v>0</v>
      </c>
      <c r="X763" s="44">
        <v>0</v>
      </c>
      <c r="Y763" s="44">
        <v>0</v>
      </c>
    </row>
    <row r="764" spans="1:25" ht="45" x14ac:dyDescent="0.25">
      <c r="A764" s="98"/>
      <c r="B764" s="94"/>
      <c r="C764" s="49">
        <v>206</v>
      </c>
      <c r="D764" s="50" t="s">
        <v>809</v>
      </c>
      <c r="E764" s="28" t="s">
        <v>918</v>
      </c>
      <c r="F764" s="26" t="s">
        <v>1011</v>
      </c>
      <c r="G764" s="49" t="s">
        <v>36</v>
      </c>
      <c r="H764" s="26">
        <v>30</v>
      </c>
      <c r="I764" s="26">
        <v>20</v>
      </c>
      <c r="J764" s="46">
        <v>11.8</v>
      </c>
      <c r="K764" s="47"/>
      <c r="L764" s="32">
        <f t="shared" si="22"/>
        <v>0</v>
      </c>
      <c r="M764" s="43" t="str">
        <f t="shared" si="23"/>
        <v>OK</v>
      </c>
      <c r="N764" s="54"/>
      <c r="O764" s="55">
        <v>0</v>
      </c>
      <c r="P764" s="44">
        <v>0</v>
      </c>
      <c r="Q764" s="44">
        <v>0</v>
      </c>
      <c r="R764" s="44">
        <v>0</v>
      </c>
      <c r="S764" s="44">
        <v>0</v>
      </c>
      <c r="T764" s="44">
        <v>0</v>
      </c>
      <c r="U764" s="44">
        <v>0</v>
      </c>
      <c r="V764" s="44">
        <v>0</v>
      </c>
      <c r="W764" s="44">
        <v>0</v>
      </c>
      <c r="X764" s="44">
        <v>0</v>
      </c>
      <c r="Y764" s="44">
        <v>0</v>
      </c>
    </row>
    <row r="765" spans="1:25" ht="15" x14ac:dyDescent="0.25">
      <c r="A765" s="98"/>
      <c r="B765" s="94"/>
      <c r="C765" s="49">
        <v>207</v>
      </c>
      <c r="D765" s="50" t="s">
        <v>810</v>
      </c>
      <c r="E765" s="28" t="s">
        <v>918</v>
      </c>
      <c r="F765" s="26" t="s">
        <v>1011</v>
      </c>
      <c r="G765" s="49" t="s">
        <v>36</v>
      </c>
      <c r="H765" s="26">
        <v>30</v>
      </c>
      <c r="I765" s="26">
        <v>20</v>
      </c>
      <c r="J765" s="46">
        <v>6.97</v>
      </c>
      <c r="K765" s="47"/>
      <c r="L765" s="32">
        <f t="shared" si="22"/>
        <v>0</v>
      </c>
      <c r="M765" s="43" t="str">
        <f t="shared" si="23"/>
        <v>OK</v>
      </c>
      <c r="N765" s="54"/>
      <c r="O765" s="55">
        <v>0</v>
      </c>
      <c r="P765" s="44">
        <v>0</v>
      </c>
      <c r="Q765" s="44">
        <v>0</v>
      </c>
      <c r="R765" s="44">
        <v>0</v>
      </c>
      <c r="S765" s="44">
        <v>0</v>
      </c>
      <c r="T765" s="44">
        <v>0</v>
      </c>
      <c r="U765" s="44">
        <v>0</v>
      </c>
      <c r="V765" s="44">
        <v>0</v>
      </c>
      <c r="W765" s="44">
        <v>0</v>
      </c>
      <c r="X765" s="44">
        <v>0</v>
      </c>
      <c r="Y765" s="44">
        <v>0</v>
      </c>
    </row>
    <row r="766" spans="1:25" ht="15" x14ac:dyDescent="0.25">
      <c r="A766" s="98"/>
      <c r="B766" s="94"/>
      <c r="C766" s="49">
        <v>208</v>
      </c>
      <c r="D766" s="50" t="s">
        <v>811</v>
      </c>
      <c r="E766" s="28" t="s">
        <v>918</v>
      </c>
      <c r="F766" s="26" t="s">
        <v>1011</v>
      </c>
      <c r="G766" s="49" t="s">
        <v>36</v>
      </c>
      <c r="H766" s="26">
        <v>30</v>
      </c>
      <c r="I766" s="26">
        <v>20</v>
      </c>
      <c r="J766" s="46">
        <v>4.0999999999999996</v>
      </c>
      <c r="K766" s="47"/>
      <c r="L766" s="32">
        <f t="shared" si="22"/>
        <v>0</v>
      </c>
      <c r="M766" s="43" t="str">
        <f t="shared" si="23"/>
        <v>OK</v>
      </c>
      <c r="N766" s="54"/>
      <c r="O766" s="55">
        <v>0</v>
      </c>
      <c r="P766" s="44">
        <v>0</v>
      </c>
      <c r="Q766" s="44">
        <v>0</v>
      </c>
      <c r="R766" s="44">
        <v>0</v>
      </c>
      <c r="S766" s="44">
        <v>0</v>
      </c>
      <c r="T766" s="44">
        <v>0</v>
      </c>
      <c r="U766" s="44">
        <v>0</v>
      </c>
      <c r="V766" s="44">
        <v>0</v>
      </c>
      <c r="W766" s="44">
        <v>0</v>
      </c>
      <c r="X766" s="44">
        <v>0</v>
      </c>
      <c r="Y766" s="44">
        <v>0</v>
      </c>
    </row>
    <row r="767" spans="1:25" ht="60" x14ac:dyDescent="0.25">
      <c r="A767" s="98"/>
      <c r="B767" s="94"/>
      <c r="C767" s="49">
        <v>209</v>
      </c>
      <c r="D767" s="50" t="s">
        <v>812</v>
      </c>
      <c r="E767" s="28" t="s">
        <v>961</v>
      </c>
      <c r="F767" s="26" t="s">
        <v>1020</v>
      </c>
      <c r="G767" s="49" t="s">
        <v>36</v>
      </c>
      <c r="H767" s="26">
        <v>30</v>
      </c>
      <c r="I767" s="26">
        <v>20</v>
      </c>
      <c r="J767" s="46">
        <v>10.8</v>
      </c>
      <c r="K767" s="47">
        <v>15</v>
      </c>
      <c r="L767" s="32">
        <f t="shared" si="22"/>
        <v>15</v>
      </c>
      <c r="M767" s="43" t="str">
        <f t="shared" si="23"/>
        <v>OK</v>
      </c>
      <c r="N767" s="54"/>
      <c r="O767" s="55">
        <v>0</v>
      </c>
      <c r="P767" s="44">
        <v>0</v>
      </c>
      <c r="Q767" s="44">
        <v>0</v>
      </c>
      <c r="R767" s="44">
        <v>0</v>
      </c>
      <c r="S767" s="44">
        <v>0</v>
      </c>
      <c r="T767" s="44">
        <v>0</v>
      </c>
      <c r="U767" s="44">
        <v>0</v>
      </c>
      <c r="V767" s="44">
        <v>0</v>
      </c>
      <c r="W767" s="44">
        <v>0</v>
      </c>
      <c r="X767" s="44">
        <v>0</v>
      </c>
      <c r="Y767" s="44">
        <v>0</v>
      </c>
    </row>
    <row r="768" spans="1:25" ht="15" x14ac:dyDescent="0.25">
      <c r="A768" s="98"/>
      <c r="B768" s="94"/>
      <c r="C768" s="49">
        <v>210</v>
      </c>
      <c r="D768" s="50" t="s">
        <v>813</v>
      </c>
      <c r="E768" s="28" t="s">
        <v>918</v>
      </c>
      <c r="F768" s="26" t="s">
        <v>1011</v>
      </c>
      <c r="G768" s="49" t="s">
        <v>37</v>
      </c>
      <c r="H768" s="26">
        <v>30</v>
      </c>
      <c r="I768" s="26">
        <v>20</v>
      </c>
      <c r="J768" s="46">
        <v>12.6</v>
      </c>
      <c r="K768" s="47"/>
      <c r="L768" s="32">
        <f t="shared" si="22"/>
        <v>0</v>
      </c>
      <c r="M768" s="43" t="str">
        <f t="shared" si="23"/>
        <v>OK</v>
      </c>
      <c r="N768" s="54"/>
      <c r="O768" s="55">
        <v>0</v>
      </c>
      <c r="P768" s="44">
        <v>0</v>
      </c>
      <c r="Q768" s="44">
        <v>0</v>
      </c>
      <c r="R768" s="44">
        <v>0</v>
      </c>
      <c r="S768" s="44">
        <v>0</v>
      </c>
      <c r="T768" s="44">
        <v>0</v>
      </c>
      <c r="U768" s="44">
        <v>0</v>
      </c>
      <c r="V768" s="44">
        <v>0</v>
      </c>
      <c r="W768" s="44">
        <v>0</v>
      </c>
      <c r="X768" s="44">
        <v>0</v>
      </c>
      <c r="Y768" s="44">
        <v>0</v>
      </c>
    </row>
    <row r="769" spans="1:25" ht="30" x14ac:dyDescent="0.25">
      <c r="A769" s="98"/>
      <c r="B769" s="94"/>
      <c r="C769" s="49">
        <v>211</v>
      </c>
      <c r="D769" s="50" t="s">
        <v>814</v>
      </c>
      <c r="E769" s="28" t="s">
        <v>918</v>
      </c>
      <c r="F769" s="26" t="s">
        <v>1011</v>
      </c>
      <c r="G769" s="49" t="s">
        <v>36</v>
      </c>
      <c r="H769" s="26">
        <v>30</v>
      </c>
      <c r="I769" s="26">
        <v>20</v>
      </c>
      <c r="J769" s="46">
        <v>9.9</v>
      </c>
      <c r="K769" s="47"/>
      <c r="L769" s="32">
        <f t="shared" si="22"/>
        <v>0</v>
      </c>
      <c r="M769" s="43" t="str">
        <f t="shared" si="23"/>
        <v>OK</v>
      </c>
      <c r="N769" s="54"/>
      <c r="O769" s="55">
        <v>0</v>
      </c>
      <c r="P769" s="44">
        <v>0</v>
      </c>
      <c r="Q769" s="44">
        <v>0</v>
      </c>
      <c r="R769" s="44">
        <v>0</v>
      </c>
      <c r="S769" s="44">
        <v>0</v>
      </c>
      <c r="T769" s="44">
        <v>0</v>
      </c>
      <c r="U769" s="44">
        <v>0</v>
      </c>
      <c r="V769" s="44">
        <v>0</v>
      </c>
      <c r="W769" s="44">
        <v>0</v>
      </c>
      <c r="X769" s="44">
        <v>0</v>
      </c>
      <c r="Y769" s="44">
        <v>0</v>
      </c>
    </row>
    <row r="770" spans="1:25" ht="15" x14ac:dyDescent="0.25">
      <c r="A770" s="98"/>
      <c r="B770" s="94"/>
      <c r="C770" s="49">
        <v>212</v>
      </c>
      <c r="D770" s="50" t="s">
        <v>815</v>
      </c>
      <c r="E770" s="28" t="s">
        <v>918</v>
      </c>
      <c r="F770" s="26" t="s">
        <v>1011</v>
      </c>
      <c r="G770" s="49" t="s">
        <v>36</v>
      </c>
      <c r="H770" s="26">
        <v>30</v>
      </c>
      <c r="I770" s="26">
        <v>20</v>
      </c>
      <c r="J770" s="46">
        <v>9.9</v>
      </c>
      <c r="K770" s="47">
        <v>10</v>
      </c>
      <c r="L770" s="32">
        <f t="shared" si="22"/>
        <v>5</v>
      </c>
      <c r="M770" s="43" t="str">
        <f t="shared" si="23"/>
        <v>OK</v>
      </c>
      <c r="N770" s="54"/>
      <c r="O770" s="55">
        <v>5</v>
      </c>
      <c r="P770" s="44">
        <v>0</v>
      </c>
      <c r="Q770" s="44">
        <v>0</v>
      </c>
      <c r="R770" s="44">
        <v>0</v>
      </c>
      <c r="S770" s="44">
        <v>0</v>
      </c>
      <c r="T770" s="44">
        <v>0</v>
      </c>
      <c r="U770" s="44">
        <v>0</v>
      </c>
      <c r="V770" s="44">
        <v>0</v>
      </c>
      <c r="W770" s="44">
        <v>0</v>
      </c>
      <c r="X770" s="44">
        <v>0</v>
      </c>
      <c r="Y770" s="44">
        <v>0</v>
      </c>
    </row>
    <row r="771" spans="1:25" ht="45" x14ac:dyDescent="0.25">
      <c r="A771" s="98"/>
      <c r="B771" s="94"/>
      <c r="C771" s="49">
        <v>213</v>
      </c>
      <c r="D771" s="50" t="s">
        <v>816</v>
      </c>
      <c r="E771" s="28" t="s">
        <v>918</v>
      </c>
      <c r="F771" s="26" t="s">
        <v>1011</v>
      </c>
      <c r="G771" s="49" t="s">
        <v>36</v>
      </c>
      <c r="H771" s="26">
        <v>30</v>
      </c>
      <c r="I771" s="26">
        <v>20</v>
      </c>
      <c r="J771" s="46">
        <v>26.94</v>
      </c>
      <c r="K771" s="47"/>
      <c r="L771" s="32">
        <f t="shared" si="22"/>
        <v>0</v>
      </c>
      <c r="M771" s="43" t="str">
        <f t="shared" si="23"/>
        <v>OK</v>
      </c>
      <c r="N771" s="54"/>
      <c r="O771" s="55">
        <v>0</v>
      </c>
      <c r="P771" s="44">
        <v>0</v>
      </c>
      <c r="Q771" s="44">
        <v>0</v>
      </c>
      <c r="R771" s="44">
        <v>0</v>
      </c>
      <c r="S771" s="44">
        <v>0</v>
      </c>
      <c r="T771" s="44">
        <v>0</v>
      </c>
      <c r="U771" s="44">
        <v>0</v>
      </c>
      <c r="V771" s="44">
        <v>0</v>
      </c>
      <c r="W771" s="44">
        <v>0</v>
      </c>
      <c r="X771" s="44">
        <v>0</v>
      </c>
      <c r="Y771" s="44">
        <v>0</v>
      </c>
    </row>
    <row r="772" spans="1:25" ht="15" x14ac:dyDescent="0.25">
      <c r="A772" s="98"/>
      <c r="B772" s="94"/>
      <c r="C772" s="49">
        <v>214</v>
      </c>
      <c r="D772" s="50" t="s">
        <v>817</v>
      </c>
      <c r="E772" s="28" t="s">
        <v>918</v>
      </c>
      <c r="F772" s="26" t="s">
        <v>1011</v>
      </c>
      <c r="G772" s="49" t="s">
        <v>37</v>
      </c>
      <c r="H772" s="26">
        <v>30</v>
      </c>
      <c r="I772" s="26">
        <v>20</v>
      </c>
      <c r="J772" s="46">
        <v>0.61</v>
      </c>
      <c r="K772" s="47"/>
      <c r="L772" s="32">
        <f t="shared" si="22"/>
        <v>0</v>
      </c>
      <c r="M772" s="43" t="str">
        <f t="shared" si="23"/>
        <v>OK</v>
      </c>
      <c r="N772" s="54"/>
      <c r="O772" s="55">
        <v>0</v>
      </c>
      <c r="P772" s="44">
        <v>0</v>
      </c>
      <c r="Q772" s="44">
        <v>0</v>
      </c>
      <c r="R772" s="44">
        <v>0</v>
      </c>
      <c r="S772" s="44">
        <v>0</v>
      </c>
      <c r="T772" s="44">
        <v>0</v>
      </c>
      <c r="U772" s="44">
        <v>0</v>
      </c>
      <c r="V772" s="44">
        <v>0</v>
      </c>
      <c r="W772" s="44">
        <v>0</v>
      </c>
      <c r="X772" s="44">
        <v>0</v>
      </c>
      <c r="Y772" s="44">
        <v>0</v>
      </c>
    </row>
    <row r="773" spans="1:25" ht="45" x14ac:dyDescent="0.25">
      <c r="A773" s="98"/>
      <c r="B773" s="94"/>
      <c r="C773" s="49">
        <v>215</v>
      </c>
      <c r="D773" s="50" t="s">
        <v>818</v>
      </c>
      <c r="E773" s="28" t="s">
        <v>918</v>
      </c>
      <c r="F773" s="26" t="s">
        <v>1011</v>
      </c>
      <c r="G773" s="49" t="s">
        <v>36</v>
      </c>
      <c r="H773" s="26">
        <v>30</v>
      </c>
      <c r="I773" s="26">
        <v>20</v>
      </c>
      <c r="J773" s="46">
        <v>21</v>
      </c>
      <c r="K773" s="47"/>
      <c r="L773" s="32">
        <f t="shared" ref="L773:L836" si="24">K773-(SUM(N773:Y773))</f>
        <v>0</v>
      </c>
      <c r="M773" s="43" t="str">
        <f t="shared" ref="M773:M836" si="25">IF(L773&lt;0,"ATENÇÃO","OK")</f>
        <v>OK</v>
      </c>
      <c r="N773" s="54"/>
      <c r="O773" s="55">
        <v>0</v>
      </c>
      <c r="P773" s="44">
        <v>0</v>
      </c>
      <c r="Q773" s="44">
        <v>0</v>
      </c>
      <c r="R773" s="44">
        <v>0</v>
      </c>
      <c r="S773" s="44">
        <v>0</v>
      </c>
      <c r="T773" s="44">
        <v>0</v>
      </c>
      <c r="U773" s="44">
        <v>0</v>
      </c>
      <c r="V773" s="44">
        <v>0</v>
      </c>
      <c r="W773" s="44">
        <v>0</v>
      </c>
      <c r="X773" s="44">
        <v>0</v>
      </c>
      <c r="Y773" s="44">
        <v>0</v>
      </c>
    </row>
    <row r="774" spans="1:25" ht="45" x14ac:dyDescent="0.25">
      <c r="A774" s="98"/>
      <c r="B774" s="94"/>
      <c r="C774" s="49">
        <v>216</v>
      </c>
      <c r="D774" s="50" t="s">
        <v>819</v>
      </c>
      <c r="E774" s="28" t="s">
        <v>918</v>
      </c>
      <c r="F774" s="26" t="s">
        <v>1011</v>
      </c>
      <c r="G774" s="49" t="s">
        <v>36</v>
      </c>
      <c r="H774" s="26">
        <v>30</v>
      </c>
      <c r="I774" s="26">
        <v>20</v>
      </c>
      <c r="J774" s="46">
        <v>34.9</v>
      </c>
      <c r="K774" s="47"/>
      <c r="L774" s="32">
        <f t="shared" si="24"/>
        <v>0</v>
      </c>
      <c r="M774" s="43" t="str">
        <f t="shared" si="25"/>
        <v>OK</v>
      </c>
      <c r="N774" s="54"/>
      <c r="O774" s="55">
        <v>0</v>
      </c>
      <c r="P774" s="44">
        <v>0</v>
      </c>
      <c r="Q774" s="44">
        <v>0</v>
      </c>
      <c r="R774" s="44">
        <v>0</v>
      </c>
      <c r="S774" s="44">
        <v>0</v>
      </c>
      <c r="T774" s="44">
        <v>0</v>
      </c>
      <c r="U774" s="44">
        <v>0</v>
      </c>
      <c r="V774" s="44">
        <v>0</v>
      </c>
      <c r="W774" s="44">
        <v>0</v>
      </c>
      <c r="X774" s="44">
        <v>0</v>
      </c>
      <c r="Y774" s="44">
        <v>0</v>
      </c>
    </row>
    <row r="775" spans="1:25" ht="45" x14ac:dyDescent="0.25">
      <c r="A775" s="98"/>
      <c r="B775" s="94"/>
      <c r="C775" s="49">
        <v>217</v>
      </c>
      <c r="D775" s="50" t="s">
        <v>820</v>
      </c>
      <c r="E775" s="28" t="s">
        <v>918</v>
      </c>
      <c r="F775" s="26" t="s">
        <v>1011</v>
      </c>
      <c r="G775" s="49" t="s">
        <v>36</v>
      </c>
      <c r="H775" s="26">
        <v>30</v>
      </c>
      <c r="I775" s="26">
        <v>20</v>
      </c>
      <c r="J775" s="46">
        <v>24</v>
      </c>
      <c r="K775" s="47"/>
      <c r="L775" s="32">
        <f t="shared" si="24"/>
        <v>0</v>
      </c>
      <c r="M775" s="43" t="str">
        <f t="shared" si="25"/>
        <v>OK</v>
      </c>
      <c r="N775" s="54"/>
      <c r="O775" s="55">
        <v>0</v>
      </c>
      <c r="P775" s="44">
        <v>0</v>
      </c>
      <c r="Q775" s="44">
        <v>0</v>
      </c>
      <c r="R775" s="44">
        <v>0</v>
      </c>
      <c r="S775" s="44">
        <v>0</v>
      </c>
      <c r="T775" s="44">
        <v>0</v>
      </c>
      <c r="U775" s="44">
        <v>0</v>
      </c>
      <c r="V775" s="44">
        <v>0</v>
      </c>
      <c r="W775" s="44">
        <v>0</v>
      </c>
      <c r="X775" s="44">
        <v>0</v>
      </c>
      <c r="Y775" s="44">
        <v>0</v>
      </c>
    </row>
    <row r="776" spans="1:25" ht="15" x14ac:dyDescent="0.25">
      <c r="A776" s="98"/>
      <c r="B776" s="94"/>
      <c r="C776" s="49">
        <v>218</v>
      </c>
      <c r="D776" s="50" t="s">
        <v>821</v>
      </c>
      <c r="E776" s="28" t="s">
        <v>918</v>
      </c>
      <c r="F776" s="26" t="s">
        <v>1011</v>
      </c>
      <c r="G776" s="49" t="s">
        <v>36</v>
      </c>
      <c r="H776" s="26">
        <v>30</v>
      </c>
      <c r="I776" s="26">
        <v>20</v>
      </c>
      <c r="J776" s="46">
        <v>57</v>
      </c>
      <c r="K776" s="47"/>
      <c r="L776" s="32">
        <f t="shared" si="24"/>
        <v>0</v>
      </c>
      <c r="M776" s="43" t="str">
        <f t="shared" si="25"/>
        <v>OK</v>
      </c>
      <c r="N776" s="54"/>
      <c r="O776" s="55">
        <v>0</v>
      </c>
      <c r="P776" s="44">
        <v>0</v>
      </c>
      <c r="Q776" s="44">
        <v>0</v>
      </c>
      <c r="R776" s="44">
        <v>0</v>
      </c>
      <c r="S776" s="44">
        <v>0</v>
      </c>
      <c r="T776" s="44">
        <v>0</v>
      </c>
      <c r="U776" s="44">
        <v>0</v>
      </c>
      <c r="V776" s="44">
        <v>0</v>
      </c>
      <c r="W776" s="44">
        <v>0</v>
      </c>
      <c r="X776" s="44">
        <v>0</v>
      </c>
      <c r="Y776" s="44">
        <v>0</v>
      </c>
    </row>
    <row r="777" spans="1:25" ht="15" x14ac:dyDescent="0.25">
      <c r="A777" s="98"/>
      <c r="B777" s="94"/>
      <c r="C777" s="49">
        <v>219</v>
      </c>
      <c r="D777" s="50" t="s">
        <v>822</v>
      </c>
      <c r="E777" s="28" t="s">
        <v>918</v>
      </c>
      <c r="F777" s="26" t="s">
        <v>1011</v>
      </c>
      <c r="G777" s="49" t="s">
        <v>36</v>
      </c>
      <c r="H777" s="26">
        <v>30</v>
      </c>
      <c r="I777" s="26">
        <v>20</v>
      </c>
      <c r="J777" s="46">
        <v>0.48</v>
      </c>
      <c r="K777" s="47"/>
      <c r="L777" s="32">
        <f t="shared" si="24"/>
        <v>0</v>
      </c>
      <c r="M777" s="43" t="str">
        <f t="shared" si="25"/>
        <v>OK</v>
      </c>
      <c r="N777" s="54"/>
      <c r="O777" s="55">
        <v>0</v>
      </c>
      <c r="P777" s="44">
        <v>0</v>
      </c>
      <c r="Q777" s="44">
        <v>0</v>
      </c>
      <c r="R777" s="44">
        <v>0</v>
      </c>
      <c r="S777" s="44">
        <v>0</v>
      </c>
      <c r="T777" s="44">
        <v>0</v>
      </c>
      <c r="U777" s="44">
        <v>0</v>
      </c>
      <c r="V777" s="44">
        <v>0</v>
      </c>
      <c r="W777" s="44">
        <v>0</v>
      </c>
      <c r="X777" s="44">
        <v>0</v>
      </c>
      <c r="Y777" s="44">
        <v>0</v>
      </c>
    </row>
    <row r="778" spans="1:25" ht="15" x14ac:dyDescent="0.25">
      <c r="A778" s="98"/>
      <c r="B778" s="94"/>
      <c r="C778" s="49">
        <v>220</v>
      </c>
      <c r="D778" s="50" t="s">
        <v>823</v>
      </c>
      <c r="E778" s="28" t="s">
        <v>918</v>
      </c>
      <c r="F778" s="26" t="s">
        <v>1011</v>
      </c>
      <c r="G778" s="49" t="s">
        <v>36</v>
      </c>
      <c r="H778" s="26">
        <v>30</v>
      </c>
      <c r="I778" s="26">
        <v>20</v>
      </c>
      <c r="J778" s="46">
        <v>0.71</v>
      </c>
      <c r="K778" s="47"/>
      <c r="L778" s="32">
        <f t="shared" si="24"/>
        <v>0</v>
      </c>
      <c r="M778" s="43" t="str">
        <f t="shared" si="25"/>
        <v>OK</v>
      </c>
      <c r="N778" s="54"/>
      <c r="O778" s="55">
        <v>0</v>
      </c>
      <c r="P778" s="44">
        <v>0</v>
      </c>
      <c r="Q778" s="44">
        <v>0</v>
      </c>
      <c r="R778" s="44">
        <v>0</v>
      </c>
      <c r="S778" s="44">
        <v>0</v>
      </c>
      <c r="T778" s="44">
        <v>0</v>
      </c>
      <c r="U778" s="44">
        <v>0</v>
      </c>
      <c r="V778" s="44">
        <v>0</v>
      </c>
      <c r="W778" s="44">
        <v>0</v>
      </c>
      <c r="X778" s="44">
        <v>0</v>
      </c>
      <c r="Y778" s="44">
        <v>0</v>
      </c>
    </row>
    <row r="779" spans="1:25" ht="30" x14ac:dyDescent="0.25">
      <c r="A779" s="98"/>
      <c r="B779" s="94"/>
      <c r="C779" s="49">
        <v>221</v>
      </c>
      <c r="D779" s="50" t="s">
        <v>824</v>
      </c>
      <c r="E779" s="28" t="s">
        <v>918</v>
      </c>
      <c r="F779" s="26" t="s">
        <v>1011</v>
      </c>
      <c r="G779" s="49" t="s">
        <v>36</v>
      </c>
      <c r="H779" s="26">
        <v>30</v>
      </c>
      <c r="I779" s="26">
        <v>20</v>
      </c>
      <c r="J779" s="46">
        <v>250</v>
      </c>
      <c r="K779" s="47"/>
      <c r="L779" s="32">
        <f t="shared" si="24"/>
        <v>0</v>
      </c>
      <c r="M779" s="43" t="str">
        <f t="shared" si="25"/>
        <v>OK</v>
      </c>
      <c r="N779" s="54"/>
      <c r="O779" s="55">
        <v>0</v>
      </c>
      <c r="P779" s="44">
        <v>0</v>
      </c>
      <c r="Q779" s="44">
        <v>0</v>
      </c>
      <c r="R779" s="44">
        <v>0</v>
      </c>
      <c r="S779" s="44">
        <v>0</v>
      </c>
      <c r="T779" s="44">
        <v>0</v>
      </c>
      <c r="U779" s="44">
        <v>0</v>
      </c>
      <c r="V779" s="44">
        <v>0</v>
      </c>
      <c r="W779" s="44">
        <v>0</v>
      </c>
      <c r="X779" s="44">
        <v>0</v>
      </c>
      <c r="Y779" s="44">
        <v>0</v>
      </c>
    </row>
    <row r="780" spans="1:25" ht="45" x14ac:dyDescent="0.25">
      <c r="A780" s="98"/>
      <c r="B780" s="94"/>
      <c r="C780" s="49">
        <v>222</v>
      </c>
      <c r="D780" s="50" t="s">
        <v>825</v>
      </c>
      <c r="E780" s="28" t="s">
        <v>918</v>
      </c>
      <c r="F780" s="26" t="s">
        <v>1011</v>
      </c>
      <c r="G780" s="49" t="s">
        <v>36</v>
      </c>
      <c r="H780" s="26">
        <v>30</v>
      </c>
      <c r="I780" s="26">
        <v>20</v>
      </c>
      <c r="J780" s="46">
        <v>3</v>
      </c>
      <c r="K780" s="47"/>
      <c r="L780" s="32">
        <f t="shared" si="24"/>
        <v>0</v>
      </c>
      <c r="M780" s="43" t="str">
        <f t="shared" si="25"/>
        <v>OK</v>
      </c>
      <c r="N780" s="54"/>
      <c r="O780" s="55">
        <v>0</v>
      </c>
      <c r="P780" s="44">
        <v>0</v>
      </c>
      <c r="Q780" s="44">
        <v>0</v>
      </c>
      <c r="R780" s="44">
        <v>0</v>
      </c>
      <c r="S780" s="44">
        <v>0</v>
      </c>
      <c r="T780" s="44">
        <v>0</v>
      </c>
      <c r="U780" s="44">
        <v>0</v>
      </c>
      <c r="V780" s="44">
        <v>0</v>
      </c>
      <c r="W780" s="44">
        <v>0</v>
      </c>
      <c r="X780" s="44">
        <v>0</v>
      </c>
      <c r="Y780" s="44">
        <v>0</v>
      </c>
    </row>
    <row r="781" spans="1:25" ht="45" x14ac:dyDescent="0.25">
      <c r="A781" s="98"/>
      <c r="B781" s="94"/>
      <c r="C781" s="49">
        <v>223</v>
      </c>
      <c r="D781" s="50" t="s">
        <v>826</v>
      </c>
      <c r="E781" s="28" t="s">
        <v>918</v>
      </c>
      <c r="F781" s="26" t="s">
        <v>1011</v>
      </c>
      <c r="G781" s="49" t="s">
        <v>36</v>
      </c>
      <c r="H781" s="26">
        <v>30</v>
      </c>
      <c r="I781" s="26">
        <v>20</v>
      </c>
      <c r="J781" s="46">
        <v>8</v>
      </c>
      <c r="K781" s="47"/>
      <c r="L781" s="32">
        <f t="shared" si="24"/>
        <v>0</v>
      </c>
      <c r="M781" s="43" t="str">
        <f t="shared" si="25"/>
        <v>OK</v>
      </c>
      <c r="N781" s="54"/>
      <c r="O781" s="55">
        <v>0</v>
      </c>
      <c r="P781" s="44">
        <v>0</v>
      </c>
      <c r="Q781" s="44">
        <v>0</v>
      </c>
      <c r="R781" s="44">
        <v>0</v>
      </c>
      <c r="S781" s="44">
        <v>0</v>
      </c>
      <c r="T781" s="44">
        <v>0</v>
      </c>
      <c r="U781" s="44">
        <v>0</v>
      </c>
      <c r="V781" s="44">
        <v>0</v>
      </c>
      <c r="W781" s="44">
        <v>0</v>
      </c>
      <c r="X781" s="44">
        <v>0</v>
      </c>
      <c r="Y781" s="44">
        <v>0</v>
      </c>
    </row>
    <row r="782" spans="1:25" ht="45" x14ac:dyDescent="0.25">
      <c r="A782" s="98"/>
      <c r="B782" s="94"/>
      <c r="C782" s="49">
        <v>224</v>
      </c>
      <c r="D782" s="50" t="s">
        <v>827</v>
      </c>
      <c r="E782" s="28" t="s">
        <v>918</v>
      </c>
      <c r="F782" s="26" t="s">
        <v>1011</v>
      </c>
      <c r="G782" s="49" t="s">
        <v>36</v>
      </c>
      <c r="H782" s="26">
        <v>30</v>
      </c>
      <c r="I782" s="26">
        <v>20</v>
      </c>
      <c r="J782" s="46">
        <v>3.4</v>
      </c>
      <c r="K782" s="47"/>
      <c r="L782" s="32">
        <f t="shared" si="24"/>
        <v>0</v>
      </c>
      <c r="M782" s="43" t="str">
        <f t="shared" si="25"/>
        <v>OK</v>
      </c>
      <c r="N782" s="54"/>
      <c r="O782" s="55">
        <v>0</v>
      </c>
      <c r="P782" s="44">
        <v>0</v>
      </c>
      <c r="Q782" s="44">
        <v>0</v>
      </c>
      <c r="R782" s="44">
        <v>0</v>
      </c>
      <c r="S782" s="44">
        <v>0</v>
      </c>
      <c r="T782" s="44">
        <v>0</v>
      </c>
      <c r="U782" s="44">
        <v>0</v>
      </c>
      <c r="V782" s="44">
        <v>0</v>
      </c>
      <c r="W782" s="44">
        <v>0</v>
      </c>
      <c r="X782" s="44">
        <v>0</v>
      </c>
      <c r="Y782" s="44">
        <v>0</v>
      </c>
    </row>
    <row r="783" spans="1:25" ht="45" x14ac:dyDescent="0.25">
      <c r="A783" s="98"/>
      <c r="B783" s="94"/>
      <c r="C783" s="49">
        <v>225</v>
      </c>
      <c r="D783" s="50" t="s">
        <v>828</v>
      </c>
      <c r="E783" s="28" t="s">
        <v>918</v>
      </c>
      <c r="F783" s="26" t="s">
        <v>1011</v>
      </c>
      <c r="G783" s="49" t="s">
        <v>36</v>
      </c>
      <c r="H783" s="26">
        <v>30</v>
      </c>
      <c r="I783" s="26">
        <v>20</v>
      </c>
      <c r="J783" s="46">
        <v>10</v>
      </c>
      <c r="K783" s="47"/>
      <c r="L783" s="32">
        <f t="shared" si="24"/>
        <v>0</v>
      </c>
      <c r="M783" s="43" t="str">
        <f t="shared" si="25"/>
        <v>OK</v>
      </c>
      <c r="N783" s="54"/>
      <c r="O783" s="55">
        <v>0</v>
      </c>
      <c r="P783" s="44">
        <v>0</v>
      </c>
      <c r="Q783" s="44">
        <v>0</v>
      </c>
      <c r="R783" s="44">
        <v>0</v>
      </c>
      <c r="S783" s="44">
        <v>0</v>
      </c>
      <c r="T783" s="44">
        <v>0</v>
      </c>
      <c r="U783" s="44">
        <v>0</v>
      </c>
      <c r="V783" s="44">
        <v>0</v>
      </c>
      <c r="W783" s="44">
        <v>0</v>
      </c>
      <c r="X783" s="44">
        <v>0</v>
      </c>
      <c r="Y783" s="44">
        <v>0</v>
      </c>
    </row>
    <row r="784" spans="1:25" ht="45" x14ac:dyDescent="0.25">
      <c r="A784" s="98"/>
      <c r="B784" s="94"/>
      <c r="C784" s="49">
        <v>226</v>
      </c>
      <c r="D784" s="50" t="s">
        <v>829</v>
      </c>
      <c r="E784" s="28" t="s">
        <v>918</v>
      </c>
      <c r="F784" s="26" t="s">
        <v>1011</v>
      </c>
      <c r="G784" s="49" t="s">
        <v>36</v>
      </c>
      <c r="H784" s="26">
        <v>30</v>
      </c>
      <c r="I784" s="26">
        <v>20</v>
      </c>
      <c r="J784" s="46">
        <v>13.5</v>
      </c>
      <c r="K784" s="47"/>
      <c r="L784" s="32">
        <f t="shared" si="24"/>
        <v>0</v>
      </c>
      <c r="M784" s="43" t="str">
        <f t="shared" si="25"/>
        <v>OK</v>
      </c>
      <c r="N784" s="54"/>
      <c r="O784" s="55">
        <v>0</v>
      </c>
      <c r="P784" s="44">
        <v>0</v>
      </c>
      <c r="Q784" s="44">
        <v>0</v>
      </c>
      <c r="R784" s="44">
        <v>0</v>
      </c>
      <c r="S784" s="44">
        <v>0</v>
      </c>
      <c r="T784" s="44">
        <v>0</v>
      </c>
      <c r="U784" s="44">
        <v>0</v>
      </c>
      <c r="V784" s="44">
        <v>0</v>
      </c>
      <c r="W784" s="44">
        <v>0</v>
      </c>
      <c r="X784" s="44">
        <v>0</v>
      </c>
      <c r="Y784" s="44">
        <v>0</v>
      </c>
    </row>
    <row r="785" spans="1:25" ht="45" x14ac:dyDescent="0.25">
      <c r="A785" s="98"/>
      <c r="B785" s="94"/>
      <c r="C785" s="49">
        <v>227</v>
      </c>
      <c r="D785" s="50" t="s">
        <v>830</v>
      </c>
      <c r="E785" s="28" t="s">
        <v>918</v>
      </c>
      <c r="F785" s="26" t="s">
        <v>1011</v>
      </c>
      <c r="G785" s="49" t="s">
        <v>36</v>
      </c>
      <c r="H785" s="26">
        <v>30</v>
      </c>
      <c r="I785" s="26">
        <v>20</v>
      </c>
      <c r="J785" s="46">
        <v>19</v>
      </c>
      <c r="K785" s="47"/>
      <c r="L785" s="32">
        <f t="shared" si="24"/>
        <v>0</v>
      </c>
      <c r="M785" s="43" t="str">
        <f t="shared" si="25"/>
        <v>OK</v>
      </c>
      <c r="N785" s="54"/>
      <c r="O785" s="55">
        <v>0</v>
      </c>
      <c r="P785" s="44">
        <v>0</v>
      </c>
      <c r="Q785" s="44">
        <v>0</v>
      </c>
      <c r="R785" s="44">
        <v>0</v>
      </c>
      <c r="S785" s="44">
        <v>0</v>
      </c>
      <c r="T785" s="44">
        <v>0</v>
      </c>
      <c r="U785" s="44">
        <v>0</v>
      </c>
      <c r="V785" s="44">
        <v>0</v>
      </c>
      <c r="W785" s="44">
        <v>0</v>
      </c>
      <c r="X785" s="44">
        <v>0</v>
      </c>
      <c r="Y785" s="44">
        <v>0</v>
      </c>
    </row>
    <row r="786" spans="1:25" ht="45" x14ac:dyDescent="0.25">
      <c r="A786" s="98"/>
      <c r="B786" s="94"/>
      <c r="C786" s="49">
        <v>228</v>
      </c>
      <c r="D786" s="50" t="s">
        <v>831</v>
      </c>
      <c r="E786" s="28" t="s">
        <v>918</v>
      </c>
      <c r="F786" s="26" t="s">
        <v>1018</v>
      </c>
      <c r="G786" s="49" t="s">
        <v>36</v>
      </c>
      <c r="H786" s="26">
        <v>30</v>
      </c>
      <c r="I786" s="26">
        <v>20</v>
      </c>
      <c r="J786" s="46">
        <v>49</v>
      </c>
      <c r="K786" s="47"/>
      <c r="L786" s="32">
        <f t="shared" si="24"/>
        <v>0</v>
      </c>
      <c r="M786" s="43" t="str">
        <f t="shared" si="25"/>
        <v>OK</v>
      </c>
      <c r="N786" s="54"/>
      <c r="O786" s="55">
        <v>0</v>
      </c>
      <c r="P786" s="44">
        <v>0</v>
      </c>
      <c r="Q786" s="44">
        <v>0</v>
      </c>
      <c r="R786" s="44">
        <v>0</v>
      </c>
      <c r="S786" s="44">
        <v>0</v>
      </c>
      <c r="T786" s="44">
        <v>0</v>
      </c>
      <c r="U786" s="44">
        <v>0</v>
      </c>
      <c r="V786" s="44">
        <v>0</v>
      </c>
      <c r="W786" s="44">
        <v>0</v>
      </c>
      <c r="X786" s="44">
        <v>0</v>
      </c>
      <c r="Y786" s="44">
        <v>0</v>
      </c>
    </row>
    <row r="787" spans="1:25" ht="45" x14ac:dyDescent="0.25">
      <c r="A787" s="98"/>
      <c r="B787" s="94"/>
      <c r="C787" s="49">
        <v>229</v>
      </c>
      <c r="D787" s="50" t="s">
        <v>832</v>
      </c>
      <c r="E787" s="28" t="s">
        <v>918</v>
      </c>
      <c r="F787" s="26" t="s">
        <v>1018</v>
      </c>
      <c r="G787" s="49" t="s">
        <v>36</v>
      </c>
      <c r="H787" s="26">
        <v>30</v>
      </c>
      <c r="I787" s="26">
        <v>20</v>
      </c>
      <c r="J787" s="46">
        <v>74</v>
      </c>
      <c r="K787" s="47"/>
      <c r="L787" s="32">
        <f t="shared" si="24"/>
        <v>0</v>
      </c>
      <c r="M787" s="43" t="str">
        <f t="shared" si="25"/>
        <v>OK</v>
      </c>
      <c r="N787" s="54"/>
      <c r="O787" s="55">
        <v>0</v>
      </c>
      <c r="P787" s="44">
        <v>0</v>
      </c>
      <c r="Q787" s="44">
        <v>0</v>
      </c>
      <c r="R787" s="44">
        <v>0</v>
      </c>
      <c r="S787" s="44">
        <v>0</v>
      </c>
      <c r="T787" s="44">
        <v>0</v>
      </c>
      <c r="U787" s="44">
        <v>0</v>
      </c>
      <c r="V787" s="44">
        <v>0</v>
      </c>
      <c r="W787" s="44">
        <v>0</v>
      </c>
      <c r="X787" s="44">
        <v>0</v>
      </c>
      <c r="Y787" s="44">
        <v>0</v>
      </c>
    </row>
    <row r="788" spans="1:25" ht="45" x14ac:dyDescent="0.25">
      <c r="A788" s="98"/>
      <c r="B788" s="94"/>
      <c r="C788" s="49">
        <v>230</v>
      </c>
      <c r="D788" s="50" t="s">
        <v>833</v>
      </c>
      <c r="E788" s="28" t="s">
        <v>918</v>
      </c>
      <c r="F788" s="26" t="s">
        <v>1018</v>
      </c>
      <c r="G788" s="49" t="s">
        <v>36</v>
      </c>
      <c r="H788" s="26">
        <v>30</v>
      </c>
      <c r="I788" s="26">
        <v>20</v>
      </c>
      <c r="J788" s="46">
        <v>22.93</v>
      </c>
      <c r="K788" s="47"/>
      <c r="L788" s="32">
        <f t="shared" si="24"/>
        <v>0</v>
      </c>
      <c r="M788" s="43" t="str">
        <f t="shared" si="25"/>
        <v>OK</v>
      </c>
      <c r="N788" s="54"/>
      <c r="O788" s="55">
        <v>0</v>
      </c>
      <c r="P788" s="44">
        <v>0</v>
      </c>
      <c r="Q788" s="44">
        <v>0</v>
      </c>
      <c r="R788" s="44">
        <v>0</v>
      </c>
      <c r="S788" s="44">
        <v>0</v>
      </c>
      <c r="T788" s="44">
        <v>0</v>
      </c>
      <c r="U788" s="44">
        <v>0</v>
      </c>
      <c r="V788" s="44">
        <v>0</v>
      </c>
      <c r="W788" s="44">
        <v>0</v>
      </c>
      <c r="X788" s="44">
        <v>0</v>
      </c>
      <c r="Y788" s="44">
        <v>0</v>
      </c>
    </row>
    <row r="789" spans="1:25" ht="45" x14ac:dyDescent="0.25">
      <c r="A789" s="98"/>
      <c r="B789" s="94"/>
      <c r="C789" s="49">
        <v>231</v>
      </c>
      <c r="D789" s="50" t="s">
        <v>834</v>
      </c>
      <c r="E789" s="28" t="s">
        <v>918</v>
      </c>
      <c r="F789" s="26" t="s">
        <v>1018</v>
      </c>
      <c r="G789" s="49" t="s">
        <v>36</v>
      </c>
      <c r="H789" s="26">
        <v>30</v>
      </c>
      <c r="I789" s="26">
        <v>20</v>
      </c>
      <c r="J789" s="46">
        <v>26.03</v>
      </c>
      <c r="K789" s="47"/>
      <c r="L789" s="32">
        <f t="shared" si="24"/>
        <v>0</v>
      </c>
      <c r="M789" s="43" t="str">
        <f t="shared" si="25"/>
        <v>OK</v>
      </c>
      <c r="N789" s="54"/>
      <c r="O789" s="55">
        <v>0</v>
      </c>
      <c r="P789" s="44">
        <v>0</v>
      </c>
      <c r="Q789" s="44">
        <v>0</v>
      </c>
      <c r="R789" s="44">
        <v>0</v>
      </c>
      <c r="S789" s="44">
        <v>0</v>
      </c>
      <c r="T789" s="44">
        <v>0</v>
      </c>
      <c r="U789" s="44">
        <v>0</v>
      </c>
      <c r="V789" s="44">
        <v>0</v>
      </c>
      <c r="W789" s="44">
        <v>0</v>
      </c>
      <c r="X789" s="44">
        <v>0</v>
      </c>
      <c r="Y789" s="44">
        <v>0</v>
      </c>
    </row>
    <row r="790" spans="1:25" ht="45" x14ac:dyDescent="0.25">
      <c r="A790" s="98"/>
      <c r="B790" s="94"/>
      <c r="C790" s="49">
        <v>232</v>
      </c>
      <c r="D790" s="50" t="s">
        <v>835</v>
      </c>
      <c r="E790" s="28" t="s">
        <v>918</v>
      </c>
      <c r="F790" s="26" t="s">
        <v>1018</v>
      </c>
      <c r="G790" s="49" t="s">
        <v>36</v>
      </c>
      <c r="H790" s="26">
        <v>30</v>
      </c>
      <c r="I790" s="26">
        <v>20</v>
      </c>
      <c r="J790" s="46">
        <v>24.26</v>
      </c>
      <c r="K790" s="47"/>
      <c r="L790" s="32">
        <f t="shared" si="24"/>
        <v>0</v>
      </c>
      <c r="M790" s="43" t="str">
        <f t="shared" si="25"/>
        <v>OK</v>
      </c>
      <c r="N790" s="54"/>
      <c r="O790" s="55">
        <v>0</v>
      </c>
      <c r="P790" s="44">
        <v>0</v>
      </c>
      <c r="Q790" s="44">
        <v>0</v>
      </c>
      <c r="R790" s="44">
        <v>0</v>
      </c>
      <c r="S790" s="44">
        <v>0</v>
      </c>
      <c r="T790" s="44">
        <v>0</v>
      </c>
      <c r="U790" s="44">
        <v>0</v>
      </c>
      <c r="V790" s="44">
        <v>0</v>
      </c>
      <c r="W790" s="44">
        <v>0</v>
      </c>
      <c r="X790" s="44">
        <v>0</v>
      </c>
      <c r="Y790" s="44">
        <v>0</v>
      </c>
    </row>
    <row r="791" spans="1:25" ht="30" x14ac:dyDescent="0.25">
      <c r="A791" s="98"/>
      <c r="B791" s="94"/>
      <c r="C791" s="49">
        <v>233</v>
      </c>
      <c r="D791" s="50" t="s">
        <v>836</v>
      </c>
      <c r="E791" s="28" t="s">
        <v>918</v>
      </c>
      <c r="F791" s="26" t="s">
        <v>1018</v>
      </c>
      <c r="G791" s="49" t="s">
        <v>36</v>
      </c>
      <c r="H791" s="26">
        <v>30</v>
      </c>
      <c r="I791" s="26">
        <v>20</v>
      </c>
      <c r="J791" s="46">
        <v>34</v>
      </c>
      <c r="K791" s="47"/>
      <c r="L791" s="32">
        <f t="shared" si="24"/>
        <v>0</v>
      </c>
      <c r="M791" s="43" t="str">
        <f t="shared" si="25"/>
        <v>OK</v>
      </c>
      <c r="N791" s="54"/>
      <c r="O791" s="55">
        <v>0</v>
      </c>
      <c r="P791" s="44">
        <v>0</v>
      </c>
      <c r="Q791" s="44">
        <v>0</v>
      </c>
      <c r="R791" s="44">
        <v>0</v>
      </c>
      <c r="S791" s="44">
        <v>0</v>
      </c>
      <c r="T791" s="44">
        <v>0</v>
      </c>
      <c r="U791" s="44">
        <v>0</v>
      </c>
      <c r="V791" s="44">
        <v>0</v>
      </c>
      <c r="W791" s="44">
        <v>0</v>
      </c>
      <c r="X791" s="44">
        <v>0</v>
      </c>
      <c r="Y791" s="44">
        <v>0</v>
      </c>
    </row>
    <row r="792" spans="1:25" ht="15" x14ac:dyDescent="0.25">
      <c r="A792" s="98"/>
      <c r="B792" s="94"/>
      <c r="C792" s="49">
        <v>234</v>
      </c>
      <c r="D792" s="50" t="s">
        <v>837</v>
      </c>
      <c r="E792" s="28" t="s">
        <v>918</v>
      </c>
      <c r="F792" s="26" t="s">
        <v>1018</v>
      </c>
      <c r="G792" s="49" t="s">
        <v>36</v>
      </c>
      <c r="H792" s="26">
        <v>30</v>
      </c>
      <c r="I792" s="26">
        <v>20</v>
      </c>
      <c r="J792" s="46">
        <v>22.93</v>
      </c>
      <c r="K792" s="47"/>
      <c r="L792" s="32">
        <f t="shared" si="24"/>
        <v>0</v>
      </c>
      <c r="M792" s="43" t="str">
        <f t="shared" si="25"/>
        <v>OK</v>
      </c>
      <c r="N792" s="54"/>
      <c r="O792" s="55">
        <v>0</v>
      </c>
      <c r="P792" s="44">
        <v>0</v>
      </c>
      <c r="Q792" s="44">
        <v>0</v>
      </c>
      <c r="R792" s="44">
        <v>0</v>
      </c>
      <c r="S792" s="44">
        <v>0</v>
      </c>
      <c r="T792" s="44">
        <v>0</v>
      </c>
      <c r="U792" s="44">
        <v>0</v>
      </c>
      <c r="V792" s="44">
        <v>0</v>
      </c>
      <c r="W792" s="44">
        <v>0</v>
      </c>
      <c r="X792" s="44">
        <v>0</v>
      </c>
      <c r="Y792" s="44">
        <v>0</v>
      </c>
    </row>
    <row r="793" spans="1:25" ht="30" x14ac:dyDescent="0.25">
      <c r="A793" s="98"/>
      <c r="B793" s="94"/>
      <c r="C793" s="49">
        <v>235</v>
      </c>
      <c r="D793" s="50" t="s">
        <v>838</v>
      </c>
      <c r="E793" s="28" t="s">
        <v>918</v>
      </c>
      <c r="F793" s="26" t="s">
        <v>1011</v>
      </c>
      <c r="G793" s="49" t="s">
        <v>36</v>
      </c>
      <c r="H793" s="26">
        <v>30</v>
      </c>
      <c r="I793" s="26">
        <v>20</v>
      </c>
      <c r="J793" s="46">
        <v>9.4</v>
      </c>
      <c r="K793" s="47">
        <v>10</v>
      </c>
      <c r="L793" s="32">
        <f t="shared" si="24"/>
        <v>8</v>
      </c>
      <c r="M793" s="43" t="str">
        <f t="shared" si="25"/>
        <v>OK</v>
      </c>
      <c r="N793" s="54"/>
      <c r="O793" s="55">
        <v>2</v>
      </c>
      <c r="P793" s="44">
        <v>0</v>
      </c>
      <c r="Q793" s="44">
        <v>0</v>
      </c>
      <c r="R793" s="44">
        <v>0</v>
      </c>
      <c r="S793" s="44">
        <v>0</v>
      </c>
      <c r="T793" s="44">
        <v>0</v>
      </c>
      <c r="U793" s="44">
        <v>0</v>
      </c>
      <c r="V793" s="44">
        <v>0</v>
      </c>
      <c r="W793" s="44">
        <v>0</v>
      </c>
      <c r="X793" s="44">
        <v>0</v>
      </c>
      <c r="Y793" s="44">
        <v>0</v>
      </c>
    </row>
    <row r="794" spans="1:25" ht="30" x14ac:dyDescent="0.25">
      <c r="A794" s="99"/>
      <c r="B794" s="95"/>
      <c r="C794" s="49">
        <v>236</v>
      </c>
      <c r="D794" s="50" t="s">
        <v>839</v>
      </c>
      <c r="E794" s="28" t="s">
        <v>918</v>
      </c>
      <c r="F794" s="26" t="s">
        <v>1011</v>
      </c>
      <c r="G794" s="49" t="s">
        <v>36</v>
      </c>
      <c r="H794" s="26">
        <v>30</v>
      </c>
      <c r="I794" s="26">
        <v>20</v>
      </c>
      <c r="J794" s="46">
        <v>15.06</v>
      </c>
      <c r="K794" s="47">
        <v>10</v>
      </c>
      <c r="L794" s="32">
        <f t="shared" si="24"/>
        <v>8</v>
      </c>
      <c r="M794" s="43" t="str">
        <f t="shared" si="25"/>
        <v>OK</v>
      </c>
      <c r="N794" s="54"/>
      <c r="O794" s="55">
        <v>2</v>
      </c>
      <c r="P794" s="44">
        <v>0</v>
      </c>
      <c r="Q794" s="44">
        <v>0</v>
      </c>
      <c r="R794" s="44">
        <v>0</v>
      </c>
      <c r="S794" s="44">
        <v>0</v>
      </c>
      <c r="T794" s="44">
        <v>0</v>
      </c>
      <c r="U794" s="44">
        <v>0</v>
      </c>
      <c r="V794" s="44">
        <v>0</v>
      </c>
      <c r="W794" s="44">
        <v>0</v>
      </c>
      <c r="X794" s="44">
        <v>0</v>
      </c>
      <c r="Y794" s="44">
        <v>0</v>
      </c>
    </row>
    <row r="795" spans="1:25" ht="45" x14ac:dyDescent="0.25">
      <c r="A795" s="97" t="s">
        <v>892</v>
      </c>
      <c r="B795" s="93">
        <v>11</v>
      </c>
      <c r="C795" s="49">
        <v>1</v>
      </c>
      <c r="D795" s="50" t="s">
        <v>840</v>
      </c>
      <c r="E795" s="28" t="s">
        <v>918</v>
      </c>
      <c r="F795" s="26" t="s">
        <v>1021</v>
      </c>
      <c r="G795" s="49" t="s">
        <v>36</v>
      </c>
      <c r="H795" s="26">
        <v>30</v>
      </c>
      <c r="I795" s="26">
        <v>20</v>
      </c>
      <c r="J795" s="46">
        <v>10.72</v>
      </c>
      <c r="K795" s="47"/>
      <c r="L795" s="32">
        <f t="shared" si="24"/>
        <v>0</v>
      </c>
      <c r="M795" s="43" t="str">
        <f t="shared" si="25"/>
        <v>OK</v>
      </c>
      <c r="N795" s="44">
        <v>0</v>
      </c>
      <c r="O795" s="44">
        <v>0</v>
      </c>
      <c r="P795" s="44">
        <v>0</v>
      </c>
      <c r="Q795" s="44">
        <v>0</v>
      </c>
      <c r="R795" s="44">
        <v>0</v>
      </c>
      <c r="S795" s="44">
        <v>0</v>
      </c>
      <c r="T795" s="44">
        <v>0</v>
      </c>
      <c r="U795" s="44">
        <v>0</v>
      </c>
      <c r="V795" s="44">
        <v>0</v>
      </c>
      <c r="W795" s="44">
        <v>0</v>
      </c>
      <c r="X795" s="44">
        <v>0</v>
      </c>
      <c r="Y795" s="44">
        <v>0</v>
      </c>
    </row>
    <row r="796" spans="1:25" ht="45" x14ac:dyDescent="0.25">
      <c r="A796" s="98"/>
      <c r="B796" s="94"/>
      <c r="C796" s="49">
        <v>2</v>
      </c>
      <c r="D796" s="50" t="s">
        <v>841</v>
      </c>
      <c r="E796" s="28" t="s">
        <v>918</v>
      </c>
      <c r="F796" s="26" t="s">
        <v>1021</v>
      </c>
      <c r="G796" s="49" t="s">
        <v>36</v>
      </c>
      <c r="H796" s="26">
        <v>30</v>
      </c>
      <c r="I796" s="26">
        <v>20</v>
      </c>
      <c r="J796" s="46">
        <v>23.16</v>
      </c>
      <c r="K796" s="47"/>
      <c r="L796" s="32">
        <f t="shared" si="24"/>
        <v>0</v>
      </c>
      <c r="M796" s="43" t="str">
        <f t="shared" si="25"/>
        <v>OK</v>
      </c>
      <c r="N796" s="44">
        <v>0</v>
      </c>
      <c r="O796" s="44">
        <v>0</v>
      </c>
      <c r="P796" s="44">
        <v>0</v>
      </c>
      <c r="Q796" s="44">
        <v>0</v>
      </c>
      <c r="R796" s="44">
        <v>0</v>
      </c>
      <c r="S796" s="44">
        <v>0</v>
      </c>
      <c r="T796" s="44">
        <v>0</v>
      </c>
      <c r="U796" s="44">
        <v>0</v>
      </c>
      <c r="V796" s="44">
        <v>0</v>
      </c>
      <c r="W796" s="44">
        <v>0</v>
      </c>
      <c r="X796" s="44">
        <v>0</v>
      </c>
      <c r="Y796" s="44">
        <v>0</v>
      </c>
    </row>
    <row r="797" spans="1:25" ht="45" x14ac:dyDescent="0.25">
      <c r="A797" s="98"/>
      <c r="B797" s="94"/>
      <c r="C797" s="49">
        <v>3</v>
      </c>
      <c r="D797" s="50" t="s">
        <v>842</v>
      </c>
      <c r="E797" s="28" t="s">
        <v>918</v>
      </c>
      <c r="F797" s="26" t="s">
        <v>1022</v>
      </c>
      <c r="G797" s="49" t="s">
        <v>36</v>
      </c>
      <c r="H797" s="26">
        <v>30</v>
      </c>
      <c r="I797" s="26">
        <v>20</v>
      </c>
      <c r="J797" s="46">
        <v>79.650000000000006</v>
      </c>
      <c r="K797" s="47"/>
      <c r="L797" s="32">
        <f t="shared" si="24"/>
        <v>0</v>
      </c>
      <c r="M797" s="43" t="str">
        <f t="shared" si="25"/>
        <v>OK</v>
      </c>
      <c r="N797" s="44">
        <v>0</v>
      </c>
      <c r="O797" s="44">
        <v>0</v>
      </c>
      <c r="P797" s="44">
        <v>0</v>
      </c>
      <c r="Q797" s="44">
        <v>0</v>
      </c>
      <c r="R797" s="44">
        <v>0</v>
      </c>
      <c r="S797" s="44">
        <v>0</v>
      </c>
      <c r="T797" s="44">
        <v>0</v>
      </c>
      <c r="U797" s="44">
        <v>0</v>
      </c>
      <c r="V797" s="44">
        <v>0</v>
      </c>
      <c r="W797" s="44">
        <v>0</v>
      </c>
      <c r="X797" s="44">
        <v>0</v>
      </c>
      <c r="Y797" s="44">
        <v>0</v>
      </c>
    </row>
    <row r="798" spans="1:25" ht="45" x14ac:dyDescent="0.25">
      <c r="A798" s="98"/>
      <c r="B798" s="94"/>
      <c r="C798" s="49">
        <v>4</v>
      </c>
      <c r="D798" s="50" t="s">
        <v>843</v>
      </c>
      <c r="E798" s="28" t="s">
        <v>918</v>
      </c>
      <c r="F798" s="26" t="s">
        <v>1022</v>
      </c>
      <c r="G798" s="49" t="s">
        <v>36</v>
      </c>
      <c r="H798" s="26">
        <v>30</v>
      </c>
      <c r="I798" s="26">
        <v>20</v>
      </c>
      <c r="J798" s="46">
        <v>155.26</v>
      </c>
      <c r="K798" s="47"/>
      <c r="L798" s="32">
        <f t="shared" si="24"/>
        <v>0</v>
      </c>
      <c r="M798" s="43" t="str">
        <f t="shared" si="25"/>
        <v>OK</v>
      </c>
      <c r="N798" s="44">
        <v>0</v>
      </c>
      <c r="O798" s="44">
        <v>0</v>
      </c>
      <c r="P798" s="44">
        <v>0</v>
      </c>
      <c r="Q798" s="44">
        <v>0</v>
      </c>
      <c r="R798" s="44">
        <v>0</v>
      </c>
      <c r="S798" s="44">
        <v>0</v>
      </c>
      <c r="T798" s="44">
        <v>0</v>
      </c>
      <c r="U798" s="44">
        <v>0</v>
      </c>
      <c r="V798" s="44">
        <v>0</v>
      </c>
      <c r="W798" s="44">
        <v>0</v>
      </c>
      <c r="X798" s="44">
        <v>0</v>
      </c>
      <c r="Y798" s="44">
        <v>0</v>
      </c>
    </row>
    <row r="799" spans="1:25" ht="30" x14ac:dyDescent="0.25">
      <c r="A799" s="98"/>
      <c r="B799" s="94"/>
      <c r="C799" s="49">
        <v>5</v>
      </c>
      <c r="D799" s="50" t="s">
        <v>844</v>
      </c>
      <c r="E799" s="28" t="s">
        <v>918</v>
      </c>
      <c r="F799" s="26" t="s">
        <v>1022</v>
      </c>
      <c r="G799" s="49" t="s">
        <v>36</v>
      </c>
      <c r="H799" s="26">
        <v>30</v>
      </c>
      <c r="I799" s="26">
        <v>20</v>
      </c>
      <c r="J799" s="46">
        <v>99.79</v>
      </c>
      <c r="K799" s="47"/>
      <c r="L799" s="32">
        <f t="shared" si="24"/>
        <v>0</v>
      </c>
      <c r="M799" s="43" t="str">
        <f t="shared" si="25"/>
        <v>OK</v>
      </c>
      <c r="N799" s="44">
        <v>0</v>
      </c>
      <c r="O799" s="44">
        <v>0</v>
      </c>
      <c r="P799" s="44">
        <v>0</v>
      </c>
      <c r="Q799" s="44">
        <v>0</v>
      </c>
      <c r="R799" s="44">
        <v>0</v>
      </c>
      <c r="S799" s="44">
        <v>0</v>
      </c>
      <c r="T799" s="44">
        <v>0</v>
      </c>
      <c r="U799" s="44">
        <v>0</v>
      </c>
      <c r="V799" s="44">
        <v>0</v>
      </c>
      <c r="W799" s="44">
        <v>0</v>
      </c>
      <c r="X799" s="44">
        <v>0</v>
      </c>
      <c r="Y799" s="44">
        <v>0</v>
      </c>
    </row>
    <row r="800" spans="1:25" ht="30" x14ac:dyDescent="0.25">
      <c r="A800" s="98"/>
      <c r="B800" s="94"/>
      <c r="C800" s="49">
        <v>6</v>
      </c>
      <c r="D800" s="50" t="s">
        <v>845</v>
      </c>
      <c r="E800" s="28" t="s">
        <v>918</v>
      </c>
      <c r="F800" s="26" t="s">
        <v>1023</v>
      </c>
      <c r="G800" s="49" t="s">
        <v>36</v>
      </c>
      <c r="H800" s="26">
        <v>30</v>
      </c>
      <c r="I800" s="26">
        <v>20</v>
      </c>
      <c r="J800" s="46">
        <v>62.32</v>
      </c>
      <c r="K800" s="47"/>
      <c r="L800" s="32">
        <f t="shared" si="24"/>
        <v>0</v>
      </c>
      <c r="M800" s="43" t="str">
        <f t="shared" si="25"/>
        <v>OK</v>
      </c>
      <c r="N800" s="44">
        <v>0</v>
      </c>
      <c r="O800" s="44">
        <v>0</v>
      </c>
      <c r="P800" s="44">
        <v>0</v>
      </c>
      <c r="Q800" s="44">
        <v>0</v>
      </c>
      <c r="R800" s="44">
        <v>0</v>
      </c>
      <c r="S800" s="44">
        <v>0</v>
      </c>
      <c r="T800" s="44">
        <v>0</v>
      </c>
      <c r="U800" s="44">
        <v>0</v>
      </c>
      <c r="V800" s="44">
        <v>0</v>
      </c>
      <c r="W800" s="44">
        <v>0</v>
      </c>
      <c r="X800" s="44">
        <v>0</v>
      </c>
      <c r="Y800" s="44">
        <v>0</v>
      </c>
    </row>
    <row r="801" spans="1:25" ht="30" x14ac:dyDescent="0.25">
      <c r="A801" s="98"/>
      <c r="B801" s="94"/>
      <c r="C801" s="49">
        <v>7</v>
      </c>
      <c r="D801" s="50" t="s">
        <v>846</v>
      </c>
      <c r="E801" s="28" t="s">
        <v>918</v>
      </c>
      <c r="F801" s="26" t="s">
        <v>1023</v>
      </c>
      <c r="G801" s="49" t="s">
        <v>36</v>
      </c>
      <c r="H801" s="26">
        <v>30</v>
      </c>
      <c r="I801" s="26">
        <v>20</v>
      </c>
      <c r="J801" s="46">
        <v>30.98</v>
      </c>
      <c r="K801" s="47"/>
      <c r="L801" s="32">
        <f t="shared" si="24"/>
        <v>0</v>
      </c>
      <c r="M801" s="43" t="str">
        <f t="shared" si="25"/>
        <v>OK</v>
      </c>
      <c r="N801" s="44">
        <v>0</v>
      </c>
      <c r="O801" s="44">
        <v>0</v>
      </c>
      <c r="P801" s="44">
        <v>0</v>
      </c>
      <c r="Q801" s="44">
        <v>0</v>
      </c>
      <c r="R801" s="44">
        <v>0</v>
      </c>
      <c r="S801" s="44">
        <v>0</v>
      </c>
      <c r="T801" s="44">
        <v>0</v>
      </c>
      <c r="U801" s="44">
        <v>0</v>
      </c>
      <c r="V801" s="44">
        <v>0</v>
      </c>
      <c r="W801" s="44">
        <v>0</v>
      </c>
      <c r="X801" s="44">
        <v>0</v>
      </c>
      <c r="Y801" s="44">
        <v>0</v>
      </c>
    </row>
    <row r="802" spans="1:25" ht="45" x14ac:dyDescent="0.25">
      <c r="A802" s="98"/>
      <c r="B802" s="94"/>
      <c r="C802" s="49">
        <v>8</v>
      </c>
      <c r="D802" s="50" t="s">
        <v>847</v>
      </c>
      <c r="E802" s="28" t="s">
        <v>918</v>
      </c>
      <c r="F802" s="26" t="s">
        <v>1023</v>
      </c>
      <c r="G802" s="49" t="s">
        <v>36</v>
      </c>
      <c r="H802" s="26">
        <v>30</v>
      </c>
      <c r="I802" s="26">
        <v>20</v>
      </c>
      <c r="J802" s="46">
        <v>142.96</v>
      </c>
      <c r="K802" s="47"/>
      <c r="L802" s="32">
        <f t="shared" si="24"/>
        <v>0</v>
      </c>
      <c r="M802" s="43" t="str">
        <f t="shared" si="25"/>
        <v>OK</v>
      </c>
      <c r="N802" s="44">
        <v>0</v>
      </c>
      <c r="O802" s="44">
        <v>0</v>
      </c>
      <c r="P802" s="44">
        <v>0</v>
      </c>
      <c r="Q802" s="44">
        <v>0</v>
      </c>
      <c r="R802" s="44">
        <v>0</v>
      </c>
      <c r="S802" s="44">
        <v>0</v>
      </c>
      <c r="T802" s="44">
        <v>0</v>
      </c>
      <c r="U802" s="44">
        <v>0</v>
      </c>
      <c r="V802" s="44">
        <v>0</v>
      </c>
      <c r="W802" s="44">
        <v>0</v>
      </c>
      <c r="X802" s="44">
        <v>0</v>
      </c>
      <c r="Y802" s="44">
        <v>0</v>
      </c>
    </row>
    <row r="803" spans="1:25" ht="30" x14ac:dyDescent="0.25">
      <c r="A803" s="98"/>
      <c r="B803" s="94"/>
      <c r="C803" s="49">
        <v>9</v>
      </c>
      <c r="D803" s="50" t="s">
        <v>848</v>
      </c>
      <c r="E803" s="28" t="s">
        <v>918</v>
      </c>
      <c r="F803" s="26" t="s">
        <v>1021</v>
      </c>
      <c r="G803" s="49" t="s">
        <v>36</v>
      </c>
      <c r="H803" s="26">
        <v>30</v>
      </c>
      <c r="I803" s="26">
        <v>20</v>
      </c>
      <c r="J803" s="46">
        <v>24.33</v>
      </c>
      <c r="K803" s="47"/>
      <c r="L803" s="32">
        <f t="shared" si="24"/>
        <v>0</v>
      </c>
      <c r="M803" s="43" t="str">
        <f t="shared" si="25"/>
        <v>OK</v>
      </c>
      <c r="N803" s="44">
        <v>0</v>
      </c>
      <c r="O803" s="44">
        <v>0</v>
      </c>
      <c r="P803" s="44">
        <v>0</v>
      </c>
      <c r="Q803" s="44">
        <v>0</v>
      </c>
      <c r="R803" s="44">
        <v>0</v>
      </c>
      <c r="S803" s="44">
        <v>0</v>
      </c>
      <c r="T803" s="44">
        <v>0</v>
      </c>
      <c r="U803" s="44">
        <v>0</v>
      </c>
      <c r="V803" s="44">
        <v>0</v>
      </c>
      <c r="W803" s="44">
        <v>0</v>
      </c>
      <c r="X803" s="44">
        <v>0</v>
      </c>
      <c r="Y803" s="44">
        <v>0</v>
      </c>
    </row>
    <row r="804" spans="1:25" ht="15" x14ac:dyDescent="0.25">
      <c r="A804" s="98"/>
      <c r="B804" s="94"/>
      <c r="C804" s="49">
        <v>10</v>
      </c>
      <c r="D804" s="50" t="s">
        <v>849</v>
      </c>
      <c r="E804" s="28" t="s">
        <v>918</v>
      </c>
      <c r="F804" s="26" t="s">
        <v>1021</v>
      </c>
      <c r="G804" s="49" t="s">
        <v>36</v>
      </c>
      <c r="H804" s="26">
        <v>30</v>
      </c>
      <c r="I804" s="26">
        <v>20</v>
      </c>
      <c r="J804" s="46">
        <v>51.83</v>
      </c>
      <c r="K804" s="47"/>
      <c r="L804" s="32">
        <f t="shared" si="24"/>
        <v>0</v>
      </c>
      <c r="M804" s="43" t="str">
        <f t="shared" si="25"/>
        <v>OK</v>
      </c>
      <c r="N804" s="44">
        <v>0</v>
      </c>
      <c r="O804" s="44">
        <v>0</v>
      </c>
      <c r="P804" s="44">
        <v>0</v>
      </c>
      <c r="Q804" s="44">
        <v>0</v>
      </c>
      <c r="R804" s="44">
        <v>0</v>
      </c>
      <c r="S804" s="44">
        <v>0</v>
      </c>
      <c r="T804" s="44">
        <v>0</v>
      </c>
      <c r="U804" s="44">
        <v>0</v>
      </c>
      <c r="V804" s="44">
        <v>0</v>
      </c>
      <c r="W804" s="44">
        <v>0</v>
      </c>
      <c r="X804" s="44">
        <v>0</v>
      </c>
      <c r="Y804" s="44">
        <v>0</v>
      </c>
    </row>
    <row r="805" spans="1:25" ht="15" x14ac:dyDescent="0.25">
      <c r="A805" s="99"/>
      <c r="B805" s="95"/>
      <c r="C805" s="49">
        <v>11</v>
      </c>
      <c r="D805" s="50" t="s">
        <v>850</v>
      </c>
      <c r="E805" s="28" t="s">
        <v>918</v>
      </c>
      <c r="F805" s="26" t="s">
        <v>1021</v>
      </c>
      <c r="G805" s="49" t="s">
        <v>36</v>
      </c>
      <c r="H805" s="26">
        <v>30</v>
      </c>
      <c r="I805" s="26">
        <v>20</v>
      </c>
      <c r="J805" s="46">
        <v>13.06</v>
      </c>
      <c r="K805" s="47"/>
      <c r="L805" s="32">
        <f t="shared" si="24"/>
        <v>0</v>
      </c>
      <c r="M805" s="43" t="str">
        <f t="shared" si="25"/>
        <v>OK</v>
      </c>
      <c r="N805" s="44">
        <v>0</v>
      </c>
      <c r="O805" s="44">
        <v>0</v>
      </c>
      <c r="P805" s="44">
        <v>0</v>
      </c>
      <c r="Q805" s="44">
        <v>0</v>
      </c>
      <c r="R805" s="44">
        <v>0</v>
      </c>
      <c r="S805" s="44">
        <v>0</v>
      </c>
      <c r="T805" s="44">
        <v>0</v>
      </c>
      <c r="U805" s="44">
        <v>0</v>
      </c>
      <c r="V805" s="44">
        <v>0</v>
      </c>
      <c r="W805" s="44">
        <v>0</v>
      </c>
      <c r="X805" s="44">
        <v>0</v>
      </c>
      <c r="Y805" s="44">
        <v>0</v>
      </c>
    </row>
    <row r="806" spans="1:25" ht="15" x14ac:dyDescent="0.25">
      <c r="A806" s="97" t="s">
        <v>892</v>
      </c>
      <c r="B806" s="93">
        <v>13</v>
      </c>
      <c r="C806" s="49">
        <v>1</v>
      </c>
      <c r="D806" s="50" t="s">
        <v>851</v>
      </c>
      <c r="E806" s="28" t="s">
        <v>918</v>
      </c>
      <c r="F806" s="26" t="s">
        <v>932</v>
      </c>
      <c r="G806" s="49" t="s">
        <v>916</v>
      </c>
      <c r="H806" s="26">
        <v>30</v>
      </c>
      <c r="I806" s="26">
        <v>20</v>
      </c>
      <c r="J806" s="46">
        <v>3.79</v>
      </c>
      <c r="K806" s="47"/>
      <c r="L806" s="32">
        <f t="shared" si="24"/>
        <v>0</v>
      </c>
      <c r="M806" s="43" t="str">
        <f t="shared" si="25"/>
        <v>OK</v>
      </c>
      <c r="N806" s="44">
        <v>0</v>
      </c>
      <c r="O806" s="44">
        <v>0</v>
      </c>
      <c r="P806" s="44">
        <v>0</v>
      </c>
      <c r="Q806" s="44">
        <v>0</v>
      </c>
      <c r="R806" s="44">
        <v>0</v>
      </c>
      <c r="S806" s="44">
        <v>0</v>
      </c>
      <c r="T806" s="44">
        <v>0</v>
      </c>
      <c r="U806" s="44">
        <v>0</v>
      </c>
      <c r="V806" s="44">
        <v>0</v>
      </c>
      <c r="W806" s="44">
        <v>0</v>
      </c>
      <c r="X806" s="44">
        <v>0</v>
      </c>
      <c r="Y806" s="44">
        <v>0</v>
      </c>
    </row>
    <row r="807" spans="1:25" ht="60" x14ac:dyDescent="0.25">
      <c r="A807" s="98"/>
      <c r="B807" s="94"/>
      <c r="C807" s="49">
        <v>2</v>
      </c>
      <c r="D807" s="50" t="s">
        <v>852</v>
      </c>
      <c r="E807" s="28" t="s">
        <v>951</v>
      </c>
      <c r="F807" s="26" t="s">
        <v>1024</v>
      </c>
      <c r="G807" s="49" t="s">
        <v>36</v>
      </c>
      <c r="H807" s="26">
        <v>30</v>
      </c>
      <c r="I807" s="26">
        <v>20</v>
      </c>
      <c r="J807" s="46">
        <v>5.5</v>
      </c>
      <c r="K807" s="47"/>
      <c r="L807" s="32">
        <f t="shared" si="24"/>
        <v>0</v>
      </c>
      <c r="M807" s="43" t="str">
        <f t="shared" si="25"/>
        <v>OK</v>
      </c>
      <c r="N807" s="44">
        <v>0</v>
      </c>
      <c r="O807" s="44">
        <v>0</v>
      </c>
      <c r="P807" s="44">
        <v>0</v>
      </c>
      <c r="Q807" s="44">
        <v>0</v>
      </c>
      <c r="R807" s="44">
        <v>0</v>
      </c>
      <c r="S807" s="44">
        <v>0</v>
      </c>
      <c r="T807" s="44">
        <v>0</v>
      </c>
      <c r="U807" s="44">
        <v>0</v>
      </c>
      <c r="V807" s="44">
        <v>0</v>
      </c>
      <c r="W807" s="44">
        <v>0</v>
      </c>
      <c r="X807" s="44">
        <v>0</v>
      </c>
      <c r="Y807" s="44">
        <v>0</v>
      </c>
    </row>
    <row r="808" spans="1:25" ht="105" x14ac:dyDescent="0.25">
      <c r="A808" s="98"/>
      <c r="B808" s="94"/>
      <c r="C808" s="49">
        <v>3</v>
      </c>
      <c r="D808" s="50" t="s">
        <v>853</v>
      </c>
      <c r="E808" s="28" t="s">
        <v>951</v>
      </c>
      <c r="F808" s="26" t="s">
        <v>919</v>
      </c>
      <c r="G808" s="49" t="s">
        <v>36</v>
      </c>
      <c r="H808" s="26">
        <v>30</v>
      </c>
      <c r="I808" s="26">
        <v>20</v>
      </c>
      <c r="J808" s="46">
        <v>125.01</v>
      </c>
      <c r="K808" s="47"/>
      <c r="L808" s="32">
        <f t="shared" si="24"/>
        <v>0</v>
      </c>
      <c r="M808" s="43" t="str">
        <f t="shared" si="25"/>
        <v>OK</v>
      </c>
      <c r="N808" s="44">
        <v>0</v>
      </c>
      <c r="O808" s="44">
        <v>0</v>
      </c>
      <c r="P808" s="44">
        <v>0</v>
      </c>
      <c r="Q808" s="44">
        <v>0</v>
      </c>
      <c r="R808" s="44">
        <v>0</v>
      </c>
      <c r="S808" s="44">
        <v>0</v>
      </c>
      <c r="T808" s="44">
        <v>0</v>
      </c>
      <c r="U808" s="44">
        <v>0</v>
      </c>
      <c r="V808" s="44">
        <v>0</v>
      </c>
      <c r="W808" s="44">
        <v>0</v>
      </c>
      <c r="X808" s="44">
        <v>0</v>
      </c>
      <c r="Y808" s="44">
        <v>0</v>
      </c>
    </row>
    <row r="809" spans="1:25" ht="75" x14ac:dyDescent="0.25">
      <c r="A809" s="98"/>
      <c r="B809" s="94"/>
      <c r="C809" s="49">
        <v>4</v>
      </c>
      <c r="D809" s="50" t="s">
        <v>854</v>
      </c>
      <c r="E809" s="28" t="s">
        <v>926</v>
      </c>
      <c r="F809" s="26" t="s">
        <v>1025</v>
      </c>
      <c r="G809" s="49" t="s">
        <v>36</v>
      </c>
      <c r="H809" s="26">
        <v>30</v>
      </c>
      <c r="I809" s="26">
        <v>20</v>
      </c>
      <c r="J809" s="46">
        <v>37.32</v>
      </c>
      <c r="K809" s="47">
        <v>3</v>
      </c>
      <c r="L809" s="32">
        <f t="shared" si="24"/>
        <v>0</v>
      </c>
      <c r="M809" s="43" t="str">
        <f t="shared" si="25"/>
        <v>OK</v>
      </c>
      <c r="N809" s="44">
        <v>2</v>
      </c>
      <c r="O809" s="44">
        <v>0</v>
      </c>
      <c r="P809" s="44">
        <v>0</v>
      </c>
      <c r="Q809" s="44">
        <v>0</v>
      </c>
      <c r="R809" s="44">
        <v>1</v>
      </c>
      <c r="S809" s="44">
        <v>0</v>
      </c>
      <c r="T809" s="44">
        <v>0</v>
      </c>
      <c r="U809" s="44">
        <v>0</v>
      </c>
      <c r="V809" s="44">
        <v>0</v>
      </c>
      <c r="W809" s="44">
        <v>0</v>
      </c>
      <c r="X809" s="44">
        <v>0</v>
      </c>
      <c r="Y809" s="44">
        <v>0</v>
      </c>
    </row>
    <row r="810" spans="1:25" ht="30" x14ac:dyDescent="0.25">
      <c r="A810" s="98"/>
      <c r="B810" s="94"/>
      <c r="C810" s="49">
        <v>5</v>
      </c>
      <c r="D810" s="50" t="s">
        <v>855</v>
      </c>
      <c r="E810" s="28" t="s">
        <v>1026</v>
      </c>
      <c r="F810" s="26" t="s">
        <v>930</v>
      </c>
      <c r="G810" s="49" t="s">
        <v>36</v>
      </c>
      <c r="H810" s="26">
        <v>30</v>
      </c>
      <c r="I810" s="26">
        <v>20</v>
      </c>
      <c r="J810" s="46">
        <v>21</v>
      </c>
      <c r="K810" s="47"/>
      <c r="L810" s="32">
        <f t="shared" si="24"/>
        <v>0</v>
      </c>
      <c r="M810" s="43" t="str">
        <f t="shared" si="25"/>
        <v>OK</v>
      </c>
      <c r="N810" s="44">
        <v>0</v>
      </c>
      <c r="O810" s="44">
        <v>0</v>
      </c>
      <c r="P810" s="44">
        <v>0</v>
      </c>
      <c r="Q810" s="44">
        <v>0</v>
      </c>
      <c r="R810" s="44">
        <v>0</v>
      </c>
      <c r="S810" s="44">
        <v>0</v>
      </c>
      <c r="T810" s="44">
        <v>0</v>
      </c>
      <c r="U810" s="44">
        <v>0</v>
      </c>
      <c r="V810" s="44">
        <v>0</v>
      </c>
      <c r="W810" s="44">
        <v>0</v>
      </c>
      <c r="X810" s="44">
        <v>0</v>
      </c>
      <c r="Y810" s="44">
        <v>0</v>
      </c>
    </row>
    <row r="811" spans="1:25" ht="15" x14ac:dyDescent="0.25">
      <c r="A811" s="98"/>
      <c r="B811" s="94"/>
      <c r="C811" s="49">
        <v>6</v>
      </c>
      <c r="D811" s="50" t="s">
        <v>856</v>
      </c>
      <c r="E811" s="28" t="s">
        <v>918</v>
      </c>
      <c r="F811" s="26" t="s">
        <v>932</v>
      </c>
      <c r="G811" s="49" t="s">
        <v>906</v>
      </c>
      <c r="H811" s="26">
        <v>30</v>
      </c>
      <c r="I811" s="26">
        <v>20</v>
      </c>
      <c r="J811" s="46">
        <v>9.5399999999999991</v>
      </c>
      <c r="K811" s="47"/>
      <c r="L811" s="32">
        <f t="shared" si="24"/>
        <v>0</v>
      </c>
      <c r="M811" s="43" t="str">
        <f t="shared" si="25"/>
        <v>OK</v>
      </c>
      <c r="N811" s="44">
        <v>0</v>
      </c>
      <c r="O811" s="44">
        <v>0</v>
      </c>
      <c r="P811" s="44">
        <v>0</v>
      </c>
      <c r="Q811" s="44">
        <v>0</v>
      </c>
      <c r="R811" s="44">
        <v>0</v>
      </c>
      <c r="S811" s="44">
        <v>0</v>
      </c>
      <c r="T811" s="44">
        <v>0</v>
      </c>
      <c r="U811" s="44">
        <v>0</v>
      </c>
      <c r="V811" s="44">
        <v>0</v>
      </c>
      <c r="W811" s="44">
        <v>0</v>
      </c>
      <c r="X811" s="44">
        <v>0</v>
      </c>
      <c r="Y811" s="44">
        <v>0</v>
      </c>
    </row>
    <row r="812" spans="1:25" ht="45" x14ac:dyDescent="0.25">
      <c r="A812" s="98"/>
      <c r="B812" s="94"/>
      <c r="C812" s="49">
        <v>7</v>
      </c>
      <c r="D812" s="50" t="s">
        <v>857</v>
      </c>
      <c r="E812" s="28" t="s">
        <v>918</v>
      </c>
      <c r="F812" s="26" t="s">
        <v>932</v>
      </c>
      <c r="G812" s="49" t="s">
        <v>36</v>
      </c>
      <c r="H812" s="26">
        <v>30</v>
      </c>
      <c r="I812" s="26">
        <v>20</v>
      </c>
      <c r="J812" s="46">
        <v>5.63</v>
      </c>
      <c r="K812" s="47">
        <v>10</v>
      </c>
      <c r="L812" s="32">
        <f t="shared" si="24"/>
        <v>0</v>
      </c>
      <c r="M812" s="43" t="str">
        <f t="shared" si="25"/>
        <v>OK</v>
      </c>
      <c r="N812" s="44">
        <v>3</v>
      </c>
      <c r="O812" s="44">
        <v>0</v>
      </c>
      <c r="P812" s="44">
        <v>4</v>
      </c>
      <c r="Q812" s="44">
        <v>0</v>
      </c>
      <c r="R812" s="44">
        <v>3</v>
      </c>
      <c r="S812" s="44">
        <v>0</v>
      </c>
      <c r="T812" s="44">
        <v>0</v>
      </c>
      <c r="U812" s="44">
        <v>0</v>
      </c>
      <c r="V812" s="44">
        <v>0</v>
      </c>
      <c r="W812" s="44">
        <v>0</v>
      </c>
      <c r="X812" s="44">
        <v>0</v>
      </c>
      <c r="Y812" s="44">
        <v>0</v>
      </c>
    </row>
    <row r="813" spans="1:25" ht="90" x14ac:dyDescent="0.25">
      <c r="A813" s="98"/>
      <c r="B813" s="94"/>
      <c r="C813" s="49">
        <v>8</v>
      </c>
      <c r="D813" s="50" t="s">
        <v>858</v>
      </c>
      <c r="E813" s="28" t="s">
        <v>1027</v>
      </c>
      <c r="F813" s="26" t="s">
        <v>1028</v>
      </c>
      <c r="G813" s="49" t="s">
        <v>906</v>
      </c>
      <c r="H813" s="26">
        <v>30</v>
      </c>
      <c r="I813" s="26">
        <v>20</v>
      </c>
      <c r="J813" s="46">
        <v>21.49</v>
      </c>
      <c r="K813" s="47"/>
      <c r="L813" s="32">
        <f t="shared" si="24"/>
        <v>0</v>
      </c>
      <c r="M813" s="43" t="str">
        <f t="shared" si="25"/>
        <v>OK</v>
      </c>
      <c r="N813" s="44">
        <v>0</v>
      </c>
      <c r="O813" s="44">
        <v>0</v>
      </c>
      <c r="P813" s="44">
        <v>0</v>
      </c>
      <c r="Q813" s="44">
        <v>0</v>
      </c>
      <c r="R813" s="44">
        <v>0</v>
      </c>
      <c r="S813" s="44">
        <v>0</v>
      </c>
      <c r="T813" s="44">
        <v>0</v>
      </c>
      <c r="U813" s="44">
        <v>0</v>
      </c>
      <c r="V813" s="44">
        <v>0</v>
      </c>
      <c r="W813" s="44">
        <v>0</v>
      </c>
      <c r="X813" s="44">
        <v>0</v>
      </c>
      <c r="Y813" s="44">
        <v>0</v>
      </c>
    </row>
    <row r="814" spans="1:25" ht="15" x14ac:dyDescent="0.25">
      <c r="A814" s="98"/>
      <c r="B814" s="94"/>
      <c r="C814" s="49">
        <v>9</v>
      </c>
      <c r="D814" s="50" t="s">
        <v>859</v>
      </c>
      <c r="E814" s="28" t="s">
        <v>1027</v>
      </c>
      <c r="F814" s="26" t="s">
        <v>1029</v>
      </c>
      <c r="G814" s="49" t="s">
        <v>36</v>
      </c>
      <c r="H814" s="26">
        <v>30</v>
      </c>
      <c r="I814" s="26">
        <v>20</v>
      </c>
      <c r="J814" s="46">
        <v>8.33</v>
      </c>
      <c r="K814" s="47"/>
      <c r="L814" s="32">
        <f t="shared" si="24"/>
        <v>0</v>
      </c>
      <c r="M814" s="43" t="str">
        <f t="shared" si="25"/>
        <v>OK</v>
      </c>
      <c r="N814" s="44">
        <v>0</v>
      </c>
      <c r="O814" s="44">
        <v>0</v>
      </c>
      <c r="P814" s="44">
        <v>0</v>
      </c>
      <c r="Q814" s="44">
        <v>0</v>
      </c>
      <c r="R814" s="44">
        <v>0</v>
      </c>
      <c r="S814" s="44">
        <v>0</v>
      </c>
      <c r="T814" s="44">
        <v>0</v>
      </c>
      <c r="U814" s="44">
        <v>0</v>
      </c>
      <c r="V814" s="44">
        <v>0</v>
      </c>
      <c r="W814" s="44">
        <v>0</v>
      </c>
      <c r="X814" s="44">
        <v>0</v>
      </c>
      <c r="Y814" s="44">
        <v>0</v>
      </c>
    </row>
    <row r="815" spans="1:25" ht="45" x14ac:dyDescent="0.25">
      <c r="A815" s="98"/>
      <c r="B815" s="94"/>
      <c r="C815" s="49">
        <v>10</v>
      </c>
      <c r="D815" s="50" t="s">
        <v>860</v>
      </c>
      <c r="E815" s="28" t="s">
        <v>1030</v>
      </c>
      <c r="F815" s="26" t="s">
        <v>1031</v>
      </c>
      <c r="G815" s="49" t="s">
        <v>36</v>
      </c>
      <c r="H815" s="26">
        <v>30</v>
      </c>
      <c r="I815" s="26">
        <v>20</v>
      </c>
      <c r="J815" s="46">
        <v>10.17</v>
      </c>
      <c r="K815" s="47"/>
      <c r="L815" s="32">
        <f t="shared" si="24"/>
        <v>0</v>
      </c>
      <c r="M815" s="43" t="str">
        <f t="shared" si="25"/>
        <v>OK</v>
      </c>
      <c r="N815" s="44">
        <v>0</v>
      </c>
      <c r="O815" s="44">
        <v>0</v>
      </c>
      <c r="P815" s="44">
        <v>0</v>
      </c>
      <c r="Q815" s="44">
        <v>0</v>
      </c>
      <c r="R815" s="44">
        <v>0</v>
      </c>
      <c r="S815" s="44">
        <v>0</v>
      </c>
      <c r="T815" s="44">
        <v>0</v>
      </c>
      <c r="U815" s="44">
        <v>0</v>
      </c>
      <c r="V815" s="44">
        <v>0</v>
      </c>
      <c r="W815" s="44">
        <v>0</v>
      </c>
      <c r="X815" s="44">
        <v>0</v>
      </c>
      <c r="Y815" s="44">
        <v>0</v>
      </c>
    </row>
    <row r="816" spans="1:25" ht="75" x14ac:dyDescent="0.25">
      <c r="A816" s="98"/>
      <c r="B816" s="94"/>
      <c r="C816" s="49">
        <v>11</v>
      </c>
      <c r="D816" s="50" t="s">
        <v>861</v>
      </c>
      <c r="E816" s="28" t="s">
        <v>918</v>
      </c>
      <c r="F816" s="26" t="s">
        <v>960</v>
      </c>
      <c r="G816" s="49" t="s">
        <v>36</v>
      </c>
      <c r="H816" s="26">
        <v>30</v>
      </c>
      <c r="I816" s="26">
        <v>20</v>
      </c>
      <c r="J816" s="46">
        <v>4.49</v>
      </c>
      <c r="K816" s="47"/>
      <c r="L816" s="32">
        <f t="shared" si="24"/>
        <v>0</v>
      </c>
      <c r="M816" s="43" t="str">
        <f t="shared" si="25"/>
        <v>OK</v>
      </c>
      <c r="N816" s="44">
        <v>0</v>
      </c>
      <c r="O816" s="44">
        <v>0</v>
      </c>
      <c r="P816" s="44">
        <v>0</v>
      </c>
      <c r="Q816" s="44">
        <v>0</v>
      </c>
      <c r="R816" s="44">
        <v>0</v>
      </c>
      <c r="S816" s="44">
        <v>0</v>
      </c>
      <c r="T816" s="44">
        <v>0</v>
      </c>
      <c r="U816" s="44">
        <v>0</v>
      </c>
      <c r="V816" s="44">
        <v>0</v>
      </c>
      <c r="W816" s="44">
        <v>0</v>
      </c>
      <c r="X816" s="44">
        <v>0</v>
      </c>
      <c r="Y816" s="44">
        <v>0</v>
      </c>
    </row>
    <row r="817" spans="1:25" ht="60" x14ac:dyDescent="0.25">
      <c r="A817" s="98"/>
      <c r="B817" s="94"/>
      <c r="C817" s="49">
        <v>12</v>
      </c>
      <c r="D817" s="50" t="s">
        <v>862</v>
      </c>
      <c r="E817" s="28" t="s">
        <v>918</v>
      </c>
      <c r="F817" s="26" t="s">
        <v>1032</v>
      </c>
      <c r="G817" s="49" t="s">
        <v>36</v>
      </c>
      <c r="H817" s="26">
        <v>30</v>
      </c>
      <c r="I817" s="26">
        <v>20</v>
      </c>
      <c r="J817" s="46">
        <v>19.2</v>
      </c>
      <c r="K817" s="47"/>
      <c r="L817" s="32">
        <f t="shared" si="24"/>
        <v>0</v>
      </c>
      <c r="M817" s="43" t="str">
        <f t="shared" si="25"/>
        <v>OK</v>
      </c>
      <c r="N817" s="44">
        <v>0</v>
      </c>
      <c r="O817" s="44">
        <v>0</v>
      </c>
      <c r="P817" s="44">
        <v>0</v>
      </c>
      <c r="Q817" s="44">
        <v>0</v>
      </c>
      <c r="R817" s="44">
        <v>0</v>
      </c>
      <c r="S817" s="44">
        <v>0</v>
      </c>
      <c r="T817" s="44">
        <v>0</v>
      </c>
      <c r="U817" s="44">
        <v>0</v>
      </c>
      <c r="V817" s="44">
        <v>0</v>
      </c>
      <c r="W817" s="44">
        <v>0</v>
      </c>
      <c r="X817" s="44">
        <v>0</v>
      </c>
      <c r="Y817" s="44">
        <v>0</v>
      </c>
    </row>
    <row r="818" spans="1:25" ht="45" x14ac:dyDescent="0.25">
      <c r="A818" s="99"/>
      <c r="B818" s="95"/>
      <c r="C818" s="49">
        <v>13</v>
      </c>
      <c r="D818" s="50" t="s">
        <v>863</v>
      </c>
      <c r="E818" s="28" t="s">
        <v>1030</v>
      </c>
      <c r="F818" s="26" t="s">
        <v>1029</v>
      </c>
      <c r="G818" s="49" t="s">
        <v>36</v>
      </c>
      <c r="H818" s="26">
        <v>30</v>
      </c>
      <c r="I818" s="26">
        <v>20</v>
      </c>
      <c r="J818" s="46">
        <v>14.69</v>
      </c>
      <c r="K818" s="47"/>
      <c r="L818" s="32">
        <f t="shared" si="24"/>
        <v>0</v>
      </c>
      <c r="M818" s="43" t="str">
        <f t="shared" si="25"/>
        <v>OK</v>
      </c>
      <c r="N818" s="44">
        <v>0</v>
      </c>
      <c r="O818" s="44">
        <v>0</v>
      </c>
      <c r="P818" s="44">
        <v>0</v>
      </c>
      <c r="Q818" s="44">
        <v>0</v>
      </c>
      <c r="R818" s="44">
        <v>0</v>
      </c>
      <c r="S818" s="44">
        <v>0</v>
      </c>
      <c r="T818" s="44">
        <v>0</v>
      </c>
      <c r="U818" s="44">
        <v>0</v>
      </c>
      <c r="V818" s="44">
        <v>0</v>
      </c>
      <c r="W818" s="44">
        <v>0</v>
      </c>
      <c r="X818" s="44">
        <v>0</v>
      </c>
      <c r="Y818" s="44">
        <v>0</v>
      </c>
    </row>
    <row r="819" spans="1:25" ht="15" x14ac:dyDescent="0.25">
      <c r="A819" s="97" t="s">
        <v>892</v>
      </c>
      <c r="B819" s="93">
        <v>14</v>
      </c>
      <c r="C819" s="49">
        <v>1</v>
      </c>
      <c r="D819" s="50" t="s">
        <v>864</v>
      </c>
      <c r="E819" s="28" t="s">
        <v>922</v>
      </c>
      <c r="F819" s="26" t="s">
        <v>1033</v>
      </c>
      <c r="G819" s="49" t="s">
        <v>894</v>
      </c>
      <c r="H819" s="26">
        <v>30</v>
      </c>
      <c r="I819" s="26">
        <v>20</v>
      </c>
      <c r="J819" s="46">
        <v>3.2</v>
      </c>
      <c r="K819" s="47"/>
      <c r="L819" s="32">
        <f t="shared" si="24"/>
        <v>0</v>
      </c>
      <c r="M819" s="43" t="str">
        <f t="shared" si="25"/>
        <v>OK</v>
      </c>
      <c r="N819" s="44">
        <v>0</v>
      </c>
      <c r="O819" s="44">
        <v>0</v>
      </c>
      <c r="P819" s="44">
        <v>0</v>
      </c>
      <c r="Q819" s="44">
        <v>0</v>
      </c>
      <c r="R819" s="44">
        <v>0</v>
      </c>
      <c r="S819" s="44">
        <v>0</v>
      </c>
      <c r="T819" s="44">
        <v>0</v>
      </c>
      <c r="U819" s="44">
        <v>0</v>
      </c>
      <c r="V819" s="44">
        <v>0</v>
      </c>
      <c r="W819" s="44">
        <v>0</v>
      </c>
      <c r="X819" s="44">
        <v>0</v>
      </c>
      <c r="Y819" s="44">
        <v>0</v>
      </c>
    </row>
    <row r="820" spans="1:25" ht="60" x14ac:dyDescent="0.25">
      <c r="A820" s="98"/>
      <c r="B820" s="94"/>
      <c r="C820" s="49">
        <v>2</v>
      </c>
      <c r="D820" s="50" t="s">
        <v>865</v>
      </c>
      <c r="E820" s="28" t="s">
        <v>951</v>
      </c>
      <c r="F820" s="26" t="s">
        <v>1033</v>
      </c>
      <c r="G820" s="49" t="s">
        <v>894</v>
      </c>
      <c r="H820" s="26">
        <v>30</v>
      </c>
      <c r="I820" s="26">
        <v>20</v>
      </c>
      <c r="J820" s="46">
        <v>4.3</v>
      </c>
      <c r="K820" s="47">
        <v>50</v>
      </c>
      <c r="L820" s="32">
        <f t="shared" si="24"/>
        <v>29</v>
      </c>
      <c r="M820" s="43" t="str">
        <f t="shared" si="25"/>
        <v>OK</v>
      </c>
      <c r="N820" s="44">
        <v>0</v>
      </c>
      <c r="O820" s="44">
        <v>0</v>
      </c>
      <c r="P820" s="44">
        <v>0</v>
      </c>
      <c r="Q820" s="44">
        <v>0</v>
      </c>
      <c r="R820" s="44">
        <v>21</v>
      </c>
      <c r="S820" s="44">
        <v>0</v>
      </c>
      <c r="T820" s="44">
        <v>0</v>
      </c>
      <c r="U820" s="44">
        <v>0</v>
      </c>
      <c r="V820" s="44">
        <v>0</v>
      </c>
      <c r="W820" s="44">
        <v>0</v>
      </c>
      <c r="X820" s="44">
        <v>0</v>
      </c>
      <c r="Y820" s="44">
        <v>0</v>
      </c>
    </row>
    <row r="821" spans="1:25" ht="15" x14ac:dyDescent="0.25">
      <c r="A821" s="98"/>
      <c r="B821" s="94"/>
      <c r="C821" s="49">
        <v>3</v>
      </c>
      <c r="D821" s="50" t="s">
        <v>866</v>
      </c>
      <c r="E821" s="28" t="s">
        <v>922</v>
      </c>
      <c r="F821" s="26" t="s">
        <v>1033</v>
      </c>
      <c r="G821" s="49" t="s">
        <v>894</v>
      </c>
      <c r="H821" s="26">
        <v>30</v>
      </c>
      <c r="I821" s="26">
        <v>20</v>
      </c>
      <c r="J821" s="46">
        <v>2.9</v>
      </c>
      <c r="K821" s="47"/>
      <c r="L821" s="32">
        <f t="shared" si="24"/>
        <v>0</v>
      </c>
      <c r="M821" s="43" t="str">
        <f t="shared" si="25"/>
        <v>OK</v>
      </c>
      <c r="N821" s="44">
        <v>0</v>
      </c>
      <c r="O821" s="44">
        <v>0</v>
      </c>
      <c r="P821" s="44">
        <v>0</v>
      </c>
      <c r="Q821" s="44">
        <v>0</v>
      </c>
      <c r="R821" s="44">
        <v>0</v>
      </c>
      <c r="S821" s="44">
        <v>0</v>
      </c>
      <c r="T821" s="44">
        <v>0</v>
      </c>
      <c r="U821" s="44">
        <v>0</v>
      </c>
      <c r="V821" s="44">
        <v>0</v>
      </c>
      <c r="W821" s="44">
        <v>0</v>
      </c>
      <c r="X821" s="44">
        <v>0</v>
      </c>
      <c r="Y821" s="44">
        <v>0</v>
      </c>
    </row>
    <row r="822" spans="1:25" ht="75" x14ac:dyDescent="0.25">
      <c r="A822" s="98"/>
      <c r="B822" s="94"/>
      <c r="C822" s="49">
        <v>4</v>
      </c>
      <c r="D822" s="50" t="s">
        <v>867</v>
      </c>
      <c r="E822" s="28" t="s">
        <v>951</v>
      </c>
      <c r="F822" s="26" t="s">
        <v>1033</v>
      </c>
      <c r="G822" s="49" t="s">
        <v>894</v>
      </c>
      <c r="H822" s="26">
        <v>30</v>
      </c>
      <c r="I822" s="26">
        <v>20</v>
      </c>
      <c r="J822" s="46">
        <v>4.2</v>
      </c>
      <c r="K822" s="47">
        <v>50</v>
      </c>
      <c r="L822" s="32">
        <f t="shared" si="24"/>
        <v>30</v>
      </c>
      <c r="M822" s="43" t="str">
        <f t="shared" si="25"/>
        <v>OK</v>
      </c>
      <c r="N822" s="44">
        <v>0</v>
      </c>
      <c r="O822" s="44">
        <v>0</v>
      </c>
      <c r="P822" s="44">
        <v>0</v>
      </c>
      <c r="Q822" s="44">
        <v>0</v>
      </c>
      <c r="R822" s="44">
        <v>20</v>
      </c>
      <c r="S822" s="44">
        <v>0</v>
      </c>
      <c r="T822" s="44">
        <v>0</v>
      </c>
      <c r="U822" s="44">
        <v>0</v>
      </c>
      <c r="V822" s="44">
        <v>0</v>
      </c>
      <c r="W822" s="44">
        <v>0</v>
      </c>
      <c r="X822" s="44">
        <v>0</v>
      </c>
      <c r="Y822" s="44">
        <v>0</v>
      </c>
    </row>
    <row r="823" spans="1:25" ht="60" x14ac:dyDescent="0.25">
      <c r="A823" s="98"/>
      <c r="B823" s="94"/>
      <c r="C823" s="49">
        <v>5</v>
      </c>
      <c r="D823" s="50" t="s">
        <v>868</v>
      </c>
      <c r="E823" s="28" t="s">
        <v>1034</v>
      </c>
      <c r="F823" s="26" t="s">
        <v>919</v>
      </c>
      <c r="G823" s="49" t="s">
        <v>36</v>
      </c>
      <c r="H823" s="26">
        <v>30</v>
      </c>
      <c r="I823" s="26">
        <v>20</v>
      </c>
      <c r="J823" s="46">
        <v>16.190000000000001</v>
      </c>
      <c r="K823" s="47"/>
      <c r="L823" s="32">
        <f t="shared" si="24"/>
        <v>0</v>
      </c>
      <c r="M823" s="43" t="str">
        <f t="shared" si="25"/>
        <v>OK</v>
      </c>
      <c r="N823" s="44">
        <v>0</v>
      </c>
      <c r="O823" s="44">
        <v>0</v>
      </c>
      <c r="P823" s="44">
        <v>0</v>
      </c>
      <c r="Q823" s="44">
        <v>0</v>
      </c>
      <c r="R823" s="44">
        <v>0</v>
      </c>
      <c r="S823" s="44">
        <v>0</v>
      </c>
      <c r="T823" s="44">
        <v>0</v>
      </c>
      <c r="U823" s="44">
        <v>0</v>
      </c>
      <c r="V823" s="44">
        <v>0</v>
      </c>
      <c r="W823" s="44">
        <v>0</v>
      </c>
      <c r="X823" s="44">
        <v>0</v>
      </c>
      <c r="Y823" s="44">
        <v>0</v>
      </c>
    </row>
    <row r="824" spans="1:25" ht="60" x14ac:dyDescent="0.25">
      <c r="A824" s="98"/>
      <c r="B824" s="94"/>
      <c r="C824" s="49">
        <v>6</v>
      </c>
      <c r="D824" s="50" t="s">
        <v>869</v>
      </c>
      <c r="E824" s="28" t="s">
        <v>922</v>
      </c>
      <c r="F824" s="26" t="s">
        <v>1035</v>
      </c>
      <c r="G824" s="49" t="s">
        <v>36</v>
      </c>
      <c r="H824" s="26">
        <v>30</v>
      </c>
      <c r="I824" s="26">
        <v>20</v>
      </c>
      <c r="J824" s="46">
        <v>54.22</v>
      </c>
      <c r="K824" s="47"/>
      <c r="L824" s="32">
        <f t="shared" si="24"/>
        <v>0</v>
      </c>
      <c r="M824" s="43" t="str">
        <f t="shared" si="25"/>
        <v>OK</v>
      </c>
      <c r="N824" s="44">
        <v>0</v>
      </c>
      <c r="O824" s="44">
        <v>0</v>
      </c>
      <c r="P824" s="44">
        <v>0</v>
      </c>
      <c r="Q824" s="44">
        <v>0</v>
      </c>
      <c r="R824" s="44">
        <v>0</v>
      </c>
      <c r="S824" s="44">
        <v>0</v>
      </c>
      <c r="T824" s="44">
        <v>0</v>
      </c>
      <c r="U824" s="44">
        <v>0</v>
      </c>
      <c r="V824" s="44">
        <v>0</v>
      </c>
      <c r="W824" s="44">
        <v>0</v>
      </c>
      <c r="X824" s="44">
        <v>0</v>
      </c>
      <c r="Y824" s="44">
        <v>0</v>
      </c>
    </row>
    <row r="825" spans="1:25" ht="60" x14ac:dyDescent="0.25">
      <c r="A825" s="98"/>
      <c r="B825" s="94"/>
      <c r="C825" s="49">
        <v>7</v>
      </c>
      <c r="D825" s="50" t="s">
        <v>870</v>
      </c>
      <c r="E825" s="28" t="s">
        <v>922</v>
      </c>
      <c r="F825" s="26" t="s">
        <v>919</v>
      </c>
      <c r="G825" s="49" t="s">
        <v>36</v>
      </c>
      <c r="H825" s="26">
        <v>30</v>
      </c>
      <c r="I825" s="26">
        <v>20</v>
      </c>
      <c r="J825" s="46">
        <v>16.88</v>
      </c>
      <c r="K825" s="47"/>
      <c r="L825" s="32">
        <f t="shared" si="24"/>
        <v>0</v>
      </c>
      <c r="M825" s="43" t="str">
        <f t="shared" si="25"/>
        <v>OK</v>
      </c>
      <c r="N825" s="44">
        <v>0</v>
      </c>
      <c r="O825" s="44">
        <v>0</v>
      </c>
      <c r="P825" s="44">
        <v>0</v>
      </c>
      <c r="Q825" s="44">
        <v>0</v>
      </c>
      <c r="R825" s="44">
        <v>0</v>
      </c>
      <c r="S825" s="44">
        <v>0</v>
      </c>
      <c r="T825" s="44">
        <v>0</v>
      </c>
      <c r="U825" s="44">
        <v>0</v>
      </c>
      <c r="V825" s="44">
        <v>0</v>
      </c>
      <c r="W825" s="44">
        <v>0</v>
      </c>
      <c r="X825" s="44">
        <v>0</v>
      </c>
      <c r="Y825" s="44">
        <v>0</v>
      </c>
    </row>
    <row r="826" spans="1:25" ht="30" x14ac:dyDescent="0.25">
      <c r="A826" s="98"/>
      <c r="B826" s="94"/>
      <c r="C826" s="49">
        <v>8</v>
      </c>
      <c r="D826" s="50" t="s">
        <v>871</v>
      </c>
      <c r="E826" s="28" t="s">
        <v>926</v>
      </c>
      <c r="F826" s="26" t="s">
        <v>919</v>
      </c>
      <c r="G826" s="49" t="s">
        <v>36</v>
      </c>
      <c r="H826" s="26">
        <v>30</v>
      </c>
      <c r="I826" s="26">
        <v>20</v>
      </c>
      <c r="J826" s="46">
        <v>29.63</v>
      </c>
      <c r="K826" s="47"/>
      <c r="L826" s="32">
        <f t="shared" si="24"/>
        <v>0</v>
      </c>
      <c r="M826" s="43" t="str">
        <f t="shared" si="25"/>
        <v>OK</v>
      </c>
      <c r="N826" s="44">
        <v>0</v>
      </c>
      <c r="O826" s="44">
        <v>0</v>
      </c>
      <c r="P826" s="44">
        <v>0</v>
      </c>
      <c r="Q826" s="44">
        <v>0</v>
      </c>
      <c r="R826" s="44">
        <v>0</v>
      </c>
      <c r="S826" s="44">
        <v>0</v>
      </c>
      <c r="T826" s="44">
        <v>0</v>
      </c>
      <c r="U826" s="44">
        <v>0</v>
      </c>
      <c r="V826" s="44">
        <v>0</v>
      </c>
      <c r="W826" s="44">
        <v>0</v>
      </c>
      <c r="X826" s="44">
        <v>0</v>
      </c>
      <c r="Y826" s="44">
        <v>0</v>
      </c>
    </row>
    <row r="827" spans="1:25" ht="75" x14ac:dyDescent="0.25">
      <c r="A827" s="98"/>
      <c r="B827" s="94"/>
      <c r="C827" s="49">
        <v>9</v>
      </c>
      <c r="D827" s="50" t="s">
        <v>872</v>
      </c>
      <c r="E827" s="28" t="s">
        <v>922</v>
      </c>
      <c r="F827" s="26" t="s">
        <v>1036</v>
      </c>
      <c r="G827" s="49" t="s">
        <v>36</v>
      </c>
      <c r="H827" s="26">
        <v>30</v>
      </c>
      <c r="I827" s="26">
        <v>20</v>
      </c>
      <c r="J827" s="46">
        <v>14.33</v>
      </c>
      <c r="K827" s="47"/>
      <c r="L827" s="32">
        <f t="shared" si="24"/>
        <v>0</v>
      </c>
      <c r="M827" s="43" t="str">
        <f t="shared" si="25"/>
        <v>OK</v>
      </c>
      <c r="N827" s="44">
        <v>0</v>
      </c>
      <c r="O827" s="44">
        <v>0</v>
      </c>
      <c r="P827" s="44">
        <v>0</v>
      </c>
      <c r="Q827" s="44">
        <v>0</v>
      </c>
      <c r="R827" s="44">
        <v>0</v>
      </c>
      <c r="S827" s="44">
        <v>0</v>
      </c>
      <c r="T827" s="44">
        <v>0</v>
      </c>
      <c r="U827" s="44">
        <v>0</v>
      </c>
      <c r="V827" s="44">
        <v>0</v>
      </c>
      <c r="W827" s="44">
        <v>0</v>
      </c>
      <c r="X827" s="44">
        <v>0</v>
      </c>
      <c r="Y827" s="44">
        <v>0</v>
      </c>
    </row>
    <row r="828" spans="1:25" ht="195" x14ac:dyDescent="0.25">
      <c r="A828" s="98"/>
      <c r="B828" s="94"/>
      <c r="C828" s="49">
        <v>10</v>
      </c>
      <c r="D828" s="50" t="s">
        <v>873</v>
      </c>
      <c r="E828" s="28" t="s">
        <v>922</v>
      </c>
      <c r="F828" s="26" t="s">
        <v>1037</v>
      </c>
      <c r="G828" s="49" t="s">
        <v>894</v>
      </c>
      <c r="H828" s="26">
        <v>30</v>
      </c>
      <c r="I828" s="26">
        <v>20</v>
      </c>
      <c r="J828" s="46">
        <v>99.98</v>
      </c>
      <c r="K828" s="47"/>
      <c r="L828" s="32">
        <f t="shared" si="24"/>
        <v>0</v>
      </c>
      <c r="M828" s="43" t="str">
        <f t="shared" si="25"/>
        <v>OK</v>
      </c>
      <c r="N828" s="44">
        <v>0</v>
      </c>
      <c r="O828" s="44">
        <v>0</v>
      </c>
      <c r="P828" s="44">
        <v>0</v>
      </c>
      <c r="Q828" s="44">
        <v>0</v>
      </c>
      <c r="R828" s="44">
        <v>0</v>
      </c>
      <c r="S828" s="44">
        <v>0</v>
      </c>
      <c r="T828" s="44">
        <v>0</v>
      </c>
      <c r="U828" s="44">
        <v>0</v>
      </c>
      <c r="V828" s="44">
        <v>0</v>
      </c>
      <c r="W828" s="44">
        <v>0</v>
      </c>
      <c r="X828" s="44">
        <v>0</v>
      </c>
      <c r="Y828" s="44">
        <v>0</v>
      </c>
    </row>
    <row r="829" spans="1:25" ht="75" x14ac:dyDescent="0.25">
      <c r="A829" s="98"/>
      <c r="B829" s="94"/>
      <c r="C829" s="49">
        <v>11</v>
      </c>
      <c r="D829" s="50" t="s">
        <v>874</v>
      </c>
      <c r="E829" s="28" t="s">
        <v>922</v>
      </c>
      <c r="F829" s="26" t="s">
        <v>1036</v>
      </c>
      <c r="G829" s="49" t="s">
        <v>36</v>
      </c>
      <c r="H829" s="26">
        <v>30</v>
      </c>
      <c r="I829" s="26">
        <v>20</v>
      </c>
      <c r="J829" s="46">
        <v>27.61</v>
      </c>
      <c r="K829" s="47"/>
      <c r="L829" s="32">
        <f t="shared" si="24"/>
        <v>0</v>
      </c>
      <c r="M829" s="43" t="str">
        <f t="shared" si="25"/>
        <v>OK</v>
      </c>
      <c r="N829" s="44">
        <v>0</v>
      </c>
      <c r="O829" s="44">
        <v>0</v>
      </c>
      <c r="P829" s="44">
        <v>0</v>
      </c>
      <c r="Q829" s="44">
        <v>0</v>
      </c>
      <c r="R829" s="44">
        <v>0</v>
      </c>
      <c r="S829" s="44">
        <v>0</v>
      </c>
      <c r="T829" s="44">
        <v>0</v>
      </c>
      <c r="U829" s="44">
        <v>0</v>
      </c>
      <c r="V829" s="44">
        <v>0</v>
      </c>
      <c r="W829" s="44">
        <v>0</v>
      </c>
      <c r="X829" s="44">
        <v>0</v>
      </c>
      <c r="Y829" s="44">
        <v>0</v>
      </c>
    </row>
    <row r="830" spans="1:25" ht="75" x14ac:dyDescent="0.25">
      <c r="A830" s="98"/>
      <c r="B830" s="94"/>
      <c r="C830" s="49">
        <v>12</v>
      </c>
      <c r="D830" s="50" t="s">
        <v>875</v>
      </c>
      <c r="E830" s="28" t="s">
        <v>918</v>
      </c>
      <c r="F830" s="26" t="s">
        <v>1038</v>
      </c>
      <c r="G830" s="49" t="s">
        <v>36</v>
      </c>
      <c r="H830" s="26">
        <v>30</v>
      </c>
      <c r="I830" s="26">
        <v>20</v>
      </c>
      <c r="J830" s="46">
        <v>289.5</v>
      </c>
      <c r="K830" s="47"/>
      <c r="L830" s="32">
        <f t="shared" si="24"/>
        <v>0</v>
      </c>
      <c r="M830" s="43" t="str">
        <f t="shared" si="25"/>
        <v>OK</v>
      </c>
      <c r="N830" s="44">
        <v>0</v>
      </c>
      <c r="O830" s="44">
        <v>0</v>
      </c>
      <c r="P830" s="44">
        <v>0</v>
      </c>
      <c r="Q830" s="44">
        <v>0</v>
      </c>
      <c r="R830" s="44">
        <v>0</v>
      </c>
      <c r="S830" s="44">
        <v>0</v>
      </c>
      <c r="T830" s="44">
        <v>0</v>
      </c>
      <c r="U830" s="44">
        <v>0</v>
      </c>
      <c r="V830" s="44">
        <v>0</v>
      </c>
      <c r="W830" s="44">
        <v>0</v>
      </c>
      <c r="X830" s="44">
        <v>0</v>
      </c>
      <c r="Y830" s="44">
        <v>0</v>
      </c>
    </row>
    <row r="831" spans="1:25" ht="30" x14ac:dyDescent="0.25">
      <c r="A831" s="98"/>
      <c r="B831" s="94"/>
      <c r="C831" s="49">
        <v>13</v>
      </c>
      <c r="D831" s="50" t="s">
        <v>876</v>
      </c>
      <c r="E831" s="28" t="s">
        <v>1039</v>
      </c>
      <c r="F831" s="26" t="s">
        <v>1040</v>
      </c>
      <c r="G831" s="49" t="s">
        <v>917</v>
      </c>
      <c r="H831" s="26">
        <v>30</v>
      </c>
      <c r="I831" s="26">
        <v>20</v>
      </c>
      <c r="J831" s="46">
        <v>6.04</v>
      </c>
      <c r="K831" s="47"/>
      <c r="L831" s="32">
        <f t="shared" si="24"/>
        <v>0</v>
      </c>
      <c r="M831" s="43" t="str">
        <f t="shared" si="25"/>
        <v>OK</v>
      </c>
      <c r="N831" s="44">
        <v>0</v>
      </c>
      <c r="O831" s="44">
        <v>0</v>
      </c>
      <c r="P831" s="44">
        <v>0</v>
      </c>
      <c r="Q831" s="44">
        <v>0</v>
      </c>
      <c r="R831" s="44">
        <v>0</v>
      </c>
      <c r="S831" s="44">
        <v>0</v>
      </c>
      <c r="T831" s="44">
        <v>0</v>
      </c>
      <c r="U831" s="44">
        <v>0</v>
      </c>
      <c r="V831" s="44">
        <v>0</v>
      </c>
      <c r="W831" s="44">
        <v>0</v>
      </c>
      <c r="X831" s="44">
        <v>0</v>
      </c>
      <c r="Y831" s="44">
        <v>0</v>
      </c>
    </row>
    <row r="832" spans="1:25" ht="60" x14ac:dyDescent="0.25">
      <c r="A832" s="98"/>
      <c r="B832" s="94"/>
      <c r="C832" s="49">
        <v>14</v>
      </c>
      <c r="D832" s="50" t="s">
        <v>877</v>
      </c>
      <c r="E832" s="28" t="s">
        <v>922</v>
      </c>
      <c r="F832" s="26" t="s">
        <v>1041</v>
      </c>
      <c r="G832" s="49" t="s">
        <v>36</v>
      </c>
      <c r="H832" s="26">
        <v>30</v>
      </c>
      <c r="I832" s="26">
        <v>20</v>
      </c>
      <c r="J832" s="46">
        <v>41.88</v>
      </c>
      <c r="K832" s="47"/>
      <c r="L832" s="32">
        <f t="shared" si="24"/>
        <v>0</v>
      </c>
      <c r="M832" s="43" t="str">
        <f t="shared" si="25"/>
        <v>OK</v>
      </c>
      <c r="N832" s="44">
        <v>0</v>
      </c>
      <c r="O832" s="44">
        <v>0</v>
      </c>
      <c r="P832" s="44">
        <v>0</v>
      </c>
      <c r="Q832" s="44">
        <v>0</v>
      </c>
      <c r="R832" s="44">
        <v>0</v>
      </c>
      <c r="S832" s="44">
        <v>0</v>
      </c>
      <c r="T832" s="44">
        <v>0</v>
      </c>
      <c r="U832" s="44">
        <v>0</v>
      </c>
      <c r="V832" s="44">
        <v>0</v>
      </c>
      <c r="W832" s="44">
        <v>0</v>
      </c>
      <c r="X832" s="44">
        <v>0</v>
      </c>
      <c r="Y832" s="44">
        <v>0</v>
      </c>
    </row>
    <row r="833" spans="1:25" ht="90" x14ac:dyDescent="0.25">
      <c r="A833" s="98"/>
      <c r="B833" s="94"/>
      <c r="C833" s="49">
        <v>15</v>
      </c>
      <c r="D833" s="50" t="s">
        <v>878</v>
      </c>
      <c r="E833" s="28" t="s">
        <v>922</v>
      </c>
      <c r="F833" s="26" t="s">
        <v>1036</v>
      </c>
      <c r="G833" s="49" t="s">
        <v>36</v>
      </c>
      <c r="H833" s="26">
        <v>30</v>
      </c>
      <c r="I833" s="26">
        <v>20</v>
      </c>
      <c r="J833" s="46">
        <v>10.54</v>
      </c>
      <c r="K833" s="47"/>
      <c r="L833" s="32">
        <f t="shared" si="24"/>
        <v>0</v>
      </c>
      <c r="M833" s="43" t="str">
        <f t="shared" si="25"/>
        <v>OK</v>
      </c>
      <c r="N833" s="44">
        <v>0</v>
      </c>
      <c r="O833" s="44">
        <v>0</v>
      </c>
      <c r="P833" s="44">
        <v>0</v>
      </c>
      <c r="Q833" s="44">
        <v>0</v>
      </c>
      <c r="R833" s="44">
        <v>0</v>
      </c>
      <c r="S833" s="44">
        <v>0</v>
      </c>
      <c r="T833" s="44">
        <v>0</v>
      </c>
      <c r="U833" s="44">
        <v>0</v>
      </c>
      <c r="V833" s="44">
        <v>0</v>
      </c>
      <c r="W833" s="44">
        <v>0</v>
      </c>
      <c r="X833" s="44">
        <v>0</v>
      </c>
      <c r="Y833" s="44">
        <v>0</v>
      </c>
    </row>
    <row r="834" spans="1:25" ht="135" x14ac:dyDescent="0.25">
      <c r="A834" s="98"/>
      <c r="B834" s="94"/>
      <c r="C834" s="49">
        <v>16</v>
      </c>
      <c r="D834" s="50" t="s">
        <v>879</v>
      </c>
      <c r="E834" s="28" t="s">
        <v>922</v>
      </c>
      <c r="F834" s="26" t="s">
        <v>1036</v>
      </c>
      <c r="G834" s="49" t="s">
        <v>36</v>
      </c>
      <c r="H834" s="26">
        <v>30</v>
      </c>
      <c r="I834" s="26">
        <v>20</v>
      </c>
      <c r="J834" s="46">
        <v>8.66</v>
      </c>
      <c r="K834" s="47"/>
      <c r="L834" s="32">
        <f t="shared" si="24"/>
        <v>0</v>
      </c>
      <c r="M834" s="43" t="str">
        <f t="shared" si="25"/>
        <v>OK</v>
      </c>
      <c r="N834" s="44">
        <v>0</v>
      </c>
      <c r="O834" s="44">
        <v>0</v>
      </c>
      <c r="P834" s="44">
        <v>0</v>
      </c>
      <c r="Q834" s="44">
        <v>0</v>
      </c>
      <c r="R834" s="44">
        <v>0</v>
      </c>
      <c r="S834" s="44">
        <v>0</v>
      </c>
      <c r="T834" s="44">
        <v>0</v>
      </c>
      <c r="U834" s="44">
        <v>0</v>
      </c>
      <c r="V834" s="44">
        <v>0</v>
      </c>
      <c r="W834" s="44">
        <v>0</v>
      </c>
      <c r="X834" s="44">
        <v>0</v>
      </c>
      <c r="Y834" s="44">
        <v>0</v>
      </c>
    </row>
    <row r="835" spans="1:25" ht="45" x14ac:dyDescent="0.25">
      <c r="A835" s="99"/>
      <c r="B835" s="95"/>
      <c r="C835" s="49">
        <v>17</v>
      </c>
      <c r="D835" s="50" t="s">
        <v>880</v>
      </c>
      <c r="E835" s="28" t="s">
        <v>1039</v>
      </c>
      <c r="F835" s="26" t="s">
        <v>1042</v>
      </c>
      <c r="G835" s="49" t="s">
        <v>899</v>
      </c>
      <c r="H835" s="26">
        <v>30</v>
      </c>
      <c r="I835" s="26">
        <v>20</v>
      </c>
      <c r="J835" s="46">
        <v>21.08</v>
      </c>
      <c r="K835" s="47"/>
      <c r="L835" s="32">
        <f t="shared" si="24"/>
        <v>0</v>
      </c>
      <c r="M835" s="43" t="str">
        <f t="shared" si="25"/>
        <v>OK</v>
      </c>
      <c r="N835" s="44">
        <v>0</v>
      </c>
      <c r="O835" s="44">
        <v>0</v>
      </c>
      <c r="P835" s="44">
        <v>0</v>
      </c>
      <c r="Q835" s="44">
        <v>0</v>
      </c>
      <c r="R835" s="44">
        <v>0</v>
      </c>
      <c r="S835" s="44">
        <v>0</v>
      </c>
      <c r="T835" s="44">
        <v>0</v>
      </c>
      <c r="U835" s="44">
        <v>0</v>
      </c>
      <c r="V835" s="44">
        <v>0</v>
      </c>
      <c r="W835" s="44">
        <v>0</v>
      </c>
      <c r="X835" s="44">
        <v>0</v>
      </c>
      <c r="Y835" s="44">
        <v>0</v>
      </c>
    </row>
    <row r="836" spans="1:25" ht="30" x14ac:dyDescent="0.25">
      <c r="A836" s="97" t="s">
        <v>892</v>
      </c>
      <c r="B836" s="93">
        <v>16</v>
      </c>
      <c r="C836" s="49">
        <v>1</v>
      </c>
      <c r="D836" s="50" t="s">
        <v>881</v>
      </c>
      <c r="E836" s="28" t="s">
        <v>918</v>
      </c>
      <c r="F836" s="26" t="s">
        <v>1043</v>
      </c>
      <c r="G836" s="49" t="s">
        <v>36</v>
      </c>
      <c r="H836" s="26">
        <v>30</v>
      </c>
      <c r="I836" s="26">
        <v>20</v>
      </c>
      <c r="J836" s="46">
        <v>6.49</v>
      </c>
      <c r="K836" s="47"/>
      <c r="L836" s="32">
        <f t="shared" si="24"/>
        <v>0</v>
      </c>
      <c r="M836" s="43" t="str">
        <f t="shared" si="25"/>
        <v>OK</v>
      </c>
      <c r="N836" s="44">
        <v>0</v>
      </c>
      <c r="O836" s="44">
        <v>0</v>
      </c>
      <c r="P836" s="44">
        <v>0</v>
      </c>
      <c r="Q836" s="44">
        <v>0</v>
      </c>
      <c r="R836" s="44">
        <v>0</v>
      </c>
      <c r="S836" s="44">
        <v>0</v>
      </c>
      <c r="T836" s="44">
        <v>0</v>
      </c>
      <c r="U836" s="44">
        <v>0</v>
      </c>
      <c r="V836" s="44">
        <v>0</v>
      </c>
      <c r="W836" s="44">
        <v>0</v>
      </c>
      <c r="X836" s="44">
        <v>0</v>
      </c>
      <c r="Y836" s="44">
        <v>0</v>
      </c>
    </row>
    <row r="837" spans="1:25" ht="45" x14ac:dyDescent="0.25">
      <c r="A837" s="98"/>
      <c r="B837" s="94"/>
      <c r="C837" s="49">
        <v>2</v>
      </c>
      <c r="D837" s="50" t="s">
        <v>882</v>
      </c>
      <c r="E837" s="28" t="s">
        <v>918</v>
      </c>
      <c r="F837" s="26" t="s">
        <v>1043</v>
      </c>
      <c r="G837" s="49" t="s">
        <v>36</v>
      </c>
      <c r="H837" s="26">
        <v>30</v>
      </c>
      <c r="I837" s="26">
        <v>20</v>
      </c>
      <c r="J837" s="46">
        <v>3.8</v>
      </c>
      <c r="K837" s="47"/>
      <c r="L837" s="32">
        <f t="shared" ref="L837:L844" si="26">K837-(SUM(N837:Y837))</f>
        <v>0</v>
      </c>
      <c r="M837" s="43" t="str">
        <f t="shared" ref="M837:M844" si="27">IF(L837&lt;0,"ATENÇÃO","OK")</f>
        <v>OK</v>
      </c>
      <c r="N837" s="44">
        <v>0</v>
      </c>
      <c r="O837" s="44">
        <v>0</v>
      </c>
      <c r="P837" s="44">
        <v>0</v>
      </c>
      <c r="Q837" s="44">
        <v>0</v>
      </c>
      <c r="R837" s="44">
        <v>0</v>
      </c>
      <c r="S837" s="44">
        <v>0</v>
      </c>
      <c r="T837" s="44">
        <v>0</v>
      </c>
      <c r="U837" s="44">
        <v>0</v>
      </c>
      <c r="V837" s="44">
        <v>0</v>
      </c>
      <c r="W837" s="44">
        <v>0</v>
      </c>
      <c r="X837" s="44">
        <v>0</v>
      </c>
      <c r="Y837" s="44">
        <v>0</v>
      </c>
    </row>
    <row r="838" spans="1:25" ht="30" x14ac:dyDescent="0.25">
      <c r="A838" s="98"/>
      <c r="B838" s="94"/>
      <c r="C838" s="49">
        <v>3</v>
      </c>
      <c r="D838" s="50" t="s">
        <v>883</v>
      </c>
      <c r="E838" s="28" t="s">
        <v>918</v>
      </c>
      <c r="F838" s="26" t="s">
        <v>1043</v>
      </c>
      <c r="G838" s="49" t="s">
        <v>36</v>
      </c>
      <c r="H838" s="26">
        <v>30</v>
      </c>
      <c r="I838" s="26">
        <v>20</v>
      </c>
      <c r="J838" s="46">
        <v>6.9</v>
      </c>
      <c r="K838" s="47"/>
      <c r="L838" s="32">
        <f t="shared" si="26"/>
        <v>0</v>
      </c>
      <c r="M838" s="43" t="str">
        <f t="shared" si="27"/>
        <v>OK</v>
      </c>
      <c r="N838" s="44">
        <v>0</v>
      </c>
      <c r="O838" s="44">
        <v>0</v>
      </c>
      <c r="P838" s="44">
        <v>0</v>
      </c>
      <c r="Q838" s="44">
        <v>0</v>
      </c>
      <c r="R838" s="44">
        <v>0</v>
      </c>
      <c r="S838" s="44">
        <v>0</v>
      </c>
      <c r="T838" s="44">
        <v>0</v>
      </c>
      <c r="U838" s="44">
        <v>0</v>
      </c>
      <c r="V838" s="44">
        <v>0</v>
      </c>
      <c r="W838" s="44">
        <v>0</v>
      </c>
      <c r="X838" s="44">
        <v>0</v>
      </c>
      <c r="Y838" s="44">
        <v>0</v>
      </c>
    </row>
    <row r="839" spans="1:25" ht="30" x14ac:dyDescent="0.25">
      <c r="A839" s="98"/>
      <c r="B839" s="94"/>
      <c r="C839" s="49">
        <v>4</v>
      </c>
      <c r="D839" s="50" t="s">
        <v>884</v>
      </c>
      <c r="E839" s="28" t="s">
        <v>918</v>
      </c>
      <c r="F839" s="26" t="s">
        <v>1043</v>
      </c>
      <c r="G839" s="49" t="s">
        <v>36</v>
      </c>
      <c r="H839" s="26">
        <v>30</v>
      </c>
      <c r="I839" s="26">
        <v>20</v>
      </c>
      <c r="J839" s="46">
        <v>6.9</v>
      </c>
      <c r="K839" s="47"/>
      <c r="L839" s="32">
        <f t="shared" si="26"/>
        <v>0</v>
      </c>
      <c r="M839" s="43" t="str">
        <f t="shared" si="27"/>
        <v>OK</v>
      </c>
      <c r="N839" s="44">
        <v>0</v>
      </c>
      <c r="O839" s="44">
        <v>0</v>
      </c>
      <c r="P839" s="44">
        <v>0</v>
      </c>
      <c r="Q839" s="44">
        <v>0</v>
      </c>
      <c r="R839" s="44">
        <v>0</v>
      </c>
      <c r="S839" s="44">
        <v>0</v>
      </c>
      <c r="T839" s="44">
        <v>0</v>
      </c>
      <c r="U839" s="44">
        <v>0</v>
      </c>
      <c r="V839" s="44">
        <v>0</v>
      </c>
      <c r="W839" s="44">
        <v>0</v>
      </c>
      <c r="X839" s="44">
        <v>0</v>
      </c>
      <c r="Y839" s="44">
        <v>0</v>
      </c>
    </row>
    <row r="840" spans="1:25" ht="120" x14ac:dyDescent="0.25">
      <c r="A840" s="98"/>
      <c r="B840" s="94"/>
      <c r="C840" s="49">
        <v>5</v>
      </c>
      <c r="D840" s="50" t="s">
        <v>885</v>
      </c>
      <c r="E840" s="28" t="s">
        <v>1004</v>
      </c>
      <c r="F840" s="26" t="s">
        <v>1044</v>
      </c>
      <c r="G840" s="49" t="s">
        <v>36</v>
      </c>
      <c r="H840" s="26">
        <v>30</v>
      </c>
      <c r="I840" s="26">
        <v>20</v>
      </c>
      <c r="J840" s="46">
        <v>120.91</v>
      </c>
      <c r="K840" s="47"/>
      <c r="L840" s="32">
        <f t="shared" si="26"/>
        <v>0</v>
      </c>
      <c r="M840" s="43" t="str">
        <f t="shared" si="27"/>
        <v>OK</v>
      </c>
      <c r="N840" s="44">
        <v>0</v>
      </c>
      <c r="O840" s="44">
        <v>0</v>
      </c>
      <c r="P840" s="44">
        <v>0</v>
      </c>
      <c r="Q840" s="44">
        <v>0</v>
      </c>
      <c r="R840" s="44">
        <v>0</v>
      </c>
      <c r="S840" s="44">
        <v>0</v>
      </c>
      <c r="T840" s="44">
        <v>0</v>
      </c>
      <c r="U840" s="44">
        <v>0</v>
      </c>
      <c r="V840" s="44">
        <v>0</v>
      </c>
      <c r="W840" s="44">
        <v>0</v>
      </c>
      <c r="X840" s="44">
        <v>0</v>
      </c>
      <c r="Y840" s="44">
        <v>0</v>
      </c>
    </row>
    <row r="841" spans="1:25" ht="105" x14ac:dyDescent="0.25">
      <c r="A841" s="98"/>
      <c r="B841" s="94"/>
      <c r="C841" s="49">
        <v>6</v>
      </c>
      <c r="D841" s="50" t="s">
        <v>886</v>
      </c>
      <c r="E841" s="28" t="s">
        <v>1004</v>
      </c>
      <c r="F841" s="26" t="s">
        <v>1044</v>
      </c>
      <c r="G841" s="49" t="s">
        <v>36</v>
      </c>
      <c r="H841" s="26">
        <v>30</v>
      </c>
      <c r="I841" s="26">
        <v>20</v>
      </c>
      <c r="J841" s="46">
        <v>144.54</v>
      </c>
      <c r="K841" s="47"/>
      <c r="L841" s="32">
        <f t="shared" si="26"/>
        <v>0</v>
      </c>
      <c r="M841" s="43" t="str">
        <f t="shared" si="27"/>
        <v>OK</v>
      </c>
      <c r="N841" s="44">
        <v>0</v>
      </c>
      <c r="O841" s="44">
        <v>0</v>
      </c>
      <c r="P841" s="44">
        <v>0</v>
      </c>
      <c r="Q841" s="44">
        <v>0</v>
      </c>
      <c r="R841" s="44">
        <v>0</v>
      </c>
      <c r="S841" s="44">
        <v>0</v>
      </c>
      <c r="T841" s="44">
        <v>0</v>
      </c>
      <c r="U841" s="44">
        <v>0</v>
      </c>
      <c r="V841" s="44">
        <v>0</v>
      </c>
      <c r="W841" s="44">
        <v>0</v>
      </c>
      <c r="X841" s="44">
        <v>0</v>
      </c>
      <c r="Y841" s="44">
        <v>0</v>
      </c>
    </row>
    <row r="842" spans="1:25" ht="165" x14ac:dyDescent="0.25">
      <c r="A842" s="98"/>
      <c r="B842" s="94"/>
      <c r="C842" s="49">
        <v>7</v>
      </c>
      <c r="D842" s="50" t="s">
        <v>887</v>
      </c>
      <c r="E842" s="28" t="s">
        <v>1004</v>
      </c>
      <c r="F842" s="26" t="s">
        <v>1044</v>
      </c>
      <c r="G842" s="49" t="s">
        <v>36</v>
      </c>
      <c r="H842" s="26">
        <v>30</v>
      </c>
      <c r="I842" s="26">
        <v>20</v>
      </c>
      <c r="J842" s="46">
        <v>42.96</v>
      </c>
      <c r="K842" s="47"/>
      <c r="L842" s="32">
        <f t="shared" si="26"/>
        <v>0</v>
      </c>
      <c r="M842" s="43" t="str">
        <f t="shared" si="27"/>
        <v>OK</v>
      </c>
      <c r="N842" s="44">
        <v>0</v>
      </c>
      <c r="O842" s="44">
        <v>0</v>
      </c>
      <c r="P842" s="44">
        <v>0</v>
      </c>
      <c r="Q842" s="44">
        <v>0</v>
      </c>
      <c r="R842" s="44">
        <v>0</v>
      </c>
      <c r="S842" s="44">
        <v>0</v>
      </c>
      <c r="T842" s="44">
        <v>0</v>
      </c>
      <c r="U842" s="44">
        <v>0</v>
      </c>
      <c r="V842" s="44">
        <v>0</v>
      </c>
      <c r="W842" s="44">
        <v>0</v>
      </c>
      <c r="X842" s="44">
        <v>0</v>
      </c>
      <c r="Y842" s="44">
        <v>0</v>
      </c>
    </row>
    <row r="843" spans="1:25" ht="90" x14ac:dyDescent="0.25">
      <c r="A843" s="98"/>
      <c r="B843" s="94"/>
      <c r="C843" s="49">
        <v>8</v>
      </c>
      <c r="D843" s="50" t="s">
        <v>888</v>
      </c>
      <c r="E843" s="28" t="s">
        <v>1004</v>
      </c>
      <c r="F843" s="26" t="s">
        <v>1044</v>
      </c>
      <c r="G843" s="49" t="s">
        <v>36</v>
      </c>
      <c r="H843" s="26">
        <v>30</v>
      </c>
      <c r="I843" s="26">
        <v>20</v>
      </c>
      <c r="J843" s="46">
        <v>47.25</v>
      </c>
      <c r="K843" s="47"/>
      <c r="L843" s="32">
        <f t="shared" si="26"/>
        <v>0</v>
      </c>
      <c r="M843" s="43" t="str">
        <f t="shared" si="27"/>
        <v>OK</v>
      </c>
      <c r="N843" s="44">
        <v>0</v>
      </c>
      <c r="O843" s="44">
        <v>0</v>
      </c>
      <c r="P843" s="44">
        <v>0</v>
      </c>
      <c r="Q843" s="44">
        <v>0</v>
      </c>
      <c r="R843" s="44">
        <v>0</v>
      </c>
      <c r="S843" s="44">
        <v>0</v>
      </c>
      <c r="T843" s="44">
        <v>0</v>
      </c>
      <c r="U843" s="44">
        <v>0</v>
      </c>
      <c r="V843" s="44">
        <v>0</v>
      </c>
      <c r="W843" s="44">
        <v>0</v>
      </c>
      <c r="X843" s="44">
        <v>0</v>
      </c>
      <c r="Y843" s="44">
        <v>0</v>
      </c>
    </row>
    <row r="844" spans="1:25" ht="105" x14ac:dyDescent="0.25">
      <c r="A844" s="99"/>
      <c r="B844" s="95"/>
      <c r="C844" s="49">
        <v>9</v>
      </c>
      <c r="D844" s="50" t="s">
        <v>889</v>
      </c>
      <c r="E844" s="28" t="s">
        <v>1004</v>
      </c>
      <c r="F844" s="26" t="s">
        <v>1044</v>
      </c>
      <c r="G844" s="49" t="s">
        <v>36</v>
      </c>
      <c r="H844" s="26">
        <v>30</v>
      </c>
      <c r="I844" s="26">
        <v>20</v>
      </c>
      <c r="J844" s="46">
        <v>41.46</v>
      </c>
      <c r="K844" s="47"/>
      <c r="L844" s="32">
        <f t="shared" si="26"/>
        <v>0</v>
      </c>
      <c r="M844" s="43" t="str">
        <f t="shared" si="27"/>
        <v>OK</v>
      </c>
      <c r="N844" s="44">
        <v>0</v>
      </c>
      <c r="O844" s="44">
        <v>0</v>
      </c>
      <c r="P844" s="44">
        <v>0</v>
      </c>
      <c r="Q844" s="44">
        <v>0</v>
      </c>
      <c r="R844" s="44">
        <v>0</v>
      </c>
      <c r="S844" s="44">
        <v>0</v>
      </c>
      <c r="T844" s="44">
        <v>0</v>
      </c>
      <c r="U844" s="44">
        <v>0</v>
      </c>
      <c r="V844" s="44">
        <v>0</v>
      </c>
      <c r="W844" s="44">
        <v>0</v>
      </c>
      <c r="X844" s="44">
        <v>0</v>
      </c>
      <c r="Y844" s="44">
        <v>0</v>
      </c>
    </row>
  </sheetData>
  <mergeCells count="42">
    <mergeCell ref="X1:X2"/>
    <mergeCell ref="Y1:Y2"/>
    <mergeCell ref="A2:M2"/>
    <mergeCell ref="V1:V2"/>
    <mergeCell ref="W1:W2"/>
    <mergeCell ref="D1:I1"/>
    <mergeCell ref="T1:T2"/>
    <mergeCell ref="U1:U2"/>
    <mergeCell ref="A1:C1"/>
    <mergeCell ref="J1:M1"/>
    <mergeCell ref="N1:N2"/>
    <mergeCell ref="O1:O2"/>
    <mergeCell ref="P1:P2"/>
    <mergeCell ref="Q1:Q2"/>
    <mergeCell ref="R1:R2"/>
    <mergeCell ref="S1:S2"/>
    <mergeCell ref="B4:B195"/>
    <mergeCell ref="A196:A264"/>
    <mergeCell ref="B196:B264"/>
    <mergeCell ref="A265:A307"/>
    <mergeCell ref="B265:B307"/>
    <mergeCell ref="A4:A195"/>
    <mergeCell ref="A308:A315"/>
    <mergeCell ref="B308:B315"/>
    <mergeCell ref="A316:A417"/>
    <mergeCell ref="B316:B417"/>
    <mergeCell ref="A418:A439"/>
    <mergeCell ref="B418:B439"/>
    <mergeCell ref="A440:A454"/>
    <mergeCell ref="B440:B454"/>
    <mergeCell ref="A455:A558"/>
    <mergeCell ref="B455:B558"/>
    <mergeCell ref="A559:A794"/>
    <mergeCell ref="B559:B794"/>
    <mergeCell ref="A836:A844"/>
    <mergeCell ref="B836:B844"/>
    <mergeCell ref="A795:A805"/>
    <mergeCell ref="B795:B805"/>
    <mergeCell ref="A806:A818"/>
    <mergeCell ref="B806:B818"/>
    <mergeCell ref="A819:A835"/>
    <mergeCell ref="B819:B835"/>
  </mergeCells>
  <conditionalFormatting sqref="Y4 Y10:Y844">
    <cfRule type="cellIs" dxfId="50" priority="13" stopIfTrue="1" operator="greaterThan">
      <formula>0</formula>
    </cfRule>
    <cfRule type="cellIs" dxfId="49" priority="14" stopIfTrue="1" operator="greaterThan">
      <formula>0</formula>
    </cfRule>
    <cfRule type="cellIs" dxfId="48" priority="15" stopIfTrue="1" operator="greaterThan">
      <formula>0</formula>
    </cfRule>
  </conditionalFormatting>
  <conditionalFormatting sqref="Y5:Y9">
    <cfRule type="cellIs" dxfId="47" priority="10" stopIfTrue="1" operator="greaterThan">
      <formula>0</formula>
    </cfRule>
    <cfRule type="cellIs" dxfId="46" priority="11" stopIfTrue="1" operator="greaterThan">
      <formula>0</formula>
    </cfRule>
    <cfRule type="cellIs" dxfId="45" priority="12" stopIfTrue="1" operator="greaterThan">
      <formula>0</formula>
    </cfRule>
  </conditionalFormatting>
  <conditionalFormatting sqref="N4:X9 N10:N418 N795:N844 N434:N560 O10:X844">
    <cfRule type="cellIs" dxfId="44" priority="1" stopIfTrue="1" operator="greaterThan">
      <formula>0</formula>
    </cfRule>
    <cfRule type="cellIs" dxfId="43" priority="2" stopIfTrue="1" operator="greaterThan">
      <formula>0</formula>
    </cfRule>
    <cfRule type="cellIs" dxfId="42"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844"/>
  <sheetViews>
    <sheetView topLeftCell="A793" zoomScale="80" zoomScaleNormal="80" workbookViewId="0">
      <selection activeCell="K803" sqref="K803"/>
    </sheetView>
  </sheetViews>
  <sheetFormatPr defaultColWidth="9.7109375" defaultRowHeight="23.25" x14ac:dyDescent="0.25"/>
  <cols>
    <col min="1" max="1" width="14" style="3" customWidth="1"/>
    <col min="2" max="2" width="7" style="51" bestFit="1" customWidth="1"/>
    <col min="3" max="3" width="5.42578125" style="30" bestFit="1" customWidth="1"/>
    <col min="4" max="4" width="69.140625" style="27" customWidth="1"/>
    <col min="5" max="5" width="16.5703125" style="9" bestFit="1" customWidth="1"/>
    <col min="6" max="6" width="17" style="9" bestFit="1" customWidth="1"/>
    <col min="7" max="7" width="9.85546875" style="8" bestFit="1" customWidth="1"/>
    <col min="8" max="8" width="8" style="25" bestFit="1" customWidth="1"/>
    <col min="9" max="9" width="6.7109375" style="25" bestFit="1" customWidth="1"/>
    <col min="10" max="10" width="12.140625" style="29" customWidth="1"/>
    <col min="11" max="11" width="9.42578125" style="6" customWidth="1"/>
    <col min="12" max="12" width="13.28515625" style="10" customWidth="1"/>
    <col min="13" max="13" width="12.5703125" style="11" customWidth="1"/>
    <col min="14" max="14" width="11.85546875" style="7" bestFit="1" customWidth="1"/>
    <col min="15" max="17" width="10.5703125" style="7" bestFit="1" customWidth="1"/>
    <col min="18" max="19" width="10.5703125" style="4" bestFit="1" customWidth="1"/>
    <col min="20" max="22" width="10.5703125" style="1" bestFit="1" customWidth="1"/>
    <col min="23" max="23" width="10.5703125" style="5" bestFit="1" customWidth="1"/>
    <col min="24" max="25" width="10.5703125" style="1" bestFit="1" customWidth="1"/>
    <col min="26" max="16384" width="9.7109375" style="1"/>
  </cols>
  <sheetData>
    <row r="1" spans="1:25" ht="36" customHeight="1" x14ac:dyDescent="0.25">
      <c r="A1" s="89" t="s">
        <v>48</v>
      </c>
      <c r="B1" s="89"/>
      <c r="C1" s="89"/>
      <c r="D1" s="86" t="s">
        <v>47</v>
      </c>
      <c r="E1" s="87"/>
      <c r="F1" s="87"/>
      <c r="G1" s="87"/>
      <c r="H1" s="87"/>
      <c r="I1" s="88"/>
      <c r="J1" s="92" t="s">
        <v>49</v>
      </c>
      <c r="K1" s="92"/>
      <c r="L1" s="92"/>
      <c r="M1" s="92"/>
      <c r="N1" s="91" t="s">
        <v>1047</v>
      </c>
      <c r="O1" s="91" t="s">
        <v>1048</v>
      </c>
      <c r="P1" s="91" t="s">
        <v>1049</v>
      </c>
      <c r="Q1" s="91" t="s">
        <v>32</v>
      </c>
      <c r="R1" s="91" t="s">
        <v>32</v>
      </c>
      <c r="S1" s="91" t="s">
        <v>32</v>
      </c>
      <c r="T1" s="91" t="s">
        <v>32</v>
      </c>
      <c r="U1" s="91" t="s">
        <v>32</v>
      </c>
      <c r="V1" s="91" t="s">
        <v>32</v>
      </c>
      <c r="W1" s="91" t="s">
        <v>32</v>
      </c>
      <c r="X1" s="91" t="s">
        <v>32</v>
      </c>
      <c r="Y1" s="91" t="s">
        <v>32</v>
      </c>
    </row>
    <row r="2" spans="1:25" ht="28.5" customHeight="1" x14ac:dyDescent="0.25">
      <c r="A2" s="89" t="s">
        <v>44</v>
      </c>
      <c r="B2" s="89"/>
      <c r="C2" s="89"/>
      <c r="D2" s="89"/>
      <c r="E2" s="89"/>
      <c r="F2" s="89"/>
      <c r="G2" s="89"/>
      <c r="H2" s="89"/>
      <c r="I2" s="89"/>
      <c r="J2" s="89"/>
      <c r="K2" s="89"/>
      <c r="L2" s="89"/>
      <c r="M2" s="89"/>
      <c r="N2" s="91"/>
      <c r="O2" s="91"/>
      <c r="P2" s="91"/>
      <c r="Q2" s="91"/>
      <c r="R2" s="91"/>
      <c r="S2" s="91"/>
      <c r="T2" s="91"/>
      <c r="U2" s="91"/>
      <c r="V2" s="91"/>
      <c r="W2" s="91"/>
      <c r="X2" s="91"/>
      <c r="Y2" s="91"/>
    </row>
    <row r="3" spans="1:25" s="2" customFormat="1" ht="45" x14ac:dyDescent="0.2">
      <c r="A3" s="37" t="s">
        <v>3</v>
      </c>
      <c r="B3" s="34" t="s">
        <v>1</v>
      </c>
      <c r="C3" s="35" t="s">
        <v>5</v>
      </c>
      <c r="D3" s="36" t="s">
        <v>7</v>
      </c>
      <c r="E3" s="36" t="s">
        <v>33</v>
      </c>
      <c r="F3" s="36" t="s">
        <v>34</v>
      </c>
      <c r="G3" s="36" t="s">
        <v>8</v>
      </c>
      <c r="H3" s="37" t="s">
        <v>4</v>
      </c>
      <c r="I3" s="38" t="s">
        <v>13</v>
      </c>
      <c r="J3" s="39" t="s">
        <v>6</v>
      </c>
      <c r="K3" s="40" t="s">
        <v>14</v>
      </c>
      <c r="L3" s="41" t="s">
        <v>0</v>
      </c>
      <c r="M3" s="37" t="s">
        <v>9</v>
      </c>
      <c r="N3" s="42" t="s">
        <v>2</v>
      </c>
      <c r="O3" s="42" t="s">
        <v>2</v>
      </c>
      <c r="P3" s="42" t="s">
        <v>2</v>
      </c>
      <c r="Q3" s="42" t="s">
        <v>2</v>
      </c>
      <c r="R3" s="42" t="s">
        <v>2</v>
      </c>
      <c r="S3" s="42" t="s">
        <v>2</v>
      </c>
      <c r="T3" s="42" t="s">
        <v>2</v>
      </c>
      <c r="U3" s="42" t="s">
        <v>2</v>
      </c>
      <c r="V3" s="42" t="s">
        <v>2</v>
      </c>
      <c r="W3" s="42" t="s">
        <v>2</v>
      </c>
      <c r="X3" s="42" t="s">
        <v>2</v>
      </c>
      <c r="Y3" s="42" t="s">
        <v>2</v>
      </c>
    </row>
    <row r="4" spans="1:25" ht="30" x14ac:dyDescent="0.25">
      <c r="A4" s="100" t="s">
        <v>892</v>
      </c>
      <c r="B4" s="90">
        <v>1</v>
      </c>
      <c r="C4" s="49">
        <v>1</v>
      </c>
      <c r="D4" s="50" t="s">
        <v>50</v>
      </c>
      <c r="E4" s="45" t="s">
        <v>918</v>
      </c>
      <c r="F4" s="26" t="s">
        <v>919</v>
      </c>
      <c r="G4" s="49" t="s">
        <v>36</v>
      </c>
      <c r="H4" s="26">
        <v>30</v>
      </c>
      <c r="I4" s="26">
        <v>20</v>
      </c>
      <c r="J4" s="46">
        <v>0.9</v>
      </c>
      <c r="K4" s="47"/>
      <c r="L4" s="32">
        <f>K4-(SUM(N4:Y4))</f>
        <v>0</v>
      </c>
      <c r="M4" s="43" t="str">
        <f>IF(L4&lt;0,"ATENÇÃO","OK")</f>
        <v>OK</v>
      </c>
      <c r="N4" s="44">
        <v>0</v>
      </c>
      <c r="O4" s="44">
        <v>0</v>
      </c>
      <c r="P4" s="44">
        <v>0</v>
      </c>
      <c r="Q4" s="44">
        <v>0</v>
      </c>
      <c r="R4" s="44">
        <v>0</v>
      </c>
      <c r="S4" s="44">
        <v>0</v>
      </c>
      <c r="T4" s="44">
        <v>0</v>
      </c>
      <c r="U4" s="44">
        <v>0</v>
      </c>
      <c r="V4" s="44">
        <v>0</v>
      </c>
      <c r="W4" s="44">
        <v>0</v>
      </c>
      <c r="X4" s="44">
        <v>0</v>
      </c>
      <c r="Y4" s="44">
        <v>0</v>
      </c>
    </row>
    <row r="5" spans="1:25" ht="30" x14ac:dyDescent="0.25">
      <c r="A5" s="100"/>
      <c r="B5" s="90"/>
      <c r="C5" s="49">
        <v>2</v>
      </c>
      <c r="D5" s="50" t="s">
        <v>51</v>
      </c>
      <c r="E5" s="45" t="s">
        <v>918</v>
      </c>
      <c r="F5" s="26" t="s">
        <v>919</v>
      </c>
      <c r="G5" s="49" t="s">
        <v>36</v>
      </c>
      <c r="H5" s="26">
        <v>30</v>
      </c>
      <c r="I5" s="26">
        <v>20</v>
      </c>
      <c r="J5" s="46">
        <v>1.65</v>
      </c>
      <c r="K5" s="47"/>
      <c r="L5" s="32">
        <f t="shared" ref="L5:L68" si="0">K5-(SUM(N5:Y5))</f>
        <v>0</v>
      </c>
      <c r="M5" s="43" t="str">
        <f t="shared" ref="M5:M68" si="1">IF(L5&lt;0,"ATENÇÃO","OK")</f>
        <v>OK</v>
      </c>
      <c r="N5" s="44">
        <v>0</v>
      </c>
      <c r="O5" s="44">
        <v>0</v>
      </c>
      <c r="P5" s="44">
        <v>0</v>
      </c>
      <c r="Q5" s="44">
        <v>0</v>
      </c>
      <c r="R5" s="44">
        <v>0</v>
      </c>
      <c r="S5" s="44">
        <v>0</v>
      </c>
      <c r="T5" s="44">
        <v>0</v>
      </c>
      <c r="U5" s="44">
        <v>0</v>
      </c>
      <c r="V5" s="44">
        <v>0</v>
      </c>
      <c r="W5" s="44">
        <v>0</v>
      </c>
      <c r="X5" s="44">
        <v>0</v>
      </c>
      <c r="Y5" s="44">
        <v>0</v>
      </c>
    </row>
    <row r="6" spans="1:25" ht="45" x14ac:dyDescent="0.25">
      <c r="A6" s="100"/>
      <c r="B6" s="90"/>
      <c r="C6" s="49">
        <v>3</v>
      </c>
      <c r="D6" s="50" t="s">
        <v>52</v>
      </c>
      <c r="E6" s="45" t="s">
        <v>918</v>
      </c>
      <c r="F6" s="26" t="s">
        <v>919</v>
      </c>
      <c r="G6" s="49" t="s">
        <v>36</v>
      </c>
      <c r="H6" s="26">
        <v>30</v>
      </c>
      <c r="I6" s="26">
        <v>20</v>
      </c>
      <c r="J6" s="46">
        <v>6</v>
      </c>
      <c r="K6" s="47"/>
      <c r="L6" s="32">
        <f t="shared" si="0"/>
        <v>0</v>
      </c>
      <c r="M6" s="43" t="str">
        <f t="shared" si="1"/>
        <v>OK</v>
      </c>
      <c r="N6" s="44">
        <v>0</v>
      </c>
      <c r="O6" s="44">
        <v>0</v>
      </c>
      <c r="P6" s="44">
        <v>0</v>
      </c>
      <c r="Q6" s="44">
        <v>0</v>
      </c>
      <c r="R6" s="44">
        <v>0</v>
      </c>
      <c r="S6" s="44">
        <v>0</v>
      </c>
      <c r="T6" s="44">
        <v>0</v>
      </c>
      <c r="U6" s="44">
        <v>0</v>
      </c>
      <c r="V6" s="44">
        <v>0</v>
      </c>
      <c r="W6" s="44">
        <v>0</v>
      </c>
      <c r="X6" s="44">
        <v>0</v>
      </c>
      <c r="Y6" s="44">
        <v>0</v>
      </c>
    </row>
    <row r="7" spans="1:25" ht="45" x14ac:dyDescent="0.25">
      <c r="A7" s="100"/>
      <c r="B7" s="90"/>
      <c r="C7" s="49">
        <v>4</v>
      </c>
      <c r="D7" s="50" t="s">
        <v>53</v>
      </c>
      <c r="E7" s="45" t="s">
        <v>918</v>
      </c>
      <c r="F7" s="26" t="s">
        <v>919</v>
      </c>
      <c r="G7" s="49" t="s">
        <v>36</v>
      </c>
      <c r="H7" s="26">
        <v>30</v>
      </c>
      <c r="I7" s="26">
        <v>20</v>
      </c>
      <c r="J7" s="46">
        <v>6</v>
      </c>
      <c r="K7" s="47"/>
      <c r="L7" s="32">
        <f t="shared" si="0"/>
        <v>0</v>
      </c>
      <c r="M7" s="43" t="str">
        <f t="shared" si="1"/>
        <v>OK</v>
      </c>
      <c r="N7" s="44">
        <v>0</v>
      </c>
      <c r="O7" s="44">
        <v>0</v>
      </c>
      <c r="P7" s="44">
        <v>0</v>
      </c>
      <c r="Q7" s="44">
        <v>0</v>
      </c>
      <c r="R7" s="44">
        <v>0</v>
      </c>
      <c r="S7" s="44">
        <v>0</v>
      </c>
      <c r="T7" s="44">
        <v>0</v>
      </c>
      <c r="U7" s="44">
        <v>0</v>
      </c>
      <c r="V7" s="44">
        <v>0</v>
      </c>
      <c r="W7" s="44">
        <v>0</v>
      </c>
      <c r="X7" s="44">
        <v>0</v>
      </c>
      <c r="Y7" s="44">
        <v>0</v>
      </c>
    </row>
    <row r="8" spans="1:25" ht="45" x14ac:dyDescent="0.25">
      <c r="A8" s="100"/>
      <c r="B8" s="90"/>
      <c r="C8" s="49">
        <v>5</v>
      </c>
      <c r="D8" s="50" t="s">
        <v>54</v>
      </c>
      <c r="E8" s="45" t="s">
        <v>918</v>
      </c>
      <c r="F8" s="26" t="s">
        <v>919</v>
      </c>
      <c r="G8" s="49" t="s">
        <v>36</v>
      </c>
      <c r="H8" s="26">
        <v>30</v>
      </c>
      <c r="I8" s="26">
        <v>20</v>
      </c>
      <c r="J8" s="46">
        <v>7.35</v>
      </c>
      <c r="K8" s="47"/>
      <c r="L8" s="32">
        <f t="shared" si="0"/>
        <v>0</v>
      </c>
      <c r="M8" s="43" t="str">
        <f t="shared" si="1"/>
        <v>OK</v>
      </c>
      <c r="N8" s="44">
        <v>0</v>
      </c>
      <c r="O8" s="44">
        <v>0</v>
      </c>
      <c r="P8" s="44">
        <v>0</v>
      </c>
      <c r="Q8" s="44">
        <v>0</v>
      </c>
      <c r="R8" s="44">
        <v>0</v>
      </c>
      <c r="S8" s="44">
        <v>0</v>
      </c>
      <c r="T8" s="44">
        <v>0</v>
      </c>
      <c r="U8" s="44">
        <v>0</v>
      </c>
      <c r="V8" s="44">
        <v>0</v>
      </c>
      <c r="W8" s="44">
        <v>0</v>
      </c>
      <c r="X8" s="44">
        <v>0</v>
      </c>
      <c r="Y8" s="44">
        <v>0</v>
      </c>
    </row>
    <row r="9" spans="1:25" ht="45" x14ac:dyDescent="0.25">
      <c r="A9" s="100"/>
      <c r="B9" s="90"/>
      <c r="C9" s="49">
        <v>6</v>
      </c>
      <c r="D9" s="50" t="s">
        <v>55</v>
      </c>
      <c r="E9" s="45" t="s">
        <v>918</v>
      </c>
      <c r="F9" s="26" t="s">
        <v>919</v>
      </c>
      <c r="G9" s="49" t="s">
        <v>36</v>
      </c>
      <c r="H9" s="26">
        <v>30</v>
      </c>
      <c r="I9" s="26">
        <v>20</v>
      </c>
      <c r="J9" s="46">
        <v>13</v>
      </c>
      <c r="K9" s="47"/>
      <c r="L9" s="32">
        <f t="shared" si="0"/>
        <v>0</v>
      </c>
      <c r="M9" s="43" t="str">
        <f t="shared" si="1"/>
        <v>OK</v>
      </c>
      <c r="N9" s="44">
        <v>0</v>
      </c>
      <c r="O9" s="44">
        <v>0</v>
      </c>
      <c r="P9" s="44">
        <v>0</v>
      </c>
      <c r="Q9" s="44">
        <v>0</v>
      </c>
      <c r="R9" s="44">
        <v>0</v>
      </c>
      <c r="S9" s="44">
        <v>0</v>
      </c>
      <c r="T9" s="44">
        <v>0</v>
      </c>
      <c r="U9" s="44">
        <v>0</v>
      </c>
      <c r="V9" s="44">
        <v>0</v>
      </c>
      <c r="W9" s="44">
        <v>0</v>
      </c>
      <c r="X9" s="44">
        <v>0</v>
      </c>
      <c r="Y9" s="44">
        <v>0</v>
      </c>
    </row>
    <row r="10" spans="1:25" ht="45" x14ac:dyDescent="0.25">
      <c r="A10" s="100"/>
      <c r="B10" s="90"/>
      <c r="C10" s="49">
        <v>7</v>
      </c>
      <c r="D10" s="50" t="s">
        <v>56</v>
      </c>
      <c r="E10" s="45" t="s">
        <v>918</v>
      </c>
      <c r="F10" s="26" t="s">
        <v>919</v>
      </c>
      <c r="G10" s="49" t="s">
        <v>36</v>
      </c>
      <c r="H10" s="26">
        <v>30</v>
      </c>
      <c r="I10" s="26">
        <v>20</v>
      </c>
      <c r="J10" s="46">
        <v>15.7</v>
      </c>
      <c r="K10" s="47"/>
      <c r="L10" s="32">
        <f t="shared" si="0"/>
        <v>0</v>
      </c>
      <c r="M10" s="43" t="str">
        <f t="shared" si="1"/>
        <v>OK</v>
      </c>
      <c r="N10" s="44">
        <v>0</v>
      </c>
      <c r="O10" s="44">
        <v>0</v>
      </c>
      <c r="P10" s="44">
        <v>0</v>
      </c>
      <c r="Q10" s="44">
        <v>0</v>
      </c>
      <c r="R10" s="44">
        <v>0</v>
      </c>
      <c r="S10" s="44">
        <v>0</v>
      </c>
      <c r="T10" s="44">
        <v>0</v>
      </c>
      <c r="U10" s="44">
        <v>0</v>
      </c>
      <c r="V10" s="44">
        <v>0</v>
      </c>
      <c r="W10" s="44">
        <v>0</v>
      </c>
      <c r="X10" s="44">
        <v>0</v>
      </c>
      <c r="Y10" s="44">
        <v>0</v>
      </c>
    </row>
    <row r="11" spans="1:25" ht="45" x14ac:dyDescent="0.25">
      <c r="A11" s="100"/>
      <c r="B11" s="90"/>
      <c r="C11" s="49">
        <v>8</v>
      </c>
      <c r="D11" s="50" t="s">
        <v>57</v>
      </c>
      <c r="E11" s="28" t="s">
        <v>918</v>
      </c>
      <c r="F11" s="26" t="s">
        <v>919</v>
      </c>
      <c r="G11" s="49" t="s">
        <v>36</v>
      </c>
      <c r="H11" s="26">
        <v>30</v>
      </c>
      <c r="I11" s="26">
        <v>20</v>
      </c>
      <c r="J11" s="46">
        <v>5.55</v>
      </c>
      <c r="K11" s="47"/>
      <c r="L11" s="32">
        <f t="shared" si="0"/>
        <v>0</v>
      </c>
      <c r="M11" s="43" t="str">
        <f t="shared" si="1"/>
        <v>OK</v>
      </c>
      <c r="N11" s="44">
        <v>0</v>
      </c>
      <c r="O11" s="44">
        <v>0</v>
      </c>
      <c r="P11" s="44">
        <v>0</v>
      </c>
      <c r="Q11" s="44">
        <v>0</v>
      </c>
      <c r="R11" s="44">
        <v>0</v>
      </c>
      <c r="S11" s="44">
        <v>0</v>
      </c>
      <c r="T11" s="44">
        <v>0</v>
      </c>
      <c r="U11" s="44">
        <v>0</v>
      </c>
      <c r="V11" s="44">
        <v>0</v>
      </c>
      <c r="W11" s="44">
        <v>0</v>
      </c>
      <c r="X11" s="44">
        <v>0</v>
      </c>
      <c r="Y11" s="44">
        <v>0</v>
      </c>
    </row>
    <row r="12" spans="1:25" ht="45" x14ac:dyDescent="0.25">
      <c r="A12" s="100"/>
      <c r="B12" s="90"/>
      <c r="C12" s="49">
        <v>9</v>
      </c>
      <c r="D12" s="50" t="s">
        <v>58</v>
      </c>
      <c r="E12" s="28" t="s">
        <v>918</v>
      </c>
      <c r="F12" s="26" t="s">
        <v>919</v>
      </c>
      <c r="G12" s="49" t="s">
        <v>36</v>
      </c>
      <c r="H12" s="26">
        <v>30</v>
      </c>
      <c r="I12" s="26">
        <v>20</v>
      </c>
      <c r="J12" s="46">
        <v>27.5</v>
      </c>
      <c r="K12" s="47"/>
      <c r="L12" s="32">
        <f t="shared" si="0"/>
        <v>0</v>
      </c>
      <c r="M12" s="43" t="str">
        <f t="shared" si="1"/>
        <v>OK</v>
      </c>
      <c r="N12" s="44">
        <v>0</v>
      </c>
      <c r="O12" s="44">
        <v>0</v>
      </c>
      <c r="P12" s="44">
        <v>0</v>
      </c>
      <c r="Q12" s="44">
        <v>0</v>
      </c>
      <c r="R12" s="44">
        <v>0</v>
      </c>
      <c r="S12" s="44">
        <v>0</v>
      </c>
      <c r="T12" s="44">
        <v>0</v>
      </c>
      <c r="U12" s="44">
        <v>0</v>
      </c>
      <c r="V12" s="44">
        <v>0</v>
      </c>
      <c r="W12" s="44">
        <v>0</v>
      </c>
      <c r="X12" s="44">
        <v>0</v>
      </c>
      <c r="Y12" s="44">
        <v>0</v>
      </c>
    </row>
    <row r="13" spans="1:25" ht="15" x14ac:dyDescent="0.25">
      <c r="A13" s="100"/>
      <c r="B13" s="90"/>
      <c r="C13" s="49">
        <v>10</v>
      </c>
      <c r="D13" s="50" t="s">
        <v>59</v>
      </c>
      <c r="E13" s="28" t="s">
        <v>918</v>
      </c>
      <c r="F13" s="26" t="s">
        <v>920</v>
      </c>
      <c r="G13" s="49" t="s">
        <v>36</v>
      </c>
      <c r="H13" s="26">
        <v>30</v>
      </c>
      <c r="I13" s="26">
        <v>20</v>
      </c>
      <c r="J13" s="46">
        <v>0.9</v>
      </c>
      <c r="K13" s="47"/>
      <c r="L13" s="32">
        <f t="shared" si="0"/>
        <v>0</v>
      </c>
      <c r="M13" s="43" t="str">
        <f t="shared" si="1"/>
        <v>OK</v>
      </c>
      <c r="N13" s="44">
        <v>0</v>
      </c>
      <c r="O13" s="44">
        <v>0</v>
      </c>
      <c r="P13" s="44">
        <v>0</v>
      </c>
      <c r="Q13" s="44">
        <v>0</v>
      </c>
      <c r="R13" s="44">
        <v>0</v>
      </c>
      <c r="S13" s="44">
        <v>0</v>
      </c>
      <c r="T13" s="44">
        <v>0</v>
      </c>
      <c r="U13" s="44">
        <v>0</v>
      </c>
      <c r="V13" s="44">
        <v>0</v>
      </c>
      <c r="W13" s="44">
        <v>0</v>
      </c>
      <c r="X13" s="44">
        <v>0</v>
      </c>
      <c r="Y13" s="44">
        <v>0</v>
      </c>
    </row>
    <row r="14" spans="1:25" ht="15" x14ac:dyDescent="0.25">
      <c r="A14" s="100"/>
      <c r="B14" s="90"/>
      <c r="C14" s="49">
        <v>11</v>
      </c>
      <c r="D14" s="50" t="s">
        <v>60</v>
      </c>
      <c r="E14" s="28" t="s">
        <v>918</v>
      </c>
      <c r="F14" s="26" t="s">
        <v>920</v>
      </c>
      <c r="G14" s="49" t="s">
        <v>36</v>
      </c>
      <c r="H14" s="26">
        <v>30</v>
      </c>
      <c r="I14" s="26">
        <v>20</v>
      </c>
      <c r="J14" s="46">
        <v>4.7300000000000004</v>
      </c>
      <c r="K14" s="47"/>
      <c r="L14" s="32">
        <f t="shared" si="0"/>
        <v>0</v>
      </c>
      <c r="M14" s="43" t="str">
        <f t="shared" si="1"/>
        <v>OK</v>
      </c>
      <c r="N14" s="44">
        <v>0</v>
      </c>
      <c r="O14" s="44">
        <v>0</v>
      </c>
      <c r="P14" s="44">
        <v>0</v>
      </c>
      <c r="Q14" s="44">
        <v>0</v>
      </c>
      <c r="R14" s="44">
        <v>0</v>
      </c>
      <c r="S14" s="44">
        <v>0</v>
      </c>
      <c r="T14" s="44">
        <v>0</v>
      </c>
      <c r="U14" s="44">
        <v>0</v>
      </c>
      <c r="V14" s="44">
        <v>0</v>
      </c>
      <c r="W14" s="44">
        <v>0</v>
      </c>
      <c r="X14" s="44">
        <v>0</v>
      </c>
      <c r="Y14" s="44">
        <v>0</v>
      </c>
    </row>
    <row r="15" spans="1:25" ht="15" x14ac:dyDescent="0.25">
      <c r="A15" s="100"/>
      <c r="B15" s="90"/>
      <c r="C15" s="49">
        <v>12</v>
      </c>
      <c r="D15" s="50" t="s">
        <v>61</v>
      </c>
      <c r="E15" s="28" t="s">
        <v>918</v>
      </c>
      <c r="F15" s="26" t="s">
        <v>920</v>
      </c>
      <c r="G15" s="49" t="s">
        <v>36</v>
      </c>
      <c r="H15" s="26">
        <v>30</v>
      </c>
      <c r="I15" s="26">
        <v>20</v>
      </c>
      <c r="J15" s="46">
        <v>2.5</v>
      </c>
      <c r="K15" s="47"/>
      <c r="L15" s="32">
        <f t="shared" si="0"/>
        <v>0</v>
      </c>
      <c r="M15" s="43" t="str">
        <f t="shared" si="1"/>
        <v>OK</v>
      </c>
      <c r="N15" s="44">
        <v>0</v>
      </c>
      <c r="O15" s="44">
        <v>0</v>
      </c>
      <c r="P15" s="44">
        <v>0</v>
      </c>
      <c r="Q15" s="44">
        <v>0</v>
      </c>
      <c r="R15" s="44">
        <v>0</v>
      </c>
      <c r="S15" s="44">
        <v>0</v>
      </c>
      <c r="T15" s="44">
        <v>0</v>
      </c>
      <c r="U15" s="44">
        <v>0</v>
      </c>
      <c r="V15" s="44">
        <v>0</v>
      </c>
      <c r="W15" s="44">
        <v>0</v>
      </c>
      <c r="X15" s="44">
        <v>0</v>
      </c>
      <c r="Y15" s="44">
        <v>0</v>
      </c>
    </row>
    <row r="16" spans="1:25" ht="15" x14ac:dyDescent="0.25">
      <c r="A16" s="100"/>
      <c r="B16" s="90"/>
      <c r="C16" s="49">
        <v>13</v>
      </c>
      <c r="D16" s="50" t="s">
        <v>62</v>
      </c>
      <c r="E16" s="28" t="s">
        <v>918</v>
      </c>
      <c r="F16" s="26" t="s">
        <v>920</v>
      </c>
      <c r="G16" s="49" t="s">
        <v>36</v>
      </c>
      <c r="H16" s="26">
        <v>30</v>
      </c>
      <c r="I16" s="26">
        <v>20</v>
      </c>
      <c r="J16" s="46">
        <v>0.8</v>
      </c>
      <c r="K16" s="47"/>
      <c r="L16" s="32">
        <f t="shared" si="0"/>
        <v>0</v>
      </c>
      <c r="M16" s="43" t="str">
        <f t="shared" si="1"/>
        <v>OK</v>
      </c>
      <c r="N16" s="44">
        <v>0</v>
      </c>
      <c r="O16" s="44">
        <v>0</v>
      </c>
      <c r="P16" s="44">
        <v>0</v>
      </c>
      <c r="Q16" s="44">
        <v>0</v>
      </c>
      <c r="R16" s="44">
        <v>0</v>
      </c>
      <c r="S16" s="44">
        <v>0</v>
      </c>
      <c r="T16" s="44">
        <v>0</v>
      </c>
      <c r="U16" s="44">
        <v>0</v>
      </c>
      <c r="V16" s="44">
        <v>0</v>
      </c>
      <c r="W16" s="44">
        <v>0</v>
      </c>
      <c r="X16" s="44">
        <v>0</v>
      </c>
      <c r="Y16" s="44">
        <v>0</v>
      </c>
    </row>
    <row r="17" spans="1:25" ht="15" x14ac:dyDescent="0.25">
      <c r="A17" s="100"/>
      <c r="B17" s="90"/>
      <c r="C17" s="49">
        <v>14</v>
      </c>
      <c r="D17" s="50" t="s">
        <v>63</v>
      </c>
      <c r="E17" s="28" t="s">
        <v>918</v>
      </c>
      <c r="F17" s="26" t="s">
        <v>920</v>
      </c>
      <c r="G17" s="49" t="s">
        <v>36</v>
      </c>
      <c r="H17" s="26">
        <v>30</v>
      </c>
      <c r="I17" s="26">
        <v>20</v>
      </c>
      <c r="J17" s="46">
        <v>0.4</v>
      </c>
      <c r="K17" s="47"/>
      <c r="L17" s="32">
        <f t="shared" si="0"/>
        <v>0</v>
      </c>
      <c r="M17" s="43" t="str">
        <f t="shared" si="1"/>
        <v>OK</v>
      </c>
      <c r="N17" s="44">
        <v>0</v>
      </c>
      <c r="O17" s="44">
        <v>0</v>
      </c>
      <c r="P17" s="44">
        <v>0</v>
      </c>
      <c r="Q17" s="44">
        <v>0</v>
      </c>
      <c r="R17" s="44">
        <v>0</v>
      </c>
      <c r="S17" s="44">
        <v>0</v>
      </c>
      <c r="T17" s="44">
        <v>0</v>
      </c>
      <c r="U17" s="44">
        <v>0</v>
      </c>
      <c r="V17" s="44">
        <v>0</v>
      </c>
      <c r="W17" s="44">
        <v>0</v>
      </c>
      <c r="X17" s="44">
        <v>0</v>
      </c>
      <c r="Y17" s="44">
        <v>0</v>
      </c>
    </row>
    <row r="18" spans="1:25" ht="15" x14ac:dyDescent="0.25">
      <c r="A18" s="100"/>
      <c r="B18" s="90"/>
      <c r="C18" s="49">
        <v>15</v>
      </c>
      <c r="D18" s="50" t="s">
        <v>64</v>
      </c>
      <c r="E18" s="28" t="s">
        <v>918</v>
      </c>
      <c r="F18" s="26" t="s">
        <v>920</v>
      </c>
      <c r="G18" s="49" t="s">
        <v>36</v>
      </c>
      <c r="H18" s="26">
        <v>30</v>
      </c>
      <c r="I18" s="26">
        <v>20</v>
      </c>
      <c r="J18" s="46">
        <v>0.5</v>
      </c>
      <c r="K18" s="47"/>
      <c r="L18" s="32">
        <f t="shared" si="0"/>
        <v>0</v>
      </c>
      <c r="M18" s="43" t="str">
        <f t="shared" si="1"/>
        <v>OK</v>
      </c>
      <c r="N18" s="44">
        <v>0</v>
      </c>
      <c r="O18" s="44">
        <v>0</v>
      </c>
      <c r="P18" s="44">
        <v>0</v>
      </c>
      <c r="Q18" s="44">
        <v>0</v>
      </c>
      <c r="R18" s="44">
        <v>0</v>
      </c>
      <c r="S18" s="44">
        <v>0</v>
      </c>
      <c r="T18" s="44">
        <v>0</v>
      </c>
      <c r="U18" s="44">
        <v>0</v>
      </c>
      <c r="V18" s="44">
        <v>0</v>
      </c>
      <c r="W18" s="44">
        <v>0</v>
      </c>
      <c r="X18" s="44">
        <v>0</v>
      </c>
      <c r="Y18" s="44">
        <v>0</v>
      </c>
    </row>
    <row r="19" spans="1:25" ht="15" x14ac:dyDescent="0.25">
      <c r="A19" s="100"/>
      <c r="B19" s="90"/>
      <c r="C19" s="49">
        <v>16</v>
      </c>
      <c r="D19" s="50" t="s">
        <v>65</v>
      </c>
      <c r="E19" s="28" t="s">
        <v>918</v>
      </c>
      <c r="F19" s="26" t="s">
        <v>920</v>
      </c>
      <c r="G19" s="49" t="s">
        <v>36</v>
      </c>
      <c r="H19" s="26">
        <v>30</v>
      </c>
      <c r="I19" s="26">
        <v>20</v>
      </c>
      <c r="J19" s="46">
        <v>4.5999999999999996</v>
      </c>
      <c r="K19" s="47"/>
      <c r="L19" s="32">
        <f t="shared" si="0"/>
        <v>0</v>
      </c>
      <c r="M19" s="43" t="str">
        <f t="shared" si="1"/>
        <v>OK</v>
      </c>
      <c r="N19" s="44">
        <v>0</v>
      </c>
      <c r="O19" s="44">
        <v>0</v>
      </c>
      <c r="P19" s="44">
        <v>0</v>
      </c>
      <c r="Q19" s="44">
        <v>0</v>
      </c>
      <c r="R19" s="44">
        <v>0</v>
      </c>
      <c r="S19" s="44">
        <v>0</v>
      </c>
      <c r="T19" s="44">
        <v>0</v>
      </c>
      <c r="U19" s="44">
        <v>0</v>
      </c>
      <c r="V19" s="44">
        <v>0</v>
      </c>
      <c r="W19" s="44">
        <v>0</v>
      </c>
      <c r="X19" s="44">
        <v>0</v>
      </c>
      <c r="Y19" s="44">
        <v>0</v>
      </c>
    </row>
    <row r="20" spans="1:25" ht="15" x14ac:dyDescent="0.25">
      <c r="A20" s="100"/>
      <c r="B20" s="90"/>
      <c r="C20" s="49">
        <v>17</v>
      </c>
      <c r="D20" s="50" t="s">
        <v>66</v>
      </c>
      <c r="E20" s="28" t="s">
        <v>918</v>
      </c>
      <c r="F20" s="26" t="s">
        <v>920</v>
      </c>
      <c r="G20" s="49" t="s">
        <v>36</v>
      </c>
      <c r="H20" s="26">
        <v>30</v>
      </c>
      <c r="I20" s="26">
        <v>20</v>
      </c>
      <c r="J20" s="46">
        <v>1.5</v>
      </c>
      <c r="K20" s="47"/>
      <c r="L20" s="32">
        <f t="shared" si="0"/>
        <v>0</v>
      </c>
      <c r="M20" s="43" t="str">
        <f t="shared" si="1"/>
        <v>OK</v>
      </c>
      <c r="N20" s="44">
        <v>0</v>
      </c>
      <c r="O20" s="44">
        <v>0</v>
      </c>
      <c r="P20" s="44">
        <v>0</v>
      </c>
      <c r="Q20" s="44">
        <v>0</v>
      </c>
      <c r="R20" s="44">
        <v>0</v>
      </c>
      <c r="S20" s="44">
        <v>0</v>
      </c>
      <c r="T20" s="44">
        <v>0</v>
      </c>
      <c r="U20" s="44">
        <v>0</v>
      </c>
      <c r="V20" s="44">
        <v>0</v>
      </c>
      <c r="W20" s="44">
        <v>0</v>
      </c>
      <c r="X20" s="44">
        <v>0</v>
      </c>
      <c r="Y20" s="44">
        <v>0</v>
      </c>
    </row>
    <row r="21" spans="1:25" ht="15" x14ac:dyDescent="0.25">
      <c r="A21" s="100"/>
      <c r="B21" s="90"/>
      <c r="C21" s="49">
        <v>18</v>
      </c>
      <c r="D21" s="50" t="s">
        <v>67</v>
      </c>
      <c r="E21" s="28" t="s">
        <v>918</v>
      </c>
      <c r="F21" s="26" t="s">
        <v>920</v>
      </c>
      <c r="G21" s="49" t="s">
        <v>36</v>
      </c>
      <c r="H21" s="26">
        <v>30</v>
      </c>
      <c r="I21" s="26">
        <v>20</v>
      </c>
      <c r="J21" s="46">
        <v>5.65</v>
      </c>
      <c r="K21" s="47"/>
      <c r="L21" s="32">
        <f t="shared" si="0"/>
        <v>0</v>
      </c>
      <c r="M21" s="43" t="str">
        <f t="shared" si="1"/>
        <v>OK</v>
      </c>
      <c r="N21" s="44">
        <v>0</v>
      </c>
      <c r="O21" s="44">
        <v>0</v>
      </c>
      <c r="P21" s="44">
        <v>0</v>
      </c>
      <c r="Q21" s="44">
        <v>0</v>
      </c>
      <c r="R21" s="44">
        <v>0</v>
      </c>
      <c r="S21" s="44">
        <v>0</v>
      </c>
      <c r="T21" s="44">
        <v>0</v>
      </c>
      <c r="U21" s="44">
        <v>0</v>
      </c>
      <c r="V21" s="44">
        <v>0</v>
      </c>
      <c r="W21" s="44">
        <v>0</v>
      </c>
      <c r="X21" s="44">
        <v>0</v>
      </c>
      <c r="Y21" s="44">
        <v>0</v>
      </c>
    </row>
    <row r="22" spans="1:25" ht="15" x14ac:dyDescent="0.25">
      <c r="A22" s="100"/>
      <c r="B22" s="90"/>
      <c r="C22" s="49">
        <v>19</v>
      </c>
      <c r="D22" s="50" t="s">
        <v>68</v>
      </c>
      <c r="E22" s="28" t="s">
        <v>918</v>
      </c>
      <c r="F22" s="26" t="s">
        <v>920</v>
      </c>
      <c r="G22" s="49" t="s">
        <v>36</v>
      </c>
      <c r="H22" s="26">
        <v>30</v>
      </c>
      <c r="I22" s="26">
        <v>20</v>
      </c>
      <c r="J22" s="46">
        <v>5.25</v>
      </c>
      <c r="K22" s="47"/>
      <c r="L22" s="32">
        <f t="shared" si="0"/>
        <v>0</v>
      </c>
      <c r="M22" s="43" t="str">
        <f t="shared" si="1"/>
        <v>OK</v>
      </c>
      <c r="N22" s="44">
        <v>0</v>
      </c>
      <c r="O22" s="44">
        <v>0</v>
      </c>
      <c r="P22" s="44">
        <v>0</v>
      </c>
      <c r="Q22" s="44">
        <v>0</v>
      </c>
      <c r="R22" s="44">
        <v>0</v>
      </c>
      <c r="S22" s="44">
        <v>0</v>
      </c>
      <c r="T22" s="44">
        <v>0</v>
      </c>
      <c r="U22" s="44">
        <v>0</v>
      </c>
      <c r="V22" s="44">
        <v>0</v>
      </c>
      <c r="W22" s="44">
        <v>0</v>
      </c>
      <c r="X22" s="44">
        <v>0</v>
      </c>
      <c r="Y22" s="44">
        <v>0</v>
      </c>
    </row>
    <row r="23" spans="1:25" ht="15" x14ac:dyDescent="0.25">
      <c r="A23" s="100"/>
      <c r="B23" s="90"/>
      <c r="C23" s="49">
        <v>20</v>
      </c>
      <c r="D23" s="50" t="s">
        <v>69</v>
      </c>
      <c r="E23" s="28" t="s">
        <v>918</v>
      </c>
      <c r="F23" s="26" t="s">
        <v>920</v>
      </c>
      <c r="G23" s="49" t="s">
        <v>36</v>
      </c>
      <c r="H23" s="26">
        <v>30</v>
      </c>
      <c r="I23" s="26">
        <v>20</v>
      </c>
      <c r="J23" s="46">
        <v>4.41</v>
      </c>
      <c r="K23" s="47"/>
      <c r="L23" s="32">
        <f t="shared" si="0"/>
        <v>0</v>
      </c>
      <c r="M23" s="43" t="str">
        <f t="shared" si="1"/>
        <v>OK</v>
      </c>
      <c r="N23" s="44">
        <v>0</v>
      </c>
      <c r="O23" s="44">
        <v>0</v>
      </c>
      <c r="P23" s="44">
        <v>0</v>
      </c>
      <c r="Q23" s="44">
        <v>0</v>
      </c>
      <c r="R23" s="44">
        <v>0</v>
      </c>
      <c r="S23" s="44">
        <v>0</v>
      </c>
      <c r="T23" s="44">
        <v>0</v>
      </c>
      <c r="U23" s="44">
        <v>0</v>
      </c>
      <c r="V23" s="44">
        <v>0</v>
      </c>
      <c r="W23" s="44">
        <v>0</v>
      </c>
      <c r="X23" s="44">
        <v>0</v>
      </c>
      <c r="Y23" s="44">
        <v>0</v>
      </c>
    </row>
    <row r="24" spans="1:25" ht="15" x14ac:dyDescent="0.25">
      <c r="A24" s="100"/>
      <c r="B24" s="90"/>
      <c r="C24" s="49">
        <v>21</v>
      </c>
      <c r="D24" s="50" t="s">
        <v>70</v>
      </c>
      <c r="E24" s="28" t="s">
        <v>918</v>
      </c>
      <c r="F24" s="26" t="s">
        <v>920</v>
      </c>
      <c r="G24" s="49" t="s">
        <v>36</v>
      </c>
      <c r="H24" s="26">
        <v>30</v>
      </c>
      <c r="I24" s="26">
        <v>20</v>
      </c>
      <c r="J24" s="46">
        <v>22</v>
      </c>
      <c r="K24" s="47"/>
      <c r="L24" s="32">
        <f t="shared" si="0"/>
        <v>0</v>
      </c>
      <c r="M24" s="43" t="str">
        <f t="shared" si="1"/>
        <v>OK</v>
      </c>
      <c r="N24" s="44">
        <v>0</v>
      </c>
      <c r="O24" s="44">
        <v>0</v>
      </c>
      <c r="P24" s="44">
        <v>0</v>
      </c>
      <c r="Q24" s="44">
        <v>0</v>
      </c>
      <c r="R24" s="44">
        <v>0</v>
      </c>
      <c r="S24" s="44">
        <v>0</v>
      </c>
      <c r="T24" s="44">
        <v>0</v>
      </c>
      <c r="U24" s="44">
        <v>0</v>
      </c>
      <c r="V24" s="44">
        <v>0</v>
      </c>
      <c r="W24" s="44">
        <v>0</v>
      </c>
      <c r="X24" s="44">
        <v>0</v>
      </c>
      <c r="Y24" s="44">
        <v>0</v>
      </c>
    </row>
    <row r="25" spans="1:25" ht="15" x14ac:dyDescent="0.25">
      <c r="A25" s="100"/>
      <c r="B25" s="90"/>
      <c r="C25" s="49">
        <v>22</v>
      </c>
      <c r="D25" s="50" t="s">
        <v>71</v>
      </c>
      <c r="E25" s="28" t="s">
        <v>918</v>
      </c>
      <c r="F25" s="26" t="s">
        <v>921</v>
      </c>
      <c r="G25" s="49" t="s">
        <v>36</v>
      </c>
      <c r="H25" s="26">
        <v>30</v>
      </c>
      <c r="I25" s="26">
        <v>20</v>
      </c>
      <c r="J25" s="46">
        <v>12</v>
      </c>
      <c r="K25" s="47"/>
      <c r="L25" s="32">
        <f t="shared" si="0"/>
        <v>0</v>
      </c>
      <c r="M25" s="43" t="str">
        <f t="shared" si="1"/>
        <v>OK</v>
      </c>
      <c r="N25" s="44">
        <v>0</v>
      </c>
      <c r="O25" s="44">
        <v>0</v>
      </c>
      <c r="P25" s="44">
        <v>0</v>
      </c>
      <c r="Q25" s="44">
        <v>0</v>
      </c>
      <c r="R25" s="44">
        <v>0</v>
      </c>
      <c r="S25" s="44">
        <v>0</v>
      </c>
      <c r="T25" s="44">
        <v>0</v>
      </c>
      <c r="U25" s="44">
        <v>0</v>
      </c>
      <c r="V25" s="44">
        <v>0</v>
      </c>
      <c r="W25" s="44">
        <v>0</v>
      </c>
      <c r="X25" s="44">
        <v>0</v>
      </c>
      <c r="Y25" s="44">
        <v>0</v>
      </c>
    </row>
    <row r="26" spans="1:25" ht="15" x14ac:dyDescent="0.25">
      <c r="A26" s="100"/>
      <c r="B26" s="90"/>
      <c r="C26" s="49">
        <v>23</v>
      </c>
      <c r="D26" s="50" t="s">
        <v>72</v>
      </c>
      <c r="E26" s="28" t="s">
        <v>918</v>
      </c>
      <c r="F26" s="26" t="s">
        <v>921</v>
      </c>
      <c r="G26" s="49" t="s">
        <v>36</v>
      </c>
      <c r="H26" s="26">
        <v>30</v>
      </c>
      <c r="I26" s="26">
        <v>20</v>
      </c>
      <c r="J26" s="46">
        <v>9</v>
      </c>
      <c r="K26" s="47"/>
      <c r="L26" s="32">
        <f t="shared" si="0"/>
        <v>0</v>
      </c>
      <c r="M26" s="43" t="str">
        <f t="shared" si="1"/>
        <v>OK</v>
      </c>
      <c r="N26" s="44">
        <v>0</v>
      </c>
      <c r="O26" s="44">
        <v>0</v>
      </c>
      <c r="P26" s="44">
        <v>0</v>
      </c>
      <c r="Q26" s="44">
        <v>0</v>
      </c>
      <c r="R26" s="44">
        <v>0</v>
      </c>
      <c r="S26" s="44">
        <v>0</v>
      </c>
      <c r="T26" s="44">
        <v>0</v>
      </c>
      <c r="U26" s="44">
        <v>0</v>
      </c>
      <c r="V26" s="44">
        <v>0</v>
      </c>
      <c r="W26" s="44">
        <v>0</v>
      </c>
      <c r="X26" s="44">
        <v>0</v>
      </c>
      <c r="Y26" s="44">
        <v>0</v>
      </c>
    </row>
    <row r="27" spans="1:25" ht="15" x14ac:dyDescent="0.25">
      <c r="A27" s="100"/>
      <c r="B27" s="90"/>
      <c r="C27" s="49">
        <v>24</v>
      </c>
      <c r="D27" s="50" t="s">
        <v>73</v>
      </c>
      <c r="E27" s="28" t="s">
        <v>918</v>
      </c>
      <c r="F27" s="26" t="s">
        <v>921</v>
      </c>
      <c r="G27" s="49" t="s">
        <v>36</v>
      </c>
      <c r="H27" s="26">
        <v>30</v>
      </c>
      <c r="I27" s="26">
        <v>20</v>
      </c>
      <c r="J27" s="46">
        <v>11.7</v>
      </c>
      <c r="K27" s="47"/>
      <c r="L27" s="32">
        <f t="shared" si="0"/>
        <v>0</v>
      </c>
      <c r="M27" s="43" t="str">
        <f t="shared" si="1"/>
        <v>OK</v>
      </c>
      <c r="N27" s="44">
        <v>0</v>
      </c>
      <c r="O27" s="44">
        <v>0</v>
      </c>
      <c r="P27" s="44">
        <v>0</v>
      </c>
      <c r="Q27" s="44">
        <v>0</v>
      </c>
      <c r="R27" s="44">
        <v>0</v>
      </c>
      <c r="S27" s="44">
        <v>0</v>
      </c>
      <c r="T27" s="44">
        <v>0</v>
      </c>
      <c r="U27" s="44">
        <v>0</v>
      </c>
      <c r="V27" s="44">
        <v>0</v>
      </c>
      <c r="W27" s="44">
        <v>0</v>
      </c>
      <c r="X27" s="44">
        <v>0</v>
      </c>
      <c r="Y27" s="44">
        <v>0</v>
      </c>
    </row>
    <row r="28" spans="1:25" ht="15" x14ac:dyDescent="0.25">
      <c r="A28" s="100"/>
      <c r="B28" s="90"/>
      <c r="C28" s="49">
        <v>25</v>
      </c>
      <c r="D28" s="50" t="s">
        <v>74</v>
      </c>
      <c r="E28" s="28" t="s">
        <v>918</v>
      </c>
      <c r="F28" s="26" t="s">
        <v>921</v>
      </c>
      <c r="G28" s="49" t="s">
        <v>36</v>
      </c>
      <c r="H28" s="26">
        <v>30</v>
      </c>
      <c r="I28" s="26">
        <v>20</v>
      </c>
      <c r="J28" s="46">
        <v>9.5</v>
      </c>
      <c r="K28" s="47"/>
      <c r="L28" s="32">
        <f t="shared" si="0"/>
        <v>0</v>
      </c>
      <c r="M28" s="43" t="str">
        <f t="shared" si="1"/>
        <v>OK</v>
      </c>
      <c r="N28" s="44">
        <v>0</v>
      </c>
      <c r="O28" s="44">
        <v>0</v>
      </c>
      <c r="P28" s="44">
        <v>0</v>
      </c>
      <c r="Q28" s="44">
        <v>0</v>
      </c>
      <c r="R28" s="44">
        <v>0</v>
      </c>
      <c r="S28" s="44">
        <v>0</v>
      </c>
      <c r="T28" s="44">
        <v>0</v>
      </c>
      <c r="U28" s="44">
        <v>0</v>
      </c>
      <c r="V28" s="44">
        <v>0</v>
      </c>
      <c r="W28" s="44">
        <v>0</v>
      </c>
      <c r="X28" s="44">
        <v>0</v>
      </c>
      <c r="Y28" s="44">
        <v>0</v>
      </c>
    </row>
    <row r="29" spans="1:25" ht="15" x14ac:dyDescent="0.25">
      <c r="A29" s="100"/>
      <c r="B29" s="90"/>
      <c r="C29" s="49">
        <v>26</v>
      </c>
      <c r="D29" s="50" t="s">
        <v>75</v>
      </c>
      <c r="E29" s="28" t="s">
        <v>918</v>
      </c>
      <c r="F29" s="26" t="s">
        <v>921</v>
      </c>
      <c r="G29" s="49" t="s">
        <v>893</v>
      </c>
      <c r="H29" s="26">
        <v>30</v>
      </c>
      <c r="I29" s="26">
        <v>20</v>
      </c>
      <c r="J29" s="46">
        <v>4.5</v>
      </c>
      <c r="K29" s="47"/>
      <c r="L29" s="32">
        <f t="shared" si="0"/>
        <v>0</v>
      </c>
      <c r="M29" s="43" t="str">
        <f t="shared" si="1"/>
        <v>OK</v>
      </c>
      <c r="N29" s="44">
        <v>0</v>
      </c>
      <c r="O29" s="44">
        <v>0</v>
      </c>
      <c r="P29" s="44">
        <v>0</v>
      </c>
      <c r="Q29" s="44">
        <v>0</v>
      </c>
      <c r="R29" s="44">
        <v>0</v>
      </c>
      <c r="S29" s="44">
        <v>0</v>
      </c>
      <c r="T29" s="44">
        <v>0</v>
      </c>
      <c r="U29" s="44">
        <v>0</v>
      </c>
      <c r="V29" s="44">
        <v>0</v>
      </c>
      <c r="W29" s="44">
        <v>0</v>
      </c>
      <c r="X29" s="44">
        <v>0</v>
      </c>
      <c r="Y29" s="44">
        <v>0</v>
      </c>
    </row>
    <row r="30" spans="1:25" ht="15" x14ac:dyDescent="0.25">
      <c r="A30" s="100"/>
      <c r="B30" s="90"/>
      <c r="C30" s="49">
        <v>27</v>
      </c>
      <c r="D30" s="50" t="s">
        <v>76</v>
      </c>
      <c r="E30" s="28" t="s">
        <v>918</v>
      </c>
      <c r="F30" s="26" t="s">
        <v>921</v>
      </c>
      <c r="G30" s="49" t="s">
        <v>893</v>
      </c>
      <c r="H30" s="26">
        <v>30</v>
      </c>
      <c r="I30" s="26">
        <v>20</v>
      </c>
      <c r="J30" s="46">
        <v>4.2</v>
      </c>
      <c r="K30" s="47"/>
      <c r="L30" s="32">
        <f t="shared" si="0"/>
        <v>0</v>
      </c>
      <c r="M30" s="43" t="str">
        <f t="shared" si="1"/>
        <v>OK</v>
      </c>
      <c r="N30" s="44">
        <v>0</v>
      </c>
      <c r="O30" s="44">
        <v>0</v>
      </c>
      <c r="P30" s="44">
        <v>0</v>
      </c>
      <c r="Q30" s="44">
        <v>0</v>
      </c>
      <c r="R30" s="44">
        <v>0</v>
      </c>
      <c r="S30" s="44">
        <v>0</v>
      </c>
      <c r="T30" s="44">
        <v>0</v>
      </c>
      <c r="U30" s="44">
        <v>0</v>
      </c>
      <c r="V30" s="44">
        <v>0</v>
      </c>
      <c r="W30" s="44">
        <v>0</v>
      </c>
      <c r="X30" s="44">
        <v>0</v>
      </c>
      <c r="Y30" s="44">
        <v>0</v>
      </c>
    </row>
    <row r="31" spans="1:25" ht="30" x14ac:dyDescent="0.25">
      <c r="A31" s="100"/>
      <c r="B31" s="90"/>
      <c r="C31" s="49">
        <v>28</v>
      </c>
      <c r="D31" s="50" t="s">
        <v>77</v>
      </c>
      <c r="E31" s="28" t="s">
        <v>918</v>
      </c>
      <c r="F31" s="26" t="s">
        <v>920</v>
      </c>
      <c r="G31" s="49" t="s">
        <v>36</v>
      </c>
      <c r="H31" s="26">
        <v>30</v>
      </c>
      <c r="I31" s="26">
        <v>20</v>
      </c>
      <c r="J31" s="46">
        <v>4.5</v>
      </c>
      <c r="K31" s="47"/>
      <c r="L31" s="32">
        <f t="shared" si="0"/>
        <v>0</v>
      </c>
      <c r="M31" s="43" t="str">
        <f t="shared" si="1"/>
        <v>OK</v>
      </c>
      <c r="N31" s="44">
        <v>0</v>
      </c>
      <c r="O31" s="44">
        <v>0</v>
      </c>
      <c r="P31" s="44">
        <v>0</v>
      </c>
      <c r="Q31" s="44">
        <v>0</v>
      </c>
      <c r="R31" s="44">
        <v>0</v>
      </c>
      <c r="S31" s="44">
        <v>0</v>
      </c>
      <c r="T31" s="44">
        <v>0</v>
      </c>
      <c r="U31" s="44">
        <v>0</v>
      </c>
      <c r="V31" s="44">
        <v>0</v>
      </c>
      <c r="W31" s="44">
        <v>0</v>
      </c>
      <c r="X31" s="44">
        <v>0</v>
      </c>
      <c r="Y31" s="44">
        <v>0</v>
      </c>
    </row>
    <row r="32" spans="1:25" ht="30" x14ac:dyDescent="0.25">
      <c r="A32" s="100"/>
      <c r="B32" s="90"/>
      <c r="C32" s="49">
        <v>29</v>
      </c>
      <c r="D32" s="50" t="s">
        <v>78</v>
      </c>
      <c r="E32" s="28" t="s">
        <v>918</v>
      </c>
      <c r="F32" s="26" t="s">
        <v>920</v>
      </c>
      <c r="G32" s="49" t="s">
        <v>36</v>
      </c>
      <c r="H32" s="26">
        <v>30</v>
      </c>
      <c r="I32" s="26">
        <v>20</v>
      </c>
      <c r="J32" s="46">
        <v>3</v>
      </c>
      <c r="K32" s="47"/>
      <c r="L32" s="32">
        <f t="shared" si="0"/>
        <v>0</v>
      </c>
      <c r="M32" s="43" t="str">
        <f t="shared" si="1"/>
        <v>OK</v>
      </c>
      <c r="N32" s="44">
        <v>0</v>
      </c>
      <c r="O32" s="44">
        <v>0</v>
      </c>
      <c r="P32" s="44">
        <v>0</v>
      </c>
      <c r="Q32" s="44">
        <v>0</v>
      </c>
      <c r="R32" s="44">
        <v>0</v>
      </c>
      <c r="S32" s="44">
        <v>0</v>
      </c>
      <c r="T32" s="44">
        <v>0</v>
      </c>
      <c r="U32" s="44">
        <v>0</v>
      </c>
      <c r="V32" s="44">
        <v>0</v>
      </c>
      <c r="W32" s="44">
        <v>0</v>
      </c>
      <c r="X32" s="44">
        <v>0</v>
      </c>
      <c r="Y32" s="44">
        <v>0</v>
      </c>
    </row>
    <row r="33" spans="1:25" ht="30" x14ac:dyDescent="0.25">
      <c r="A33" s="100"/>
      <c r="B33" s="90"/>
      <c r="C33" s="49">
        <v>30</v>
      </c>
      <c r="D33" s="50" t="s">
        <v>79</v>
      </c>
      <c r="E33" s="28" t="s">
        <v>918</v>
      </c>
      <c r="F33" s="26" t="s">
        <v>920</v>
      </c>
      <c r="G33" s="49" t="s">
        <v>36</v>
      </c>
      <c r="H33" s="26">
        <v>30</v>
      </c>
      <c r="I33" s="26">
        <v>20</v>
      </c>
      <c r="J33" s="46">
        <v>26.07</v>
      </c>
      <c r="K33" s="47"/>
      <c r="L33" s="32">
        <f t="shared" si="0"/>
        <v>0</v>
      </c>
      <c r="M33" s="43" t="str">
        <f t="shared" si="1"/>
        <v>OK</v>
      </c>
      <c r="N33" s="44">
        <v>0</v>
      </c>
      <c r="O33" s="44">
        <v>0</v>
      </c>
      <c r="P33" s="44">
        <v>0</v>
      </c>
      <c r="Q33" s="44">
        <v>0</v>
      </c>
      <c r="R33" s="44">
        <v>0</v>
      </c>
      <c r="S33" s="44">
        <v>0</v>
      </c>
      <c r="T33" s="44">
        <v>0</v>
      </c>
      <c r="U33" s="44">
        <v>0</v>
      </c>
      <c r="V33" s="44">
        <v>0</v>
      </c>
      <c r="W33" s="44">
        <v>0</v>
      </c>
      <c r="X33" s="44">
        <v>0</v>
      </c>
      <c r="Y33" s="44">
        <v>0</v>
      </c>
    </row>
    <row r="34" spans="1:25" ht="30" x14ac:dyDescent="0.25">
      <c r="A34" s="100"/>
      <c r="B34" s="90"/>
      <c r="C34" s="49">
        <v>31</v>
      </c>
      <c r="D34" s="50" t="s">
        <v>80</v>
      </c>
      <c r="E34" s="28" t="s">
        <v>918</v>
      </c>
      <c r="F34" s="26" t="s">
        <v>920</v>
      </c>
      <c r="G34" s="49" t="s">
        <v>36</v>
      </c>
      <c r="H34" s="26">
        <v>30</v>
      </c>
      <c r="I34" s="26">
        <v>20</v>
      </c>
      <c r="J34" s="46">
        <v>7.5</v>
      </c>
      <c r="K34" s="47"/>
      <c r="L34" s="32">
        <f t="shared" si="0"/>
        <v>0</v>
      </c>
      <c r="M34" s="43" t="str">
        <f t="shared" si="1"/>
        <v>OK</v>
      </c>
      <c r="N34" s="44">
        <v>0</v>
      </c>
      <c r="O34" s="44">
        <v>0</v>
      </c>
      <c r="P34" s="44">
        <v>0</v>
      </c>
      <c r="Q34" s="44">
        <v>0</v>
      </c>
      <c r="R34" s="44">
        <v>0</v>
      </c>
      <c r="S34" s="44">
        <v>0</v>
      </c>
      <c r="T34" s="44">
        <v>0</v>
      </c>
      <c r="U34" s="44">
        <v>0</v>
      </c>
      <c r="V34" s="44">
        <v>0</v>
      </c>
      <c r="W34" s="44">
        <v>0</v>
      </c>
      <c r="X34" s="44">
        <v>0</v>
      </c>
      <c r="Y34" s="44">
        <v>0</v>
      </c>
    </row>
    <row r="35" spans="1:25" ht="30" x14ac:dyDescent="0.25">
      <c r="A35" s="100"/>
      <c r="B35" s="90"/>
      <c r="C35" s="49">
        <v>32</v>
      </c>
      <c r="D35" s="50" t="s">
        <v>81</v>
      </c>
      <c r="E35" s="28" t="s">
        <v>918</v>
      </c>
      <c r="F35" s="26" t="s">
        <v>920</v>
      </c>
      <c r="G35" s="49" t="s">
        <v>36</v>
      </c>
      <c r="H35" s="26">
        <v>30</v>
      </c>
      <c r="I35" s="26">
        <v>20</v>
      </c>
      <c r="J35" s="48">
        <v>6</v>
      </c>
      <c r="K35" s="47"/>
      <c r="L35" s="32">
        <f t="shared" si="0"/>
        <v>0</v>
      </c>
      <c r="M35" s="43" t="str">
        <f t="shared" si="1"/>
        <v>OK</v>
      </c>
      <c r="N35" s="44">
        <v>0</v>
      </c>
      <c r="O35" s="44">
        <v>0</v>
      </c>
      <c r="P35" s="44">
        <v>0</v>
      </c>
      <c r="Q35" s="44">
        <v>0</v>
      </c>
      <c r="R35" s="44">
        <v>0</v>
      </c>
      <c r="S35" s="44">
        <v>0</v>
      </c>
      <c r="T35" s="44">
        <v>0</v>
      </c>
      <c r="U35" s="44">
        <v>0</v>
      </c>
      <c r="V35" s="44">
        <v>0</v>
      </c>
      <c r="W35" s="44">
        <v>0</v>
      </c>
      <c r="X35" s="44">
        <v>0</v>
      </c>
      <c r="Y35" s="44">
        <v>0</v>
      </c>
    </row>
    <row r="36" spans="1:25" ht="30" x14ac:dyDescent="0.25">
      <c r="A36" s="100"/>
      <c r="B36" s="90"/>
      <c r="C36" s="49">
        <v>33</v>
      </c>
      <c r="D36" s="50" t="s">
        <v>82</v>
      </c>
      <c r="E36" s="28" t="s">
        <v>918</v>
      </c>
      <c r="F36" s="26" t="s">
        <v>920</v>
      </c>
      <c r="G36" s="49" t="s">
        <v>36</v>
      </c>
      <c r="H36" s="26">
        <v>30</v>
      </c>
      <c r="I36" s="26">
        <v>20</v>
      </c>
      <c r="J36" s="46">
        <v>17.59</v>
      </c>
      <c r="K36" s="47"/>
      <c r="L36" s="32">
        <f t="shared" si="0"/>
        <v>0</v>
      </c>
      <c r="M36" s="43" t="str">
        <f t="shared" si="1"/>
        <v>OK</v>
      </c>
      <c r="N36" s="44">
        <v>0</v>
      </c>
      <c r="O36" s="44">
        <v>0</v>
      </c>
      <c r="P36" s="44">
        <v>0</v>
      </c>
      <c r="Q36" s="44">
        <v>0</v>
      </c>
      <c r="R36" s="44">
        <v>0</v>
      </c>
      <c r="S36" s="44">
        <v>0</v>
      </c>
      <c r="T36" s="44">
        <v>0</v>
      </c>
      <c r="U36" s="44">
        <v>0</v>
      </c>
      <c r="V36" s="44">
        <v>0</v>
      </c>
      <c r="W36" s="44">
        <v>0</v>
      </c>
      <c r="X36" s="44">
        <v>0</v>
      </c>
      <c r="Y36" s="44">
        <v>0</v>
      </c>
    </row>
    <row r="37" spans="1:25" ht="30" x14ac:dyDescent="0.25">
      <c r="A37" s="100"/>
      <c r="B37" s="90"/>
      <c r="C37" s="49">
        <v>34</v>
      </c>
      <c r="D37" s="50" t="s">
        <v>83</v>
      </c>
      <c r="E37" s="28" t="s">
        <v>918</v>
      </c>
      <c r="F37" s="26" t="s">
        <v>920</v>
      </c>
      <c r="G37" s="49" t="s">
        <v>36</v>
      </c>
      <c r="H37" s="26">
        <v>30</v>
      </c>
      <c r="I37" s="26">
        <v>20</v>
      </c>
      <c r="J37" s="46">
        <v>12.7</v>
      </c>
      <c r="K37" s="47"/>
      <c r="L37" s="32">
        <f t="shared" si="0"/>
        <v>0</v>
      </c>
      <c r="M37" s="43" t="str">
        <f t="shared" si="1"/>
        <v>OK</v>
      </c>
      <c r="N37" s="44">
        <v>0</v>
      </c>
      <c r="O37" s="44">
        <v>0</v>
      </c>
      <c r="P37" s="44">
        <v>0</v>
      </c>
      <c r="Q37" s="44">
        <v>0</v>
      </c>
      <c r="R37" s="44">
        <v>0</v>
      </c>
      <c r="S37" s="44">
        <v>0</v>
      </c>
      <c r="T37" s="44">
        <v>0</v>
      </c>
      <c r="U37" s="44">
        <v>0</v>
      </c>
      <c r="V37" s="44">
        <v>0</v>
      </c>
      <c r="W37" s="44">
        <v>0</v>
      </c>
      <c r="X37" s="44">
        <v>0</v>
      </c>
      <c r="Y37" s="44">
        <v>0</v>
      </c>
    </row>
    <row r="38" spans="1:25" ht="60" x14ac:dyDescent="0.25">
      <c r="A38" s="100"/>
      <c r="B38" s="90"/>
      <c r="C38" s="49">
        <v>35</v>
      </c>
      <c r="D38" s="50" t="s">
        <v>84</v>
      </c>
      <c r="E38" s="28" t="s">
        <v>922</v>
      </c>
      <c r="F38" s="26" t="s">
        <v>923</v>
      </c>
      <c r="G38" s="49" t="s">
        <v>36</v>
      </c>
      <c r="H38" s="26">
        <v>30</v>
      </c>
      <c r="I38" s="26">
        <v>20</v>
      </c>
      <c r="J38" s="46">
        <v>15.24</v>
      </c>
      <c r="K38" s="47"/>
      <c r="L38" s="32">
        <f t="shared" si="0"/>
        <v>0</v>
      </c>
      <c r="M38" s="43" t="str">
        <f t="shared" si="1"/>
        <v>OK</v>
      </c>
      <c r="N38" s="44">
        <v>0</v>
      </c>
      <c r="O38" s="44">
        <v>0</v>
      </c>
      <c r="P38" s="44">
        <v>0</v>
      </c>
      <c r="Q38" s="44">
        <v>0</v>
      </c>
      <c r="R38" s="44">
        <v>0</v>
      </c>
      <c r="S38" s="44">
        <v>0</v>
      </c>
      <c r="T38" s="44">
        <v>0</v>
      </c>
      <c r="U38" s="44">
        <v>0</v>
      </c>
      <c r="V38" s="44">
        <v>0</v>
      </c>
      <c r="W38" s="44">
        <v>0</v>
      </c>
      <c r="X38" s="44">
        <v>0</v>
      </c>
      <c r="Y38" s="44">
        <v>0</v>
      </c>
    </row>
    <row r="39" spans="1:25" ht="45" x14ac:dyDescent="0.25">
      <c r="A39" s="100"/>
      <c r="B39" s="90"/>
      <c r="C39" s="49">
        <v>36</v>
      </c>
      <c r="D39" s="50" t="s">
        <v>85</v>
      </c>
      <c r="E39" s="28" t="s">
        <v>922</v>
      </c>
      <c r="F39" s="26" t="s">
        <v>923</v>
      </c>
      <c r="G39" s="49" t="s">
        <v>36</v>
      </c>
      <c r="H39" s="26">
        <v>30</v>
      </c>
      <c r="I39" s="26">
        <v>20</v>
      </c>
      <c r="J39" s="46">
        <v>6.62</v>
      </c>
      <c r="K39" s="47"/>
      <c r="L39" s="32">
        <f t="shared" si="0"/>
        <v>0</v>
      </c>
      <c r="M39" s="43" t="str">
        <f t="shared" si="1"/>
        <v>OK</v>
      </c>
      <c r="N39" s="44">
        <v>0</v>
      </c>
      <c r="O39" s="44">
        <v>0</v>
      </c>
      <c r="P39" s="44">
        <v>0</v>
      </c>
      <c r="Q39" s="44">
        <v>0</v>
      </c>
      <c r="R39" s="44">
        <v>0</v>
      </c>
      <c r="S39" s="44">
        <v>0</v>
      </c>
      <c r="T39" s="44">
        <v>0</v>
      </c>
      <c r="U39" s="44">
        <v>0</v>
      </c>
      <c r="V39" s="44">
        <v>0</v>
      </c>
      <c r="W39" s="44">
        <v>0</v>
      </c>
      <c r="X39" s="44">
        <v>0</v>
      </c>
      <c r="Y39" s="44">
        <v>0</v>
      </c>
    </row>
    <row r="40" spans="1:25" ht="60" x14ac:dyDescent="0.25">
      <c r="A40" s="100"/>
      <c r="B40" s="90"/>
      <c r="C40" s="49">
        <v>37</v>
      </c>
      <c r="D40" s="50" t="s">
        <v>86</v>
      </c>
      <c r="E40" s="28" t="s">
        <v>922</v>
      </c>
      <c r="F40" s="26" t="s">
        <v>924</v>
      </c>
      <c r="G40" s="49" t="s">
        <v>36</v>
      </c>
      <c r="H40" s="26">
        <v>30</v>
      </c>
      <c r="I40" s="26">
        <v>20</v>
      </c>
      <c r="J40" s="46">
        <v>25.76</v>
      </c>
      <c r="K40" s="47"/>
      <c r="L40" s="32">
        <f t="shared" si="0"/>
        <v>0</v>
      </c>
      <c r="M40" s="43" t="str">
        <f t="shared" si="1"/>
        <v>OK</v>
      </c>
      <c r="N40" s="44">
        <v>0</v>
      </c>
      <c r="O40" s="44">
        <v>0</v>
      </c>
      <c r="P40" s="44">
        <v>0</v>
      </c>
      <c r="Q40" s="44">
        <v>0</v>
      </c>
      <c r="R40" s="44">
        <v>0</v>
      </c>
      <c r="S40" s="44">
        <v>0</v>
      </c>
      <c r="T40" s="44">
        <v>0</v>
      </c>
      <c r="U40" s="44">
        <v>0</v>
      </c>
      <c r="V40" s="44">
        <v>0</v>
      </c>
      <c r="W40" s="44">
        <v>0</v>
      </c>
      <c r="X40" s="44">
        <v>0</v>
      </c>
      <c r="Y40" s="44">
        <v>0</v>
      </c>
    </row>
    <row r="41" spans="1:25" ht="15" x14ac:dyDescent="0.25">
      <c r="A41" s="100"/>
      <c r="B41" s="90"/>
      <c r="C41" s="49">
        <v>38</v>
      </c>
      <c r="D41" s="50" t="s">
        <v>87</v>
      </c>
      <c r="E41" s="28" t="s">
        <v>918</v>
      </c>
      <c r="F41" s="26" t="s">
        <v>925</v>
      </c>
      <c r="G41" s="49" t="s">
        <v>894</v>
      </c>
      <c r="H41" s="26">
        <v>30</v>
      </c>
      <c r="I41" s="26">
        <v>20</v>
      </c>
      <c r="J41" s="46">
        <v>2.59</v>
      </c>
      <c r="K41" s="47"/>
      <c r="L41" s="32">
        <f t="shared" si="0"/>
        <v>0</v>
      </c>
      <c r="M41" s="43" t="str">
        <f t="shared" si="1"/>
        <v>OK</v>
      </c>
      <c r="N41" s="44">
        <v>0</v>
      </c>
      <c r="O41" s="44">
        <v>0</v>
      </c>
      <c r="P41" s="44">
        <v>0</v>
      </c>
      <c r="Q41" s="44">
        <v>0</v>
      </c>
      <c r="R41" s="44">
        <v>0</v>
      </c>
      <c r="S41" s="44">
        <v>0</v>
      </c>
      <c r="T41" s="44">
        <v>0</v>
      </c>
      <c r="U41" s="44">
        <v>0</v>
      </c>
      <c r="V41" s="44">
        <v>0</v>
      </c>
      <c r="W41" s="44">
        <v>0</v>
      </c>
      <c r="X41" s="44">
        <v>0</v>
      </c>
      <c r="Y41" s="44">
        <v>0</v>
      </c>
    </row>
    <row r="42" spans="1:25" ht="30" x14ac:dyDescent="0.25">
      <c r="A42" s="100"/>
      <c r="B42" s="90"/>
      <c r="C42" s="49">
        <v>39</v>
      </c>
      <c r="D42" s="50" t="s">
        <v>88</v>
      </c>
      <c r="E42" s="28" t="s">
        <v>926</v>
      </c>
      <c r="F42" s="26" t="s">
        <v>925</v>
      </c>
      <c r="G42" s="49" t="s">
        <v>895</v>
      </c>
      <c r="H42" s="26">
        <v>30</v>
      </c>
      <c r="I42" s="26">
        <v>20</v>
      </c>
      <c r="J42" s="46">
        <v>6.99</v>
      </c>
      <c r="K42" s="47"/>
      <c r="L42" s="32">
        <f t="shared" si="0"/>
        <v>0</v>
      </c>
      <c r="M42" s="43" t="str">
        <f t="shared" si="1"/>
        <v>OK</v>
      </c>
      <c r="N42" s="44">
        <v>0</v>
      </c>
      <c r="O42" s="44">
        <v>0</v>
      </c>
      <c r="P42" s="44">
        <v>0</v>
      </c>
      <c r="Q42" s="44">
        <v>0</v>
      </c>
      <c r="R42" s="44">
        <v>0</v>
      </c>
      <c r="S42" s="44">
        <v>0</v>
      </c>
      <c r="T42" s="44">
        <v>0</v>
      </c>
      <c r="U42" s="44">
        <v>0</v>
      </c>
      <c r="V42" s="44">
        <v>0</v>
      </c>
      <c r="W42" s="44">
        <v>0</v>
      </c>
      <c r="X42" s="44">
        <v>0</v>
      </c>
      <c r="Y42" s="44">
        <v>0</v>
      </c>
    </row>
    <row r="43" spans="1:25" ht="30" x14ac:dyDescent="0.25">
      <c r="A43" s="100"/>
      <c r="B43" s="90"/>
      <c r="C43" s="49">
        <v>40</v>
      </c>
      <c r="D43" s="50" t="s">
        <v>89</v>
      </c>
      <c r="E43" s="28" t="s">
        <v>926</v>
      </c>
      <c r="F43" s="26" t="s">
        <v>923</v>
      </c>
      <c r="G43" s="49" t="s">
        <v>36</v>
      </c>
      <c r="H43" s="26">
        <v>30</v>
      </c>
      <c r="I43" s="26">
        <v>20</v>
      </c>
      <c r="J43" s="46">
        <v>11.46</v>
      </c>
      <c r="K43" s="47"/>
      <c r="L43" s="32">
        <f t="shared" si="0"/>
        <v>0</v>
      </c>
      <c r="M43" s="43" t="str">
        <f t="shared" si="1"/>
        <v>OK</v>
      </c>
      <c r="N43" s="44">
        <v>0</v>
      </c>
      <c r="O43" s="44">
        <v>0</v>
      </c>
      <c r="P43" s="44">
        <v>0</v>
      </c>
      <c r="Q43" s="44">
        <v>0</v>
      </c>
      <c r="R43" s="44">
        <v>0</v>
      </c>
      <c r="S43" s="44">
        <v>0</v>
      </c>
      <c r="T43" s="44">
        <v>0</v>
      </c>
      <c r="U43" s="44">
        <v>0</v>
      </c>
      <c r="V43" s="44">
        <v>0</v>
      </c>
      <c r="W43" s="44">
        <v>0</v>
      </c>
      <c r="X43" s="44">
        <v>0</v>
      </c>
      <c r="Y43" s="44">
        <v>0</v>
      </c>
    </row>
    <row r="44" spans="1:25" ht="30" x14ac:dyDescent="0.25">
      <c r="A44" s="100"/>
      <c r="B44" s="90"/>
      <c r="C44" s="49">
        <v>41</v>
      </c>
      <c r="D44" s="50" t="s">
        <v>90</v>
      </c>
      <c r="E44" s="28" t="s">
        <v>918</v>
      </c>
      <c r="F44" s="26" t="s">
        <v>927</v>
      </c>
      <c r="G44" s="49" t="s">
        <v>36</v>
      </c>
      <c r="H44" s="26">
        <v>30</v>
      </c>
      <c r="I44" s="26">
        <v>20</v>
      </c>
      <c r="J44" s="46">
        <v>1.3</v>
      </c>
      <c r="K44" s="47"/>
      <c r="L44" s="32">
        <f t="shared" si="0"/>
        <v>0</v>
      </c>
      <c r="M44" s="43" t="str">
        <f t="shared" si="1"/>
        <v>OK</v>
      </c>
      <c r="N44" s="44">
        <v>0</v>
      </c>
      <c r="O44" s="44">
        <v>0</v>
      </c>
      <c r="P44" s="44">
        <v>0</v>
      </c>
      <c r="Q44" s="44">
        <v>0</v>
      </c>
      <c r="R44" s="44">
        <v>0</v>
      </c>
      <c r="S44" s="44">
        <v>0</v>
      </c>
      <c r="T44" s="44">
        <v>0</v>
      </c>
      <c r="U44" s="44">
        <v>0</v>
      </c>
      <c r="V44" s="44">
        <v>0</v>
      </c>
      <c r="W44" s="44">
        <v>0</v>
      </c>
      <c r="X44" s="44">
        <v>0</v>
      </c>
      <c r="Y44" s="44">
        <v>0</v>
      </c>
    </row>
    <row r="45" spans="1:25" ht="30" x14ac:dyDescent="0.25">
      <c r="A45" s="100"/>
      <c r="B45" s="90"/>
      <c r="C45" s="49">
        <v>42</v>
      </c>
      <c r="D45" s="50" t="s">
        <v>91</v>
      </c>
      <c r="E45" s="28" t="s">
        <v>918</v>
      </c>
      <c r="F45" s="26" t="s">
        <v>927</v>
      </c>
      <c r="G45" s="49" t="s">
        <v>36</v>
      </c>
      <c r="H45" s="26">
        <v>30</v>
      </c>
      <c r="I45" s="26">
        <v>20</v>
      </c>
      <c r="J45" s="46">
        <v>1.5</v>
      </c>
      <c r="K45" s="47"/>
      <c r="L45" s="32">
        <f t="shared" si="0"/>
        <v>0</v>
      </c>
      <c r="M45" s="43" t="str">
        <f t="shared" si="1"/>
        <v>OK</v>
      </c>
      <c r="N45" s="44">
        <v>0</v>
      </c>
      <c r="O45" s="44">
        <v>0</v>
      </c>
      <c r="P45" s="44">
        <v>0</v>
      </c>
      <c r="Q45" s="44">
        <v>0</v>
      </c>
      <c r="R45" s="44">
        <v>0</v>
      </c>
      <c r="S45" s="44">
        <v>0</v>
      </c>
      <c r="T45" s="44">
        <v>0</v>
      </c>
      <c r="U45" s="44">
        <v>0</v>
      </c>
      <c r="V45" s="44">
        <v>0</v>
      </c>
      <c r="W45" s="44">
        <v>0</v>
      </c>
      <c r="X45" s="44">
        <v>0</v>
      </c>
      <c r="Y45" s="44">
        <v>0</v>
      </c>
    </row>
    <row r="46" spans="1:25" ht="30" x14ac:dyDescent="0.25">
      <c r="A46" s="100"/>
      <c r="B46" s="90"/>
      <c r="C46" s="49">
        <v>43</v>
      </c>
      <c r="D46" s="50" t="s">
        <v>92</v>
      </c>
      <c r="E46" s="28" t="s">
        <v>918</v>
      </c>
      <c r="F46" s="26" t="s">
        <v>927</v>
      </c>
      <c r="G46" s="49" t="s">
        <v>36</v>
      </c>
      <c r="H46" s="26">
        <v>30</v>
      </c>
      <c r="I46" s="26">
        <v>20</v>
      </c>
      <c r="J46" s="46">
        <v>1.8</v>
      </c>
      <c r="K46" s="47"/>
      <c r="L46" s="32">
        <f t="shared" si="0"/>
        <v>0</v>
      </c>
      <c r="M46" s="43" t="str">
        <f t="shared" si="1"/>
        <v>OK</v>
      </c>
      <c r="N46" s="44">
        <v>0</v>
      </c>
      <c r="O46" s="44">
        <v>0</v>
      </c>
      <c r="P46" s="44">
        <v>0</v>
      </c>
      <c r="Q46" s="44">
        <v>0</v>
      </c>
      <c r="R46" s="44">
        <v>0</v>
      </c>
      <c r="S46" s="44">
        <v>0</v>
      </c>
      <c r="T46" s="44">
        <v>0</v>
      </c>
      <c r="U46" s="44">
        <v>0</v>
      </c>
      <c r="V46" s="44">
        <v>0</v>
      </c>
      <c r="W46" s="44">
        <v>0</v>
      </c>
      <c r="X46" s="44">
        <v>0</v>
      </c>
      <c r="Y46" s="44">
        <v>0</v>
      </c>
    </row>
    <row r="47" spans="1:25" ht="30" x14ac:dyDescent="0.25">
      <c r="A47" s="100"/>
      <c r="B47" s="90"/>
      <c r="C47" s="49">
        <v>44</v>
      </c>
      <c r="D47" s="50" t="s">
        <v>93</v>
      </c>
      <c r="E47" s="28" t="s">
        <v>918</v>
      </c>
      <c r="F47" s="26" t="s">
        <v>927</v>
      </c>
      <c r="G47" s="49" t="s">
        <v>36</v>
      </c>
      <c r="H47" s="26">
        <v>30</v>
      </c>
      <c r="I47" s="26">
        <v>20</v>
      </c>
      <c r="J47" s="46">
        <v>2</v>
      </c>
      <c r="K47" s="47"/>
      <c r="L47" s="32">
        <f t="shared" si="0"/>
        <v>0</v>
      </c>
      <c r="M47" s="43" t="str">
        <f t="shared" si="1"/>
        <v>OK</v>
      </c>
      <c r="N47" s="44">
        <v>0</v>
      </c>
      <c r="O47" s="44">
        <v>0</v>
      </c>
      <c r="P47" s="44">
        <v>0</v>
      </c>
      <c r="Q47" s="44">
        <v>0</v>
      </c>
      <c r="R47" s="44">
        <v>0</v>
      </c>
      <c r="S47" s="44">
        <v>0</v>
      </c>
      <c r="T47" s="44">
        <v>0</v>
      </c>
      <c r="U47" s="44">
        <v>0</v>
      </c>
      <c r="V47" s="44">
        <v>0</v>
      </c>
      <c r="W47" s="44">
        <v>0</v>
      </c>
      <c r="X47" s="44">
        <v>0</v>
      </c>
      <c r="Y47" s="44">
        <v>0</v>
      </c>
    </row>
    <row r="48" spans="1:25" ht="30" x14ac:dyDescent="0.25">
      <c r="A48" s="100"/>
      <c r="B48" s="90"/>
      <c r="C48" s="49">
        <v>45</v>
      </c>
      <c r="D48" s="50" t="s">
        <v>94</v>
      </c>
      <c r="E48" s="28" t="s">
        <v>918</v>
      </c>
      <c r="F48" s="26" t="s">
        <v>927</v>
      </c>
      <c r="G48" s="49" t="s">
        <v>36</v>
      </c>
      <c r="H48" s="26">
        <v>30</v>
      </c>
      <c r="I48" s="26">
        <v>20</v>
      </c>
      <c r="J48" s="46">
        <v>5.6</v>
      </c>
      <c r="K48" s="47"/>
      <c r="L48" s="32">
        <f t="shared" si="0"/>
        <v>0</v>
      </c>
      <c r="M48" s="43" t="str">
        <f t="shared" si="1"/>
        <v>OK</v>
      </c>
      <c r="N48" s="44">
        <v>0</v>
      </c>
      <c r="O48" s="44">
        <v>0</v>
      </c>
      <c r="P48" s="44">
        <v>0</v>
      </c>
      <c r="Q48" s="44">
        <v>0</v>
      </c>
      <c r="R48" s="44">
        <v>0</v>
      </c>
      <c r="S48" s="44">
        <v>0</v>
      </c>
      <c r="T48" s="44">
        <v>0</v>
      </c>
      <c r="U48" s="44">
        <v>0</v>
      </c>
      <c r="V48" s="44">
        <v>0</v>
      </c>
      <c r="W48" s="44">
        <v>0</v>
      </c>
      <c r="X48" s="44">
        <v>0</v>
      </c>
      <c r="Y48" s="44">
        <v>0</v>
      </c>
    </row>
    <row r="49" spans="1:25" ht="45" x14ac:dyDescent="0.25">
      <c r="A49" s="100"/>
      <c r="B49" s="90"/>
      <c r="C49" s="49">
        <v>46</v>
      </c>
      <c r="D49" s="50" t="s">
        <v>95</v>
      </c>
      <c r="E49" s="28" t="s">
        <v>918</v>
      </c>
      <c r="F49" s="26" t="s">
        <v>927</v>
      </c>
      <c r="G49" s="49" t="s">
        <v>36</v>
      </c>
      <c r="H49" s="26">
        <v>30</v>
      </c>
      <c r="I49" s="26">
        <v>20</v>
      </c>
      <c r="J49" s="46">
        <v>6</v>
      </c>
      <c r="K49" s="47"/>
      <c r="L49" s="32">
        <f t="shared" si="0"/>
        <v>0</v>
      </c>
      <c r="M49" s="43" t="str">
        <f t="shared" si="1"/>
        <v>OK</v>
      </c>
      <c r="N49" s="44">
        <v>0</v>
      </c>
      <c r="O49" s="44">
        <v>0</v>
      </c>
      <c r="P49" s="44">
        <v>0</v>
      </c>
      <c r="Q49" s="44">
        <v>0</v>
      </c>
      <c r="R49" s="44">
        <v>0</v>
      </c>
      <c r="S49" s="44">
        <v>0</v>
      </c>
      <c r="T49" s="44">
        <v>0</v>
      </c>
      <c r="U49" s="44">
        <v>0</v>
      </c>
      <c r="V49" s="44">
        <v>0</v>
      </c>
      <c r="W49" s="44">
        <v>0</v>
      </c>
      <c r="X49" s="44">
        <v>0</v>
      </c>
      <c r="Y49" s="44">
        <v>0</v>
      </c>
    </row>
    <row r="50" spans="1:25" ht="45" x14ac:dyDescent="0.25">
      <c r="A50" s="100"/>
      <c r="B50" s="90"/>
      <c r="C50" s="49">
        <v>47</v>
      </c>
      <c r="D50" s="50" t="s">
        <v>96</v>
      </c>
      <c r="E50" s="28" t="s">
        <v>918</v>
      </c>
      <c r="F50" s="26" t="s">
        <v>927</v>
      </c>
      <c r="G50" s="49" t="s">
        <v>36</v>
      </c>
      <c r="H50" s="26">
        <v>30</v>
      </c>
      <c r="I50" s="26">
        <v>20</v>
      </c>
      <c r="J50" s="46">
        <v>8</v>
      </c>
      <c r="K50" s="47"/>
      <c r="L50" s="32">
        <f t="shared" si="0"/>
        <v>0</v>
      </c>
      <c r="M50" s="43" t="str">
        <f t="shared" si="1"/>
        <v>OK</v>
      </c>
      <c r="N50" s="44">
        <v>0</v>
      </c>
      <c r="O50" s="44">
        <v>0</v>
      </c>
      <c r="P50" s="44">
        <v>0</v>
      </c>
      <c r="Q50" s="44">
        <v>0</v>
      </c>
      <c r="R50" s="44">
        <v>0</v>
      </c>
      <c r="S50" s="44">
        <v>0</v>
      </c>
      <c r="T50" s="44">
        <v>0</v>
      </c>
      <c r="U50" s="44">
        <v>0</v>
      </c>
      <c r="V50" s="44">
        <v>0</v>
      </c>
      <c r="W50" s="44">
        <v>0</v>
      </c>
      <c r="X50" s="44">
        <v>0</v>
      </c>
      <c r="Y50" s="44">
        <v>0</v>
      </c>
    </row>
    <row r="51" spans="1:25" ht="45" x14ac:dyDescent="0.25">
      <c r="A51" s="100"/>
      <c r="B51" s="90"/>
      <c r="C51" s="49">
        <v>48</v>
      </c>
      <c r="D51" s="50" t="s">
        <v>97</v>
      </c>
      <c r="E51" s="28" t="s">
        <v>918</v>
      </c>
      <c r="F51" s="26" t="s">
        <v>927</v>
      </c>
      <c r="G51" s="49" t="s">
        <v>36</v>
      </c>
      <c r="H51" s="26">
        <v>30</v>
      </c>
      <c r="I51" s="26">
        <v>20</v>
      </c>
      <c r="J51" s="46">
        <v>2.25</v>
      </c>
      <c r="K51" s="47"/>
      <c r="L51" s="32">
        <f t="shared" si="0"/>
        <v>0</v>
      </c>
      <c r="M51" s="43" t="str">
        <f t="shared" si="1"/>
        <v>OK</v>
      </c>
      <c r="N51" s="44">
        <v>0</v>
      </c>
      <c r="O51" s="44">
        <v>0</v>
      </c>
      <c r="P51" s="44">
        <v>0</v>
      </c>
      <c r="Q51" s="44">
        <v>0</v>
      </c>
      <c r="R51" s="44">
        <v>0</v>
      </c>
      <c r="S51" s="44">
        <v>0</v>
      </c>
      <c r="T51" s="44">
        <v>0</v>
      </c>
      <c r="U51" s="44">
        <v>0</v>
      </c>
      <c r="V51" s="44">
        <v>0</v>
      </c>
      <c r="W51" s="44">
        <v>0</v>
      </c>
      <c r="X51" s="44">
        <v>0</v>
      </c>
      <c r="Y51" s="44">
        <v>0</v>
      </c>
    </row>
    <row r="52" spans="1:25" ht="45" x14ac:dyDescent="0.25">
      <c r="A52" s="100"/>
      <c r="B52" s="90"/>
      <c r="C52" s="49">
        <v>49</v>
      </c>
      <c r="D52" s="50" t="s">
        <v>98</v>
      </c>
      <c r="E52" s="28" t="s">
        <v>918</v>
      </c>
      <c r="F52" s="26" t="s">
        <v>927</v>
      </c>
      <c r="G52" s="49" t="s">
        <v>36</v>
      </c>
      <c r="H52" s="26">
        <v>30</v>
      </c>
      <c r="I52" s="26">
        <v>20</v>
      </c>
      <c r="J52" s="46">
        <v>2.6</v>
      </c>
      <c r="K52" s="47"/>
      <c r="L52" s="32">
        <f t="shared" si="0"/>
        <v>0</v>
      </c>
      <c r="M52" s="43" t="str">
        <f t="shared" si="1"/>
        <v>OK</v>
      </c>
      <c r="N52" s="44">
        <v>0</v>
      </c>
      <c r="O52" s="44">
        <v>0</v>
      </c>
      <c r="P52" s="44">
        <v>0</v>
      </c>
      <c r="Q52" s="44">
        <v>0</v>
      </c>
      <c r="R52" s="44">
        <v>0</v>
      </c>
      <c r="S52" s="44">
        <v>0</v>
      </c>
      <c r="T52" s="44">
        <v>0</v>
      </c>
      <c r="U52" s="44">
        <v>0</v>
      </c>
      <c r="V52" s="44">
        <v>0</v>
      </c>
      <c r="W52" s="44">
        <v>0</v>
      </c>
      <c r="X52" s="44">
        <v>0</v>
      </c>
      <c r="Y52" s="44">
        <v>0</v>
      </c>
    </row>
    <row r="53" spans="1:25" ht="30" x14ac:dyDescent="0.25">
      <c r="A53" s="100"/>
      <c r="B53" s="90"/>
      <c r="C53" s="49">
        <v>50</v>
      </c>
      <c r="D53" s="50" t="s">
        <v>99</v>
      </c>
      <c r="E53" s="28" t="s">
        <v>918</v>
      </c>
      <c r="F53" s="26" t="s">
        <v>927</v>
      </c>
      <c r="G53" s="49" t="s">
        <v>36</v>
      </c>
      <c r="H53" s="26">
        <v>30</v>
      </c>
      <c r="I53" s="26">
        <v>20</v>
      </c>
      <c r="J53" s="46">
        <v>2.6</v>
      </c>
      <c r="K53" s="47"/>
      <c r="L53" s="32">
        <f t="shared" si="0"/>
        <v>0</v>
      </c>
      <c r="M53" s="43" t="str">
        <f t="shared" si="1"/>
        <v>OK</v>
      </c>
      <c r="N53" s="44">
        <v>0</v>
      </c>
      <c r="O53" s="44">
        <v>0</v>
      </c>
      <c r="P53" s="44">
        <v>0</v>
      </c>
      <c r="Q53" s="44">
        <v>0</v>
      </c>
      <c r="R53" s="44">
        <v>0</v>
      </c>
      <c r="S53" s="44">
        <v>0</v>
      </c>
      <c r="T53" s="44">
        <v>0</v>
      </c>
      <c r="U53" s="44">
        <v>0</v>
      </c>
      <c r="V53" s="44">
        <v>0</v>
      </c>
      <c r="W53" s="44">
        <v>0</v>
      </c>
      <c r="X53" s="44">
        <v>0</v>
      </c>
      <c r="Y53" s="44">
        <v>0</v>
      </c>
    </row>
    <row r="54" spans="1:25" ht="45" x14ac:dyDescent="0.25">
      <c r="A54" s="100"/>
      <c r="B54" s="90"/>
      <c r="C54" s="49">
        <v>51</v>
      </c>
      <c r="D54" s="50" t="s">
        <v>100</v>
      </c>
      <c r="E54" s="28" t="s">
        <v>918</v>
      </c>
      <c r="F54" s="26" t="s">
        <v>927</v>
      </c>
      <c r="G54" s="49" t="s">
        <v>36</v>
      </c>
      <c r="H54" s="26">
        <v>30</v>
      </c>
      <c r="I54" s="26">
        <v>20</v>
      </c>
      <c r="J54" s="46">
        <v>3.9</v>
      </c>
      <c r="K54" s="47"/>
      <c r="L54" s="32">
        <f t="shared" si="0"/>
        <v>0</v>
      </c>
      <c r="M54" s="43" t="str">
        <f t="shared" si="1"/>
        <v>OK</v>
      </c>
      <c r="N54" s="44">
        <v>0</v>
      </c>
      <c r="O54" s="44">
        <v>0</v>
      </c>
      <c r="P54" s="44">
        <v>0</v>
      </c>
      <c r="Q54" s="44">
        <v>0</v>
      </c>
      <c r="R54" s="44">
        <v>0</v>
      </c>
      <c r="S54" s="44">
        <v>0</v>
      </c>
      <c r="T54" s="44">
        <v>0</v>
      </c>
      <c r="U54" s="44">
        <v>0</v>
      </c>
      <c r="V54" s="44">
        <v>0</v>
      </c>
      <c r="W54" s="44">
        <v>0</v>
      </c>
      <c r="X54" s="44">
        <v>0</v>
      </c>
      <c r="Y54" s="44">
        <v>0</v>
      </c>
    </row>
    <row r="55" spans="1:25" ht="15" x14ac:dyDescent="0.25">
      <c r="A55" s="100"/>
      <c r="B55" s="90"/>
      <c r="C55" s="49">
        <v>52</v>
      </c>
      <c r="D55" s="50" t="s">
        <v>101</v>
      </c>
      <c r="E55" s="28" t="s">
        <v>918</v>
      </c>
      <c r="F55" s="26" t="s">
        <v>920</v>
      </c>
      <c r="G55" s="49" t="s">
        <v>36</v>
      </c>
      <c r="H55" s="26">
        <v>30</v>
      </c>
      <c r="I55" s="26">
        <v>20</v>
      </c>
      <c r="J55" s="46">
        <v>1.52</v>
      </c>
      <c r="K55" s="47"/>
      <c r="L55" s="32">
        <f t="shared" si="0"/>
        <v>0</v>
      </c>
      <c r="M55" s="43" t="str">
        <f t="shared" si="1"/>
        <v>OK</v>
      </c>
      <c r="N55" s="44">
        <v>0</v>
      </c>
      <c r="O55" s="44">
        <v>0</v>
      </c>
      <c r="P55" s="44">
        <v>0</v>
      </c>
      <c r="Q55" s="44">
        <v>0</v>
      </c>
      <c r="R55" s="44">
        <v>0</v>
      </c>
      <c r="S55" s="44">
        <v>0</v>
      </c>
      <c r="T55" s="44">
        <v>0</v>
      </c>
      <c r="U55" s="44">
        <v>0</v>
      </c>
      <c r="V55" s="44">
        <v>0</v>
      </c>
      <c r="W55" s="44">
        <v>0</v>
      </c>
      <c r="X55" s="44">
        <v>0</v>
      </c>
      <c r="Y55" s="44">
        <v>0</v>
      </c>
    </row>
    <row r="56" spans="1:25" ht="15" x14ac:dyDescent="0.25">
      <c r="A56" s="100"/>
      <c r="B56" s="90"/>
      <c r="C56" s="49">
        <v>53</v>
      </c>
      <c r="D56" s="50" t="s">
        <v>102</v>
      </c>
      <c r="E56" s="28" t="s">
        <v>918</v>
      </c>
      <c r="F56" s="26" t="s">
        <v>920</v>
      </c>
      <c r="G56" s="49" t="s">
        <v>36</v>
      </c>
      <c r="H56" s="26">
        <v>30</v>
      </c>
      <c r="I56" s="26">
        <v>20</v>
      </c>
      <c r="J56" s="46">
        <v>1.39</v>
      </c>
      <c r="K56" s="47"/>
      <c r="L56" s="32">
        <f t="shared" si="0"/>
        <v>0</v>
      </c>
      <c r="M56" s="43" t="str">
        <f t="shared" si="1"/>
        <v>OK</v>
      </c>
      <c r="N56" s="44">
        <v>0</v>
      </c>
      <c r="O56" s="44">
        <v>0</v>
      </c>
      <c r="P56" s="44">
        <v>0</v>
      </c>
      <c r="Q56" s="44">
        <v>0</v>
      </c>
      <c r="R56" s="44">
        <v>0</v>
      </c>
      <c r="S56" s="44">
        <v>0</v>
      </c>
      <c r="T56" s="44">
        <v>0</v>
      </c>
      <c r="U56" s="44">
        <v>0</v>
      </c>
      <c r="V56" s="44">
        <v>0</v>
      </c>
      <c r="W56" s="44">
        <v>0</v>
      </c>
      <c r="X56" s="44">
        <v>0</v>
      </c>
      <c r="Y56" s="44">
        <v>0</v>
      </c>
    </row>
    <row r="57" spans="1:25" ht="30" x14ac:dyDescent="0.25">
      <c r="A57" s="100"/>
      <c r="B57" s="90"/>
      <c r="C57" s="49">
        <v>54</v>
      </c>
      <c r="D57" s="50" t="s">
        <v>103</v>
      </c>
      <c r="E57" s="28" t="s">
        <v>926</v>
      </c>
      <c r="F57" s="26" t="s">
        <v>928</v>
      </c>
      <c r="G57" s="49" t="s">
        <v>36</v>
      </c>
      <c r="H57" s="26">
        <v>30</v>
      </c>
      <c r="I57" s="26">
        <v>20</v>
      </c>
      <c r="J57" s="46">
        <v>8.5</v>
      </c>
      <c r="K57" s="47"/>
      <c r="L57" s="32">
        <f t="shared" si="0"/>
        <v>0</v>
      </c>
      <c r="M57" s="43" t="str">
        <f t="shared" si="1"/>
        <v>OK</v>
      </c>
      <c r="N57" s="44">
        <v>0</v>
      </c>
      <c r="O57" s="44">
        <v>0</v>
      </c>
      <c r="P57" s="44">
        <v>0</v>
      </c>
      <c r="Q57" s="44">
        <v>0</v>
      </c>
      <c r="R57" s="44">
        <v>0</v>
      </c>
      <c r="S57" s="44">
        <v>0</v>
      </c>
      <c r="T57" s="44">
        <v>0</v>
      </c>
      <c r="U57" s="44">
        <v>0</v>
      </c>
      <c r="V57" s="44">
        <v>0</v>
      </c>
      <c r="W57" s="44">
        <v>0</v>
      </c>
      <c r="X57" s="44">
        <v>0</v>
      </c>
      <c r="Y57" s="44">
        <v>0</v>
      </c>
    </row>
    <row r="58" spans="1:25" ht="30" x14ac:dyDescent="0.25">
      <c r="A58" s="100"/>
      <c r="B58" s="90"/>
      <c r="C58" s="49">
        <v>55</v>
      </c>
      <c r="D58" s="50" t="s">
        <v>104</v>
      </c>
      <c r="E58" s="28" t="s">
        <v>918</v>
      </c>
      <c r="F58" s="26" t="s">
        <v>929</v>
      </c>
      <c r="G58" s="49" t="s">
        <v>896</v>
      </c>
      <c r="H58" s="26">
        <v>30</v>
      </c>
      <c r="I58" s="26">
        <v>20</v>
      </c>
      <c r="J58" s="46">
        <v>216.64</v>
      </c>
      <c r="K58" s="47"/>
      <c r="L58" s="32">
        <f t="shared" si="0"/>
        <v>0</v>
      </c>
      <c r="M58" s="43" t="str">
        <f t="shared" si="1"/>
        <v>OK</v>
      </c>
      <c r="N58" s="44">
        <v>0</v>
      </c>
      <c r="O58" s="44">
        <v>0</v>
      </c>
      <c r="P58" s="44">
        <v>0</v>
      </c>
      <c r="Q58" s="44">
        <v>0</v>
      </c>
      <c r="R58" s="44">
        <v>0</v>
      </c>
      <c r="S58" s="44">
        <v>0</v>
      </c>
      <c r="T58" s="44">
        <v>0</v>
      </c>
      <c r="U58" s="44">
        <v>0</v>
      </c>
      <c r="V58" s="44">
        <v>0</v>
      </c>
      <c r="W58" s="44">
        <v>0</v>
      </c>
      <c r="X58" s="44">
        <v>0</v>
      </c>
      <c r="Y58" s="44">
        <v>0</v>
      </c>
    </row>
    <row r="59" spans="1:25" ht="15" x14ac:dyDescent="0.25">
      <c r="A59" s="100"/>
      <c r="B59" s="90"/>
      <c r="C59" s="49">
        <v>56</v>
      </c>
      <c r="D59" s="50" t="s">
        <v>105</v>
      </c>
      <c r="E59" s="28" t="s">
        <v>918</v>
      </c>
      <c r="F59" s="26" t="s">
        <v>929</v>
      </c>
      <c r="G59" s="49" t="s">
        <v>897</v>
      </c>
      <c r="H59" s="26">
        <v>30</v>
      </c>
      <c r="I59" s="26">
        <v>20</v>
      </c>
      <c r="J59" s="46">
        <v>8.94</v>
      </c>
      <c r="K59" s="47"/>
      <c r="L59" s="32">
        <f t="shared" si="0"/>
        <v>0</v>
      </c>
      <c r="M59" s="43" t="str">
        <f t="shared" si="1"/>
        <v>OK</v>
      </c>
      <c r="N59" s="44">
        <v>0</v>
      </c>
      <c r="O59" s="44">
        <v>0</v>
      </c>
      <c r="P59" s="44">
        <v>0</v>
      </c>
      <c r="Q59" s="44">
        <v>0</v>
      </c>
      <c r="R59" s="44">
        <v>0</v>
      </c>
      <c r="S59" s="44">
        <v>0</v>
      </c>
      <c r="T59" s="44">
        <v>0</v>
      </c>
      <c r="U59" s="44">
        <v>0</v>
      </c>
      <c r="V59" s="44">
        <v>0</v>
      </c>
      <c r="W59" s="44">
        <v>0</v>
      </c>
      <c r="X59" s="44">
        <v>0</v>
      </c>
      <c r="Y59" s="44">
        <v>0</v>
      </c>
    </row>
    <row r="60" spans="1:25" ht="15" x14ac:dyDescent="0.25">
      <c r="A60" s="100"/>
      <c r="B60" s="90"/>
      <c r="C60" s="49">
        <v>57</v>
      </c>
      <c r="D60" s="50" t="s">
        <v>106</v>
      </c>
      <c r="E60" s="28" t="s">
        <v>918</v>
      </c>
      <c r="F60" s="26" t="s">
        <v>929</v>
      </c>
      <c r="G60" s="49" t="s">
        <v>897</v>
      </c>
      <c r="H60" s="26">
        <v>30</v>
      </c>
      <c r="I60" s="26">
        <v>20</v>
      </c>
      <c r="J60" s="46">
        <v>10.33</v>
      </c>
      <c r="K60" s="47"/>
      <c r="L60" s="32">
        <f t="shared" si="0"/>
        <v>0</v>
      </c>
      <c r="M60" s="43" t="str">
        <f t="shared" si="1"/>
        <v>OK</v>
      </c>
      <c r="N60" s="44">
        <v>0</v>
      </c>
      <c r="O60" s="44">
        <v>0</v>
      </c>
      <c r="P60" s="44">
        <v>0</v>
      </c>
      <c r="Q60" s="44">
        <v>0</v>
      </c>
      <c r="R60" s="44">
        <v>0</v>
      </c>
      <c r="S60" s="44">
        <v>0</v>
      </c>
      <c r="T60" s="44">
        <v>0</v>
      </c>
      <c r="U60" s="44">
        <v>0</v>
      </c>
      <c r="V60" s="44">
        <v>0</v>
      </c>
      <c r="W60" s="44">
        <v>0</v>
      </c>
      <c r="X60" s="44">
        <v>0</v>
      </c>
      <c r="Y60" s="44">
        <v>0</v>
      </c>
    </row>
    <row r="61" spans="1:25" ht="15" x14ac:dyDescent="0.25">
      <c r="A61" s="100"/>
      <c r="B61" s="90"/>
      <c r="C61" s="49">
        <v>58</v>
      </c>
      <c r="D61" s="50" t="s">
        <v>107</v>
      </c>
      <c r="E61" s="28" t="s">
        <v>918</v>
      </c>
      <c r="F61" s="26" t="s">
        <v>920</v>
      </c>
      <c r="G61" s="49" t="s">
        <v>897</v>
      </c>
      <c r="H61" s="26">
        <v>30</v>
      </c>
      <c r="I61" s="26">
        <v>20</v>
      </c>
      <c r="J61" s="46">
        <v>13.78</v>
      </c>
      <c r="K61" s="47"/>
      <c r="L61" s="32">
        <f t="shared" si="0"/>
        <v>0</v>
      </c>
      <c r="M61" s="43" t="str">
        <f t="shared" si="1"/>
        <v>OK</v>
      </c>
      <c r="N61" s="44">
        <v>0</v>
      </c>
      <c r="O61" s="44">
        <v>0</v>
      </c>
      <c r="P61" s="44">
        <v>0</v>
      </c>
      <c r="Q61" s="44">
        <v>0</v>
      </c>
      <c r="R61" s="44">
        <v>0</v>
      </c>
      <c r="S61" s="44">
        <v>0</v>
      </c>
      <c r="T61" s="44">
        <v>0</v>
      </c>
      <c r="U61" s="44">
        <v>0</v>
      </c>
      <c r="V61" s="44">
        <v>0</v>
      </c>
      <c r="W61" s="44">
        <v>0</v>
      </c>
      <c r="X61" s="44">
        <v>0</v>
      </c>
      <c r="Y61" s="44">
        <v>0</v>
      </c>
    </row>
    <row r="62" spans="1:25" ht="30" x14ac:dyDescent="0.25">
      <c r="A62" s="100"/>
      <c r="B62" s="90"/>
      <c r="C62" s="49">
        <v>59</v>
      </c>
      <c r="D62" s="50" t="s">
        <v>108</v>
      </c>
      <c r="E62" s="28" t="s">
        <v>918</v>
      </c>
      <c r="F62" s="26" t="s">
        <v>920</v>
      </c>
      <c r="G62" s="49" t="s">
        <v>36</v>
      </c>
      <c r="H62" s="26">
        <v>30</v>
      </c>
      <c r="I62" s="26">
        <v>20</v>
      </c>
      <c r="J62" s="46">
        <v>0.06</v>
      </c>
      <c r="K62" s="47"/>
      <c r="L62" s="32">
        <f t="shared" si="0"/>
        <v>0</v>
      </c>
      <c r="M62" s="43" t="str">
        <f t="shared" si="1"/>
        <v>OK</v>
      </c>
      <c r="N62" s="44">
        <v>0</v>
      </c>
      <c r="O62" s="44">
        <v>0</v>
      </c>
      <c r="P62" s="44">
        <v>0</v>
      </c>
      <c r="Q62" s="44">
        <v>0</v>
      </c>
      <c r="R62" s="44">
        <v>0</v>
      </c>
      <c r="S62" s="44">
        <v>0</v>
      </c>
      <c r="T62" s="44">
        <v>0</v>
      </c>
      <c r="U62" s="44">
        <v>0</v>
      </c>
      <c r="V62" s="44">
        <v>0</v>
      </c>
      <c r="W62" s="44">
        <v>0</v>
      </c>
      <c r="X62" s="44">
        <v>0</v>
      </c>
      <c r="Y62" s="44">
        <v>0</v>
      </c>
    </row>
    <row r="63" spans="1:25" ht="30" x14ac:dyDescent="0.25">
      <c r="A63" s="100"/>
      <c r="B63" s="90"/>
      <c r="C63" s="49">
        <v>60</v>
      </c>
      <c r="D63" s="50" t="s">
        <v>109</v>
      </c>
      <c r="E63" s="28" t="s">
        <v>918</v>
      </c>
      <c r="F63" s="26" t="s">
        <v>920</v>
      </c>
      <c r="G63" s="49" t="s">
        <v>36</v>
      </c>
      <c r="H63" s="26">
        <v>30</v>
      </c>
      <c r="I63" s="26">
        <v>20</v>
      </c>
      <c r="J63" s="46">
        <v>0.1</v>
      </c>
      <c r="K63" s="47"/>
      <c r="L63" s="32">
        <f t="shared" si="0"/>
        <v>0</v>
      </c>
      <c r="M63" s="43" t="str">
        <f t="shared" si="1"/>
        <v>OK</v>
      </c>
      <c r="N63" s="44">
        <v>0</v>
      </c>
      <c r="O63" s="44">
        <v>0</v>
      </c>
      <c r="P63" s="44">
        <v>0</v>
      </c>
      <c r="Q63" s="44">
        <v>0</v>
      </c>
      <c r="R63" s="44">
        <v>0</v>
      </c>
      <c r="S63" s="44">
        <v>0</v>
      </c>
      <c r="T63" s="44">
        <v>0</v>
      </c>
      <c r="U63" s="44">
        <v>0</v>
      </c>
      <c r="V63" s="44">
        <v>0</v>
      </c>
      <c r="W63" s="44">
        <v>0</v>
      </c>
      <c r="X63" s="44">
        <v>0</v>
      </c>
      <c r="Y63" s="44">
        <v>0</v>
      </c>
    </row>
    <row r="64" spans="1:25" ht="30" x14ac:dyDescent="0.25">
      <c r="A64" s="100"/>
      <c r="B64" s="90"/>
      <c r="C64" s="49">
        <v>61</v>
      </c>
      <c r="D64" s="50" t="s">
        <v>110</v>
      </c>
      <c r="E64" s="28" t="s">
        <v>918</v>
      </c>
      <c r="F64" s="26" t="s">
        <v>920</v>
      </c>
      <c r="G64" s="49" t="s">
        <v>36</v>
      </c>
      <c r="H64" s="26">
        <v>30</v>
      </c>
      <c r="I64" s="26">
        <v>20</v>
      </c>
      <c r="J64" s="46">
        <v>0.06</v>
      </c>
      <c r="K64" s="47"/>
      <c r="L64" s="32">
        <f t="shared" si="0"/>
        <v>0</v>
      </c>
      <c r="M64" s="43" t="str">
        <f t="shared" si="1"/>
        <v>OK</v>
      </c>
      <c r="N64" s="44">
        <v>0</v>
      </c>
      <c r="O64" s="44">
        <v>0</v>
      </c>
      <c r="P64" s="44">
        <v>0</v>
      </c>
      <c r="Q64" s="44">
        <v>0</v>
      </c>
      <c r="R64" s="44">
        <v>0</v>
      </c>
      <c r="S64" s="44">
        <v>0</v>
      </c>
      <c r="T64" s="44">
        <v>0</v>
      </c>
      <c r="U64" s="44">
        <v>0</v>
      </c>
      <c r="V64" s="44">
        <v>0</v>
      </c>
      <c r="W64" s="44">
        <v>0</v>
      </c>
      <c r="X64" s="44">
        <v>0</v>
      </c>
      <c r="Y64" s="44">
        <v>0</v>
      </c>
    </row>
    <row r="65" spans="1:25" ht="30" x14ac:dyDescent="0.25">
      <c r="A65" s="100"/>
      <c r="B65" s="90"/>
      <c r="C65" s="49">
        <v>62</v>
      </c>
      <c r="D65" s="50" t="s">
        <v>111</v>
      </c>
      <c r="E65" s="28" t="s">
        <v>918</v>
      </c>
      <c r="F65" s="26" t="s">
        <v>920</v>
      </c>
      <c r="G65" s="49" t="s">
        <v>36</v>
      </c>
      <c r="H65" s="26">
        <v>30</v>
      </c>
      <c r="I65" s="26">
        <v>20</v>
      </c>
      <c r="J65" s="46">
        <v>0.09</v>
      </c>
      <c r="K65" s="47"/>
      <c r="L65" s="32">
        <f t="shared" si="0"/>
        <v>0</v>
      </c>
      <c r="M65" s="43" t="str">
        <f t="shared" si="1"/>
        <v>OK</v>
      </c>
      <c r="N65" s="44">
        <v>0</v>
      </c>
      <c r="O65" s="44">
        <v>0</v>
      </c>
      <c r="P65" s="44">
        <v>0</v>
      </c>
      <c r="Q65" s="44">
        <v>0</v>
      </c>
      <c r="R65" s="44">
        <v>0</v>
      </c>
      <c r="S65" s="44">
        <v>0</v>
      </c>
      <c r="T65" s="44">
        <v>0</v>
      </c>
      <c r="U65" s="44">
        <v>0</v>
      </c>
      <c r="V65" s="44">
        <v>0</v>
      </c>
      <c r="W65" s="44">
        <v>0</v>
      </c>
      <c r="X65" s="44">
        <v>0</v>
      </c>
      <c r="Y65" s="44">
        <v>0</v>
      </c>
    </row>
    <row r="66" spans="1:25" ht="30" x14ac:dyDescent="0.25">
      <c r="A66" s="100"/>
      <c r="B66" s="90"/>
      <c r="C66" s="49">
        <v>63</v>
      </c>
      <c r="D66" s="50" t="s">
        <v>112</v>
      </c>
      <c r="E66" s="28" t="s">
        <v>918</v>
      </c>
      <c r="F66" s="26" t="s">
        <v>920</v>
      </c>
      <c r="G66" s="49" t="s">
        <v>36</v>
      </c>
      <c r="H66" s="26">
        <v>30</v>
      </c>
      <c r="I66" s="26">
        <v>20</v>
      </c>
      <c r="J66" s="46">
        <v>0.14000000000000001</v>
      </c>
      <c r="K66" s="47"/>
      <c r="L66" s="32">
        <f t="shared" si="0"/>
        <v>0</v>
      </c>
      <c r="M66" s="43" t="str">
        <f t="shared" si="1"/>
        <v>OK</v>
      </c>
      <c r="N66" s="44">
        <v>0</v>
      </c>
      <c r="O66" s="44">
        <v>0</v>
      </c>
      <c r="P66" s="44">
        <v>0</v>
      </c>
      <c r="Q66" s="44">
        <v>0</v>
      </c>
      <c r="R66" s="44">
        <v>0</v>
      </c>
      <c r="S66" s="44">
        <v>0</v>
      </c>
      <c r="T66" s="44">
        <v>0</v>
      </c>
      <c r="U66" s="44">
        <v>0</v>
      </c>
      <c r="V66" s="44">
        <v>0</v>
      </c>
      <c r="W66" s="44">
        <v>0</v>
      </c>
      <c r="X66" s="44">
        <v>0</v>
      </c>
      <c r="Y66" s="44">
        <v>0</v>
      </c>
    </row>
    <row r="67" spans="1:25" ht="15" x14ac:dyDescent="0.25">
      <c r="A67" s="100"/>
      <c r="B67" s="90"/>
      <c r="C67" s="49">
        <v>64</v>
      </c>
      <c r="D67" s="50" t="s">
        <v>113</v>
      </c>
      <c r="E67" s="28" t="s">
        <v>926</v>
      </c>
      <c r="F67" s="26" t="s">
        <v>920</v>
      </c>
      <c r="G67" s="49" t="s">
        <v>36</v>
      </c>
      <c r="H67" s="26">
        <v>30</v>
      </c>
      <c r="I67" s="26">
        <v>20</v>
      </c>
      <c r="J67" s="46">
        <v>0.45</v>
      </c>
      <c r="K67" s="47">
        <v>30</v>
      </c>
      <c r="L67" s="32">
        <f t="shared" si="0"/>
        <v>0</v>
      </c>
      <c r="M67" s="43" t="str">
        <f t="shared" si="1"/>
        <v>OK</v>
      </c>
      <c r="N67" s="44">
        <v>30</v>
      </c>
      <c r="O67" s="44">
        <v>0</v>
      </c>
      <c r="P67" s="44">
        <v>0</v>
      </c>
      <c r="Q67" s="44">
        <v>0</v>
      </c>
      <c r="R67" s="44">
        <v>0</v>
      </c>
      <c r="S67" s="44">
        <v>0</v>
      </c>
      <c r="T67" s="44">
        <v>0</v>
      </c>
      <c r="U67" s="44">
        <v>0</v>
      </c>
      <c r="V67" s="44">
        <v>0</v>
      </c>
      <c r="W67" s="44">
        <v>0</v>
      </c>
      <c r="X67" s="44">
        <v>0</v>
      </c>
      <c r="Y67" s="44">
        <v>0</v>
      </c>
    </row>
    <row r="68" spans="1:25" ht="30" x14ac:dyDescent="0.25">
      <c r="A68" s="100"/>
      <c r="B68" s="90"/>
      <c r="C68" s="49">
        <v>65</v>
      </c>
      <c r="D68" s="50" t="s">
        <v>114</v>
      </c>
      <c r="E68" s="28" t="s">
        <v>918</v>
      </c>
      <c r="F68" s="26" t="s">
        <v>920</v>
      </c>
      <c r="G68" s="49" t="s">
        <v>36</v>
      </c>
      <c r="H68" s="26">
        <v>30</v>
      </c>
      <c r="I68" s="26">
        <v>20</v>
      </c>
      <c r="J68" s="46">
        <v>0.01</v>
      </c>
      <c r="K68" s="47"/>
      <c r="L68" s="32">
        <f t="shared" si="0"/>
        <v>0</v>
      </c>
      <c r="M68" s="43" t="str">
        <f t="shared" si="1"/>
        <v>OK</v>
      </c>
      <c r="N68" s="44">
        <v>0</v>
      </c>
      <c r="O68" s="44">
        <v>0</v>
      </c>
      <c r="P68" s="44">
        <v>0</v>
      </c>
      <c r="Q68" s="44">
        <v>0</v>
      </c>
      <c r="R68" s="44">
        <v>0</v>
      </c>
      <c r="S68" s="44">
        <v>0</v>
      </c>
      <c r="T68" s="44">
        <v>0</v>
      </c>
      <c r="U68" s="44">
        <v>0</v>
      </c>
      <c r="V68" s="44">
        <v>0</v>
      </c>
      <c r="W68" s="44">
        <v>0</v>
      </c>
      <c r="X68" s="44">
        <v>0</v>
      </c>
      <c r="Y68" s="44">
        <v>0</v>
      </c>
    </row>
    <row r="69" spans="1:25" ht="30" x14ac:dyDescent="0.25">
      <c r="A69" s="100"/>
      <c r="B69" s="90"/>
      <c r="C69" s="49">
        <v>66</v>
      </c>
      <c r="D69" s="50" t="s">
        <v>115</v>
      </c>
      <c r="E69" s="28" t="s">
        <v>918</v>
      </c>
      <c r="F69" s="26" t="s">
        <v>920</v>
      </c>
      <c r="G69" s="49" t="s">
        <v>36</v>
      </c>
      <c r="H69" s="26">
        <v>30</v>
      </c>
      <c r="I69" s="26">
        <v>20</v>
      </c>
      <c r="J69" s="46">
        <v>7.0000000000000007E-2</v>
      </c>
      <c r="K69" s="47"/>
      <c r="L69" s="32">
        <f t="shared" ref="L69:L132" si="2">K69-(SUM(N69:Y69))</f>
        <v>0</v>
      </c>
      <c r="M69" s="43" t="str">
        <f t="shared" ref="M69:M132" si="3">IF(L69&lt;0,"ATENÇÃO","OK")</f>
        <v>OK</v>
      </c>
      <c r="N69" s="44">
        <v>0</v>
      </c>
      <c r="O69" s="44">
        <v>0</v>
      </c>
      <c r="P69" s="44">
        <v>0</v>
      </c>
      <c r="Q69" s="44">
        <v>0</v>
      </c>
      <c r="R69" s="44">
        <v>0</v>
      </c>
      <c r="S69" s="44">
        <v>0</v>
      </c>
      <c r="T69" s="44">
        <v>0</v>
      </c>
      <c r="U69" s="44">
        <v>0</v>
      </c>
      <c r="V69" s="44">
        <v>0</v>
      </c>
      <c r="W69" s="44">
        <v>0</v>
      </c>
      <c r="X69" s="44">
        <v>0</v>
      </c>
      <c r="Y69" s="44">
        <v>0</v>
      </c>
    </row>
    <row r="70" spans="1:25" ht="30" x14ac:dyDescent="0.25">
      <c r="A70" s="100"/>
      <c r="B70" s="90"/>
      <c r="C70" s="49">
        <v>67</v>
      </c>
      <c r="D70" s="50" t="s">
        <v>116</v>
      </c>
      <c r="E70" s="28" t="s">
        <v>918</v>
      </c>
      <c r="F70" s="26" t="s">
        <v>920</v>
      </c>
      <c r="G70" s="49" t="s">
        <v>36</v>
      </c>
      <c r="H70" s="26">
        <v>30</v>
      </c>
      <c r="I70" s="26">
        <v>20</v>
      </c>
      <c r="J70" s="46">
        <v>0.3</v>
      </c>
      <c r="K70" s="47"/>
      <c r="L70" s="32">
        <f t="shared" si="2"/>
        <v>0</v>
      </c>
      <c r="M70" s="43" t="str">
        <f t="shared" si="3"/>
        <v>OK</v>
      </c>
      <c r="N70" s="44">
        <v>0</v>
      </c>
      <c r="O70" s="44">
        <v>0</v>
      </c>
      <c r="P70" s="44">
        <v>0</v>
      </c>
      <c r="Q70" s="44">
        <v>0</v>
      </c>
      <c r="R70" s="44">
        <v>0</v>
      </c>
      <c r="S70" s="44">
        <v>0</v>
      </c>
      <c r="T70" s="44">
        <v>0</v>
      </c>
      <c r="U70" s="44">
        <v>0</v>
      </c>
      <c r="V70" s="44">
        <v>0</v>
      </c>
      <c r="W70" s="44">
        <v>0</v>
      </c>
      <c r="X70" s="44">
        <v>0</v>
      </c>
      <c r="Y70" s="44">
        <v>0</v>
      </c>
    </row>
    <row r="71" spans="1:25" ht="30" x14ac:dyDescent="0.25">
      <c r="A71" s="100"/>
      <c r="B71" s="90"/>
      <c r="C71" s="49">
        <v>68</v>
      </c>
      <c r="D71" s="50" t="s">
        <v>117</v>
      </c>
      <c r="E71" s="28" t="s">
        <v>918</v>
      </c>
      <c r="F71" s="26" t="s">
        <v>920</v>
      </c>
      <c r="G71" s="49" t="s">
        <v>36</v>
      </c>
      <c r="H71" s="26">
        <v>30</v>
      </c>
      <c r="I71" s="26">
        <v>20</v>
      </c>
      <c r="J71" s="46">
        <v>0.05</v>
      </c>
      <c r="K71" s="47"/>
      <c r="L71" s="32">
        <f t="shared" si="2"/>
        <v>0</v>
      </c>
      <c r="M71" s="43" t="str">
        <f t="shared" si="3"/>
        <v>OK</v>
      </c>
      <c r="N71" s="44">
        <v>0</v>
      </c>
      <c r="O71" s="44">
        <v>0</v>
      </c>
      <c r="P71" s="44">
        <v>0</v>
      </c>
      <c r="Q71" s="44">
        <v>0</v>
      </c>
      <c r="R71" s="44">
        <v>0</v>
      </c>
      <c r="S71" s="44">
        <v>0</v>
      </c>
      <c r="T71" s="44">
        <v>0</v>
      </c>
      <c r="U71" s="44">
        <v>0</v>
      </c>
      <c r="V71" s="44">
        <v>0</v>
      </c>
      <c r="W71" s="44">
        <v>0</v>
      </c>
      <c r="X71" s="44">
        <v>0</v>
      </c>
      <c r="Y71" s="44">
        <v>0</v>
      </c>
    </row>
    <row r="72" spans="1:25" ht="30" x14ac:dyDescent="0.25">
      <c r="A72" s="100"/>
      <c r="B72" s="90"/>
      <c r="C72" s="49">
        <v>69</v>
      </c>
      <c r="D72" s="50" t="s">
        <v>118</v>
      </c>
      <c r="E72" s="28" t="s">
        <v>918</v>
      </c>
      <c r="F72" s="26" t="s">
        <v>920</v>
      </c>
      <c r="G72" s="49" t="s">
        <v>36</v>
      </c>
      <c r="H72" s="26">
        <v>30</v>
      </c>
      <c r="I72" s="26">
        <v>20</v>
      </c>
      <c r="J72" s="46">
        <v>0.1</v>
      </c>
      <c r="K72" s="47"/>
      <c r="L72" s="32">
        <f t="shared" si="2"/>
        <v>0</v>
      </c>
      <c r="M72" s="43" t="str">
        <f t="shared" si="3"/>
        <v>OK</v>
      </c>
      <c r="N72" s="44">
        <v>0</v>
      </c>
      <c r="O72" s="44">
        <v>0</v>
      </c>
      <c r="P72" s="44">
        <v>0</v>
      </c>
      <c r="Q72" s="44">
        <v>0</v>
      </c>
      <c r="R72" s="44">
        <v>0</v>
      </c>
      <c r="S72" s="44">
        <v>0</v>
      </c>
      <c r="T72" s="44">
        <v>0</v>
      </c>
      <c r="U72" s="44">
        <v>0</v>
      </c>
      <c r="V72" s="44">
        <v>0</v>
      </c>
      <c r="W72" s="44">
        <v>0</v>
      </c>
      <c r="X72" s="44">
        <v>0</v>
      </c>
      <c r="Y72" s="44">
        <v>0</v>
      </c>
    </row>
    <row r="73" spans="1:25" ht="45" x14ac:dyDescent="0.25">
      <c r="A73" s="100"/>
      <c r="B73" s="90"/>
      <c r="C73" s="49">
        <v>70</v>
      </c>
      <c r="D73" s="50" t="s">
        <v>119</v>
      </c>
      <c r="E73" s="28" t="s">
        <v>918</v>
      </c>
      <c r="F73" s="26" t="s">
        <v>920</v>
      </c>
      <c r="G73" s="49" t="s">
        <v>36</v>
      </c>
      <c r="H73" s="26">
        <v>30</v>
      </c>
      <c r="I73" s="26">
        <v>20</v>
      </c>
      <c r="J73" s="46">
        <v>0.66</v>
      </c>
      <c r="K73" s="47"/>
      <c r="L73" s="32">
        <f t="shared" si="2"/>
        <v>0</v>
      </c>
      <c r="M73" s="43" t="str">
        <f t="shared" si="3"/>
        <v>OK</v>
      </c>
      <c r="N73" s="44">
        <v>0</v>
      </c>
      <c r="O73" s="44">
        <v>0</v>
      </c>
      <c r="P73" s="44">
        <v>0</v>
      </c>
      <c r="Q73" s="44">
        <v>0</v>
      </c>
      <c r="R73" s="44">
        <v>0</v>
      </c>
      <c r="S73" s="44">
        <v>0</v>
      </c>
      <c r="T73" s="44">
        <v>0</v>
      </c>
      <c r="U73" s="44">
        <v>0</v>
      </c>
      <c r="V73" s="44">
        <v>0</v>
      </c>
      <c r="W73" s="44">
        <v>0</v>
      </c>
      <c r="X73" s="44">
        <v>0</v>
      </c>
      <c r="Y73" s="44">
        <v>0</v>
      </c>
    </row>
    <row r="74" spans="1:25" ht="45" x14ac:dyDescent="0.25">
      <c r="A74" s="100"/>
      <c r="B74" s="90"/>
      <c r="C74" s="49">
        <v>71</v>
      </c>
      <c r="D74" s="50" t="s">
        <v>120</v>
      </c>
      <c r="E74" s="28" t="s">
        <v>918</v>
      </c>
      <c r="F74" s="26" t="s">
        <v>920</v>
      </c>
      <c r="G74" s="49" t="s">
        <v>36</v>
      </c>
      <c r="H74" s="26">
        <v>30</v>
      </c>
      <c r="I74" s="26">
        <v>20</v>
      </c>
      <c r="J74" s="46">
        <v>0.97</v>
      </c>
      <c r="K74" s="47"/>
      <c r="L74" s="32">
        <f t="shared" si="2"/>
        <v>0</v>
      </c>
      <c r="M74" s="43" t="str">
        <f t="shared" si="3"/>
        <v>OK</v>
      </c>
      <c r="N74" s="44">
        <v>0</v>
      </c>
      <c r="O74" s="44">
        <v>0</v>
      </c>
      <c r="P74" s="44">
        <v>0</v>
      </c>
      <c r="Q74" s="44">
        <v>0</v>
      </c>
      <c r="R74" s="44">
        <v>0</v>
      </c>
      <c r="S74" s="44">
        <v>0</v>
      </c>
      <c r="T74" s="44">
        <v>0</v>
      </c>
      <c r="U74" s="44">
        <v>0</v>
      </c>
      <c r="V74" s="44">
        <v>0</v>
      </c>
      <c r="W74" s="44">
        <v>0</v>
      </c>
      <c r="X74" s="44">
        <v>0</v>
      </c>
      <c r="Y74" s="44">
        <v>0</v>
      </c>
    </row>
    <row r="75" spans="1:25" ht="45" x14ac:dyDescent="0.25">
      <c r="A75" s="100"/>
      <c r="B75" s="90"/>
      <c r="C75" s="49">
        <v>72</v>
      </c>
      <c r="D75" s="50" t="s">
        <v>121</v>
      </c>
      <c r="E75" s="28" t="s">
        <v>918</v>
      </c>
      <c r="F75" s="26" t="s">
        <v>920</v>
      </c>
      <c r="G75" s="49" t="s">
        <v>36</v>
      </c>
      <c r="H75" s="26">
        <v>30</v>
      </c>
      <c r="I75" s="26">
        <v>20</v>
      </c>
      <c r="J75" s="46">
        <v>1.9</v>
      </c>
      <c r="K75" s="47"/>
      <c r="L75" s="32">
        <f t="shared" si="2"/>
        <v>0</v>
      </c>
      <c r="M75" s="43" t="str">
        <f t="shared" si="3"/>
        <v>OK</v>
      </c>
      <c r="N75" s="44">
        <v>0</v>
      </c>
      <c r="O75" s="44">
        <v>0</v>
      </c>
      <c r="P75" s="44">
        <v>0</v>
      </c>
      <c r="Q75" s="44">
        <v>0</v>
      </c>
      <c r="R75" s="44">
        <v>0</v>
      </c>
      <c r="S75" s="44">
        <v>0</v>
      </c>
      <c r="T75" s="44">
        <v>0</v>
      </c>
      <c r="U75" s="44">
        <v>0</v>
      </c>
      <c r="V75" s="44">
        <v>0</v>
      </c>
      <c r="W75" s="44">
        <v>0</v>
      </c>
      <c r="X75" s="44">
        <v>0</v>
      </c>
      <c r="Y75" s="44">
        <v>0</v>
      </c>
    </row>
    <row r="76" spans="1:25" ht="45" x14ac:dyDescent="0.25">
      <c r="A76" s="100"/>
      <c r="B76" s="90"/>
      <c r="C76" s="49">
        <v>73</v>
      </c>
      <c r="D76" s="50" t="s">
        <v>122</v>
      </c>
      <c r="E76" s="28" t="s">
        <v>918</v>
      </c>
      <c r="F76" s="26" t="s">
        <v>920</v>
      </c>
      <c r="G76" s="49" t="s">
        <v>36</v>
      </c>
      <c r="H76" s="26">
        <v>30</v>
      </c>
      <c r="I76" s="26">
        <v>20</v>
      </c>
      <c r="J76" s="46">
        <v>1.43</v>
      </c>
      <c r="K76" s="47"/>
      <c r="L76" s="32">
        <f t="shared" si="2"/>
        <v>0</v>
      </c>
      <c r="M76" s="43" t="str">
        <f t="shared" si="3"/>
        <v>OK</v>
      </c>
      <c r="N76" s="44">
        <v>0</v>
      </c>
      <c r="O76" s="44">
        <v>0</v>
      </c>
      <c r="P76" s="44">
        <v>0</v>
      </c>
      <c r="Q76" s="44">
        <v>0</v>
      </c>
      <c r="R76" s="44">
        <v>0</v>
      </c>
      <c r="S76" s="44">
        <v>0</v>
      </c>
      <c r="T76" s="44">
        <v>0</v>
      </c>
      <c r="U76" s="44">
        <v>0</v>
      </c>
      <c r="V76" s="44">
        <v>0</v>
      </c>
      <c r="W76" s="44">
        <v>0</v>
      </c>
      <c r="X76" s="44">
        <v>0</v>
      </c>
      <c r="Y76" s="44">
        <v>0</v>
      </c>
    </row>
    <row r="77" spans="1:25" ht="45" x14ac:dyDescent="0.25">
      <c r="A77" s="100"/>
      <c r="B77" s="90"/>
      <c r="C77" s="49">
        <v>74</v>
      </c>
      <c r="D77" s="50" t="s">
        <v>123</v>
      </c>
      <c r="E77" s="28" t="s">
        <v>918</v>
      </c>
      <c r="F77" s="26" t="s">
        <v>920</v>
      </c>
      <c r="G77" s="49" t="s">
        <v>36</v>
      </c>
      <c r="H77" s="26">
        <v>30</v>
      </c>
      <c r="I77" s="26">
        <v>20</v>
      </c>
      <c r="J77" s="46">
        <v>1.44</v>
      </c>
      <c r="K77" s="47"/>
      <c r="L77" s="32">
        <f t="shared" si="2"/>
        <v>0</v>
      </c>
      <c r="M77" s="43" t="str">
        <f t="shared" si="3"/>
        <v>OK</v>
      </c>
      <c r="N77" s="44">
        <v>0</v>
      </c>
      <c r="O77" s="44">
        <v>0</v>
      </c>
      <c r="P77" s="44">
        <v>0</v>
      </c>
      <c r="Q77" s="44">
        <v>0</v>
      </c>
      <c r="R77" s="44">
        <v>0</v>
      </c>
      <c r="S77" s="44">
        <v>0</v>
      </c>
      <c r="T77" s="44">
        <v>0</v>
      </c>
      <c r="U77" s="44">
        <v>0</v>
      </c>
      <c r="V77" s="44">
        <v>0</v>
      </c>
      <c r="W77" s="44">
        <v>0</v>
      </c>
      <c r="X77" s="44">
        <v>0</v>
      </c>
      <c r="Y77" s="44">
        <v>0</v>
      </c>
    </row>
    <row r="78" spans="1:25" ht="45" x14ac:dyDescent="0.25">
      <c r="A78" s="100"/>
      <c r="B78" s="90"/>
      <c r="C78" s="49">
        <v>75</v>
      </c>
      <c r="D78" s="50" t="s">
        <v>124</v>
      </c>
      <c r="E78" s="28" t="s">
        <v>918</v>
      </c>
      <c r="F78" s="26" t="s">
        <v>920</v>
      </c>
      <c r="G78" s="49" t="s">
        <v>36</v>
      </c>
      <c r="H78" s="26">
        <v>30</v>
      </c>
      <c r="I78" s="26">
        <v>20</v>
      </c>
      <c r="J78" s="46">
        <v>1.46</v>
      </c>
      <c r="K78" s="47"/>
      <c r="L78" s="32">
        <f t="shared" si="2"/>
        <v>0</v>
      </c>
      <c r="M78" s="43" t="str">
        <f t="shared" si="3"/>
        <v>OK</v>
      </c>
      <c r="N78" s="44">
        <v>0</v>
      </c>
      <c r="O78" s="44">
        <v>0</v>
      </c>
      <c r="P78" s="44">
        <v>0</v>
      </c>
      <c r="Q78" s="44">
        <v>0</v>
      </c>
      <c r="R78" s="44">
        <v>0</v>
      </c>
      <c r="S78" s="44">
        <v>0</v>
      </c>
      <c r="T78" s="44">
        <v>0</v>
      </c>
      <c r="U78" s="44">
        <v>0</v>
      </c>
      <c r="V78" s="44">
        <v>0</v>
      </c>
      <c r="W78" s="44">
        <v>0</v>
      </c>
      <c r="X78" s="44">
        <v>0</v>
      </c>
      <c r="Y78" s="44">
        <v>0</v>
      </c>
    </row>
    <row r="79" spans="1:25" ht="45" x14ac:dyDescent="0.25">
      <c r="A79" s="100"/>
      <c r="B79" s="90"/>
      <c r="C79" s="49">
        <v>76</v>
      </c>
      <c r="D79" s="50" t="s">
        <v>125</v>
      </c>
      <c r="E79" s="28" t="s">
        <v>918</v>
      </c>
      <c r="F79" s="26" t="s">
        <v>920</v>
      </c>
      <c r="G79" s="49" t="s">
        <v>36</v>
      </c>
      <c r="H79" s="26">
        <v>30</v>
      </c>
      <c r="I79" s="26">
        <v>20</v>
      </c>
      <c r="J79" s="46">
        <v>1.51</v>
      </c>
      <c r="K79" s="47"/>
      <c r="L79" s="32">
        <f t="shared" si="2"/>
        <v>0</v>
      </c>
      <c r="M79" s="43" t="str">
        <f t="shared" si="3"/>
        <v>OK</v>
      </c>
      <c r="N79" s="44">
        <v>0</v>
      </c>
      <c r="O79" s="44">
        <v>0</v>
      </c>
      <c r="P79" s="44">
        <v>0</v>
      </c>
      <c r="Q79" s="44">
        <v>0</v>
      </c>
      <c r="R79" s="44">
        <v>0</v>
      </c>
      <c r="S79" s="44">
        <v>0</v>
      </c>
      <c r="T79" s="44">
        <v>0</v>
      </c>
      <c r="U79" s="44">
        <v>0</v>
      </c>
      <c r="V79" s="44">
        <v>0</v>
      </c>
      <c r="W79" s="44">
        <v>0</v>
      </c>
      <c r="X79" s="44">
        <v>0</v>
      </c>
      <c r="Y79" s="44">
        <v>0</v>
      </c>
    </row>
    <row r="80" spans="1:25" ht="30" x14ac:dyDescent="0.25">
      <c r="A80" s="100"/>
      <c r="B80" s="90"/>
      <c r="C80" s="49">
        <v>77</v>
      </c>
      <c r="D80" s="50" t="s">
        <v>126</v>
      </c>
      <c r="E80" s="28" t="s">
        <v>918</v>
      </c>
      <c r="F80" s="26" t="s">
        <v>920</v>
      </c>
      <c r="G80" s="49" t="s">
        <v>36</v>
      </c>
      <c r="H80" s="26">
        <v>30</v>
      </c>
      <c r="I80" s="26">
        <v>20</v>
      </c>
      <c r="J80" s="46">
        <v>1.23</v>
      </c>
      <c r="K80" s="47"/>
      <c r="L80" s="32">
        <f t="shared" si="2"/>
        <v>0</v>
      </c>
      <c r="M80" s="43" t="str">
        <f t="shared" si="3"/>
        <v>OK</v>
      </c>
      <c r="N80" s="44">
        <v>0</v>
      </c>
      <c r="O80" s="44">
        <v>0</v>
      </c>
      <c r="P80" s="44">
        <v>0</v>
      </c>
      <c r="Q80" s="44">
        <v>0</v>
      </c>
      <c r="R80" s="44">
        <v>0</v>
      </c>
      <c r="S80" s="44">
        <v>0</v>
      </c>
      <c r="T80" s="44">
        <v>0</v>
      </c>
      <c r="U80" s="44">
        <v>0</v>
      </c>
      <c r="V80" s="44">
        <v>0</v>
      </c>
      <c r="W80" s="44">
        <v>0</v>
      </c>
      <c r="X80" s="44">
        <v>0</v>
      </c>
      <c r="Y80" s="44">
        <v>0</v>
      </c>
    </row>
    <row r="81" spans="1:25" ht="45" x14ac:dyDescent="0.25">
      <c r="A81" s="100"/>
      <c r="B81" s="90"/>
      <c r="C81" s="49">
        <v>78</v>
      </c>
      <c r="D81" s="50" t="s">
        <v>127</v>
      </c>
      <c r="E81" s="28" t="s">
        <v>918</v>
      </c>
      <c r="F81" s="26" t="s">
        <v>920</v>
      </c>
      <c r="G81" s="49" t="s">
        <v>36</v>
      </c>
      <c r="H81" s="26">
        <v>30</v>
      </c>
      <c r="I81" s="26">
        <v>20</v>
      </c>
      <c r="J81" s="46">
        <v>1.41</v>
      </c>
      <c r="K81" s="47"/>
      <c r="L81" s="32">
        <f t="shared" si="2"/>
        <v>0</v>
      </c>
      <c r="M81" s="43" t="str">
        <f t="shared" si="3"/>
        <v>OK</v>
      </c>
      <c r="N81" s="44">
        <v>0</v>
      </c>
      <c r="O81" s="44">
        <v>0</v>
      </c>
      <c r="P81" s="44">
        <v>0</v>
      </c>
      <c r="Q81" s="44">
        <v>0</v>
      </c>
      <c r="R81" s="44">
        <v>0</v>
      </c>
      <c r="S81" s="44">
        <v>0</v>
      </c>
      <c r="T81" s="44">
        <v>0</v>
      </c>
      <c r="U81" s="44">
        <v>0</v>
      </c>
      <c r="V81" s="44">
        <v>0</v>
      </c>
      <c r="W81" s="44">
        <v>0</v>
      </c>
      <c r="X81" s="44">
        <v>0</v>
      </c>
      <c r="Y81" s="44">
        <v>0</v>
      </c>
    </row>
    <row r="82" spans="1:25" ht="45" x14ac:dyDescent="0.25">
      <c r="A82" s="100"/>
      <c r="B82" s="90"/>
      <c r="C82" s="49">
        <v>79</v>
      </c>
      <c r="D82" s="50" t="s">
        <v>128</v>
      </c>
      <c r="E82" s="28" t="s">
        <v>918</v>
      </c>
      <c r="F82" s="26" t="s">
        <v>920</v>
      </c>
      <c r="G82" s="49" t="s">
        <v>36</v>
      </c>
      <c r="H82" s="26">
        <v>30</v>
      </c>
      <c r="I82" s="26">
        <v>20</v>
      </c>
      <c r="J82" s="46">
        <v>4.8</v>
      </c>
      <c r="K82" s="47"/>
      <c r="L82" s="32">
        <f t="shared" si="2"/>
        <v>0</v>
      </c>
      <c r="M82" s="43" t="str">
        <f t="shared" si="3"/>
        <v>OK</v>
      </c>
      <c r="N82" s="44">
        <v>0</v>
      </c>
      <c r="O82" s="44">
        <v>0</v>
      </c>
      <c r="P82" s="44">
        <v>0</v>
      </c>
      <c r="Q82" s="44">
        <v>0</v>
      </c>
      <c r="R82" s="44">
        <v>0</v>
      </c>
      <c r="S82" s="44">
        <v>0</v>
      </c>
      <c r="T82" s="44">
        <v>0</v>
      </c>
      <c r="U82" s="44">
        <v>0</v>
      </c>
      <c r="V82" s="44">
        <v>0</v>
      </c>
      <c r="W82" s="44">
        <v>0</v>
      </c>
      <c r="X82" s="44">
        <v>0</v>
      </c>
      <c r="Y82" s="44">
        <v>0</v>
      </c>
    </row>
    <row r="83" spans="1:25" ht="45" x14ac:dyDescent="0.25">
      <c r="A83" s="100"/>
      <c r="B83" s="90"/>
      <c r="C83" s="49">
        <v>80</v>
      </c>
      <c r="D83" s="50" t="s">
        <v>129</v>
      </c>
      <c r="E83" s="28" t="s">
        <v>918</v>
      </c>
      <c r="F83" s="26" t="s">
        <v>920</v>
      </c>
      <c r="G83" s="49" t="s">
        <v>36</v>
      </c>
      <c r="H83" s="26">
        <v>30</v>
      </c>
      <c r="I83" s="26">
        <v>20</v>
      </c>
      <c r="J83" s="46">
        <v>1.9</v>
      </c>
      <c r="K83" s="47"/>
      <c r="L83" s="32">
        <f t="shared" si="2"/>
        <v>0</v>
      </c>
      <c r="M83" s="43" t="str">
        <f t="shared" si="3"/>
        <v>OK</v>
      </c>
      <c r="N83" s="44">
        <v>0</v>
      </c>
      <c r="O83" s="44">
        <v>0</v>
      </c>
      <c r="P83" s="44">
        <v>0</v>
      </c>
      <c r="Q83" s="44">
        <v>0</v>
      </c>
      <c r="R83" s="44">
        <v>0</v>
      </c>
      <c r="S83" s="44">
        <v>0</v>
      </c>
      <c r="T83" s="44">
        <v>0</v>
      </c>
      <c r="U83" s="44">
        <v>0</v>
      </c>
      <c r="V83" s="44">
        <v>0</v>
      </c>
      <c r="W83" s="44">
        <v>0</v>
      </c>
      <c r="X83" s="44">
        <v>0</v>
      </c>
      <c r="Y83" s="44">
        <v>0</v>
      </c>
    </row>
    <row r="84" spans="1:25" ht="45" x14ac:dyDescent="0.25">
      <c r="A84" s="100"/>
      <c r="B84" s="90"/>
      <c r="C84" s="49">
        <v>81</v>
      </c>
      <c r="D84" s="50" t="s">
        <v>130</v>
      </c>
      <c r="E84" s="28" t="s">
        <v>918</v>
      </c>
      <c r="F84" s="26" t="s">
        <v>920</v>
      </c>
      <c r="G84" s="49" t="s">
        <v>36</v>
      </c>
      <c r="H84" s="26">
        <v>30</v>
      </c>
      <c r="I84" s="26">
        <v>20</v>
      </c>
      <c r="J84" s="46">
        <v>0.66</v>
      </c>
      <c r="K84" s="47"/>
      <c r="L84" s="32">
        <f t="shared" si="2"/>
        <v>0</v>
      </c>
      <c r="M84" s="43" t="str">
        <f t="shared" si="3"/>
        <v>OK</v>
      </c>
      <c r="N84" s="44">
        <v>0</v>
      </c>
      <c r="O84" s="44">
        <v>0</v>
      </c>
      <c r="P84" s="44">
        <v>0</v>
      </c>
      <c r="Q84" s="44">
        <v>0</v>
      </c>
      <c r="R84" s="44">
        <v>0</v>
      </c>
      <c r="S84" s="44">
        <v>0</v>
      </c>
      <c r="T84" s="44">
        <v>0</v>
      </c>
      <c r="U84" s="44">
        <v>0</v>
      </c>
      <c r="V84" s="44">
        <v>0</v>
      </c>
      <c r="W84" s="44">
        <v>0</v>
      </c>
      <c r="X84" s="44">
        <v>0</v>
      </c>
      <c r="Y84" s="44">
        <v>0</v>
      </c>
    </row>
    <row r="85" spans="1:25" ht="45" x14ac:dyDescent="0.25">
      <c r="A85" s="100"/>
      <c r="B85" s="90"/>
      <c r="C85" s="49">
        <v>82</v>
      </c>
      <c r="D85" s="50" t="s">
        <v>131</v>
      </c>
      <c r="E85" s="28" t="s">
        <v>918</v>
      </c>
      <c r="F85" s="26" t="s">
        <v>920</v>
      </c>
      <c r="G85" s="49" t="s">
        <v>36</v>
      </c>
      <c r="H85" s="26">
        <v>30</v>
      </c>
      <c r="I85" s="26">
        <v>20</v>
      </c>
      <c r="J85" s="46">
        <v>1</v>
      </c>
      <c r="K85" s="47"/>
      <c r="L85" s="32">
        <f t="shared" si="2"/>
        <v>0</v>
      </c>
      <c r="M85" s="43" t="str">
        <f t="shared" si="3"/>
        <v>OK</v>
      </c>
      <c r="N85" s="44">
        <v>0</v>
      </c>
      <c r="O85" s="44">
        <v>0</v>
      </c>
      <c r="P85" s="44">
        <v>0</v>
      </c>
      <c r="Q85" s="44">
        <v>0</v>
      </c>
      <c r="R85" s="44">
        <v>0</v>
      </c>
      <c r="S85" s="44">
        <v>0</v>
      </c>
      <c r="T85" s="44">
        <v>0</v>
      </c>
      <c r="U85" s="44">
        <v>0</v>
      </c>
      <c r="V85" s="44">
        <v>0</v>
      </c>
      <c r="W85" s="44">
        <v>0</v>
      </c>
      <c r="X85" s="44">
        <v>0</v>
      </c>
      <c r="Y85" s="44">
        <v>0</v>
      </c>
    </row>
    <row r="86" spans="1:25" ht="45" x14ac:dyDescent="0.25">
      <c r="A86" s="100"/>
      <c r="B86" s="90"/>
      <c r="C86" s="49">
        <v>83</v>
      </c>
      <c r="D86" s="50" t="s">
        <v>132</v>
      </c>
      <c r="E86" s="28" t="s">
        <v>918</v>
      </c>
      <c r="F86" s="26" t="s">
        <v>920</v>
      </c>
      <c r="G86" s="49" t="s">
        <v>36</v>
      </c>
      <c r="H86" s="26">
        <v>30</v>
      </c>
      <c r="I86" s="26">
        <v>20</v>
      </c>
      <c r="J86" s="46">
        <v>1.8</v>
      </c>
      <c r="K86" s="47"/>
      <c r="L86" s="32">
        <f t="shared" si="2"/>
        <v>0</v>
      </c>
      <c r="M86" s="43" t="str">
        <f t="shared" si="3"/>
        <v>OK</v>
      </c>
      <c r="N86" s="44">
        <v>0</v>
      </c>
      <c r="O86" s="44">
        <v>0</v>
      </c>
      <c r="P86" s="44">
        <v>0</v>
      </c>
      <c r="Q86" s="44">
        <v>0</v>
      </c>
      <c r="R86" s="44">
        <v>0</v>
      </c>
      <c r="S86" s="44">
        <v>0</v>
      </c>
      <c r="T86" s="44">
        <v>0</v>
      </c>
      <c r="U86" s="44">
        <v>0</v>
      </c>
      <c r="V86" s="44">
        <v>0</v>
      </c>
      <c r="W86" s="44">
        <v>0</v>
      </c>
      <c r="X86" s="44">
        <v>0</v>
      </c>
      <c r="Y86" s="44">
        <v>0</v>
      </c>
    </row>
    <row r="87" spans="1:25" ht="60" x14ac:dyDescent="0.25">
      <c r="A87" s="100"/>
      <c r="B87" s="90"/>
      <c r="C87" s="49">
        <v>84</v>
      </c>
      <c r="D87" s="50" t="s">
        <v>133</v>
      </c>
      <c r="E87" s="28" t="s">
        <v>918</v>
      </c>
      <c r="F87" s="26" t="s">
        <v>920</v>
      </c>
      <c r="G87" s="49" t="s">
        <v>36</v>
      </c>
      <c r="H87" s="26">
        <v>30</v>
      </c>
      <c r="I87" s="26">
        <v>20</v>
      </c>
      <c r="J87" s="46">
        <v>0.76</v>
      </c>
      <c r="K87" s="47"/>
      <c r="L87" s="32">
        <f t="shared" si="2"/>
        <v>0</v>
      </c>
      <c r="M87" s="43" t="str">
        <f t="shared" si="3"/>
        <v>OK</v>
      </c>
      <c r="N87" s="44">
        <v>0</v>
      </c>
      <c r="O87" s="44">
        <v>0</v>
      </c>
      <c r="P87" s="44">
        <v>0</v>
      </c>
      <c r="Q87" s="44">
        <v>0</v>
      </c>
      <c r="R87" s="44">
        <v>0</v>
      </c>
      <c r="S87" s="44">
        <v>0</v>
      </c>
      <c r="T87" s="44">
        <v>0</v>
      </c>
      <c r="U87" s="44">
        <v>0</v>
      </c>
      <c r="V87" s="44">
        <v>0</v>
      </c>
      <c r="W87" s="44">
        <v>0</v>
      </c>
      <c r="X87" s="44">
        <v>0</v>
      </c>
      <c r="Y87" s="44">
        <v>0</v>
      </c>
    </row>
    <row r="88" spans="1:25" ht="30" x14ac:dyDescent="0.25">
      <c r="A88" s="100"/>
      <c r="B88" s="90"/>
      <c r="C88" s="49">
        <v>85</v>
      </c>
      <c r="D88" s="50" t="s">
        <v>134</v>
      </c>
      <c r="E88" s="28" t="s">
        <v>918</v>
      </c>
      <c r="F88" s="26" t="s">
        <v>930</v>
      </c>
      <c r="G88" s="49" t="s">
        <v>36</v>
      </c>
      <c r="H88" s="26">
        <v>30</v>
      </c>
      <c r="I88" s="26">
        <v>20</v>
      </c>
      <c r="J88" s="46">
        <v>0.05</v>
      </c>
      <c r="K88" s="47"/>
      <c r="L88" s="32">
        <f t="shared" si="2"/>
        <v>0</v>
      </c>
      <c r="M88" s="43" t="str">
        <f t="shared" si="3"/>
        <v>OK</v>
      </c>
      <c r="N88" s="44">
        <v>0</v>
      </c>
      <c r="O88" s="44">
        <v>0</v>
      </c>
      <c r="P88" s="44">
        <v>0</v>
      </c>
      <c r="Q88" s="44">
        <v>0</v>
      </c>
      <c r="R88" s="44">
        <v>0</v>
      </c>
      <c r="S88" s="44">
        <v>0</v>
      </c>
      <c r="T88" s="44">
        <v>0</v>
      </c>
      <c r="U88" s="44">
        <v>0</v>
      </c>
      <c r="V88" s="44">
        <v>0</v>
      </c>
      <c r="W88" s="44">
        <v>0</v>
      </c>
      <c r="X88" s="44">
        <v>0</v>
      </c>
      <c r="Y88" s="44">
        <v>0</v>
      </c>
    </row>
    <row r="89" spans="1:25" ht="30" x14ac:dyDescent="0.25">
      <c r="A89" s="100"/>
      <c r="B89" s="90"/>
      <c r="C89" s="49">
        <v>86</v>
      </c>
      <c r="D89" s="50" t="s">
        <v>135</v>
      </c>
      <c r="E89" s="28" t="s">
        <v>918</v>
      </c>
      <c r="F89" s="26" t="s">
        <v>930</v>
      </c>
      <c r="G89" s="49" t="s">
        <v>36</v>
      </c>
      <c r="H89" s="26">
        <v>30</v>
      </c>
      <c r="I89" s="26">
        <v>20</v>
      </c>
      <c r="J89" s="46">
        <v>7.0000000000000007E-2</v>
      </c>
      <c r="K89" s="47">
        <v>20</v>
      </c>
      <c r="L89" s="32">
        <f t="shared" si="2"/>
        <v>0</v>
      </c>
      <c r="M89" s="43" t="str">
        <f t="shared" si="3"/>
        <v>OK</v>
      </c>
      <c r="N89" s="44">
        <v>20</v>
      </c>
      <c r="O89" s="44">
        <v>0</v>
      </c>
      <c r="P89" s="44">
        <v>0</v>
      </c>
      <c r="Q89" s="44">
        <v>0</v>
      </c>
      <c r="R89" s="44">
        <v>0</v>
      </c>
      <c r="S89" s="44">
        <v>0</v>
      </c>
      <c r="T89" s="44">
        <v>0</v>
      </c>
      <c r="U89" s="44">
        <v>0</v>
      </c>
      <c r="V89" s="44">
        <v>0</v>
      </c>
      <c r="W89" s="44">
        <v>0</v>
      </c>
      <c r="X89" s="44">
        <v>0</v>
      </c>
      <c r="Y89" s="44">
        <v>0</v>
      </c>
    </row>
    <row r="90" spans="1:25" ht="45" x14ac:dyDescent="0.25">
      <c r="A90" s="100"/>
      <c r="B90" s="90"/>
      <c r="C90" s="49">
        <v>87</v>
      </c>
      <c r="D90" s="50" t="s">
        <v>136</v>
      </c>
      <c r="E90" s="28" t="s">
        <v>918</v>
      </c>
      <c r="F90" s="26" t="s">
        <v>930</v>
      </c>
      <c r="G90" s="49" t="s">
        <v>36</v>
      </c>
      <c r="H90" s="26">
        <v>30</v>
      </c>
      <c r="I90" s="26">
        <v>20</v>
      </c>
      <c r="J90" s="46">
        <v>0.18</v>
      </c>
      <c r="K90" s="47"/>
      <c r="L90" s="32">
        <f t="shared" si="2"/>
        <v>0</v>
      </c>
      <c r="M90" s="43" t="str">
        <f t="shared" si="3"/>
        <v>OK</v>
      </c>
      <c r="N90" s="44">
        <v>0</v>
      </c>
      <c r="O90" s="44">
        <v>0</v>
      </c>
      <c r="P90" s="44">
        <v>0</v>
      </c>
      <c r="Q90" s="44">
        <v>0</v>
      </c>
      <c r="R90" s="44">
        <v>0</v>
      </c>
      <c r="S90" s="44">
        <v>0</v>
      </c>
      <c r="T90" s="44">
        <v>0</v>
      </c>
      <c r="U90" s="44">
        <v>0</v>
      </c>
      <c r="V90" s="44">
        <v>0</v>
      </c>
      <c r="W90" s="44">
        <v>0</v>
      </c>
      <c r="X90" s="44">
        <v>0</v>
      </c>
      <c r="Y90" s="44">
        <v>0</v>
      </c>
    </row>
    <row r="91" spans="1:25" ht="45" x14ac:dyDescent="0.25">
      <c r="A91" s="100"/>
      <c r="B91" s="90"/>
      <c r="C91" s="49">
        <v>88</v>
      </c>
      <c r="D91" s="50" t="s">
        <v>137</v>
      </c>
      <c r="E91" s="28" t="s">
        <v>918</v>
      </c>
      <c r="F91" s="26" t="s">
        <v>930</v>
      </c>
      <c r="G91" s="49" t="s">
        <v>36</v>
      </c>
      <c r="H91" s="26">
        <v>30</v>
      </c>
      <c r="I91" s="26">
        <v>20</v>
      </c>
      <c r="J91" s="46">
        <v>0.09</v>
      </c>
      <c r="K91" s="47"/>
      <c r="L91" s="32">
        <f t="shared" si="2"/>
        <v>0</v>
      </c>
      <c r="M91" s="43" t="str">
        <f t="shared" si="3"/>
        <v>OK</v>
      </c>
      <c r="N91" s="44">
        <v>0</v>
      </c>
      <c r="O91" s="44">
        <v>0</v>
      </c>
      <c r="P91" s="44">
        <v>0</v>
      </c>
      <c r="Q91" s="44">
        <v>0</v>
      </c>
      <c r="R91" s="44">
        <v>0</v>
      </c>
      <c r="S91" s="44">
        <v>0</v>
      </c>
      <c r="T91" s="44">
        <v>0</v>
      </c>
      <c r="U91" s="44">
        <v>0</v>
      </c>
      <c r="V91" s="44">
        <v>0</v>
      </c>
      <c r="W91" s="44">
        <v>0</v>
      </c>
      <c r="X91" s="44">
        <v>0</v>
      </c>
      <c r="Y91" s="44">
        <v>0</v>
      </c>
    </row>
    <row r="92" spans="1:25" ht="30" x14ac:dyDescent="0.25">
      <c r="A92" s="100"/>
      <c r="B92" s="90"/>
      <c r="C92" s="49">
        <v>89</v>
      </c>
      <c r="D92" s="50" t="s">
        <v>138</v>
      </c>
      <c r="E92" s="28" t="s">
        <v>918</v>
      </c>
      <c r="F92" s="26" t="s">
        <v>931</v>
      </c>
      <c r="G92" s="49" t="s">
        <v>36</v>
      </c>
      <c r="H92" s="26">
        <v>30</v>
      </c>
      <c r="I92" s="26">
        <v>20</v>
      </c>
      <c r="J92" s="46">
        <v>0.61</v>
      </c>
      <c r="K92" s="47"/>
      <c r="L92" s="32">
        <f t="shared" si="2"/>
        <v>0</v>
      </c>
      <c r="M92" s="43" t="str">
        <f t="shared" si="3"/>
        <v>OK</v>
      </c>
      <c r="N92" s="44">
        <v>0</v>
      </c>
      <c r="O92" s="44">
        <v>0</v>
      </c>
      <c r="P92" s="44">
        <v>0</v>
      </c>
      <c r="Q92" s="44">
        <v>0</v>
      </c>
      <c r="R92" s="44">
        <v>0</v>
      </c>
      <c r="S92" s="44">
        <v>0</v>
      </c>
      <c r="T92" s="44">
        <v>0</v>
      </c>
      <c r="U92" s="44">
        <v>0</v>
      </c>
      <c r="V92" s="44">
        <v>0</v>
      </c>
      <c r="W92" s="44">
        <v>0</v>
      </c>
      <c r="X92" s="44">
        <v>0</v>
      </c>
      <c r="Y92" s="44">
        <v>0</v>
      </c>
    </row>
    <row r="93" spans="1:25" ht="45" x14ac:dyDescent="0.25">
      <c r="A93" s="100"/>
      <c r="B93" s="90"/>
      <c r="C93" s="49">
        <v>90</v>
      </c>
      <c r="D93" s="50" t="s">
        <v>139</v>
      </c>
      <c r="E93" s="28" t="s">
        <v>918</v>
      </c>
      <c r="F93" s="26" t="s">
        <v>930</v>
      </c>
      <c r="G93" s="49" t="s">
        <v>36</v>
      </c>
      <c r="H93" s="26">
        <v>30</v>
      </c>
      <c r="I93" s="26">
        <v>20</v>
      </c>
      <c r="J93" s="46">
        <v>0.3</v>
      </c>
      <c r="K93" s="47"/>
      <c r="L93" s="32">
        <f t="shared" si="2"/>
        <v>0</v>
      </c>
      <c r="M93" s="43" t="str">
        <f t="shared" si="3"/>
        <v>OK</v>
      </c>
      <c r="N93" s="44">
        <v>0</v>
      </c>
      <c r="O93" s="44">
        <v>0</v>
      </c>
      <c r="P93" s="44">
        <v>0</v>
      </c>
      <c r="Q93" s="44">
        <v>0</v>
      </c>
      <c r="R93" s="44">
        <v>0</v>
      </c>
      <c r="S93" s="44">
        <v>0</v>
      </c>
      <c r="T93" s="44">
        <v>0</v>
      </c>
      <c r="U93" s="44">
        <v>0</v>
      </c>
      <c r="V93" s="44">
        <v>0</v>
      </c>
      <c r="W93" s="44">
        <v>0</v>
      </c>
      <c r="X93" s="44">
        <v>0</v>
      </c>
      <c r="Y93" s="44">
        <v>0</v>
      </c>
    </row>
    <row r="94" spans="1:25" ht="45" x14ac:dyDescent="0.25">
      <c r="A94" s="100"/>
      <c r="B94" s="90"/>
      <c r="C94" s="49">
        <v>91</v>
      </c>
      <c r="D94" s="50" t="s">
        <v>140</v>
      </c>
      <c r="E94" s="28" t="s">
        <v>918</v>
      </c>
      <c r="F94" s="26" t="s">
        <v>930</v>
      </c>
      <c r="G94" s="49" t="s">
        <v>36</v>
      </c>
      <c r="H94" s="26">
        <v>30</v>
      </c>
      <c r="I94" s="26">
        <v>20</v>
      </c>
      <c r="J94" s="46">
        <v>0.15</v>
      </c>
      <c r="K94" s="47"/>
      <c r="L94" s="32">
        <f t="shared" si="2"/>
        <v>0</v>
      </c>
      <c r="M94" s="43" t="str">
        <f t="shared" si="3"/>
        <v>OK</v>
      </c>
      <c r="N94" s="44">
        <v>0</v>
      </c>
      <c r="O94" s="44">
        <v>0</v>
      </c>
      <c r="P94" s="44">
        <v>0</v>
      </c>
      <c r="Q94" s="44">
        <v>0</v>
      </c>
      <c r="R94" s="44">
        <v>0</v>
      </c>
      <c r="S94" s="44">
        <v>0</v>
      </c>
      <c r="T94" s="44">
        <v>0</v>
      </c>
      <c r="U94" s="44">
        <v>0</v>
      </c>
      <c r="V94" s="44">
        <v>0</v>
      </c>
      <c r="W94" s="44">
        <v>0</v>
      </c>
      <c r="X94" s="44">
        <v>0</v>
      </c>
      <c r="Y94" s="44">
        <v>0</v>
      </c>
    </row>
    <row r="95" spans="1:25" ht="30" x14ac:dyDescent="0.25">
      <c r="A95" s="100"/>
      <c r="B95" s="90"/>
      <c r="C95" s="49">
        <v>92</v>
      </c>
      <c r="D95" s="50" t="s">
        <v>141</v>
      </c>
      <c r="E95" s="28" t="s">
        <v>918</v>
      </c>
      <c r="F95" s="26" t="s">
        <v>930</v>
      </c>
      <c r="G95" s="49" t="s">
        <v>36</v>
      </c>
      <c r="H95" s="26">
        <v>30</v>
      </c>
      <c r="I95" s="26">
        <v>20</v>
      </c>
      <c r="J95" s="46">
        <v>3.94</v>
      </c>
      <c r="K95" s="47">
        <v>1</v>
      </c>
      <c r="L95" s="32">
        <f t="shared" si="2"/>
        <v>0</v>
      </c>
      <c r="M95" s="43" t="str">
        <f t="shared" si="3"/>
        <v>OK</v>
      </c>
      <c r="N95" s="44">
        <v>1</v>
      </c>
      <c r="O95" s="44">
        <v>0</v>
      </c>
      <c r="P95" s="44">
        <v>0</v>
      </c>
      <c r="Q95" s="44">
        <v>0</v>
      </c>
      <c r="R95" s="44">
        <v>0</v>
      </c>
      <c r="S95" s="44">
        <v>0</v>
      </c>
      <c r="T95" s="44">
        <v>0</v>
      </c>
      <c r="U95" s="44">
        <v>0</v>
      </c>
      <c r="V95" s="44">
        <v>0</v>
      </c>
      <c r="W95" s="44">
        <v>0</v>
      </c>
      <c r="X95" s="44">
        <v>0</v>
      </c>
      <c r="Y95" s="44">
        <v>0</v>
      </c>
    </row>
    <row r="96" spans="1:25" ht="30" x14ac:dyDescent="0.25">
      <c r="A96" s="100"/>
      <c r="B96" s="90"/>
      <c r="C96" s="49">
        <v>93</v>
      </c>
      <c r="D96" s="50" t="s">
        <v>142</v>
      </c>
      <c r="E96" s="28" t="s">
        <v>918</v>
      </c>
      <c r="F96" s="26" t="s">
        <v>930</v>
      </c>
      <c r="G96" s="49" t="s">
        <v>36</v>
      </c>
      <c r="H96" s="26">
        <v>30</v>
      </c>
      <c r="I96" s="26">
        <v>20</v>
      </c>
      <c r="J96" s="46">
        <v>15.45</v>
      </c>
      <c r="K96" s="47"/>
      <c r="L96" s="32">
        <f t="shared" si="2"/>
        <v>0</v>
      </c>
      <c r="M96" s="43" t="str">
        <f t="shared" si="3"/>
        <v>OK</v>
      </c>
      <c r="N96" s="44">
        <v>0</v>
      </c>
      <c r="O96" s="44">
        <v>0</v>
      </c>
      <c r="P96" s="44">
        <v>0</v>
      </c>
      <c r="Q96" s="44">
        <v>0</v>
      </c>
      <c r="R96" s="44">
        <v>0</v>
      </c>
      <c r="S96" s="44">
        <v>0</v>
      </c>
      <c r="T96" s="44">
        <v>0</v>
      </c>
      <c r="U96" s="44">
        <v>0</v>
      </c>
      <c r="V96" s="44">
        <v>0</v>
      </c>
      <c r="W96" s="44">
        <v>0</v>
      </c>
      <c r="X96" s="44">
        <v>0</v>
      </c>
      <c r="Y96" s="44">
        <v>0</v>
      </c>
    </row>
    <row r="97" spans="1:25" ht="15" x14ac:dyDescent="0.25">
      <c r="A97" s="100"/>
      <c r="B97" s="90"/>
      <c r="C97" s="49">
        <v>94</v>
      </c>
      <c r="D97" s="50" t="s">
        <v>143</v>
      </c>
      <c r="E97" s="28" t="s">
        <v>926</v>
      </c>
      <c r="F97" s="26" t="s">
        <v>930</v>
      </c>
      <c r="G97" s="49" t="s">
        <v>36</v>
      </c>
      <c r="H97" s="26">
        <v>30</v>
      </c>
      <c r="I97" s="26">
        <v>20</v>
      </c>
      <c r="J97" s="46">
        <v>1.07</v>
      </c>
      <c r="K97" s="47">
        <v>20</v>
      </c>
      <c r="L97" s="32">
        <f t="shared" si="2"/>
        <v>0</v>
      </c>
      <c r="M97" s="43" t="str">
        <f t="shared" si="3"/>
        <v>OK</v>
      </c>
      <c r="N97" s="44">
        <v>20</v>
      </c>
      <c r="O97" s="44">
        <v>0</v>
      </c>
      <c r="P97" s="44">
        <v>0</v>
      </c>
      <c r="Q97" s="44">
        <v>0</v>
      </c>
      <c r="R97" s="44">
        <v>0</v>
      </c>
      <c r="S97" s="44">
        <v>0</v>
      </c>
      <c r="T97" s="44">
        <v>0</v>
      </c>
      <c r="U97" s="44">
        <v>0</v>
      </c>
      <c r="V97" s="44">
        <v>0</v>
      </c>
      <c r="W97" s="44">
        <v>0</v>
      </c>
      <c r="X97" s="44">
        <v>0</v>
      </c>
      <c r="Y97" s="44">
        <v>0</v>
      </c>
    </row>
    <row r="98" spans="1:25" ht="45" x14ac:dyDescent="0.25">
      <c r="A98" s="100"/>
      <c r="B98" s="90"/>
      <c r="C98" s="49">
        <v>95</v>
      </c>
      <c r="D98" s="50" t="s">
        <v>144</v>
      </c>
      <c r="E98" s="28" t="s">
        <v>926</v>
      </c>
      <c r="F98" s="26" t="s">
        <v>920</v>
      </c>
      <c r="G98" s="49" t="s">
        <v>896</v>
      </c>
      <c r="H98" s="26">
        <v>30</v>
      </c>
      <c r="I98" s="26">
        <v>20</v>
      </c>
      <c r="J98" s="46">
        <v>33</v>
      </c>
      <c r="K98" s="47"/>
      <c r="L98" s="32">
        <f t="shared" si="2"/>
        <v>0</v>
      </c>
      <c r="M98" s="43" t="str">
        <f t="shared" si="3"/>
        <v>OK</v>
      </c>
      <c r="N98" s="44">
        <v>0</v>
      </c>
      <c r="O98" s="44">
        <v>0</v>
      </c>
      <c r="P98" s="44">
        <v>0</v>
      </c>
      <c r="Q98" s="44">
        <v>0</v>
      </c>
      <c r="R98" s="44">
        <v>0</v>
      </c>
      <c r="S98" s="44">
        <v>0</v>
      </c>
      <c r="T98" s="44">
        <v>0</v>
      </c>
      <c r="U98" s="44">
        <v>0</v>
      </c>
      <c r="V98" s="44">
        <v>0</v>
      </c>
      <c r="W98" s="44">
        <v>0</v>
      </c>
      <c r="X98" s="44">
        <v>0</v>
      </c>
      <c r="Y98" s="44">
        <v>0</v>
      </c>
    </row>
    <row r="99" spans="1:25" ht="45" x14ac:dyDescent="0.25">
      <c r="A99" s="100"/>
      <c r="B99" s="90"/>
      <c r="C99" s="49">
        <v>96</v>
      </c>
      <c r="D99" s="50" t="s">
        <v>145</v>
      </c>
      <c r="E99" s="28" t="s">
        <v>918</v>
      </c>
      <c r="F99" s="26" t="s">
        <v>920</v>
      </c>
      <c r="G99" s="49" t="s">
        <v>36</v>
      </c>
      <c r="H99" s="26">
        <v>30</v>
      </c>
      <c r="I99" s="26">
        <v>20</v>
      </c>
      <c r="J99" s="46">
        <v>0.24</v>
      </c>
      <c r="K99" s="47"/>
      <c r="L99" s="32">
        <f t="shared" si="2"/>
        <v>0</v>
      </c>
      <c r="M99" s="43" t="str">
        <f t="shared" si="3"/>
        <v>OK</v>
      </c>
      <c r="N99" s="44">
        <v>0</v>
      </c>
      <c r="O99" s="44">
        <v>0</v>
      </c>
      <c r="P99" s="44">
        <v>0</v>
      </c>
      <c r="Q99" s="44">
        <v>0</v>
      </c>
      <c r="R99" s="44">
        <v>0</v>
      </c>
      <c r="S99" s="44">
        <v>0</v>
      </c>
      <c r="T99" s="44">
        <v>0</v>
      </c>
      <c r="U99" s="44">
        <v>0</v>
      </c>
      <c r="V99" s="44">
        <v>0</v>
      </c>
      <c r="W99" s="44">
        <v>0</v>
      </c>
      <c r="X99" s="44">
        <v>0</v>
      </c>
      <c r="Y99" s="44">
        <v>0</v>
      </c>
    </row>
    <row r="100" spans="1:25" ht="45" x14ac:dyDescent="0.25">
      <c r="A100" s="100"/>
      <c r="B100" s="90"/>
      <c r="C100" s="49">
        <v>97</v>
      </c>
      <c r="D100" s="50" t="s">
        <v>146</v>
      </c>
      <c r="E100" s="28" t="s">
        <v>918</v>
      </c>
      <c r="F100" s="26" t="s">
        <v>920</v>
      </c>
      <c r="G100" s="49" t="s">
        <v>36</v>
      </c>
      <c r="H100" s="26">
        <v>30</v>
      </c>
      <c r="I100" s="26">
        <v>20</v>
      </c>
      <c r="J100" s="46">
        <v>0.28000000000000003</v>
      </c>
      <c r="K100" s="47"/>
      <c r="L100" s="32">
        <f t="shared" si="2"/>
        <v>0</v>
      </c>
      <c r="M100" s="43" t="str">
        <f t="shared" si="3"/>
        <v>OK</v>
      </c>
      <c r="N100" s="44">
        <v>0</v>
      </c>
      <c r="O100" s="44">
        <v>0</v>
      </c>
      <c r="P100" s="44">
        <v>0</v>
      </c>
      <c r="Q100" s="44">
        <v>0</v>
      </c>
      <c r="R100" s="44">
        <v>0</v>
      </c>
      <c r="S100" s="44">
        <v>0</v>
      </c>
      <c r="T100" s="44">
        <v>0</v>
      </c>
      <c r="U100" s="44">
        <v>0</v>
      </c>
      <c r="V100" s="44">
        <v>0</v>
      </c>
      <c r="W100" s="44">
        <v>0</v>
      </c>
      <c r="X100" s="44">
        <v>0</v>
      </c>
      <c r="Y100" s="44">
        <v>0</v>
      </c>
    </row>
    <row r="101" spans="1:25" ht="45" x14ac:dyDescent="0.25">
      <c r="A101" s="100"/>
      <c r="B101" s="90"/>
      <c r="C101" s="49">
        <v>98</v>
      </c>
      <c r="D101" s="50" t="s">
        <v>147</v>
      </c>
      <c r="E101" s="28" t="s">
        <v>918</v>
      </c>
      <c r="F101" s="26" t="s">
        <v>920</v>
      </c>
      <c r="G101" s="49" t="s">
        <v>36</v>
      </c>
      <c r="H101" s="26">
        <v>30</v>
      </c>
      <c r="I101" s="26">
        <v>20</v>
      </c>
      <c r="J101" s="46">
        <v>0.3</v>
      </c>
      <c r="K101" s="47"/>
      <c r="L101" s="32">
        <f t="shared" si="2"/>
        <v>0</v>
      </c>
      <c r="M101" s="43" t="str">
        <f t="shared" si="3"/>
        <v>OK</v>
      </c>
      <c r="N101" s="44">
        <v>0</v>
      </c>
      <c r="O101" s="44">
        <v>0</v>
      </c>
      <c r="P101" s="44">
        <v>0</v>
      </c>
      <c r="Q101" s="44">
        <v>0</v>
      </c>
      <c r="R101" s="44">
        <v>0</v>
      </c>
      <c r="S101" s="44">
        <v>0</v>
      </c>
      <c r="T101" s="44">
        <v>0</v>
      </c>
      <c r="U101" s="44">
        <v>0</v>
      </c>
      <c r="V101" s="44">
        <v>0</v>
      </c>
      <c r="W101" s="44">
        <v>0</v>
      </c>
      <c r="X101" s="44">
        <v>0</v>
      </c>
      <c r="Y101" s="44">
        <v>0</v>
      </c>
    </row>
    <row r="102" spans="1:25" ht="45" x14ac:dyDescent="0.25">
      <c r="A102" s="100"/>
      <c r="B102" s="90"/>
      <c r="C102" s="49">
        <v>99</v>
      </c>
      <c r="D102" s="50" t="s">
        <v>148</v>
      </c>
      <c r="E102" s="28" t="s">
        <v>918</v>
      </c>
      <c r="F102" s="26" t="s">
        <v>920</v>
      </c>
      <c r="G102" s="49" t="s">
        <v>36</v>
      </c>
      <c r="H102" s="26">
        <v>30</v>
      </c>
      <c r="I102" s="26">
        <v>20</v>
      </c>
      <c r="J102" s="46">
        <v>5.0599999999999996</v>
      </c>
      <c r="K102" s="47"/>
      <c r="L102" s="32">
        <f t="shared" si="2"/>
        <v>0</v>
      </c>
      <c r="M102" s="43" t="str">
        <f t="shared" si="3"/>
        <v>OK</v>
      </c>
      <c r="N102" s="44">
        <v>0</v>
      </c>
      <c r="O102" s="44">
        <v>0</v>
      </c>
      <c r="P102" s="44">
        <v>0</v>
      </c>
      <c r="Q102" s="44">
        <v>0</v>
      </c>
      <c r="R102" s="44">
        <v>0</v>
      </c>
      <c r="S102" s="44">
        <v>0</v>
      </c>
      <c r="T102" s="44">
        <v>0</v>
      </c>
      <c r="U102" s="44">
        <v>0</v>
      </c>
      <c r="V102" s="44">
        <v>0</v>
      </c>
      <c r="W102" s="44">
        <v>0</v>
      </c>
      <c r="X102" s="44">
        <v>0</v>
      </c>
      <c r="Y102" s="44">
        <v>0</v>
      </c>
    </row>
    <row r="103" spans="1:25" ht="30" x14ac:dyDescent="0.25">
      <c r="A103" s="100"/>
      <c r="B103" s="90"/>
      <c r="C103" s="49">
        <v>100</v>
      </c>
      <c r="D103" s="50" t="s">
        <v>149</v>
      </c>
      <c r="E103" s="28" t="s">
        <v>918</v>
      </c>
      <c r="F103" s="26" t="s">
        <v>921</v>
      </c>
      <c r="G103" s="49" t="s">
        <v>898</v>
      </c>
      <c r="H103" s="26">
        <v>30</v>
      </c>
      <c r="I103" s="26">
        <v>20</v>
      </c>
      <c r="J103" s="46">
        <v>8.1</v>
      </c>
      <c r="K103" s="47"/>
      <c r="L103" s="32">
        <f t="shared" si="2"/>
        <v>0</v>
      </c>
      <c r="M103" s="43" t="str">
        <f t="shared" si="3"/>
        <v>OK</v>
      </c>
      <c r="N103" s="44">
        <v>0</v>
      </c>
      <c r="O103" s="44">
        <v>0</v>
      </c>
      <c r="P103" s="44">
        <v>0</v>
      </c>
      <c r="Q103" s="44">
        <v>0</v>
      </c>
      <c r="R103" s="44">
        <v>0</v>
      </c>
      <c r="S103" s="44">
        <v>0</v>
      </c>
      <c r="T103" s="44">
        <v>0</v>
      </c>
      <c r="U103" s="44">
        <v>0</v>
      </c>
      <c r="V103" s="44">
        <v>0</v>
      </c>
      <c r="W103" s="44">
        <v>0</v>
      </c>
      <c r="X103" s="44">
        <v>0</v>
      </c>
      <c r="Y103" s="44">
        <v>0</v>
      </c>
    </row>
    <row r="104" spans="1:25" ht="15" x14ac:dyDescent="0.25">
      <c r="A104" s="100"/>
      <c r="B104" s="90"/>
      <c r="C104" s="49">
        <v>101</v>
      </c>
      <c r="D104" s="50" t="s">
        <v>150</v>
      </c>
      <c r="E104" s="28" t="s">
        <v>918</v>
      </c>
      <c r="F104" s="26" t="s">
        <v>921</v>
      </c>
      <c r="G104" s="49" t="s">
        <v>36</v>
      </c>
      <c r="H104" s="26">
        <v>30</v>
      </c>
      <c r="I104" s="26">
        <v>20</v>
      </c>
      <c r="J104" s="46">
        <v>3.03</v>
      </c>
      <c r="K104" s="47"/>
      <c r="L104" s="32">
        <f t="shared" si="2"/>
        <v>0</v>
      </c>
      <c r="M104" s="43" t="str">
        <f t="shared" si="3"/>
        <v>OK</v>
      </c>
      <c r="N104" s="44">
        <v>0</v>
      </c>
      <c r="O104" s="44">
        <v>0</v>
      </c>
      <c r="P104" s="44">
        <v>0</v>
      </c>
      <c r="Q104" s="44">
        <v>0</v>
      </c>
      <c r="R104" s="44">
        <v>0</v>
      </c>
      <c r="S104" s="44">
        <v>0</v>
      </c>
      <c r="T104" s="44">
        <v>0</v>
      </c>
      <c r="U104" s="44">
        <v>0</v>
      </c>
      <c r="V104" s="44">
        <v>0</v>
      </c>
      <c r="W104" s="44">
        <v>0</v>
      </c>
      <c r="X104" s="44">
        <v>0</v>
      </c>
      <c r="Y104" s="44">
        <v>0</v>
      </c>
    </row>
    <row r="105" spans="1:25" ht="30" x14ac:dyDescent="0.25">
      <c r="A105" s="100"/>
      <c r="B105" s="90"/>
      <c r="C105" s="49">
        <v>102</v>
      </c>
      <c r="D105" s="50" t="s">
        <v>151</v>
      </c>
      <c r="E105" s="28" t="s">
        <v>918</v>
      </c>
      <c r="F105" s="26" t="s">
        <v>932</v>
      </c>
      <c r="G105" s="49" t="s">
        <v>36</v>
      </c>
      <c r="H105" s="26">
        <v>30</v>
      </c>
      <c r="I105" s="26">
        <v>20</v>
      </c>
      <c r="J105" s="46">
        <v>0.05</v>
      </c>
      <c r="K105" s="47"/>
      <c r="L105" s="32">
        <f t="shared" si="2"/>
        <v>0</v>
      </c>
      <c r="M105" s="43" t="str">
        <f t="shared" si="3"/>
        <v>OK</v>
      </c>
      <c r="N105" s="44">
        <v>0</v>
      </c>
      <c r="O105" s="44">
        <v>0</v>
      </c>
      <c r="P105" s="44">
        <v>0</v>
      </c>
      <c r="Q105" s="44">
        <v>0</v>
      </c>
      <c r="R105" s="44">
        <v>0</v>
      </c>
      <c r="S105" s="44">
        <v>0</v>
      </c>
      <c r="T105" s="44">
        <v>0</v>
      </c>
      <c r="U105" s="44">
        <v>0</v>
      </c>
      <c r="V105" s="44">
        <v>0</v>
      </c>
      <c r="W105" s="44">
        <v>0</v>
      </c>
      <c r="X105" s="44">
        <v>0</v>
      </c>
      <c r="Y105" s="44">
        <v>0</v>
      </c>
    </row>
    <row r="106" spans="1:25" ht="15" x14ac:dyDescent="0.25">
      <c r="A106" s="100"/>
      <c r="B106" s="90"/>
      <c r="C106" s="49">
        <v>103</v>
      </c>
      <c r="D106" s="50" t="s">
        <v>152</v>
      </c>
      <c r="E106" s="28" t="s">
        <v>918</v>
      </c>
      <c r="F106" s="26" t="s">
        <v>932</v>
      </c>
      <c r="G106" s="49" t="s">
        <v>36</v>
      </c>
      <c r="H106" s="26">
        <v>30</v>
      </c>
      <c r="I106" s="26">
        <v>20</v>
      </c>
      <c r="J106" s="46">
        <v>0.9</v>
      </c>
      <c r="K106" s="47"/>
      <c r="L106" s="32">
        <f t="shared" si="2"/>
        <v>0</v>
      </c>
      <c r="M106" s="43" t="str">
        <f t="shared" si="3"/>
        <v>OK</v>
      </c>
      <c r="N106" s="44">
        <v>0</v>
      </c>
      <c r="O106" s="44">
        <v>0</v>
      </c>
      <c r="P106" s="44">
        <v>0</v>
      </c>
      <c r="Q106" s="44">
        <v>0</v>
      </c>
      <c r="R106" s="44">
        <v>0</v>
      </c>
      <c r="S106" s="44">
        <v>0</v>
      </c>
      <c r="T106" s="44">
        <v>0</v>
      </c>
      <c r="U106" s="44">
        <v>0</v>
      </c>
      <c r="V106" s="44">
        <v>0</v>
      </c>
      <c r="W106" s="44">
        <v>0</v>
      </c>
      <c r="X106" s="44">
        <v>0</v>
      </c>
      <c r="Y106" s="44">
        <v>0</v>
      </c>
    </row>
    <row r="107" spans="1:25" ht="15" x14ac:dyDescent="0.25">
      <c r="A107" s="100"/>
      <c r="B107" s="90"/>
      <c r="C107" s="49">
        <v>104</v>
      </c>
      <c r="D107" s="50" t="s">
        <v>153</v>
      </c>
      <c r="E107" s="28" t="s">
        <v>918</v>
      </c>
      <c r="F107" s="26" t="s">
        <v>932</v>
      </c>
      <c r="G107" s="49" t="s">
        <v>36</v>
      </c>
      <c r="H107" s="26">
        <v>30</v>
      </c>
      <c r="I107" s="26">
        <v>20</v>
      </c>
      <c r="J107" s="46">
        <v>1.0900000000000001</v>
      </c>
      <c r="K107" s="47"/>
      <c r="L107" s="32">
        <f t="shared" si="2"/>
        <v>0</v>
      </c>
      <c r="M107" s="43" t="str">
        <f t="shared" si="3"/>
        <v>OK</v>
      </c>
      <c r="N107" s="44">
        <v>0</v>
      </c>
      <c r="O107" s="44">
        <v>0</v>
      </c>
      <c r="P107" s="44">
        <v>0</v>
      </c>
      <c r="Q107" s="44">
        <v>0</v>
      </c>
      <c r="R107" s="44">
        <v>0</v>
      </c>
      <c r="S107" s="44">
        <v>0</v>
      </c>
      <c r="T107" s="44">
        <v>0</v>
      </c>
      <c r="U107" s="44">
        <v>0</v>
      </c>
      <c r="V107" s="44">
        <v>0</v>
      </c>
      <c r="W107" s="44">
        <v>0</v>
      </c>
      <c r="X107" s="44">
        <v>0</v>
      </c>
      <c r="Y107" s="44">
        <v>0</v>
      </c>
    </row>
    <row r="108" spans="1:25" ht="60" x14ac:dyDescent="0.25">
      <c r="A108" s="100"/>
      <c r="B108" s="90"/>
      <c r="C108" s="49">
        <v>105</v>
      </c>
      <c r="D108" s="50" t="s">
        <v>154</v>
      </c>
      <c r="E108" s="28" t="s">
        <v>918</v>
      </c>
      <c r="F108" s="26" t="s">
        <v>932</v>
      </c>
      <c r="G108" s="49" t="s">
        <v>36</v>
      </c>
      <c r="H108" s="26">
        <v>30</v>
      </c>
      <c r="I108" s="26">
        <v>20</v>
      </c>
      <c r="J108" s="46">
        <v>0.3</v>
      </c>
      <c r="K108" s="47"/>
      <c r="L108" s="32">
        <f t="shared" si="2"/>
        <v>0</v>
      </c>
      <c r="M108" s="43" t="str">
        <f t="shared" si="3"/>
        <v>OK</v>
      </c>
      <c r="N108" s="44">
        <v>0</v>
      </c>
      <c r="O108" s="44">
        <v>0</v>
      </c>
      <c r="P108" s="44">
        <v>0</v>
      </c>
      <c r="Q108" s="44">
        <v>0</v>
      </c>
      <c r="R108" s="44">
        <v>0</v>
      </c>
      <c r="S108" s="44">
        <v>0</v>
      </c>
      <c r="T108" s="44">
        <v>0</v>
      </c>
      <c r="U108" s="44">
        <v>0</v>
      </c>
      <c r="V108" s="44">
        <v>0</v>
      </c>
      <c r="W108" s="44">
        <v>0</v>
      </c>
      <c r="X108" s="44">
        <v>0</v>
      </c>
      <c r="Y108" s="44">
        <v>0</v>
      </c>
    </row>
    <row r="109" spans="1:25" ht="60" x14ac:dyDescent="0.25">
      <c r="A109" s="100"/>
      <c r="B109" s="90"/>
      <c r="C109" s="49">
        <v>106</v>
      </c>
      <c r="D109" s="50" t="s">
        <v>155</v>
      </c>
      <c r="E109" s="28" t="s">
        <v>918</v>
      </c>
      <c r="F109" s="26" t="s">
        <v>932</v>
      </c>
      <c r="G109" s="49" t="s">
        <v>36</v>
      </c>
      <c r="H109" s="26">
        <v>30</v>
      </c>
      <c r="I109" s="26">
        <v>20</v>
      </c>
      <c r="J109" s="46">
        <v>0.4</v>
      </c>
      <c r="K109" s="47"/>
      <c r="L109" s="32">
        <f t="shared" si="2"/>
        <v>0</v>
      </c>
      <c r="M109" s="43" t="str">
        <f t="shared" si="3"/>
        <v>OK</v>
      </c>
      <c r="N109" s="44">
        <v>0</v>
      </c>
      <c r="O109" s="44">
        <v>0</v>
      </c>
      <c r="P109" s="44">
        <v>0</v>
      </c>
      <c r="Q109" s="44">
        <v>0</v>
      </c>
      <c r="R109" s="44">
        <v>0</v>
      </c>
      <c r="S109" s="44">
        <v>0</v>
      </c>
      <c r="T109" s="44">
        <v>0</v>
      </c>
      <c r="U109" s="44">
        <v>0</v>
      </c>
      <c r="V109" s="44">
        <v>0</v>
      </c>
      <c r="W109" s="44">
        <v>0</v>
      </c>
      <c r="X109" s="44">
        <v>0</v>
      </c>
      <c r="Y109" s="44">
        <v>0</v>
      </c>
    </row>
    <row r="110" spans="1:25" ht="60" x14ac:dyDescent="0.25">
      <c r="A110" s="100"/>
      <c r="B110" s="90"/>
      <c r="C110" s="49">
        <v>107</v>
      </c>
      <c r="D110" s="50" t="s">
        <v>156</v>
      </c>
      <c r="E110" s="28" t="s">
        <v>918</v>
      </c>
      <c r="F110" s="26" t="s">
        <v>932</v>
      </c>
      <c r="G110" s="49" t="s">
        <v>36</v>
      </c>
      <c r="H110" s="26">
        <v>30</v>
      </c>
      <c r="I110" s="26">
        <v>20</v>
      </c>
      <c r="J110" s="46">
        <v>0.8</v>
      </c>
      <c r="K110" s="47"/>
      <c r="L110" s="32">
        <f t="shared" si="2"/>
        <v>0</v>
      </c>
      <c r="M110" s="43" t="str">
        <f t="shared" si="3"/>
        <v>OK</v>
      </c>
      <c r="N110" s="44">
        <v>0</v>
      </c>
      <c r="O110" s="44">
        <v>0</v>
      </c>
      <c r="P110" s="44">
        <v>0</v>
      </c>
      <c r="Q110" s="44">
        <v>0</v>
      </c>
      <c r="R110" s="44">
        <v>0</v>
      </c>
      <c r="S110" s="44">
        <v>0</v>
      </c>
      <c r="T110" s="44">
        <v>0</v>
      </c>
      <c r="U110" s="44">
        <v>0</v>
      </c>
      <c r="V110" s="44">
        <v>0</v>
      </c>
      <c r="W110" s="44">
        <v>0</v>
      </c>
      <c r="X110" s="44">
        <v>0</v>
      </c>
      <c r="Y110" s="44">
        <v>0</v>
      </c>
    </row>
    <row r="111" spans="1:25" ht="60" x14ac:dyDescent="0.25">
      <c r="A111" s="100"/>
      <c r="B111" s="90"/>
      <c r="C111" s="49">
        <v>108</v>
      </c>
      <c r="D111" s="50" t="s">
        <v>157</v>
      </c>
      <c r="E111" s="28" t="s">
        <v>918</v>
      </c>
      <c r="F111" s="26" t="s">
        <v>932</v>
      </c>
      <c r="G111" s="49" t="s">
        <v>36</v>
      </c>
      <c r="H111" s="26">
        <v>30</v>
      </c>
      <c r="I111" s="26">
        <v>20</v>
      </c>
      <c r="J111" s="46">
        <v>0.78</v>
      </c>
      <c r="K111" s="47"/>
      <c r="L111" s="32">
        <f t="shared" si="2"/>
        <v>0</v>
      </c>
      <c r="M111" s="43" t="str">
        <f t="shared" si="3"/>
        <v>OK</v>
      </c>
      <c r="N111" s="44">
        <v>0</v>
      </c>
      <c r="O111" s="44">
        <v>0</v>
      </c>
      <c r="P111" s="44">
        <v>0</v>
      </c>
      <c r="Q111" s="44">
        <v>0</v>
      </c>
      <c r="R111" s="44">
        <v>0</v>
      </c>
      <c r="S111" s="44">
        <v>0</v>
      </c>
      <c r="T111" s="44">
        <v>0</v>
      </c>
      <c r="U111" s="44">
        <v>0</v>
      </c>
      <c r="V111" s="44">
        <v>0</v>
      </c>
      <c r="W111" s="44">
        <v>0</v>
      </c>
      <c r="X111" s="44">
        <v>0</v>
      </c>
      <c r="Y111" s="44">
        <v>0</v>
      </c>
    </row>
    <row r="112" spans="1:25" ht="60" x14ac:dyDescent="0.25">
      <c r="A112" s="100"/>
      <c r="B112" s="90"/>
      <c r="C112" s="49">
        <v>109</v>
      </c>
      <c r="D112" s="50" t="s">
        <v>158</v>
      </c>
      <c r="E112" s="28" t="s">
        <v>918</v>
      </c>
      <c r="F112" s="26" t="s">
        <v>932</v>
      </c>
      <c r="G112" s="49" t="s">
        <v>36</v>
      </c>
      <c r="H112" s="26">
        <v>30</v>
      </c>
      <c r="I112" s="26">
        <v>20</v>
      </c>
      <c r="J112" s="46">
        <v>15.17</v>
      </c>
      <c r="K112" s="47"/>
      <c r="L112" s="32">
        <f t="shared" si="2"/>
        <v>0</v>
      </c>
      <c r="M112" s="43" t="str">
        <f t="shared" si="3"/>
        <v>OK</v>
      </c>
      <c r="N112" s="44">
        <v>0</v>
      </c>
      <c r="O112" s="44">
        <v>0</v>
      </c>
      <c r="P112" s="44">
        <v>0</v>
      </c>
      <c r="Q112" s="44">
        <v>0</v>
      </c>
      <c r="R112" s="44">
        <v>0</v>
      </c>
      <c r="S112" s="44">
        <v>0</v>
      </c>
      <c r="T112" s="44">
        <v>0</v>
      </c>
      <c r="U112" s="44">
        <v>0</v>
      </c>
      <c r="V112" s="44">
        <v>0</v>
      </c>
      <c r="W112" s="44">
        <v>0</v>
      </c>
      <c r="X112" s="44">
        <v>0</v>
      </c>
      <c r="Y112" s="44">
        <v>0</v>
      </c>
    </row>
    <row r="113" spans="1:25" ht="60" x14ac:dyDescent="0.25">
      <c r="A113" s="100"/>
      <c r="B113" s="90"/>
      <c r="C113" s="49">
        <v>110</v>
      </c>
      <c r="D113" s="50" t="s">
        <v>159</v>
      </c>
      <c r="E113" s="28" t="s">
        <v>918</v>
      </c>
      <c r="F113" s="26" t="s">
        <v>932</v>
      </c>
      <c r="G113" s="49" t="s">
        <v>36</v>
      </c>
      <c r="H113" s="26">
        <v>30</v>
      </c>
      <c r="I113" s="26">
        <v>20</v>
      </c>
      <c r="J113" s="46">
        <v>0.32</v>
      </c>
      <c r="K113" s="47"/>
      <c r="L113" s="32">
        <f t="shared" si="2"/>
        <v>0</v>
      </c>
      <c r="M113" s="43" t="str">
        <f t="shared" si="3"/>
        <v>OK</v>
      </c>
      <c r="N113" s="44">
        <v>0</v>
      </c>
      <c r="O113" s="44">
        <v>0</v>
      </c>
      <c r="P113" s="44">
        <v>0</v>
      </c>
      <c r="Q113" s="44">
        <v>0</v>
      </c>
      <c r="R113" s="44">
        <v>0</v>
      </c>
      <c r="S113" s="44">
        <v>0</v>
      </c>
      <c r="T113" s="44">
        <v>0</v>
      </c>
      <c r="U113" s="44">
        <v>0</v>
      </c>
      <c r="V113" s="44">
        <v>0</v>
      </c>
      <c r="W113" s="44">
        <v>0</v>
      </c>
      <c r="X113" s="44">
        <v>0</v>
      </c>
      <c r="Y113" s="44">
        <v>0</v>
      </c>
    </row>
    <row r="114" spans="1:25" ht="60" x14ac:dyDescent="0.25">
      <c r="A114" s="100"/>
      <c r="B114" s="90"/>
      <c r="C114" s="49">
        <v>111</v>
      </c>
      <c r="D114" s="50" t="s">
        <v>160</v>
      </c>
      <c r="E114" s="28" t="s">
        <v>918</v>
      </c>
      <c r="F114" s="26" t="s">
        <v>932</v>
      </c>
      <c r="G114" s="49" t="s">
        <v>36</v>
      </c>
      <c r="H114" s="26">
        <v>30</v>
      </c>
      <c r="I114" s="26">
        <v>20</v>
      </c>
      <c r="J114" s="46">
        <v>0.26</v>
      </c>
      <c r="K114" s="47"/>
      <c r="L114" s="32">
        <f t="shared" si="2"/>
        <v>0</v>
      </c>
      <c r="M114" s="43" t="str">
        <f t="shared" si="3"/>
        <v>OK</v>
      </c>
      <c r="N114" s="44">
        <v>0</v>
      </c>
      <c r="O114" s="44">
        <v>0</v>
      </c>
      <c r="P114" s="44">
        <v>0</v>
      </c>
      <c r="Q114" s="44">
        <v>0</v>
      </c>
      <c r="R114" s="44">
        <v>0</v>
      </c>
      <c r="S114" s="44">
        <v>0</v>
      </c>
      <c r="T114" s="44">
        <v>0</v>
      </c>
      <c r="U114" s="44">
        <v>0</v>
      </c>
      <c r="V114" s="44">
        <v>0</v>
      </c>
      <c r="W114" s="44">
        <v>0</v>
      </c>
      <c r="X114" s="44">
        <v>0</v>
      </c>
      <c r="Y114" s="44">
        <v>0</v>
      </c>
    </row>
    <row r="115" spans="1:25" ht="60" x14ac:dyDescent="0.25">
      <c r="A115" s="100"/>
      <c r="B115" s="90"/>
      <c r="C115" s="49">
        <v>112</v>
      </c>
      <c r="D115" s="50" t="s">
        <v>161</v>
      </c>
      <c r="E115" s="28" t="s">
        <v>918</v>
      </c>
      <c r="F115" s="26" t="s">
        <v>932</v>
      </c>
      <c r="G115" s="49" t="s">
        <v>36</v>
      </c>
      <c r="H115" s="26">
        <v>30</v>
      </c>
      <c r="I115" s="26">
        <v>20</v>
      </c>
      <c r="J115" s="46">
        <v>0.78</v>
      </c>
      <c r="K115" s="47"/>
      <c r="L115" s="32">
        <f t="shared" si="2"/>
        <v>0</v>
      </c>
      <c r="M115" s="43" t="str">
        <f t="shared" si="3"/>
        <v>OK</v>
      </c>
      <c r="N115" s="44">
        <v>0</v>
      </c>
      <c r="O115" s="44">
        <v>0</v>
      </c>
      <c r="P115" s="44">
        <v>0</v>
      </c>
      <c r="Q115" s="44">
        <v>0</v>
      </c>
      <c r="R115" s="44">
        <v>0</v>
      </c>
      <c r="S115" s="44">
        <v>0</v>
      </c>
      <c r="T115" s="44">
        <v>0</v>
      </c>
      <c r="U115" s="44">
        <v>0</v>
      </c>
      <c r="V115" s="44">
        <v>0</v>
      </c>
      <c r="W115" s="44">
        <v>0</v>
      </c>
      <c r="X115" s="44">
        <v>0</v>
      </c>
      <c r="Y115" s="44">
        <v>0</v>
      </c>
    </row>
    <row r="116" spans="1:25" ht="60" x14ac:dyDescent="0.25">
      <c r="A116" s="100"/>
      <c r="B116" s="90"/>
      <c r="C116" s="49">
        <v>113</v>
      </c>
      <c r="D116" s="50" t="s">
        <v>162</v>
      </c>
      <c r="E116" s="28" t="s">
        <v>918</v>
      </c>
      <c r="F116" s="26" t="s">
        <v>932</v>
      </c>
      <c r="G116" s="49" t="s">
        <v>36</v>
      </c>
      <c r="H116" s="26">
        <v>30</v>
      </c>
      <c r="I116" s="26">
        <v>20</v>
      </c>
      <c r="J116" s="46">
        <v>1</v>
      </c>
      <c r="K116" s="47"/>
      <c r="L116" s="32">
        <f t="shared" si="2"/>
        <v>0</v>
      </c>
      <c r="M116" s="43" t="str">
        <f t="shared" si="3"/>
        <v>OK</v>
      </c>
      <c r="N116" s="44">
        <v>0</v>
      </c>
      <c r="O116" s="44">
        <v>0</v>
      </c>
      <c r="P116" s="44">
        <v>0</v>
      </c>
      <c r="Q116" s="44">
        <v>0</v>
      </c>
      <c r="R116" s="44">
        <v>0</v>
      </c>
      <c r="S116" s="44">
        <v>0</v>
      </c>
      <c r="T116" s="44">
        <v>0</v>
      </c>
      <c r="U116" s="44">
        <v>0</v>
      </c>
      <c r="V116" s="44">
        <v>0</v>
      </c>
      <c r="W116" s="44">
        <v>0</v>
      </c>
      <c r="X116" s="44">
        <v>0</v>
      </c>
      <c r="Y116" s="44">
        <v>0</v>
      </c>
    </row>
    <row r="117" spans="1:25" ht="60" x14ac:dyDescent="0.25">
      <c r="A117" s="100"/>
      <c r="B117" s="90"/>
      <c r="C117" s="49">
        <v>114</v>
      </c>
      <c r="D117" s="50" t="s">
        <v>163</v>
      </c>
      <c r="E117" s="28" t="s">
        <v>918</v>
      </c>
      <c r="F117" s="26" t="s">
        <v>932</v>
      </c>
      <c r="G117" s="49" t="s">
        <v>36</v>
      </c>
      <c r="H117" s="26">
        <v>30</v>
      </c>
      <c r="I117" s="26">
        <v>20</v>
      </c>
      <c r="J117" s="46">
        <v>1.45</v>
      </c>
      <c r="K117" s="47"/>
      <c r="L117" s="32">
        <f t="shared" si="2"/>
        <v>0</v>
      </c>
      <c r="M117" s="43" t="str">
        <f t="shared" si="3"/>
        <v>OK</v>
      </c>
      <c r="N117" s="44">
        <v>0</v>
      </c>
      <c r="O117" s="44">
        <v>0</v>
      </c>
      <c r="P117" s="44">
        <v>0</v>
      </c>
      <c r="Q117" s="44">
        <v>0</v>
      </c>
      <c r="R117" s="44">
        <v>0</v>
      </c>
      <c r="S117" s="44">
        <v>0</v>
      </c>
      <c r="T117" s="44">
        <v>0</v>
      </c>
      <c r="U117" s="44">
        <v>0</v>
      </c>
      <c r="V117" s="44">
        <v>0</v>
      </c>
      <c r="W117" s="44">
        <v>0</v>
      </c>
      <c r="X117" s="44">
        <v>0</v>
      </c>
      <c r="Y117" s="44">
        <v>0</v>
      </c>
    </row>
    <row r="118" spans="1:25" ht="60" x14ac:dyDescent="0.25">
      <c r="A118" s="100"/>
      <c r="B118" s="90"/>
      <c r="C118" s="49">
        <v>115</v>
      </c>
      <c r="D118" s="50" t="s">
        <v>164</v>
      </c>
      <c r="E118" s="28" t="s">
        <v>918</v>
      </c>
      <c r="F118" s="26" t="s">
        <v>932</v>
      </c>
      <c r="G118" s="49" t="s">
        <v>36</v>
      </c>
      <c r="H118" s="26">
        <v>30</v>
      </c>
      <c r="I118" s="26">
        <v>20</v>
      </c>
      <c r="J118" s="46">
        <v>1.33</v>
      </c>
      <c r="K118" s="47"/>
      <c r="L118" s="32">
        <f t="shared" si="2"/>
        <v>0</v>
      </c>
      <c r="M118" s="43" t="str">
        <f t="shared" si="3"/>
        <v>OK</v>
      </c>
      <c r="N118" s="44">
        <v>0</v>
      </c>
      <c r="O118" s="44">
        <v>0</v>
      </c>
      <c r="P118" s="44">
        <v>0</v>
      </c>
      <c r="Q118" s="44">
        <v>0</v>
      </c>
      <c r="R118" s="44">
        <v>0</v>
      </c>
      <c r="S118" s="44">
        <v>0</v>
      </c>
      <c r="T118" s="44">
        <v>0</v>
      </c>
      <c r="U118" s="44">
        <v>0</v>
      </c>
      <c r="V118" s="44">
        <v>0</v>
      </c>
      <c r="W118" s="44">
        <v>0</v>
      </c>
      <c r="X118" s="44">
        <v>0</v>
      </c>
      <c r="Y118" s="44">
        <v>0</v>
      </c>
    </row>
    <row r="119" spans="1:25" ht="45" x14ac:dyDescent="0.25">
      <c r="A119" s="100"/>
      <c r="B119" s="90"/>
      <c r="C119" s="49">
        <v>116</v>
      </c>
      <c r="D119" s="50" t="s">
        <v>165</v>
      </c>
      <c r="E119" s="28" t="s">
        <v>918</v>
      </c>
      <c r="F119" s="26" t="s">
        <v>932</v>
      </c>
      <c r="G119" s="49" t="s">
        <v>36</v>
      </c>
      <c r="H119" s="26">
        <v>30</v>
      </c>
      <c r="I119" s="26">
        <v>20</v>
      </c>
      <c r="J119" s="46">
        <v>1.42</v>
      </c>
      <c r="K119" s="47"/>
      <c r="L119" s="32">
        <f t="shared" si="2"/>
        <v>0</v>
      </c>
      <c r="M119" s="43" t="str">
        <f t="shared" si="3"/>
        <v>OK</v>
      </c>
      <c r="N119" s="44">
        <v>0</v>
      </c>
      <c r="O119" s="44">
        <v>0</v>
      </c>
      <c r="P119" s="44">
        <v>0</v>
      </c>
      <c r="Q119" s="44">
        <v>0</v>
      </c>
      <c r="R119" s="44">
        <v>0</v>
      </c>
      <c r="S119" s="44">
        <v>0</v>
      </c>
      <c r="T119" s="44">
        <v>0</v>
      </c>
      <c r="U119" s="44">
        <v>0</v>
      </c>
      <c r="V119" s="44">
        <v>0</v>
      </c>
      <c r="W119" s="44">
        <v>0</v>
      </c>
      <c r="X119" s="44">
        <v>0</v>
      </c>
      <c r="Y119" s="44">
        <v>0</v>
      </c>
    </row>
    <row r="120" spans="1:25" ht="45" x14ac:dyDescent="0.25">
      <c r="A120" s="100"/>
      <c r="B120" s="90"/>
      <c r="C120" s="49">
        <v>117</v>
      </c>
      <c r="D120" s="50" t="s">
        <v>166</v>
      </c>
      <c r="E120" s="28" t="s">
        <v>918</v>
      </c>
      <c r="F120" s="26" t="s">
        <v>932</v>
      </c>
      <c r="G120" s="49" t="s">
        <v>36</v>
      </c>
      <c r="H120" s="26">
        <v>30</v>
      </c>
      <c r="I120" s="26">
        <v>20</v>
      </c>
      <c r="J120" s="46">
        <v>0.39</v>
      </c>
      <c r="K120" s="47"/>
      <c r="L120" s="32">
        <f t="shared" si="2"/>
        <v>0</v>
      </c>
      <c r="M120" s="43" t="str">
        <f t="shared" si="3"/>
        <v>OK</v>
      </c>
      <c r="N120" s="44">
        <v>0</v>
      </c>
      <c r="O120" s="44">
        <v>0</v>
      </c>
      <c r="P120" s="44">
        <v>0</v>
      </c>
      <c r="Q120" s="44">
        <v>0</v>
      </c>
      <c r="R120" s="44">
        <v>0</v>
      </c>
      <c r="S120" s="44">
        <v>0</v>
      </c>
      <c r="T120" s="44">
        <v>0</v>
      </c>
      <c r="U120" s="44">
        <v>0</v>
      </c>
      <c r="V120" s="44">
        <v>0</v>
      </c>
      <c r="W120" s="44">
        <v>0</v>
      </c>
      <c r="X120" s="44">
        <v>0</v>
      </c>
      <c r="Y120" s="44">
        <v>0</v>
      </c>
    </row>
    <row r="121" spans="1:25" ht="45" x14ac:dyDescent="0.25">
      <c r="A121" s="100"/>
      <c r="B121" s="90"/>
      <c r="C121" s="49">
        <v>118</v>
      </c>
      <c r="D121" s="50" t="s">
        <v>167</v>
      </c>
      <c r="E121" s="28" t="s">
        <v>918</v>
      </c>
      <c r="F121" s="26" t="s">
        <v>932</v>
      </c>
      <c r="G121" s="49" t="s">
        <v>36</v>
      </c>
      <c r="H121" s="26">
        <v>30</v>
      </c>
      <c r="I121" s="26">
        <v>20</v>
      </c>
      <c r="J121" s="46">
        <v>0.85</v>
      </c>
      <c r="K121" s="47"/>
      <c r="L121" s="32">
        <f t="shared" si="2"/>
        <v>0</v>
      </c>
      <c r="M121" s="43" t="str">
        <f t="shared" si="3"/>
        <v>OK</v>
      </c>
      <c r="N121" s="44">
        <v>0</v>
      </c>
      <c r="O121" s="44">
        <v>0</v>
      </c>
      <c r="P121" s="44">
        <v>0</v>
      </c>
      <c r="Q121" s="44">
        <v>0</v>
      </c>
      <c r="R121" s="44">
        <v>0</v>
      </c>
      <c r="S121" s="44">
        <v>0</v>
      </c>
      <c r="T121" s="44">
        <v>0</v>
      </c>
      <c r="U121" s="44">
        <v>0</v>
      </c>
      <c r="V121" s="44">
        <v>0</v>
      </c>
      <c r="W121" s="44">
        <v>0</v>
      </c>
      <c r="X121" s="44">
        <v>0</v>
      </c>
      <c r="Y121" s="44">
        <v>0</v>
      </c>
    </row>
    <row r="122" spans="1:25" ht="45" x14ac:dyDescent="0.25">
      <c r="A122" s="100"/>
      <c r="B122" s="90"/>
      <c r="C122" s="49">
        <v>119</v>
      </c>
      <c r="D122" s="50" t="s">
        <v>168</v>
      </c>
      <c r="E122" s="28" t="s">
        <v>918</v>
      </c>
      <c r="F122" s="26" t="s">
        <v>932</v>
      </c>
      <c r="G122" s="49" t="s">
        <v>36</v>
      </c>
      <c r="H122" s="26">
        <v>30</v>
      </c>
      <c r="I122" s="26">
        <v>20</v>
      </c>
      <c r="J122" s="46">
        <v>1.1399999999999999</v>
      </c>
      <c r="K122" s="47"/>
      <c r="L122" s="32">
        <f t="shared" si="2"/>
        <v>0</v>
      </c>
      <c r="M122" s="43" t="str">
        <f t="shared" si="3"/>
        <v>OK</v>
      </c>
      <c r="N122" s="44">
        <v>0</v>
      </c>
      <c r="O122" s="44">
        <v>0</v>
      </c>
      <c r="P122" s="44">
        <v>0</v>
      </c>
      <c r="Q122" s="44">
        <v>0</v>
      </c>
      <c r="R122" s="44">
        <v>0</v>
      </c>
      <c r="S122" s="44">
        <v>0</v>
      </c>
      <c r="T122" s="44">
        <v>0</v>
      </c>
      <c r="U122" s="44">
        <v>0</v>
      </c>
      <c r="V122" s="44">
        <v>0</v>
      </c>
      <c r="W122" s="44">
        <v>0</v>
      </c>
      <c r="X122" s="44">
        <v>0</v>
      </c>
      <c r="Y122" s="44">
        <v>0</v>
      </c>
    </row>
    <row r="123" spans="1:25" ht="45" x14ac:dyDescent="0.25">
      <c r="A123" s="100"/>
      <c r="B123" s="90"/>
      <c r="C123" s="49">
        <v>120</v>
      </c>
      <c r="D123" s="50" t="s">
        <v>169</v>
      </c>
      <c r="E123" s="28" t="s">
        <v>926</v>
      </c>
      <c r="F123" s="26" t="s">
        <v>932</v>
      </c>
      <c r="G123" s="49" t="s">
        <v>36</v>
      </c>
      <c r="H123" s="26">
        <v>30</v>
      </c>
      <c r="I123" s="26">
        <v>20</v>
      </c>
      <c r="J123" s="46">
        <v>1.19</v>
      </c>
      <c r="K123" s="47">
        <v>30</v>
      </c>
      <c r="L123" s="32">
        <f t="shared" si="2"/>
        <v>0</v>
      </c>
      <c r="M123" s="43" t="str">
        <f t="shared" si="3"/>
        <v>OK</v>
      </c>
      <c r="N123" s="44">
        <v>30</v>
      </c>
      <c r="O123" s="44">
        <v>0</v>
      </c>
      <c r="P123" s="44">
        <v>0</v>
      </c>
      <c r="Q123" s="44">
        <v>0</v>
      </c>
      <c r="R123" s="44">
        <v>0</v>
      </c>
      <c r="S123" s="44">
        <v>0</v>
      </c>
      <c r="T123" s="44">
        <v>0</v>
      </c>
      <c r="U123" s="44">
        <v>0</v>
      </c>
      <c r="V123" s="44">
        <v>0</v>
      </c>
      <c r="W123" s="44">
        <v>0</v>
      </c>
      <c r="X123" s="44">
        <v>0</v>
      </c>
      <c r="Y123" s="44">
        <v>0</v>
      </c>
    </row>
    <row r="124" spans="1:25" ht="45" x14ac:dyDescent="0.25">
      <c r="A124" s="100"/>
      <c r="B124" s="90"/>
      <c r="C124" s="49">
        <v>121</v>
      </c>
      <c r="D124" s="50" t="s">
        <v>170</v>
      </c>
      <c r="E124" s="28" t="s">
        <v>926</v>
      </c>
      <c r="F124" s="26" t="s">
        <v>932</v>
      </c>
      <c r="G124" s="49" t="s">
        <v>36</v>
      </c>
      <c r="H124" s="26">
        <v>30</v>
      </c>
      <c r="I124" s="26">
        <v>20</v>
      </c>
      <c r="J124" s="46">
        <v>1.6</v>
      </c>
      <c r="K124" s="47">
        <v>30</v>
      </c>
      <c r="L124" s="32">
        <f t="shared" si="2"/>
        <v>0</v>
      </c>
      <c r="M124" s="43" t="str">
        <f t="shared" si="3"/>
        <v>OK</v>
      </c>
      <c r="N124" s="44">
        <v>30</v>
      </c>
      <c r="O124" s="44">
        <v>0</v>
      </c>
      <c r="P124" s="44">
        <v>0</v>
      </c>
      <c r="Q124" s="44">
        <v>0</v>
      </c>
      <c r="R124" s="44">
        <v>0</v>
      </c>
      <c r="S124" s="44">
        <v>0</v>
      </c>
      <c r="T124" s="44">
        <v>0</v>
      </c>
      <c r="U124" s="44">
        <v>0</v>
      </c>
      <c r="V124" s="44">
        <v>0</v>
      </c>
      <c r="W124" s="44">
        <v>0</v>
      </c>
      <c r="X124" s="44">
        <v>0</v>
      </c>
      <c r="Y124" s="44">
        <v>0</v>
      </c>
    </row>
    <row r="125" spans="1:25" ht="45" x14ac:dyDescent="0.25">
      <c r="A125" s="100"/>
      <c r="B125" s="90"/>
      <c r="C125" s="49">
        <v>122</v>
      </c>
      <c r="D125" s="50" t="s">
        <v>171</v>
      </c>
      <c r="E125" s="28" t="s">
        <v>926</v>
      </c>
      <c r="F125" s="26" t="s">
        <v>932</v>
      </c>
      <c r="G125" s="49" t="s">
        <v>36</v>
      </c>
      <c r="H125" s="26">
        <v>30</v>
      </c>
      <c r="I125" s="26">
        <v>20</v>
      </c>
      <c r="J125" s="46">
        <v>0.93</v>
      </c>
      <c r="K125" s="47">
        <v>50</v>
      </c>
      <c r="L125" s="32">
        <f t="shared" si="2"/>
        <v>0</v>
      </c>
      <c r="M125" s="43" t="str">
        <f t="shared" si="3"/>
        <v>OK</v>
      </c>
      <c r="N125" s="44">
        <v>50</v>
      </c>
      <c r="O125" s="44">
        <v>0</v>
      </c>
      <c r="P125" s="44">
        <v>0</v>
      </c>
      <c r="Q125" s="44">
        <v>0</v>
      </c>
      <c r="R125" s="44">
        <v>0</v>
      </c>
      <c r="S125" s="44">
        <v>0</v>
      </c>
      <c r="T125" s="44">
        <v>0</v>
      </c>
      <c r="U125" s="44">
        <v>0</v>
      </c>
      <c r="V125" s="44">
        <v>0</v>
      </c>
      <c r="W125" s="44">
        <v>0</v>
      </c>
      <c r="X125" s="44">
        <v>0</v>
      </c>
      <c r="Y125" s="44">
        <v>0</v>
      </c>
    </row>
    <row r="126" spans="1:25" ht="30" x14ac:dyDescent="0.25">
      <c r="A126" s="100"/>
      <c r="B126" s="90"/>
      <c r="C126" s="49">
        <v>123</v>
      </c>
      <c r="D126" s="50" t="s">
        <v>172</v>
      </c>
      <c r="E126" s="28" t="s">
        <v>926</v>
      </c>
      <c r="F126" s="26" t="s">
        <v>932</v>
      </c>
      <c r="G126" s="49" t="s">
        <v>36</v>
      </c>
      <c r="H126" s="26">
        <v>30</v>
      </c>
      <c r="I126" s="26">
        <v>20</v>
      </c>
      <c r="J126" s="46">
        <v>3.23</v>
      </c>
      <c r="K126" s="47"/>
      <c r="L126" s="32">
        <f t="shared" si="2"/>
        <v>0</v>
      </c>
      <c r="M126" s="43" t="str">
        <f t="shared" si="3"/>
        <v>OK</v>
      </c>
      <c r="N126" s="44">
        <v>0</v>
      </c>
      <c r="O126" s="44">
        <v>0</v>
      </c>
      <c r="P126" s="44">
        <v>0</v>
      </c>
      <c r="Q126" s="44">
        <v>0</v>
      </c>
      <c r="R126" s="44">
        <v>0</v>
      </c>
      <c r="S126" s="44">
        <v>0</v>
      </c>
      <c r="T126" s="44">
        <v>0</v>
      </c>
      <c r="U126" s="44">
        <v>0</v>
      </c>
      <c r="V126" s="44">
        <v>0</v>
      </c>
      <c r="W126" s="44">
        <v>0</v>
      </c>
      <c r="X126" s="44">
        <v>0</v>
      </c>
      <c r="Y126" s="44">
        <v>0</v>
      </c>
    </row>
    <row r="127" spans="1:25" ht="45" x14ac:dyDescent="0.25">
      <c r="A127" s="100"/>
      <c r="B127" s="90"/>
      <c r="C127" s="49">
        <v>124</v>
      </c>
      <c r="D127" s="50" t="s">
        <v>173</v>
      </c>
      <c r="E127" s="28" t="s">
        <v>918</v>
      </c>
      <c r="F127" s="26" t="s">
        <v>932</v>
      </c>
      <c r="G127" s="49" t="s">
        <v>36</v>
      </c>
      <c r="H127" s="26">
        <v>30</v>
      </c>
      <c r="I127" s="26">
        <v>20</v>
      </c>
      <c r="J127" s="46">
        <v>0.2</v>
      </c>
      <c r="K127" s="47"/>
      <c r="L127" s="32">
        <f t="shared" si="2"/>
        <v>0</v>
      </c>
      <c r="M127" s="43" t="str">
        <f t="shared" si="3"/>
        <v>OK</v>
      </c>
      <c r="N127" s="44">
        <v>0</v>
      </c>
      <c r="O127" s="44">
        <v>0</v>
      </c>
      <c r="P127" s="44">
        <v>0</v>
      </c>
      <c r="Q127" s="44">
        <v>0</v>
      </c>
      <c r="R127" s="44">
        <v>0</v>
      </c>
      <c r="S127" s="44">
        <v>0</v>
      </c>
      <c r="T127" s="44">
        <v>0</v>
      </c>
      <c r="U127" s="44">
        <v>0</v>
      </c>
      <c r="V127" s="44">
        <v>0</v>
      </c>
      <c r="W127" s="44">
        <v>0</v>
      </c>
      <c r="X127" s="44">
        <v>0</v>
      </c>
      <c r="Y127" s="44">
        <v>0</v>
      </c>
    </row>
    <row r="128" spans="1:25" ht="45" x14ac:dyDescent="0.25">
      <c r="A128" s="100"/>
      <c r="B128" s="90"/>
      <c r="C128" s="49">
        <v>125</v>
      </c>
      <c r="D128" s="50" t="s">
        <v>174</v>
      </c>
      <c r="E128" s="28" t="s">
        <v>918</v>
      </c>
      <c r="F128" s="26" t="s">
        <v>932</v>
      </c>
      <c r="G128" s="49" t="s">
        <v>36</v>
      </c>
      <c r="H128" s="26">
        <v>30</v>
      </c>
      <c r="I128" s="26">
        <v>20</v>
      </c>
      <c r="J128" s="46">
        <v>0.22</v>
      </c>
      <c r="K128" s="47"/>
      <c r="L128" s="32">
        <f t="shared" si="2"/>
        <v>0</v>
      </c>
      <c r="M128" s="43" t="str">
        <f t="shared" si="3"/>
        <v>OK</v>
      </c>
      <c r="N128" s="44">
        <v>0</v>
      </c>
      <c r="O128" s="44">
        <v>0</v>
      </c>
      <c r="P128" s="44">
        <v>0</v>
      </c>
      <c r="Q128" s="44">
        <v>0</v>
      </c>
      <c r="R128" s="44">
        <v>0</v>
      </c>
      <c r="S128" s="44">
        <v>0</v>
      </c>
      <c r="T128" s="44">
        <v>0</v>
      </c>
      <c r="U128" s="44">
        <v>0</v>
      </c>
      <c r="V128" s="44">
        <v>0</v>
      </c>
      <c r="W128" s="44">
        <v>0</v>
      </c>
      <c r="X128" s="44">
        <v>0</v>
      </c>
      <c r="Y128" s="44">
        <v>0</v>
      </c>
    </row>
    <row r="129" spans="1:25" ht="45" x14ac:dyDescent="0.25">
      <c r="A129" s="100"/>
      <c r="B129" s="90"/>
      <c r="C129" s="49">
        <v>126</v>
      </c>
      <c r="D129" s="50" t="s">
        <v>175</v>
      </c>
      <c r="E129" s="28" t="s">
        <v>918</v>
      </c>
      <c r="F129" s="26" t="s">
        <v>932</v>
      </c>
      <c r="G129" s="49" t="s">
        <v>36</v>
      </c>
      <c r="H129" s="26">
        <v>30</v>
      </c>
      <c r="I129" s="26">
        <v>20</v>
      </c>
      <c r="J129" s="46">
        <v>0.18</v>
      </c>
      <c r="K129" s="47"/>
      <c r="L129" s="32">
        <f t="shared" si="2"/>
        <v>0</v>
      </c>
      <c r="M129" s="43" t="str">
        <f t="shared" si="3"/>
        <v>OK</v>
      </c>
      <c r="N129" s="44">
        <v>0</v>
      </c>
      <c r="O129" s="44">
        <v>0</v>
      </c>
      <c r="P129" s="44">
        <v>0</v>
      </c>
      <c r="Q129" s="44">
        <v>0</v>
      </c>
      <c r="R129" s="44">
        <v>0</v>
      </c>
      <c r="S129" s="44">
        <v>0</v>
      </c>
      <c r="T129" s="44">
        <v>0</v>
      </c>
      <c r="U129" s="44">
        <v>0</v>
      </c>
      <c r="V129" s="44">
        <v>0</v>
      </c>
      <c r="W129" s="44">
        <v>0</v>
      </c>
      <c r="X129" s="44">
        <v>0</v>
      </c>
      <c r="Y129" s="44">
        <v>0</v>
      </c>
    </row>
    <row r="130" spans="1:25" ht="45" x14ac:dyDescent="0.25">
      <c r="A130" s="100"/>
      <c r="B130" s="90"/>
      <c r="C130" s="49">
        <v>127</v>
      </c>
      <c r="D130" s="50" t="s">
        <v>176</v>
      </c>
      <c r="E130" s="28" t="s">
        <v>918</v>
      </c>
      <c r="F130" s="26" t="s">
        <v>932</v>
      </c>
      <c r="G130" s="49" t="s">
        <v>36</v>
      </c>
      <c r="H130" s="26">
        <v>30</v>
      </c>
      <c r="I130" s="26">
        <v>20</v>
      </c>
      <c r="J130" s="46">
        <v>0.18</v>
      </c>
      <c r="K130" s="47"/>
      <c r="L130" s="32">
        <f t="shared" si="2"/>
        <v>0</v>
      </c>
      <c r="M130" s="43" t="str">
        <f t="shared" si="3"/>
        <v>OK</v>
      </c>
      <c r="N130" s="44">
        <v>0</v>
      </c>
      <c r="O130" s="44">
        <v>0</v>
      </c>
      <c r="P130" s="44">
        <v>0</v>
      </c>
      <c r="Q130" s="44">
        <v>0</v>
      </c>
      <c r="R130" s="44">
        <v>0</v>
      </c>
      <c r="S130" s="44">
        <v>0</v>
      </c>
      <c r="T130" s="44">
        <v>0</v>
      </c>
      <c r="U130" s="44">
        <v>0</v>
      </c>
      <c r="V130" s="44">
        <v>0</v>
      </c>
      <c r="W130" s="44">
        <v>0</v>
      </c>
      <c r="X130" s="44">
        <v>0</v>
      </c>
      <c r="Y130" s="44">
        <v>0</v>
      </c>
    </row>
    <row r="131" spans="1:25" ht="30" x14ac:dyDescent="0.25">
      <c r="A131" s="100"/>
      <c r="B131" s="90"/>
      <c r="C131" s="49">
        <v>128</v>
      </c>
      <c r="D131" s="50" t="s">
        <v>177</v>
      </c>
      <c r="E131" s="28" t="s">
        <v>926</v>
      </c>
      <c r="F131" s="26" t="s">
        <v>932</v>
      </c>
      <c r="G131" s="49" t="s">
        <v>36</v>
      </c>
      <c r="H131" s="26">
        <v>30</v>
      </c>
      <c r="I131" s="26">
        <v>20</v>
      </c>
      <c r="J131" s="46">
        <v>2.17</v>
      </c>
      <c r="K131" s="47">
        <v>30</v>
      </c>
      <c r="L131" s="32">
        <f t="shared" si="2"/>
        <v>0</v>
      </c>
      <c r="M131" s="43" t="str">
        <f t="shared" si="3"/>
        <v>OK</v>
      </c>
      <c r="N131" s="44">
        <v>30</v>
      </c>
      <c r="O131" s="44">
        <v>0</v>
      </c>
      <c r="P131" s="44">
        <v>0</v>
      </c>
      <c r="Q131" s="44">
        <v>0</v>
      </c>
      <c r="R131" s="44">
        <v>0</v>
      </c>
      <c r="S131" s="44">
        <v>0</v>
      </c>
      <c r="T131" s="44">
        <v>0</v>
      </c>
      <c r="U131" s="44">
        <v>0</v>
      </c>
      <c r="V131" s="44">
        <v>0</v>
      </c>
      <c r="W131" s="44">
        <v>0</v>
      </c>
      <c r="X131" s="44">
        <v>0</v>
      </c>
      <c r="Y131" s="44">
        <v>0</v>
      </c>
    </row>
    <row r="132" spans="1:25" ht="75" x14ac:dyDescent="0.25">
      <c r="A132" s="100"/>
      <c r="B132" s="90"/>
      <c r="C132" s="49">
        <v>129</v>
      </c>
      <c r="D132" s="50" t="s">
        <v>178</v>
      </c>
      <c r="E132" s="28" t="s">
        <v>918</v>
      </c>
      <c r="F132" s="26" t="s">
        <v>932</v>
      </c>
      <c r="G132" s="49" t="s">
        <v>899</v>
      </c>
      <c r="H132" s="26">
        <v>30</v>
      </c>
      <c r="I132" s="26">
        <v>20</v>
      </c>
      <c r="J132" s="46">
        <v>195</v>
      </c>
      <c r="K132" s="47"/>
      <c r="L132" s="32">
        <f t="shared" si="2"/>
        <v>0</v>
      </c>
      <c r="M132" s="43" t="str">
        <f t="shared" si="3"/>
        <v>OK</v>
      </c>
      <c r="N132" s="44">
        <v>0</v>
      </c>
      <c r="O132" s="44">
        <v>0</v>
      </c>
      <c r="P132" s="44">
        <v>0</v>
      </c>
      <c r="Q132" s="44">
        <v>0</v>
      </c>
      <c r="R132" s="44">
        <v>0</v>
      </c>
      <c r="S132" s="44">
        <v>0</v>
      </c>
      <c r="T132" s="44">
        <v>0</v>
      </c>
      <c r="U132" s="44">
        <v>0</v>
      </c>
      <c r="V132" s="44">
        <v>0</v>
      </c>
      <c r="W132" s="44">
        <v>0</v>
      </c>
      <c r="X132" s="44">
        <v>0</v>
      </c>
      <c r="Y132" s="44">
        <v>0</v>
      </c>
    </row>
    <row r="133" spans="1:25" ht="75" x14ac:dyDescent="0.25">
      <c r="A133" s="100"/>
      <c r="B133" s="90"/>
      <c r="C133" s="49">
        <v>130</v>
      </c>
      <c r="D133" s="50" t="s">
        <v>179</v>
      </c>
      <c r="E133" s="28" t="s">
        <v>918</v>
      </c>
      <c r="F133" s="26" t="s">
        <v>932</v>
      </c>
      <c r="G133" s="49" t="s">
        <v>899</v>
      </c>
      <c r="H133" s="26">
        <v>30</v>
      </c>
      <c r="I133" s="26">
        <v>20</v>
      </c>
      <c r="J133" s="46">
        <v>350</v>
      </c>
      <c r="K133" s="47"/>
      <c r="L133" s="32">
        <f t="shared" ref="L133:L196" si="4">K133-(SUM(N133:Y133))</f>
        <v>0</v>
      </c>
      <c r="M133" s="43" t="str">
        <f t="shared" ref="M133:M196" si="5">IF(L133&lt;0,"ATENÇÃO","OK")</f>
        <v>OK</v>
      </c>
      <c r="N133" s="44">
        <v>0</v>
      </c>
      <c r="O133" s="44">
        <v>0</v>
      </c>
      <c r="P133" s="44">
        <v>0</v>
      </c>
      <c r="Q133" s="44">
        <v>0</v>
      </c>
      <c r="R133" s="44">
        <v>0</v>
      </c>
      <c r="S133" s="44">
        <v>0</v>
      </c>
      <c r="T133" s="44">
        <v>0</v>
      </c>
      <c r="U133" s="44">
        <v>0</v>
      </c>
      <c r="V133" s="44">
        <v>0</v>
      </c>
      <c r="W133" s="44">
        <v>0</v>
      </c>
      <c r="X133" s="44">
        <v>0</v>
      </c>
      <c r="Y133" s="44">
        <v>0</v>
      </c>
    </row>
    <row r="134" spans="1:25" ht="75" x14ac:dyDescent="0.25">
      <c r="A134" s="100"/>
      <c r="B134" s="90"/>
      <c r="C134" s="49">
        <v>131</v>
      </c>
      <c r="D134" s="50" t="s">
        <v>180</v>
      </c>
      <c r="E134" s="28" t="s">
        <v>918</v>
      </c>
      <c r="F134" s="26" t="s">
        <v>932</v>
      </c>
      <c r="G134" s="49" t="s">
        <v>899</v>
      </c>
      <c r="H134" s="26">
        <v>30</v>
      </c>
      <c r="I134" s="26">
        <v>20</v>
      </c>
      <c r="J134" s="46">
        <v>600</v>
      </c>
      <c r="K134" s="47"/>
      <c r="L134" s="32">
        <f t="shared" si="4"/>
        <v>0</v>
      </c>
      <c r="M134" s="43" t="str">
        <f t="shared" si="5"/>
        <v>OK</v>
      </c>
      <c r="N134" s="44">
        <v>0</v>
      </c>
      <c r="O134" s="44">
        <v>0</v>
      </c>
      <c r="P134" s="44">
        <v>0</v>
      </c>
      <c r="Q134" s="44">
        <v>0</v>
      </c>
      <c r="R134" s="44">
        <v>0</v>
      </c>
      <c r="S134" s="44">
        <v>0</v>
      </c>
      <c r="T134" s="44">
        <v>0</v>
      </c>
      <c r="U134" s="44">
        <v>0</v>
      </c>
      <c r="V134" s="44">
        <v>0</v>
      </c>
      <c r="W134" s="44">
        <v>0</v>
      </c>
      <c r="X134" s="44">
        <v>0</v>
      </c>
      <c r="Y134" s="44">
        <v>0</v>
      </c>
    </row>
    <row r="135" spans="1:25" ht="45" x14ac:dyDescent="0.25">
      <c r="A135" s="100"/>
      <c r="B135" s="90"/>
      <c r="C135" s="49">
        <v>132</v>
      </c>
      <c r="D135" s="50" t="s">
        <v>181</v>
      </c>
      <c r="E135" s="28" t="s">
        <v>918</v>
      </c>
      <c r="F135" s="26" t="s">
        <v>932</v>
      </c>
      <c r="G135" s="49" t="s">
        <v>899</v>
      </c>
      <c r="H135" s="26">
        <v>30</v>
      </c>
      <c r="I135" s="26">
        <v>20</v>
      </c>
      <c r="J135" s="46">
        <v>91</v>
      </c>
      <c r="K135" s="47"/>
      <c r="L135" s="32">
        <f t="shared" si="4"/>
        <v>0</v>
      </c>
      <c r="M135" s="43" t="str">
        <f t="shared" si="5"/>
        <v>OK</v>
      </c>
      <c r="N135" s="44">
        <v>0</v>
      </c>
      <c r="O135" s="44">
        <v>0</v>
      </c>
      <c r="P135" s="44">
        <v>0</v>
      </c>
      <c r="Q135" s="44">
        <v>0</v>
      </c>
      <c r="R135" s="44">
        <v>0</v>
      </c>
      <c r="S135" s="44">
        <v>0</v>
      </c>
      <c r="T135" s="44">
        <v>0</v>
      </c>
      <c r="U135" s="44">
        <v>0</v>
      </c>
      <c r="V135" s="44">
        <v>0</v>
      </c>
      <c r="W135" s="44">
        <v>0</v>
      </c>
      <c r="X135" s="44">
        <v>0</v>
      </c>
      <c r="Y135" s="44">
        <v>0</v>
      </c>
    </row>
    <row r="136" spans="1:25" ht="45" x14ac:dyDescent="0.25">
      <c r="A136" s="100"/>
      <c r="B136" s="90"/>
      <c r="C136" s="49">
        <v>133</v>
      </c>
      <c r="D136" s="50" t="s">
        <v>182</v>
      </c>
      <c r="E136" s="28" t="s">
        <v>918</v>
      </c>
      <c r="F136" s="26" t="s">
        <v>932</v>
      </c>
      <c r="G136" s="49" t="s">
        <v>36</v>
      </c>
      <c r="H136" s="26">
        <v>30</v>
      </c>
      <c r="I136" s="26">
        <v>20</v>
      </c>
      <c r="J136" s="46">
        <v>6.17</v>
      </c>
      <c r="K136" s="47"/>
      <c r="L136" s="32">
        <f t="shared" si="4"/>
        <v>0</v>
      </c>
      <c r="M136" s="43" t="str">
        <f t="shared" si="5"/>
        <v>OK</v>
      </c>
      <c r="N136" s="44">
        <v>0</v>
      </c>
      <c r="O136" s="44">
        <v>0</v>
      </c>
      <c r="P136" s="44">
        <v>0</v>
      </c>
      <c r="Q136" s="44">
        <v>0</v>
      </c>
      <c r="R136" s="44">
        <v>0</v>
      </c>
      <c r="S136" s="44">
        <v>0</v>
      </c>
      <c r="T136" s="44">
        <v>0</v>
      </c>
      <c r="U136" s="44">
        <v>0</v>
      </c>
      <c r="V136" s="44">
        <v>0</v>
      </c>
      <c r="W136" s="44">
        <v>0</v>
      </c>
      <c r="X136" s="44">
        <v>0</v>
      </c>
      <c r="Y136" s="44">
        <v>0</v>
      </c>
    </row>
    <row r="137" spans="1:25" ht="45" x14ac:dyDescent="0.25">
      <c r="A137" s="100"/>
      <c r="B137" s="90"/>
      <c r="C137" s="49">
        <v>134</v>
      </c>
      <c r="D137" s="50" t="s">
        <v>183</v>
      </c>
      <c r="E137" s="28" t="s">
        <v>918</v>
      </c>
      <c r="F137" s="26" t="s">
        <v>932</v>
      </c>
      <c r="G137" s="49" t="s">
        <v>36</v>
      </c>
      <c r="H137" s="26">
        <v>30</v>
      </c>
      <c r="I137" s="26">
        <v>20</v>
      </c>
      <c r="J137" s="46">
        <v>5.22</v>
      </c>
      <c r="K137" s="47"/>
      <c r="L137" s="32">
        <f t="shared" si="4"/>
        <v>0</v>
      </c>
      <c r="M137" s="43" t="str">
        <f t="shared" si="5"/>
        <v>OK</v>
      </c>
      <c r="N137" s="44">
        <v>0</v>
      </c>
      <c r="O137" s="44">
        <v>0</v>
      </c>
      <c r="P137" s="44">
        <v>0</v>
      </c>
      <c r="Q137" s="44">
        <v>0</v>
      </c>
      <c r="R137" s="44">
        <v>0</v>
      </c>
      <c r="S137" s="44">
        <v>0</v>
      </c>
      <c r="T137" s="44">
        <v>0</v>
      </c>
      <c r="U137" s="44">
        <v>0</v>
      </c>
      <c r="V137" s="44">
        <v>0</v>
      </c>
      <c r="W137" s="44">
        <v>0</v>
      </c>
      <c r="X137" s="44">
        <v>0</v>
      </c>
      <c r="Y137" s="44">
        <v>0</v>
      </c>
    </row>
    <row r="138" spans="1:25" ht="45" x14ac:dyDescent="0.25">
      <c r="A138" s="100"/>
      <c r="B138" s="90"/>
      <c r="C138" s="49">
        <v>135</v>
      </c>
      <c r="D138" s="50" t="s">
        <v>184</v>
      </c>
      <c r="E138" s="28" t="s">
        <v>918</v>
      </c>
      <c r="F138" s="26" t="s">
        <v>932</v>
      </c>
      <c r="G138" s="49" t="s">
        <v>36</v>
      </c>
      <c r="H138" s="26">
        <v>30</v>
      </c>
      <c r="I138" s="26">
        <v>20</v>
      </c>
      <c r="J138" s="46">
        <v>8.33</v>
      </c>
      <c r="K138" s="47"/>
      <c r="L138" s="32">
        <f t="shared" si="4"/>
        <v>0</v>
      </c>
      <c r="M138" s="43" t="str">
        <f t="shared" si="5"/>
        <v>OK</v>
      </c>
      <c r="N138" s="44">
        <v>0</v>
      </c>
      <c r="O138" s="44">
        <v>0</v>
      </c>
      <c r="P138" s="44">
        <v>0</v>
      </c>
      <c r="Q138" s="44">
        <v>0</v>
      </c>
      <c r="R138" s="44">
        <v>0</v>
      </c>
      <c r="S138" s="44">
        <v>0</v>
      </c>
      <c r="T138" s="44">
        <v>0</v>
      </c>
      <c r="U138" s="44">
        <v>0</v>
      </c>
      <c r="V138" s="44">
        <v>0</v>
      </c>
      <c r="W138" s="44">
        <v>0</v>
      </c>
      <c r="X138" s="44">
        <v>0</v>
      </c>
      <c r="Y138" s="44">
        <v>0</v>
      </c>
    </row>
    <row r="139" spans="1:25" ht="45" x14ac:dyDescent="0.25">
      <c r="A139" s="100"/>
      <c r="B139" s="90"/>
      <c r="C139" s="49">
        <v>136</v>
      </c>
      <c r="D139" s="50" t="s">
        <v>185</v>
      </c>
      <c r="E139" s="28" t="s">
        <v>918</v>
      </c>
      <c r="F139" s="26" t="s">
        <v>932</v>
      </c>
      <c r="G139" s="49" t="s">
        <v>36</v>
      </c>
      <c r="H139" s="26">
        <v>30</v>
      </c>
      <c r="I139" s="26">
        <v>20</v>
      </c>
      <c r="J139" s="46">
        <v>0.25</v>
      </c>
      <c r="K139" s="47"/>
      <c r="L139" s="32">
        <f t="shared" si="4"/>
        <v>0</v>
      </c>
      <c r="M139" s="43" t="str">
        <f t="shared" si="5"/>
        <v>OK</v>
      </c>
      <c r="N139" s="44">
        <v>0</v>
      </c>
      <c r="O139" s="44">
        <v>0</v>
      </c>
      <c r="P139" s="44">
        <v>0</v>
      </c>
      <c r="Q139" s="44">
        <v>0</v>
      </c>
      <c r="R139" s="44">
        <v>0</v>
      </c>
      <c r="S139" s="44">
        <v>0</v>
      </c>
      <c r="T139" s="44">
        <v>0</v>
      </c>
      <c r="U139" s="44">
        <v>0</v>
      </c>
      <c r="V139" s="44">
        <v>0</v>
      </c>
      <c r="W139" s="44">
        <v>0</v>
      </c>
      <c r="X139" s="44">
        <v>0</v>
      </c>
      <c r="Y139" s="44">
        <v>0</v>
      </c>
    </row>
    <row r="140" spans="1:25" ht="60" x14ac:dyDescent="0.25">
      <c r="A140" s="100"/>
      <c r="B140" s="90"/>
      <c r="C140" s="49">
        <v>137</v>
      </c>
      <c r="D140" s="50" t="s">
        <v>186</v>
      </c>
      <c r="E140" s="28" t="s">
        <v>918</v>
      </c>
      <c r="F140" s="26" t="s">
        <v>932</v>
      </c>
      <c r="G140" s="49" t="s">
        <v>36</v>
      </c>
      <c r="H140" s="26">
        <v>30</v>
      </c>
      <c r="I140" s="26">
        <v>20</v>
      </c>
      <c r="J140" s="46">
        <v>0.2</v>
      </c>
      <c r="K140" s="47"/>
      <c r="L140" s="32">
        <f t="shared" si="4"/>
        <v>0</v>
      </c>
      <c r="M140" s="43" t="str">
        <f t="shared" si="5"/>
        <v>OK</v>
      </c>
      <c r="N140" s="44">
        <v>0</v>
      </c>
      <c r="O140" s="44">
        <v>0</v>
      </c>
      <c r="P140" s="44">
        <v>0</v>
      </c>
      <c r="Q140" s="44">
        <v>0</v>
      </c>
      <c r="R140" s="44">
        <v>0</v>
      </c>
      <c r="S140" s="44">
        <v>0</v>
      </c>
      <c r="T140" s="44">
        <v>0</v>
      </c>
      <c r="U140" s="44">
        <v>0</v>
      </c>
      <c r="V140" s="44">
        <v>0</v>
      </c>
      <c r="W140" s="44">
        <v>0</v>
      </c>
      <c r="X140" s="44">
        <v>0</v>
      </c>
      <c r="Y140" s="44">
        <v>0</v>
      </c>
    </row>
    <row r="141" spans="1:25" ht="60" x14ac:dyDescent="0.25">
      <c r="A141" s="100"/>
      <c r="B141" s="90"/>
      <c r="C141" s="49">
        <v>138</v>
      </c>
      <c r="D141" s="50" t="s">
        <v>187</v>
      </c>
      <c r="E141" s="28" t="s">
        <v>918</v>
      </c>
      <c r="F141" s="26" t="s">
        <v>932</v>
      </c>
      <c r="G141" s="49" t="s">
        <v>36</v>
      </c>
      <c r="H141" s="26">
        <v>30</v>
      </c>
      <c r="I141" s="26">
        <v>20</v>
      </c>
      <c r="J141" s="46">
        <v>0.3</v>
      </c>
      <c r="K141" s="47"/>
      <c r="L141" s="32">
        <f t="shared" si="4"/>
        <v>0</v>
      </c>
      <c r="M141" s="43" t="str">
        <f t="shared" si="5"/>
        <v>OK</v>
      </c>
      <c r="N141" s="44">
        <v>0</v>
      </c>
      <c r="O141" s="44">
        <v>0</v>
      </c>
      <c r="P141" s="44">
        <v>0</v>
      </c>
      <c r="Q141" s="44">
        <v>0</v>
      </c>
      <c r="R141" s="44">
        <v>0</v>
      </c>
      <c r="S141" s="44">
        <v>0</v>
      </c>
      <c r="T141" s="44">
        <v>0</v>
      </c>
      <c r="U141" s="44">
        <v>0</v>
      </c>
      <c r="V141" s="44">
        <v>0</v>
      </c>
      <c r="W141" s="44">
        <v>0</v>
      </c>
      <c r="X141" s="44">
        <v>0</v>
      </c>
      <c r="Y141" s="44">
        <v>0</v>
      </c>
    </row>
    <row r="142" spans="1:25" ht="60" x14ac:dyDescent="0.25">
      <c r="A142" s="100"/>
      <c r="B142" s="90"/>
      <c r="C142" s="49">
        <v>139</v>
      </c>
      <c r="D142" s="50" t="s">
        <v>188</v>
      </c>
      <c r="E142" s="28" t="s">
        <v>918</v>
      </c>
      <c r="F142" s="26" t="s">
        <v>932</v>
      </c>
      <c r="G142" s="49" t="s">
        <v>36</v>
      </c>
      <c r="H142" s="26">
        <v>30</v>
      </c>
      <c r="I142" s="26">
        <v>20</v>
      </c>
      <c r="J142" s="46">
        <v>7.16</v>
      </c>
      <c r="K142" s="47"/>
      <c r="L142" s="32">
        <f t="shared" si="4"/>
        <v>0</v>
      </c>
      <c r="M142" s="43" t="str">
        <f t="shared" si="5"/>
        <v>OK</v>
      </c>
      <c r="N142" s="44">
        <v>0</v>
      </c>
      <c r="O142" s="44">
        <v>0</v>
      </c>
      <c r="P142" s="44">
        <v>0</v>
      </c>
      <c r="Q142" s="44">
        <v>0</v>
      </c>
      <c r="R142" s="44">
        <v>0</v>
      </c>
      <c r="S142" s="44">
        <v>0</v>
      </c>
      <c r="T142" s="44">
        <v>0</v>
      </c>
      <c r="U142" s="44">
        <v>0</v>
      </c>
      <c r="V142" s="44">
        <v>0</v>
      </c>
      <c r="W142" s="44">
        <v>0</v>
      </c>
      <c r="X142" s="44">
        <v>0</v>
      </c>
      <c r="Y142" s="44">
        <v>0</v>
      </c>
    </row>
    <row r="143" spans="1:25" ht="45" x14ac:dyDescent="0.25">
      <c r="A143" s="100"/>
      <c r="B143" s="90"/>
      <c r="C143" s="49">
        <v>140</v>
      </c>
      <c r="D143" s="50" t="s">
        <v>189</v>
      </c>
      <c r="E143" s="28" t="s">
        <v>918</v>
      </c>
      <c r="F143" s="26" t="s">
        <v>932</v>
      </c>
      <c r="G143" s="49" t="s">
        <v>36</v>
      </c>
      <c r="H143" s="26">
        <v>30</v>
      </c>
      <c r="I143" s="26">
        <v>20</v>
      </c>
      <c r="J143" s="46">
        <v>0.15</v>
      </c>
      <c r="K143" s="47"/>
      <c r="L143" s="32">
        <f t="shared" si="4"/>
        <v>0</v>
      </c>
      <c r="M143" s="43" t="str">
        <f t="shared" si="5"/>
        <v>OK</v>
      </c>
      <c r="N143" s="44">
        <v>0</v>
      </c>
      <c r="O143" s="44">
        <v>0</v>
      </c>
      <c r="P143" s="44">
        <v>0</v>
      </c>
      <c r="Q143" s="44">
        <v>0</v>
      </c>
      <c r="R143" s="44">
        <v>0</v>
      </c>
      <c r="S143" s="44">
        <v>0</v>
      </c>
      <c r="T143" s="44">
        <v>0</v>
      </c>
      <c r="U143" s="44">
        <v>0</v>
      </c>
      <c r="V143" s="44">
        <v>0</v>
      </c>
      <c r="W143" s="44">
        <v>0</v>
      </c>
      <c r="X143" s="44">
        <v>0</v>
      </c>
      <c r="Y143" s="44">
        <v>0</v>
      </c>
    </row>
    <row r="144" spans="1:25" ht="45" x14ac:dyDescent="0.25">
      <c r="A144" s="100"/>
      <c r="B144" s="90"/>
      <c r="C144" s="49">
        <v>141</v>
      </c>
      <c r="D144" s="50" t="s">
        <v>190</v>
      </c>
      <c r="E144" s="28" t="s">
        <v>918</v>
      </c>
      <c r="F144" s="26" t="s">
        <v>932</v>
      </c>
      <c r="G144" s="49" t="s">
        <v>36</v>
      </c>
      <c r="H144" s="26">
        <v>30</v>
      </c>
      <c r="I144" s="26">
        <v>20</v>
      </c>
      <c r="J144" s="46">
        <v>0.15</v>
      </c>
      <c r="K144" s="47"/>
      <c r="L144" s="32">
        <f t="shared" si="4"/>
        <v>0</v>
      </c>
      <c r="M144" s="43" t="str">
        <f t="shared" si="5"/>
        <v>OK</v>
      </c>
      <c r="N144" s="44">
        <v>0</v>
      </c>
      <c r="O144" s="44">
        <v>0</v>
      </c>
      <c r="P144" s="44">
        <v>0</v>
      </c>
      <c r="Q144" s="44">
        <v>0</v>
      </c>
      <c r="R144" s="44">
        <v>0</v>
      </c>
      <c r="S144" s="44">
        <v>0</v>
      </c>
      <c r="T144" s="44">
        <v>0</v>
      </c>
      <c r="U144" s="44">
        <v>0</v>
      </c>
      <c r="V144" s="44">
        <v>0</v>
      </c>
      <c r="W144" s="44">
        <v>0</v>
      </c>
      <c r="X144" s="44">
        <v>0</v>
      </c>
      <c r="Y144" s="44">
        <v>0</v>
      </c>
    </row>
    <row r="145" spans="1:25" ht="45" x14ac:dyDescent="0.25">
      <c r="A145" s="100"/>
      <c r="B145" s="90"/>
      <c r="C145" s="49">
        <v>142</v>
      </c>
      <c r="D145" s="50" t="s">
        <v>191</v>
      </c>
      <c r="E145" s="28" t="s">
        <v>918</v>
      </c>
      <c r="F145" s="26" t="s">
        <v>932</v>
      </c>
      <c r="G145" s="49" t="s">
        <v>36</v>
      </c>
      <c r="H145" s="26">
        <v>30</v>
      </c>
      <c r="I145" s="26">
        <v>20</v>
      </c>
      <c r="J145" s="46">
        <v>0.15</v>
      </c>
      <c r="K145" s="47"/>
      <c r="L145" s="32">
        <f t="shared" si="4"/>
        <v>0</v>
      </c>
      <c r="M145" s="43" t="str">
        <f t="shared" si="5"/>
        <v>OK</v>
      </c>
      <c r="N145" s="44">
        <v>0</v>
      </c>
      <c r="O145" s="44">
        <v>0</v>
      </c>
      <c r="P145" s="44">
        <v>0</v>
      </c>
      <c r="Q145" s="44">
        <v>0</v>
      </c>
      <c r="R145" s="44">
        <v>0</v>
      </c>
      <c r="S145" s="44">
        <v>0</v>
      </c>
      <c r="T145" s="44">
        <v>0</v>
      </c>
      <c r="U145" s="44">
        <v>0</v>
      </c>
      <c r="V145" s="44">
        <v>0</v>
      </c>
      <c r="W145" s="44">
        <v>0</v>
      </c>
      <c r="X145" s="44">
        <v>0</v>
      </c>
      <c r="Y145" s="44">
        <v>0</v>
      </c>
    </row>
    <row r="146" spans="1:25" ht="45" x14ac:dyDescent="0.25">
      <c r="A146" s="100"/>
      <c r="B146" s="90"/>
      <c r="C146" s="49">
        <v>143</v>
      </c>
      <c r="D146" s="50" t="s">
        <v>192</v>
      </c>
      <c r="E146" s="28" t="s">
        <v>918</v>
      </c>
      <c r="F146" s="26" t="s">
        <v>932</v>
      </c>
      <c r="G146" s="49" t="s">
        <v>36</v>
      </c>
      <c r="H146" s="26">
        <v>30</v>
      </c>
      <c r="I146" s="26">
        <v>20</v>
      </c>
      <c r="J146" s="46">
        <v>0.11</v>
      </c>
      <c r="K146" s="47"/>
      <c r="L146" s="32">
        <f t="shared" si="4"/>
        <v>0</v>
      </c>
      <c r="M146" s="43" t="str">
        <f t="shared" si="5"/>
        <v>OK</v>
      </c>
      <c r="N146" s="44">
        <v>0</v>
      </c>
      <c r="O146" s="44">
        <v>0</v>
      </c>
      <c r="P146" s="44">
        <v>0</v>
      </c>
      <c r="Q146" s="44">
        <v>0</v>
      </c>
      <c r="R146" s="44">
        <v>0</v>
      </c>
      <c r="S146" s="44">
        <v>0</v>
      </c>
      <c r="T146" s="44">
        <v>0</v>
      </c>
      <c r="U146" s="44">
        <v>0</v>
      </c>
      <c r="V146" s="44">
        <v>0</v>
      </c>
      <c r="W146" s="44">
        <v>0</v>
      </c>
      <c r="X146" s="44">
        <v>0</v>
      </c>
      <c r="Y146" s="44">
        <v>0</v>
      </c>
    </row>
    <row r="147" spans="1:25" ht="45" x14ac:dyDescent="0.25">
      <c r="A147" s="100"/>
      <c r="B147" s="90"/>
      <c r="C147" s="49">
        <v>144</v>
      </c>
      <c r="D147" s="50" t="s">
        <v>193</v>
      </c>
      <c r="E147" s="28" t="s">
        <v>918</v>
      </c>
      <c r="F147" s="26" t="s">
        <v>932</v>
      </c>
      <c r="G147" s="49" t="s">
        <v>36</v>
      </c>
      <c r="H147" s="26">
        <v>30</v>
      </c>
      <c r="I147" s="26">
        <v>20</v>
      </c>
      <c r="J147" s="46">
        <v>0.15</v>
      </c>
      <c r="K147" s="47"/>
      <c r="L147" s="32">
        <f t="shared" si="4"/>
        <v>0</v>
      </c>
      <c r="M147" s="43" t="str">
        <f t="shared" si="5"/>
        <v>OK</v>
      </c>
      <c r="N147" s="44">
        <v>0</v>
      </c>
      <c r="O147" s="44">
        <v>0</v>
      </c>
      <c r="P147" s="44">
        <v>0</v>
      </c>
      <c r="Q147" s="44">
        <v>0</v>
      </c>
      <c r="R147" s="44">
        <v>0</v>
      </c>
      <c r="S147" s="44">
        <v>0</v>
      </c>
      <c r="T147" s="44">
        <v>0</v>
      </c>
      <c r="U147" s="44">
        <v>0</v>
      </c>
      <c r="V147" s="44">
        <v>0</v>
      </c>
      <c r="W147" s="44">
        <v>0</v>
      </c>
      <c r="X147" s="44">
        <v>0</v>
      </c>
      <c r="Y147" s="44">
        <v>0</v>
      </c>
    </row>
    <row r="148" spans="1:25" ht="45" x14ac:dyDescent="0.25">
      <c r="A148" s="100"/>
      <c r="B148" s="90"/>
      <c r="C148" s="49">
        <v>145</v>
      </c>
      <c r="D148" s="50" t="s">
        <v>194</v>
      </c>
      <c r="E148" s="28" t="s">
        <v>918</v>
      </c>
      <c r="F148" s="26" t="s">
        <v>932</v>
      </c>
      <c r="G148" s="49" t="s">
        <v>36</v>
      </c>
      <c r="H148" s="26">
        <v>30</v>
      </c>
      <c r="I148" s="26">
        <v>20</v>
      </c>
      <c r="J148" s="46">
        <v>0.25</v>
      </c>
      <c r="K148" s="47"/>
      <c r="L148" s="32">
        <f t="shared" si="4"/>
        <v>0</v>
      </c>
      <c r="M148" s="43" t="str">
        <f t="shared" si="5"/>
        <v>OK</v>
      </c>
      <c r="N148" s="44">
        <v>0</v>
      </c>
      <c r="O148" s="44">
        <v>0</v>
      </c>
      <c r="P148" s="44">
        <v>0</v>
      </c>
      <c r="Q148" s="44">
        <v>0</v>
      </c>
      <c r="R148" s="44">
        <v>0</v>
      </c>
      <c r="S148" s="44">
        <v>0</v>
      </c>
      <c r="T148" s="44">
        <v>0</v>
      </c>
      <c r="U148" s="44">
        <v>0</v>
      </c>
      <c r="V148" s="44">
        <v>0</v>
      </c>
      <c r="W148" s="44">
        <v>0</v>
      </c>
      <c r="X148" s="44">
        <v>0</v>
      </c>
      <c r="Y148" s="44">
        <v>0</v>
      </c>
    </row>
    <row r="149" spans="1:25" ht="45" x14ac:dyDescent="0.25">
      <c r="A149" s="100"/>
      <c r="B149" s="90"/>
      <c r="C149" s="49">
        <v>146</v>
      </c>
      <c r="D149" s="50" t="s">
        <v>195</v>
      </c>
      <c r="E149" s="28" t="s">
        <v>918</v>
      </c>
      <c r="F149" s="26" t="s">
        <v>932</v>
      </c>
      <c r="G149" s="49" t="s">
        <v>36</v>
      </c>
      <c r="H149" s="26">
        <v>30</v>
      </c>
      <c r="I149" s="26">
        <v>20</v>
      </c>
      <c r="J149" s="46">
        <v>0.25</v>
      </c>
      <c r="K149" s="47"/>
      <c r="L149" s="32">
        <f t="shared" si="4"/>
        <v>0</v>
      </c>
      <c r="M149" s="43" t="str">
        <f t="shared" si="5"/>
        <v>OK</v>
      </c>
      <c r="N149" s="44">
        <v>0</v>
      </c>
      <c r="O149" s="44">
        <v>0</v>
      </c>
      <c r="P149" s="44">
        <v>0</v>
      </c>
      <c r="Q149" s="44">
        <v>0</v>
      </c>
      <c r="R149" s="44">
        <v>0</v>
      </c>
      <c r="S149" s="44">
        <v>0</v>
      </c>
      <c r="T149" s="44">
        <v>0</v>
      </c>
      <c r="U149" s="44">
        <v>0</v>
      </c>
      <c r="V149" s="44">
        <v>0</v>
      </c>
      <c r="W149" s="44">
        <v>0</v>
      </c>
      <c r="X149" s="44">
        <v>0</v>
      </c>
      <c r="Y149" s="44">
        <v>0</v>
      </c>
    </row>
    <row r="150" spans="1:25" ht="45" x14ac:dyDescent="0.25">
      <c r="A150" s="100"/>
      <c r="B150" s="90"/>
      <c r="C150" s="49">
        <v>147</v>
      </c>
      <c r="D150" s="50" t="s">
        <v>196</v>
      </c>
      <c r="E150" s="28" t="s">
        <v>918</v>
      </c>
      <c r="F150" s="26" t="s">
        <v>932</v>
      </c>
      <c r="G150" s="49" t="s">
        <v>36</v>
      </c>
      <c r="H150" s="26">
        <v>30</v>
      </c>
      <c r="I150" s="26">
        <v>20</v>
      </c>
      <c r="J150" s="46">
        <v>0.28000000000000003</v>
      </c>
      <c r="K150" s="47"/>
      <c r="L150" s="32">
        <f t="shared" si="4"/>
        <v>0</v>
      </c>
      <c r="M150" s="43" t="str">
        <f t="shared" si="5"/>
        <v>OK</v>
      </c>
      <c r="N150" s="44">
        <v>0</v>
      </c>
      <c r="O150" s="44">
        <v>0</v>
      </c>
      <c r="P150" s="44">
        <v>0</v>
      </c>
      <c r="Q150" s="44">
        <v>0</v>
      </c>
      <c r="R150" s="44">
        <v>0</v>
      </c>
      <c r="S150" s="44">
        <v>0</v>
      </c>
      <c r="T150" s="44">
        <v>0</v>
      </c>
      <c r="U150" s="44">
        <v>0</v>
      </c>
      <c r="V150" s="44">
        <v>0</v>
      </c>
      <c r="W150" s="44">
        <v>0</v>
      </c>
      <c r="X150" s="44">
        <v>0</v>
      </c>
      <c r="Y150" s="44">
        <v>0</v>
      </c>
    </row>
    <row r="151" spans="1:25" ht="60" x14ac:dyDescent="0.25">
      <c r="A151" s="100"/>
      <c r="B151" s="90"/>
      <c r="C151" s="49">
        <v>148</v>
      </c>
      <c r="D151" s="50" t="s">
        <v>197</v>
      </c>
      <c r="E151" s="28" t="s">
        <v>918</v>
      </c>
      <c r="F151" s="26" t="s">
        <v>932</v>
      </c>
      <c r="G151" s="49" t="s">
        <v>36</v>
      </c>
      <c r="H151" s="26">
        <v>30</v>
      </c>
      <c r="I151" s="26">
        <v>20</v>
      </c>
      <c r="J151" s="46">
        <v>0.15</v>
      </c>
      <c r="K151" s="47"/>
      <c r="L151" s="32">
        <f t="shared" si="4"/>
        <v>0</v>
      </c>
      <c r="M151" s="43" t="str">
        <f t="shared" si="5"/>
        <v>OK</v>
      </c>
      <c r="N151" s="44">
        <v>0</v>
      </c>
      <c r="O151" s="44">
        <v>0</v>
      </c>
      <c r="P151" s="44">
        <v>0</v>
      </c>
      <c r="Q151" s="44">
        <v>0</v>
      </c>
      <c r="R151" s="44">
        <v>0</v>
      </c>
      <c r="S151" s="44">
        <v>0</v>
      </c>
      <c r="T151" s="44">
        <v>0</v>
      </c>
      <c r="U151" s="44">
        <v>0</v>
      </c>
      <c r="V151" s="44">
        <v>0</v>
      </c>
      <c r="W151" s="44">
        <v>0</v>
      </c>
      <c r="X151" s="44">
        <v>0</v>
      </c>
      <c r="Y151" s="44">
        <v>0</v>
      </c>
    </row>
    <row r="152" spans="1:25" ht="60" x14ac:dyDescent="0.25">
      <c r="A152" s="100"/>
      <c r="B152" s="90"/>
      <c r="C152" s="49">
        <v>149</v>
      </c>
      <c r="D152" s="50" t="s">
        <v>198</v>
      </c>
      <c r="E152" s="28" t="s">
        <v>918</v>
      </c>
      <c r="F152" s="26" t="s">
        <v>932</v>
      </c>
      <c r="G152" s="49" t="s">
        <v>36</v>
      </c>
      <c r="H152" s="26">
        <v>30</v>
      </c>
      <c r="I152" s="26">
        <v>20</v>
      </c>
      <c r="J152" s="46">
        <v>0.15</v>
      </c>
      <c r="K152" s="47"/>
      <c r="L152" s="32">
        <f t="shared" si="4"/>
        <v>0</v>
      </c>
      <c r="M152" s="43" t="str">
        <f t="shared" si="5"/>
        <v>OK</v>
      </c>
      <c r="N152" s="44">
        <v>0</v>
      </c>
      <c r="O152" s="44">
        <v>0</v>
      </c>
      <c r="P152" s="44">
        <v>0</v>
      </c>
      <c r="Q152" s="44">
        <v>0</v>
      </c>
      <c r="R152" s="44">
        <v>0</v>
      </c>
      <c r="S152" s="44">
        <v>0</v>
      </c>
      <c r="T152" s="44">
        <v>0</v>
      </c>
      <c r="U152" s="44">
        <v>0</v>
      </c>
      <c r="V152" s="44">
        <v>0</v>
      </c>
      <c r="W152" s="44">
        <v>0</v>
      </c>
      <c r="X152" s="44">
        <v>0</v>
      </c>
      <c r="Y152" s="44">
        <v>0</v>
      </c>
    </row>
    <row r="153" spans="1:25" ht="45" x14ac:dyDescent="0.25">
      <c r="A153" s="100"/>
      <c r="B153" s="90"/>
      <c r="C153" s="49">
        <v>150</v>
      </c>
      <c r="D153" s="50" t="s">
        <v>199</v>
      </c>
      <c r="E153" s="28" t="s">
        <v>918</v>
      </c>
      <c r="F153" s="26" t="s">
        <v>932</v>
      </c>
      <c r="G153" s="49" t="s">
        <v>36</v>
      </c>
      <c r="H153" s="26">
        <v>30</v>
      </c>
      <c r="I153" s="26">
        <v>20</v>
      </c>
      <c r="J153" s="46">
        <v>9.9700000000000006</v>
      </c>
      <c r="K153" s="47"/>
      <c r="L153" s="32">
        <f t="shared" si="4"/>
        <v>0</v>
      </c>
      <c r="M153" s="43" t="str">
        <f t="shared" si="5"/>
        <v>OK</v>
      </c>
      <c r="N153" s="44">
        <v>0</v>
      </c>
      <c r="O153" s="44">
        <v>0</v>
      </c>
      <c r="P153" s="44">
        <v>0</v>
      </c>
      <c r="Q153" s="44">
        <v>0</v>
      </c>
      <c r="R153" s="44">
        <v>0</v>
      </c>
      <c r="S153" s="44">
        <v>0</v>
      </c>
      <c r="T153" s="44">
        <v>0</v>
      </c>
      <c r="U153" s="44">
        <v>0</v>
      </c>
      <c r="V153" s="44">
        <v>0</v>
      </c>
      <c r="W153" s="44">
        <v>0</v>
      </c>
      <c r="X153" s="44">
        <v>0</v>
      </c>
      <c r="Y153" s="44">
        <v>0</v>
      </c>
    </row>
    <row r="154" spans="1:25" ht="15" x14ac:dyDescent="0.25">
      <c r="A154" s="100"/>
      <c r="B154" s="90"/>
      <c r="C154" s="49">
        <v>151</v>
      </c>
      <c r="D154" s="50" t="s">
        <v>200</v>
      </c>
      <c r="E154" s="28" t="s">
        <v>918</v>
      </c>
      <c r="F154" s="26" t="s">
        <v>932</v>
      </c>
      <c r="G154" s="49" t="s">
        <v>36</v>
      </c>
      <c r="H154" s="26">
        <v>30</v>
      </c>
      <c r="I154" s="26">
        <v>20</v>
      </c>
      <c r="J154" s="46">
        <v>0.16</v>
      </c>
      <c r="K154" s="47"/>
      <c r="L154" s="32">
        <f t="shared" si="4"/>
        <v>0</v>
      </c>
      <c r="M154" s="43" t="str">
        <f t="shared" si="5"/>
        <v>OK</v>
      </c>
      <c r="N154" s="44">
        <v>0</v>
      </c>
      <c r="O154" s="44">
        <v>0</v>
      </c>
      <c r="P154" s="44">
        <v>0</v>
      </c>
      <c r="Q154" s="44">
        <v>0</v>
      </c>
      <c r="R154" s="44">
        <v>0</v>
      </c>
      <c r="S154" s="44">
        <v>0</v>
      </c>
      <c r="T154" s="44">
        <v>0</v>
      </c>
      <c r="U154" s="44">
        <v>0</v>
      </c>
      <c r="V154" s="44">
        <v>0</v>
      </c>
      <c r="W154" s="44">
        <v>0</v>
      </c>
      <c r="X154" s="44">
        <v>0</v>
      </c>
      <c r="Y154" s="44">
        <v>0</v>
      </c>
    </row>
    <row r="155" spans="1:25" ht="30" x14ac:dyDescent="0.25">
      <c r="A155" s="100"/>
      <c r="B155" s="90"/>
      <c r="C155" s="49">
        <v>152</v>
      </c>
      <c r="D155" s="50" t="s">
        <v>201</v>
      </c>
      <c r="E155" s="28" t="s">
        <v>918</v>
      </c>
      <c r="F155" s="26" t="s">
        <v>932</v>
      </c>
      <c r="G155" s="49" t="s">
        <v>36</v>
      </c>
      <c r="H155" s="26">
        <v>30</v>
      </c>
      <c r="I155" s="26">
        <v>20</v>
      </c>
      <c r="J155" s="46">
        <v>0.42</v>
      </c>
      <c r="K155" s="47"/>
      <c r="L155" s="32">
        <f t="shared" si="4"/>
        <v>0</v>
      </c>
      <c r="M155" s="43" t="str">
        <f t="shared" si="5"/>
        <v>OK</v>
      </c>
      <c r="N155" s="44">
        <v>0</v>
      </c>
      <c r="O155" s="44">
        <v>0</v>
      </c>
      <c r="P155" s="44">
        <v>0</v>
      </c>
      <c r="Q155" s="44">
        <v>0</v>
      </c>
      <c r="R155" s="44">
        <v>0</v>
      </c>
      <c r="S155" s="44">
        <v>0</v>
      </c>
      <c r="T155" s="44">
        <v>0</v>
      </c>
      <c r="U155" s="44">
        <v>0</v>
      </c>
      <c r="V155" s="44">
        <v>0</v>
      </c>
      <c r="W155" s="44">
        <v>0</v>
      </c>
      <c r="X155" s="44">
        <v>0</v>
      </c>
      <c r="Y155" s="44">
        <v>0</v>
      </c>
    </row>
    <row r="156" spans="1:25" ht="45" x14ac:dyDescent="0.25">
      <c r="A156" s="100"/>
      <c r="B156" s="90"/>
      <c r="C156" s="49">
        <v>153</v>
      </c>
      <c r="D156" s="50" t="s">
        <v>202</v>
      </c>
      <c r="E156" s="28" t="s">
        <v>918</v>
      </c>
      <c r="F156" s="26" t="s">
        <v>932</v>
      </c>
      <c r="G156" s="49" t="s">
        <v>36</v>
      </c>
      <c r="H156" s="26">
        <v>30</v>
      </c>
      <c r="I156" s="26">
        <v>20</v>
      </c>
      <c r="J156" s="46">
        <v>0.8</v>
      </c>
      <c r="K156" s="47"/>
      <c r="L156" s="32">
        <f t="shared" si="4"/>
        <v>0</v>
      </c>
      <c r="M156" s="43" t="str">
        <f t="shared" si="5"/>
        <v>OK</v>
      </c>
      <c r="N156" s="44">
        <v>0</v>
      </c>
      <c r="O156" s="44">
        <v>0</v>
      </c>
      <c r="P156" s="44">
        <v>0</v>
      </c>
      <c r="Q156" s="44">
        <v>0</v>
      </c>
      <c r="R156" s="44">
        <v>0</v>
      </c>
      <c r="S156" s="44">
        <v>0</v>
      </c>
      <c r="T156" s="44">
        <v>0</v>
      </c>
      <c r="U156" s="44">
        <v>0</v>
      </c>
      <c r="V156" s="44">
        <v>0</v>
      </c>
      <c r="W156" s="44">
        <v>0</v>
      </c>
      <c r="X156" s="44">
        <v>0</v>
      </c>
      <c r="Y156" s="44">
        <v>0</v>
      </c>
    </row>
    <row r="157" spans="1:25" ht="30" x14ac:dyDescent="0.25">
      <c r="A157" s="100"/>
      <c r="B157" s="90"/>
      <c r="C157" s="49">
        <v>154</v>
      </c>
      <c r="D157" s="50" t="s">
        <v>203</v>
      </c>
      <c r="E157" s="28" t="s">
        <v>918</v>
      </c>
      <c r="F157" s="26" t="s">
        <v>920</v>
      </c>
      <c r="G157" s="49" t="s">
        <v>36</v>
      </c>
      <c r="H157" s="26">
        <v>30</v>
      </c>
      <c r="I157" s="26">
        <v>20</v>
      </c>
      <c r="J157" s="46">
        <v>0.39</v>
      </c>
      <c r="K157" s="47"/>
      <c r="L157" s="32">
        <f t="shared" si="4"/>
        <v>0</v>
      </c>
      <c r="M157" s="43" t="str">
        <f t="shared" si="5"/>
        <v>OK</v>
      </c>
      <c r="N157" s="44">
        <v>0</v>
      </c>
      <c r="O157" s="44">
        <v>0</v>
      </c>
      <c r="P157" s="44">
        <v>0</v>
      </c>
      <c r="Q157" s="44">
        <v>0</v>
      </c>
      <c r="R157" s="44">
        <v>0</v>
      </c>
      <c r="S157" s="44">
        <v>0</v>
      </c>
      <c r="T157" s="44">
        <v>0</v>
      </c>
      <c r="U157" s="44">
        <v>0</v>
      </c>
      <c r="V157" s="44">
        <v>0</v>
      </c>
      <c r="W157" s="44">
        <v>0</v>
      </c>
      <c r="X157" s="44">
        <v>0</v>
      </c>
      <c r="Y157" s="44">
        <v>0</v>
      </c>
    </row>
    <row r="158" spans="1:25" ht="30" x14ac:dyDescent="0.25">
      <c r="A158" s="100"/>
      <c r="B158" s="90"/>
      <c r="C158" s="49">
        <v>155</v>
      </c>
      <c r="D158" s="50" t="s">
        <v>204</v>
      </c>
      <c r="E158" s="28" t="s">
        <v>918</v>
      </c>
      <c r="F158" s="26" t="s">
        <v>920</v>
      </c>
      <c r="G158" s="49" t="s">
        <v>36</v>
      </c>
      <c r="H158" s="26">
        <v>30</v>
      </c>
      <c r="I158" s="26">
        <v>20</v>
      </c>
      <c r="J158" s="46">
        <v>0.59</v>
      </c>
      <c r="K158" s="47"/>
      <c r="L158" s="32">
        <f t="shared" si="4"/>
        <v>0</v>
      </c>
      <c r="M158" s="43" t="str">
        <f t="shared" si="5"/>
        <v>OK</v>
      </c>
      <c r="N158" s="44">
        <v>0</v>
      </c>
      <c r="O158" s="44">
        <v>0</v>
      </c>
      <c r="P158" s="44">
        <v>0</v>
      </c>
      <c r="Q158" s="44">
        <v>0</v>
      </c>
      <c r="R158" s="44">
        <v>0</v>
      </c>
      <c r="S158" s="44">
        <v>0</v>
      </c>
      <c r="T158" s="44">
        <v>0</v>
      </c>
      <c r="U158" s="44">
        <v>0</v>
      </c>
      <c r="V158" s="44">
        <v>0</v>
      </c>
      <c r="W158" s="44">
        <v>0</v>
      </c>
      <c r="X158" s="44">
        <v>0</v>
      </c>
      <c r="Y158" s="44">
        <v>0</v>
      </c>
    </row>
    <row r="159" spans="1:25" ht="30" x14ac:dyDescent="0.25">
      <c r="A159" s="100"/>
      <c r="B159" s="90"/>
      <c r="C159" s="49">
        <v>156</v>
      </c>
      <c r="D159" s="50" t="s">
        <v>205</v>
      </c>
      <c r="E159" s="28" t="s">
        <v>918</v>
      </c>
      <c r="F159" s="26" t="s">
        <v>920</v>
      </c>
      <c r="G159" s="49" t="s">
        <v>36</v>
      </c>
      <c r="H159" s="26">
        <v>30</v>
      </c>
      <c r="I159" s="26">
        <v>20</v>
      </c>
      <c r="J159" s="46">
        <v>8.6199999999999992</v>
      </c>
      <c r="K159" s="47"/>
      <c r="L159" s="32">
        <f t="shared" si="4"/>
        <v>0</v>
      </c>
      <c r="M159" s="43" t="str">
        <f t="shared" si="5"/>
        <v>OK</v>
      </c>
      <c r="N159" s="44">
        <v>0</v>
      </c>
      <c r="O159" s="44">
        <v>0</v>
      </c>
      <c r="P159" s="44">
        <v>0</v>
      </c>
      <c r="Q159" s="44">
        <v>0</v>
      </c>
      <c r="R159" s="44">
        <v>0</v>
      </c>
      <c r="S159" s="44">
        <v>0</v>
      </c>
      <c r="T159" s="44">
        <v>0</v>
      </c>
      <c r="U159" s="44">
        <v>0</v>
      </c>
      <c r="V159" s="44">
        <v>0</v>
      </c>
      <c r="W159" s="44">
        <v>0</v>
      </c>
      <c r="X159" s="44">
        <v>0</v>
      </c>
      <c r="Y159" s="44">
        <v>0</v>
      </c>
    </row>
    <row r="160" spans="1:25" ht="45" x14ac:dyDescent="0.25">
      <c r="A160" s="100"/>
      <c r="B160" s="90"/>
      <c r="C160" s="49">
        <v>157</v>
      </c>
      <c r="D160" s="50" t="s">
        <v>206</v>
      </c>
      <c r="E160" s="28" t="s">
        <v>918</v>
      </c>
      <c r="F160" s="26" t="s">
        <v>920</v>
      </c>
      <c r="G160" s="49" t="s">
        <v>36</v>
      </c>
      <c r="H160" s="26">
        <v>30</v>
      </c>
      <c r="I160" s="26">
        <v>20</v>
      </c>
      <c r="J160" s="46">
        <v>0.65</v>
      </c>
      <c r="K160" s="47"/>
      <c r="L160" s="32">
        <f t="shared" si="4"/>
        <v>0</v>
      </c>
      <c r="M160" s="43" t="str">
        <f t="shared" si="5"/>
        <v>OK</v>
      </c>
      <c r="N160" s="44">
        <v>0</v>
      </c>
      <c r="O160" s="44">
        <v>0</v>
      </c>
      <c r="P160" s="44">
        <v>0</v>
      </c>
      <c r="Q160" s="44">
        <v>0</v>
      </c>
      <c r="R160" s="44">
        <v>0</v>
      </c>
      <c r="S160" s="44">
        <v>0</v>
      </c>
      <c r="T160" s="44">
        <v>0</v>
      </c>
      <c r="U160" s="44">
        <v>0</v>
      </c>
      <c r="V160" s="44">
        <v>0</v>
      </c>
      <c r="W160" s="44">
        <v>0</v>
      </c>
      <c r="X160" s="44">
        <v>0</v>
      </c>
      <c r="Y160" s="44">
        <v>0</v>
      </c>
    </row>
    <row r="161" spans="1:25" ht="15" x14ac:dyDescent="0.25">
      <c r="A161" s="100"/>
      <c r="B161" s="90"/>
      <c r="C161" s="49">
        <v>158</v>
      </c>
      <c r="D161" s="50" t="s">
        <v>207</v>
      </c>
      <c r="E161" s="28" t="s">
        <v>926</v>
      </c>
      <c r="F161" s="26" t="s">
        <v>920</v>
      </c>
      <c r="G161" s="49" t="s">
        <v>36</v>
      </c>
      <c r="H161" s="26">
        <v>30</v>
      </c>
      <c r="I161" s="26">
        <v>20</v>
      </c>
      <c r="J161" s="46">
        <v>0.6</v>
      </c>
      <c r="K161" s="47">
        <v>30</v>
      </c>
      <c r="L161" s="32">
        <f t="shared" si="4"/>
        <v>0</v>
      </c>
      <c r="M161" s="43" t="str">
        <f t="shared" si="5"/>
        <v>OK</v>
      </c>
      <c r="N161" s="44">
        <v>30</v>
      </c>
      <c r="O161" s="44">
        <v>0</v>
      </c>
      <c r="P161" s="44">
        <v>0</v>
      </c>
      <c r="Q161" s="44">
        <v>0</v>
      </c>
      <c r="R161" s="44">
        <v>0</v>
      </c>
      <c r="S161" s="44">
        <v>0</v>
      </c>
      <c r="T161" s="44">
        <v>0</v>
      </c>
      <c r="U161" s="44">
        <v>0</v>
      </c>
      <c r="V161" s="44">
        <v>0</v>
      </c>
      <c r="W161" s="44">
        <v>0</v>
      </c>
      <c r="X161" s="44">
        <v>0</v>
      </c>
      <c r="Y161" s="44">
        <v>0</v>
      </c>
    </row>
    <row r="162" spans="1:25" ht="45" x14ac:dyDescent="0.25">
      <c r="A162" s="100"/>
      <c r="B162" s="90"/>
      <c r="C162" s="49">
        <v>159</v>
      </c>
      <c r="D162" s="50" t="s">
        <v>208</v>
      </c>
      <c r="E162" s="28" t="s">
        <v>918</v>
      </c>
      <c r="F162" s="26" t="s">
        <v>920</v>
      </c>
      <c r="G162" s="49" t="s">
        <v>36</v>
      </c>
      <c r="H162" s="26">
        <v>30</v>
      </c>
      <c r="I162" s="26">
        <v>20</v>
      </c>
      <c r="J162" s="46">
        <v>0.78</v>
      </c>
      <c r="K162" s="47"/>
      <c r="L162" s="32">
        <f t="shared" si="4"/>
        <v>0</v>
      </c>
      <c r="M162" s="43" t="str">
        <f t="shared" si="5"/>
        <v>OK</v>
      </c>
      <c r="N162" s="44">
        <v>0</v>
      </c>
      <c r="O162" s="44">
        <v>0</v>
      </c>
      <c r="P162" s="44">
        <v>0</v>
      </c>
      <c r="Q162" s="44">
        <v>0</v>
      </c>
      <c r="R162" s="44">
        <v>0</v>
      </c>
      <c r="S162" s="44">
        <v>0</v>
      </c>
      <c r="T162" s="44">
        <v>0</v>
      </c>
      <c r="U162" s="44">
        <v>0</v>
      </c>
      <c r="V162" s="44">
        <v>0</v>
      </c>
      <c r="W162" s="44">
        <v>0</v>
      </c>
      <c r="X162" s="44">
        <v>0</v>
      </c>
      <c r="Y162" s="44">
        <v>0</v>
      </c>
    </row>
    <row r="163" spans="1:25" ht="30" x14ac:dyDescent="0.25">
      <c r="A163" s="100"/>
      <c r="B163" s="90"/>
      <c r="C163" s="49">
        <v>160</v>
      </c>
      <c r="D163" s="50" t="s">
        <v>209</v>
      </c>
      <c r="E163" s="28" t="s">
        <v>918</v>
      </c>
      <c r="F163" s="26" t="s">
        <v>920</v>
      </c>
      <c r="G163" s="49" t="s">
        <v>36</v>
      </c>
      <c r="H163" s="26">
        <v>30</v>
      </c>
      <c r="I163" s="26">
        <v>20</v>
      </c>
      <c r="J163" s="46">
        <v>0.36</v>
      </c>
      <c r="K163" s="47"/>
      <c r="L163" s="32">
        <f t="shared" si="4"/>
        <v>0</v>
      </c>
      <c r="M163" s="43" t="str">
        <f t="shared" si="5"/>
        <v>OK</v>
      </c>
      <c r="N163" s="44">
        <v>0</v>
      </c>
      <c r="O163" s="44">
        <v>0</v>
      </c>
      <c r="P163" s="44">
        <v>0</v>
      </c>
      <c r="Q163" s="44">
        <v>0</v>
      </c>
      <c r="R163" s="44">
        <v>0</v>
      </c>
      <c r="S163" s="44">
        <v>0</v>
      </c>
      <c r="T163" s="44">
        <v>0</v>
      </c>
      <c r="U163" s="44">
        <v>0</v>
      </c>
      <c r="V163" s="44">
        <v>0</v>
      </c>
      <c r="W163" s="44">
        <v>0</v>
      </c>
      <c r="X163" s="44">
        <v>0</v>
      </c>
      <c r="Y163" s="44">
        <v>0</v>
      </c>
    </row>
    <row r="164" spans="1:25" ht="45" x14ac:dyDescent="0.25">
      <c r="A164" s="100"/>
      <c r="B164" s="90"/>
      <c r="C164" s="49">
        <v>161</v>
      </c>
      <c r="D164" s="50" t="s">
        <v>210</v>
      </c>
      <c r="E164" s="28" t="s">
        <v>918</v>
      </c>
      <c r="F164" s="26" t="s">
        <v>933</v>
      </c>
      <c r="G164" s="49" t="s">
        <v>898</v>
      </c>
      <c r="H164" s="26">
        <v>30</v>
      </c>
      <c r="I164" s="26">
        <v>20</v>
      </c>
      <c r="J164" s="46">
        <v>6.9</v>
      </c>
      <c r="K164" s="47">
        <v>20</v>
      </c>
      <c r="L164" s="32">
        <f t="shared" si="4"/>
        <v>0</v>
      </c>
      <c r="M164" s="43" t="str">
        <f t="shared" si="5"/>
        <v>OK</v>
      </c>
      <c r="N164" s="44">
        <v>20</v>
      </c>
      <c r="O164" s="44">
        <v>0</v>
      </c>
      <c r="P164" s="44">
        <v>0</v>
      </c>
      <c r="Q164" s="44">
        <v>0</v>
      </c>
      <c r="R164" s="44">
        <v>0</v>
      </c>
      <c r="S164" s="44">
        <v>0</v>
      </c>
      <c r="T164" s="44">
        <v>0</v>
      </c>
      <c r="U164" s="44">
        <v>0</v>
      </c>
      <c r="V164" s="44">
        <v>0</v>
      </c>
      <c r="W164" s="44">
        <v>0</v>
      </c>
      <c r="X164" s="44">
        <v>0</v>
      </c>
      <c r="Y164" s="44">
        <v>0</v>
      </c>
    </row>
    <row r="165" spans="1:25" ht="15" x14ac:dyDescent="0.25">
      <c r="A165" s="100"/>
      <c r="B165" s="90"/>
      <c r="C165" s="49">
        <v>162</v>
      </c>
      <c r="D165" s="50" t="s">
        <v>211</v>
      </c>
      <c r="E165" s="28" t="s">
        <v>918</v>
      </c>
      <c r="F165" s="26" t="s">
        <v>933</v>
      </c>
      <c r="G165" s="49" t="s">
        <v>897</v>
      </c>
      <c r="H165" s="26">
        <v>30</v>
      </c>
      <c r="I165" s="26">
        <v>20</v>
      </c>
      <c r="J165" s="46">
        <v>21.76</v>
      </c>
      <c r="K165" s="47"/>
      <c r="L165" s="32">
        <f t="shared" si="4"/>
        <v>0</v>
      </c>
      <c r="M165" s="43" t="str">
        <f t="shared" si="5"/>
        <v>OK</v>
      </c>
      <c r="N165" s="44">
        <v>0</v>
      </c>
      <c r="O165" s="44">
        <v>0</v>
      </c>
      <c r="P165" s="44">
        <v>0</v>
      </c>
      <c r="Q165" s="44">
        <v>0</v>
      </c>
      <c r="R165" s="44">
        <v>0</v>
      </c>
      <c r="S165" s="44">
        <v>0</v>
      </c>
      <c r="T165" s="44">
        <v>0</v>
      </c>
      <c r="U165" s="44">
        <v>0</v>
      </c>
      <c r="V165" s="44">
        <v>0</v>
      </c>
      <c r="W165" s="44">
        <v>0</v>
      </c>
      <c r="X165" s="44">
        <v>0</v>
      </c>
      <c r="Y165" s="44">
        <v>0</v>
      </c>
    </row>
    <row r="166" spans="1:25" ht="30" x14ac:dyDescent="0.25">
      <c r="A166" s="100"/>
      <c r="B166" s="90"/>
      <c r="C166" s="49">
        <v>163</v>
      </c>
      <c r="D166" s="50" t="s">
        <v>212</v>
      </c>
      <c r="E166" s="28" t="s">
        <v>918</v>
      </c>
      <c r="F166" s="26" t="s">
        <v>933</v>
      </c>
      <c r="G166" s="49" t="s">
        <v>897</v>
      </c>
      <c r="H166" s="26">
        <v>30</v>
      </c>
      <c r="I166" s="26">
        <v>20</v>
      </c>
      <c r="J166" s="46">
        <v>18.64</v>
      </c>
      <c r="K166" s="47"/>
      <c r="L166" s="32">
        <f t="shared" si="4"/>
        <v>0</v>
      </c>
      <c r="M166" s="43" t="str">
        <f t="shared" si="5"/>
        <v>OK</v>
      </c>
      <c r="N166" s="44">
        <v>0</v>
      </c>
      <c r="O166" s="44">
        <v>0</v>
      </c>
      <c r="P166" s="44">
        <v>0</v>
      </c>
      <c r="Q166" s="44">
        <v>0</v>
      </c>
      <c r="R166" s="44">
        <v>0</v>
      </c>
      <c r="S166" s="44">
        <v>0</v>
      </c>
      <c r="T166" s="44">
        <v>0</v>
      </c>
      <c r="U166" s="44">
        <v>0</v>
      </c>
      <c r="V166" s="44">
        <v>0</v>
      </c>
      <c r="W166" s="44">
        <v>0</v>
      </c>
      <c r="X166" s="44">
        <v>0</v>
      </c>
      <c r="Y166" s="44">
        <v>0</v>
      </c>
    </row>
    <row r="167" spans="1:25" ht="15" x14ac:dyDescent="0.25">
      <c r="A167" s="100"/>
      <c r="B167" s="90"/>
      <c r="C167" s="49">
        <v>164</v>
      </c>
      <c r="D167" s="50" t="s">
        <v>213</v>
      </c>
      <c r="E167" s="28" t="s">
        <v>918</v>
      </c>
      <c r="F167" s="26" t="s">
        <v>933</v>
      </c>
      <c r="G167" s="49" t="s">
        <v>897</v>
      </c>
      <c r="H167" s="26">
        <v>30</v>
      </c>
      <c r="I167" s="26">
        <v>20</v>
      </c>
      <c r="J167" s="46">
        <v>35</v>
      </c>
      <c r="K167" s="47"/>
      <c r="L167" s="32">
        <f t="shared" si="4"/>
        <v>0</v>
      </c>
      <c r="M167" s="43" t="str">
        <f t="shared" si="5"/>
        <v>OK</v>
      </c>
      <c r="N167" s="44">
        <v>0</v>
      </c>
      <c r="O167" s="44">
        <v>0</v>
      </c>
      <c r="P167" s="44">
        <v>0</v>
      </c>
      <c r="Q167" s="44">
        <v>0</v>
      </c>
      <c r="R167" s="44">
        <v>0</v>
      </c>
      <c r="S167" s="44">
        <v>0</v>
      </c>
      <c r="T167" s="44">
        <v>0</v>
      </c>
      <c r="U167" s="44">
        <v>0</v>
      </c>
      <c r="V167" s="44">
        <v>0</v>
      </c>
      <c r="W167" s="44">
        <v>0</v>
      </c>
      <c r="X167" s="44">
        <v>0</v>
      </c>
      <c r="Y167" s="44">
        <v>0</v>
      </c>
    </row>
    <row r="168" spans="1:25" ht="30" x14ac:dyDescent="0.25">
      <c r="A168" s="100"/>
      <c r="B168" s="90"/>
      <c r="C168" s="49">
        <v>165</v>
      </c>
      <c r="D168" s="50" t="s">
        <v>214</v>
      </c>
      <c r="E168" s="28" t="s">
        <v>918</v>
      </c>
      <c r="F168" s="26" t="s">
        <v>933</v>
      </c>
      <c r="G168" s="49" t="s">
        <v>897</v>
      </c>
      <c r="H168" s="26">
        <v>30</v>
      </c>
      <c r="I168" s="26">
        <v>20</v>
      </c>
      <c r="J168" s="46">
        <v>10.43</v>
      </c>
      <c r="K168" s="47"/>
      <c r="L168" s="32">
        <f t="shared" si="4"/>
        <v>0</v>
      </c>
      <c r="M168" s="43" t="str">
        <f t="shared" si="5"/>
        <v>OK</v>
      </c>
      <c r="N168" s="44">
        <v>0</v>
      </c>
      <c r="O168" s="44">
        <v>0</v>
      </c>
      <c r="P168" s="44">
        <v>0</v>
      </c>
      <c r="Q168" s="44">
        <v>0</v>
      </c>
      <c r="R168" s="44">
        <v>0</v>
      </c>
      <c r="S168" s="44">
        <v>0</v>
      </c>
      <c r="T168" s="44">
        <v>0</v>
      </c>
      <c r="U168" s="44">
        <v>0</v>
      </c>
      <c r="V168" s="44">
        <v>0</v>
      </c>
      <c r="W168" s="44">
        <v>0</v>
      </c>
      <c r="X168" s="44">
        <v>0</v>
      </c>
      <c r="Y168" s="44">
        <v>0</v>
      </c>
    </row>
    <row r="169" spans="1:25" ht="30" x14ac:dyDescent="0.25">
      <c r="A169" s="100"/>
      <c r="B169" s="90"/>
      <c r="C169" s="49">
        <v>166</v>
      </c>
      <c r="D169" s="50" t="s">
        <v>215</v>
      </c>
      <c r="E169" s="28" t="s">
        <v>918</v>
      </c>
      <c r="F169" s="26" t="s">
        <v>933</v>
      </c>
      <c r="G169" s="49" t="s">
        <v>897</v>
      </c>
      <c r="H169" s="26">
        <v>30</v>
      </c>
      <c r="I169" s="26">
        <v>20</v>
      </c>
      <c r="J169" s="46">
        <v>15.37</v>
      </c>
      <c r="K169" s="47"/>
      <c r="L169" s="32">
        <f t="shared" si="4"/>
        <v>0</v>
      </c>
      <c r="M169" s="43" t="str">
        <f t="shared" si="5"/>
        <v>OK</v>
      </c>
      <c r="N169" s="44">
        <v>0</v>
      </c>
      <c r="O169" s="44">
        <v>0</v>
      </c>
      <c r="P169" s="44">
        <v>0</v>
      </c>
      <c r="Q169" s="44">
        <v>0</v>
      </c>
      <c r="R169" s="44">
        <v>0</v>
      </c>
      <c r="S169" s="44">
        <v>0</v>
      </c>
      <c r="T169" s="44">
        <v>0</v>
      </c>
      <c r="U169" s="44">
        <v>0</v>
      </c>
      <c r="V169" s="44">
        <v>0</v>
      </c>
      <c r="W169" s="44">
        <v>0</v>
      </c>
      <c r="X169" s="44">
        <v>0</v>
      </c>
      <c r="Y169" s="44">
        <v>0</v>
      </c>
    </row>
    <row r="170" spans="1:25" ht="30" x14ac:dyDescent="0.25">
      <c r="A170" s="100"/>
      <c r="B170" s="90"/>
      <c r="C170" s="49">
        <v>167</v>
      </c>
      <c r="D170" s="50" t="s">
        <v>216</v>
      </c>
      <c r="E170" s="28" t="s">
        <v>918</v>
      </c>
      <c r="F170" s="26" t="s">
        <v>933</v>
      </c>
      <c r="G170" s="49" t="s">
        <v>897</v>
      </c>
      <c r="H170" s="26">
        <v>30</v>
      </c>
      <c r="I170" s="26">
        <v>20</v>
      </c>
      <c r="J170" s="46">
        <v>13.33</v>
      </c>
      <c r="K170" s="47">
        <v>2</v>
      </c>
      <c r="L170" s="32">
        <f t="shared" si="4"/>
        <v>0</v>
      </c>
      <c r="M170" s="43" t="str">
        <f t="shared" si="5"/>
        <v>OK</v>
      </c>
      <c r="N170" s="44">
        <v>2</v>
      </c>
      <c r="O170" s="44">
        <v>0</v>
      </c>
      <c r="P170" s="44">
        <v>0</v>
      </c>
      <c r="Q170" s="44">
        <v>0</v>
      </c>
      <c r="R170" s="44">
        <v>0</v>
      </c>
      <c r="S170" s="44">
        <v>0</v>
      </c>
      <c r="T170" s="44">
        <v>0</v>
      </c>
      <c r="U170" s="44">
        <v>0</v>
      </c>
      <c r="V170" s="44">
        <v>0</v>
      </c>
      <c r="W170" s="44">
        <v>0</v>
      </c>
      <c r="X170" s="44">
        <v>0</v>
      </c>
      <c r="Y170" s="44">
        <v>0</v>
      </c>
    </row>
    <row r="171" spans="1:25" ht="45" x14ac:dyDescent="0.25">
      <c r="A171" s="100"/>
      <c r="B171" s="90"/>
      <c r="C171" s="49">
        <v>168</v>
      </c>
      <c r="D171" s="50" t="s">
        <v>217</v>
      </c>
      <c r="E171" s="28" t="s">
        <v>918</v>
      </c>
      <c r="F171" s="26" t="s">
        <v>933</v>
      </c>
      <c r="G171" s="49" t="s">
        <v>897</v>
      </c>
      <c r="H171" s="26">
        <v>30</v>
      </c>
      <c r="I171" s="26">
        <v>20</v>
      </c>
      <c r="J171" s="46">
        <v>10.9</v>
      </c>
      <c r="K171" s="47">
        <v>7</v>
      </c>
      <c r="L171" s="32">
        <f t="shared" si="4"/>
        <v>0</v>
      </c>
      <c r="M171" s="43" t="str">
        <f t="shared" si="5"/>
        <v>OK</v>
      </c>
      <c r="N171" s="44">
        <v>7</v>
      </c>
      <c r="O171" s="44">
        <v>0</v>
      </c>
      <c r="P171" s="44">
        <v>0</v>
      </c>
      <c r="Q171" s="44">
        <v>0</v>
      </c>
      <c r="R171" s="44">
        <v>0</v>
      </c>
      <c r="S171" s="44">
        <v>0</v>
      </c>
      <c r="T171" s="44">
        <v>0</v>
      </c>
      <c r="U171" s="44">
        <v>0</v>
      </c>
      <c r="V171" s="44">
        <v>0</v>
      </c>
      <c r="W171" s="44">
        <v>0</v>
      </c>
      <c r="X171" s="44">
        <v>0</v>
      </c>
      <c r="Y171" s="44">
        <v>0</v>
      </c>
    </row>
    <row r="172" spans="1:25" ht="45" x14ac:dyDescent="0.25">
      <c r="A172" s="100"/>
      <c r="B172" s="90"/>
      <c r="C172" s="49">
        <v>169</v>
      </c>
      <c r="D172" s="50" t="s">
        <v>218</v>
      </c>
      <c r="E172" s="28" t="s">
        <v>918</v>
      </c>
      <c r="F172" s="26" t="s">
        <v>933</v>
      </c>
      <c r="G172" s="49" t="s">
        <v>897</v>
      </c>
      <c r="H172" s="26">
        <v>30</v>
      </c>
      <c r="I172" s="26">
        <v>20</v>
      </c>
      <c r="J172" s="46">
        <v>8.6999999999999993</v>
      </c>
      <c r="K172" s="47">
        <v>2</v>
      </c>
      <c r="L172" s="32">
        <f t="shared" si="4"/>
        <v>0</v>
      </c>
      <c r="M172" s="43" t="str">
        <f t="shared" si="5"/>
        <v>OK</v>
      </c>
      <c r="N172" s="44">
        <v>2</v>
      </c>
      <c r="O172" s="44">
        <v>0</v>
      </c>
      <c r="P172" s="44">
        <v>0</v>
      </c>
      <c r="Q172" s="44">
        <v>0</v>
      </c>
      <c r="R172" s="44">
        <v>0</v>
      </c>
      <c r="S172" s="44">
        <v>0</v>
      </c>
      <c r="T172" s="44">
        <v>0</v>
      </c>
      <c r="U172" s="44">
        <v>0</v>
      </c>
      <c r="V172" s="44">
        <v>0</v>
      </c>
      <c r="W172" s="44">
        <v>0</v>
      </c>
      <c r="X172" s="44">
        <v>0</v>
      </c>
      <c r="Y172" s="44">
        <v>0</v>
      </c>
    </row>
    <row r="173" spans="1:25" ht="45" x14ac:dyDescent="0.25">
      <c r="A173" s="100"/>
      <c r="B173" s="90"/>
      <c r="C173" s="49">
        <v>170</v>
      </c>
      <c r="D173" s="50" t="s">
        <v>219</v>
      </c>
      <c r="E173" s="28" t="s">
        <v>918</v>
      </c>
      <c r="F173" s="26" t="s">
        <v>933</v>
      </c>
      <c r="G173" s="49" t="s">
        <v>36</v>
      </c>
      <c r="H173" s="26">
        <v>30</v>
      </c>
      <c r="I173" s="26">
        <v>20</v>
      </c>
      <c r="J173" s="46">
        <v>6.95</v>
      </c>
      <c r="K173" s="47">
        <v>2</v>
      </c>
      <c r="L173" s="32">
        <f t="shared" si="4"/>
        <v>0</v>
      </c>
      <c r="M173" s="43" t="str">
        <f t="shared" si="5"/>
        <v>OK</v>
      </c>
      <c r="N173" s="44">
        <v>2</v>
      </c>
      <c r="O173" s="44">
        <v>0</v>
      </c>
      <c r="P173" s="44">
        <v>0</v>
      </c>
      <c r="Q173" s="44">
        <v>0</v>
      </c>
      <c r="R173" s="44">
        <v>0</v>
      </c>
      <c r="S173" s="44">
        <v>0</v>
      </c>
      <c r="T173" s="44">
        <v>0</v>
      </c>
      <c r="U173" s="44">
        <v>0</v>
      </c>
      <c r="V173" s="44">
        <v>0</v>
      </c>
      <c r="W173" s="44">
        <v>0</v>
      </c>
      <c r="X173" s="44">
        <v>0</v>
      </c>
      <c r="Y173" s="44">
        <v>0</v>
      </c>
    </row>
    <row r="174" spans="1:25" ht="45" x14ac:dyDescent="0.25">
      <c r="A174" s="100"/>
      <c r="B174" s="90"/>
      <c r="C174" s="49">
        <v>171</v>
      </c>
      <c r="D174" s="50" t="s">
        <v>220</v>
      </c>
      <c r="E174" s="28" t="s">
        <v>918</v>
      </c>
      <c r="F174" s="26" t="s">
        <v>933</v>
      </c>
      <c r="G174" s="49" t="s">
        <v>897</v>
      </c>
      <c r="H174" s="26">
        <v>30</v>
      </c>
      <c r="I174" s="26">
        <v>20</v>
      </c>
      <c r="J174" s="46">
        <v>10</v>
      </c>
      <c r="K174" s="47">
        <v>7</v>
      </c>
      <c r="L174" s="32">
        <f t="shared" si="4"/>
        <v>0</v>
      </c>
      <c r="M174" s="43" t="str">
        <f t="shared" si="5"/>
        <v>OK</v>
      </c>
      <c r="N174" s="44">
        <v>7</v>
      </c>
      <c r="O174" s="44">
        <v>0</v>
      </c>
      <c r="P174" s="44">
        <v>0</v>
      </c>
      <c r="Q174" s="44">
        <v>0</v>
      </c>
      <c r="R174" s="44">
        <v>0</v>
      </c>
      <c r="S174" s="44">
        <v>0</v>
      </c>
      <c r="T174" s="44">
        <v>0</v>
      </c>
      <c r="U174" s="44">
        <v>0</v>
      </c>
      <c r="V174" s="44">
        <v>0</v>
      </c>
      <c r="W174" s="44">
        <v>0</v>
      </c>
      <c r="X174" s="44">
        <v>0</v>
      </c>
      <c r="Y174" s="44">
        <v>0</v>
      </c>
    </row>
    <row r="175" spans="1:25" ht="30" x14ac:dyDescent="0.25">
      <c r="A175" s="100"/>
      <c r="B175" s="90"/>
      <c r="C175" s="49">
        <v>172</v>
      </c>
      <c r="D175" s="50" t="s">
        <v>221</v>
      </c>
      <c r="E175" s="28" t="s">
        <v>918</v>
      </c>
      <c r="F175" s="26" t="s">
        <v>933</v>
      </c>
      <c r="G175" s="49" t="s">
        <v>897</v>
      </c>
      <c r="H175" s="26">
        <v>30</v>
      </c>
      <c r="I175" s="26">
        <v>20</v>
      </c>
      <c r="J175" s="46">
        <v>19.11</v>
      </c>
      <c r="K175" s="47"/>
      <c r="L175" s="32">
        <f t="shared" si="4"/>
        <v>0</v>
      </c>
      <c r="M175" s="43" t="str">
        <f t="shared" si="5"/>
        <v>OK</v>
      </c>
      <c r="N175" s="44">
        <v>0</v>
      </c>
      <c r="O175" s="44">
        <v>0</v>
      </c>
      <c r="P175" s="44">
        <v>0</v>
      </c>
      <c r="Q175" s="44">
        <v>0</v>
      </c>
      <c r="R175" s="44">
        <v>0</v>
      </c>
      <c r="S175" s="44">
        <v>0</v>
      </c>
      <c r="T175" s="44">
        <v>0</v>
      </c>
      <c r="U175" s="44">
        <v>0</v>
      </c>
      <c r="V175" s="44">
        <v>0</v>
      </c>
      <c r="W175" s="44">
        <v>0</v>
      </c>
      <c r="X175" s="44">
        <v>0</v>
      </c>
      <c r="Y175" s="44">
        <v>0</v>
      </c>
    </row>
    <row r="176" spans="1:25" ht="60" x14ac:dyDescent="0.25">
      <c r="A176" s="100"/>
      <c r="B176" s="90"/>
      <c r="C176" s="49">
        <v>173</v>
      </c>
      <c r="D176" s="50" t="s">
        <v>222</v>
      </c>
      <c r="E176" s="28" t="s">
        <v>918</v>
      </c>
      <c r="F176" s="26" t="s">
        <v>933</v>
      </c>
      <c r="G176" s="49" t="s">
        <v>898</v>
      </c>
      <c r="H176" s="26">
        <v>30</v>
      </c>
      <c r="I176" s="26">
        <v>20</v>
      </c>
      <c r="J176" s="46">
        <v>8.42</v>
      </c>
      <c r="K176" s="47"/>
      <c r="L176" s="32">
        <f t="shared" si="4"/>
        <v>0</v>
      </c>
      <c r="M176" s="43" t="str">
        <f t="shared" si="5"/>
        <v>OK</v>
      </c>
      <c r="N176" s="44">
        <v>0</v>
      </c>
      <c r="O176" s="44">
        <v>0</v>
      </c>
      <c r="P176" s="44">
        <v>0</v>
      </c>
      <c r="Q176" s="44">
        <v>0</v>
      </c>
      <c r="R176" s="44">
        <v>0</v>
      </c>
      <c r="S176" s="44">
        <v>0</v>
      </c>
      <c r="T176" s="44">
        <v>0</v>
      </c>
      <c r="U176" s="44">
        <v>0</v>
      </c>
      <c r="V176" s="44">
        <v>0</v>
      </c>
      <c r="W176" s="44">
        <v>0</v>
      </c>
      <c r="X176" s="44">
        <v>0</v>
      </c>
      <c r="Y176" s="44">
        <v>0</v>
      </c>
    </row>
    <row r="177" spans="1:25" ht="60" x14ac:dyDescent="0.25">
      <c r="A177" s="100"/>
      <c r="B177" s="90"/>
      <c r="C177" s="49">
        <v>174</v>
      </c>
      <c r="D177" s="50" t="s">
        <v>223</v>
      </c>
      <c r="E177" s="28" t="s">
        <v>918</v>
      </c>
      <c r="F177" s="26" t="s">
        <v>933</v>
      </c>
      <c r="G177" s="49" t="s">
        <v>898</v>
      </c>
      <c r="H177" s="26">
        <v>30</v>
      </c>
      <c r="I177" s="26">
        <v>20</v>
      </c>
      <c r="J177" s="46">
        <v>10.01</v>
      </c>
      <c r="K177" s="47"/>
      <c r="L177" s="32">
        <f t="shared" si="4"/>
        <v>0</v>
      </c>
      <c r="M177" s="43" t="str">
        <f t="shared" si="5"/>
        <v>OK</v>
      </c>
      <c r="N177" s="44">
        <v>0</v>
      </c>
      <c r="O177" s="44">
        <v>0</v>
      </c>
      <c r="P177" s="44">
        <v>0</v>
      </c>
      <c r="Q177" s="44">
        <v>0</v>
      </c>
      <c r="R177" s="44">
        <v>0</v>
      </c>
      <c r="S177" s="44">
        <v>0</v>
      </c>
      <c r="T177" s="44">
        <v>0</v>
      </c>
      <c r="U177" s="44">
        <v>0</v>
      </c>
      <c r="V177" s="44">
        <v>0</v>
      </c>
      <c r="W177" s="44">
        <v>0</v>
      </c>
      <c r="X177" s="44">
        <v>0</v>
      </c>
      <c r="Y177" s="44">
        <v>0</v>
      </c>
    </row>
    <row r="178" spans="1:25" ht="15" x14ac:dyDescent="0.25">
      <c r="A178" s="100"/>
      <c r="B178" s="90"/>
      <c r="C178" s="49">
        <v>175</v>
      </c>
      <c r="D178" s="50" t="s">
        <v>224</v>
      </c>
      <c r="E178" s="28" t="s">
        <v>918</v>
      </c>
      <c r="F178" s="26" t="s">
        <v>933</v>
      </c>
      <c r="G178" s="49" t="s">
        <v>897</v>
      </c>
      <c r="H178" s="26">
        <v>30</v>
      </c>
      <c r="I178" s="26">
        <v>20</v>
      </c>
      <c r="J178" s="46">
        <v>9.33</v>
      </c>
      <c r="K178" s="47"/>
      <c r="L178" s="32">
        <f t="shared" si="4"/>
        <v>0</v>
      </c>
      <c r="M178" s="43" t="str">
        <f t="shared" si="5"/>
        <v>OK</v>
      </c>
      <c r="N178" s="44">
        <v>0</v>
      </c>
      <c r="O178" s="44">
        <v>0</v>
      </c>
      <c r="P178" s="44">
        <v>0</v>
      </c>
      <c r="Q178" s="44">
        <v>0</v>
      </c>
      <c r="R178" s="44">
        <v>0</v>
      </c>
      <c r="S178" s="44">
        <v>0</v>
      </c>
      <c r="T178" s="44">
        <v>0</v>
      </c>
      <c r="U178" s="44">
        <v>0</v>
      </c>
      <c r="V178" s="44">
        <v>0</v>
      </c>
      <c r="W178" s="44">
        <v>0</v>
      </c>
      <c r="X178" s="44">
        <v>0</v>
      </c>
      <c r="Y178" s="44">
        <v>0</v>
      </c>
    </row>
    <row r="179" spans="1:25" ht="15" x14ac:dyDescent="0.25">
      <c r="A179" s="100"/>
      <c r="B179" s="90"/>
      <c r="C179" s="49">
        <v>176</v>
      </c>
      <c r="D179" s="50" t="s">
        <v>225</v>
      </c>
      <c r="E179" s="28" t="s">
        <v>918</v>
      </c>
      <c r="F179" s="26" t="s">
        <v>933</v>
      </c>
      <c r="G179" s="49" t="s">
        <v>897</v>
      </c>
      <c r="H179" s="26">
        <v>30</v>
      </c>
      <c r="I179" s="26">
        <v>20</v>
      </c>
      <c r="J179" s="46">
        <v>8.23</v>
      </c>
      <c r="K179" s="47"/>
      <c r="L179" s="32">
        <f t="shared" si="4"/>
        <v>0</v>
      </c>
      <c r="M179" s="43" t="str">
        <f t="shared" si="5"/>
        <v>OK</v>
      </c>
      <c r="N179" s="44">
        <v>0</v>
      </c>
      <c r="O179" s="44">
        <v>0</v>
      </c>
      <c r="P179" s="44">
        <v>0</v>
      </c>
      <c r="Q179" s="44">
        <v>0</v>
      </c>
      <c r="R179" s="44">
        <v>0</v>
      </c>
      <c r="S179" s="44">
        <v>0</v>
      </c>
      <c r="T179" s="44">
        <v>0</v>
      </c>
      <c r="U179" s="44">
        <v>0</v>
      </c>
      <c r="V179" s="44">
        <v>0</v>
      </c>
      <c r="W179" s="44">
        <v>0</v>
      </c>
      <c r="X179" s="44">
        <v>0</v>
      </c>
      <c r="Y179" s="44">
        <v>0</v>
      </c>
    </row>
    <row r="180" spans="1:25" ht="30" x14ac:dyDescent="0.25">
      <c r="A180" s="100"/>
      <c r="B180" s="90"/>
      <c r="C180" s="49">
        <v>177</v>
      </c>
      <c r="D180" s="50" t="s">
        <v>226</v>
      </c>
      <c r="E180" s="28" t="s">
        <v>918</v>
      </c>
      <c r="F180" s="26" t="s">
        <v>933</v>
      </c>
      <c r="G180" s="49" t="s">
        <v>899</v>
      </c>
      <c r="H180" s="26">
        <v>30</v>
      </c>
      <c r="I180" s="26">
        <v>20</v>
      </c>
      <c r="J180" s="46">
        <v>3.5</v>
      </c>
      <c r="K180" s="47"/>
      <c r="L180" s="32">
        <f t="shared" si="4"/>
        <v>0</v>
      </c>
      <c r="M180" s="43" t="str">
        <f t="shared" si="5"/>
        <v>OK</v>
      </c>
      <c r="N180" s="44">
        <v>0</v>
      </c>
      <c r="O180" s="44">
        <v>0</v>
      </c>
      <c r="P180" s="44">
        <v>0</v>
      </c>
      <c r="Q180" s="44">
        <v>0</v>
      </c>
      <c r="R180" s="44">
        <v>0</v>
      </c>
      <c r="S180" s="44">
        <v>0</v>
      </c>
      <c r="T180" s="44">
        <v>0</v>
      </c>
      <c r="U180" s="44">
        <v>0</v>
      </c>
      <c r="V180" s="44">
        <v>0</v>
      </c>
      <c r="W180" s="44">
        <v>0</v>
      </c>
      <c r="X180" s="44">
        <v>0</v>
      </c>
      <c r="Y180" s="44">
        <v>0</v>
      </c>
    </row>
    <row r="181" spans="1:25" ht="30" x14ac:dyDescent="0.25">
      <c r="A181" s="100"/>
      <c r="B181" s="90"/>
      <c r="C181" s="49">
        <v>178</v>
      </c>
      <c r="D181" s="50" t="s">
        <v>227</v>
      </c>
      <c r="E181" s="28" t="s">
        <v>918</v>
      </c>
      <c r="F181" s="26" t="s">
        <v>933</v>
      </c>
      <c r="G181" s="49" t="s">
        <v>899</v>
      </c>
      <c r="H181" s="26">
        <v>30</v>
      </c>
      <c r="I181" s="26">
        <v>20</v>
      </c>
      <c r="J181" s="46">
        <v>4.8099999999999996</v>
      </c>
      <c r="K181" s="47"/>
      <c r="L181" s="32">
        <f t="shared" si="4"/>
        <v>0</v>
      </c>
      <c r="M181" s="43" t="str">
        <f t="shared" si="5"/>
        <v>OK</v>
      </c>
      <c r="N181" s="44">
        <v>0</v>
      </c>
      <c r="O181" s="44">
        <v>0</v>
      </c>
      <c r="P181" s="44">
        <v>0</v>
      </c>
      <c r="Q181" s="44">
        <v>0</v>
      </c>
      <c r="R181" s="44">
        <v>0</v>
      </c>
      <c r="S181" s="44">
        <v>0</v>
      </c>
      <c r="T181" s="44">
        <v>0</v>
      </c>
      <c r="U181" s="44">
        <v>0</v>
      </c>
      <c r="V181" s="44">
        <v>0</v>
      </c>
      <c r="W181" s="44">
        <v>0</v>
      </c>
      <c r="X181" s="44">
        <v>0</v>
      </c>
      <c r="Y181" s="44">
        <v>0</v>
      </c>
    </row>
    <row r="182" spans="1:25" ht="30" x14ac:dyDescent="0.25">
      <c r="A182" s="100"/>
      <c r="B182" s="90"/>
      <c r="C182" s="49">
        <v>179</v>
      </c>
      <c r="D182" s="50" t="s">
        <v>228</v>
      </c>
      <c r="E182" s="28" t="s">
        <v>918</v>
      </c>
      <c r="F182" s="26" t="s">
        <v>934</v>
      </c>
      <c r="G182" s="49" t="s">
        <v>36</v>
      </c>
      <c r="H182" s="26">
        <v>30</v>
      </c>
      <c r="I182" s="26">
        <v>20</v>
      </c>
      <c r="J182" s="46">
        <v>7.0000000000000007E-2</v>
      </c>
      <c r="K182" s="47"/>
      <c r="L182" s="32">
        <f t="shared" si="4"/>
        <v>0</v>
      </c>
      <c r="M182" s="43" t="str">
        <f t="shared" si="5"/>
        <v>OK</v>
      </c>
      <c r="N182" s="44">
        <v>0</v>
      </c>
      <c r="O182" s="44">
        <v>0</v>
      </c>
      <c r="P182" s="44">
        <v>0</v>
      </c>
      <c r="Q182" s="44">
        <v>0</v>
      </c>
      <c r="R182" s="44">
        <v>0</v>
      </c>
      <c r="S182" s="44">
        <v>0</v>
      </c>
      <c r="T182" s="44">
        <v>0</v>
      </c>
      <c r="U182" s="44">
        <v>0</v>
      </c>
      <c r="V182" s="44">
        <v>0</v>
      </c>
      <c r="W182" s="44">
        <v>0</v>
      </c>
      <c r="X182" s="44">
        <v>0</v>
      </c>
      <c r="Y182" s="44">
        <v>0</v>
      </c>
    </row>
    <row r="183" spans="1:25" ht="30" x14ac:dyDescent="0.25">
      <c r="A183" s="100"/>
      <c r="B183" s="90"/>
      <c r="C183" s="49">
        <v>180</v>
      </c>
      <c r="D183" s="50" t="s">
        <v>229</v>
      </c>
      <c r="E183" s="28" t="s">
        <v>918</v>
      </c>
      <c r="F183" s="26" t="s">
        <v>934</v>
      </c>
      <c r="G183" s="49" t="s">
        <v>36</v>
      </c>
      <c r="H183" s="26">
        <v>30</v>
      </c>
      <c r="I183" s="26">
        <v>20</v>
      </c>
      <c r="J183" s="46">
        <v>41.67</v>
      </c>
      <c r="K183" s="47"/>
      <c r="L183" s="32">
        <f t="shared" si="4"/>
        <v>0</v>
      </c>
      <c r="M183" s="43" t="str">
        <f t="shared" si="5"/>
        <v>OK</v>
      </c>
      <c r="N183" s="44">
        <v>0</v>
      </c>
      <c r="O183" s="44">
        <v>0</v>
      </c>
      <c r="P183" s="44">
        <v>0</v>
      </c>
      <c r="Q183" s="44">
        <v>0</v>
      </c>
      <c r="R183" s="44">
        <v>0</v>
      </c>
      <c r="S183" s="44">
        <v>0</v>
      </c>
      <c r="T183" s="44">
        <v>0</v>
      </c>
      <c r="U183" s="44">
        <v>0</v>
      </c>
      <c r="V183" s="44">
        <v>0</v>
      </c>
      <c r="W183" s="44">
        <v>0</v>
      </c>
      <c r="X183" s="44">
        <v>0</v>
      </c>
      <c r="Y183" s="44">
        <v>0</v>
      </c>
    </row>
    <row r="184" spans="1:25" ht="30" x14ac:dyDescent="0.25">
      <c r="A184" s="100"/>
      <c r="B184" s="90"/>
      <c r="C184" s="49">
        <v>181</v>
      </c>
      <c r="D184" s="50" t="s">
        <v>230</v>
      </c>
      <c r="E184" s="28" t="s">
        <v>918</v>
      </c>
      <c r="F184" s="26" t="s">
        <v>934</v>
      </c>
      <c r="G184" s="49" t="s">
        <v>36</v>
      </c>
      <c r="H184" s="26">
        <v>30</v>
      </c>
      <c r="I184" s="26">
        <v>20</v>
      </c>
      <c r="J184" s="46">
        <v>11.3</v>
      </c>
      <c r="K184" s="47"/>
      <c r="L184" s="32">
        <f t="shared" si="4"/>
        <v>0</v>
      </c>
      <c r="M184" s="43" t="str">
        <f t="shared" si="5"/>
        <v>OK</v>
      </c>
      <c r="N184" s="44">
        <v>0</v>
      </c>
      <c r="O184" s="44">
        <v>0</v>
      </c>
      <c r="P184" s="44">
        <v>0</v>
      </c>
      <c r="Q184" s="44">
        <v>0</v>
      </c>
      <c r="R184" s="44">
        <v>0</v>
      </c>
      <c r="S184" s="44">
        <v>0</v>
      </c>
      <c r="T184" s="44">
        <v>0</v>
      </c>
      <c r="U184" s="44">
        <v>0</v>
      </c>
      <c r="V184" s="44">
        <v>0</v>
      </c>
      <c r="W184" s="44">
        <v>0</v>
      </c>
      <c r="X184" s="44">
        <v>0</v>
      </c>
      <c r="Y184" s="44">
        <v>0</v>
      </c>
    </row>
    <row r="185" spans="1:25" ht="45" x14ac:dyDescent="0.25">
      <c r="A185" s="100"/>
      <c r="B185" s="90"/>
      <c r="C185" s="49">
        <v>182</v>
      </c>
      <c r="D185" s="50" t="s">
        <v>231</v>
      </c>
      <c r="E185" s="28" t="s">
        <v>918</v>
      </c>
      <c r="F185" s="26" t="s">
        <v>934</v>
      </c>
      <c r="G185" s="49" t="s">
        <v>36</v>
      </c>
      <c r="H185" s="26">
        <v>30</v>
      </c>
      <c r="I185" s="26">
        <v>20</v>
      </c>
      <c r="J185" s="46">
        <v>47.86</v>
      </c>
      <c r="K185" s="47"/>
      <c r="L185" s="32">
        <f t="shared" si="4"/>
        <v>0</v>
      </c>
      <c r="M185" s="43" t="str">
        <f t="shared" si="5"/>
        <v>OK</v>
      </c>
      <c r="N185" s="44">
        <v>0</v>
      </c>
      <c r="O185" s="44">
        <v>0</v>
      </c>
      <c r="P185" s="44">
        <v>0</v>
      </c>
      <c r="Q185" s="44">
        <v>0</v>
      </c>
      <c r="R185" s="44">
        <v>0</v>
      </c>
      <c r="S185" s="44">
        <v>0</v>
      </c>
      <c r="T185" s="44">
        <v>0</v>
      </c>
      <c r="U185" s="44">
        <v>0</v>
      </c>
      <c r="V185" s="44">
        <v>0</v>
      </c>
      <c r="W185" s="44">
        <v>0</v>
      </c>
      <c r="X185" s="44">
        <v>0</v>
      </c>
      <c r="Y185" s="44">
        <v>0</v>
      </c>
    </row>
    <row r="186" spans="1:25" ht="45" x14ac:dyDescent="0.25">
      <c r="A186" s="100"/>
      <c r="B186" s="90"/>
      <c r="C186" s="49">
        <v>183</v>
      </c>
      <c r="D186" s="50" t="s">
        <v>232</v>
      </c>
      <c r="E186" s="28" t="s">
        <v>918</v>
      </c>
      <c r="F186" s="26" t="s">
        <v>934</v>
      </c>
      <c r="G186" s="49" t="s">
        <v>36</v>
      </c>
      <c r="H186" s="26">
        <v>30</v>
      </c>
      <c r="I186" s="26">
        <v>20</v>
      </c>
      <c r="J186" s="46">
        <v>38.33</v>
      </c>
      <c r="K186" s="47"/>
      <c r="L186" s="32">
        <f t="shared" si="4"/>
        <v>0</v>
      </c>
      <c r="M186" s="43" t="str">
        <f t="shared" si="5"/>
        <v>OK</v>
      </c>
      <c r="N186" s="44">
        <v>0</v>
      </c>
      <c r="O186" s="44">
        <v>0</v>
      </c>
      <c r="P186" s="44">
        <v>0</v>
      </c>
      <c r="Q186" s="44">
        <v>0</v>
      </c>
      <c r="R186" s="44">
        <v>0</v>
      </c>
      <c r="S186" s="44">
        <v>0</v>
      </c>
      <c r="T186" s="44">
        <v>0</v>
      </c>
      <c r="U186" s="44">
        <v>0</v>
      </c>
      <c r="V186" s="44">
        <v>0</v>
      </c>
      <c r="W186" s="44">
        <v>0</v>
      </c>
      <c r="X186" s="44">
        <v>0</v>
      </c>
      <c r="Y186" s="44">
        <v>0</v>
      </c>
    </row>
    <row r="187" spans="1:25" ht="45" x14ac:dyDescent="0.25">
      <c r="A187" s="100"/>
      <c r="B187" s="90"/>
      <c r="C187" s="49">
        <v>184</v>
      </c>
      <c r="D187" s="50" t="s">
        <v>233</v>
      </c>
      <c r="E187" s="28" t="s">
        <v>918</v>
      </c>
      <c r="F187" s="26" t="s">
        <v>934</v>
      </c>
      <c r="G187" s="49" t="s">
        <v>36</v>
      </c>
      <c r="H187" s="26">
        <v>30</v>
      </c>
      <c r="I187" s="26">
        <v>20</v>
      </c>
      <c r="J187" s="46">
        <v>34.99</v>
      </c>
      <c r="K187" s="47"/>
      <c r="L187" s="32">
        <f t="shared" si="4"/>
        <v>0</v>
      </c>
      <c r="M187" s="43" t="str">
        <f t="shared" si="5"/>
        <v>OK</v>
      </c>
      <c r="N187" s="44">
        <v>0</v>
      </c>
      <c r="O187" s="44">
        <v>0</v>
      </c>
      <c r="P187" s="44">
        <v>0</v>
      </c>
      <c r="Q187" s="44">
        <v>0</v>
      </c>
      <c r="R187" s="44">
        <v>0</v>
      </c>
      <c r="S187" s="44">
        <v>0</v>
      </c>
      <c r="T187" s="44">
        <v>0</v>
      </c>
      <c r="U187" s="44">
        <v>0</v>
      </c>
      <c r="V187" s="44">
        <v>0</v>
      </c>
      <c r="W187" s="44">
        <v>0</v>
      </c>
      <c r="X187" s="44">
        <v>0</v>
      </c>
      <c r="Y187" s="44">
        <v>0</v>
      </c>
    </row>
    <row r="188" spans="1:25" ht="45" x14ac:dyDescent="0.25">
      <c r="A188" s="100"/>
      <c r="B188" s="90"/>
      <c r="C188" s="49">
        <v>185</v>
      </c>
      <c r="D188" s="50" t="s">
        <v>234</v>
      </c>
      <c r="E188" s="28" t="s">
        <v>918</v>
      </c>
      <c r="F188" s="26" t="s">
        <v>934</v>
      </c>
      <c r="G188" s="49" t="s">
        <v>36</v>
      </c>
      <c r="H188" s="26">
        <v>30</v>
      </c>
      <c r="I188" s="26">
        <v>20</v>
      </c>
      <c r="J188" s="46">
        <v>50</v>
      </c>
      <c r="K188" s="47"/>
      <c r="L188" s="32">
        <f t="shared" si="4"/>
        <v>0</v>
      </c>
      <c r="M188" s="43" t="str">
        <f t="shared" si="5"/>
        <v>OK</v>
      </c>
      <c r="N188" s="44">
        <v>0</v>
      </c>
      <c r="O188" s="44">
        <v>0</v>
      </c>
      <c r="P188" s="44">
        <v>0</v>
      </c>
      <c r="Q188" s="44">
        <v>0</v>
      </c>
      <c r="R188" s="44">
        <v>0</v>
      </c>
      <c r="S188" s="44">
        <v>0</v>
      </c>
      <c r="T188" s="44">
        <v>0</v>
      </c>
      <c r="U188" s="44">
        <v>0</v>
      </c>
      <c r="V188" s="44">
        <v>0</v>
      </c>
      <c r="W188" s="44">
        <v>0</v>
      </c>
      <c r="X188" s="44">
        <v>0</v>
      </c>
      <c r="Y188" s="44">
        <v>0</v>
      </c>
    </row>
    <row r="189" spans="1:25" ht="45" x14ac:dyDescent="0.25">
      <c r="A189" s="100"/>
      <c r="B189" s="90"/>
      <c r="C189" s="49">
        <v>186</v>
      </c>
      <c r="D189" s="50" t="s">
        <v>235</v>
      </c>
      <c r="E189" s="28" t="s">
        <v>918</v>
      </c>
      <c r="F189" s="26" t="s">
        <v>934</v>
      </c>
      <c r="G189" s="49" t="s">
        <v>36</v>
      </c>
      <c r="H189" s="26">
        <v>30</v>
      </c>
      <c r="I189" s="26">
        <v>20</v>
      </c>
      <c r="J189" s="46">
        <v>61.7</v>
      </c>
      <c r="K189" s="47"/>
      <c r="L189" s="32">
        <f t="shared" si="4"/>
        <v>0</v>
      </c>
      <c r="M189" s="43" t="str">
        <f t="shared" si="5"/>
        <v>OK</v>
      </c>
      <c r="N189" s="44">
        <v>0</v>
      </c>
      <c r="O189" s="44">
        <v>0</v>
      </c>
      <c r="P189" s="44">
        <v>0</v>
      </c>
      <c r="Q189" s="44">
        <v>0</v>
      </c>
      <c r="R189" s="44">
        <v>0</v>
      </c>
      <c r="S189" s="44">
        <v>0</v>
      </c>
      <c r="T189" s="44">
        <v>0</v>
      </c>
      <c r="U189" s="44">
        <v>0</v>
      </c>
      <c r="V189" s="44">
        <v>0</v>
      </c>
      <c r="W189" s="44">
        <v>0</v>
      </c>
      <c r="X189" s="44">
        <v>0</v>
      </c>
      <c r="Y189" s="44">
        <v>0</v>
      </c>
    </row>
    <row r="190" spans="1:25" ht="45" x14ac:dyDescent="0.25">
      <c r="A190" s="100"/>
      <c r="B190" s="90"/>
      <c r="C190" s="49">
        <v>187</v>
      </c>
      <c r="D190" s="50" t="s">
        <v>236</v>
      </c>
      <c r="E190" s="28" t="s">
        <v>918</v>
      </c>
      <c r="F190" s="26" t="s">
        <v>934</v>
      </c>
      <c r="G190" s="49" t="s">
        <v>36</v>
      </c>
      <c r="H190" s="26">
        <v>30</v>
      </c>
      <c r="I190" s="26">
        <v>20</v>
      </c>
      <c r="J190" s="46">
        <v>113.2</v>
      </c>
      <c r="K190" s="47"/>
      <c r="L190" s="32">
        <f t="shared" si="4"/>
        <v>0</v>
      </c>
      <c r="M190" s="43" t="str">
        <f t="shared" si="5"/>
        <v>OK</v>
      </c>
      <c r="N190" s="44">
        <v>0</v>
      </c>
      <c r="O190" s="44">
        <v>0</v>
      </c>
      <c r="P190" s="44">
        <v>0</v>
      </c>
      <c r="Q190" s="44">
        <v>0</v>
      </c>
      <c r="R190" s="44">
        <v>0</v>
      </c>
      <c r="S190" s="44">
        <v>0</v>
      </c>
      <c r="T190" s="44">
        <v>0</v>
      </c>
      <c r="U190" s="44">
        <v>0</v>
      </c>
      <c r="V190" s="44">
        <v>0</v>
      </c>
      <c r="W190" s="44">
        <v>0</v>
      </c>
      <c r="X190" s="44">
        <v>0</v>
      </c>
      <c r="Y190" s="44">
        <v>0</v>
      </c>
    </row>
    <row r="191" spans="1:25" ht="75" x14ac:dyDescent="0.25">
      <c r="A191" s="100"/>
      <c r="B191" s="90"/>
      <c r="C191" s="49">
        <v>188</v>
      </c>
      <c r="D191" s="50" t="s">
        <v>237</v>
      </c>
      <c r="E191" s="28" t="s">
        <v>918</v>
      </c>
      <c r="F191" s="26" t="s">
        <v>933</v>
      </c>
      <c r="G191" s="49" t="s">
        <v>896</v>
      </c>
      <c r="H191" s="26">
        <v>30</v>
      </c>
      <c r="I191" s="26">
        <v>20</v>
      </c>
      <c r="J191" s="46">
        <v>840</v>
      </c>
      <c r="K191" s="47"/>
      <c r="L191" s="32">
        <f t="shared" si="4"/>
        <v>0</v>
      </c>
      <c r="M191" s="43" t="str">
        <f t="shared" si="5"/>
        <v>OK</v>
      </c>
      <c r="N191" s="44">
        <v>0</v>
      </c>
      <c r="O191" s="44">
        <v>0</v>
      </c>
      <c r="P191" s="44">
        <v>0</v>
      </c>
      <c r="Q191" s="44">
        <v>0</v>
      </c>
      <c r="R191" s="44">
        <v>0</v>
      </c>
      <c r="S191" s="44">
        <v>0</v>
      </c>
      <c r="T191" s="44">
        <v>0</v>
      </c>
      <c r="U191" s="44">
        <v>0</v>
      </c>
      <c r="V191" s="44">
        <v>0</v>
      </c>
      <c r="W191" s="44">
        <v>0</v>
      </c>
      <c r="X191" s="44">
        <v>0</v>
      </c>
      <c r="Y191" s="44">
        <v>0</v>
      </c>
    </row>
    <row r="192" spans="1:25" ht="30" x14ac:dyDescent="0.25">
      <c r="A192" s="100"/>
      <c r="B192" s="90"/>
      <c r="C192" s="49">
        <v>189</v>
      </c>
      <c r="D192" s="50" t="s">
        <v>238</v>
      </c>
      <c r="E192" s="28" t="s">
        <v>918</v>
      </c>
      <c r="F192" s="26" t="s">
        <v>919</v>
      </c>
      <c r="G192" s="49" t="s">
        <v>36</v>
      </c>
      <c r="H192" s="26">
        <v>30</v>
      </c>
      <c r="I192" s="26">
        <v>20</v>
      </c>
      <c r="J192" s="46">
        <v>12.9</v>
      </c>
      <c r="K192" s="47">
        <v>20</v>
      </c>
      <c r="L192" s="32">
        <f t="shared" si="4"/>
        <v>0</v>
      </c>
      <c r="M192" s="43" t="str">
        <f t="shared" si="5"/>
        <v>OK</v>
      </c>
      <c r="N192" s="44">
        <v>20</v>
      </c>
      <c r="O192" s="44">
        <v>0</v>
      </c>
      <c r="P192" s="44">
        <v>0</v>
      </c>
      <c r="Q192" s="44">
        <v>0</v>
      </c>
      <c r="R192" s="44">
        <v>0</v>
      </c>
      <c r="S192" s="44">
        <v>0</v>
      </c>
      <c r="T192" s="44">
        <v>0</v>
      </c>
      <c r="U192" s="44">
        <v>0</v>
      </c>
      <c r="V192" s="44">
        <v>0</v>
      </c>
      <c r="W192" s="44">
        <v>0</v>
      </c>
      <c r="X192" s="44">
        <v>0</v>
      </c>
      <c r="Y192" s="44">
        <v>0</v>
      </c>
    </row>
    <row r="193" spans="1:25" ht="75" x14ac:dyDescent="0.25">
      <c r="A193" s="100"/>
      <c r="B193" s="90"/>
      <c r="C193" s="49">
        <v>190</v>
      </c>
      <c r="D193" s="50" t="s">
        <v>239</v>
      </c>
      <c r="E193" s="28" t="s">
        <v>918</v>
      </c>
      <c r="F193" s="26" t="s">
        <v>935</v>
      </c>
      <c r="G193" s="49" t="s">
        <v>36</v>
      </c>
      <c r="H193" s="26">
        <v>30</v>
      </c>
      <c r="I193" s="26">
        <v>20</v>
      </c>
      <c r="J193" s="46">
        <v>1.1000000000000001</v>
      </c>
      <c r="K193" s="47"/>
      <c r="L193" s="32">
        <f t="shared" si="4"/>
        <v>0</v>
      </c>
      <c r="M193" s="43" t="str">
        <f t="shared" si="5"/>
        <v>OK</v>
      </c>
      <c r="N193" s="44">
        <v>0</v>
      </c>
      <c r="O193" s="44">
        <v>0</v>
      </c>
      <c r="P193" s="44">
        <v>0</v>
      </c>
      <c r="Q193" s="44">
        <v>0</v>
      </c>
      <c r="R193" s="44">
        <v>0</v>
      </c>
      <c r="S193" s="44">
        <v>0</v>
      </c>
      <c r="T193" s="44">
        <v>0</v>
      </c>
      <c r="U193" s="44">
        <v>0</v>
      </c>
      <c r="V193" s="44">
        <v>0</v>
      </c>
      <c r="W193" s="44">
        <v>0</v>
      </c>
      <c r="X193" s="44">
        <v>0</v>
      </c>
      <c r="Y193" s="44">
        <v>0</v>
      </c>
    </row>
    <row r="194" spans="1:25" ht="75" x14ac:dyDescent="0.25">
      <c r="A194" s="100"/>
      <c r="B194" s="90"/>
      <c r="C194" s="49">
        <v>191</v>
      </c>
      <c r="D194" s="50" t="s">
        <v>240</v>
      </c>
      <c r="E194" s="28" t="s">
        <v>918</v>
      </c>
      <c r="F194" s="26" t="s">
        <v>935</v>
      </c>
      <c r="G194" s="49" t="s">
        <v>36</v>
      </c>
      <c r="H194" s="26">
        <v>30</v>
      </c>
      <c r="I194" s="26">
        <v>20</v>
      </c>
      <c r="J194" s="46">
        <v>2.82</v>
      </c>
      <c r="K194" s="47"/>
      <c r="L194" s="32">
        <f t="shared" si="4"/>
        <v>0</v>
      </c>
      <c r="M194" s="43" t="str">
        <f t="shared" si="5"/>
        <v>OK</v>
      </c>
      <c r="N194" s="44">
        <v>0</v>
      </c>
      <c r="O194" s="44">
        <v>0</v>
      </c>
      <c r="P194" s="44">
        <v>0</v>
      </c>
      <c r="Q194" s="44">
        <v>0</v>
      </c>
      <c r="R194" s="44">
        <v>0</v>
      </c>
      <c r="S194" s="44">
        <v>0</v>
      </c>
      <c r="T194" s="44">
        <v>0</v>
      </c>
      <c r="U194" s="44">
        <v>0</v>
      </c>
      <c r="V194" s="44">
        <v>0</v>
      </c>
      <c r="W194" s="44">
        <v>0</v>
      </c>
      <c r="X194" s="44">
        <v>0</v>
      </c>
      <c r="Y194" s="44">
        <v>0</v>
      </c>
    </row>
    <row r="195" spans="1:25" ht="15" x14ac:dyDescent="0.25">
      <c r="A195" s="100"/>
      <c r="B195" s="90"/>
      <c r="C195" s="49">
        <v>192</v>
      </c>
      <c r="D195" s="50" t="s">
        <v>241</v>
      </c>
      <c r="E195" s="28" t="s">
        <v>936</v>
      </c>
      <c r="F195" s="26" t="s">
        <v>921</v>
      </c>
      <c r="G195" s="49" t="s">
        <v>36</v>
      </c>
      <c r="H195" s="26">
        <v>30</v>
      </c>
      <c r="I195" s="26">
        <v>20</v>
      </c>
      <c r="J195" s="46">
        <v>8.26</v>
      </c>
      <c r="K195" s="47">
        <v>40</v>
      </c>
      <c r="L195" s="32">
        <f t="shared" si="4"/>
        <v>20</v>
      </c>
      <c r="M195" s="43" t="str">
        <f t="shared" si="5"/>
        <v>OK</v>
      </c>
      <c r="N195" s="44">
        <v>20</v>
      </c>
      <c r="O195" s="44">
        <v>0</v>
      </c>
      <c r="P195" s="44">
        <v>0</v>
      </c>
      <c r="Q195" s="44">
        <v>0</v>
      </c>
      <c r="R195" s="44">
        <v>0</v>
      </c>
      <c r="S195" s="44">
        <v>0</v>
      </c>
      <c r="T195" s="44">
        <v>0</v>
      </c>
      <c r="U195" s="44">
        <v>0</v>
      </c>
      <c r="V195" s="44">
        <v>0</v>
      </c>
      <c r="W195" s="44">
        <v>0</v>
      </c>
      <c r="X195" s="44">
        <v>0</v>
      </c>
      <c r="Y195" s="44">
        <v>0</v>
      </c>
    </row>
    <row r="196" spans="1:25" ht="45" x14ac:dyDescent="0.25">
      <c r="A196" s="97" t="s">
        <v>892</v>
      </c>
      <c r="B196" s="93">
        <v>2</v>
      </c>
      <c r="C196" s="49">
        <v>1</v>
      </c>
      <c r="D196" s="50" t="s">
        <v>242</v>
      </c>
      <c r="E196" s="28" t="s">
        <v>918</v>
      </c>
      <c r="F196" s="26" t="s">
        <v>937</v>
      </c>
      <c r="G196" s="49" t="s">
        <v>36</v>
      </c>
      <c r="H196" s="26">
        <v>30</v>
      </c>
      <c r="I196" s="26">
        <v>20</v>
      </c>
      <c r="J196" s="46">
        <v>28</v>
      </c>
      <c r="K196" s="47"/>
      <c r="L196" s="32">
        <f t="shared" si="4"/>
        <v>0</v>
      </c>
      <c r="M196" s="43" t="str">
        <f t="shared" si="5"/>
        <v>OK</v>
      </c>
      <c r="N196" s="44">
        <v>0</v>
      </c>
      <c r="O196" s="44">
        <v>0</v>
      </c>
      <c r="P196" s="44">
        <v>0</v>
      </c>
      <c r="Q196" s="44">
        <v>0</v>
      </c>
      <c r="R196" s="44">
        <v>0</v>
      </c>
      <c r="S196" s="44">
        <v>0</v>
      </c>
      <c r="T196" s="44">
        <v>0</v>
      </c>
      <c r="U196" s="44">
        <v>0</v>
      </c>
      <c r="V196" s="44">
        <v>0</v>
      </c>
      <c r="W196" s="44">
        <v>0</v>
      </c>
      <c r="X196" s="44">
        <v>0</v>
      </c>
      <c r="Y196" s="44">
        <v>0</v>
      </c>
    </row>
    <row r="197" spans="1:25" ht="15" x14ac:dyDescent="0.25">
      <c r="A197" s="98"/>
      <c r="B197" s="94"/>
      <c r="C197" s="49">
        <v>2</v>
      </c>
      <c r="D197" s="50" t="s">
        <v>243</v>
      </c>
      <c r="E197" s="28" t="s">
        <v>918</v>
      </c>
      <c r="F197" s="26" t="s">
        <v>938</v>
      </c>
      <c r="G197" s="49" t="s">
        <v>36</v>
      </c>
      <c r="H197" s="26">
        <v>30</v>
      </c>
      <c r="I197" s="26">
        <v>20</v>
      </c>
      <c r="J197" s="46">
        <v>2</v>
      </c>
      <c r="K197" s="47"/>
      <c r="L197" s="32">
        <f t="shared" ref="L197:L260" si="6">K197-(SUM(N197:Y197))</f>
        <v>0</v>
      </c>
      <c r="M197" s="43" t="str">
        <f t="shared" ref="M197:M260" si="7">IF(L197&lt;0,"ATENÇÃO","OK")</f>
        <v>OK</v>
      </c>
      <c r="N197" s="44">
        <v>0</v>
      </c>
      <c r="O197" s="44">
        <v>0</v>
      </c>
      <c r="P197" s="44">
        <v>0</v>
      </c>
      <c r="Q197" s="44">
        <v>0</v>
      </c>
      <c r="R197" s="44">
        <v>0</v>
      </c>
      <c r="S197" s="44">
        <v>0</v>
      </c>
      <c r="T197" s="44">
        <v>0</v>
      </c>
      <c r="U197" s="44">
        <v>0</v>
      </c>
      <c r="V197" s="44">
        <v>0</v>
      </c>
      <c r="W197" s="44">
        <v>0</v>
      </c>
      <c r="X197" s="44">
        <v>0</v>
      </c>
      <c r="Y197" s="44">
        <v>0</v>
      </c>
    </row>
    <row r="198" spans="1:25" ht="15" x14ac:dyDescent="0.25">
      <c r="A198" s="98"/>
      <c r="B198" s="94"/>
      <c r="C198" s="49">
        <v>3</v>
      </c>
      <c r="D198" s="50" t="s">
        <v>244</v>
      </c>
      <c r="E198" s="28" t="s">
        <v>918</v>
      </c>
      <c r="F198" s="26" t="s">
        <v>938</v>
      </c>
      <c r="G198" s="49" t="s">
        <v>36</v>
      </c>
      <c r="H198" s="26">
        <v>30</v>
      </c>
      <c r="I198" s="26">
        <v>20</v>
      </c>
      <c r="J198" s="46">
        <v>2</v>
      </c>
      <c r="K198" s="47"/>
      <c r="L198" s="32">
        <f t="shared" si="6"/>
        <v>0</v>
      </c>
      <c r="M198" s="43" t="str">
        <f t="shared" si="7"/>
        <v>OK</v>
      </c>
      <c r="N198" s="44">
        <v>0</v>
      </c>
      <c r="O198" s="44">
        <v>0</v>
      </c>
      <c r="P198" s="44">
        <v>0</v>
      </c>
      <c r="Q198" s="44">
        <v>0</v>
      </c>
      <c r="R198" s="44">
        <v>0</v>
      </c>
      <c r="S198" s="44">
        <v>0</v>
      </c>
      <c r="T198" s="44">
        <v>0</v>
      </c>
      <c r="U198" s="44">
        <v>0</v>
      </c>
      <c r="V198" s="44">
        <v>0</v>
      </c>
      <c r="W198" s="44">
        <v>0</v>
      </c>
      <c r="X198" s="44">
        <v>0</v>
      </c>
      <c r="Y198" s="44">
        <v>0</v>
      </c>
    </row>
    <row r="199" spans="1:25" ht="15" x14ac:dyDescent="0.25">
      <c r="A199" s="98"/>
      <c r="B199" s="94"/>
      <c r="C199" s="49">
        <v>4</v>
      </c>
      <c r="D199" s="50" t="s">
        <v>245</v>
      </c>
      <c r="E199" s="28" t="s">
        <v>918</v>
      </c>
      <c r="F199" s="26" t="s">
        <v>938</v>
      </c>
      <c r="G199" s="49" t="s">
        <v>36</v>
      </c>
      <c r="H199" s="26">
        <v>30</v>
      </c>
      <c r="I199" s="26">
        <v>20</v>
      </c>
      <c r="J199" s="46">
        <v>2</v>
      </c>
      <c r="K199" s="47"/>
      <c r="L199" s="32">
        <f t="shared" si="6"/>
        <v>0</v>
      </c>
      <c r="M199" s="43" t="str">
        <f t="shared" si="7"/>
        <v>OK</v>
      </c>
      <c r="N199" s="44">
        <v>0</v>
      </c>
      <c r="O199" s="44">
        <v>0</v>
      </c>
      <c r="P199" s="44">
        <v>0</v>
      </c>
      <c r="Q199" s="44">
        <v>0</v>
      </c>
      <c r="R199" s="44">
        <v>0</v>
      </c>
      <c r="S199" s="44">
        <v>0</v>
      </c>
      <c r="T199" s="44">
        <v>0</v>
      </c>
      <c r="U199" s="44">
        <v>0</v>
      </c>
      <c r="V199" s="44">
        <v>0</v>
      </c>
      <c r="W199" s="44">
        <v>0</v>
      </c>
      <c r="X199" s="44">
        <v>0</v>
      </c>
      <c r="Y199" s="44">
        <v>0</v>
      </c>
    </row>
    <row r="200" spans="1:25" ht="15" x14ac:dyDescent="0.25">
      <c r="A200" s="98"/>
      <c r="B200" s="94"/>
      <c r="C200" s="49">
        <v>5</v>
      </c>
      <c r="D200" s="50" t="s">
        <v>246</v>
      </c>
      <c r="E200" s="28" t="s">
        <v>918</v>
      </c>
      <c r="F200" s="26" t="s">
        <v>938</v>
      </c>
      <c r="G200" s="49" t="s">
        <v>36</v>
      </c>
      <c r="H200" s="26">
        <v>30</v>
      </c>
      <c r="I200" s="26">
        <v>20</v>
      </c>
      <c r="J200" s="46">
        <v>1.54</v>
      </c>
      <c r="K200" s="47"/>
      <c r="L200" s="32">
        <f t="shared" si="6"/>
        <v>0</v>
      </c>
      <c r="M200" s="43" t="str">
        <f t="shared" si="7"/>
        <v>OK</v>
      </c>
      <c r="N200" s="44">
        <v>0</v>
      </c>
      <c r="O200" s="44">
        <v>0</v>
      </c>
      <c r="P200" s="44">
        <v>0</v>
      </c>
      <c r="Q200" s="44">
        <v>0</v>
      </c>
      <c r="R200" s="44">
        <v>0</v>
      </c>
      <c r="S200" s="44">
        <v>0</v>
      </c>
      <c r="T200" s="44">
        <v>0</v>
      </c>
      <c r="U200" s="44">
        <v>0</v>
      </c>
      <c r="V200" s="44">
        <v>0</v>
      </c>
      <c r="W200" s="44">
        <v>0</v>
      </c>
      <c r="X200" s="44">
        <v>0</v>
      </c>
      <c r="Y200" s="44">
        <v>0</v>
      </c>
    </row>
    <row r="201" spans="1:25" ht="30" x14ac:dyDescent="0.25">
      <c r="A201" s="98"/>
      <c r="B201" s="94"/>
      <c r="C201" s="49">
        <v>6</v>
      </c>
      <c r="D201" s="50" t="s">
        <v>247</v>
      </c>
      <c r="E201" s="28" t="s">
        <v>918</v>
      </c>
      <c r="F201" s="26" t="s">
        <v>938</v>
      </c>
      <c r="G201" s="49" t="s">
        <v>36</v>
      </c>
      <c r="H201" s="26">
        <v>30</v>
      </c>
      <c r="I201" s="26">
        <v>20</v>
      </c>
      <c r="J201" s="46">
        <v>1.84</v>
      </c>
      <c r="K201" s="47">
        <v>50</v>
      </c>
      <c r="L201" s="32">
        <f t="shared" si="6"/>
        <v>0</v>
      </c>
      <c r="M201" s="43" t="str">
        <f t="shared" si="7"/>
        <v>OK</v>
      </c>
      <c r="N201" s="44">
        <v>50</v>
      </c>
      <c r="O201" s="44">
        <v>0</v>
      </c>
      <c r="P201" s="44">
        <v>0</v>
      </c>
      <c r="Q201" s="44">
        <v>0</v>
      </c>
      <c r="R201" s="44">
        <v>0</v>
      </c>
      <c r="S201" s="44">
        <v>0</v>
      </c>
      <c r="T201" s="44">
        <v>0</v>
      </c>
      <c r="U201" s="44">
        <v>0</v>
      </c>
      <c r="V201" s="44">
        <v>0</v>
      </c>
      <c r="W201" s="44">
        <v>0</v>
      </c>
      <c r="X201" s="44">
        <v>0</v>
      </c>
      <c r="Y201" s="44">
        <v>0</v>
      </c>
    </row>
    <row r="202" spans="1:25" ht="15" x14ac:dyDescent="0.25">
      <c r="A202" s="98"/>
      <c r="B202" s="94"/>
      <c r="C202" s="49">
        <v>7</v>
      </c>
      <c r="D202" s="50" t="s">
        <v>248</v>
      </c>
      <c r="E202" s="28" t="s">
        <v>918</v>
      </c>
      <c r="F202" s="26" t="s">
        <v>938</v>
      </c>
      <c r="G202" s="49" t="s">
        <v>36</v>
      </c>
      <c r="H202" s="26">
        <v>30</v>
      </c>
      <c r="I202" s="26">
        <v>20</v>
      </c>
      <c r="J202" s="46">
        <v>2</v>
      </c>
      <c r="K202" s="47"/>
      <c r="L202" s="32">
        <f t="shared" si="6"/>
        <v>0</v>
      </c>
      <c r="M202" s="43" t="str">
        <f t="shared" si="7"/>
        <v>OK</v>
      </c>
      <c r="N202" s="44">
        <v>0</v>
      </c>
      <c r="O202" s="44">
        <v>0</v>
      </c>
      <c r="P202" s="44">
        <v>0</v>
      </c>
      <c r="Q202" s="44">
        <v>0</v>
      </c>
      <c r="R202" s="44">
        <v>0</v>
      </c>
      <c r="S202" s="44">
        <v>0</v>
      </c>
      <c r="T202" s="44">
        <v>0</v>
      </c>
      <c r="U202" s="44">
        <v>0</v>
      </c>
      <c r="V202" s="44">
        <v>0</v>
      </c>
      <c r="W202" s="44">
        <v>0</v>
      </c>
      <c r="X202" s="44">
        <v>0</v>
      </c>
      <c r="Y202" s="44">
        <v>0</v>
      </c>
    </row>
    <row r="203" spans="1:25" ht="15" x14ac:dyDescent="0.25">
      <c r="A203" s="98"/>
      <c r="B203" s="94"/>
      <c r="C203" s="49">
        <v>8</v>
      </c>
      <c r="D203" s="50" t="s">
        <v>249</v>
      </c>
      <c r="E203" s="28" t="s">
        <v>918</v>
      </c>
      <c r="F203" s="26" t="s">
        <v>938</v>
      </c>
      <c r="G203" s="49" t="s">
        <v>36</v>
      </c>
      <c r="H203" s="26">
        <v>30</v>
      </c>
      <c r="I203" s="26">
        <v>20</v>
      </c>
      <c r="J203" s="46">
        <v>2</v>
      </c>
      <c r="K203" s="47"/>
      <c r="L203" s="32">
        <f t="shared" si="6"/>
        <v>0</v>
      </c>
      <c r="M203" s="43" t="str">
        <f t="shared" si="7"/>
        <v>OK</v>
      </c>
      <c r="N203" s="44">
        <v>0</v>
      </c>
      <c r="O203" s="44">
        <v>0</v>
      </c>
      <c r="P203" s="44">
        <v>0</v>
      </c>
      <c r="Q203" s="44">
        <v>0</v>
      </c>
      <c r="R203" s="44">
        <v>0</v>
      </c>
      <c r="S203" s="44">
        <v>0</v>
      </c>
      <c r="T203" s="44">
        <v>0</v>
      </c>
      <c r="U203" s="44">
        <v>0</v>
      </c>
      <c r="V203" s="44">
        <v>0</v>
      </c>
      <c r="W203" s="44">
        <v>0</v>
      </c>
      <c r="X203" s="44">
        <v>0</v>
      </c>
      <c r="Y203" s="44">
        <v>0</v>
      </c>
    </row>
    <row r="204" spans="1:25" ht="15" x14ac:dyDescent="0.25">
      <c r="A204" s="98"/>
      <c r="B204" s="94"/>
      <c r="C204" s="49">
        <v>9</v>
      </c>
      <c r="D204" s="50" t="s">
        <v>250</v>
      </c>
      <c r="E204" s="28" t="s">
        <v>918</v>
      </c>
      <c r="F204" s="26" t="s">
        <v>938</v>
      </c>
      <c r="G204" s="49" t="s">
        <v>36</v>
      </c>
      <c r="H204" s="26">
        <v>30</v>
      </c>
      <c r="I204" s="26">
        <v>20</v>
      </c>
      <c r="J204" s="46">
        <v>2</v>
      </c>
      <c r="K204" s="47"/>
      <c r="L204" s="32">
        <f t="shared" si="6"/>
        <v>0</v>
      </c>
      <c r="M204" s="43" t="str">
        <f t="shared" si="7"/>
        <v>OK</v>
      </c>
      <c r="N204" s="44">
        <v>0</v>
      </c>
      <c r="O204" s="44">
        <v>0</v>
      </c>
      <c r="P204" s="44">
        <v>0</v>
      </c>
      <c r="Q204" s="44">
        <v>0</v>
      </c>
      <c r="R204" s="44">
        <v>0</v>
      </c>
      <c r="S204" s="44">
        <v>0</v>
      </c>
      <c r="T204" s="44">
        <v>0</v>
      </c>
      <c r="U204" s="44">
        <v>0</v>
      </c>
      <c r="V204" s="44">
        <v>0</v>
      </c>
      <c r="W204" s="44">
        <v>0</v>
      </c>
      <c r="X204" s="44">
        <v>0</v>
      </c>
      <c r="Y204" s="44">
        <v>0</v>
      </c>
    </row>
    <row r="205" spans="1:25" ht="15" x14ac:dyDescent="0.25">
      <c r="A205" s="98"/>
      <c r="B205" s="94"/>
      <c r="C205" s="49">
        <v>10</v>
      </c>
      <c r="D205" s="50" t="s">
        <v>251</v>
      </c>
      <c r="E205" s="28" t="s">
        <v>918</v>
      </c>
      <c r="F205" s="26" t="s">
        <v>938</v>
      </c>
      <c r="G205" s="49" t="s">
        <v>36</v>
      </c>
      <c r="H205" s="26">
        <v>30</v>
      </c>
      <c r="I205" s="26">
        <v>20</v>
      </c>
      <c r="J205" s="46">
        <v>2</v>
      </c>
      <c r="K205" s="47"/>
      <c r="L205" s="32">
        <f t="shared" si="6"/>
        <v>0</v>
      </c>
      <c r="M205" s="43" t="str">
        <f t="shared" si="7"/>
        <v>OK</v>
      </c>
      <c r="N205" s="44">
        <v>0</v>
      </c>
      <c r="O205" s="44">
        <v>0</v>
      </c>
      <c r="P205" s="44">
        <v>0</v>
      </c>
      <c r="Q205" s="44">
        <v>0</v>
      </c>
      <c r="R205" s="44">
        <v>0</v>
      </c>
      <c r="S205" s="44">
        <v>0</v>
      </c>
      <c r="T205" s="44">
        <v>0</v>
      </c>
      <c r="U205" s="44">
        <v>0</v>
      </c>
      <c r="V205" s="44">
        <v>0</v>
      </c>
      <c r="W205" s="44">
        <v>0</v>
      </c>
      <c r="X205" s="44">
        <v>0</v>
      </c>
      <c r="Y205" s="44">
        <v>0</v>
      </c>
    </row>
    <row r="206" spans="1:25" ht="15" x14ac:dyDescent="0.25">
      <c r="A206" s="98"/>
      <c r="B206" s="94"/>
      <c r="C206" s="49">
        <v>11</v>
      </c>
      <c r="D206" s="50" t="s">
        <v>252</v>
      </c>
      <c r="E206" s="28" t="s">
        <v>918</v>
      </c>
      <c r="F206" s="26" t="s">
        <v>938</v>
      </c>
      <c r="G206" s="49" t="s">
        <v>36</v>
      </c>
      <c r="H206" s="26">
        <v>30</v>
      </c>
      <c r="I206" s="26">
        <v>20</v>
      </c>
      <c r="J206" s="46">
        <v>4.08</v>
      </c>
      <c r="K206" s="47"/>
      <c r="L206" s="32">
        <f t="shared" si="6"/>
        <v>0</v>
      </c>
      <c r="M206" s="43" t="str">
        <f t="shared" si="7"/>
        <v>OK</v>
      </c>
      <c r="N206" s="44">
        <v>0</v>
      </c>
      <c r="O206" s="44">
        <v>0</v>
      </c>
      <c r="P206" s="44">
        <v>0</v>
      </c>
      <c r="Q206" s="44">
        <v>0</v>
      </c>
      <c r="R206" s="44">
        <v>0</v>
      </c>
      <c r="S206" s="44">
        <v>0</v>
      </c>
      <c r="T206" s="44">
        <v>0</v>
      </c>
      <c r="U206" s="44">
        <v>0</v>
      </c>
      <c r="V206" s="44">
        <v>0</v>
      </c>
      <c r="W206" s="44">
        <v>0</v>
      </c>
      <c r="X206" s="44">
        <v>0</v>
      </c>
      <c r="Y206" s="44">
        <v>0</v>
      </c>
    </row>
    <row r="207" spans="1:25" ht="30" x14ac:dyDescent="0.25">
      <c r="A207" s="98"/>
      <c r="B207" s="94"/>
      <c r="C207" s="49">
        <v>12</v>
      </c>
      <c r="D207" s="50" t="s">
        <v>253</v>
      </c>
      <c r="E207" s="28" t="s">
        <v>926</v>
      </c>
      <c r="F207" s="26" t="s">
        <v>937</v>
      </c>
      <c r="G207" s="49" t="s">
        <v>36</v>
      </c>
      <c r="H207" s="26">
        <v>30</v>
      </c>
      <c r="I207" s="26">
        <v>20</v>
      </c>
      <c r="J207" s="46">
        <v>20</v>
      </c>
      <c r="K207" s="47">
        <v>2</v>
      </c>
      <c r="L207" s="32">
        <f t="shared" si="6"/>
        <v>0</v>
      </c>
      <c r="M207" s="43" t="str">
        <f t="shared" si="7"/>
        <v>OK</v>
      </c>
      <c r="N207" s="44">
        <v>2</v>
      </c>
      <c r="O207" s="44">
        <v>0</v>
      </c>
      <c r="P207" s="44">
        <v>0</v>
      </c>
      <c r="Q207" s="44">
        <v>0</v>
      </c>
      <c r="R207" s="44">
        <v>0</v>
      </c>
      <c r="S207" s="44">
        <v>0</v>
      </c>
      <c r="T207" s="44">
        <v>0</v>
      </c>
      <c r="U207" s="44">
        <v>0</v>
      </c>
      <c r="V207" s="44">
        <v>0</v>
      </c>
      <c r="W207" s="44">
        <v>0</v>
      </c>
      <c r="X207" s="44">
        <v>0</v>
      </c>
      <c r="Y207" s="44">
        <v>0</v>
      </c>
    </row>
    <row r="208" spans="1:25" ht="45" x14ac:dyDescent="0.25">
      <c r="A208" s="98"/>
      <c r="B208" s="94"/>
      <c r="C208" s="49">
        <v>13</v>
      </c>
      <c r="D208" s="50" t="s">
        <v>254</v>
      </c>
      <c r="E208" s="28" t="s">
        <v>926</v>
      </c>
      <c r="F208" s="26" t="s">
        <v>938</v>
      </c>
      <c r="G208" s="49" t="s">
        <v>36</v>
      </c>
      <c r="H208" s="26">
        <v>30</v>
      </c>
      <c r="I208" s="26">
        <v>20</v>
      </c>
      <c r="J208" s="46">
        <v>2.65</v>
      </c>
      <c r="K208" s="47"/>
      <c r="L208" s="32">
        <f t="shared" si="6"/>
        <v>0</v>
      </c>
      <c r="M208" s="43" t="str">
        <f t="shared" si="7"/>
        <v>OK</v>
      </c>
      <c r="N208" s="44">
        <v>0</v>
      </c>
      <c r="O208" s="44">
        <v>0</v>
      </c>
      <c r="P208" s="44">
        <v>0</v>
      </c>
      <c r="Q208" s="44">
        <v>0</v>
      </c>
      <c r="R208" s="44">
        <v>0</v>
      </c>
      <c r="S208" s="44">
        <v>0</v>
      </c>
      <c r="T208" s="44">
        <v>0</v>
      </c>
      <c r="U208" s="44">
        <v>0</v>
      </c>
      <c r="V208" s="44">
        <v>0</v>
      </c>
      <c r="W208" s="44">
        <v>0</v>
      </c>
      <c r="X208" s="44">
        <v>0</v>
      </c>
      <c r="Y208" s="44">
        <v>0</v>
      </c>
    </row>
    <row r="209" spans="1:25" ht="45" x14ac:dyDescent="0.25">
      <c r="A209" s="98"/>
      <c r="B209" s="94"/>
      <c r="C209" s="49">
        <v>14</v>
      </c>
      <c r="D209" s="50" t="s">
        <v>255</v>
      </c>
      <c r="E209" s="28" t="s">
        <v>926</v>
      </c>
      <c r="F209" s="26" t="s">
        <v>938</v>
      </c>
      <c r="G209" s="49" t="s">
        <v>36</v>
      </c>
      <c r="H209" s="26">
        <v>30</v>
      </c>
      <c r="I209" s="26">
        <v>20</v>
      </c>
      <c r="J209" s="46">
        <v>3</v>
      </c>
      <c r="K209" s="47"/>
      <c r="L209" s="32">
        <f t="shared" si="6"/>
        <v>0</v>
      </c>
      <c r="M209" s="43" t="str">
        <f t="shared" si="7"/>
        <v>OK</v>
      </c>
      <c r="N209" s="44">
        <v>0</v>
      </c>
      <c r="O209" s="44">
        <v>0</v>
      </c>
      <c r="P209" s="44">
        <v>0</v>
      </c>
      <c r="Q209" s="44">
        <v>0</v>
      </c>
      <c r="R209" s="44">
        <v>0</v>
      </c>
      <c r="S209" s="44">
        <v>0</v>
      </c>
      <c r="T209" s="44">
        <v>0</v>
      </c>
      <c r="U209" s="44">
        <v>0</v>
      </c>
      <c r="V209" s="44">
        <v>0</v>
      </c>
      <c r="W209" s="44">
        <v>0</v>
      </c>
      <c r="X209" s="44">
        <v>0</v>
      </c>
      <c r="Y209" s="44">
        <v>0</v>
      </c>
    </row>
    <row r="210" spans="1:25" ht="15" x14ac:dyDescent="0.25">
      <c r="A210" s="98"/>
      <c r="B210" s="94"/>
      <c r="C210" s="49">
        <v>15</v>
      </c>
      <c r="D210" s="50" t="s">
        <v>256</v>
      </c>
      <c r="E210" s="28" t="s">
        <v>918</v>
      </c>
      <c r="F210" s="26" t="s">
        <v>939</v>
      </c>
      <c r="G210" s="49" t="s">
        <v>36</v>
      </c>
      <c r="H210" s="26">
        <v>30</v>
      </c>
      <c r="I210" s="26">
        <v>20</v>
      </c>
      <c r="J210" s="46">
        <v>36.9</v>
      </c>
      <c r="K210" s="47">
        <v>2</v>
      </c>
      <c r="L210" s="32">
        <f t="shared" si="6"/>
        <v>0</v>
      </c>
      <c r="M210" s="43" t="str">
        <f t="shared" si="7"/>
        <v>OK</v>
      </c>
      <c r="N210" s="44">
        <v>2</v>
      </c>
      <c r="O210" s="44">
        <v>0</v>
      </c>
      <c r="P210" s="44">
        <v>0</v>
      </c>
      <c r="Q210" s="44">
        <v>0</v>
      </c>
      <c r="R210" s="44">
        <v>0</v>
      </c>
      <c r="S210" s="44">
        <v>0</v>
      </c>
      <c r="T210" s="44">
        <v>0</v>
      </c>
      <c r="U210" s="44">
        <v>0</v>
      </c>
      <c r="V210" s="44">
        <v>0</v>
      </c>
      <c r="W210" s="44">
        <v>0</v>
      </c>
      <c r="X210" s="44">
        <v>0</v>
      </c>
      <c r="Y210" s="44">
        <v>0</v>
      </c>
    </row>
    <row r="211" spans="1:25" ht="15" x14ac:dyDescent="0.25">
      <c r="A211" s="98"/>
      <c r="B211" s="94"/>
      <c r="C211" s="49">
        <v>16</v>
      </c>
      <c r="D211" s="50" t="s">
        <v>257</v>
      </c>
      <c r="E211" s="28" t="s">
        <v>918</v>
      </c>
      <c r="F211" s="26" t="s">
        <v>939</v>
      </c>
      <c r="G211" s="49" t="s">
        <v>36</v>
      </c>
      <c r="H211" s="26">
        <v>30</v>
      </c>
      <c r="I211" s="26">
        <v>20</v>
      </c>
      <c r="J211" s="46">
        <v>1.0900000000000001</v>
      </c>
      <c r="K211" s="47"/>
      <c r="L211" s="32">
        <f t="shared" si="6"/>
        <v>0</v>
      </c>
      <c r="M211" s="43" t="str">
        <f t="shared" si="7"/>
        <v>OK</v>
      </c>
      <c r="N211" s="44">
        <v>0</v>
      </c>
      <c r="O211" s="44">
        <v>0</v>
      </c>
      <c r="P211" s="44">
        <v>0</v>
      </c>
      <c r="Q211" s="44">
        <v>0</v>
      </c>
      <c r="R211" s="44">
        <v>0</v>
      </c>
      <c r="S211" s="44">
        <v>0</v>
      </c>
      <c r="T211" s="44">
        <v>0</v>
      </c>
      <c r="U211" s="44">
        <v>0</v>
      </c>
      <c r="V211" s="44">
        <v>0</v>
      </c>
      <c r="W211" s="44">
        <v>0</v>
      </c>
      <c r="X211" s="44">
        <v>0</v>
      </c>
      <c r="Y211" s="44">
        <v>0</v>
      </c>
    </row>
    <row r="212" spans="1:25" ht="30" x14ac:dyDescent="0.25">
      <c r="A212" s="98"/>
      <c r="B212" s="94"/>
      <c r="C212" s="49">
        <v>17</v>
      </c>
      <c r="D212" s="50" t="s">
        <v>258</v>
      </c>
      <c r="E212" s="28" t="s">
        <v>926</v>
      </c>
      <c r="F212" s="26" t="s">
        <v>939</v>
      </c>
      <c r="G212" s="49" t="s">
        <v>36</v>
      </c>
      <c r="H212" s="26">
        <v>30</v>
      </c>
      <c r="I212" s="26">
        <v>20</v>
      </c>
      <c r="J212" s="46">
        <v>42.91</v>
      </c>
      <c r="K212" s="47">
        <v>2</v>
      </c>
      <c r="L212" s="32">
        <f t="shared" si="6"/>
        <v>0</v>
      </c>
      <c r="M212" s="43" t="str">
        <f t="shared" si="7"/>
        <v>OK</v>
      </c>
      <c r="N212" s="44">
        <v>2</v>
      </c>
      <c r="O212" s="44">
        <v>0</v>
      </c>
      <c r="P212" s="44">
        <v>0</v>
      </c>
      <c r="Q212" s="44">
        <v>0</v>
      </c>
      <c r="R212" s="44">
        <v>0</v>
      </c>
      <c r="S212" s="44">
        <v>0</v>
      </c>
      <c r="T212" s="44">
        <v>0</v>
      </c>
      <c r="U212" s="44">
        <v>0</v>
      </c>
      <c r="V212" s="44">
        <v>0</v>
      </c>
      <c r="W212" s="44">
        <v>0</v>
      </c>
      <c r="X212" s="44">
        <v>0</v>
      </c>
      <c r="Y212" s="44">
        <v>0</v>
      </c>
    </row>
    <row r="213" spans="1:25" ht="15" x14ac:dyDescent="0.25">
      <c r="A213" s="98"/>
      <c r="B213" s="94"/>
      <c r="C213" s="49">
        <v>18</v>
      </c>
      <c r="D213" s="50" t="s">
        <v>259</v>
      </c>
      <c r="E213" s="28" t="s">
        <v>918</v>
      </c>
      <c r="F213" s="26" t="s">
        <v>939</v>
      </c>
      <c r="G213" s="49" t="s">
        <v>900</v>
      </c>
      <c r="H213" s="26">
        <v>30</v>
      </c>
      <c r="I213" s="26">
        <v>20</v>
      </c>
      <c r="J213" s="46">
        <v>0.5</v>
      </c>
      <c r="K213" s="47"/>
      <c r="L213" s="32">
        <f t="shared" si="6"/>
        <v>0</v>
      </c>
      <c r="M213" s="43" t="str">
        <f t="shared" si="7"/>
        <v>OK</v>
      </c>
      <c r="N213" s="44">
        <v>0</v>
      </c>
      <c r="O213" s="44">
        <v>0</v>
      </c>
      <c r="P213" s="44">
        <v>0</v>
      </c>
      <c r="Q213" s="44">
        <v>0</v>
      </c>
      <c r="R213" s="44">
        <v>0</v>
      </c>
      <c r="S213" s="44">
        <v>0</v>
      </c>
      <c r="T213" s="44">
        <v>0</v>
      </c>
      <c r="U213" s="44">
        <v>0</v>
      </c>
      <c r="V213" s="44">
        <v>0</v>
      </c>
      <c r="W213" s="44">
        <v>0</v>
      </c>
      <c r="X213" s="44">
        <v>0</v>
      </c>
      <c r="Y213" s="44">
        <v>0</v>
      </c>
    </row>
    <row r="214" spans="1:25" ht="15" x14ac:dyDescent="0.25">
      <c r="A214" s="98"/>
      <c r="B214" s="94"/>
      <c r="C214" s="49">
        <v>19</v>
      </c>
      <c r="D214" s="50" t="s">
        <v>260</v>
      </c>
      <c r="E214" s="28" t="s">
        <v>918</v>
      </c>
      <c r="F214" s="26" t="s">
        <v>939</v>
      </c>
      <c r="G214" s="49" t="s">
        <v>36</v>
      </c>
      <c r="H214" s="26">
        <v>30</v>
      </c>
      <c r="I214" s="26">
        <v>20</v>
      </c>
      <c r="J214" s="46">
        <v>2</v>
      </c>
      <c r="K214" s="47"/>
      <c r="L214" s="32">
        <f t="shared" si="6"/>
        <v>0</v>
      </c>
      <c r="M214" s="43" t="str">
        <f t="shared" si="7"/>
        <v>OK</v>
      </c>
      <c r="N214" s="44">
        <v>0</v>
      </c>
      <c r="O214" s="44">
        <v>0</v>
      </c>
      <c r="P214" s="44">
        <v>0</v>
      </c>
      <c r="Q214" s="44">
        <v>0</v>
      </c>
      <c r="R214" s="44">
        <v>0</v>
      </c>
      <c r="S214" s="44">
        <v>0</v>
      </c>
      <c r="T214" s="44">
        <v>0</v>
      </c>
      <c r="U214" s="44">
        <v>0</v>
      </c>
      <c r="V214" s="44">
        <v>0</v>
      </c>
      <c r="W214" s="44">
        <v>0</v>
      </c>
      <c r="X214" s="44">
        <v>0</v>
      </c>
      <c r="Y214" s="44">
        <v>0</v>
      </c>
    </row>
    <row r="215" spans="1:25" ht="15" x14ac:dyDescent="0.25">
      <c r="A215" s="98"/>
      <c r="B215" s="94"/>
      <c r="C215" s="49">
        <v>20</v>
      </c>
      <c r="D215" s="50" t="s">
        <v>261</v>
      </c>
      <c r="E215" s="28" t="s">
        <v>918</v>
      </c>
      <c r="F215" s="26" t="s">
        <v>939</v>
      </c>
      <c r="G215" s="49" t="s">
        <v>36</v>
      </c>
      <c r="H215" s="26">
        <v>30</v>
      </c>
      <c r="I215" s="26">
        <v>20</v>
      </c>
      <c r="J215" s="46">
        <v>2</v>
      </c>
      <c r="K215" s="47">
        <v>70</v>
      </c>
      <c r="L215" s="32">
        <f t="shared" si="6"/>
        <v>0</v>
      </c>
      <c r="M215" s="43" t="str">
        <f t="shared" si="7"/>
        <v>OK</v>
      </c>
      <c r="N215" s="44">
        <v>70</v>
      </c>
      <c r="O215" s="44">
        <v>0</v>
      </c>
      <c r="P215" s="44">
        <v>0</v>
      </c>
      <c r="Q215" s="44">
        <v>0</v>
      </c>
      <c r="R215" s="44">
        <v>0</v>
      </c>
      <c r="S215" s="44">
        <v>0</v>
      </c>
      <c r="T215" s="44">
        <v>0</v>
      </c>
      <c r="U215" s="44">
        <v>0</v>
      </c>
      <c r="V215" s="44">
        <v>0</v>
      </c>
      <c r="W215" s="44">
        <v>0</v>
      </c>
      <c r="X215" s="44">
        <v>0</v>
      </c>
      <c r="Y215" s="44">
        <v>0</v>
      </c>
    </row>
    <row r="216" spans="1:25" ht="15" x14ac:dyDescent="0.25">
      <c r="A216" s="98"/>
      <c r="B216" s="94"/>
      <c r="C216" s="49">
        <v>21</v>
      </c>
      <c r="D216" s="50" t="s">
        <v>262</v>
      </c>
      <c r="E216" s="28" t="s">
        <v>918</v>
      </c>
      <c r="F216" s="26" t="s">
        <v>939</v>
      </c>
      <c r="G216" s="49" t="s">
        <v>36</v>
      </c>
      <c r="H216" s="26">
        <v>30</v>
      </c>
      <c r="I216" s="26">
        <v>20</v>
      </c>
      <c r="J216" s="46">
        <v>0.64</v>
      </c>
      <c r="K216" s="47"/>
      <c r="L216" s="32">
        <f t="shared" si="6"/>
        <v>0</v>
      </c>
      <c r="M216" s="43" t="str">
        <f t="shared" si="7"/>
        <v>OK</v>
      </c>
      <c r="N216" s="44">
        <v>0</v>
      </c>
      <c r="O216" s="44">
        <v>0</v>
      </c>
      <c r="P216" s="44">
        <v>0</v>
      </c>
      <c r="Q216" s="44">
        <v>0</v>
      </c>
      <c r="R216" s="44">
        <v>0</v>
      </c>
      <c r="S216" s="44">
        <v>0</v>
      </c>
      <c r="T216" s="44">
        <v>0</v>
      </c>
      <c r="U216" s="44">
        <v>0</v>
      </c>
      <c r="V216" s="44">
        <v>0</v>
      </c>
      <c r="W216" s="44">
        <v>0</v>
      </c>
      <c r="X216" s="44">
        <v>0</v>
      </c>
      <c r="Y216" s="44">
        <v>0</v>
      </c>
    </row>
    <row r="217" spans="1:25" ht="45" x14ac:dyDescent="0.25">
      <c r="A217" s="98"/>
      <c r="B217" s="94"/>
      <c r="C217" s="49">
        <v>22</v>
      </c>
      <c r="D217" s="50" t="s">
        <v>263</v>
      </c>
      <c r="E217" s="28" t="s">
        <v>940</v>
      </c>
      <c r="F217" s="26" t="s">
        <v>941</v>
      </c>
      <c r="G217" s="49" t="s">
        <v>36</v>
      </c>
      <c r="H217" s="26">
        <v>30</v>
      </c>
      <c r="I217" s="26">
        <v>20</v>
      </c>
      <c r="J217" s="46">
        <v>5</v>
      </c>
      <c r="K217" s="47"/>
      <c r="L217" s="32">
        <f t="shared" si="6"/>
        <v>0</v>
      </c>
      <c r="M217" s="43" t="str">
        <f t="shared" si="7"/>
        <v>OK</v>
      </c>
      <c r="N217" s="44">
        <v>0</v>
      </c>
      <c r="O217" s="44">
        <v>0</v>
      </c>
      <c r="P217" s="44">
        <v>0</v>
      </c>
      <c r="Q217" s="44">
        <v>0</v>
      </c>
      <c r="R217" s="44">
        <v>0</v>
      </c>
      <c r="S217" s="44">
        <v>0</v>
      </c>
      <c r="T217" s="44">
        <v>0</v>
      </c>
      <c r="U217" s="44">
        <v>0</v>
      </c>
      <c r="V217" s="44">
        <v>0</v>
      </c>
      <c r="W217" s="44">
        <v>0</v>
      </c>
      <c r="X217" s="44">
        <v>0</v>
      </c>
      <c r="Y217" s="44">
        <v>0</v>
      </c>
    </row>
    <row r="218" spans="1:25" ht="30" x14ac:dyDescent="0.25">
      <c r="A218" s="98"/>
      <c r="B218" s="94"/>
      <c r="C218" s="49">
        <v>23</v>
      </c>
      <c r="D218" s="50" t="s">
        <v>264</v>
      </c>
      <c r="E218" s="28" t="s">
        <v>918</v>
      </c>
      <c r="F218" s="26" t="s">
        <v>941</v>
      </c>
      <c r="G218" s="49" t="s">
        <v>36</v>
      </c>
      <c r="H218" s="26">
        <v>30</v>
      </c>
      <c r="I218" s="26">
        <v>20</v>
      </c>
      <c r="J218" s="46">
        <v>10</v>
      </c>
      <c r="K218" s="47"/>
      <c r="L218" s="32">
        <f t="shared" si="6"/>
        <v>0</v>
      </c>
      <c r="M218" s="43" t="str">
        <f t="shared" si="7"/>
        <v>OK</v>
      </c>
      <c r="N218" s="44">
        <v>0</v>
      </c>
      <c r="O218" s="44">
        <v>0</v>
      </c>
      <c r="P218" s="44">
        <v>0</v>
      </c>
      <c r="Q218" s="44">
        <v>0</v>
      </c>
      <c r="R218" s="44">
        <v>0</v>
      </c>
      <c r="S218" s="44">
        <v>0</v>
      </c>
      <c r="T218" s="44">
        <v>0</v>
      </c>
      <c r="U218" s="44">
        <v>0</v>
      </c>
      <c r="V218" s="44">
        <v>0</v>
      </c>
      <c r="W218" s="44">
        <v>0</v>
      </c>
      <c r="X218" s="44">
        <v>0</v>
      </c>
      <c r="Y218" s="44">
        <v>0</v>
      </c>
    </row>
    <row r="219" spans="1:25" ht="60" x14ac:dyDescent="0.25">
      <c r="A219" s="98"/>
      <c r="B219" s="94"/>
      <c r="C219" s="49">
        <v>24</v>
      </c>
      <c r="D219" s="50" t="s">
        <v>265</v>
      </c>
      <c r="E219" s="28" t="s">
        <v>918</v>
      </c>
      <c r="F219" s="26" t="s">
        <v>942</v>
      </c>
      <c r="G219" s="49" t="s">
        <v>901</v>
      </c>
      <c r="H219" s="26">
        <v>30</v>
      </c>
      <c r="I219" s="26">
        <v>20</v>
      </c>
      <c r="J219" s="46">
        <v>20</v>
      </c>
      <c r="K219" s="47">
        <v>10</v>
      </c>
      <c r="L219" s="32">
        <f t="shared" si="6"/>
        <v>0</v>
      </c>
      <c r="M219" s="43" t="str">
        <f t="shared" si="7"/>
        <v>OK</v>
      </c>
      <c r="N219" s="44">
        <v>10</v>
      </c>
      <c r="O219" s="44">
        <v>0</v>
      </c>
      <c r="P219" s="44">
        <v>0</v>
      </c>
      <c r="Q219" s="44">
        <v>0</v>
      </c>
      <c r="R219" s="44">
        <v>0</v>
      </c>
      <c r="S219" s="44">
        <v>0</v>
      </c>
      <c r="T219" s="44">
        <v>0</v>
      </c>
      <c r="U219" s="44">
        <v>0</v>
      </c>
      <c r="V219" s="44">
        <v>0</v>
      </c>
      <c r="W219" s="44">
        <v>0</v>
      </c>
      <c r="X219" s="44">
        <v>0</v>
      </c>
      <c r="Y219" s="44">
        <v>0</v>
      </c>
    </row>
    <row r="220" spans="1:25" ht="15" x14ac:dyDescent="0.25">
      <c r="A220" s="98"/>
      <c r="B220" s="94"/>
      <c r="C220" s="49">
        <v>25</v>
      </c>
      <c r="D220" s="50" t="s">
        <v>266</v>
      </c>
      <c r="E220" s="28" t="s">
        <v>918</v>
      </c>
      <c r="F220" s="26" t="s">
        <v>942</v>
      </c>
      <c r="G220" s="49" t="s">
        <v>901</v>
      </c>
      <c r="H220" s="26">
        <v>30</v>
      </c>
      <c r="I220" s="26">
        <v>20</v>
      </c>
      <c r="J220" s="46">
        <v>53.43</v>
      </c>
      <c r="K220" s="47">
        <v>10</v>
      </c>
      <c r="L220" s="32">
        <f t="shared" si="6"/>
        <v>0</v>
      </c>
      <c r="M220" s="43" t="str">
        <f t="shared" si="7"/>
        <v>OK</v>
      </c>
      <c r="N220" s="44">
        <v>10</v>
      </c>
      <c r="O220" s="44">
        <v>0</v>
      </c>
      <c r="P220" s="44">
        <v>0</v>
      </c>
      <c r="Q220" s="44">
        <v>0</v>
      </c>
      <c r="R220" s="44">
        <v>0</v>
      </c>
      <c r="S220" s="44">
        <v>0</v>
      </c>
      <c r="T220" s="44">
        <v>0</v>
      </c>
      <c r="U220" s="44">
        <v>0</v>
      </c>
      <c r="V220" s="44">
        <v>0</v>
      </c>
      <c r="W220" s="44">
        <v>0</v>
      </c>
      <c r="X220" s="44">
        <v>0</v>
      </c>
      <c r="Y220" s="44">
        <v>0</v>
      </c>
    </row>
    <row r="221" spans="1:25" ht="15" x14ac:dyDescent="0.25">
      <c r="A221" s="98"/>
      <c r="B221" s="94"/>
      <c r="C221" s="49">
        <v>26</v>
      </c>
      <c r="D221" s="50" t="s">
        <v>267</v>
      </c>
      <c r="E221" s="28" t="s">
        <v>918</v>
      </c>
      <c r="F221" s="26" t="s">
        <v>942</v>
      </c>
      <c r="G221" s="49" t="s">
        <v>36</v>
      </c>
      <c r="H221" s="26">
        <v>30</v>
      </c>
      <c r="I221" s="26">
        <v>20</v>
      </c>
      <c r="J221" s="46">
        <v>58.37</v>
      </c>
      <c r="K221" s="47"/>
      <c r="L221" s="32">
        <f t="shared" si="6"/>
        <v>0</v>
      </c>
      <c r="M221" s="43" t="str">
        <f t="shared" si="7"/>
        <v>OK</v>
      </c>
      <c r="N221" s="44">
        <v>0</v>
      </c>
      <c r="O221" s="44">
        <v>0</v>
      </c>
      <c r="P221" s="44">
        <v>0</v>
      </c>
      <c r="Q221" s="44">
        <v>0</v>
      </c>
      <c r="R221" s="44">
        <v>0</v>
      </c>
      <c r="S221" s="44">
        <v>0</v>
      </c>
      <c r="T221" s="44">
        <v>0</v>
      </c>
      <c r="U221" s="44">
        <v>0</v>
      </c>
      <c r="V221" s="44">
        <v>0</v>
      </c>
      <c r="W221" s="44">
        <v>0</v>
      </c>
      <c r="X221" s="44">
        <v>0</v>
      </c>
      <c r="Y221" s="44">
        <v>0</v>
      </c>
    </row>
    <row r="222" spans="1:25" ht="45" x14ac:dyDescent="0.25">
      <c r="A222" s="98"/>
      <c r="B222" s="94"/>
      <c r="C222" s="49">
        <v>27</v>
      </c>
      <c r="D222" s="50" t="s">
        <v>268</v>
      </c>
      <c r="E222" s="28" t="s">
        <v>918</v>
      </c>
      <c r="F222" s="26" t="s">
        <v>919</v>
      </c>
      <c r="G222" s="49" t="s">
        <v>36</v>
      </c>
      <c r="H222" s="26">
        <v>30</v>
      </c>
      <c r="I222" s="26">
        <v>20</v>
      </c>
      <c r="J222" s="46">
        <v>8</v>
      </c>
      <c r="K222" s="47"/>
      <c r="L222" s="32">
        <f t="shared" si="6"/>
        <v>0</v>
      </c>
      <c r="M222" s="43" t="str">
        <f t="shared" si="7"/>
        <v>OK</v>
      </c>
      <c r="N222" s="44">
        <v>0</v>
      </c>
      <c r="O222" s="44">
        <v>0</v>
      </c>
      <c r="P222" s="44">
        <v>0</v>
      </c>
      <c r="Q222" s="44">
        <v>0</v>
      </c>
      <c r="R222" s="44">
        <v>0</v>
      </c>
      <c r="S222" s="44">
        <v>0</v>
      </c>
      <c r="T222" s="44">
        <v>0</v>
      </c>
      <c r="U222" s="44">
        <v>0</v>
      </c>
      <c r="V222" s="44">
        <v>0</v>
      </c>
      <c r="W222" s="44">
        <v>0</v>
      </c>
      <c r="X222" s="44">
        <v>0</v>
      </c>
      <c r="Y222" s="44">
        <v>0</v>
      </c>
    </row>
    <row r="223" spans="1:25" ht="45" x14ac:dyDescent="0.25">
      <c r="A223" s="98"/>
      <c r="B223" s="94"/>
      <c r="C223" s="49">
        <v>28</v>
      </c>
      <c r="D223" s="50" t="s">
        <v>269</v>
      </c>
      <c r="E223" s="28" t="s">
        <v>918</v>
      </c>
      <c r="F223" s="26" t="s">
        <v>941</v>
      </c>
      <c r="G223" s="49" t="s">
        <v>36</v>
      </c>
      <c r="H223" s="26">
        <v>30</v>
      </c>
      <c r="I223" s="26">
        <v>20</v>
      </c>
      <c r="J223" s="46">
        <v>1.3</v>
      </c>
      <c r="K223" s="47">
        <f>10+2</f>
        <v>12</v>
      </c>
      <c r="L223" s="32">
        <f t="shared" si="6"/>
        <v>2</v>
      </c>
      <c r="M223" s="43" t="str">
        <f t="shared" si="7"/>
        <v>OK</v>
      </c>
      <c r="N223" s="44">
        <v>10</v>
      </c>
      <c r="O223" s="44">
        <v>0</v>
      </c>
      <c r="P223" s="44">
        <v>0</v>
      </c>
      <c r="Q223" s="44">
        <v>0</v>
      </c>
      <c r="R223" s="44">
        <v>0</v>
      </c>
      <c r="S223" s="44">
        <v>0</v>
      </c>
      <c r="T223" s="44">
        <v>0</v>
      </c>
      <c r="U223" s="44">
        <v>0</v>
      </c>
      <c r="V223" s="44">
        <v>0</v>
      </c>
      <c r="W223" s="44">
        <v>0</v>
      </c>
      <c r="X223" s="44">
        <v>0</v>
      </c>
      <c r="Y223" s="44">
        <v>0</v>
      </c>
    </row>
    <row r="224" spans="1:25" ht="15" x14ac:dyDescent="0.25">
      <c r="A224" s="98"/>
      <c r="B224" s="94"/>
      <c r="C224" s="49">
        <v>29</v>
      </c>
      <c r="D224" s="50" t="s">
        <v>270</v>
      </c>
      <c r="E224" s="28" t="s">
        <v>918</v>
      </c>
      <c r="F224" s="26" t="s">
        <v>941</v>
      </c>
      <c r="G224" s="49" t="s">
        <v>36</v>
      </c>
      <c r="H224" s="26">
        <v>30</v>
      </c>
      <c r="I224" s="26">
        <v>20</v>
      </c>
      <c r="J224" s="46">
        <v>1.28</v>
      </c>
      <c r="K224" s="47"/>
      <c r="L224" s="32">
        <f t="shared" si="6"/>
        <v>0</v>
      </c>
      <c r="M224" s="43" t="str">
        <f t="shared" si="7"/>
        <v>OK</v>
      </c>
      <c r="N224" s="44">
        <v>0</v>
      </c>
      <c r="O224" s="44">
        <v>0</v>
      </c>
      <c r="P224" s="44">
        <v>0</v>
      </c>
      <c r="Q224" s="44">
        <v>0</v>
      </c>
      <c r="R224" s="44">
        <v>0</v>
      </c>
      <c r="S224" s="44">
        <v>0</v>
      </c>
      <c r="T224" s="44">
        <v>0</v>
      </c>
      <c r="U224" s="44">
        <v>0</v>
      </c>
      <c r="V224" s="44">
        <v>0</v>
      </c>
      <c r="W224" s="44">
        <v>0</v>
      </c>
      <c r="X224" s="44">
        <v>0</v>
      </c>
      <c r="Y224" s="44">
        <v>0</v>
      </c>
    </row>
    <row r="225" spans="1:25" ht="45" x14ac:dyDescent="0.25">
      <c r="A225" s="98"/>
      <c r="B225" s="94"/>
      <c r="C225" s="49">
        <v>30</v>
      </c>
      <c r="D225" s="50" t="s">
        <v>271</v>
      </c>
      <c r="E225" s="28" t="s">
        <v>918</v>
      </c>
      <c r="F225" s="26" t="s">
        <v>941</v>
      </c>
      <c r="G225" s="49" t="s">
        <v>36</v>
      </c>
      <c r="H225" s="26">
        <v>30</v>
      </c>
      <c r="I225" s="26">
        <v>20</v>
      </c>
      <c r="J225" s="46">
        <v>2.5499999999999998</v>
      </c>
      <c r="K225" s="47">
        <f>5+1</f>
        <v>6</v>
      </c>
      <c r="L225" s="32">
        <f t="shared" si="6"/>
        <v>1</v>
      </c>
      <c r="M225" s="43" t="str">
        <f t="shared" si="7"/>
        <v>OK</v>
      </c>
      <c r="N225" s="44">
        <v>5</v>
      </c>
      <c r="O225" s="44">
        <v>0</v>
      </c>
      <c r="P225" s="44">
        <v>0</v>
      </c>
      <c r="Q225" s="44">
        <v>0</v>
      </c>
      <c r="R225" s="44">
        <v>0</v>
      </c>
      <c r="S225" s="44">
        <v>0</v>
      </c>
      <c r="T225" s="44">
        <v>0</v>
      </c>
      <c r="U225" s="44">
        <v>0</v>
      </c>
      <c r="V225" s="44">
        <v>0</v>
      </c>
      <c r="W225" s="44">
        <v>0</v>
      </c>
      <c r="X225" s="44">
        <v>0</v>
      </c>
      <c r="Y225" s="44">
        <v>0</v>
      </c>
    </row>
    <row r="226" spans="1:25" ht="15" x14ac:dyDescent="0.25">
      <c r="A226" s="98"/>
      <c r="B226" s="94"/>
      <c r="C226" s="49">
        <v>31</v>
      </c>
      <c r="D226" s="50" t="s">
        <v>272</v>
      </c>
      <c r="E226" s="28" t="s">
        <v>918</v>
      </c>
      <c r="F226" s="26" t="s">
        <v>941</v>
      </c>
      <c r="G226" s="49" t="s">
        <v>36</v>
      </c>
      <c r="H226" s="26">
        <v>30</v>
      </c>
      <c r="I226" s="26">
        <v>20</v>
      </c>
      <c r="J226" s="46">
        <v>2.2999999999999998</v>
      </c>
      <c r="K226" s="47"/>
      <c r="L226" s="32">
        <f t="shared" si="6"/>
        <v>0</v>
      </c>
      <c r="M226" s="43" t="str">
        <f t="shared" si="7"/>
        <v>OK</v>
      </c>
      <c r="N226" s="44">
        <v>0</v>
      </c>
      <c r="O226" s="44">
        <v>0</v>
      </c>
      <c r="P226" s="44">
        <v>0</v>
      </c>
      <c r="Q226" s="44">
        <v>0</v>
      </c>
      <c r="R226" s="44">
        <v>0</v>
      </c>
      <c r="S226" s="44">
        <v>0</v>
      </c>
      <c r="T226" s="44">
        <v>0</v>
      </c>
      <c r="U226" s="44">
        <v>0</v>
      </c>
      <c r="V226" s="44">
        <v>0</v>
      </c>
      <c r="W226" s="44">
        <v>0</v>
      </c>
      <c r="X226" s="44">
        <v>0</v>
      </c>
      <c r="Y226" s="44">
        <v>0</v>
      </c>
    </row>
    <row r="227" spans="1:25" ht="45" x14ac:dyDescent="0.25">
      <c r="A227" s="98"/>
      <c r="B227" s="94"/>
      <c r="C227" s="49">
        <v>32</v>
      </c>
      <c r="D227" s="50" t="s">
        <v>273</v>
      </c>
      <c r="E227" s="28" t="s">
        <v>918</v>
      </c>
      <c r="F227" s="26" t="s">
        <v>941</v>
      </c>
      <c r="G227" s="49" t="s">
        <v>36</v>
      </c>
      <c r="H227" s="26">
        <v>30</v>
      </c>
      <c r="I227" s="26">
        <v>20</v>
      </c>
      <c r="J227" s="46">
        <v>4.3499999999999996</v>
      </c>
      <c r="K227" s="47">
        <f>10+2</f>
        <v>12</v>
      </c>
      <c r="L227" s="32">
        <f t="shared" si="6"/>
        <v>2</v>
      </c>
      <c r="M227" s="43" t="str">
        <f t="shared" si="7"/>
        <v>OK</v>
      </c>
      <c r="N227" s="44">
        <v>10</v>
      </c>
      <c r="O227" s="44">
        <v>0</v>
      </c>
      <c r="P227" s="44">
        <v>0</v>
      </c>
      <c r="Q227" s="44">
        <v>0</v>
      </c>
      <c r="R227" s="44">
        <v>0</v>
      </c>
      <c r="S227" s="44">
        <v>0</v>
      </c>
      <c r="T227" s="44">
        <v>0</v>
      </c>
      <c r="U227" s="44">
        <v>0</v>
      </c>
      <c r="V227" s="44">
        <v>0</v>
      </c>
      <c r="W227" s="44">
        <v>0</v>
      </c>
      <c r="X227" s="44">
        <v>0</v>
      </c>
      <c r="Y227" s="44">
        <v>0</v>
      </c>
    </row>
    <row r="228" spans="1:25" ht="15" x14ac:dyDescent="0.25">
      <c r="A228" s="98"/>
      <c r="B228" s="94"/>
      <c r="C228" s="49">
        <v>33</v>
      </c>
      <c r="D228" s="50" t="s">
        <v>274</v>
      </c>
      <c r="E228" s="28" t="s">
        <v>918</v>
      </c>
      <c r="F228" s="26" t="s">
        <v>941</v>
      </c>
      <c r="G228" s="49" t="s">
        <v>36</v>
      </c>
      <c r="H228" s="26">
        <v>30</v>
      </c>
      <c r="I228" s="26">
        <v>20</v>
      </c>
      <c r="J228" s="46">
        <v>4.3499999999999996</v>
      </c>
      <c r="K228" s="47"/>
      <c r="L228" s="32">
        <f t="shared" si="6"/>
        <v>0</v>
      </c>
      <c r="M228" s="43" t="str">
        <f t="shared" si="7"/>
        <v>OK</v>
      </c>
      <c r="N228" s="44">
        <v>0</v>
      </c>
      <c r="O228" s="44">
        <v>0</v>
      </c>
      <c r="P228" s="44">
        <v>0</v>
      </c>
      <c r="Q228" s="44">
        <v>0</v>
      </c>
      <c r="R228" s="44">
        <v>0</v>
      </c>
      <c r="S228" s="44">
        <v>0</v>
      </c>
      <c r="T228" s="44">
        <v>0</v>
      </c>
      <c r="U228" s="44">
        <v>0</v>
      </c>
      <c r="V228" s="44">
        <v>0</v>
      </c>
      <c r="W228" s="44">
        <v>0</v>
      </c>
      <c r="X228" s="44">
        <v>0</v>
      </c>
      <c r="Y228" s="44">
        <v>0</v>
      </c>
    </row>
    <row r="229" spans="1:25" ht="15" x14ac:dyDescent="0.25">
      <c r="A229" s="98"/>
      <c r="B229" s="94"/>
      <c r="C229" s="49">
        <v>34</v>
      </c>
      <c r="D229" s="50" t="s">
        <v>275</v>
      </c>
      <c r="E229" s="28" t="s">
        <v>926</v>
      </c>
      <c r="F229" s="26" t="s">
        <v>941</v>
      </c>
      <c r="G229" s="49" t="s">
        <v>36</v>
      </c>
      <c r="H229" s="26">
        <v>30</v>
      </c>
      <c r="I229" s="26">
        <v>20</v>
      </c>
      <c r="J229" s="46">
        <v>2</v>
      </c>
      <c r="K229" s="47"/>
      <c r="L229" s="32">
        <f t="shared" si="6"/>
        <v>0</v>
      </c>
      <c r="M229" s="43" t="str">
        <f t="shared" si="7"/>
        <v>OK</v>
      </c>
      <c r="N229" s="44">
        <v>0</v>
      </c>
      <c r="O229" s="44">
        <v>0</v>
      </c>
      <c r="P229" s="44">
        <v>0</v>
      </c>
      <c r="Q229" s="44">
        <v>0</v>
      </c>
      <c r="R229" s="44">
        <v>0</v>
      </c>
      <c r="S229" s="44">
        <v>0</v>
      </c>
      <c r="T229" s="44">
        <v>0</v>
      </c>
      <c r="U229" s="44">
        <v>0</v>
      </c>
      <c r="V229" s="44">
        <v>0</v>
      </c>
      <c r="W229" s="44">
        <v>0</v>
      </c>
      <c r="X229" s="44">
        <v>0</v>
      </c>
      <c r="Y229" s="44">
        <v>0</v>
      </c>
    </row>
    <row r="230" spans="1:25" ht="15" x14ac:dyDescent="0.25">
      <c r="A230" s="98"/>
      <c r="B230" s="94"/>
      <c r="C230" s="49">
        <v>35</v>
      </c>
      <c r="D230" s="50" t="s">
        <v>276</v>
      </c>
      <c r="E230" s="28" t="s">
        <v>926</v>
      </c>
      <c r="F230" s="26" t="s">
        <v>941</v>
      </c>
      <c r="G230" s="49" t="s">
        <v>36</v>
      </c>
      <c r="H230" s="26">
        <v>30</v>
      </c>
      <c r="I230" s="26">
        <v>20</v>
      </c>
      <c r="J230" s="46">
        <v>2.5</v>
      </c>
      <c r="K230" s="47"/>
      <c r="L230" s="32">
        <f t="shared" si="6"/>
        <v>0</v>
      </c>
      <c r="M230" s="43" t="str">
        <f t="shared" si="7"/>
        <v>OK</v>
      </c>
      <c r="N230" s="44">
        <v>0</v>
      </c>
      <c r="O230" s="44">
        <v>0</v>
      </c>
      <c r="P230" s="44">
        <v>0</v>
      </c>
      <c r="Q230" s="44">
        <v>0</v>
      </c>
      <c r="R230" s="44">
        <v>0</v>
      </c>
      <c r="S230" s="44">
        <v>0</v>
      </c>
      <c r="T230" s="44">
        <v>0</v>
      </c>
      <c r="U230" s="44">
        <v>0</v>
      </c>
      <c r="V230" s="44">
        <v>0</v>
      </c>
      <c r="W230" s="44">
        <v>0</v>
      </c>
      <c r="X230" s="44">
        <v>0</v>
      </c>
      <c r="Y230" s="44">
        <v>0</v>
      </c>
    </row>
    <row r="231" spans="1:25" ht="45" x14ac:dyDescent="0.25">
      <c r="A231" s="98"/>
      <c r="B231" s="94"/>
      <c r="C231" s="49">
        <v>36</v>
      </c>
      <c r="D231" s="50" t="s">
        <v>277</v>
      </c>
      <c r="E231" s="28" t="s">
        <v>918</v>
      </c>
      <c r="F231" s="26" t="s">
        <v>941</v>
      </c>
      <c r="G231" s="49" t="s">
        <v>36</v>
      </c>
      <c r="H231" s="26">
        <v>30</v>
      </c>
      <c r="I231" s="26">
        <v>20</v>
      </c>
      <c r="J231" s="46">
        <v>7</v>
      </c>
      <c r="K231" s="47"/>
      <c r="L231" s="32">
        <f t="shared" si="6"/>
        <v>0</v>
      </c>
      <c r="M231" s="43" t="str">
        <f t="shared" si="7"/>
        <v>OK</v>
      </c>
      <c r="N231" s="44">
        <v>0</v>
      </c>
      <c r="O231" s="44">
        <v>0</v>
      </c>
      <c r="P231" s="44">
        <v>0</v>
      </c>
      <c r="Q231" s="44">
        <v>0</v>
      </c>
      <c r="R231" s="44">
        <v>0</v>
      </c>
      <c r="S231" s="44">
        <v>0</v>
      </c>
      <c r="T231" s="44">
        <v>0</v>
      </c>
      <c r="U231" s="44">
        <v>0</v>
      </c>
      <c r="V231" s="44">
        <v>0</v>
      </c>
      <c r="W231" s="44">
        <v>0</v>
      </c>
      <c r="X231" s="44">
        <v>0</v>
      </c>
      <c r="Y231" s="44">
        <v>0</v>
      </c>
    </row>
    <row r="232" spans="1:25" ht="30" x14ac:dyDescent="0.25">
      <c r="A232" s="98"/>
      <c r="B232" s="94"/>
      <c r="C232" s="49">
        <v>37</v>
      </c>
      <c r="D232" s="50" t="s">
        <v>278</v>
      </c>
      <c r="E232" s="28" t="s">
        <v>918</v>
      </c>
      <c r="F232" s="26" t="s">
        <v>941</v>
      </c>
      <c r="G232" s="49" t="s">
        <v>36</v>
      </c>
      <c r="H232" s="26">
        <v>30</v>
      </c>
      <c r="I232" s="26">
        <v>20</v>
      </c>
      <c r="J232" s="46">
        <v>10.72</v>
      </c>
      <c r="K232" s="47">
        <f>7+1</f>
        <v>8</v>
      </c>
      <c r="L232" s="32">
        <f t="shared" si="6"/>
        <v>1</v>
      </c>
      <c r="M232" s="43" t="str">
        <f t="shared" si="7"/>
        <v>OK</v>
      </c>
      <c r="N232" s="44">
        <v>7</v>
      </c>
      <c r="O232" s="44">
        <v>0</v>
      </c>
      <c r="P232" s="44">
        <v>0</v>
      </c>
      <c r="Q232" s="44">
        <v>0</v>
      </c>
      <c r="R232" s="44">
        <v>0</v>
      </c>
      <c r="S232" s="44">
        <v>0</v>
      </c>
      <c r="T232" s="44">
        <v>0</v>
      </c>
      <c r="U232" s="44">
        <v>0</v>
      </c>
      <c r="V232" s="44">
        <v>0</v>
      </c>
      <c r="W232" s="44">
        <v>0</v>
      </c>
      <c r="X232" s="44">
        <v>0</v>
      </c>
      <c r="Y232" s="44">
        <v>0</v>
      </c>
    </row>
    <row r="233" spans="1:25" ht="30" x14ac:dyDescent="0.25">
      <c r="A233" s="98"/>
      <c r="B233" s="94"/>
      <c r="C233" s="49">
        <v>38</v>
      </c>
      <c r="D233" s="50" t="s">
        <v>279</v>
      </c>
      <c r="E233" s="28" t="s">
        <v>926</v>
      </c>
      <c r="F233" s="26" t="s">
        <v>941</v>
      </c>
      <c r="G233" s="49" t="s">
        <v>36</v>
      </c>
      <c r="H233" s="26">
        <v>30</v>
      </c>
      <c r="I233" s="26">
        <v>20</v>
      </c>
      <c r="J233" s="46">
        <v>2.5</v>
      </c>
      <c r="K233" s="47"/>
      <c r="L233" s="32">
        <f t="shared" si="6"/>
        <v>0</v>
      </c>
      <c r="M233" s="43" t="str">
        <f t="shared" si="7"/>
        <v>OK</v>
      </c>
      <c r="N233" s="44">
        <v>0</v>
      </c>
      <c r="O233" s="44">
        <v>0</v>
      </c>
      <c r="P233" s="44">
        <v>0</v>
      </c>
      <c r="Q233" s="44">
        <v>0</v>
      </c>
      <c r="R233" s="44">
        <v>0</v>
      </c>
      <c r="S233" s="44">
        <v>0</v>
      </c>
      <c r="T233" s="44">
        <v>0</v>
      </c>
      <c r="U233" s="44">
        <v>0</v>
      </c>
      <c r="V233" s="44">
        <v>0</v>
      </c>
      <c r="W233" s="44">
        <v>0</v>
      </c>
      <c r="X233" s="44">
        <v>0</v>
      </c>
      <c r="Y233" s="44">
        <v>0</v>
      </c>
    </row>
    <row r="234" spans="1:25" ht="45" x14ac:dyDescent="0.25">
      <c r="A234" s="98"/>
      <c r="B234" s="94"/>
      <c r="C234" s="49">
        <v>39</v>
      </c>
      <c r="D234" s="50" t="s">
        <v>280</v>
      </c>
      <c r="E234" s="28" t="s">
        <v>943</v>
      </c>
      <c r="F234" s="26" t="s">
        <v>942</v>
      </c>
      <c r="G234" s="49" t="s">
        <v>902</v>
      </c>
      <c r="H234" s="26">
        <v>30</v>
      </c>
      <c r="I234" s="26">
        <v>20</v>
      </c>
      <c r="J234" s="46">
        <v>7.5</v>
      </c>
      <c r="K234" s="47">
        <f>18+4</f>
        <v>22</v>
      </c>
      <c r="L234" s="32">
        <f t="shared" si="6"/>
        <v>4</v>
      </c>
      <c r="M234" s="43" t="str">
        <f t="shared" si="7"/>
        <v>OK</v>
      </c>
      <c r="N234" s="44">
        <v>18</v>
      </c>
      <c r="O234" s="44">
        <v>0</v>
      </c>
      <c r="P234" s="44">
        <v>0</v>
      </c>
      <c r="Q234" s="44">
        <v>0</v>
      </c>
      <c r="R234" s="44">
        <v>0</v>
      </c>
      <c r="S234" s="44">
        <v>0</v>
      </c>
      <c r="T234" s="44">
        <v>0</v>
      </c>
      <c r="U234" s="44">
        <v>0</v>
      </c>
      <c r="V234" s="44">
        <v>0</v>
      </c>
      <c r="W234" s="44">
        <v>0</v>
      </c>
      <c r="X234" s="44">
        <v>0</v>
      </c>
      <c r="Y234" s="44">
        <v>0</v>
      </c>
    </row>
    <row r="235" spans="1:25" ht="15" x14ac:dyDescent="0.25">
      <c r="A235" s="98"/>
      <c r="B235" s="94"/>
      <c r="C235" s="49">
        <v>40</v>
      </c>
      <c r="D235" s="50" t="s">
        <v>281</v>
      </c>
      <c r="E235" s="28" t="s">
        <v>918</v>
      </c>
      <c r="F235" s="26" t="s">
        <v>942</v>
      </c>
      <c r="G235" s="49" t="s">
        <v>36</v>
      </c>
      <c r="H235" s="26">
        <v>30</v>
      </c>
      <c r="I235" s="26">
        <v>20</v>
      </c>
      <c r="J235" s="46">
        <v>7.5</v>
      </c>
      <c r="K235" s="47"/>
      <c r="L235" s="32">
        <f t="shared" si="6"/>
        <v>0</v>
      </c>
      <c r="M235" s="43" t="str">
        <f t="shared" si="7"/>
        <v>OK</v>
      </c>
      <c r="N235" s="44">
        <v>0</v>
      </c>
      <c r="O235" s="44">
        <v>0</v>
      </c>
      <c r="P235" s="44">
        <v>0</v>
      </c>
      <c r="Q235" s="44">
        <v>0</v>
      </c>
      <c r="R235" s="44">
        <v>0</v>
      </c>
      <c r="S235" s="44">
        <v>0</v>
      </c>
      <c r="T235" s="44">
        <v>0</v>
      </c>
      <c r="U235" s="44">
        <v>0</v>
      </c>
      <c r="V235" s="44">
        <v>0</v>
      </c>
      <c r="W235" s="44">
        <v>0</v>
      </c>
      <c r="X235" s="44">
        <v>0</v>
      </c>
      <c r="Y235" s="44">
        <v>0</v>
      </c>
    </row>
    <row r="236" spans="1:25" ht="15" x14ac:dyDescent="0.25">
      <c r="A236" s="98"/>
      <c r="B236" s="94"/>
      <c r="C236" s="49">
        <v>41</v>
      </c>
      <c r="D236" s="50" t="s">
        <v>282</v>
      </c>
      <c r="E236" s="28" t="s">
        <v>918</v>
      </c>
      <c r="F236" s="26" t="s">
        <v>942</v>
      </c>
      <c r="G236" s="49" t="s">
        <v>901</v>
      </c>
      <c r="H236" s="26">
        <v>30</v>
      </c>
      <c r="I236" s="26">
        <v>20</v>
      </c>
      <c r="J236" s="46">
        <v>7.77</v>
      </c>
      <c r="K236" s="47">
        <f>5+1</f>
        <v>6</v>
      </c>
      <c r="L236" s="32">
        <f t="shared" si="6"/>
        <v>1</v>
      </c>
      <c r="M236" s="43" t="str">
        <f t="shared" si="7"/>
        <v>OK</v>
      </c>
      <c r="N236" s="44">
        <v>5</v>
      </c>
      <c r="O236" s="44">
        <v>0</v>
      </c>
      <c r="P236" s="44">
        <v>0</v>
      </c>
      <c r="Q236" s="44">
        <v>0</v>
      </c>
      <c r="R236" s="44">
        <v>0</v>
      </c>
      <c r="S236" s="44">
        <v>0</v>
      </c>
      <c r="T236" s="44">
        <v>0</v>
      </c>
      <c r="U236" s="44">
        <v>0</v>
      </c>
      <c r="V236" s="44">
        <v>0</v>
      </c>
      <c r="W236" s="44">
        <v>0</v>
      </c>
      <c r="X236" s="44">
        <v>0</v>
      </c>
      <c r="Y236" s="44">
        <v>0</v>
      </c>
    </row>
    <row r="237" spans="1:25" ht="30" x14ac:dyDescent="0.25">
      <c r="A237" s="98"/>
      <c r="B237" s="94"/>
      <c r="C237" s="49">
        <v>42</v>
      </c>
      <c r="D237" s="50" t="s">
        <v>283</v>
      </c>
      <c r="E237" s="28" t="s">
        <v>918</v>
      </c>
      <c r="F237" s="26" t="s">
        <v>942</v>
      </c>
      <c r="G237" s="49" t="s">
        <v>36</v>
      </c>
      <c r="H237" s="26">
        <v>30</v>
      </c>
      <c r="I237" s="26">
        <v>20</v>
      </c>
      <c r="J237" s="46">
        <v>7.5</v>
      </c>
      <c r="K237" s="47"/>
      <c r="L237" s="32">
        <f t="shared" si="6"/>
        <v>0</v>
      </c>
      <c r="M237" s="43" t="str">
        <f t="shared" si="7"/>
        <v>OK</v>
      </c>
      <c r="N237" s="44">
        <v>0</v>
      </c>
      <c r="O237" s="44">
        <v>0</v>
      </c>
      <c r="P237" s="44">
        <v>0</v>
      </c>
      <c r="Q237" s="44">
        <v>0</v>
      </c>
      <c r="R237" s="44">
        <v>0</v>
      </c>
      <c r="S237" s="44">
        <v>0</v>
      </c>
      <c r="T237" s="44">
        <v>0</v>
      </c>
      <c r="U237" s="44">
        <v>0</v>
      </c>
      <c r="V237" s="44">
        <v>0</v>
      </c>
      <c r="W237" s="44">
        <v>0</v>
      </c>
      <c r="X237" s="44">
        <v>0</v>
      </c>
      <c r="Y237" s="44">
        <v>0</v>
      </c>
    </row>
    <row r="238" spans="1:25" ht="15" x14ac:dyDescent="0.25">
      <c r="A238" s="98"/>
      <c r="B238" s="94"/>
      <c r="C238" s="49">
        <v>43</v>
      </c>
      <c r="D238" s="50" t="s">
        <v>284</v>
      </c>
      <c r="E238" s="28" t="s">
        <v>918</v>
      </c>
      <c r="F238" s="26" t="s">
        <v>942</v>
      </c>
      <c r="G238" s="49" t="s">
        <v>36</v>
      </c>
      <c r="H238" s="26">
        <v>30</v>
      </c>
      <c r="I238" s="26">
        <v>20</v>
      </c>
      <c r="J238" s="46">
        <v>7.5</v>
      </c>
      <c r="K238" s="47"/>
      <c r="L238" s="32">
        <f t="shared" si="6"/>
        <v>0</v>
      </c>
      <c r="M238" s="43" t="str">
        <f t="shared" si="7"/>
        <v>OK</v>
      </c>
      <c r="N238" s="44">
        <v>0</v>
      </c>
      <c r="O238" s="44">
        <v>0</v>
      </c>
      <c r="P238" s="44">
        <v>0</v>
      </c>
      <c r="Q238" s="44">
        <v>0</v>
      </c>
      <c r="R238" s="44">
        <v>0</v>
      </c>
      <c r="S238" s="44">
        <v>0</v>
      </c>
      <c r="T238" s="44">
        <v>0</v>
      </c>
      <c r="U238" s="44">
        <v>0</v>
      </c>
      <c r="V238" s="44">
        <v>0</v>
      </c>
      <c r="W238" s="44">
        <v>0</v>
      </c>
      <c r="X238" s="44">
        <v>0</v>
      </c>
      <c r="Y238" s="44">
        <v>0</v>
      </c>
    </row>
    <row r="239" spans="1:25" ht="45" x14ac:dyDescent="0.25">
      <c r="A239" s="98"/>
      <c r="B239" s="94"/>
      <c r="C239" s="49">
        <v>44</v>
      </c>
      <c r="D239" s="50" t="s">
        <v>285</v>
      </c>
      <c r="E239" s="28" t="s">
        <v>918</v>
      </c>
      <c r="F239" s="26" t="s">
        <v>942</v>
      </c>
      <c r="G239" s="49" t="s">
        <v>36</v>
      </c>
      <c r="H239" s="26">
        <v>30</v>
      </c>
      <c r="I239" s="26">
        <v>20</v>
      </c>
      <c r="J239" s="46">
        <v>54.06</v>
      </c>
      <c r="K239" s="47"/>
      <c r="L239" s="32">
        <f t="shared" si="6"/>
        <v>0</v>
      </c>
      <c r="M239" s="43" t="str">
        <f t="shared" si="7"/>
        <v>OK</v>
      </c>
      <c r="N239" s="44">
        <v>0</v>
      </c>
      <c r="O239" s="44">
        <v>0</v>
      </c>
      <c r="P239" s="44">
        <v>0</v>
      </c>
      <c r="Q239" s="44">
        <v>0</v>
      </c>
      <c r="R239" s="44">
        <v>0</v>
      </c>
      <c r="S239" s="44">
        <v>0</v>
      </c>
      <c r="T239" s="44">
        <v>0</v>
      </c>
      <c r="U239" s="44">
        <v>0</v>
      </c>
      <c r="V239" s="44">
        <v>0</v>
      </c>
      <c r="W239" s="44">
        <v>0</v>
      </c>
      <c r="X239" s="44">
        <v>0</v>
      </c>
      <c r="Y239" s="44">
        <v>0</v>
      </c>
    </row>
    <row r="240" spans="1:25" ht="105" x14ac:dyDescent="0.25">
      <c r="A240" s="98"/>
      <c r="B240" s="94"/>
      <c r="C240" s="49">
        <v>45</v>
      </c>
      <c r="D240" s="50" t="s">
        <v>286</v>
      </c>
      <c r="E240" s="28" t="s">
        <v>918</v>
      </c>
      <c r="F240" s="26" t="s">
        <v>944</v>
      </c>
      <c r="G240" s="49" t="s">
        <v>901</v>
      </c>
      <c r="H240" s="26">
        <v>30</v>
      </c>
      <c r="I240" s="26">
        <v>20</v>
      </c>
      <c r="J240" s="46">
        <v>225.26</v>
      </c>
      <c r="K240" s="47">
        <v>2</v>
      </c>
      <c r="L240" s="32">
        <f t="shared" si="6"/>
        <v>0</v>
      </c>
      <c r="M240" s="43" t="str">
        <f t="shared" si="7"/>
        <v>OK</v>
      </c>
      <c r="N240" s="44">
        <v>2</v>
      </c>
      <c r="O240" s="44">
        <v>0</v>
      </c>
      <c r="P240" s="44">
        <v>0</v>
      </c>
      <c r="Q240" s="44">
        <v>0</v>
      </c>
      <c r="R240" s="44">
        <v>0</v>
      </c>
      <c r="S240" s="44">
        <v>0</v>
      </c>
      <c r="T240" s="44">
        <v>0</v>
      </c>
      <c r="U240" s="44">
        <v>0</v>
      </c>
      <c r="V240" s="44">
        <v>0</v>
      </c>
      <c r="W240" s="44">
        <v>0</v>
      </c>
      <c r="X240" s="44">
        <v>0</v>
      </c>
      <c r="Y240" s="44">
        <v>0</v>
      </c>
    </row>
    <row r="241" spans="1:25" ht="105" x14ac:dyDescent="0.25">
      <c r="A241" s="98"/>
      <c r="B241" s="94"/>
      <c r="C241" s="49">
        <v>46</v>
      </c>
      <c r="D241" s="50" t="s">
        <v>287</v>
      </c>
      <c r="E241" s="28" t="s">
        <v>918</v>
      </c>
      <c r="F241" s="26" t="s">
        <v>944</v>
      </c>
      <c r="G241" s="49" t="s">
        <v>901</v>
      </c>
      <c r="H241" s="26">
        <v>30</v>
      </c>
      <c r="I241" s="26">
        <v>20</v>
      </c>
      <c r="J241" s="46">
        <v>150.4</v>
      </c>
      <c r="K241" s="47"/>
      <c r="L241" s="32">
        <f t="shared" si="6"/>
        <v>0</v>
      </c>
      <c r="M241" s="43" t="str">
        <f t="shared" si="7"/>
        <v>OK</v>
      </c>
      <c r="N241" s="44">
        <v>0</v>
      </c>
      <c r="O241" s="44">
        <v>0</v>
      </c>
      <c r="P241" s="44">
        <v>0</v>
      </c>
      <c r="Q241" s="44">
        <v>0</v>
      </c>
      <c r="R241" s="44">
        <v>0</v>
      </c>
      <c r="S241" s="44">
        <v>0</v>
      </c>
      <c r="T241" s="44">
        <v>0</v>
      </c>
      <c r="U241" s="44">
        <v>0</v>
      </c>
      <c r="V241" s="44">
        <v>0</v>
      </c>
      <c r="W241" s="44">
        <v>0</v>
      </c>
      <c r="X241" s="44">
        <v>0</v>
      </c>
      <c r="Y241" s="44">
        <v>0</v>
      </c>
    </row>
    <row r="242" spans="1:25" ht="45" x14ac:dyDescent="0.25">
      <c r="A242" s="98"/>
      <c r="B242" s="94"/>
      <c r="C242" s="49">
        <v>47</v>
      </c>
      <c r="D242" s="50" t="s">
        <v>288</v>
      </c>
      <c r="E242" s="28" t="s">
        <v>918</v>
      </c>
      <c r="F242" s="26" t="s">
        <v>944</v>
      </c>
      <c r="G242" s="49" t="s">
        <v>901</v>
      </c>
      <c r="H242" s="26">
        <v>30</v>
      </c>
      <c r="I242" s="26">
        <v>20</v>
      </c>
      <c r="J242" s="46">
        <v>249</v>
      </c>
      <c r="K242" s="47"/>
      <c r="L242" s="32">
        <f t="shared" si="6"/>
        <v>0</v>
      </c>
      <c r="M242" s="43" t="str">
        <f t="shared" si="7"/>
        <v>OK</v>
      </c>
      <c r="N242" s="44">
        <v>0</v>
      </c>
      <c r="O242" s="44">
        <v>0</v>
      </c>
      <c r="P242" s="44">
        <v>0</v>
      </c>
      <c r="Q242" s="44">
        <v>0</v>
      </c>
      <c r="R242" s="44">
        <v>0</v>
      </c>
      <c r="S242" s="44">
        <v>0</v>
      </c>
      <c r="T242" s="44">
        <v>0</v>
      </c>
      <c r="U242" s="44">
        <v>0</v>
      </c>
      <c r="V242" s="44">
        <v>0</v>
      </c>
      <c r="W242" s="44">
        <v>0</v>
      </c>
      <c r="X242" s="44">
        <v>0</v>
      </c>
      <c r="Y242" s="44">
        <v>0</v>
      </c>
    </row>
    <row r="243" spans="1:25" ht="45" x14ac:dyDescent="0.25">
      <c r="A243" s="98"/>
      <c r="B243" s="94"/>
      <c r="C243" s="49">
        <v>48</v>
      </c>
      <c r="D243" s="50" t="s">
        <v>289</v>
      </c>
      <c r="E243" s="28" t="s">
        <v>918</v>
      </c>
      <c r="F243" s="26" t="s">
        <v>944</v>
      </c>
      <c r="G243" s="49" t="s">
        <v>901</v>
      </c>
      <c r="H243" s="26">
        <v>30</v>
      </c>
      <c r="I243" s="26">
        <v>20</v>
      </c>
      <c r="J243" s="46">
        <v>249</v>
      </c>
      <c r="K243" s="47"/>
      <c r="L243" s="32">
        <f t="shared" si="6"/>
        <v>0</v>
      </c>
      <c r="M243" s="43" t="str">
        <f t="shared" si="7"/>
        <v>OK</v>
      </c>
      <c r="N243" s="44">
        <v>0</v>
      </c>
      <c r="O243" s="44">
        <v>0</v>
      </c>
      <c r="P243" s="44">
        <v>0</v>
      </c>
      <c r="Q243" s="44">
        <v>0</v>
      </c>
      <c r="R243" s="44">
        <v>0</v>
      </c>
      <c r="S243" s="44">
        <v>0</v>
      </c>
      <c r="T243" s="44">
        <v>0</v>
      </c>
      <c r="U243" s="44">
        <v>0</v>
      </c>
      <c r="V243" s="44">
        <v>0</v>
      </c>
      <c r="W243" s="44">
        <v>0</v>
      </c>
      <c r="X243" s="44">
        <v>0</v>
      </c>
      <c r="Y243" s="44">
        <v>0</v>
      </c>
    </row>
    <row r="244" spans="1:25" ht="45" x14ac:dyDescent="0.25">
      <c r="A244" s="98"/>
      <c r="B244" s="94"/>
      <c r="C244" s="49">
        <v>49</v>
      </c>
      <c r="D244" s="50" t="s">
        <v>290</v>
      </c>
      <c r="E244" s="28" t="s">
        <v>918</v>
      </c>
      <c r="F244" s="26" t="s">
        <v>942</v>
      </c>
      <c r="G244" s="49" t="s">
        <v>903</v>
      </c>
      <c r="H244" s="26">
        <v>30</v>
      </c>
      <c r="I244" s="26">
        <v>20</v>
      </c>
      <c r="J244" s="46">
        <v>200</v>
      </c>
      <c r="K244" s="47"/>
      <c r="L244" s="32">
        <f t="shared" si="6"/>
        <v>0</v>
      </c>
      <c r="M244" s="43" t="str">
        <f t="shared" si="7"/>
        <v>OK</v>
      </c>
      <c r="N244" s="44">
        <v>0</v>
      </c>
      <c r="O244" s="44">
        <v>0</v>
      </c>
      <c r="P244" s="44">
        <v>0</v>
      </c>
      <c r="Q244" s="44">
        <v>0</v>
      </c>
      <c r="R244" s="44">
        <v>0</v>
      </c>
      <c r="S244" s="44">
        <v>0</v>
      </c>
      <c r="T244" s="44">
        <v>0</v>
      </c>
      <c r="U244" s="44">
        <v>0</v>
      </c>
      <c r="V244" s="44">
        <v>0</v>
      </c>
      <c r="W244" s="44">
        <v>0</v>
      </c>
      <c r="X244" s="44">
        <v>0</v>
      </c>
      <c r="Y244" s="44">
        <v>0</v>
      </c>
    </row>
    <row r="245" spans="1:25" ht="45" x14ac:dyDescent="0.25">
      <c r="A245" s="98"/>
      <c r="B245" s="94"/>
      <c r="C245" s="49">
        <v>50</v>
      </c>
      <c r="D245" s="50" t="s">
        <v>291</v>
      </c>
      <c r="E245" s="28" t="s">
        <v>918</v>
      </c>
      <c r="F245" s="26" t="s">
        <v>942</v>
      </c>
      <c r="G245" s="49" t="s">
        <v>903</v>
      </c>
      <c r="H245" s="26">
        <v>30</v>
      </c>
      <c r="I245" s="26">
        <v>20</v>
      </c>
      <c r="J245" s="46">
        <v>42</v>
      </c>
      <c r="K245" s="47"/>
      <c r="L245" s="32">
        <f t="shared" si="6"/>
        <v>0</v>
      </c>
      <c r="M245" s="43" t="str">
        <f t="shared" si="7"/>
        <v>OK</v>
      </c>
      <c r="N245" s="44">
        <v>0</v>
      </c>
      <c r="O245" s="44">
        <v>0</v>
      </c>
      <c r="P245" s="44">
        <v>0</v>
      </c>
      <c r="Q245" s="44">
        <v>0</v>
      </c>
      <c r="R245" s="44">
        <v>0</v>
      </c>
      <c r="S245" s="44">
        <v>0</v>
      </c>
      <c r="T245" s="44">
        <v>0</v>
      </c>
      <c r="U245" s="44">
        <v>0</v>
      </c>
      <c r="V245" s="44">
        <v>0</v>
      </c>
      <c r="W245" s="44">
        <v>0</v>
      </c>
      <c r="X245" s="44">
        <v>0</v>
      </c>
      <c r="Y245" s="44">
        <v>0</v>
      </c>
    </row>
    <row r="246" spans="1:25" ht="15" x14ac:dyDescent="0.25">
      <c r="A246" s="98"/>
      <c r="B246" s="94"/>
      <c r="C246" s="49">
        <v>51</v>
      </c>
      <c r="D246" s="50" t="s">
        <v>292</v>
      </c>
      <c r="E246" s="28" t="s">
        <v>918</v>
      </c>
      <c r="F246" s="26" t="s">
        <v>942</v>
      </c>
      <c r="G246" s="49" t="s">
        <v>903</v>
      </c>
      <c r="H246" s="26">
        <v>30</v>
      </c>
      <c r="I246" s="26">
        <v>20</v>
      </c>
      <c r="J246" s="46">
        <v>178.23</v>
      </c>
      <c r="K246" s="47">
        <f>20+5</f>
        <v>25</v>
      </c>
      <c r="L246" s="32">
        <f t="shared" si="6"/>
        <v>5</v>
      </c>
      <c r="M246" s="43" t="str">
        <f t="shared" si="7"/>
        <v>OK</v>
      </c>
      <c r="N246" s="44">
        <v>20</v>
      </c>
      <c r="O246" s="44">
        <v>0</v>
      </c>
      <c r="P246" s="44">
        <v>0</v>
      </c>
      <c r="Q246" s="44">
        <v>0</v>
      </c>
      <c r="R246" s="44">
        <v>0</v>
      </c>
      <c r="S246" s="44">
        <v>0</v>
      </c>
      <c r="T246" s="44">
        <v>0</v>
      </c>
      <c r="U246" s="44">
        <v>0</v>
      </c>
      <c r="V246" s="44">
        <v>0</v>
      </c>
      <c r="W246" s="44">
        <v>0</v>
      </c>
      <c r="X246" s="44">
        <v>0</v>
      </c>
      <c r="Y246" s="44">
        <v>0</v>
      </c>
    </row>
    <row r="247" spans="1:25" ht="45" x14ac:dyDescent="0.25">
      <c r="A247" s="98"/>
      <c r="B247" s="94"/>
      <c r="C247" s="49">
        <v>52</v>
      </c>
      <c r="D247" s="50" t="s">
        <v>293</v>
      </c>
      <c r="E247" s="28" t="s">
        <v>918</v>
      </c>
      <c r="F247" s="26" t="s">
        <v>942</v>
      </c>
      <c r="G247" s="49" t="s">
        <v>903</v>
      </c>
      <c r="H247" s="26">
        <v>30</v>
      </c>
      <c r="I247" s="26">
        <v>20</v>
      </c>
      <c r="J247" s="46">
        <v>224.46</v>
      </c>
      <c r="K247" s="47"/>
      <c r="L247" s="32">
        <f t="shared" si="6"/>
        <v>0</v>
      </c>
      <c r="M247" s="43" t="str">
        <f t="shared" si="7"/>
        <v>OK</v>
      </c>
      <c r="N247" s="44">
        <v>0</v>
      </c>
      <c r="O247" s="44">
        <v>0</v>
      </c>
      <c r="P247" s="44">
        <v>0</v>
      </c>
      <c r="Q247" s="44">
        <v>0</v>
      </c>
      <c r="R247" s="44">
        <v>0</v>
      </c>
      <c r="S247" s="44">
        <v>0</v>
      </c>
      <c r="T247" s="44">
        <v>0</v>
      </c>
      <c r="U247" s="44">
        <v>0</v>
      </c>
      <c r="V247" s="44">
        <v>0</v>
      </c>
      <c r="W247" s="44">
        <v>0</v>
      </c>
      <c r="X247" s="44">
        <v>0</v>
      </c>
      <c r="Y247" s="44">
        <v>0</v>
      </c>
    </row>
    <row r="248" spans="1:25" ht="30" x14ac:dyDescent="0.25">
      <c r="A248" s="98"/>
      <c r="B248" s="94"/>
      <c r="C248" s="49">
        <v>53</v>
      </c>
      <c r="D248" s="50" t="s">
        <v>294</v>
      </c>
      <c r="E248" s="28" t="s">
        <v>918</v>
      </c>
      <c r="F248" s="26" t="s">
        <v>942</v>
      </c>
      <c r="G248" s="49" t="s">
        <v>904</v>
      </c>
      <c r="H248" s="26">
        <v>30</v>
      </c>
      <c r="I248" s="26">
        <v>20</v>
      </c>
      <c r="J248" s="46">
        <v>9.1</v>
      </c>
      <c r="K248" s="47"/>
      <c r="L248" s="32">
        <f t="shared" si="6"/>
        <v>0</v>
      </c>
      <c r="M248" s="43" t="str">
        <f t="shared" si="7"/>
        <v>OK</v>
      </c>
      <c r="N248" s="44">
        <v>0</v>
      </c>
      <c r="O248" s="44">
        <v>0</v>
      </c>
      <c r="P248" s="44">
        <v>0</v>
      </c>
      <c r="Q248" s="44">
        <v>0</v>
      </c>
      <c r="R248" s="44">
        <v>0</v>
      </c>
      <c r="S248" s="44">
        <v>0</v>
      </c>
      <c r="T248" s="44">
        <v>0</v>
      </c>
      <c r="U248" s="44">
        <v>0</v>
      </c>
      <c r="V248" s="44">
        <v>0</v>
      </c>
      <c r="W248" s="44">
        <v>0</v>
      </c>
      <c r="X248" s="44">
        <v>0</v>
      </c>
      <c r="Y248" s="44">
        <v>0</v>
      </c>
    </row>
    <row r="249" spans="1:25" ht="45" x14ac:dyDescent="0.25">
      <c r="A249" s="98"/>
      <c r="B249" s="94"/>
      <c r="C249" s="49">
        <v>54</v>
      </c>
      <c r="D249" s="50" t="s">
        <v>295</v>
      </c>
      <c r="E249" s="28" t="s">
        <v>918</v>
      </c>
      <c r="F249" s="26" t="s">
        <v>942</v>
      </c>
      <c r="G249" s="49" t="s">
        <v>901</v>
      </c>
      <c r="H249" s="26">
        <v>30</v>
      </c>
      <c r="I249" s="26">
        <v>20</v>
      </c>
      <c r="J249" s="46">
        <v>158.30000000000001</v>
      </c>
      <c r="K249" s="47"/>
      <c r="L249" s="32">
        <f t="shared" si="6"/>
        <v>0</v>
      </c>
      <c r="M249" s="43" t="str">
        <f t="shared" si="7"/>
        <v>OK</v>
      </c>
      <c r="N249" s="44">
        <v>0</v>
      </c>
      <c r="O249" s="44">
        <v>0</v>
      </c>
      <c r="P249" s="44">
        <v>0</v>
      </c>
      <c r="Q249" s="44">
        <v>0</v>
      </c>
      <c r="R249" s="44">
        <v>0</v>
      </c>
      <c r="S249" s="44">
        <v>0</v>
      </c>
      <c r="T249" s="44">
        <v>0</v>
      </c>
      <c r="U249" s="44">
        <v>0</v>
      </c>
      <c r="V249" s="44">
        <v>0</v>
      </c>
      <c r="W249" s="44">
        <v>0</v>
      </c>
      <c r="X249" s="44">
        <v>0</v>
      </c>
      <c r="Y249" s="44">
        <v>0</v>
      </c>
    </row>
    <row r="250" spans="1:25" ht="45" x14ac:dyDescent="0.25">
      <c r="A250" s="98"/>
      <c r="B250" s="94"/>
      <c r="C250" s="49">
        <v>55</v>
      </c>
      <c r="D250" s="50" t="s">
        <v>296</v>
      </c>
      <c r="E250" s="28" t="s">
        <v>918</v>
      </c>
      <c r="F250" s="26" t="s">
        <v>942</v>
      </c>
      <c r="G250" s="49" t="s">
        <v>901</v>
      </c>
      <c r="H250" s="26">
        <v>30</v>
      </c>
      <c r="I250" s="26">
        <v>20</v>
      </c>
      <c r="J250" s="46">
        <v>199</v>
      </c>
      <c r="K250" s="47">
        <f>15+3</f>
        <v>18</v>
      </c>
      <c r="L250" s="32">
        <f t="shared" si="6"/>
        <v>3</v>
      </c>
      <c r="M250" s="43" t="str">
        <f t="shared" si="7"/>
        <v>OK</v>
      </c>
      <c r="N250" s="44">
        <v>15</v>
      </c>
      <c r="O250" s="44">
        <v>0</v>
      </c>
      <c r="P250" s="44">
        <v>0</v>
      </c>
      <c r="Q250" s="44">
        <v>0</v>
      </c>
      <c r="R250" s="44">
        <v>0</v>
      </c>
      <c r="S250" s="44">
        <v>0</v>
      </c>
      <c r="T250" s="44">
        <v>0</v>
      </c>
      <c r="U250" s="44">
        <v>0</v>
      </c>
      <c r="V250" s="44">
        <v>0</v>
      </c>
      <c r="W250" s="44">
        <v>0</v>
      </c>
      <c r="X250" s="44">
        <v>0</v>
      </c>
      <c r="Y250" s="44">
        <v>0</v>
      </c>
    </row>
    <row r="251" spans="1:25" ht="45" x14ac:dyDescent="0.25">
      <c r="A251" s="98"/>
      <c r="B251" s="94"/>
      <c r="C251" s="49">
        <v>56</v>
      </c>
      <c r="D251" s="50" t="s">
        <v>297</v>
      </c>
      <c r="E251" s="28" t="s">
        <v>918</v>
      </c>
      <c r="F251" s="26" t="s">
        <v>942</v>
      </c>
      <c r="G251" s="49" t="s">
        <v>901</v>
      </c>
      <c r="H251" s="26">
        <v>30</v>
      </c>
      <c r="I251" s="26">
        <v>20</v>
      </c>
      <c r="J251" s="46">
        <v>145</v>
      </c>
      <c r="K251" s="47">
        <v>6</v>
      </c>
      <c r="L251" s="32">
        <f t="shared" si="6"/>
        <v>0</v>
      </c>
      <c r="M251" s="43" t="str">
        <f t="shared" si="7"/>
        <v>OK</v>
      </c>
      <c r="N251" s="44">
        <v>6</v>
      </c>
      <c r="O251" s="44">
        <v>0</v>
      </c>
      <c r="P251" s="44">
        <v>0</v>
      </c>
      <c r="Q251" s="44">
        <v>0</v>
      </c>
      <c r="R251" s="44">
        <v>0</v>
      </c>
      <c r="S251" s="44">
        <v>0</v>
      </c>
      <c r="T251" s="44">
        <v>0</v>
      </c>
      <c r="U251" s="44">
        <v>0</v>
      </c>
      <c r="V251" s="44">
        <v>0</v>
      </c>
      <c r="W251" s="44">
        <v>0</v>
      </c>
      <c r="X251" s="44">
        <v>0</v>
      </c>
      <c r="Y251" s="44">
        <v>0</v>
      </c>
    </row>
    <row r="252" spans="1:25" ht="30" x14ac:dyDescent="0.25">
      <c r="A252" s="98"/>
      <c r="B252" s="94"/>
      <c r="C252" s="49">
        <v>57</v>
      </c>
      <c r="D252" s="50" t="s">
        <v>298</v>
      </c>
      <c r="E252" s="28" t="s">
        <v>918</v>
      </c>
      <c r="F252" s="26" t="s">
        <v>942</v>
      </c>
      <c r="G252" s="49" t="s">
        <v>905</v>
      </c>
      <c r="H252" s="26">
        <v>30</v>
      </c>
      <c r="I252" s="26">
        <v>20</v>
      </c>
      <c r="J252" s="46">
        <v>39</v>
      </c>
      <c r="K252" s="47"/>
      <c r="L252" s="32">
        <f t="shared" si="6"/>
        <v>0</v>
      </c>
      <c r="M252" s="43" t="str">
        <f t="shared" si="7"/>
        <v>OK</v>
      </c>
      <c r="N252" s="44">
        <v>0</v>
      </c>
      <c r="O252" s="44">
        <v>0</v>
      </c>
      <c r="P252" s="44">
        <v>0</v>
      </c>
      <c r="Q252" s="44">
        <v>0</v>
      </c>
      <c r="R252" s="44">
        <v>0</v>
      </c>
      <c r="S252" s="44">
        <v>0</v>
      </c>
      <c r="T252" s="44">
        <v>0</v>
      </c>
      <c r="U252" s="44">
        <v>0</v>
      </c>
      <c r="V252" s="44">
        <v>0</v>
      </c>
      <c r="W252" s="44">
        <v>0</v>
      </c>
      <c r="X252" s="44">
        <v>0</v>
      </c>
      <c r="Y252" s="44">
        <v>0</v>
      </c>
    </row>
    <row r="253" spans="1:25" ht="45" x14ac:dyDescent="0.25">
      <c r="A253" s="98"/>
      <c r="B253" s="94"/>
      <c r="C253" s="49">
        <v>58</v>
      </c>
      <c r="D253" s="50" t="s">
        <v>299</v>
      </c>
      <c r="E253" s="28" t="s">
        <v>918</v>
      </c>
      <c r="F253" s="26" t="s">
        <v>942</v>
      </c>
      <c r="G253" s="49" t="s">
        <v>36</v>
      </c>
      <c r="H253" s="26">
        <v>30</v>
      </c>
      <c r="I253" s="26">
        <v>20</v>
      </c>
      <c r="J253" s="46">
        <v>49</v>
      </c>
      <c r="K253" s="47"/>
      <c r="L253" s="32">
        <f t="shared" si="6"/>
        <v>0</v>
      </c>
      <c r="M253" s="43" t="str">
        <f t="shared" si="7"/>
        <v>OK</v>
      </c>
      <c r="N253" s="44">
        <v>0</v>
      </c>
      <c r="O253" s="44">
        <v>0</v>
      </c>
      <c r="P253" s="44">
        <v>0</v>
      </c>
      <c r="Q253" s="44">
        <v>0</v>
      </c>
      <c r="R253" s="44">
        <v>0</v>
      </c>
      <c r="S253" s="44">
        <v>0</v>
      </c>
      <c r="T253" s="44">
        <v>0</v>
      </c>
      <c r="U253" s="44">
        <v>0</v>
      </c>
      <c r="V253" s="44">
        <v>0</v>
      </c>
      <c r="W253" s="44">
        <v>0</v>
      </c>
      <c r="X253" s="44">
        <v>0</v>
      </c>
      <c r="Y253" s="44">
        <v>0</v>
      </c>
    </row>
    <row r="254" spans="1:25" ht="30" x14ac:dyDescent="0.25">
      <c r="A254" s="98"/>
      <c r="B254" s="94"/>
      <c r="C254" s="49">
        <v>59</v>
      </c>
      <c r="D254" s="50" t="s">
        <v>300</v>
      </c>
      <c r="E254" s="28" t="s">
        <v>918</v>
      </c>
      <c r="F254" s="26" t="s">
        <v>942</v>
      </c>
      <c r="G254" s="49" t="s">
        <v>901</v>
      </c>
      <c r="H254" s="26">
        <v>30</v>
      </c>
      <c r="I254" s="26">
        <v>20</v>
      </c>
      <c r="J254" s="46">
        <v>45</v>
      </c>
      <c r="K254" s="47"/>
      <c r="L254" s="32">
        <f t="shared" si="6"/>
        <v>0</v>
      </c>
      <c r="M254" s="43" t="str">
        <f t="shared" si="7"/>
        <v>OK</v>
      </c>
      <c r="N254" s="44">
        <v>0</v>
      </c>
      <c r="O254" s="44">
        <v>0</v>
      </c>
      <c r="P254" s="44">
        <v>0</v>
      </c>
      <c r="Q254" s="44">
        <v>0</v>
      </c>
      <c r="R254" s="44">
        <v>0</v>
      </c>
      <c r="S254" s="44">
        <v>0</v>
      </c>
      <c r="T254" s="44">
        <v>0</v>
      </c>
      <c r="U254" s="44">
        <v>0</v>
      </c>
      <c r="V254" s="44">
        <v>0</v>
      </c>
      <c r="W254" s="44">
        <v>0</v>
      </c>
      <c r="X254" s="44">
        <v>0</v>
      </c>
      <c r="Y254" s="44">
        <v>0</v>
      </c>
    </row>
    <row r="255" spans="1:25" ht="30" x14ac:dyDescent="0.25">
      <c r="A255" s="98"/>
      <c r="B255" s="94"/>
      <c r="C255" s="49">
        <v>60</v>
      </c>
      <c r="D255" s="50" t="s">
        <v>301</v>
      </c>
      <c r="E255" s="28" t="s">
        <v>918</v>
      </c>
      <c r="F255" s="26" t="s">
        <v>942</v>
      </c>
      <c r="G255" s="49" t="s">
        <v>901</v>
      </c>
      <c r="H255" s="26">
        <v>30</v>
      </c>
      <c r="I255" s="26">
        <v>20</v>
      </c>
      <c r="J255" s="46">
        <v>65</v>
      </c>
      <c r="K255" s="47"/>
      <c r="L255" s="32">
        <f t="shared" si="6"/>
        <v>0</v>
      </c>
      <c r="M255" s="43" t="str">
        <f t="shared" si="7"/>
        <v>OK</v>
      </c>
      <c r="N255" s="44">
        <v>0</v>
      </c>
      <c r="O255" s="44">
        <v>0</v>
      </c>
      <c r="P255" s="44">
        <v>0</v>
      </c>
      <c r="Q255" s="44">
        <v>0</v>
      </c>
      <c r="R255" s="44">
        <v>0</v>
      </c>
      <c r="S255" s="44">
        <v>0</v>
      </c>
      <c r="T255" s="44">
        <v>0</v>
      </c>
      <c r="U255" s="44">
        <v>0</v>
      </c>
      <c r="V255" s="44">
        <v>0</v>
      </c>
      <c r="W255" s="44">
        <v>0</v>
      </c>
      <c r="X255" s="44">
        <v>0</v>
      </c>
      <c r="Y255" s="44">
        <v>0</v>
      </c>
    </row>
    <row r="256" spans="1:25" ht="45" x14ac:dyDescent="0.25">
      <c r="A256" s="98"/>
      <c r="B256" s="94"/>
      <c r="C256" s="49">
        <v>61</v>
      </c>
      <c r="D256" s="50" t="s">
        <v>302</v>
      </c>
      <c r="E256" s="28" t="s">
        <v>918</v>
      </c>
      <c r="F256" s="26" t="s">
        <v>942</v>
      </c>
      <c r="G256" s="49" t="s">
        <v>901</v>
      </c>
      <c r="H256" s="26">
        <v>30</v>
      </c>
      <c r="I256" s="26">
        <v>20</v>
      </c>
      <c r="J256" s="46">
        <v>49</v>
      </c>
      <c r="K256" s="47"/>
      <c r="L256" s="32">
        <f t="shared" si="6"/>
        <v>0</v>
      </c>
      <c r="M256" s="43" t="str">
        <f t="shared" si="7"/>
        <v>OK</v>
      </c>
      <c r="N256" s="44">
        <v>0</v>
      </c>
      <c r="O256" s="44">
        <v>0</v>
      </c>
      <c r="P256" s="44">
        <v>0</v>
      </c>
      <c r="Q256" s="44">
        <v>0</v>
      </c>
      <c r="R256" s="44">
        <v>0</v>
      </c>
      <c r="S256" s="44">
        <v>0</v>
      </c>
      <c r="T256" s="44">
        <v>0</v>
      </c>
      <c r="U256" s="44">
        <v>0</v>
      </c>
      <c r="V256" s="44">
        <v>0</v>
      </c>
      <c r="W256" s="44">
        <v>0</v>
      </c>
      <c r="X256" s="44">
        <v>0</v>
      </c>
      <c r="Y256" s="44">
        <v>0</v>
      </c>
    </row>
    <row r="257" spans="1:25" ht="30" x14ac:dyDescent="0.25">
      <c r="A257" s="98"/>
      <c r="B257" s="94"/>
      <c r="C257" s="49">
        <v>62</v>
      </c>
      <c r="D257" s="50" t="s">
        <v>303</v>
      </c>
      <c r="E257" s="28" t="s">
        <v>918</v>
      </c>
      <c r="F257" s="26" t="s">
        <v>944</v>
      </c>
      <c r="G257" s="49" t="s">
        <v>904</v>
      </c>
      <c r="H257" s="26">
        <v>30</v>
      </c>
      <c r="I257" s="26">
        <v>20</v>
      </c>
      <c r="J257" s="46">
        <v>198</v>
      </c>
      <c r="K257" s="47">
        <f>5+1</f>
        <v>6</v>
      </c>
      <c r="L257" s="32">
        <f t="shared" si="6"/>
        <v>1</v>
      </c>
      <c r="M257" s="43" t="str">
        <f t="shared" si="7"/>
        <v>OK</v>
      </c>
      <c r="N257" s="44">
        <v>5</v>
      </c>
      <c r="O257" s="44">
        <v>0</v>
      </c>
      <c r="P257" s="44">
        <v>0</v>
      </c>
      <c r="Q257" s="44">
        <v>0</v>
      </c>
      <c r="R257" s="44">
        <v>0</v>
      </c>
      <c r="S257" s="44">
        <v>0</v>
      </c>
      <c r="T257" s="44">
        <v>0</v>
      </c>
      <c r="U257" s="44">
        <v>0</v>
      </c>
      <c r="V257" s="44">
        <v>0</v>
      </c>
      <c r="W257" s="44">
        <v>0</v>
      </c>
      <c r="X257" s="44">
        <v>0</v>
      </c>
      <c r="Y257" s="44">
        <v>0</v>
      </c>
    </row>
    <row r="258" spans="1:25" ht="30" x14ac:dyDescent="0.25">
      <c r="A258" s="98"/>
      <c r="B258" s="94"/>
      <c r="C258" s="49">
        <v>63</v>
      </c>
      <c r="D258" s="50" t="s">
        <v>304</v>
      </c>
      <c r="E258" s="28" t="s">
        <v>918</v>
      </c>
      <c r="F258" s="26" t="s">
        <v>942</v>
      </c>
      <c r="G258" s="49" t="s">
        <v>36</v>
      </c>
      <c r="H258" s="26">
        <v>30</v>
      </c>
      <c r="I258" s="26">
        <v>20</v>
      </c>
      <c r="J258" s="46">
        <v>1.98</v>
      </c>
      <c r="K258" s="47"/>
      <c r="L258" s="32">
        <f t="shared" si="6"/>
        <v>0</v>
      </c>
      <c r="M258" s="43" t="str">
        <f t="shared" si="7"/>
        <v>OK</v>
      </c>
      <c r="N258" s="44">
        <v>0</v>
      </c>
      <c r="O258" s="44">
        <v>0</v>
      </c>
      <c r="P258" s="44">
        <v>0</v>
      </c>
      <c r="Q258" s="44">
        <v>0</v>
      </c>
      <c r="R258" s="44">
        <v>0</v>
      </c>
      <c r="S258" s="44">
        <v>0</v>
      </c>
      <c r="T258" s="44">
        <v>0</v>
      </c>
      <c r="U258" s="44">
        <v>0</v>
      </c>
      <c r="V258" s="44">
        <v>0</v>
      </c>
      <c r="W258" s="44">
        <v>0</v>
      </c>
      <c r="X258" s="44">
        <v>0</v>
      </c>
      <c r="Y258" s="44">
        <v>0</v>
      </c>
    </row>
    <row r="259" spans="1:25" ht="15" x14ac:dyDescent="0.25">
      <c r="A259" s="98"/>
      <c r="B259" s="94"/>
      <c r="C259" s="49">
        <v>64</v>
      </c>
      <c r="D259" s="50" t="s">
        <v>305</v>
      </c>
      <c r="E259" s="28" t="s">
        <v>918</v>
      </c>
      <c r="F259" s="26" t="s">
        <v>942</v>
      </c>
      <c r="G259" s="49" t="s">
        <v>36</v>
      </c>
      <c r="H259" s="26">
        <v>30</v>
      </c>
      <c r="I259" s="26">
        <v>20</v>
      </c>
      <c r="J259" s="46">
        <v>11</v>
      </c>
      <c r="K259" s="47"/>
      <c r="L259" s="32">
        <f t="shared" si="6"/>
        <v>0</v>
      </c>
      <c r="M259" s="43" t="str">
        <f t="shared" si="7"/>
        <v>OK</v>
      </c>
      <c r="N259" s="44">
        <v>0</v>
      </c>
      <c r="O259" s="44">
        <v>0</v>
      </c>
      <c r="P259" s="44">
        <v>0</v>
      </c>
      <c r="Q259" s="44">
        <v>0</v>
      </c>
      <c r="R259" s="44">
        <v>0</v>
      </c>
      <c r="S259" s="44">
        <v>0</v>
      </c>
      <c r="T259" s="44">
        <v>0</v>
      </c>
      <c r="U259" s="44">
        <v>0</v>
      </c>
      <c r="V259" s="44">
        <v>0</v>
      </c>
      <c r="W259" s="44">
        <v>0</v>
      </c>
      <c r="X259" s="44">
        <v>0</v>
      </c>
      <c r="Y259" s="44">
        <v>0</v>
      </c>
    </row>
    <row r="260" spans="1:25" ht="30" x14ac:dyDescent="0.25">
      <c r="A260" s="98"/>
      <c r="B260" s="94"/>
      <c r="C260" s="49">
        <v>65</v>
      </c>
      <c r="D260" s="50" t="s">
        <v>306</v>
      </c>
      <c r="E260" s="28" t="s">
        <v>918</v>
      </c>
      <c r="F260" s="26" t="s">
        <v>941</v>
      </c>
      <c r="G260" s="49" t="s">
        <v>36</v>
      </c>
      <c r="H260" s="26">
        <v>30</v>
      </c>
      <c r="I260" s="26">
        <v>20</v>
      </c>
      <c r="J260" s="46">
        <v>2</v>
      </c>
      <c r="K260" s="47">
        <f>6+1</f>
        <v>7</v>
      </c>
      <c r="L260" s="32">
        <f t="shared" si="6"/>
        <v>1</v>
      </c>
      <c r="M260" s="43" t="str">
        <f t="shared" si="7"/>
        <v>OK</v>
      </c>
      <c r="N260" s="44">
        <v>6</v>
      </c>
      <c r="O260" s="44">
        <v>0</v>
      </c>
      <c r="P260" s="44">
        <v>0</v>
      </c>
      <c r="Q260" s="44">
        <v>0</v>
      </c>
      <c r="R260" s="44">
        <v>0</v>
      </c>
      <c r="S260" s="44">
        <v>0</v>
      </c>
      <c r="T260" s="44">
        <v>0</v>
      </c>
      <c r="U260" s="44">
        <v>0</v>
      </c>
      <c r="V260" s="44">
        <v>0</v>
      </c>
      <c r="W260" s="44">
        <v>0</v>
      </c>
      <c r="X260" s="44">
        <v>0</v>
      </c>
      <c r="Y260" s="44">
        <v>0</v>
      </c>
    </row>
    <row r="261" spans="1:25" ht="30" x14ac:dyDescent="0.25">
      <c r="A261" s="98"/>
      <c r="B261" s="94"/>
      <c r="C261" s="49">
        <v>66</v>
      </c>
      <c r="D261" s="50" t="s">
        <v>307</v>
      </c>
      <c r="E261" s="28" t="s">
        <v>918</v>
      </c>
      <c r="F261" s="26" t="s">
        <v>941</v>
      </c>
      <c r="G261" s="49" t="s">
        <v>36</v>
      </c>
      <c r="H261" s="26">
        <v>30</v>
      </c>
      <c r="I261" s="26">
        <v>20</v>
      </c>
      <c r="J261" s="46">
        <v>1.65</v>
      </c>
      <c r="K261" s="47">
        <f>6+1</f>
        <v>7</v>
      </c>
      <c r="L261" s="32">
        <f t="shared" ref="L261:L324" si="8">K261-(SUM(N261:Y261))</f>
        <v>1</v>
      </c>
      <c r="M261" s="43" t="str">
        <f t="shared" ref="M261:M324" si="9">IF(L261&lt;0,"ATENÇÃO","OK")</f>
        <v>OK</v>
      </c>
      <c r="N261" s="44">
        <v>6</v>
      </c>
      <c r="O261" s="44">
        <v>0</v>
      </c>
      <c r="P261" s="44">
        <v>0</v>
      </c>
      <c r="Q261" s="44">
        <v>0</v>
      </c>
      <c r="R261" s="44">
        <v>0</v>
      </c>
      <c r="S261" s="44">
        <v>0</v>
      </c>
      <c r="T261" s="44">
        <v>0</v>
      </c>
      <c r="U261" s="44">
        <v>0</v>
      </c>
      <c r="V261" s="44">
        <v>0</v>
      </c>
      <c r="W261" s="44">
        <v>0</v>
      </c>
      <c r="X261" s="44">
        <v>0</v>
      </c>
      <c r="Y261" s="44">
        <v>0</v>
      </c>
    </row>
    <row r="262" spans="1:25" ht="60" x14ac:dyDescent="0.25">
      <c r="A262" s="98"/>
      <c r="B262" s="94"/>
      <c r="C262" s="49">
        <v>67</v>
      </c>
      <c r="D262" s="50" t="s">
        <v>308</v>
      </c>
      <c r="E262" s="28" t="s">
        <v>926</v>
      </c>
      <c r="F262" s="26" t="s">
        <v>941</v>
      </c>
      <c r="G262" s="49" t="s">
        <v>36</v>
      </c>
      <c r="H262" s="26">
        <v>30</v>
      </c>
      <c r="I262" s="26">
        <v>20</v>
      </c>
      <c r="J262" s="46">
        <v>7.37</v>
      </c>
      <c r="K262" s="47"/>
      <c r="L262" s="32">
        <f t="shared" si="8"/>
        <v>0</v>
      </c>
      <c r="M262" s="43" t="str">
        <f t="shared" si="9"/>
        <v>OK</v>
      </c>
      <c r="N262" s="44">
        <v>0</v>
      </c>
      <c r="O262" s="44">
        <v>0</v>
      </c>
      <c r="P262" s="44">
        <v>0</v>
      </c>
      <c r="Q262" s="44">
        <v>0</v>
      </c>
      <c r="R262" s="44">
        <v>0</v>
      </c>
      <c r="S262" s="44">
        <v>0</v>
      </c>
      <c r="T262" s="44">
        <v>0</v>
      </c>
      <c r="U262" s="44">
        <v>0</v>
      </c>
      <c r="V262" s="44">
        <v>0</v>
      </c>
      <c r="W262" s="44">
        <v>0</v>
      </c>
      <c r="X262" s="44">
        <v>0</v>
      </c>
      <c r="Y262" s="44">
        <v>0</v>
      </c>
    </row>
    <row r="263" spans="1:25" ht="15" x14ac:dyDescent="0.25">
      <c r="A263" s="98"/>
      <c r="B263" s="94"/>
      <c r="C263" s="49">
        <v>68</v>
      </c>
      <c r="D263" s="50" t="s">
        <v>309</v>
      </c>
      <c r="E263" s="28" t="s">
        <v>918</v>
      </c>
      <c r="F263" s="26" t="s">
        <v>945</v>
      </c>
      <c r="G263" s="49" t="s">
        <v>904</v>
      </c>
      <c r="H263" s="26">
        <v>30</v>
      </c>
      <c r="I263" s="26">
        <v>20</v>
      </c>
      <c r="J263" s="46">
        <v>15.32</v>
      </c>
      <c r="K263" s="47">
        <v>27</v>
      </c>
      <c r="L263" s="32">
        <f t="shared" si="8"/>
        <v>0</v>
      </c>
      <c r="M263" s="43" t="str">
        <f t="shared" si="9"/>
        <v>OK</v>
      </c>
      <c r="N263" s="44">
        <v>27</v>
      </c>
      <c r="O263" s="44">
        <v>0</v>
      </c>
      <c r="P263" s="44">
        <v>0</v>
      </c>
      <c r="Q263" s="44">
        <v>0</v>
      </c>
      <c r="R263" s="44">
        <v>0</v>
      </c>
      <c r="S263" s="44">
        <v>0</v>
      </c>
      <c r="T263" s="44">
        <v>0</v>
      </c>
      <c r="U263" s="44">
        <v>0</v>
      </c>
      <c r="V263" s="44">
        <v>0</v>
      </c>
      <c r="W263" s="44">
        <v>0</v>
      </c>
      <c r="X263" s="44">
        <v>0</v>
      </c>
      <c r="Y263" s="44">
        <v>0</v>
      </c>
    </row>
    <row r="264" spans="1:25" ht="15" x14ac:dyDescent="0.25">
      <c r="A264" s="99"/>
      <c r="B264" s="95"/>
      <c r="C264" s="49">
        <v>69</v>
      </c>
      <c r="D264" s="50" t="s">
        <v>310</v>
      </c>
      <c r="E264" s="28" t="s">
        <v>918</v>
      </c>
      <c r="F264" s="26" t="s">
        <v>942</v>
      </c>
      <c r="G264" s="49" t="s">
        <v>902</v>
      </c>
      <c r="H264" s="26">
        <v>30</v>
      </c>
      <c r="I264" s="26">
        <v>20</v>
      </c>
      <c r="J264" s="46">
        <v>19.48</v>
      </c>
      <c r="K264" s="47"/>
      <c r="L264" s="32">
        <f t="shared" si="8"/>
        <v>0</v>
      </c>
      <c r="M264" s="43" t="str">
        <f t="shared" si="9"/>
        <v>OK</v>
      </c>
      <c r="N264" s="44">
        <v>0</v>
      </c>
      <c r="O264" s="44">
        <v>0</v>
      </c>
      <c r="P264" s="44">
        <v>0</v>
      </c>
      <c r="Q264" s="44">
        <v>0</v>
      </c>
      <c r="R264" s="44">
        <v>0</v>
      </c>
      <c r="S264" s="44">
        <v>0</v>
      </c>
      <c r="T264" s="44">
        <v>0</v>
      </c>
      <c r="U264" s="44">
        <v>0</v>
      </c>
      <c r="V264" s="44">
        <v>0</v>
      </c>
      <c r="W264" s="44">
        <v>0</v>
      </c>
      <c r="X264" s="44">
        <v>0</v>
      </c>
      <c r="Y264" s="44">
        <v>0</v>
      </c>
    </row>
    <row r="265" spans="1:25" ht="15" x14ac:dyDescent="0.25">
      <c r="A265" s="97" t="s">
        <v>892</v>
      </c>
      <c r="B265" s="93">
        <v>3</v>
      </c>
      <c r="C265" s="49">
        <v>1</v>
      </c>
      <c r="D265" s="50" t="s">
        <v>311</v>
      </c>
      <c r="E265" s="28" t="s">
        <v>946</v>
      </c>
      <c r="F265" s="26" t="s">
        <v>947</v>
      </c>
      <c r="G265" s="49" t="s">
        <v>906</v>
      </c>
      <c r="H265" s="26">
        <v>30</v>
      </c>
      <c r="I265" s="26">
        <v>20</v>
      </c>
      <c r="J265" s="46">
        <v>11.57</v>
      </c>
      <c r="K265" s="47"/>
      <c r="L265" s="32">
        <f t="shared" si="8"/>
        <v>0</v>
      </c>
      <c r="M265" s="43" t="str">
        <f t="shared" si="9"/>
        <v>OK</v>
      </c>
      <c r="N265" s="44">
        <v>0</v>
      </c>
      <c r="O265" s="44">
        <v>0</v>
      </c>
      <c r="P265" s="44">
        <v>0</v>
      </c>
      <c r="Q265" s="44">
        <v>0</v>
      </c>
      <c r="R265" s="44">
        <v>0</v>
      </c>
      <c r="S265" s="44">
        <v>0</v>
      </c>
      <c r="T265" s="44">
        <v>0</v>
      </c>
      <c r="U265" s="44">
        <v>0</v>
      </c>
      <c r="V265" s="44">
        <v>0</v>
      </c>
      <c r="W265" s="44">
        <v>0</v>
      </c>
      <c r="X265" s="44">
        <v>0</v>
      </c>
      <c r="Y265" s="44">
        <v>0</v>
      </c>
    </row>
    <row r="266" spans="1:25" ht="15" x14ac:dyDescent="0.25">
      <c r="A266" s="98"/>
      <c r="B266" s="94"/>
      <c r="C266" s="49">
        <v>2</v>
      </c>
      <c r="D266" s="50" t="s">
        <v>312</v>
      </c>
      <c r="E266" s="28" t="s">
        <v>922</v>
      </c>
      <c r="F266" s="26" t="s">
        <v>932</v>
      </c>
      <c r="G266" s="49" t="s">
        <v>36</v>
      </c>
      <c r="H266" s="26">
        <v>30</v>
      </c>
      <c r="I266" s="26">
        <v>20</v>
      </c>
      <c r="J266" s="46">
        <v>26</v>
      </c>
      <c r="K266" s="47"/>
      <c r="L266" s="32">
        <f t="shared" si="8"/>
        <v>0</v>
      </c>
      <c r="M266" s="43" t="str">
        <f t="shared" si="9"/>
        <v>OK</v>
      </c>
      <c r="N266" s="44">
        <v>0</v>
      </c>
      <c r="O266" s="44">
        <v>0</v>
      </c>
      <c r="P266" s="44">
        <v>0</v>
      </c>
      <c r="Q266" s="44">
        <v>0</v>
      </c>
      <c r="R266" s="44">
        <v>0</v>
      </c>
      <c r="S266" s="44">
        <v>0</v>
      </c>
      <c r="T266" s="44">
        <v>0</v>
      </c>
      <c r="U266" s="44">
        <v>0</v>
      </c>
      <c r="V266" s="44">
        <v>0</v>
      </c>
      <c r="W266" s="44">
        <v>0</v>
      </c>
      <c r="X266" s="44">
        <v>0</v>
      </c>
      <c r="Y266" s="44">
        <v>0</v>
      </c>
    </row>
    <row r="267" spans="1:25" ht="30" x14ac:dyDescent="0.25">
      <c r="A267" s="98"/>
      <c r="B267" s="94"/>
      <c r="C267" s="49">
        <v>3</v>
      </c>
      <c r="D267" s="50" t="s">
        <v>313</v>
      </c>
      <c r="E267" s="28" t="s">
        <v>918</v>
      </c>
      <c r="F267" s="26" t="s">
        <v>932</v>
      </c>
      <c r="G267" s="49" t="s">
        <v>36</v>
      </c>
      <c r="H267" s="26">
        <v>30</v>
      </c>
      <c r="I267" s="26">
        <v>20</v>
      </c>
      <c r="J267" s="46">
        <v>40.340000000000003</v>
      </c>
      <c r="K267" s="47"/>
      <c r="L267" s="32">
        <f t="shared" si="8"/>
        <v>0</v>
      </c>
      <c r="M267" s="43" t="str">
        <f t="shared" si="9"/>
        <v>OK</v>
      </c>
      <c r="N267" s="44">
        <v>0</v>
      </c>
      <c r="O267" s="44">
        <v>0</v>
      </c>
      <c r="P267" s="44">
        <v>0</v>
      </c>
      <c r="Q267" s="44">
        <v>0</v>
      </c>
      <c r="R267" s="44">
        <v>0</v>
      </c>
      <c r="S267" s="44">
        <v>0</v>
      </c>
      <c r="T267" s="44">
        <v>0</v>
      </c>
      <c r="U267" s="44">
        <v>0</v>
      </c>
      <c r="V267" s="44">
        <v>0</v>
      </c>
      <c r="W267" s="44">
        <v>0</v>
      </c>
      <c r="X267" s="44">
        <v>0</v>
      </c>
      <c r="Y267" s="44">
        <v>0</v>
      </c>
    </row>
    <row r="268" spans="1:25" ht="30" x14ac:dyDescent="0.25">
      <c r="A268" s="98"/>
      <c r="B268" s="94"/>
      <c r="C268" s="49">
        <v>4</v>
      </c>
      <c r="D268" s="50" t="s">
        <v>314</v>
      </c>
      <c r="E268" s="28" t="s">
        <v>946</v>
      </c>
      <c r="F268" s="26" t="s">
        <v>948</v>
      </c>
      <c r="G268" s="49" t="s">
        <v>896</v>
      </c>
      <c r="H268" s="26">
        <v>30</v>
      </c>
      <c r="I268" s="26">
        <v>20</v>
      </c>
      <c r="J268" s="46">
        <v>8.4499999999999993</v>
      </c>
      <c r="K268" s="47"/>
      <c r="L268" s="32">
        <f t="shared" si="8"/>
        <v>0</v>
      </c>
      <c r="M268" s="43" t="str">
        <f t="shared" si="9"/>
        <v>OK</v>
      </c>
      <c r="N268" s="44">
        <v>0</v>
      </c>
      <c r="O268" s="44">
        <v>0</v>
      </c>
      <c r="P268" s="44">
        <v>0</v>
      </c>
      <c r="Q268" s="44">
        <v>0</v>
      </c>
      <c r="R268" s="44">
        <v>0</v>
      </c>
      <c r="S268" s="44">
        <v>0</v>
      </c>
      <c r="T268" s="44">
        <v>0</v>
      </c>
      <c r="U268" s="44">
        <v>0</v>
      </c>
      <c r="V268" s="44">
        <v>0</v>
      </c>
      <c r="W268" s="44">
        <v>0</v>
      </c>
      <c r="X268" s="44">
        <v>0</v>
      </c>
      <c r="Y268" s="44">
        <v>0</v>
      </c>
    </row>
    <row r="269" spans="1:25" ht="75" x14ac:dyDescent="0.25">
      <c r="A269" s="98"/>
      <c r="B269" s="94"/>
      <c r="C269" s="49">
        <v>5</v>
      </c>
      <c r="D269" s="50" t="s">
        <v>315</v>
      </c>
      <c r="E269" s="28" t="s">
        <v>918</v>
      </c>
      <c r="F269" s="26" t="s">
        <v>919</v>
      </c>
      <c r="G269" s="49" t="s">
        <v>36</v>
      </c>
      <c r="H269" s="26">
        <v>30</v>
      </c>
      <c r="I269" s="26">
        <v>20</v>
      </c>
      <c r="J269" s="46">
        <v>0.98</v>
      </c>
      <c r="K269" s="47"/>
      <c r="L269" s="32">
        <f t="shared" si="8"/>
        <v>0</v>
      </c>
      <c r="M269" s="43" t="str">
        <f t="shared" si="9"/>
        <v>OK</v>
      </c>
      <c r="N269" s="44">
        <v>0</v>
      </c>
      <c r="O269" s="44">
        <v>0</v>
      </c>
      <c r="P269" s="44">
        <v>0</v>
      </c>
      <c r="Q269" s="44">
        <v>0</v>
      </c>
      <c r="R269" s="44">
        <v>0</v>
      </c>
      <c r="S269" s="44">
        <v>0</v>
      </c>
      <c r="T269" s="44">
        <v>0</v>
      </c>
      <c r="U269" s="44">
        <v>0</v>
      </c>
      <c r="V269" s="44">
        <v>0</v>
      </c>
      <c r="W269" s="44">
        <v>0</v>
      </c>
      <c r="X269" s="44">
        <v>0</v>
      </c>
      <c r="Y269" s="44">
        <v>0</v>
      </c>
    </row>
    <row r="270" spans="1:25" ht="30" x14ac:dyDescent="0.25">
      <c r="A270" s="98"/>
      <c r="B270" s="94"/>
      <c r="C270" s="49">
        <v>6</v>
      </c>
      <c r="D270" s="50" t="s">
        <v>316</v>
      </c>
      <c r="E270" s="28" t="s">
        <v>949</v>
      </c>
      <c r="F270" s="26" t="s">
        <v>921</v>
      </c>
      <c r="G270" s="49" t="s">
        <v>36</v>
      </c>
      <c r="H270" s="26">
        <v>30</v>
      </c>
      <c r="I270" s="26">
        <v>20</v>
      </c>
      <c r="J270" s="46">
        <v>13.44</v>
      </c>
      <c r="K270" s="47"/>
      <c r="L270" s="32">
        <f t="shared" si="8"/>
        <v>0</v>
      </c>
      <c r="M270" s="43" t="str">
        <f t="shared" si="9"/>
        <v>OK</v>
      </c>
      <c r="N270" s="44">
        <v>0</v>
      </c>
      <c r="O270" s="44">
        <v>0</v>
      </c>
      <c r="P270" s="44">
        <v>0</v>
      </c>
      <c r="Q270" s="44">
        <v>0</v>
      </c>
      <c r="R270" s="44">
        <v>0</v>
      </c>
      <c r="S270" s="44">
        <v>0</v>
      </c>
      <c r="T270" s="44">
        <v>0</v>
      </c>
      <c r="U270" s="44">
        <v>0</v>
      </c>
      <c r="V270" s="44">
        <v>0</v>
      </c>
      <c r="W270" s="44">
        <v>0</v>
      </c>
      <c r="X270" s="44">
        <v>0</v>
      </c>
      <c r="Y270" s="44">
        <v>0</v>
      </c>
    </row>
    <row r="271" spans="1:25" ht="30" x14ac:dyDescent="0.25">
      <c r="A271" s="98"/>
      <c r="B271" s="94"/>
      <c r="C271" s="49">
        <v>7</v>
      </c>
      <c r="D271" s="50" t="s">
        <v>317</v>
      </c>
      <c r="E271" s="28" t="s">
        <v>950</v>
      </c>
      <c r="F271" s="26" t="s">
        <v>921</v>
      </c>
      <c r="G271" s="49" t="s">
        <v>36</v>
      </c>
      <c r="H271" s="26">
        <v>30</v>
      </c>
      <c r="I271" s="26">
        <v>20</v>
      </c>
      <c r="J271" s="46">
        <v>8.15</v>
      </c>
      <c r="K271" s="47"/>
      <c r="L271" s="32">
        <f t="shared" si="8"/>
        <v>0</v>
      </c>
      <c r="M271" s="43" t="str">
        <f t="shared" si="9"/>
        <v>OK</v>
      </c>
      <c r="N271" s="44">
        <v>0</v>
      </c>
      <c r="O271" s="44">
        <v>0</v>
      </c>
      <c r="P271" s="44">
        <v>0</v>
      </c>
      <c r="Q271" s="44">
        <v>0</v>
      </c>
      <c r="R271" s="44">
        <v>0</v>
      </c>
      <c r="S271" s="44">
        <v>0</v>
      </c>
      <c r="T271" s="44">
        <v>0</v>
      </c>
      <c r="U271" s="44">
        <v>0</v>
      </c>
      <c r="V271" s="44">
        <v>0</v>
      </c>
      <c r="W271" s="44">
        <v>0</v>
      </c>
      <c r="X271" s="44">
        <v>0</v>
      </c>
      <c r="Y271" s="44">
        <v>0</v>
      </c>
    </row>
    <row r="272" spans="1:25" ht="45" x14ac:dyDescent="0.25">
      <c r="A272" s="98"/>
      <c r="B272" s="94"/>
      <c r="C272" s="49">
        <v>8</v>
      </c>
      <c r="D272" s="50" t="s">
        <v>318</v>
      </c>
      <c r="E272" s="28" t="s">
        <v>951</v>
      </c>
      <c r="F272" s="26" t="s">
        <v>921</v>
      </c>
      <c r="G272" s="49" t="s">
        <v>907</v>
      </c>
      <c r="H272" s="26">
        <v>30</v>
      </c>
      <c r="I272" s="26">
        <v>20</v>
      </c>
      <c r="J272" s="46">
        <v>4.8</v>
      </c>
      <c r="K272" s="47"/>
      <c r="L272" s="32">
        <f t="shared" si="8"/>
        <v>0</v>
      </c>
      <c r="M272" s="43" t="str">
        <f t="shared" si="9"/>
        <v>OK</v>
      </c>
      <c r="N272" s="44">
        <v>0</v>
      </c>
      <c r="O272" s="44">
        <v>0</v>
      </c>
      <c r="P272" s="44">
        <v>0</v>
      </c>
      <c r="Q272" s="44">
        <v>0</v>
      </c>
      <c r="R272" s="44">
        <v>0</v>
      </c>
      <c r="S272" s="44">
        <v>0</v>
      </c>
      <c r="T272" s="44">
        <v>0</v>
      </c>
      <c r="U272" s="44">
        <v>0</v>
      </c>
      <c r="V272" s="44">
        <v>0</v>
      </c>
      <c r="W272" s="44">
        <v>0</v>
      </c>
      <c r="X272" s="44">
        <v>0</v>
      </c>
      <c r="Y272" s="44">
        <v>0</v>
      </c>
    </row>
    <row r="273" spans="1:25" ht="30" x14ac:dyDescent="0.25">
      <c r="A273" s="98"/>
      <c r="B273" s="94"/>
      <c r="C273" s="49">
        <v>9</v>
      </c>
      <c r="D273" s="50" t="s">
        <v>319</v>
      </c>
      <c r="E273" s="28" t="s">
        <v>951</v>
      </c>
      <c r="F273" s="26" t="s">
        <v>952</v>
      </c>
      <c r="G273" s="49" t="s">
        <v>908</v>
      </c>
      <c r="H273" s="26">
        <v>30</v>
      </c>
      <c r="I273" s="26">
        <v>20</v>
      </c>
      <c r="J273" s="46">
        <v>1.74</v>
      </c>
      <c r="K273" s="47"/>
      <c r="L273" s="32">
        <f t="shared" si="8"/>
        <v>0</v>
      </c>
      <c r="M273" s="43" t="str">
        <f t="shared" si="9"/>
        <v>OK</v>
      </c>
      <c r="N273" s="44">
        <v>0</v>
      </c>
      <c r="O273" s="44">
        <v>0</v>
      </c>
      <c r="P273" s="44">
        <v>0</v>
      </c>
      <c r="Q273" s="44">
        <v>0</v>
      </c>
      <c r="R273" s="44">
        <v>0</v>
      </c>
      <c r="S273" s="44">
        <v>0</v>
      </c>
      <c r="T273" s="44">
        <v>0</v>
      </c>
      <c r="U273" s="44">
        <v>0</v>
      </c>
      <c r="V273" s="44">
        <v>0</v>
      </c>
      <c r="W273" s="44">
        <v>0</v>
      </c>
      <c r="X273" s="44">
        <v>0</v>
      </c>
      <c r="Y273" s="44">
        <v>0</v>
      </c>
    </row>
    <row r="274" spans="1:25" ht="30" x14ac:dyDescent="0.25">
      <c r="A274" s="98"/>
      <c r="B274" s="94"/>
      <c r="C274" s="49">
        <v>10</v>
      </c>
      <c r="D274" s="50" t="s">
        <v>320</v>
      </c>
      <c r="E274" s="28" t="s">
        <v>918</v>
      </c>
      <c r="F274" s="26" t="s">
        <v>953</v>
      </c>
      <c r="G274" s="49" t="s">
        <v>36</v>
      </c>
      <c r="H274" s="26">
        <v>30</v>
      </c>
      <c r="I274" s="26">
        <v>20</v>
      </c>
      <c r="J274" s="46">
        <v>8.82</v>
      </c>
      <c r="K274" s="47">
        <v>12</v>
      </c>
      <c r="L274" s="32">
        <f t="shared" si="8"/>
        <v>0</v>
      </c>
      <c r="M274" s="43" t="str">
        <f t="shared" si="9"/>
        <v>OK</v>
      </c>
      <c r="N274" s="44">
        <v>12</v>
      </c>
      <c r="O274" s="44">
        <v>0</v>
      </c>
      <c r="P274" s="44">
        <v>0</v>
      </c>
      <c r="Q274" s="44">
        <v>0</v>
      </c>
      <c r="R274" s="44">
        <v>0</v>
      </c>
      <c r="S274" s="44">
        <v>0</v>
      </c>
      <c r="T274" s="44">
        <v>0</v>
      </c>
      <c r="U274" s="44">
        <v>0</v>
      </c>
      <c r="V274" s="44">
        <v>0</v>
      </c>
      <c r="W274" s="44">
        <v>0</v>
      </c>
      <c r="X274" s="44">
        <v>0</v>
      </c>
      <c r="Y274" s="44">
        <v>0</v>
      </c>
    </row>
    <row r="275" spans="1:25" ht="30" x14ac:dyDescent="0.25">
      <c r="A275" s="98"/>
      <c r="B275" s="94"/>
      <c r="C275" s="49">
        <v>11</v>
      </c>
      <c r="D275" s="50" t="s">
        <v>321</v>
      </c>
      <c r="E275" s="28" t="s">
        <v>918</v>
      </c>
      <c r="F275" s="26" t="s">
        <v>954</v>
      </c>
      <c r="G275" s="49" t="s">
        <v>906</v>
      </c>
      <c r="H275" s="26">
        <v>30</v>
      </c>
      <c r="I275" s="26">
        <v>20</v>
      </c>
      <c r="J275" s="46">
        <v>24.9</v>
      </c>
      <c r="K275" s="47"/>
      <c r="L275" s="32">
        <f t="shared" si="8"/>
        <v>0</v>
      </c>
      <c r="M275" s="43" t="str">
        <f t="shared" si="9"/>
        <v>OK</v>
      </c>
      <c r="N275" s="44">
        <v>0</v>
      </c>
      <c r="O275" s="44">
        <v>0</v>
      </c>
      <c r="P275" s="44">
        <v>0</v>
      </c>
      <c r="Q275" s="44">
        <v>0</v>
      </c>
      <c r="R275" s="44">
        <v>0</v>
      </c>
      <c r="S275" s="44">
        <v>0</v>
      </c>
      <c r="T275" s="44">
        <v>0</v>
      </c>
      <c r="U275" s="44">
        <v>0</v>
      </c>
      <c r="V275" s="44">
        <v>0</v>
      </c>
      <c r="W275" s="44">
        <v>0</v>
      </c>
      <c r="X275" s="44">
        <v>0</v>
      </c>
      <c r="Y275" s="44">
        <v>0</v>
      </c>
    </row>
    <row r="276" spans="1:25" ht="30" x14ac:dyDescent="0.25">
      <c r="A276" s="98"/>
      <c r="B276" s="94"/>
      <c r="C276" s="49">
        <v>12</v>
      </c>
      <c r="D276" s="50" t="s">
        <v>322</v>
      </c>
      <c r="E276" s="28" t="s">
        <v>918</v>
      </c>
      <c r="F276" s="26" t="s">
        <v>930</v>
      </c>
      <c r="G276" s="49" t="s">
        <v>36</v>
      </c>
      <c r="H276" s="26">
        <v>30</v>
      </c>
      <c r="I276" s="26">
        <v>20</v>
      </c>
      <c r="J276" s="46">
        <v>48.66</v>
      </c>
      <c r="K276" s="47"/>
      <c r="L276" s="32">
        <f t="shared" si="8"/>
        <v>0</v>
      </c>
      <c r="M276" s="43" t="str">
        <f t="shared" si="9"/>
        <v>OK</v>
      </c>
      <c r="N276" s="44">
        <v>0</v>
      </c>
      <c r="O276" s="44">
        <v>0</v>
      </c>
      <c r="P276" s="44">
        <v>0</v>
      </c>
      <c r="Q276" s="44">
        <v>0</v>
      </c>
      <c r="R276" s="44">
        <v>0</v>
      </c>
      <c r="S276" s="44">
        <v>0</v>
      </c>
      <c r="T276" s="44">
        <v>0</v>
      </c>
      <c r="U276" s="44">
        <v>0</v>
      </c>
      <c r="V276" s="44">
        <v>0</v>
      </c>
      <c r="W276" s="44">
        <v>0</v>
      </c>
      <c r="X276" s="44">
        <v>0</v>
      </c>
      <c r="Y276" s="44">
        <v>0</v>
      </c>
    </row>
    <row r="277" spans="1:25" ht="60" x14ac:dyDescent="0.25">
      <c r="A277" s="98"/>
      <c r="B277" s="94"/>
      <c r="C277" s="49">
        <v>13</v>
      </c>
      <c r="D277" s="50" t="s">
        <v>323</v>
      </c>
      <c r="E277" s="28" t="s">
        <v>918</v>
      </c>
      <c r="F277" s="26" t="s">
        <v>947</v>
      </c>
      <c r="G277" s="49" t="s">
        <v>36</v>
      </c>
      <c r="H277" s="26">
        <v>30</v>
      </c>
      <c r="I277" s="26">
        <v>20</v>
      </c>
      <c r="J277" s="46">
        <v>10.58</v>
      </c>
      <c r="K277" s="47"/>
      <c r="L277" s="32">
        <f t="shared" si="8"/>
        <v>0</v>
      </c>
      <c r="M277" s="43" t="str">
        <f t="shared" si="9"/>
        <v>OK</v>
      </c>
      <c r="N277" s="44">
        <v>0</v>
      </c>
      <c r="O277" s="44">
        <v>0</v>
      </c>
      <c r="P277" s="44">
        <v>0</v>
      </c>
      <c r="Q277" s="44">
        <v>0</v>
      </c>
      <c r="R277" s="44">
        <v>0</v>
      </c>
      <c r="S277" s="44">
        <v>0</v>
      </c>
      <c r="T277" s="44">
        <v>0</v>
      </c>
      <c r="U277" s="44">
        <v>0</v>
      </c>
      <c r="V277" s="44">
        <v>0</v>
      </c>
      <c r="W277" s="44">
        <v>0</v>
      </c>
      <c r="X277" s="44">
        <v>0</v>
      </c>
      <c r="Y277" s="44">
        <v>0</v>
      </c>
    </row>
    <row r="278" spans="1:25" ht="45" x14ac:dyDescent="0.25">
      <c r="A278" s="98"/>
      <c r="B278" s="94"/>
      <c r="C278" s="49">
        <v>14</v>
      </c>
      <c r="D278" s="50" t="s">
        <v>324</v>
      </c>
      <c r="E278" s="28" t="s">
        <v>918</v>
      </c>
      <c r="F278" s="26" t="s">
        <v>921</v>
      </c>
      <c r="G278" s="49" t="s">
        <v>36</v>
      </c>
      <c r="H278" s="26">
        <v>30</v>
      </c>
      <c r="I278" s="26">
        <v>20</v>
      </c>
      <c r="J278" s="46">
        <v>14.66</v>
      </c>
      <c r="K278" s="47"/>
      <c r="L278" s="32">
        <f t="shared" si="8"/>
        <v>0</v>
      </c>
      <c r="M278" s="43" t="str">
        <f t="shared" si="9"/>
        <v>OK</v>
      </c>
      <c r="N278" s="44">
        <v>0</v>
      </c>
      <c r="O278" s="44">
        <v>0</v>
      </c>
      <c r="P278" s="44">
        <v>0</v>
      </c>
      <c r="Q278" s="44">
        <v>0</v>
      </c>
      <c r="R278" s="44">
        <v>0</v>
      </c>
      <c r="S278" s="44">
        <v>0</v>
      </c>
      <c r="T278" s="44">
        <v>0</v>
      </c>
      <c r="U278" s="44">
        <v>0</v>
      </c>
      <c r="V278" s="44">
        <v>0</v>
      </c>
      <c r="W278" s="44">
        <v>0</v>
      </c>
      <c r="X278" s="44">
        <v>0</v>
      </c>
      <c r="Y278" s="44">
        <v>0</v>
      </c>
    </row>
    <row r="279" spans="1:25" ht="30" x14ac:dyDescent="0.25">
      <c r="A279" s="98"/>
      <c r="B279" s="94"/>
      <c r="C279" s="49">
        <v>15</v>
      </c>
      <c r="D279" s="50" t="s">
        <v>325</v>
      </c>
      <c r="E279" s="28" t="s">
        <v>955</v>
      </c>
      <c r="F279" s="26" t="s">
        <v>956</v>
      </c>
      <c r="G279" s="49" t="s">
        <v>36</v>
      </c>
      <c r="H279" s="26">
        <v>30</v>
      </c>
      <c r="I279" s="26">
        <v>20</v>
      </c>
      <c r="J279" s="46">
        <v>11.66</v>
      </c>
      <c r="K279" s="47"/>
      <c r="L279" s="32">
        <f t="shared" si="8"/>
        <v>0</v>
      </c>
      <c r="M279" s="43" t="str">
        <f t="shared" si="9"/>
        <v>OK</v>
      </c>
      <c r="N279" s="44">
        <v>0</v>
      </c>
      <c r="O279" s="44">
        <v>0</v>
      </c>
      <c r="P279" s="44">
        <v>0</v>
      </c>
      <c r="Q279" s="44">
        <v>0</v>
      </c>
      <c r="R279" s="44">
        <v>0</v>
      </c>
      <c r="S279" s="44">
        <v>0</v>
      </c>
      <c r="T279" s="44">
        <v>0</v>
      </c>
      <c r="U279" s="44">
        <v>0</v>
      </c>
      <c r="V279" s="44">
        <v>0</v>
      </c>
      <c r="W279" s="44">
        <v>0</v>
      </c>
      <c r="X279" s="44">
        <v>0</v>
      </c>
      <c r="Y279" s="44">
        <v>0</v>
      </c>
    </row>
    <row r="280" spans="1:25" ht="75" x14ac:dyDescent="0.25">
      <c r="A280" s="98"/>
      <c r="B280" s="94"/>
      <c r="C280" s="49">
        <v>16</v>
      </c>
      <c r="D280" s="50" t="s">
        <v>326</v>
      </c>
      <c r="E280" s="28" t="s">
        <v>955</v>
      </c>
      <c r="F280" s="26" t="s">
        <v>957</v>
      </c>
      <c r="G280" s="49" t="s">
        <v>36</v>
      </c>
      <c r="H280" s="26">
        <v>30</v>
      </c>
      <c r="I280" s="26">
        <v>20</v>
      </c>
      <c r="J280" s="46">
        <v>377</v>
      </c>
      <c r="K280" s="47"/>
      <c r="L280" s="32">
        <f t="shared" si="8"/>
        <v>0</v>
      </c>
      <c r="M280" s="43" t="str">
        <f t="shared" si="9"/>
        <v>OK</v>
      </c>
      <c r="N280" s="44">
        <v>0</v>
      </c>
      <c r="O280" s="44">
        <v>0</v>
      </c>
      <c r="P280" s="44">
        <v>0</v>
      </c>
      <c r="Q280" s="44">
        <v>0</v>
      </c>
      <c r="R280" s="44">
        <v>0</v>
      </c>
      <c r="S280" s="44">
        <v>0</v>
      </c>
      <c r="T280" s="44">
        <v>0</v>
      </c>
      <c r="U280" s="44">
        <v>0</v>
      </c>
      <c r="V280" s="44">
        <v>0</v>
      </c>
      <c r="W280" s="44">
        <v>0</v>
      </c>
      <c r="X280" s="44">
        <v>0</v>
      </c>
      <c r="Y280" s="44">
        <v>0</v>
      </c>
    </row>
    <row r="281" spans="1:25" ht="90" x14ac:dyDescent="0.25">
      <c r="A281" s="98"/>
      <c r="B281" s="94"/>
      <c r="C281" s="49">
        <v>17</v>
      </c>
      <c r="D281" s="50" t="s">
        <v>327</v>
      </c>
      <c r="E281" s="28" t="s">
        <v>918</v>
      </c>
      <c r="F281" s="26" t="s">
        <v>958</v>
      </c>
      <c r="G281" s="49" t="s">
        <v>36</v>
      </c>
      <c r="H281" s="26">
        <v>30</v>
      </c>
      <c r="I281" s="26">
        <v>20</v>
      </c>
      <c r="J281" s="46">
        <v>15.35</v>
      </c>
      <c r="K281" s="47"/>
      <c r="L281" s="32">
        <f t="shared" si="8"/>
        <v>0</v>
      </c>
      <c r="M281" s="43" t="str">
        <f t="shared" si="9"/>
        <v>OK</v>
      </c>
      <c r="N281" s="44">
        <v>0</v>
      </c>
      <c r="O281" s="44">
        <v>0</v>
      </c>
      <c r="P281" s="44">
        <v>0</v>
      </c>
      <c r="Q281" s="44">
        <v>0</v>
      </c>
      <c r="R281" s="44">
        <v>0</v>
      </c>
      <c r="S281" s="44">
        <v>0</v>
      </c>
      <c r="T281" s="44">
        <v>0</v>
      </c>
      <c r="U281" s="44">
        <v>0</v>
      </c>
      <c r="V281" s="44">
        <v>0</v>
      </c>
      <c r="W281" s="44">
        <v>0</v>
      </c>
      <c r="X281" s="44">
        <v>0</v>
      </c>
      <c r="Y281" s="44">
        <v>0</v>
      </c>
    </row>
    <row r="282" spans="1:25" ht="15" x14ac:dyDescent="0.25">
      <c r="A282" s="98"/>
      <c r="B282" s="94"/>
      <c r="C282" s="49">
        <v>18</v>
      </c>
      <c r="D282" s="50" t="s">
        <v>328</v>
      </c>
      <c r="E282" s="28" t="s">
        <v>918</v>
      </c>
      <c r="F282" s="26" t="s">
        <v>953</v>
      </c>
      <c r="G282" s="49" t="s">
        <v>36</v>
      </c>
      <c r="H282" s="26">
        <v>30</v>
      </c>
      <c r="I282" s="26">
        <v>20</v>
      </c>
      <c r="J282" s="46">
        <v>12.1</v>
      </c>
      <c r="K282" s="47"/>
      <c r="L282" s="32">
        <f t="shared" si="8"/>
        <v>0</v>
      </c>
      <c r="M282" s="43" t="str">
        <f t="shared" si="9"/>
        <v>OK</v>
      </c>
      <c r="N282" s="44">
        <v>0</v>
      </c>
      <c r="O282" s="44">
        <v>0</v>
      </c>
      <c r="P282" s="44">
        <v>0</v>
      </c>
      <c r="Q282" s="44">
        <v>0</v>
      </c>
      <c r="R282" s="44">
        <v>0</v>
      </c>
      <c r="S282" s="44">
        <v>0</v>
      </c>
      <c r="T282" s="44">
        <v>0</v>
      </c>
      <c r="U282" s="44">
        <v>0</v>
      </c>
      <c r="V282" s="44">
        <v>0</v>
      </c>
      <c r="W282" s="44">
        <v>0</v>
      </c>
      <c r="X282" s="44">
        <v>0</v>
      </c>
      <c r="Y282" s="44">
        <v>0</v>
      </c>
    </row>
    <row r="283" spans="1:25" ht="45" x14ac:dyDescent="0.25">
      <c r="A283" s="98"/>
      <c r="B283" s="94"/>
      <c r="C283" s="49">
        <v>19</v>
      </c>
      <c r="D283" s="50" t="s">
        <v>329</v>
      </c>
      <c r="E283" s="28" t="s">
        <v>918</v>
      </c>
      <c r="F283" s="26" t="s">
        <v>931</v>
      </c>
      <c r="G283" s="49" t="s">
        <v>909</v>
      </c>
      <c r="H283" s="26">
        <v>30</v>
      </c>
      <c r="I283" s="26">
        <v>20</v>
      </c>
      <c r="J283" s="46">
        <v>5.81</v>
      </c>
      <c r="K283" s="47">
        <v>10</v>
      </c>
      <c r="L283" s="32">
        <f t="shared" si="8"/>
        <v>0</v>
      </c>
      <c r="M283" s="43" t="str">
        <f t="shared" si="9"/>
        <v>OK</v>
      </c>
      <c r="N283" s="44">
        <v>10</v>
      </c>
      <c r="O283" s="44">
        <v>0</v>
      </c>
      <c r="P283" s="44">
        <v>0</v>
      </c>
      <c r="Q283" s="44">
        <v>0</v>
      </c>
      <c r="R283" s="44">
        <v>0</v>
      </c>
      <c r="S283" s="44">
        <v>0</v>
      </c>
      <c r="T283" s="44">
        <v>0</v>
      </c>
      <c r="U283" s="44">
        <v>0</v>
      </c>
      <c r="V283" s="44">
        <v>0</v>
      </c>
      <c r="W283" s="44">
        <v>0</v>
      </c>
      <c r="X283" s="44">
        <v>0</v>
      </c>
      <c r="Y283" s="44">
        <v>0</v>
      </c>
    </row>
    <row r="284" spans="1:25" ht="30" x14ac:dyDescent="0.25">
      <c r="A284" s="98"/>
      <c r="B284" s="94"/>
      <c r="C284" s="49">
        <v>20</v>
      </c>
      <c r="D284" s="50" t="s">
        <v>330</v>
      </c>
      <c r="E284" s="28" t="s">
        <v>918</v>
      </c>
      <c r="F284" s="26" t="s">
        <v>931</v>
      </c>
      <c r="G284" s="49" t="s">
        <v>36</v>
      </c>
      <c r="H284" s="26">
        <v>30</v>
      </c>
      <c r="I284" s="26">
        <v>20</v>
      </c>
      <c r="J284" s="46">
        <v>3.82</v>
      </c>
      <c r="K284" s="47"/>
      <c r="L284" s="32">
        <f t="shared" si="8"/>
        <v>0</v>
      </c>
      <c r="M284" s="43" t="str">
        <f t="shared" si="9"/>
        <v>OK</v>
      </c>
      <c r="N284" s="44">
        <v>0</v>
      </c>
      <c r="O284" s="44">
        <v>0</v>
      </c>
      <c r="P284" s="44">
        <v>0</v>
      </c>
      <c r="Q284" s="44">
        <v>0</v>
      </c>
      <c r="R284" s="44">
        <v>0</v>
      </c>
      <c r="S284" s="44">
        <v>0</v>
      </c>
      <c r="T284" s="44">
        <v>0</v>
      </c>
      <c r="U284" s="44">
        <v>0</v>
      </c>
      <c r="V284" s="44">
        <v>0</v>
      </c>
      <c r="W284" s="44">
        <v>0</v>
      </c>
      <c r="X284" s="44">
        <v>0</v>
      </c>
      <c r="Y284" s="44">
        <v>0</v>
      </c>
    </row>
    <row r="285" spans="1:25" ht="30" x14ac:dyDescent="0.25">
      <c r="A285" s="98"/>
      <c r="B285" s="94"/>
      <c r="C285" s="49">
        <v>21</v>
      </c>
      <c r="D285" s="50" t="s">
        <v>331</v>
      </c>
      <c r="E285" s="28" t="s">
        <v>918</v>
      </c>
      <c r="F285" s="26" t="s">
        <v>947</v>
      </c>
      <c r="G285" s="49" t="s">
        <v>36</v>
      </c>
      <c r="H285" s="26">
        <v>30</v>
      </c>
      <c r="I285" s="26">
        <v>20</v>
      </c>
      <c r="J285" s="46">
        <v>9.92</v>
      </c>
      <c r="K285" s="47"/>
      <c r="L285" s="32">
        <f t="shared" si="8"/>
        <v>0</v>
      </c>
      <c r="M285" s="43" t="str">
        <f t="shared" si="9"/>
        <v>OK</v>
      </c>
      <c r="N285" s="44">
        <v>0</v>
      </c>
      <c r="O285" s="44">
        <v>0</v>
      </c>
      <c r="P285" s="44">
        <v>0</v>
      </c>
      <c r="Q285" s="44">
        <v>0</v>
      </c>
      <c r="R285" s="44">
        <v>0</v>
      </c>
      <c r="S285" s="44">
        <v>0</v>
      </c>
      <c r="T285" s="44">
        <v>0</v>
      </c>
      <c r="U285" s="44">
        <v>0</v>
      </c>
      <c r="V285" s="44">
        <v>0</v>
      </c>
      <c r="W285" s="44">
        <v>0</v>
      </c>
      <c r="X285" s="44">
        <v>0</v>
      </c>
      <c r="Y285" s="44">
        <v>0</v>
      </c>
    </row>
    <row r="286" spans="1:25" ht="30" x14ac:dyDescent="0.25">
      <c r="A286" s="98"/>
      <c r="B286" s="94"/>
      <c r="C286" s="49">
        <v>22</v>
      </c>
      <c r="D286" s="50" t="s">
        <v>332</v>
      </c>
      <c r="E286" s="28" t="s">
        <v>918</v>
      </c>
      <c r="F286" s="26" t="s">
        <v>959</v>
      </c>
      <c r="G286" s="49" t="s">
        <v>36</v>
      </c>
      <c r="H286" s="26">
        <v>30</v>
      </c>
      <c r="I286" s="26">
        <v>20</v>
      </c>
      <c r="J286" s="46">
        <v>7.44</v>
      </c>
      <c r="K286" s="47"/>
      <c r="L286" s="32">
        <f t="shared" si="8"/>
        <v>0</v>
      </c>
      <c r="M286" s="43" t="str">
        <f t="shared" si="9"/>
        <v>OK</v>
      </c>
      <c r="N286" s="44">
        <v>0</v>
      </c>
      <c r="O286" s="44">
        <v>0</v>
      </c>
      <c r="P286" s="44">
        <v>0</v>
      </c>
      <c r="Q286" s="44">
        <v>0</v>
      </c>
      <c r="R286" s="44">
        <v>0</v>
      </c>
      <c r="S286" s="44">
        <v>0</v>
      </c>
      <c r="T286" s="44">
        <v>0</v>
      </c>
      <c r="U286" s="44">
        <v>0</v>
      </c>
      <c r="V286" s="44">
        <v>0</v>
      </c>
      <c r="W286" s="44">
        <v>0</v>
      </c>
      <c r="X286" s="44">
        <v>0</v>
      </c>
      <c r="Y286" s="44">
        <v>0</v>
      </c>
    </row>
    <row r="287" spans="1:25" ht="30" x14ac:dyDescent="0.25">
      <c r="A287" s="98"/>
      <c r="B287" s="94"/>
      <c r="C287" s="49">
        <v>23</v>
      </c>
      <c r="D287" s="50" t="s">
        <v>333</v>
      </c>
      <c r="E287" s="28" t="s">
        <v>918</v>
      </c>
      <c r="F287" s="26" t="s">
        <v>947</v>
      </c>
      <c r="G287" s="49" t="s">
        <v>36</v>
      </c>
      <c r="H287" s="26">
        <v>30</v>
      </c>
      <c r="I287" s="26">
        <v>20</v>
      </c>
      <c r="J287" s="46">
        <v>66.400000000000006</v>
      </c>
      <c r="K287" s="47">
        <v>2</v>
      </c>
      <c r="L287" s="32">
        <f t="shared" si="8"/>
        <v>0</v>
      </c>
      <c r="M287" s="43" t="str">
        <f t="shared" si="9"/>
        <v>OK</v>
      </c>
      <c r="N287" s="44">
        <v>2</v>
      </c>
      <c r="O287" s="44">
        <v>0</v>
      </c>
      <c r="P287" s="44">
        <v>0</v>
      </c>
      <c r="Q287" s="44">
        <v>0</v>
      </c>
      <c r="R287" s="44">
        <v>0</v>
      </c>
      <c r="S287" s="44">
        <v>0</v>
      </c>
      <c r="T287" s="44">
        <v>0</v>
      </c>
      <c r="U287" s="44">
        <v>0</v>
      </c>
      <c r="V287" s="44">
        <v>0</v>
      </c>
      <c r="W287" s="44">
        <v>0</v>
      </c>
      <c r="X287" s="44">
        <v>0</v>
      </c>
      <c r="Y287" s="44">
        <v>0</v>
      </c>
    </row>
    <row r="288" spans="1:25" ht="30" x14ac:dyDescent="0.25">
      <c r="A288" s="98"/>
      <c r="B288" s="94"/>
      <c r="C288" s="49">
        <v>24</v>
      </c>
      <c r="D288" s="50" t="s">
        <v>334</v>
      </c>
      <c r="E288" s="28" t="s">
        <v>946</v>
      </c>
      <c r="F288" s="26" t="s">
        <v>947</v>
      </c>
      <c r="G288" s="49" t="s">
        <v>36</v>
      </c>
      <c r="H288" s="26">
        <v>30</v>
      </c>
      <c r="I288" s="26">
        <v>20</v>
      </c>
      <c r="J288" s="46">
        <v>16.09</v>
      </c>
      <c r="K288" s="47">
        <v>10</v>
      </c>
      <c r="L288" s="32">
        <f t="shared" si="8"/>
        <v>5</v>
      </c>
      <c r="M288" s="43" t="str">
        <f t="shared" si="9"/>
        <v>OK</v>
      </c>
      <c r="N288" s="44">
        <v>5</v>
      </c>
      <c r="O288" s="44">
        <v>0</v>
      </c>
      <c r="P288" s="44">
        <v>0</v>
      </c>
      <c r="Q288" s="44">
        <v>0</v>
      </c>
      <c r="R288" s="44">
        <v>0</v>
      </c>
      <c r="S288" s="44">
        <v>0</v>
      </c>
      <c r="T288" s="44">
        <v>0</v>
      </c>
      <c r="U288" s="44">
        <v>0</v>
      </c>
      <c r="V288" s="44">
        <v>0</v>
      </c>
      <c r="W288" s="44">
        <v>0</v>
      </c>
      <c r="X288" s="44">
        <v>0</v>
      </c>
      <c r="Y288" s="44">
        <v>0</v>
      </c>
    </row>
    <row r="289" spans="1:25" ht="30" x14ac:dyDescent="0.25">
      <c r="A289" s="98"/>
      <c r="B289" s="94"/>
      <c r="C289" s="49">
        <v>25</v>
      </c>
      <c r="D289" s="50" t="s">
        <v>335</v>
      </c>
      <c r="E289" s="28" t="s">
        <v>918</v>
      </c>
      <c r="F289" s="26" t="s">
        <v>960</v>
      </c>
      <c r="G289" s="49" t="s">
        <v>36</v>
      </c>
      <c r="H289" s="26">
        <v>30</v>
      </c>
      <c r="I289" s="26">
        <v>20</v>
      </c>
      <c r="J289" s="46">
        <v>6.55</v>
      </c>
      <c r="K289" s="47"/>
      <c r="L289" s="32">
        <f t="shared" si="8"/>
        <v>0</v>
      </c>
      <c r="M289" s="43" t="str">
        <f t="shared" si="9"/>
        <v>OK</v>
      </c>
      <c r="N289" s="44">
        <v>0</v>
      </c>
      <c r="O289" s="44">
        <v>0</v>
      </c>
      <c r="P289" s="44">
        <v>0</v>
      </c>
      <c r="Q289" s="44">
        <v>0</v>
      </c>
      <c r="R289" s="44">
        <v>0</v>
      </c>
      <c r="S289" s="44">
        <v>0</v>
      </c>
      <c r="T289" s="44">
        <v>0</v>
      </c>
      <c r="U289" s="44">
        <v>0</v>
      </c>
      <c r="V289" s="44">
        <v>0</v>
      </c>
      <c r="W289" s="44">
        <v>0</v>
      </c>
      <c r="X289" s="44">
        <v>0</v>
      </c>
      <c r="Y289" s="44">
        <v>0</v>
      </c>
    </row>
    <row r="290" spans="1:25" ht="45" x14ac:dyDescent="0.25">
      <c r="A290" s="98"/>
      <c r="B290" s="94"/>
      <c r="C290" s="49">
        <v>26</v>
      </c>
      <c r="D290" s="50" t="s">
        <v>336</v>
      </c>
      <c r="E290" s="28" t="s">
        <v>918</v>
      </c>
      <c r="F290" s="26" t="s">
        <v>959</v>
      </c>
      <c r="G290" s="49" t="s">
        <v>36</v>
      </c>
      <c r="H290" s="26">
        <v>30</v>
      </c>
      <c r="I290" s="26">
        <v>20</v>
      </c>
      <c r="J290" s="46">
        <v>7.45</v>
      </c>
      <c r="K290" s="47">
        <v>10</v>
      </c>
      <c r="L290" s="32">
        <f t="shared" si="8"/>
        <v>0</v>
      </c>
      <c r="M290" s="43" t="str">
        <f t="shared" si="9"/>
        <v>OK</v>
      </c>
      <c r="N290" s="44">
        <v>10</v>
      </c>
      <c r="O290" s="44">
        <v>0</v>
      </c>
      <c r="P290" s="44">
        <v>0</v>
      </c>
      <c r="Q290" s="44">
        <v>0</v>
      </c>
      <c r="R290" s="44">
        <v>0</v>
      </c>
      <c r="S290" s="44">
        <v>0</v>
      </c>
      <c r="T290" s="44">
        <v>0</v>
      </c>
      <c r="U290" s="44">
        <v>0</v>
      </c>
      <c r="V290" s="44">
        <v>0</v>
      </c>
      <c r="W290" s="44">
        <v>0</v>
      </c>
      <c r="X290" s="44">
        <v>0</v>
      </c>
      <c r="Y290" s="44">
        <v>0</v>
      </c>
    </row>
    <row r="291" spans="1:25" ht="15" x14ac:dyDescent="0.25">
      <c r="A291" s="98"/>
      <c r="B291" s="94"/>
      <c r="C291" s="49">
        <v>27</v>
      </c>
      <c r="D291" s="50" t="s">
        <v>337</v>
      </c>
      <c r="E291" s="28" t="s">
        <v>918</v>
      </c>
      <c r="F291" s="26" t="s">
        <v>947</v>
      </c>
      <c r="G291" s="49" t="s">
        <v>910</v>
      </c>
      <c r="H291" s="26">
        <v>30</v>
      </c>
      <c r="I291" s="26">
        <v>20</v>
      </c>
      <c r="J291" s="46">
        <v>13.03</v>
      </c>
      <c r="K291" s="47"/>
      <c r="L291" s="32">
        <f t="shared" si="8"/>
        <v>0</v>
      </c>
      <c r="M291" s="43" t="str">
        <f t="shared" si="9"/>
        <v>OK</v>
      </c>
      <c r="N291" s="44">
        <v>0</v>
      </c>
      <c r="O291" s="44">
        <v>0</v>
      </c>
      <c r="P291" s="44">
        <v>0</v>
      </c>
      <c r="Q291" s="44">
        <v>0</v>
      </c>
      <c r="R291" s="44">
        <v>0</v>
      </c>
      <c r="S291" s="44">
        <v>0</v>
      </c>
      <c r="T291" s="44">
        <v>0</v>
      </c>
      <c r="U291" s="44">
        <v>0</v>
      </c>
      <c r="V291" s="44">
        <v>0</v>
      </c>
      <c r="W291" s="44">
        <v>0</v>
      </c>
      <c r="X291" s="44">
        <v>0</v>
      </c>
      <c r="Y291" s="44">
        <v>0</v>
      </c>
    </row>
    <row r="292" spans="1:25" ht="30" x14ac:dyDescent="0.25">
      <c r="A292" s="98"/>
      <c r="B292" s="94"/>
      <c r="C292" s="49">
        <v>28</v>
      </c>
      <c r="D292" s="50" t="s">
        <v>338</v>
      </c>
      <c r="E292" s="28" t="s">
        <v>918</v>
      </c>
      <c r="F292" s="26" t="s">
        <v>953</v>
      </c>
      <c r="G292" s="49" t="s">
        <v>36</v>
      </c>
      <c r="H292" s="26">
        <v>30</v>
      </c>
      <c r="I292" s="26">
        <v>20</v>
      </c>
      <c r="J292" s="46">
        <v>7.23</v>
      </c>
      <c r="K292" s="47">
        <v>10</v>
      </c>
      <c r="L292" s="32">
        <f t="shared" si="8"/>
        <v>0</v>
      </c>
      <c r="M292" s="43" t="str">
        <f t="shared" si="9"/>
        <v>OK</v>
      </c>
      <c r="N292" s="44">
        <v>10</v>
      </c>
      <c r="O292" s="44">
        <v>0</v>
      </c>
      <c r="P292" s="44">
        <v>0</v>
      </c>
      <c r="Q292" s="44">
        <v>0</v>
      </c>
      <c r="R292" s="44">
        <v>0</v>
      </c>
      <c r="S292" s="44">
        <v>0</v>
      </c>
      <c r="T292" s="44">
        <v>0</v>
      </c>
      <c r="U292" s="44">
        <v>0</v>
      </c>
      <c r="V292" s="44">
        <v>0</v>
      </c>
      <c r="W292" s="44">
        <v>0</v>
      </c>
      <c r="X292" s="44">
        <v>0</v>
      </c>
      <c r="Y292" s="44">
        <v>0</v>
      </c>
    </row>
    <row r="293" spans="1:25" ht="30" x14ac:dyDescent="0.25">
      <c r="A293" s="98"/>
      <c r="B293" s="94"/>
      <c r="C293" s="49">
        <v>29</v>
      </c>
      <c r="D293" s="50" t="s">
        <v>339</v>
      </c>
      <c r="E293" s="28" t="s">
        <v>918</v>
      </c>
      <c r="F293" s="26" t="s">
        <v>960</v>
      </c>
      <c r="G293" s="49" t="s">
        <v>36</v>
      </c>
      <c r="H293" s="26">
        <v>30</v>
      </c>
      <c r="I293" s="26">
        <v>20</v>
      </c>
      <c r="J293" s="46">
        <v>5.21</v>
      </c>
      <c r="K293" s="47"/>
      <c r="L293" s="32">
        <f t="shared" si="8"/>
        <v>0</v>
      </c>
      <c r="M293" s="43" t="str">
        <f t="shared" si="9"/>
        <v>OK</v>
      </c>
      <c r="N293" s="44">
        <v>0</v>
      </c>
      <c r="O293" s="44">
        <v>0</v>
      </c>
      <c r="P293" s="44">
        <v>0</v>
      </c>
      <c r="Q293" s="44">
        <v>0</v>
      </c>
      <c r="R293" s="44">
        <v>0</v>
      </c>
      <c r="S293" s="44">
        <v>0</v>
      </c>
      <c r="T293" s="44">
        <v>0</v>
      </c>
      <c r="U293" s="44">
        <v>0</v>
      </c>
      <c r="V293" s="44">
        <v>0</v>
      </c>
      <c r="W293" s="44">
        <v>0</v>
      </c>
      <c r="X293" s="44">
        <v>0</v>
      </c>
      <c r="Y293" s="44">
        <v>0</v>
      </c>
    </row>
    <row r="294" spans="1:25" ht="30" x14ac:dyDescent="0.25">
      <c r="A294" s="98"/>
      <c r="B294" s="94"/>
      <c r="C294" s="49">
        <v>30</v>
      </c>
      <c r="D294" s="50" t="s">
        <v>340</v>
      </c>
      <c r="E294" s="28" t="s">
        <v>946</v>
      </c>
      <c r="F294" s="26" t="s">
        <v>953</v>
      </c>
      <c r="G294" s="49" t="s">
        <v>36</v>
      </c>
      <c r="H294" s="26">
        <v>30</v>
      </c>
      <c r="I294" s="26">
        <v>20</v>
      </c>
      <c r="J294" s="46">
        <v>6.95</v>
      </c>
      <c r="K294" s="47"/>
      <c r="L294" s="32">
        <f t="shared" si="8"/>
        <v>0</v>
      </c>
      <c r="M294" s="43" t="str">
        <f t="shared" si="9"/>
        <v>OK</v>
      </c>
      <c r="N294" s="44">
        <v>0</v>
      </c>
      <c r="O294" s="44">
        <v>0</v>
      </c>
      <c r="P294" s="44">
        <v>0</v>
      </c>
      <c r="Q294" s="44">
        <v>0</v>
      </c>
      <c r="R294" s="44">
        <v>0</v>
      </c>
      <c r="S294" s="44">
        <v>0</v>
      </c>
      <c r="T294" s="44">
        <v>0</v>
      </c>
      <c r="U294" s="44">
        <v>0</v>
      </c>
      <c r="V294" s="44">
        <v>0</v>
      </c>
      <c r="W294" s="44">
        <v>0</v>
      </c>
      <c r="X294" s="44">
        <v>0</v>
      </c>
      <c r="Y294" s="44">
        <v>0</v>
      </c>
    </row>
    <row r="295" spans="1:25" ht="45" x14ac:dyDescent="0.25">
      <c r="A295" s="98"/>
      <c r="B295" s="94"/>
      <c r="C295" s="49">
        <v>31</v>
      </c>
      <c r="D295" s="50" t="s">
        <v>341</v>
      </c>
      <c r="E295" s="28" t="s">
        <v>918</v>
      </c>
      <c r="F295" s="26" t="s">
        <v>960</v>
      </c>
      <c r="G295" s="49" t="s">
        <v>36</v>
      </c>
      <c r="H295" s="26">
        <v>30</v>
      </c>
      <c r="I295" s="26">
        <v>20</v>
      </c>
      <c r="J295" s="46">
        <v>5.26</v>
      </c>
      <c r="K295" s="47">
        <v>10</v>
      </c>
      <c r="L295" s="32">
        <f t="shared" si="8"/>
        <v>0</v>
      </c>
      <c r="M295" s="43" t="str">
        <f t="shared" si="9"/>
        <v>OK</v>
      </c>
      <c r="N295" s="44">
        <v>10</v>
      </c>
      <c r="O295" s="44">
        <v>0</v>
      </c>
      <c r="P295" s="44">
        <v>0</v>
      </c>
      <c r="Q295" s="44">
        <v>0</v>
      </c>
      <c r="R295" s="44">
        <v>0</v>
      </c>
      <c r="S295" s="44">
        <v>0</v>
      </c>
      <c r="T295" s="44">
        <v>0</v>
      </c>
      <c r="U295" s="44">
        <v>0</v>
      </c>
      <c r="V295" s="44">
        <v>0</v>
      </c>
      <c r="W295" s="44">
        <v>0</v>
      </c>
      <c r="X295" s="44">
        <v>0</v>
      </c>
      <c r="Y295" s="44">
        <v>0</v>
      </c>
    </row>
    <row r="296" spans="1:25" ht="30" x14ac:dyDescent="0.25">
      <c r="A296" s="98"/>
      <c r="B296" s="94"/>
      <c r="C296" s="49">
        <v>32</v>
      </c>
      <c r="D296" s="50" t="s">
        <v>342</v>
      </c>
      <c r="E296" s="28" t="s">
        <v>918</v>
      </c>
      <c r="F296" s="26" t="s">
        <v>947</v>
      </c>
      <c r="G296" s="49" t="s">
        <v>36</v>
      </c>
      <c r="H296" s="26">
        <v>30</v>
      </c>
      <c r="I296" s="26">
        <v>20</v>
      </c>
      <c r="J296" s="46">
        <v>3</v>
      </c>
      <c r="K296" s="47"/>
      <c r="L296" s="32">
        <f t="shared" si="8"/>
        <v>0</v>
      </c>
      <c r="M296" s="43" t="str">
        <f t="shared" si="9"/>
        <v>OK</v>
      </c>
      <c r="N296" s="44">
        <v>0</v>
      </c>
      <c r="O296" s="44">
        <v>0</v>
      </c>
      <c r="P296" s="44">
        <v>0</v>
      </c>
      <c r="Q296" s="44">
        <v>0</v>
      </c>
      <c r="R296" s="44">
        <v>0</v>
      </c>
      <c r="S296" s="44">
        <v>0</v>
      </c>
      <c r="T296" s="44">
        <v>0</v>
      </c>
      <c r="U296" s="44">
        <v>0</v>
      </c>
      <c r="V296" s="44">
        <v>0</v>
      </c>
      <c r="W296" s="44">
        <v>0</v>
      </c>
      <c r="X296" s="44">
        <v>0</v>
      </c>
      <c r="Y296" s="44">
        <v>0</v>
      </c>
    </row>
    <row r="297" spans="1:25" ht="15" x14ac:dyDescent="0.25">
      <c r="A297" s="98"/>
      <c r="B297" s="94"/>
      <c r="C297" s="49">
        <v>33</v>
      </c>
      <c r="D297" s="50" t="s">
        <v>343</v>
      </c>
      <c r="E297" s="28" t="s">
        <v>918</v>
      </c>
      <c r="F297" s="26" t="s">
        <v>947</v>
      </c>
      <c r="G297" s="49" t="s">
        <v>36</v>
      </c>
      <c r="H297" s="26">
        <v>30</v>
      </c>
      <c r="I297" s="26">
        <v>20</v>
      </c>
      <c r="J297" s="46">
        <v>5.34</v>
      </c>
      <c r="K297" s="47">
        <v>60</v>
      </c>
      <c r="L297" s="32">
        <f t="shared" si="8"/>
        <v>0</v>
      </c>
      <c r="M297" s="43" t="str">
        <f t="shared" si="9"/>
        <v>OK</v>
      </c>
      <c r="N297" s="44">
        <v>60</v>
      </c>
      <c r="O297" s="44">
        <v>0</v>
      </c>
      <c r="P297" s="44">
        <v>0</v>
      </c>
      <c r="Q297" s="44">
        <v>0</v>
      </c>
      <c r="R297" s="44">
        <v>0</v>
      </c>
      <c r="S297" s="44">
        <v>0</v>
      </c>
      <c r="T297" s="44">
        <v>0</v>
      </c>
      <c r="U297" s="44">
        <v>0</v>
      </c>
      <c r="V297" s="44">
        <v>0</v>
      </c>
      <c r="W297" s="44">
        <v>0</v>
      </c>
      <c r="X297" s="44">
        <v>0</v>
      </c>
      <c r="Y297" s="44">
        <v>0</v>
      </c>
    </row>
    <row r="298" spans="1:25" ht="105" x14ac:dyDescent="0.25">
      <c r="A298" s="98"/>
      <c r="B298" s="94"/>
      <c r="C298" s="49">
        <v>34</v>
      </c>
      <c r="D298" s="50" t="s">
        <v>344</v>
      </c>
      <c r="E298" s="28" t="s">
        <v>918</v>
      </c>
      <c r="F298" s="26" t="s">
        <v>953</v>
      </c>
      <c r="G298" s="49" t="s">
        <v>36</v>
      </c>
      <c r="H298" s="26">
        <v>30</v>
      </c>
      <c r="I298" s="26">
        <v>20</v>
      </c>
      <c r="J298" s="46">
        <v>9.92</v>
      </c>
      <c r="K298" s="47"/>
      <c r="L298" s="32">
        <f t="shared" si="8"/>
        <v>0</v>
      </c>
      <c r="M298" s="43" t="str">
        <f t="shared" si="9"/>
        <v>OK</v>
      </c>
      <c r="N298" s="44">
        <v>0</v>
      </c>
      <c r="O298" s="44">
        <v>0</v>
      </c>
      <c r="P298" s="44">
        <v>0</v>
      </c>
      <c r="Q298" s="44">
        <v>0</v>
      </c>
      <c r="R298" s="44">
        <v>0</v>
      </c>
      <c r="S298" s="44">
        <v>0</v>
      </c>
      <c r="T298" s="44">
        <v>0</v>
      </c>
      <c r="U298" s="44">
        <v>0</v>
      </c>
      <c r="V298" s="44">
        <v>0</v>
      </c>
      <c r="W298" s="44">
        <v>0</v>
      </c>
      <c r="X298" s="44">
        <v>0</v>
      </c>
      <c r="Y298" s="44">
        <v>0</v>
      </c>
    </row>
    <row r="299" spans="1:25" ht="45" x14ac:dyDescent="0.25">
      <c r="A299" s="98"/>
      <c r="B299" s="94"/>
      <c r="C299" s="49">
        <v>35</v>
      </c>
      <c r="D299" s="50" t="s">
        <v>345</v>
      </c>
      <c r="E299" s="28" t="s">
        <v>918</v>
      </c>
      <c r="F299" s="26" t="s">
        <v>953</v>
      </c>
      <c r="G299" s="49" t="s">
        <v>36</v>
      </c>
      <c r="H299" s="26">
        <v>30</v>
      </c>
      <c r="I299" s="26">
        <v>20</v>
      </c>
      <c r="J299" s="46">
        <v>37.729999999999997</v>
      </c>
      <c r="K299" s="47"/>
      <c r="L299" s="32">
        <f t="shared" si="8"/>
        <v>0</v>
      </c>
      <c r="M299" s="43" t="str">
        <f t="shared" si="9"/>
        <v>OK</v>
      </c>
      <c r="N299" s="44">
        <v>0</v>
      </c>
      <c r="O299" s="44">
        <v>0</v>
      </c>
      <c r="P299" s="44">
        <v>0</v>
      </c>
      <c r="Q299" s="44">
        <v>0</v>
      </c>
      <c r="R299" s="44">
        <v>0</v>
      </c>
      <c r="S299" s="44">
        <v>0</v>
      </c>
      <c r="T299" s="44">
        <v>0</v>
      </c>
      <c r="U299" s="44">
        <v>0</v>
      </c>
      <c r="V299" s="44">
        <v>0</v>
      </c>
      <c r="W299" s="44">
        <v>0</v>
      </c>
      <c r="X299" s="44">
        <v>0</v>
      </c>
      <c r="Y299" s="44">
        <v>0</v>
      </c>
    </row>
    <row r="300" spans="1:25" ht="45" x14ac:dyDescent="0.25">
      <c r="A300" s="98"/>
      <c r="B300" s="94"/>
      <c r="C300" s="49">
        <v>36</v>
      </c>
      <c r="D300" s="50" t="s">
        <v>346</v>
      </c>
      <c r="E300" s="28" t="s">
        <v>961</v>
      </c>
      <c r="F300" s="26" t="s">
        <v>931</v>
      </c>
      <c r="G300" s="49" t="s">
        <v>36</v>
      </c>
      <c r="H300" s="26">
        <v>30</v>
      </c>
      <c r="I300" s="26">
        <v>20</v>
      </c>
      <c r="J300" s="46">
        <v>1.38</v>
      </c>
      <c r="K300" s="47"/>
      <c r="L300" s="32">
        <f t="shared" si="8"/>
        <v>0</v>
      </c>
      <c r="M300" s="43" t="str">
        <f t="shared" si="9"/>
        <v>OK</v>
      </c>
      <c r="N300" s="44">
        <v>0</v>
      </c>
      <c r="O300" s="44">
        <v>0</v>
      </c>
      <c r="P300" s="44">
        <v>0</v>
      </c>
      <c r="Q300" s="44">
        <v>0</v>
      </c>
      <c r="R300" s="44">
        <v>0</v>
      </c>
      <c r="S300" s="44">
        <v>0</v>
      </c>
      <c r="T300" s="44">
        <v>0</v>
      </c>
      <c r="U300" s="44">
        <v>0</v>
      </c>
      <c r="V300" s="44">
        <v>0</v>
      </c>
      <c r="W300" s="44">
        <v>0</v>
      </c>
      <c r="X300" s="44">
        <v>0</v>
      </c>
      <c r="Y300" s="44">
        <v>0</v>
      </c>
    </row>
    <row r="301" spans="1:25" ht="120" x14ac:dyDescent="0.25">
      <c r="A301" s="98"/>
      <c r="B301" s="94"/>
      <c r="C301" s="49">
        <v>37</v>
      </c>
      <c r="D301" s="50" t="s">
        <v>347</v>
      </c>
      <c r="E301" s="28" t="s">
        <v>918</v>
      </c>
      <c r="F301" s="26" t="s">
        <v>962</v>
      </c>
      <c r="G301" s="49" t="s">
        <v>36</v>
      </c>
      <c r="H301" s="26">
        <v>30</v>
      </c>
      <c r="I301" s="26">
        <v>20</v>
      </c>
      <c r="J301" s="46">
        <v>18.8</v>
      </c>
      <c r="K301" s="47"/>
      <c r="L301" s="32">
        <f t="shared" si="8"/>
        <v>0</v>
      </c>
      <c r="M301" s="43" t="str">
        <f t="shared" si="9"/>
        <v>OK</v>
      </c>
      <c r="N301" s="44">
        <v>0</v>
      </c>
      <c r="O301" s="44">
        <v>0</v>
      </c>
      <c r="P301" s="44">
        <v>0</v>
      </c>
      <c r="Q301" s="44">
        <v>0</v>
      </c>
      <c r="R301" s="44">
        <v>0</v>
      </c>
      <c r="S301" s="44">
        <v>0</v>
      </c>
      <c r="T301" s="44">
        <v>0</v>
      </c>
      <c r="U301" s="44">
        <v>0</v>
      </c>
      <c r="V301" s="44">
        <v>0</v>
      </c>
      <c r="W301" s="44">
        <v>0</v>
      </c>
      <c r="X301" s="44">
        <v>0</v>
      </c>
      <c r="Y301" s="44">
        <v>0</v>
      </c>
    </row>
    <row r="302" spans="1:25" ht="60" x14ac:dyDescent="0.25">
      <c r="A302" s="98"/>
      <c r="B302" s="94"/>
      <c r="C302" s="49">
        <v>38</v>
      </c>
      <c r="D302" s="50" t="s">
        <v>348</v>
      </c>
      <c r="E302" s="28" t="s">
        <v>918</v>
      </c>
      <c r="F302" s="26" t="s">
        <v>963</v>
      </c>
      <c r="G302" s="49" t="s">
        <v>36</v>
      </c>
      <c r="H302" s="26">
        <v>30</v>
      </c>
      <c r="I302" s="26">
        <v>20</v>
      </c>
      <c r="J302" s="46">
        <v>36.340000000000003</v>
      </c>
      <c r="K302" s="47"/>
      <c r="L302" s="32">
        <f t="shared" si="8"/>
        <v>0</v>
      </c>
      <c r="M302" s="43" t="str">
        <f t="shared" si="9"/>
        <v>OK</v>
      </c>
      <c r="N302" s="44">
        <v>0</v>
      </c>
      <c r="O302" s="44">
        <v>0</v>
      </c>
      <c r="P302" s="44">
        <v>0</v>
      </c>
      <c r="Q302" s="44">
        <v>0</v>
      </c>
      <c r="R302" s="44">
        <v>0</v>
      </c>
      <c r="S302" s="44">
        <v>0</v>
      </c>
      <c r="T302" s="44">
        <v>0</v>
      </c>
      <c r="U302" s="44">
        <v>0</v>
      </c>
      <c r="V302" s="44">
        <v>0</v>
      </c>
      <c r="W302" s="44">
        <v>0</v>
      </c>
      <c r="X302" s="44">
        <v>0</v>
      </c>
      <c r="Y302" s="44">
        <v>0</v>
      </c>
    </row>
    <row r="303" spans="1:25" ht="15" x14ac:dyDescent="0.25">
      <c r="A303" s="98"/>
      <c r="B303" s="94"/>
      <c r="C303" s="49">
        <v>39</v>
      </c>
      <c r="D303" s="50" t="s">
        <v>349</v>
      </c>
      <c r="E303" s="28" t="s">
        <v>961</v>
      </c>
      <c r="F303" s="26" t="s">
        <v>964</v>
      </c>
      <c r="G303" s="49" t="s">
        <v>36</v>
      </c>
      <c r="H303" s="26">
        <v>30</v>
      </c>
      <c r="I303" s="26">
        <v>20</v>
      </c>
      <c r="J303" s="46">
        <v>70.03</v>
      </c>
      <c r="K303" s="47"/>
      <c r="L303" s="32">
        <f t="shared" si="8"/>
        <v>0</v>
      </c>
      <c r="M303" s="43" t="str">
        <f t="shared" si="9"/>
        <v>OK</v>
      </c>
      <c r="N303" s="44">
        <v>0</v>
      </c>
      <c r="O303" s="44">
        <v>0</v>
      </c>
      <c r="P303" s="44">
        <v>0</v>
      </c>
      <c r="Q303" s="44">
        <v>0</v>
      </c>
      <c r="R303" s="44">
        <v>0</v>
      </c>
      <c r="S303" s="44">
        <v>0</v>
      </c>
      <c r="T303" s="44">
        <v>0</v>
      </c>
      <c r="U303" s="44">
        <v>0</v>
      </c>
      <c r="V303" s="44">
        <v>0</v>
      </c>
      <c r="W303" s="44">
        <v>0</v>
      </c>
      <c r="X303" s="44">
        <v>0</v>
      </c>
      <c r="Y303" s="44">
        <v>0</v>
      </c>
    </row>
    <row r="304" spans="1:25" ht="30" x14ac:dyDescent="0.25">
      <c r="A304" s="98"/>
      <c r="B304" s="94"/>
      <c r="C304" s="49">
        <v>40</v>
      </c>
      <c r="D304" s="50" t="s">
        <v>350</v>
      </c>
      <c r="E304" s="28" t="s">
        <v>918</v>
      </c>
      <c r="F304" s="26" t="s">
        <v>953</v>
      </c>
      <c r="G304" s="49" t="s">
        <v>36</v>
      </c>
      <c r="H304" s="26">
        <v>30</v>
      </c>
      <c r="I304" s="26">
        <v>20</v>
      </c>
      <c r="J304" s="46">
        <v>14.36</v>
      </c>
      <c r="K304" s="47">
        <v>12</v>
      </c>
      <c r="L304" s="32">
        <f t="shared" si="8"/>
        <v>0</v>
      </c>
      <c r="M304" s="43" t="str">
        <f t="shared" si="9"/>
        <v>OK</v>
      </c>
      <c r="N304" s="44">
        <v>12</v>
      </c>
      <c r="O304" s="44">
        <v>0</v>
      </c>
      <c r="P304" s="44">
        <v>0</v>
      </c>
      <c r="Q304" s="44">
        <v>0</v>
      </c>
      <c r="R304" s="44">
        <v>0</v>
      </c>
      <c r="S304" s="44">
        <v>0</v>
      </c>
      <c r="T304" s="44">
        <v>0</v>
      </c>
      <c r="U304" s="44">
        <v>0</v>
      </c>
      <c r="V304" s="44">
        <v>0</v>
      </c>
      <c r="W304" s="44">
        <v>0</v>
      </c>
      <c r="X304" s="44">
        <v>0</v>
      </c>
      <c r="Y304" s="44">
        <v>0</v>
      </c>
    </row>
    <row r="305" spans="1:25" ht="30" x14ac:dyDescent="0.25">
      <c r="A305" s="98"/>
      <c r="B305" s="94"/>
      <c r="C305" s="49">
        <v>41</v>
      </c>
      <c r="D305" s="50" t="s">
        <v>351</v>
      </c>
      <c r="E305" s="28" t="s">
        <v>918</v>
      </c>
      <c r="F305" s="26" t="s">
        <v>965</v>
      </c>
      <c r="G305" s="49" t="s">
        <v>36</v>
      </c>
      <c r="H305" s="26">
        <v>30</v>
      </c>
      <c r="I305" s="26">
        <v>20</v>
      </c>
      <c r="J305" s="46">
        <v>43.5</v>
      </c>
      <c r="K305" s="47"/>
      <c r="L305" s="32">
        <f t="shared" si="8"/>
        <v>0</v>
      </c>
      <c r="M305" s="43" t="str">
        <f t="shared" si="9"/>
        <v>OK</v>
      </c>
      <c r="N305" s="44">
        <v>0</v>
      </c>
      <c r="O305" s="44">
        <v>0</v>
      </c>
      <c r="P305" s="44">
        <v>0</v>
      </c>
      <c r="Q305" s="44">
        <v>0</v>
      </c>
      <c r="R305" s="44">
        <v>0</v>
      </c>
      <c r="S305" s="44">
        <v>0</v>
      </c>
      <c r="T305" s="44">
        <v>0</v>
      </c>
      <c r="U305" s="44">
        <v>0</v>
      </c>
      <c r="V305" s="44">
        <v>0</v>
      </c>
      <c r="W305" s="44">
        <v>0</v>
      </c>
      <c r="X305" s="44">
        <v>0</v>
      </c>
      <c r="Y305" s="44">
        <v>0</v>
      </c>
    </row>
    <row r="306" spans="1:25" ht="30" x14ac:dyDescent="0.25">
      <c r="A306" s="98"/>
      <c r="B306" s="94"/>
      <c r="C306" s="49">
        <v>42</v>
      </c>
      <c r="D306" s="50" t="s">
        <v>352</v>
      </c>
      <c r="E306" s="28" t="s">
        <v>918</v>
      </c>
      <c r="F306" s="26" t="s">
        <v>958</v>
      </c>
      <c r="G306" s="49" t="s">
        <v>36</v>
      </c>
      <c r="H306" s="26">
        <v>30</v>
      </c>
      <c r="I306" s="26">
        <v>20</v>
      </c>
      <c r="J306" s="46">
        <v>14.9</v>
      </c>
      <c r="K306" s="47"/>
      <c r="L306" s="32">
        <f t="shared" si="8"/>
        <v>0</v>
      </c>
      <c r="M306" s="43" t="str">
        <f t="shared" si="9"/>
        <v>OK</v>
      </c>
      <c r="N306" s="44">
        <v>0</v>
      </c>
      <c r="O306" s="44">
        <v>0</v>
      </c>
      <c r="P306" s="44">
        <v>0</v>
      </c>
      <c r="Q306" s="44">
        <v>0</v>
      </c>
      <c r="R306" s="44">
        <v>0</v>
      </c>
      <c r="S306" s="44">
        <v>0</v>
      </c>
      <c r="T306" s="44">
        <v>0</v>
      </c>
      <c r="U306" s="44">
        <v>0</v>
      </c>
      <c r="V306" s="44">
        <v>0</v>
      </c>
      <c r="W306" s="44">
        <v>0</v>
      </c>
      <c r="X306" s="44">
        <v>0</v>
      </c>
      <c r="Y306" s="44">
        <v>0</v>
      </c>
    </row>
    <row r="307" spans="1:25" ht="30" x14ac:dyDescent="0.25">
      <c r="A307" s="99"/>
      <c r="B307" s="95"/>
      <c r="C307" s="49">
        <v>43</v>
      </c>
      <c r="D307" s="50" t="s">
        <v>353</v>
      </c>
      <c r="E307" s="28" t="s">
        <v>918</v>
      </c>
      <c r="F307" s="26" t="s">
        <v>958</v>
      </c>
      <c r="G307" s="49" t="s">
        <v>36</v>
      </c>
      <c r="H307" s="26">
        <v>30</v>
      </c>
      <c r="I307" s="26">
        <v>20</v>
      </c>
      <c r="J307" s="46">
        <v>32.5</v>
      </c>
      <c r="K307" s="47"/>
      <c r="L307" s="32">
        <f t="shared" si="8"/>
        <v>0</v>
      </c>
      <c r="M307" s="43" t="str">
        <f t="shared" si="9"/>
        <v>OK</v>
      </c>
      <c r="N307" s="44">
        <v>0</v>
      </c>
      <c r="O307" s="44">
        <v>0</v>
      </c>
      <c r="P307" s="44">
        <v>0</v>
      </c>
      <c r="Q307" s="44">
        <v>0</v>
      </c>
      <c r="R307" s="44">
        <v>0</v>
      </c>
      <c r="S307" s="44">
        <v>0</v>
      </c>
      <c r="T307" s="44">
        <v>0</v>
      </c>
      <c r="U307" s="44">
        <v>0</v>
      </c>
      <c r="V307" s="44">
        <v>0</v>
      </c>
      <c r="W307" s="44">
        <v>0</v>
      </c>
      <c r="X307" s="44">
        <v>0</v>
      </c>
      <c r="Y307" s="44">
        <v>0</v>
      </c>
    </row>
    <row r="308" spans="1:25" ht="255" x14ac:dyDescent="0.25">
      <c r="A308" s="97" t="s">
        <v>892</v>
      </c>
      <c r="B308" s="93">
        <v>4</v>
      </c>
      <c r="C308" s="49">
        <v>1</v>
      </c>
      <c r="D308" s="50" t="s">
        <v>354</v>
      </c>
      <c r="E308" s="28" t="s">
        <v>918</v>
      </c>
      <c r="F308" s="26" t="s">
        <v>966</v>
      </c>
      <c r="G308" s="49" t="s">
        <v>36</v>
      </c>
      <c r="H308" s="26">
        <v>30</v>
      </c>
      <c r="I308" s="26">
        <v>20</v>
      </c>
      <c r="J308" s="46">
        <v>51</v>
      </c>
      <c r="K308" s="47"/>
      <c r="L308" s="32">
        <f t="shared" si="8"/>
        <v>0</v>
      </c>
      <c r="M308" s="43" t="str">
        <f t="shared" si="9"/>
        <v>OK</v>
      </c>
      <c r="N308" s="44">
        <v>0</v>
      </c>
      <c r="O308" s="44">
        <v>0</v>
      </c>
      <c r="P308" s="44">
        <v>0</v>
      </c>
      <c r="Q308" s="44">
        <v>0</v>
      </c>
      <c r="R308" s="44">
        <v>0</v>
      </c>
      <c r="S308" s="44">
        <v>0</v>
      </c>
      <c r="T308" s="44">
        <v>0</v>
      </c>
      <c r="U308" s="44">
        <v>0</v>
      </c>
      <c r="V308" s="44">
        <v>0</v>
      </c>
      <c r="W308" s="44">
        <v>0</v>
      </c>
      <c r="X308" s="44">
        <v>0</v>
      </c>
      <c r="Y308" s="44">
        <v>0</v>
      </c>
    </row>
    <row r="309" spans="1:25" ht="90" x14ac:dyDescent="0.25">
      <c r="A309" s="98"/>
      <c r="B309" s="94"/>
      <c r="C309" s="49">
        <v>2</v>
      </c>
      <c r="D309" s="50" t="s">
        <v>355</v>
      </c>
      <c r="E309" s="28" t="s">
        <v>967</v>
      </c>
      <c r="F309" s="26" t="s">
        <v>966</v>
      </c>
      <c r="G309" s="49" t="s">
        <v>36</v>
      </c>
      <c r="H309" s="26">
        <v>30</v>
      </c>
      <c r="I309" s="26">
        <v>20</v>
      </c>
      <c r="J309" s="46">
        <v>50.01</v>
      </c>
      <c r="K309" s="47"/>
      <c r="L309" s="32">
        <f t="shared" si="8"/>
        <v>0</v>
      </c>
      <c r="M309" s="43" t="str">
        <f t="shared" si="9"/>
        <v>OK</v>
      </c>
      <c r="N309" s="44">
        <v>0</v>
      </c>
      <c r="O309" s="44">
        <v>0</v>
      </c>
      <c r="P309" s="44">
        <v>0</v>
      </c>
      <c r="Q309" s="44">
        <v>0</v>
      </c>
      <c r="R309" s="44">
        <v>0</v>
      </c>
      <c r="S309" s="44">
        <v>0</v>
      </c>
      <c r="T309" s="44">
        <v>0</v>
      </c>
      <c r="U309" s="44">
        <v>0</v>
      </c>
      <c r="V309" s="44">
        <v>0</v>
      </c>
      <c r="W309" s="44">
        <v>0</v>
      </c>
      <c r="X309" s="44">
        <v>0</v>
      </c>
      <c r="Y309" s="44">
        <v>0</v>
      </c>
    </row>
    <row r="310" spans="1:25" ht="30" x14ac:dyDescent="0.25">
      <c r="A310" s="98"/>
      <c r="B310" s="94"/>
      <c r="C310" s="49">
        <v>3</v>
      </c>
      <c r="D310" s="50" t="s">
        <v>356</v>
      </c>
      <c r="E310" s="28" t="s">
        <v>918</v>
      </c>
      <c r="F310" s="26" t="s">
        <v>919</v>
      </c>
      <c r="G310" s="49" t="s">
        <v>896</v>
      </c>
      <c r="H310" s="26">
        <v>30</v>
      </c>
      <c r="I310" s="26">
        <v>20</v>
      </c>
      <c r="J310" s="46">
        <v>25.07</v>
      </c>
      <c r="K310" s="47">
        <v>7</v>
      </c>
      <c r="L310" s="32">
        <f t="shared" si="8"/>
        <v>0</v>
      </c>
      <c r="M310" s="43" t="str">
        <f t="shared" si="9"/>
        <v>OK</v>
      </c>
      <c r="N310" s="44">
        <v>7</v>
      </c>
      <c r="O310" s="44">
        <v>0</v>
      </c>
      <c r="P310" s="44">
        <v>0</v>
      </c>
      <c r="Q310" s="44">
        <v>0</v>
      </c>
      <c r="R310" s="44">
        <v>0</v>
      </c>
      <c r="S310" s="44">
        <v>0</v>
      </c>
      <c r="T310" s="44">
        <v>0</v>
      </c>
      <c r="U310" s="44">
        <v>0</v>
      </c>
      <c r="V310" s="44">
        <v>0</v>
      </c>
      <c r="W310" s="44">
        <v>0</v>
      </c>
      <c r="X310" s="44">
        <v>0</v>
      </c>
      <c r="Y310" s="44">
        <v>0</v>
      </c>
    </row>
    <row r="311" spans="1:25" ht="30" x14ac:dyDescent="0.25">
      <c r="A311" s="98"/>
      <c r="B311" s="94"/>
      <c r="C311" s="49">
        <v>4</v>
      </c>
      <c r="D311" s="50" t="s">
        <v>357</v>
      </c>
      <c r="E311" s="28" t="s">
        <v>918</v>
      </c>
      <c r="F311" s="26" t="s">
        <v>968</v>
      </c>
      <c r="G311" s="49" t="s">
        <v>898</v>
      </c>
      <c r="H311" s="26">
        <v>30</v>
      </c>
      <c r="I311" s="26">
        <v>20</v>
      </c>
      <c r="J311" s="46">
        <v>21.2</v>
      </c>
      <c r="K311" s="47"/>
      <c r="L311" s="32">
        <f t="shared" si="8"/>
        <v>0</v>
      </c>
      <c r="M311" s="43" t="str">
        <f t="shared" si="9"/>
        <v>OK</v>
      </c>
      <c r="N311" s="44">
        <v>0</v>
      </c>
      <c r="O311" s="44">
        <v>0</v>
      </c>
      <c r="P311" s="44">
        <v>0</v>
      </c>
      <c r="Q311" s="44">
        <v>0</v>
      </c>
      <c r="R311" s="44">
        <v>0</v>
      </c>
      <c r="S311" s="44">
        <v>0</v>
      </c>
      <c r="T311" s="44">
        <v>0</v>
      </c>
      <c r="U311" s="44">
        <v>0</v>
      </c>
      <c r="V311" s="44">
        <v>0</v>
      </c>
      <c r="W311" s="44">
        <v>0</v>
      </c>
      <c r="X311" s="44">
        <v>0</v>
      </c>
      <c r="Y311" s="44">
        <v>0</v>
      </c>
    </row>
    <row r="312" spans="1:25" ht="15" x14ac:dyDescent="0.25">
      <c r="A312" s="98"/>
      <c r="B312" s="94"/>
      <c r="C312" s="49">
        <v>5</v>
      </c>
      <c r="D312" s="50" t="s">
        <v>358</v>
      </c>
      <c r="E312" s="28" t="s">
        <v>969</v>
      </c>
      <c r="F312" s="26" t="s">
        <v>968</v>
      </c>
      <c r="G312" s="49" t="s">
        <v>36</v>
      </c>
      <c r="H312" s="26">
        <v>30</v>
      </c>
      <c r="I312" s="26">
        <v>20</v>
      </c>
      <c r="J312" s="46">
        <v>1</v>
      </c>
      <c r="K312" s="47"/>
      <c r="L312" s="32">
        <f t="shared" si="8"/>
        <v>0</v>
      </c>
      <c r="M312" s="43" t="str">
        <f t="shared" si="9"/>
        <v>OK</v>
      </c>
      <c r="N312" s="44">
        <v>0</v>
      </c>
      <c r="O312" s="44">
        <v>0</v>
      </c>
      <c r="P312" s="44">
        <v>0</v>
      </c>
      <c r="Q312" s="44">
        <v>0</v>
      </c>
      <c r="R312" s="44">
        <v>0</v>
      </c>
      <c r="S312" s="44">
        <v>0</v>
      </c>
      <c r="T312" s="44">
        <v>0</v>
      </c>
      <c r="U312" s="44">
        <v>0</v>
      </c>
      <c r="V312" s="44">
        <v>0</v>
      </c>
      <c r="W312" s="44">
        <v>0</v>
      </c>
      <c r="X312" s="44">
        <v>0</v>
      </c>
      <c r="Y312" s="44">
        <v>0</v>
      </c>
    </row>
    <row r="313" spans="1:25" ht="30" x14ac:dyDescent="0.25">
      <c r="A313" s="98"/>
      <c r="B313" s="94"/>
      <c r="C313" s="49">
        <v>6</v>
      </c>
      <c r="D313" s="50" t="s">
        <v>359</v>
      </c>
      <c r="E313" s="28" t="s">
        <v>918</v>
      </c>
      <c r="F313" s="26" t="s">
        <v>968</v>
      </c>
      <c r="G313" s="49" t="s">
        <v>36</v>
      </c>
      <c r="H313" s="26">
        <v>30</v>
      </c>
      <c r="I313" s="26">
        <v>20</v>
      </c>
      <c r="J313" s="46">
        <v>15</v>
      </c>
      <c r="K313" s="47"/>
      <c r="L313" s="32">
        <f t="shared" si="8"/>
        <v>0</v>
      </c>
      <c r="M313" s="43" t="str">
        <f t="shared" si="9"/>
        <v>OK</v>
      </c>
      <c r="N313" s="44">
        <v>0</v>
      </c>
      <c r="O313" s="44">
        <v>0</v>
      </c>
      <c r="P313" s="44">
        <v>0</v>
      </c>
      <c r="Q313" s="44">
        <v>0</v>
      </c>
      <c r="R313" s="44">
        <v>0</v>
      </c>
      <c r="S313" s="44">
        <v>0</v>
      </c>
      <c r="T313" s="44">
        <v>0</v>
      </c>
      <c r="U313" s="44">
        <v>0</v>
      </c>
      <c r="V313" s="44">
        <v>0</v>
      </c>
      <c r="W313" s="44">
        <v>0</v>
      </c>
      <c r="X313" s="44">
        <v>0</v>
      </c>
      <c r="Y313" s="44">
        <v>0</v>
      </c>
    </row>
    <row r="314" spans="1:25" ht="30" x14ac:dyDescent="0.25">
      <c r="A314" s="98"/>
      <c r="B314" s="94"/>
      <c r="C314" s="49">
        <v>7</v>
      </c>
      <c r="D314" s="50" t="s">
        <v>360</v>
      </c>
      <c r="E314" s="28" t="s">
        <v>969</v>
      </c>
      <c r="F314" s="26" t="s">
        <v>968</v>
      </c>
      <c r="G314" s="49" t="s">
        <v>36</v>
      </c>
      <c r="H314" s="26">
        <v>30</v>
      </c>
      <c r="I314" s="26">
        <v>20</v>
      </c>
      <c r="J314" s="46">
        <v>29.02</v>
      </c>
      <c r="K314" s="47"/>
      <c r="L314" s="32">
        <f t="shared" si="8"/>
        <v>0</v>
      </c>
      <c r="M314" s="43" t="str">
        <f t="shared" si="9"/>
        <v>OK</v>
      </c>
      <c r="N314" s="44">
        <v>0</v>
      </c>
      <c r="O314" s="44">
        <v>0</v>
      </c>
      <c r="P314" s="44">
        <v>0</v>
      </c>
      <c r="Q314" s="44">
        <v>0</v>
      </c>
      <c r="R314" s="44">
        <v>0</v>
      </c>
      <c r="S314" s="44">
        <v>0</v>
      </c>
      <c r="T314" s="44">
        <v>0</v>
      </c>
      <c r="U314" s="44">
        <v>0</v>
      </c>
      <c r="V314" s="44">
        <v>0</v>
      </c>
      <c r="W314" s="44">
        <v>0</v>
      </c>
      <c r="X314" s="44">
        <v>0</v>
      </c>
      <c r="Y314" s="44">
        <v>0</v>
      </c>
    </row>
    <row r="315" spans="1:25" ht="15" x14ac:dyDescent="0.25">
      <c r="A315" s="99"/>
      <c r="B315" s="95"/>
      <c r="C315" s="49">
        <v>8</v>
      </c>
      <c r="D315" s="50" t="s">
        <v>361</v>
      </c>
      <c r="E315" s="28" t="s">
        <v>969</v>
      </c>
      <c r="F315" s="26" t="s">
        <v>970</v>
      </c>
      <c r="G315" s="49" t="s">
        <v>36</v>
      </c>
      <c r="H315" s="26">
        <v>30</v>
      </c>
      <c r="I315" s="26">
        <v>20</v>
      </c>
      <c r="J315" s="46">
        <v>0.54</v>
      </c>
      <c r="K315" s="47"/>
      <c r="L315" s="32">
        <f t="shared" si="8"/>
        <v>0</v>
      </c>
      <c r="M315" s="43" t="str">
        <f t="shared" si="9"/>
        <v>OK</v>
      </c>
      <c r="N315" s="44">
        <v>0</v>
      </c>
      <c r="O315" s="44">
        <v>0</v>
      </c>
      <c r="P315" s="44">
        <v>0</v>
      </c>
      <c r="Q315" s="44">
        <v>0</v>
      </c>
      <c r="R315" s="44">
        <v>0</v>
      </c>
      <c r="S315" s="44">
        <v>0</v>
      </c>
      <c r="T315" s="44">
        <v>0</v>
      </c>
      <c r="U315" s="44">
        <v>0</v>
      </c>
      <c r="V315" s="44">
        <v>0</v>
      </c>
      <c r="W315" s="44">
        <v>0</v>
      </c>
      <c r="X315" s="44">
        <v>0</v>
      </c>
      <c r="Y315" s="44">
        <v>0</v>
      </c>
    </row>
    <row r="316" spans="1:25" ht="30" x14ac:dyDescent="0.25">
      <c r="A316" s="97" t="s">
        <v>892</v>
      </c>
      <c r="B316" s="93">
        <v>5</v>
      </c>
      <c r="C316" s="49">
        <v>1</v>
      </c>
      <c r="D316" s="50" t="s">
        <v>362</v>
      </c>
      <c r="E316" s="28" t="s">
        <v>926</v>
      </c>
      <c r="F316" s="26" t="s">
        <v>921</v>
      </c>
      <c r="G316" s="49" t="s">
        <v>36</v>
      </c>
      <c r="H316" s="26">
        <v>30</v>
      </c>
      <c r="I316" s="26">
        <v>20</v>
      </c>
      <c r="J316" s="46">
        <v>9</v>
      </c>
      <c r="K316" s="47">
        <v>60</v>
      </c>
      <c r="L316" s="32">
        <f t="shared" si="8"/>
        <v>23</v>
      </c>
      <c r="M316" s="43" t="str">
        <f t="shared" si="9"/>
        <v>OK</v>
      </c>
      <c r="N316" s="44">
        <v>37</v>
      </c>
      <c r="O316" s="44">
        <v>0</v>
      </c>
      <c r="P316" s="44">
        <v>0</v>
      </c>
      <c r="Q316" s="44">
        <v>0</v>
      </c>
      <c r="R316" s="44">
        <v>0</v>
      </c>
      <c r="S316" s="44">
        <v>0</v>
      </c>
      <c r="T316" s="44">
        <v>0</v>
      </c>
      <c r="U316" s="44">
        <v>0</v>
      </c>
      <c r="V316" s="44">
        <v>0</v>
      </c>
      <c r="W316" s="44">
        <v>0</v>
      </c>
      <c r="X316" s="44">
        <v>0</v>
      </c>
      <c r="Y316" s="44">
        <v>0</v>
      </c>
    </row>
    <row r="317" spans="1:25" ht="30" x14ac:dyDescent="0.25">
      <c r="A317" s="98"/>
      <c r="B317" s="94"/>
      <c r="C317" s="49">
        <v>2</v>
      </c>
      <c r="D317" s="50" t="s">
        <v>363</v>
      </c>
      <c r="E317" s="28" t="s">
        <v>918</v>
      </c>
      <c r="F317" s="26" t="s">
        <v>921</v>
      </c>
      <c r="G317" s="49" t="s">
        <v>36</v>
      </c>
      <c r="H317" s="26">
        <v>30</v>
      </c>
      <c r="I317" s="26">
        <v>20</v>
      </c>
      <c r="J317" s="46">
        <v>13.9</v>
      </c>
      <c r="K317" s="47"/>
      <c r="L317" s="32">
        <f t="shared" si="8"/>
        <v>0</v>
      </c>
      <c r="M317" s="43" t="str">
        <f t="shared" si="9"/>
        <v>OK</v>
      </c>
      <c r="N317" s="44">
        <v>0</v>
      </c>
      <c r="O317" s="44">
        <v>0</v>
      </c>
      <c r="P317" s="44">
        <v>0</v>
      </c>
      <c r="Q317" s="44">
        <v>0</v>
      </c>
      <c r="R317" s="44">
        <v>0</v>
      </c>
      <c r="S317" s="44">
        <v>0</v>
      </c>
      <c r="T317" s="44">
        <v>0</v>
      </c>
      <c r="U317" s="44">
        <v>0</v>
      </c>
      <c r="V317" s="44">
        <v>0</v>
      </c>
      <c r="W317" s="44">
        <v>0</v>
      </c>
      <c r="X317" s="44">
        <v>0</v>
      </c>
      <c r="Y317" s="44">
        <v>0</v>
      </c>
    </row>
    <row r="318" spans="1:25" ht="30" x14ac:dyDescent="0.25">
      <c r="A318" s="98"/>
      <c r="B318" s="94"/>
      <c r="C318" s="49">
        <v>3</v>
      </c>
      <c r="D318" s="50" t="s">
        <v>364</v>
      </c>
      <c r="E318" s="28" t="s">
        <v>926</v>
      </c>
      <c r="F318" s="26" t="s">
        <v>921</v>
      </c>
      <c r="G318" s="49" t="s">
        <v>36</v>
      </c>
      <c r="H318" s="26">
        <v>30</v>
      </c>
      <c r="I318" s="26">
        <v>20</v>
      </c>
      <c r="J318" s="46">
        <v>26.6</v>
      </c>
      <c r="K318" s="47"/>
      <c r="L318" s="32">
        <f t="shared" si="8"/>
        <v>0</v>
      </c>
      <c r="M318" s="43" t="str">
        <f t="shared" si="9"/>
        <v>OK</v>
      </c>
      <c r="N318" s="44">
        <v>0</v>
      </c>
      <c r="O318" s="44">
        <v>0</v>
      </c>
      <c r="P318" s="44">
        <v>0</v>
      </c>
      <c r="Q318" s="44">
        <v>0</v>
      </c>
      <c r="R318" s="44">
        <v>0</v>
      </c>
      <c r="S318" s="44">
        <v>0</v>
      </c>
      <c r="T318" s="44">
        <v>0</v>
      </c>
      <c r="U318" s="44">
        <v>0</v>
      </c>
      <c r="V318" s="44">
        <v>0</v>
      </c>
      <c r="W318" s="44">
        <v>0</v>
      </c>
      <c r="X318" s="44">
        <v>0</v>
      </c>
      <c r="Y318" s="44">
        <v>0</v>
      </c>
    </row>
    <row r="319" spans="1:25" ht="15" x14ac:dyDescent="0.25">
      <c r="A319" s="98"/>
      <c r="B319" s="94"/>
      <c r="C319" s="49">
        <v>4</v>
      </c>
      <c r="D319" s="50" t="s">
        <v>365</v>
      </c>
      <c r="E319" s="28" t="s">
        <v>926</v>
      </c>
      <c r="F319" s="26" t="s">
        <v>921</v>
      </c>
      <c r="G319" s="49" t="s">
        <v>36</v>
      </c>
      <c r="H319" s="26">
        <v>30</v>
      </c>
      <c r="I319" s="26">
        <v>20</v>
      </c>
      <c r="J319" s="46">
        <v>1.5</v>
      </c>
      <c r="K319" s="47"/>
      <c r="L319" s="32">
        <f t="shared" si="8"/>
        <v>0</v>
      </c>
      <c r="M319" s="43" t="str">
        <f t="shared" si="9"/>
        <v>OK</v>
      </c>
      <c r="N319" s="44">
        <v>0</v>
      </c>
      <c r="O319" s="44">
        <v>0</v>
      </c>
      <c r="P319" s="44">
        <v>0</v>
      </c>
      <c r="Q319" s="44">
        <v>0</v>
      </c>
      <c r="R319" s="44">
        <v>0</v>
      </c>
      <c r="S319" s="44">
        <v>0</v>
      </c>
      <c r="T319" s="44">
        <v>0</v>
      </c>
      <c r="U319" s="44">
        <v>0</v>
      </c>
      <c r="V319" s="44">
        <v>0</v>
      </c>
      <c r="W319" s="44">
        <v>0</v>
      </c>
      <c r="X319" s="44">
        <v>0</v>
      </c>
      <c r="Y319" s="44">
        <v>0</v>
      </c>
    </row>
    <row r="320" spans="1:25" ht="30" x14ac:dyDescent="0.25">
      <c r="A320" s="98"/>
      <c r="B320" s="94"/>
      <c r="C320" s="49">
        <v>5</v>
      </c>
      <c r="D320" s="50" t="s">
        <v>366</v>
      </c>
      <c r="E320" s="28" t="s">
        <v>918</v>
      </c>
      <c r="F320" s="26" t="s">
        <v>921</v>
      </c>
      <c r="G320" s="49" t="s">
        <v>36</v>
      </c>
      <c r="H320" s="26">
        <v>30</v>
      </c>
      <c r="I320" s="26">
        <v>20</v>
      </c>
      <c r="J320" s="46">
        <v>8.6999999999999993</v>
      </c>
      <c r="K320" s="47"/>
      <c r="L320" s="32">
        <f t="shared" si="8"/>
        <v>0</v>
      </c>
      <c r="M320" s="43" t="str">
        <f t="shared" si="9"/>
        <v>OK</v>
      </c>
      <c r="N320" s="44">
        <v>0</v>
      </c>
      <c r="O320" s="44">
        <v>0</v>
      </c>
      <c r="P320" s="44">
        <v>0</v>
      </c>
      <c r="Q320" s="44">
        <v>0</v>
      </c>
      <c r="R320" s="44">
        <v>0</v>
      </c>
      <c r="S320" s="44">
        <v>0</v>
      </c>
      <c r="T320" s="44">
        <v>0</v>
      </c>
      <c r="U320" s="44">
        <v>0</v>
      </c>
      <c r="V320" s="44">
        <v>0</v>
      </c>
      <c r="W320" s="44">
        <v>0</v>
      </c>
      <c r="X320" s="44">
        <v>0</v>
      </c>
      <c r="Y320" s="44">
        <v>0</v>
      </c>
    </row>
    <row r="321" spans="1:25" ht="30" x14ac:dyDescent="0.25">
      <c r="A321" s="98"/>
      <c r="B321" s="94"/>
      <c r="C321" s="49">
        <v>6</v>
      </c>
      <c r="D321" s="50" t="s">
        <v>367</v>
      </c>
      <c r="E321" s="28" t="s">
        <v>918</v>
      </c>
      <c r="F321" s="26" t="s">
        <v>921</v>
      </c>
      <c r="G321" s="49" t="s">
        <v>36</v>
      </c>
      <c r="H321" s="26">
        <v>30</v>
      </c>
      <c r="I321" s="26">
        <v>20</v>
      </c>
      <c r="J321" s="46">
        <v>11</v>
      </c>
      <c r="K321" s="47"/>
      <c r="L321" s="32">
        <f t="shared" si="8"/>
        <v>0</v>
      </c>
      <c r="M321" s="43" t="str">
        <f t="shared" si="9"/>
        <v>OK</v>
      </c>
      <c r="N321" s="44">
        <v>0</v>
      </c>
      <c r="O321" s="44">
        <v>0</v>
      </c>
      <c r="P321" s="44">
        <v>0</v>
      </c>
      <c r="Q321" s="44">
        <v>0</v>
      </c>
      <c r="R321" s="44">
        <v>0</v>
      </c>
      <c r="S321" s="44">
        <v>0</v>
      </c>
      <c r="T321" s="44">
        <v>0</v>
      </c>
      <c r="U321" s="44">
        <v>0</v>
      </c>
      <c r="V321" s="44">
        <v>0</v>
      </c>
      <c r="W321" s="44">
        <v>0</v>
      </c>
      <c r="X321" s="44">
        <v>0</v>
      </c>
      <c r="Y321" s="44">
        <v>0</v>
      </c>
    </row>
    <row r="322" spans="1:25" ht="30" x14ac:dyDescent="0.25">
      <c r="A322" s="98"/>
      <c r="B322" s="94"/>
      <c r="C322" s="49">
        <v>7</v>
      </c>
      <c r="D322" s="50" t="s">
        <v>368</v>
      </c>
      <c r="E322" s="28" t="s">
        <v>918</v>
      </c>
      <c r="F322" s="26" t="s">
        <v>921</v>
      </c>
      <c r="G322" s="49" t="s">
        <v>907</v>
      </c>
      <c r="H322" s="26">
        <v>30</v>
      </c>
      <c r="I322" s="26">
        <v>20</v>
      </c>
      <c r="J322" s="46">
        <v>8</v>
      </c>
      <c r="K322" s="47"/>
      <c r="L322" s="32">
        <f t="shared" si="8"/>
        <v>0</v>
      </c>
      <c r="M322" s="43" t="str">
        <f t="shared" si="9"/>
        <v>OK</v>
      </c>
      <c r="N322" s="44">
        <v>0</v>
      </c>
      <c r="O322" s="44">
        <v>0</v>
      </c>
      <c r="P322" s="44">
        <v>0</v>
      </c>
      <c r="Q322" s="44">
        <v>0</v>
      </c>
      <c r="R322" s="44">
        <v>0</v>
      </c>
      <c r="S322" s="44">
        <v>0</v>
      </c>
      <c r="T322" s="44">
        <v>0</v>
      </c>
      <c r="U322" s="44">
        <v>0</v>
      </c>
      <c r="V322" s="44">
        <v>0</v>
      </c>
      <c r="W322" s="44">
        <v>0</v>
      </c>
      <c r="X322" s="44">
        <v>0</v>
      </c>
      <c r="Y322" s="44">
        <v>0</v>
      </c>
    </row>
    <row r="323" spans="1:25" ht="75" x14ac:dyDescent="0.25">
      <c r="A323" s="98"/>
      <c r="B323" s="94"/>
      <c r="C323" s="49">
        <v>8</v>
      </c>
      <c r="D323" s="50" t="s">
        <v>369</v>
      </c>
      <c r="E323" s="28" t="s">
        <v>926</v>
      </c>
      <c r="F323" s="26" t="s">
        <v>930</v>
      </c>
      <c r="G323" s="49" t="s">
        <v>36</v>
      </c>
      <c r="H323" s="26">
        <v>30</v>
      </c>
      <c r="I323" s="26">
        <v>20</v>
      </c>
      <c r="J323" s="46">
        <v>54</v>
      </c>
      <c r="K323" s="47"/>
      <c r="L323" s="32">
        <f t="shared" si="8"/>
        <v>0</v>
      </c>
      <c r="M323" s="43" t="str">
        <f t="shared" si="9"/>
        <v>OK</v>
      </c>
      <c r="N323" s="44">
        <v>0</v>
      </c>
      <c r="O323" s="44">
        <v>0</v>
      </c>
      <c r="P323" s="44">
        <v>0</v>
      </c>
      <c r="Q323" s="44">
        <v>0</v>
      </c>
      <c r="R323" s="44">
        <v>0</v>
      </c>
      <c r="S323" s="44">
        <v>0</v>
      </c>
      <c r="T323" s="44">
        <v>0</v>
      </c>
      <c r="U323" s="44">
        <v>0</v>
      </c>
      <c r="V323" s="44">
        <v>0</v>
      </c>
      <c r="W323" s="44">
        <v>0</v>
      </c>
      <c r="X323" s="44">
        <v>0</v>
      </c>
      <c r="Y323" s="44">
        <v>0</v>
      </c>
    </row>
    <row r="324" spans="1:25" ht="45" x14ac:dyDescent="0.25">
      <c r="A324" s="98"/>
      <c r="B324" s="94"/>
      <c r="C324" s="49">
        <v>9</v>
      </c>
      <c r="D324" s="50" t="s">
        <v>370</v>
      </c>
      <c r="E324" s="28" t="s">
        <v>918</v>
      </c>
      <c r="F324" s="26" t="s">
        <v>932</v>
      </c>
      <c r="G324" s="49" t="s">
        <v>36</v>
      </c>
      <c r="H324" s="26">
        <v>30</v>
      </c>
      <c r="I324" s="26">
        <v>20</v>
      </c>
      <c r="J324" s="46">
        <v>21</v>
      </c>
      <c r="K324" s="47"/>
      <c r="L324" s="32">
        <f t="shared" si="8"/>
        <v>0</v>
      </c>
      <c r="M324" s="43" t="str">
        <f t="shared" si="9"/>
        <v>OK</v>
      </c>
      <c r="N324" s="44">
        <v>0</v>
      </c>
      <c r="O324" s="44">
        <v>0</v>
      </c>
      <c r="P324" s="44">
        <v>0</v>
      </c>
      <c r="Q324" s="44">
        <v>0</v>
      </c>
      <c r="R324" s="44">
        <v>0</v>
      </c>
      <c r="S324" s="44">
        <v>0</v>
      </c>
      <c r="T324" s="44">
        <v>0</v>
      </c>
      <c r="U324" s="44">
        <v>0</v>
      </c>
      <c r="V324" s="44">
        <v>0</v>
      </c>
      <c r="W324" s="44">
        <v>0</v>
      </c>
      <c r="X324" s="44">
        <v>0</v>
      </c>
      <c r="Y324" s="44">
        <v>0</v>
      </c>
    </row>
    <row r="325" spans="1:25" ht="90" x14ac:dyDescent="0.25">
      <c r="A325" s="98"/>
      <c r="B325" s="94"/>
      <c r="C325" s="49">
        <v>10</v>
      </c>
      <c r="D325" s="50" t="s">
        <v>371</v>
      </c>
      <c r="E325" s="28" t="s">
        <v>926</v>
      </c>
      <c r="F325" s="26" t="s">
        <v>932</v>
      </c>
      <c r="G325" s="49" t="s">
        <v>36</v>
      </c>
      <c r="H325" s="26">
        <v>30</v>
      </c>
      <c r="I325" s="26">
        <v>20</v>
      </c>
      <c r="J325" s="46">
        <v>24</v>
      </c>
      <c r="K325" s="47"/>
      <c r="L325" s="32">
        <f t="shared" ref="L325:L388" si="10">K325-(SUM(N325:Y325))</f>
        <v>0</v>
      </c>
      <c r="M325" s="43" t="str">
        <f t="shared" ref="M325:M388" si="11">IF(L325&lt;0,"ATENÇÃO","OK")</f>
        <v>OK</v>
      </c>
      <c r="N325" s="44">
        <v>0</v>
      </c>
      <c r="O325" s="44">
        <v>0</v>
      </c>
      <c r="P325" s="44">
        <v>0</v>
      </c>
      <c r="Q325" s="44">
        <v>0</v>
      </c>
      <c r="R325" s="44">
        <v>0</v>
      </c>
      <c r="S325" s="44">
        <v>0</v>
      </c>
      <c r="T325" s="44">
        <v>0</v>
      </c>
      <c r="U325" s="44">
        <v>0</v>
      </c>
      <c r="V325" s="44">
        <v>0</v>
      </c>
      <c r="W325" s="44">
        <v>0</v>
      </c>
      <c r="X325" s="44">
        <v>0</v>
      </c>
      <c r="Y325" s="44">
        <v>0</v>
      </c>
    </row>
    <row r="326" spans="1:25" ht="30" x14ac:dyDescent="0.25">
      <c r="A326" s="98"/>
      <c r="B326" s="94"/>
      <c r="C326" s="49">
        <v>11</v>
      </c>
      <c r="D326" s="50" t="s">
        <v>372</v>
      </c>
      <c r="E326" s="28" t="s">
        <v>918</v>
      </c>
      <c r="F326" s="26" t="s">
        <v>921</v>
      </c>
      <c r="G326" s="49" t="s">
        <v>36</v>
      </c>
      <c r="H326" s="26">
        <v>30</v>
      </c>
      <c r="I326" s="26">
        <v>20</v>
      </c>
      <c r="J326" s="46">
        <v>6.88</v>
      </c>
      <c r="K326" s="47"/>
      <c r="L326" s="32">
        <f t="shared" si="10"/>
        <v>0</v>
      </c>
      <c r="M326" s="43" t="str">
        <f t="shared" si="11"/>
        <v>OK</v>
      </c>
      <c r="N326" s="44">
        <v>0</v>
      </c>
      <c r="O326" s="44">
        <v>0</v>
      </c>
      <c r="P326" s="44">
        <v>0</v>
      </c>
      <c r="Q326" s="44">
        <v>0</v>
      </c>
      <c r="R326" s="44">
        <v>0</v>
      </c>
      <c r="S326" s="44">
        <v>0</v>
      </c>
      <c r="T326" s="44">
        <v>0</v>
      </c>
      <c r="U326" s="44">
        <v>0</v>
      </c>
      <c r="V326" s="44">
        <v>0</v>
      </c>
      <c r="W326" s="44">
        <v>0</v>
      </c>
      <c r="X326" s="44">
        <v>0</v>
      </c>
      <c r="Y326" s="44">
        <v>0</v>
      </c>
    </row>
    <row r="327" spans="1:25" ht="60" x14ac:dyDescent="0.25">
      <c r="A327" s="98"/>
      <c r="B327" s="94"/>
      <c r="C327" s="49">
        <v>12</v>
      </c>
      <c r="D327" s="50" t="s">
        <v>373</v>
      </c>
      <c r="E327" s="28" t="s">
        <v>918</v>
      </c>
      <c r="F327" s="26" t="s">
        <v>971</v>
      </c>
      <c r="G327" s="49" t="s">
        <v>36</v>
      </c>
      <c r="H327" s="26">
        <v>30</v>
      </c>
      <c r="I327" s="26">
        <v>20</v>
      </c>
      <c r="J327" s="46">
        <v>18</v>
      </c>
      <c r="K327" s="47"/>
      <c r="L327" s="32">
        <f t="shared" si="10"/>
        <v>0</v>
      </c>
      <c r="M327" s="43" t="str">
        <f t="shared" si="11"/>
        <v>OK</v>
      </c>
      <c r="N327" s="44">
        <v>0</v>
      </c>
      <c r="O327" s="44">
        <v>0</v>
      </c>
      <c r="P327" s="44">
        <v>0</v>
      </c>
      <c r="Q327" s="44">
        <v>0</v>
      </c>
      <c r="R327" s="44">
        <v>0</v>
      </c>
      <c r="S327" s="44">
        <v>0</v>
      </c>
      <c r="T327" s="44">
        <v>0</v>
      </c>
      <c r="U327" s="44">
        <v>0</v>
      </c>
      <c r="V327" s="44">
        <v>0</v>
      </c>
      <c r="W327" s="44">
        <v>0</v>
      </c>
      <c r="X327" s="44">
        <v>0</v>
      </c>
      <c r="Y327" s="44">
        <v>0</v>
      </c>
    </row>
    <row r="328" spans="1:25" ht="30" x14ac:dyDescent="0.25">
      <c r="A328" s="98"/>
      <c r="B328" s="94"/>
      <c r="C328" s="49">
        <v>13</v>
      </c>
      <c r="D328" s="50" t="s">
        <v>374</v>
      </c>
      <c r="E328" s="28" t="s">
        <v>926</v>
      </c>
      <c r="F328" s="26" t="s">
        <v>971</v>
      </c>
      <c r="G328" s="49" t="s">
        <v>36</v>
      </c>
      <c r="H328" s="26">
        <v>30</v>
      </c>
      <c r="I328" s="26">
        <v>20</v>
      </c>
      <c r="J328" s="46">
        <v>58</v>
      </c>
      <c r="K328" s="47"/>
      <c r="L328" s="32">
        <f t="shared" si="10"/>
        <v>0</v>
      </c>
      <c r="M328" s="43" t="str">
        <f t="shared" si="11"/>
        <v>OK</v>
      </c>
      <c r="N328" s="44">
        <v>0</v>
      </c>
      <c r="O328" s="44">
        <v>0</v>
      </c>
      <c r="P328" s="44">
        <v>0</v>
      </c>
      <c r="Q328" s="44">
        <v>0</v>
      </c>
      <c r="R328" s="44">
        <v>0</v>
      </c>
      <c r="S328" s="44">
        <v>0</v>
      </c>
      <c r="T328" s="44">
        <v>0</v>
      </c>
      <c r="U328" s="44">
        <v>0</v>
      </c>
      <c r="V328" s="44">
        <v>0</v>
      </c>
      <c r="W328" s="44">
        <v>0</v>
      </c>
      <c r="X328" s="44">
        <v>0</v>
      </c>
      <c r="Y328" s="44">
        <v>0</v>
      </c>
    </row>
    <row r="329" spans="1:25" ht="30" x14ac:dyDescent="0.25">
      <c r="A329" s="98"/>
      <c r="B329" s="94"/>
      <c r="C329" s="49">
        <v>14</v>
      </c>
      <c r="D329" s="50" t="s">
        <v>375</v>
      </c>
      <c r="E329" s="28" t="s">
        <v>926</v>
      </c>
      <c r="F329" s="26" t="s">
        <v>921</v>
      </c>
      <c r="G329" s="49" t="s">
        <v>36</v>
      </c>
      <c r="H329" s="26">
        <v>30</v>
      </c>
      <c r="I329" s="26">
        <v>20</v>
      </c>
      <c r="J329" s="46">
        <v>10</v>
      </c>
      <c r="K329" s="47"/>
      <c r="L329" s="32">
        <f t="shared" si="10"/>
        <v>0</v>
      </c>
      <c r="M329" s="43" t="str">
        <f t="shared" si="11"/>
        <v>OK</v>
      </c>
      <c r="N329" s="44">
        <v>0</v>
      </c>
      <c r="O329" s="44">
        <v>0</v>
      </c>
      <c r="P329" s="44">
        <v>0</v>
      </c>
      <c r="Q329" s="44">
        <v>0</v>
      </c>
      <c r="R329" s="44">
        <v>0</v>
      </c>
      <c r="S329" s="44">
        <v>0</v>
      </c>
      <c r="T329" s="44">
        <v>0</v>
      </c>
      <c r="U329" s="44">
        <v>0</v>
      </c>
      <c r="V329" s="44">
        <v>0</v>
      </c>
      <c r="W329" s="44">
        <v>0</v>
      </c>
      <c r="X329" s="44">
        <v>0</v>
      </c>
      <c r="Y329" s="44">
        <v>0</v>
      </c>
    </row>
    <row r="330" spans="1:25" ht="60" x14ac:dyDescent="0.25">
      <c r="A330" s="98"/>
      <c r="B330" s="94"/>
      <c r="C330" s="49">
        <v>15</v>
      </c>
      <c r="D330" s="50" t="s">
        <v>376</v>
      </c>
      <c r="E330" s="28" t="s">
        <v>918</v>
      </c>
      <c r="F330" s="26" t="s">
        <v>971</v>
      </c>
      <c r="G330" s="49" t="s">
        <v>36</v>
      </c>
      <c r="H330" s="26">
        <v>30</v>
      </c>
      <c r="I330" s="26">
        <v>20</v>
      </c>
      <c r="J330" s="46">
        <v>18</v>
      </c>
      <c r="K330" s="47"/>
      <c r="L330" s="32">
        <f t="shared" si="10"/>
        <v>0</v>
      </c>
      <c r="M330" s="43" t="str">
        <f t="shared" si="11"/>
        <v>OK</v>
      </c>
      <c r="N330" s="44">
        <v>0</v>
      </c>
      <c r="O330" s="44">
        <v>0</v>
      </c>
      <c r="P330" s="44">
        <v>0</v>
      </c>
      <c r="Q330" s="44">
        <v>0</v>
      </c>
      <c r="R330" s="44">
        <v>0</v>
      </c>
      <c r="S330" s="44">
        <v>0</v>
      </c>
      <c r="T330" s="44">
        <v>0</v>
      </c>
      <c r="U330" s="44">
        <v>0</v>
      </c>
      <c r="V330" s="44">
        <v>0</v>
      </c>
      <c r="W330" s="44">
        <v>0</v>
      </c>
      <c r="X330" s="44">
        <v>0</v>
      </c>
      <c r="Y330" s="44">
        <v>0</v>
      </c>
    </row>
    <row r="331" spans="1:25" ht="45" x14ac:dyDescent="0.25">
      <c r="A331" s="98"/>
      <c r="B331" s="94"/>
      <c r="C331" s="49">
        <v>16</v>
      </c>
      <c r="D331" s="50" t="s">
        <v>377</v>
      </c>
      <c r="E331" s="28" t="s">
        <v>926</v>
      </c>
      <c r="F331" s="26" t="s">
        <v>971</v>
      </c>
      <c r="G331" s="49" t="s">
        <v>36</v>
      </c>
      <c r="H331" s="26">
        <v>30</v>
      </c>
      <c r="I331" s="26">
        <v>20</v>
      </c>
      <c r="J331" s="46">
        <v>19</v>
      </c>
      <c r="K331" s="47"/>
      <c r="L331" s="32">
        <f t="shared" si="10"/>
        <v>0</v>
      </c>
      <c r="M331" s="43" t="str">
        <f t="shared" si="11"/>
        <v>OK</v>
      </c>
      <c r="N331" s="44">
        <v>0</v>
      </c>
      <c r="O331" s="44">
        <v>0</v>
      </c>
      <c r="P331" s="44">
        <v>0</v>
      </c>
      <c r="Q331" s="44">
        <v>0</v>
      </c>
      <c r="R331" s="44">
        <v>0</v>
      </c>
      <c r="S331" s="44">
        <v>0</v>
      </c>
      <c r="T331" s="44">
        <v>0</v>
      </c>
      <c r="U331" s="44">
        <v>0</v>
      </c>
      <c r="V331" s="44">
        <v>0</v>
      </c>
      <c r="W331" s="44">
        <v>0</v>
      </c>
      <c r="X331" s="44">
        <v>0</v>
      </c>
      <c r="Y331" s="44">
        <v>0</v>
      </c>
    </row>
    <row r="332" spans="1:25" ht="75" x14ac:dyDescent="0.25">
      <c r="A332" s="98"/>
      <c r="B332" s="94"/>
      <c r="C332" s="49">
        <v>17</v>
      </c>
      <c r="D332" s="50" t="s">
        <v>378</v>
      </c>
      <c r="E332" s="28" t="s">
        <v>918</v>
      </c>
      <c r="F332" s="26" t="s">
        <v>971</v>
      </c>
      <c r="G332" s="49" t="s">
        <v>36</v>
      </c>
      <c r="H332" s="26">
        <v>30</v>
      </c>
      <c r="I332" s="26">
        <v>20</v>
      </c>
      <c r="J332" s="46">
        <v>20</v>
      </c>
      <c r="K332" s="47"/>
      <c r="L332" s="32">
        <f t="shared" si="10"/>
        <v>0</v>
      </c>
      <c r="M332" s="43" t="str">
        <f t="shared" si="11"/>
        <v>OK</v>
      </c>
      <c r="N332" s="44">
        <v>0</v>
      </c>
      <c r="O332" s="44">
        <v>0</v>
      </c>
      <c r="P332" s="44">
        <v>0</v>
      </c>
      <c r="Q332" s="44">
        <v>0</v>
      </c>
      <c r="R332" s="44">
        <v>0</v>
      </c>
      <c r="S332" s="44">
        <v>0</v>
      </c>
      <c r="T332" s="44">
        <v>0</v>
      </c>
      <c r="U332" s="44">
        <v>0</v>
      </c>
      <c r="V332" s="44">
        <v>0</v>
      </c>
      <c r="W332" s="44">
        <v>0</v>
      </c>
      <c r="X332" s="44">
        <v>0</v>
      </c>
      <c r="Y332" s="44">
        <v>0</v>
      </c>
    </row>
    <row r="333" spans="1:25" ht="15" x14ac:dyDescent="0.25">
      <c r="A333" s="98"/>
      <c r="B333" s="94"/>
      <c r="C333" s="49">
        <v>18</v>
      </c>
      <c r="D333" s="50" t="s">
        <v>379</v>
      </c>
      <c r="E333" s="28" t="s">
        <v>926</v>
      </c>
      <c r="F333" s="26" t="s">
        <v>941</v>
      </c>
      <c r="G333" s="49" t="s">
        <v>36</v>
      </c>
      <c r="H333" s="26">
        <v>30</v>
      </c>
      <c r="I333" s="26">
        <v>20</v>
      </c>
      <c r="J333" s="46">
        <v>4.66</v>
      </c>
      <c r="K333" s="47">
        <v>2</v>
      </c>
      <c r="L333" s="32">
        <f t="shared" si="10"/>
        <v>0</v>
      </c>
      <c r="M333" s="43" t="str">
        <f t="shared" si="11"/>
        <v>OK</v>
      </c>
      <c r="N333" s="44">
        <v>2</v>
      </c>
      <c r="O333" s="44">
        <v>0</v>
      </c>
      <c r="P333" s="44">
        <v>0</v>
      </c>
      <c r="Q333" s="44">
        <v>0</v>
      </c>
      <c r="R333" s="44">
        <v>0</v>
      </c>
      <c r="S333" s="44">
        <v>0</v>
      </c>
      <c r="T333" s="44">
        <v>0</v>
      </c>
      <c r="U333" s="44">
        <v>0</v>
      </c>
      <c r="V333" s="44">
        <v>0</v>
      </c>
      <c r="W333" s="44">
        <v>0</v>
      </c>
      <c r="X333" s="44">
        <v>0</v>
      </c>
      <c r="Y333" s="44">
        <v>0</v>
      </c>
    </row>
    <row r="334" spans="1:25" ht="15" x14ac:dyDescent="0.25">
      <c r="A334" s="98"/>
      <c r="B334" s="94"/>
      <c r="C334" s="49">
        <v>19</v>
      </c>
      <c r="D334" s="50" t="s">
        <v>380</v>
      </c>
      <c r="E334" s="28" t="s">
        <v>926</v>
      </c>
      <c r="F334" s="26" t="s">
        <v>941</v>
      </c>
      <c r="G334" s="49" t="s">
        <v>36</v>
      </c>
      <c r="H334" s="26">
        <v>30</v>
      </c>
      <c r="I334" s="26">
        <v>20</v>
      </c>
      <c r="J334" s="46">
        <v>11</v>
      </c>
      <c r="K334" s="47"/>
      <c r="L334" s="32">
        <f t="shared" si="10"/>
        <v>0</v>
      </c>
      <c r="M334" s="43" t="str">
        <f t="shared" si="11"/>
        <v>OK</v>
      </c>
      <c r="N334" s="44">
        <v>0</v>
      </c>
      <c r="O334" s="44">
        <v>0</v>
      </c>
      <c r="P334" s="44">
        <v>0</v>
      </c>
      <c r="Q334" s="44">
        <v>0</v>
      </c>
      <c r="R334" s="44">
        <v>0</v>
      </c>
      <c r="S334" s="44">
        <v>0</v>
      </c>
      <c r="T334" s="44">
        <v>0</v>
      </c>
      <c r="U334" s="44">
        <v>0</v>
      </c>
      <c r="V334" s="44">
        <v>0</v>
      </c>
      <c r="W334" s="44">
        <v>0</v>
      </c>
      <c r="X334" s="44">
        <v>0</v>
      </c>
      <c r="Y334" s="44">
        <v>0</v>
      </c>
    </row>
    <row r="335" spans="1:25" ht="30" x14ac:dyDescent="0.25">
      <c r="A335" s="98"/>
      <c r="B335" s="94"/>
      <c r="C335" s="49">
        <v>20</v>
      </c>
      <c r="D335" s="50" t="s">
        <v>381</v>
      </c>
      <c r="E335" s="28" t="s">
        <v>926</v>
      </c>
      <c r="F335" s="26" t="s">
        <v>941</v>
      </c>
      <c r="G335" s="49" t="s">
        <v>36</v>
      </c>
      <c r="H335" s="26">
        <v>30</v>
      </c>
      <c r="I335" s="26">
        <v>20</v>
      </c>
      <c r="J335" s="46">
        <v>15</v>
      </c>
      <c r="K335" s="47"/>
      <c r="L335" s="32">
        <f t="shared" si="10"/>
        <v>0</v>
      </c>
      <c r="M335" s="43" t="str">
        <f t="shared" si="11"/>
        <v>OK</v>
      </c>
      <c r="N335" s="44">
        <v>0</v>
      </c>
      <c r="O335" s="44">
        <v>0</v>
      </c>
      <c r="P335" s="44">
        <v>0</v>
      </c>
      <c r="Q335" s="44">
        <v>0</v>
      </c>
      <c r="R335" s="44">
        <v>0</v>
      </c>
      <c r="S335" s="44">
        <v>0</v>
      </c>
      <c r="T335" s="44">
        <v>0</v>
      </c>
      <c r="U335" s="44">
        <v>0</v>
      </c>
      <c r="V335" s="44">
        <v>0</v>
      </c>
      <c r="W335" s="44">
        <v>0</v>
      </c>
      <c r="X335" s="44">
        <v>0</v>
      </c>
      <c r="Y335" s="44">
        <v>0</v>
      </c>
    </row>
    <row r="336" spans="1:25" ht="45" x14ac:dyDescent="0.25">
      <c r="A336" s="98"/>
      <c r="B336" s="94"/>
      <c r="C336" s="49">
        <v>21</v>
      </c>
      <c r="D336" s="50" t="s">
        <v>382</v>
      </c>
      <c r="E336" s="28" t="s">
        <v>926</v>
      </c>
      <c r="F336" s="26" t="s">
        <v>941</v>
      </c>
      <c r="G336" s="49" t="s">
        <v>36</v>
      </c>
      <c r="H336" s="26">
        <v>30</v>
      </c>
      <c r="I336" s="26">
        <v>20</v>
      </c>
      <c r="J336" s="46">
        <v>7</v>
      </c>
      <c r="K336" s="47"/>
      <c r="L336" s="32">
        <f t="shared" si="10"/>
        <v>0</v>
      </c>
      <c r="M336" s="43" t="str">
        <f t="shared" si="11"/>
        <v>OK</v>
      </c>
      <c r="N336" s="44">
        <v>0</v>
      </c>
      <c r="O336" s="44">
        <v>0</v>
      </c>
      <c r="P336" s="44">
        <v>0</v>
      </c>
      <c r="Q336" s="44">
        <v>0</v>
      </c>
      <c r="R336" s="44">
        <v>0</v>
      </c>
      <c r="S336" s="44">
        <v>0</v>
      </c>
      <c r="T336" s="44">
        <v>0</v>
      </c>
      <c r="U336" s="44">
        <v>0</v>
      </c>
      <c r="V336" s="44">
        <v>0</v>
      </c>
      <c r="W336" s="44">
        <v>0</v>
      </c>
      <c r="X336" s="44">
        <v>0</v>
      </c>
      <c r="Y336" s="44">
        <v>0</v>
      </c>
    </row>
    <row r="337" spans="1:25" ht="30" x14ac:dyDescent="0.25">
      <c r="A337" s="98"/>
      <c r="B337" s="94"/>
      <c r="C337" s="49">
        <v>22</v>
      </c>
      <c r="D337" s="50" t="s">
        <v>383</v>
      </c>
      <c r="E337" s="28" t="s">
        <v>918</v>
      </c>
      <c r="F337" s="26" t="s">
        <v>941</v>
      </c>
      <c r="G337" s="49" t="s">
        <v>36</v>
      </c>
      <c r="H337" s="26">
        <v>30</v>
      </c>
      <c r="I337" s="26">
        <v>20</v>
      </c>
      <c r="J337" s="46">
        <v>4.9000000000000004</v>
      </c>
      <c r="K337" s="47"/>
      <c r="L337" s="32">
        <f t="shared" si="10"/>
        <v>0</v>
      </c>
      <c r="M337" s="43" t="str">
        <f t="shared" si="11"/>
        <v>OK</v>
      </c>
      <c r="N337" s="44">
        <v>0</v>
      </c>
      <c r="O337" s="44">
        <v>0</v>
      </c>
      <c r="P337" s="44">
        <v>0</v>
      </c>
      <c r="Q337" s="44">
        <v>0</v>
      </c>
      <c r="R337" s="44">
        <v>0</v>
      </c>
      <c r="S337" s="44">
        <v>0</v>
      </c>
      <c r="T337" s="44">
        <v>0</v>
      </c>
      <c r="U337" s="44">
        <v>0</v>
      </c>
      <c r="V337" s="44">
        <v>0</v>
      </c>
      <c r="W337" s="44">
        <v>0</v>
      </c>
      <c r="X337" s="44">
        <v>0</v>
      </c>
      <c r="Y337" s="44">
        <v>0</v>
      </c>
    </row>
    <row r="338" spans="1:25" ht="15" x14ac:dyDescent="0.25">
      <c r="A338" s="98"/>
      <c r="B338" s="94"/>
      <c r="C338" s="49">
        <v>23</v>
      </c>
      <c r="D338" s="50" t="s">
        <v>384</v>
      </c>
      <c r="E338" s="28" t="s">
        <v>918</v>
      </c>
      <c r="F338" s="26" t="s">
        <v>921</v>
      </c>
      <c r="G338" s="49" t="s">
        <v>36</v>
      </c>
      <c r="H338" s="26">
        <v>30</v>
      </c>
      <c r="I338" s="26">
        <v>20</v>
      </c>
      <c r="J338" s="46">
        <v>23</v>
      </c>
      <c r="K338" s="47"/>
      <c r="L338" s="32">
        <f t="shared" si="10"/>
        <v>0</v>
      </c>
      <c r="M338" s="43" t="str">
        <f t="shared" si="11"/>
        <v>OK</v>
      </c>
      <c r="N338" s="44">
        <v>0</v>
      </c>
      <c r="O338" s="44">
        <v>0</v>
      </c>
      <c r="P338" s="44">
        <v>0</v>
      </c>
      <c r="Q338" s="44">
        <v>0</v>
      </c>
      <c r="R338" s="44">
        <v>0</v>
      </c>
      <c r="S338" s="44">
        <v>0</v>
      </c>
      <c r="T338" s="44">
        <v>0</v>
      </c>
      <c r="U338" s="44">
        <v>0</v>
      </c>
      <c r="V338" s="44">
        <v>0</v>
      </c>
      <c r="W338" s="44">
        <v>0</v>
      </c>
      <c r="X338" s="44">
        <v>0</v>
      </c>
      <c r="Y338" s="44">
        <v>0</v>
      </c>
    </row>
    <row r="339" spans="1:25" ht="30" x14ac:dyDescent="0.25">
      <c r="A339" s="98"/>
      <c r="B339" s="94"/>
      <c r="C339" s="49">
        <v>24</v>
      </c>
      <c r="D339" s="50" t="s">
        <v>385</v>
      </c>
      <c r="E339" s="28" t="s">
        <v>926</v>
      </c>
      <c r="F339" s="26" t="s">
        <v>971</v>
      </c>
      <c r="G339" s="49" t="s">
        <v>36</v>
      </c>
      <c r="H339" s="26">
        <v>30</v>
      </c>
      <c r="I339" s="26">
        <v>20</v>
      </c>
      <c r="J339" s="46">
        <v>19</v>
      </c>
      <c r="K339" s="47"/>
      <c r="L339" s="32">
        <f t="shared" si="10"/>
        <v>0</v>
      </c>
      <c r="M339" s="43" t="str">
        <f t="shared" si="11"/>
        <v>OK</v>
      </c>
      <c r="N339" s="44">
        <v>0</v>
      </c>
      <c r="O339" s="44">
        <v>0</v>
      </c>
      <c r="P339" s="44">
        <v>0</v>
      </c>
      <c r="Q339" s="44">
        <v>0</v>
      </c>
      <c r="R339" s="44">
        <v>0</v>
      </c>
      <c r="S339" s="44">
        <v>0</v>
      </c>
      <c r="T339" s="44">
        <v>0</v>
      </c>
      <c r="U339" s="44">
        <v>0</v>
      </c>
      <c r="V339" s="44">
        <v>0</v>
      </c>
      <c r="W339" s="44">
        <v>0</v>
      </c>
      <c r="X339" s="44">
        <v>0</v>
      </c>
      <c r="Y339" s="44">
        <v>0</v>
      </c>
    </row>
    <row r="340" spans="1:25" ht="45" x14ac:dyDescent="0.25">
      <c r="A340" s="98"/>
      <c r="B340" s="94"/>
      <c r="C340" s="49">
        <v>25</v>
      </c>
      <c r="D340" s="50" t="s">
        <v>386</v>
      </c>
      <c r="E340" s="28" t="s">
        <v>918</v>
      </c>
      <c r="F340" s="26" t="s">
        <v>971</v>
      </c>
      <c r="G340" s="49" t="s">
        <v>36</v>
      </c>
      <c r="H340" s="26">
        <v>30</v>
      </c>
      <c r="I340" s="26">
        <v>20</v>
      </c>
      <c r="J340" s="46">
        <v>19</v>
      </c>
      <c r="K340" s="47"/>
      <c r="L340" s="32">
        <f t="shared" si="10"/>
        <v>0</v>
      </c>
      <c r="M340" s="43" t="str">
        <f t="shared" si="11"/>
        <v>OK</v>
      </c>
      <c r="N340" s="44">
        <v>0</v>
      </c>
      <c r="O340" s="44">
        <v>0</v>
      </c>
      <c r="P340" s="44">
        <v>0</v>
      </c>
      <c r="Q340" s="44">
        <v>0</v>
      </c>
      <c r="R340" s="44">
        <v>0</v>
      </c>
      <c r="S340" s="44">
        <v>0</v>
      </c>
      <c r="T340" s="44">
        <v>0</v>
      </c>
      <c r="U340" s="44">
        <v>0</v>
      </c>
      <c r="V340" s="44">
        <v>0</v>
      </c>
      <c r="W340" s="44">
        <v>0</v>
      </c>
      <c r="X340" s="44">
        <v>0</v>
      </c>
      <c r="Y340" s="44">
        <v>0</v>
      </c>
    </row>
    <row r="341" spans="1:25" ht="30" x14ac:dyDescent="0.25">
      <c r="A341" s="98"/>
      <c r="B341" s="94"/>
      <c r="C341" s="49">
        <v>26</v>
      </c>
      <c r="D341" s="50" t="s">
        <v>387</v>
      </c>
      <c r="E341" s="28" t="s">
        <v>926</v>
      </c>
      <c r="F341" s="26" t="s">
        <v>921</v>
      </c>
      <c r="G341" s="49" t="s">
        <v>36</v>
      </c>
      <c r="H341" s="26">
        <v>30</v>
      </c>
      <c r="I341" s="26">
        <v>20</v>
      </c>
      <c r="J341" s="46">
        <v>14</v>
      </c>
      <c r="K341" s="47"/>
      <c r="L341" s="32">
        <f t="shared" si="10"/>
        <v>0</v>
      </c>
      <c r="M341" s="43" t="str">
        <f t="shared" si="11"/>
        <v>OK</v>
      </c>
      <c r="N341" s="44">
        <v>0</v>
      </c>
      <c r="O341" s="44">
        <v>0</v>
      </c>
      <c r="P341" s="44">
        <v>0</v>
      </c>
      <c r="Q341" s="44">
        <v>0</v>
      </c>
      <c r="R341" s="44">
        <v>0</v>
      </c>
      <c r="S341" s="44">
        <v>0</v>
      </c>
      <c r="T341" s="44">
        <v>0</v>
      </c>
      <c r="U341" s="44">
        <v>0</v>
      </c>
      <c r="V341" s="44">
        <v>0</v>
      </c>
      <c r="W341" s="44">
        <v>0</v>
      </c>
      <c r="X341" s="44">
        <v>0</v>
      </c>
      <c r="Y341" s="44">
        <v>0</v>
      </c>
    </row>
    <row r="342" spans="1:25" ht="30" x14ac:dyDescent="0.25">
      <c r="A342" s="98"/>
      <c r="B342" s="94"/>
      <c r="C342" s="49">
        <v>27</v>
      </c>
      <c r="D342" s="50" t="s">
        <v>388</v>
      </c>
      <c r="E342" s="28" t="s">
        <v>926</v>
      </c>
      <c r="F342" s="26" t="s">
        <v>921</v>
      </c>
      <c r="G342" s="49" t="s">
        <v>36</v>
      </c>
      <c r="H342" s="26">
        <v>30</v>
      </c>
      <c r="I342" s="26">
        <v>20</v>
      </c>
      <c r="J342" s="46">
        <v>16.5</v>
      </c>
      <c r="K342" s="47"/>
      <c r="L342" s="32">
        <f t="shared" si="10"/>
        <v>0</v>
      </c>
      <c r="M342" s="43" t="str">
        <f t="shared" si="11"/>
        <v>OK</v>
      </c>
      <c r="N342" s="44">
        <v>0</v>
      </c>
      <c r="O342" s="44">
        <v>0</v>
      </c>
      <c r="P342" s="44">
        <v>0</v>
      </c>
      <c r="Q342" s="44">
        <v>0</v>
      </c>
      <c r="R342" s="44">
        <v>0</v>
      </c>
      <c r="S342" s="44">
        <v>0</v>
      </c>
      <c r="T342" s="44">
        <v>0</v>
      </c>
      <c r="U342" s="44">
        <v>0</v>
      </c>
      <c r="V342" s="44">
        <v>0</v>
      </c>
      <c r="W342" s="44">
        <v>0</v>
      </c>
      <c r="X342" s="44">
        <v>0</v>
      </c>
      <c r="Y342" s="44">
        <v>0</v>
      </c>
    </row>
    <row r="343" spans="1:25" ht="30" x14ac:dyDescent="0.25">
      <c r="A343" s="98"/>
      <c r="B343" s="94"/>
      <c r="C343" s="49">
        <v>28</v>
      </c>
      <c r="D343" s="50" t="s">
        <v>389</v>
      </c>
      <c r="E343" s="28" t="s">
        <v>926</v>
      </c>
      <c r="F343" s="26" t="s">
        <v>921</v>
      </c>
      <c r="G343" s="49" t="s">
        <v>36</v>
      </c>
      <c r="H343" s="26">
        <v>30</v>
      </c>
      <c r="I343" s="26">
        <v>20</v>
      </c>
      <c r="J343" s="46">
        <v>16.46</v>
      </c>
      <c r="K343" s="47"/>
      <c r="L343" s="32">
        <f t="shared" si="10"/>
        <v>0</v>
      </c>
      <c r="M343" s="43" t="str">
        <f t="shared" si="11"/>
        <v>OK</v>
      </c>
      <c r="N343" s="44">
        <v>0</v>
      </c>
      <c r="O343" s="44">
        <v>0</v>
      </c>
      <c r="P343" s="44">
        <v>0</v>
      </c>
      <c r="Q343" s="44">
        <v>0</v>
      </c>
      <c r="R343" s="44">
        <v>0</v>
      </c>
      <c r="S343" s="44">
        <v>0</v>
      </c>
      <c r="T343" s="44">
        <v>0</v>
      </c>
      <c r="U343" s="44">
        <v>0</v>
      </c>
      <c r="V343" s="44">
        <v>0</v>
      </c>
      <c r="W343" s="44">
        <v>0</v>
      </c>
      <c r="X343" s="44">
        <v>0</v>
      </c>
      <c r="Y343" s="44">
        <v>0</v>
      </c>
    </row>
    <row r="344" spans="1:25" ht="30" x14ac:dyDescent="0.25">
      <c r="A344" s="98"/>
      <c r="B344" s="94"/>
      <c r="C344" s="49">
        <v>29</v>
      </c>
      <c r="D344" s="50" t="s">
        <v>390</v>
      </c>
      <c r="E344" s="28" t="s">
        <v>926</v>
      </c>
      <c r="F344" s="26" t="s">
        <v>921</v>
      </c>
      <c r="G344" s="49" t="s">
        <v>36</v>
      </c>
      <c r="H344" s="26">
        <v>30</v>
      </c>
      <c r="I344" s="26">
        <v>20</v>
      </c>
      <c r="J344" s="46">
        <v>12.6</v>
      </c>
      <c r="K344" s="47">
        <v>3</v>
      </c>
      <c r="L344" s="32">
        <f t="shared" si="10"/>
        <v>0</v>
      </c>
      <c r="M344" s="43" t="str">
        <f t="shared" si="11"/>
        <v>OK</v>
      </c>
      <c r="N344" s="44">
        <v>3</v>
      </c>
      <c r="O344" s="44">
        <v>0</v>
      </c>
      <c r="P344" s="44">
        <v>0</v>
      </c>
      <c r="Q344" s="44">
        <v>0</v>
      </c>
      <c r="R344" s="44">
        <v>0</v>
      </c>
      <c r="S344" s="44">
        <v>0</v>
      </c>
      <c r="T344" s="44">
        <v>0</v>
      </c>
      <c r="U344" s="44">
        <v>0</v>
      </c>
      <c r="V344" s="44">
        <v>0</v>
      </c>
      <c r="W344" s="44">
        <v>0</v>
      </c>
      <c r="X344" s="44">
        <v>0</v>
      </c>
      <c r="Y344" s="44">
        <v>0</v>
      </c>
    </row>
    <row r="345" spans="1:25" ht="30" x14ac:dyDescent="0.25">
      <c r="A345" s="98"/>
      <c r="B345" s="94"/>
      <c r="C345" s="49">
        <v>30</v>
      </c>
      <c r="D345" s="50" t="s">
        <v>391</v>
      </c>
      <c r="E345" s="28" t="s">
        <v>926</v>
      </c>
      <c r="F345" s="26" t="s">
        <v>921</v>
      </c>
      <c r="G345" s="49" t="s">
        <v>36</v>
      </c>
      <c r="H345" s="26">
        <v>30</v>
      </c>
      <c r="I345" s="26">
        <v>20</v>
      </c>
      <c r="J345" s="46">
        <v>6.2</v>
      </c>
      <c r="K345" s="47"/>
      <c r="L345" s="32">
        <f t="shared" si="10"/>
        <v>0</v>
      </c>
      <c r="M345" s="43" t="str">
        <f t="shared" si="11"/>
        <v>OK</v>
      </c>
      <c r="N345" s="44">
        <v>0</v>
      </c>
      <c r="O345" s="44">
        <v>0</v>
      </c>
      <c r="P345" s="44">
        <v>0</v>
      </c>
      <c r="Q345" s="44">
        <v>0</v>
      </c>
      <c r="R345" s="44">
        <v>0</v>
      </c>
      <c r="S345" s="44">
        <v>0</v>
      </c>
      <c r="T345" s="44">
        <v>0</v>
      </c>
      <c r="U345" s="44">
        <v>0</v>
      </c>
      <c r="V345" s="44">
        <v>0</v>
      </c>
      <c r="W345" s="44">
        <v>0</v>
      </c>
      <c r="X345" s="44">
        <v>0</v>
      </c>
      <c r="Y345" s="44">
        <v>0</v>
      </c>
    </row>
    <row r="346" spans="1:25" ht="45" x14ac:dyDescent="0.25">
      <c r="A346" s="98"/>
      <c r="B346" s="94"/>
      <c r="C346" s="49">
        <v>31</v>
      </c>
      <c r="D346" s="50" t="s">
        <v>392</v>
      </c>
      <c r="E346" s="28" t="s">
        <v>926</v>
      </c>
      <c r="F346" s="26" t="s">
        <v>921</v>
      </c>
      <c r="G346" s="49" t="s">
        <v>36</v>
      </c>
      <c r="H346" s="26">
        <v>30</v>
      </c>
      <c r="I346" s="26">
        <v>20</v>
      </c>
      <c r="J346" s="46">
        <v>14.65</v>
      </c>
      <c r="K346" s="47">
        <v>3</v>
      </c>
      <c r="L346" s="32">
        <f t="shared" si="10"/>
        <v>0</v>
      </c>
      <c r="M346" s="43" t="str">
        <f t="shared" si="11"/>
        <v>OK</v>
      </c>
      <c r="N346" s="44">
        <v>3</v>
      </c>
      <c r="O346" s="44">
        <v>0</v>
      </c>
      <c r="P346" s="44">
        <v>0</v>
      </c>
      <c r="Q346" s="44">
        <v>0</v>
      </c>
      <c r="R346" s="44">
        <v>0</v>
      </c>
      <c r="S346" s="44">
        <v>0</v>
      </c>
      <c r="T346" s="44">
        <v>0</v>
      </c>
      <c r="U346" s="44">
        <v>0</v>
      </c>
      <c r="V346" s="44">
        <v>0</v>
      </c>
      <c r="W346" s="44">
        <v>0</v>
      </c>
      <c r="X346" s="44">
        <v>0</v>
      </c>
      <c r="Y346" s="44">
        <v>0</v>
      </c>
    </row>
    <row r="347" spans="1:25" ht="30" x14ac:dyDescent="0.25">
      <c r="A347" s="98"/>
      <c r="B347" s="94"/>
      <c r="C347" s="49">
        <v>32</v>
      </c>
      <c r="D347" s="50" t="s">
        <v>393</v>
      </c>
      <c r="E347" s="28" t="s">
        <v>926</v>
      </c>
      <c r="F347" s="26" t="s">
        <v>921</v>
      </c>
      <c r="G347" s="49" t="s">
        <v>36</v>
      </c>
      <c r="H347" s="26">
        <v>30</v>
      </c>
      <c r="I347" s="26">
        <v>20</v>
      </c>
      <c r="J347" s="46">
        <v>5.5</v>
      </c>
      <c r="K347" s="47"/>
      <c r="L347" s="32">
        <f t="shared" si="10"/>
        <v>0</v>
      </c>
      <c r="M347" s="43" t="str">
        <f t="shared" si="11"/>
        <v>OK</v>
      </c>
      <c r="N347" s="44">
        <v>0</v>
      </c>
      <c r="O347" s="44">
        <v>0</v>
      </c>
      <c r="P347" s="44">
        <v>0</v>
      </c>
      <c r="Q347" s="44">
        <v>0</v>
      </c>
      <c r="R347" s="44">
        <v>0</v>
      </c>
      <c r="S347" s="44">
        <v>0</v>
      </c>
      <c r="T347" s="44">
        <v>0</v>
      </c>
      <c r="U347" s="44">
        <v>0</v>
      </c>
      <c r="V347" s="44">
        <v>0</v>
      </c>
      <c r="W347" s="44">
        <v>0</v>
      </c>
      <c r="X347" s="44">
        <v>0</v>
      </c>
      <c r="Y347" s="44">
        <v>0</v>
      </c>
    </row>
    <row r="348" spans="1:25" ht="45" x14ac:dyDescent="0.25">
      <c r="A348" s="98"/>
      <c r="B348" s="94"/>
      <c r="C348" s="49">
        <v>33</v>
      </c>
      <c r="D348" s="50" t="s">
        <v>394</v>
      </c>
      <c r="E348" s="28" t="s">
        <v>926</v>
      </c>
      <c r="F348" s="26" t="s">
        <v>921</v>
      </c>
      <c r="G348" s="49" t="s">
        <v>36</v>
      </c>
      <c r="H348" s="26">
        <v>30</v>
      </c>
      <c r="I348" s="26">
        <v>20</v>
      </c>
      <c r="J348" s="46">
        <v>16</v>
      </c>
      <c r="K348" s="47">
        <v>3</v>
      </c>
      <c r="L348" s="32">
        <f t="shared" si="10"/>
        <v>0</v>
      </c>
      <c r="M348" s="43" t="str">
        <f t="shared" si="11"/>
        <v>OK</v>
      </c>
      <c r="N348" s="44">
        <v>3</v>
      </c>
      <c r="O348" s="44">
        <v>0</v>
      </c>
      <c r="P348" s="44">
        <v>0</v>
      </c>
      <c r="Q348" s="44">
        <v>0</v>
      </c>
      <c r="R348" s="44">
        <v>0</v>
      </c>
      <c r="S348" s="44">
        <v>0</v>
      </c>
      <c r="T348" s="44">
        <v>0</v>
      </c>
      <c r="U348" s="44">
        <v>0</v>
      </c>
      <c r="V348" s="44">
        <v>0</v>
      </c>
      <c r="W348" s="44">
        <v>0</v>
      </c>
      <c r="X348" s="44">
        <v>0</v>
      </c>
      <c r="Y348" s="44">
        <v>0</v>
      </c>
    </row>
    <row r="349" spans="1:25" ht="30" x14ac:dyDescent="0.25">
      <c r="A349" s="98"/>
      <c r="B349" s="94"/>
      <c r="C349" s="49">
        <v>34</v>
      </c>
      <c r="D349" s="50" t="s">
        <v>395</v>
      </c>
      <c r="E349" s="28" t="s">
        <v>972</v>
      </c>
      <c r="F349" s="26" t="s">
        <v>921</v>
      </c>
      <c r="G349" s="49" t="s">
        <v>36</v>
      </c>
      <c r="H349" s="26">
        <v>30</v>
      </c>
      <c r="I349" s="26">
        <v>20</v>
      </c>
      <c r="J349" s="46">
        <v>3.7</v>
      </c>
      <c r="K349" s="47"/>
      <c r="L349" s="32">
        <f t="shared" si="10"/>
        <v>0</v>
      </c>
      <c r="M349" s="43" t="str">
        <f t="shared" si="11"/>
        <v>OK</v>
      </c>
      <c r="N349" s="44">
        <v>0</v>
      </c>
      <c r="O349" s="44">
        <v>0</v>
      </c>
      <c r="P349" s="44">
        <v>0</v>
      </c>
      <c r="Q349" s="44">
        <v>0</v>
      </c>
      <c r="R349" s="44">
        <v>0</v>
      </c>
      <c r="S349" s="44">
        <v>0</v>
      </c>
      <c r="T349" s="44">
        <v>0</v>
      </c>
      <c r="U349" s="44">
        <v>0</v>
      </c>
      <c r="V349" s="44">
        <v>0</v>
      </c>
      <c r="W349" s="44">
        <v>0</v>
      </c>
      <c r="X349" s="44">
        <v>0</v>
      </c>
      <c r="Y349" s="44">
        <v>0</v>
      </c>
    </row>
    <row r="350" spans="1:25" ht="30" x14ac:dyDescent="0.25">
      <c r="A350" s="98"/>
      <c r="B350" s="94"/>
      <c r="C350" s="49">
        <v>35</v>
      </c>
      <c r="D350" s="50" t="s">
        <v>396</v>
      </c>
      <c r="E350" s="28" t="s">
        <v>926</v>
      </c>
      <c r="F350" s="26" t="s">
        <v>921</v>
      </c>
      <c r="G350" s="49" t="s">
        <v>36</v>
      </c>
      <c r="H350" s="26">
        <v>30</v>
      </c>
      <c r="I350" s="26">
        <v>20</v>
      </c>
      <c r="J350" s="46">
        <v>6</v>
      </c>
      <c r="K350" s="47"/>
      <c r="L350" s="32">
        <f t="shared" si="10"/>
        <v>0</v>
      </c>
      <c r="M350" s="43" t="str">
        <f t="shared" si="11"/>
        <v>OK</v>
      </c>
      <c r="N350" s="44">
        <v>0</v>
      </c>
      <c r="O350" s="44">
        <v>0</v>
      </c>
      <c r="P350" s="44">
        <v>0</v>
      </c>
      <c r="Q350" s="44">
        <v>0</v>
      </c>
      <c r="R350" s="44">
        <v>0</v>
      </c>
      <c r="S350" s="44">
        <v>0</v>
      </c>
      <c r="T350" s="44">
        <v>0</v>
      </c>
      <c r="U350" s="44">
        <v>0</v>
      </c>
      <c r="V350" s="44">
        <v>0</v>
      </c>
      <c r="W350" s="44">
        <v>0</v>
      </c>
      <c r="X350" s="44">
        <v>0</v>
      </c>
      <c r="Y350" s="44">
        <v>0</v>
      </c>
    </row>
    <row r="351" spans="1:25" ht="45" x14ac:dyDescent="0.25">
      <c r="A351" s="98"/>
      <c r="B351" s="94"/>
      <c r="C351" s="49">
        <v>36</v>
      </c>
      <c r="D351" s="50" t="s">
        <v>397</v>
      </c>
      <c r="E351" s="28" t="s">
        <v>926</v>
      </c>
      <c r="F351" s="26" t="s">
        <v>921</v>
      </c>
      <c r="G351" s="49" t="s">
        <v>36</v>
      </c>
      <c r="H351" s="26">
        <v>30</v>
      </c>
      <c r="I351" s="26">
        <v>20</v>
      </c>
      <c r="J351" s="46">
        <v>12</v>
      </c>
      <c r="K351" s="47">
        <v>3</v>
      </c>
      <c r="L351" s="32">
        <f t="shared" si="10"/>
        <v>0</v>
      </c>
      <c r="M351" s="43" t="str">
        <f t="shared" si="11"/>
        <v>OK</v>
      </c>
      <c r="N351" s="44">
        <v>3</v>
      </c>
      <c r="O351" s="44">
        <v>0</v>
      </c>
      <c r="P351" s="44">
        <v>0</v>
      </c>
      <c r="Q351" s="44">
        <v>0</v>
      </c>
      <c r="R351" s="44">
        <v>0</v>
      </c>
      <c r="S351" s="44">
        <v>0</v>
      </c>
      <c r="T351" s="44">
        <v>0</v>
      </c>
      <c r="U351" s="44">
        <v>0</v>
      </c>
      <c r="V351" s="44">
        <v>0</v>
      </c>
      <c r="W351" s="44">
        <v>0</v>
      </c>
      <c r="X351" s="44">
        <v>0</v>
      </c>
      <c r="Y351" s="44">
        <v>0</v>
      </c>
    </row>
    <row r="352" spans="1:25" ht="30" x14ac:dyDescent="0.25">
      <c r="A352" s="98"/>
      <c r="B352" s="94"/>
      <c r="C352" s="49">
        <v>37</v>
      </c>
      <c r="D352" s="50" t="s">
        <v>398</v>
      </c>
      <c r="E352" s="28" t="s">
        <v>926</v>
      </c>
      <c r="F352" s="26" t="s">
        <v>921</v>
      </c>
      <c r="G352" s="49" t="s">
        <v>36</v>
      </c>
      <c r="H352" s="26">
        <v>30</v>
      </c>
      <c r="I352" s="26">
        <v>20</v>
      </c>
      <c r="J352" s="46">
        <v>5.9</v>
      </c>
      <c r="K352" s="47"/>
      <c r="L352" s="32">
        <f t="shared" si="10"/>
        <v>0</v>
      </c>
      <c r="M352" s="43" t="str">
        <f t="shared" si="11"/>
        <v>OK</v>
      </c>
      <c r="N352" s="44">
        <v>0</v>
      </c>
      <c r="O352" s="44">
        <v>0</v>
      </c>
      <c r="P352" s="44">
        <v>0</v>
      </c>
      <c r="Q352" s="44">
        <v>0</v>
      </c>
      <c r="R352" s="44">
        <v>0</v>
      </c>
      <c r="S352" s="44">
        <v>0</v>
      </c>
      <c r="T352" s="44">
        <v>0</v>
      </c>
      <c r="U352" s="44">
        <v>0</v>
      </c>
      <c r="V352" s="44">
        <v>0</v>
      </c>
      <c r="W352" s="44">
        <v>0</v>
      </c>
      <c r="X352" s="44">
        <v>0</v>
      </c>
      <c r="Y352" s="44">
        <v>0</v>
      </c>
    </row>
    <row r="353" spans="1:25" ht="45" x14ac:dyDescent="0.25">
      <c r="A353" s="98"/>
      <c r="B353" s="94"/>
      <c r="C353" s="49">
        <v>38</v>
      </c>
      <c r="D353" s="50" t="s">
        <v>399</v>
      </c>
      <c r="E353" s="28" t="s">
        <v>926</v>
      </c>
      <c r="F353" s="26" t="s">
        <v>921</v>
      </c>
      <c r="G353" s="49" t="s">
        <v>36</v>
      </c>
      <c r="H353" s="26">
        <v>30</v>
      </c>
      <c r="I353" s="26">
        <v>20</v>
      </c>
      <c r="J353" s="46">
        <v>19</v>
      </c>
      <c r="K353" s="47">
        <v>3</v>
      </c>
      <c r="L353" s="32">
        <f t="shared" si="10"/>
        <v>0</v>
      </c>
      <c r="M353" s="43" t="str">
        <f t="shared" si="11"/>
        <v>OK</v>
      </c>
      <c r="N353" s="44">
        <v>3</v>
      </c>
      <c r="O353" s="44">
        <v>0</v>
      </c>
      <c r="P353" s="44">
        <v>0</v>
      </c>
      <c r="Q353" s="44">
        <v>0</v>
      </c>
      <c r="R353" s="44">
        <v>0</v>
      </c>
      <c r="S353" s="44">
        <v>0</v>
      </c>
      <c r="T353" s="44">
        <v>0</v>
      </c>
      <c r="U353" s="44">
        <v>0</v>
      </c>
      <c r="V353" s="44">
        <v>0</v>
      </c>
      <c r="W353" s="44">
        <v>0</v>
      </c>
      <c r="X353" s="44">
        <v>0</v>
      </c>
      <c r="Y353" s="44">
        <v>0</v>
      </c>
    </row>
    <row r="354" spans="1:25" ht="30" x14ac:dyDescent="0.25">
      <c r="A354" s="98"/>
      <c r="B354" s="94"/>
      <c r="C354" s="49">
        <v>39</v>
      </c>
      <c r="D354" s="50" t="s">
        <v>400</v>
      </c>
      <c r="E354" s="28" t="s">
        <v>926</v>
      </c>
      <c r="F354" s="26" t="s">
        <v>921</v>
      </c>
      <c r="G354" s="49" t="s">
        <v>36</v>
      </c>
      <c r="H354" s="26">
        <v>30</v>
      </c>
      <c r="I354" s="26">
        <v>20</v>
      </c>
      <c r="J354" s="46">
        <v>19</v>
      </c>
      <c r="K354" s="47"/>
      <c r="L354" s="32">
        <f t="shared" si="10"/>
        <v>0</v>
      </c>
      <c r="M354" s="43" t="str">
        <f t="shared" si="11"/>
        <v>OK</v>
      </c>
      <c r="N354" s="44">
        <v>0</v>
      </c>
      <c r="O354" s="44">
        <v>0</v>
      </c>
      <c r="P354" s="44">
        <v>0</v>
      </c>
      <c r="Q354" s="44">
        <v>0</v>
      </c>
      <c r="R354" s="44">
        <v>0</v>
      </c>
      <c r="S354" s="44">
        <v>0</v>
      </c>
      <c r="T354" s="44">
        <v>0</v>
      </c>
      <c r="U354" s="44">
        <v>0</v>
      </c>
      <c r="V354" s="44">
        <v>0</v>
      </c>
      <c r="W354" s="44">
        <v>0</v>
      </c>
      <c r="X354" s="44">
        <v>0</v>
      </c>
      <c r="Y354" s="44">
        <v>0</v>
      </c>
    </row>
    <row r="355" spans="1:25" ht="15" x14ac:dyDescent="0.25">
      <c r="A355" s="98"/>
      <c r="B355" s="94"/>
      <c r="C355" s="49">
        <v>40</v>
      </c>
      <c r="D355" s="50" t="s">
        <v>401</v>
      </c>
      <c r="E355" s="28" t="s">
        <v>926</v>
      </c>
      <c r="F355" s="26" t="s">
        <v>930</v>
      </c>
      <c r="G355" s="49" t="s">
        <v>36</v>
      </c>
      <c r="H355" s="26">
        <v>30</v>
      </c>
      <c r="I355" s="26">
        <v>20</v>
      </c>
      <c r="J355" s="46">
        <v>85</v>
      </c>
      <c r="K355" s="47"/>
      <c r="L355" s="32">
        <f t="shared" si="10"/>
        <v>0</v>
      </c>
      <c r="M355" s="43" t="str">
        <f t="shared" si="11"/>
        <v>OK</v>
      </c>
      <c r="N355" s="44">
        <v>0</v>
      </c>
      <c r="O355" s="44">
        <v>0</v>
      </c>
      <c r="P355" s="44">
        <v>0</v>
      </c>
      <c r="Q355" s="44">
        <v>0</v>
      </c>
      <c r="R355" s="44">
        <v>0</v>
      </c>
      <c r="S355" s="44">
        <v>0</v>
      </c>
      <c r="T355" s="44">
        <v>0</v>
      </c>
      <c r="U355" s="44">
        <v>0</v>
      </c>
      <c r="V355" s="44">
        <v>0</v>
      </c>
      <c r="W355" s="44">
        <v>0</v>
      </c>
      <c r="X355" s="44">
        <v>0</v>
      </c>
      <c r="Y355" s="44">
        <v>0</v>
      </c>
    </row>
    <row r="356" spans="1:25" ht="15" x14ac:dyDescent="0.25">
      <c r="A356" s="98"/>
      <c r="B356" s="94"/>
      <c r="C356" s="49">
        <v>41</v>
      </c>
      <c r="D356" s="50" t="s">
        <v>402</v>
      </c>
      <c r="E356" s="28" t="s">
        <v>926</v>
      </c>
      <c r="F356" s="26" t="s">
        <v>930</v>
      </c>
      <c r="G356" s="49" t="s">
        <v>36</v>
      </c>
      <c r="H356" s="26">
        <v>30</v>
      </c>
      <c r="I356" s="26">
        <v>20</v>
      </c>
      <c r="J356" s="46">
        <v>70</v>
      </c>
      <c r="K356" s="47"/>
      <c r="L356" s="32">
        <f t="shared" si="10"/>
        <v>0</v>
      </c>
      <c r="M356" s="43" t="str">
        <f t="shared" si="11"/>
        <v>OK</v>
      </c>
      <c r="N356" s="44">
        <v>0</v>
      </c>
      <c r="O356" s="44">
        <v>0</v>
      </c>
      <c r="P356" s="44">
        <v>0</v>
      </c>
      <c r="Q356" s="44">
        <v>0</v>
      </c>
      <c r="R356" s="44">
        <v>0</v>
      </c>
      <c r="S356" s="44">
        <v>0</v>
      </c>
      <c r="T356" s="44">
        <v>0</v>
      </c>
      <c r="U356" s="44">
        <v>0</v>
      </c>
      <c r="V356" s="44">
        <v>0</v>
      </c>
      <c r="W356" s="44">
        <v>0</v>
      </c>
      <c r="X356" s="44">
        <v>0</v>
      </c>
      <c r="Y356" s="44">
        <v>0</v>
      </c>
    </row>
    <row r="357" spans="1:25" ht="15" x14ac:dyDescent="0.25">
      <c r="A357" s="98"/>
      <c r="B357" s="94"/>
      <c r="C357" s="49">
        <v>42</v>
      </c>
      <c r="D357" s="50" t="s">
        <v>403</v>
      </c>
      <c r="E357" s="28" t="s">
        <v>926</v>
      </c>
      <c r="F357" s="26" t="s">
        <v>930</v>
      </c>
      <c r="G357" s="49" t="s">
        <v>36</v>
      </c>
      <c r="H357" s="26">
        <v>30</v>
      </c>
      <c r="I357" s="26">
        <v>20</v>
      </c>
      <c r="J357" s="46">
        <v>75</v>
      </c>
      <c r="K357" s="47"/>
      <c r="L357" s="32">
        <f t="shared" si="10"/>
        <v>0</v>
      </c>
      <c r="M357" s="43" t="str">
        <f t="shared" si="11"/>
        <v>OK</v>
      </c>
      <c r="N357" s="44">
        <v>0</v>
      </c>
      <c r="O357" s="44">
        <v>0</v>
      </c>
      <c r="P357" s="44">
        <v>0</v>
      </c>
      <c r="Q357" s="44">
        <v>0</v>
      </c>
      <c r="R357" s="44">
        <v>0</v>
      </c>
      <c r="S357" s="44">
        <v>0</v>
      </c>
      <c r="T357" s="44">
        <v>0</v>
      </c>
      <c r="U357" s="44">
        <v>0</v>
      </c>
      <c r="V357" s="44">
        <v>0</v>
      </c>
      <c r="W357" s="44">
        <v>0</v>
      </c>
      <c r="X357" s="44">
        <v>0</v>
      </c>
      <c r="Y357" s="44">
        <v>0</v>
      </c>
    </row>
    <row r="358" spans="1:25" ht="45" x14ac:dyDescent="0.25">
      <c r="A358" s="98"/>
      <c r="B358" s="94"/>
      <c r="C358" s="49">
        <v>43</v>
      </c>
      <c r="D358" s="50" t="s">
        <v>404</v>
      </c>
      <c r="E358" s="28" t="s">
        <v>926</v>
      </c>
      <c r="F358" s="26" t="s">
        <v>930</v>
      </c>
      <c r="G358" s="49" t="s">
        <v>36</v>
      </c>
      <c r="H358" s="26">
        <v>30</v>
      </c>
      <c r="I358" s="26">
        <v>20</v>
      </c>
      <c r="J358" s="46">
        <v>30</v>
      </c>
      <c r="K358" s="47"/>
      <c r="L358" s="32">
        <f t="shared" si="10"/>
        <v>0</v>
      </c>
      <c r="M358" s="43" t="str">
        <f t="shared" si="11"/>
        <v>OK</v>
      </c>
      <c r="N358" s="44">
        <v>0</v>
      </c>
      <c r="O358" s="44">
        <v>0</v>
      </c>
      <c r="P358" s="44">
        <v>0</v>
      </c>
      <c r="Q358" s="44">
        <v>0</v>
      </c>
      <c r="R358" s="44">
        <v>0</v>
      </c>
      <c r="S358" s="44">
        <v>0</v>
      </c>
      <c r="T358" s="44">
        <v>0</v>
      </c>
      <c r="U358" s="44">
        <v>0</v>
      </c>
      <c r="V358" s="44">
        <v>0</v>
      </c>
      <c r="W358" s="44">
        <v>0</v>
      </c>
      <c r="X358" s="44">
        <v>0</v>
      </c>
      <c r="Y358" s="44">
        <v>0</v>
      </c>
    </row>
    <row r="359" spans="1:25" ht="15" x14ac:dyDescent="0.25">
      <c r="A359" s="98"/>
      <c r="B359" s="94"/>
      <c r="C359" s="49">
        <v>44</v>
      </c>
      <c r="D359" s="50" t="s">
        <v>405</v>
      </c>
      <c r="E359" s="28" t="s">
        <v>926</v>
      </c>
      <c r="F359" s="26" t="s">
        <v>973</v>
      </c>
      <c r="G359" s="49" t="s">
        <v>36</v>
      </c>
      <c r="H359" s="26">
        <v>30</v>
      </c>
      <c r="I359" s="26">
        <v>20</v>
      </c>
      <c r="J359" s="46">
        <v>29.99</v>
      </c>
      <c r="K359" s="47"/>
      <c r="L359" s="32">
        <f t="shared" si="10"/>
        <v>0</v>
      </c>
      <c r="M359" s="43" t="str">
        <f t="shared" si="11"/>
        <v>OK</v>
      </c>
      <c r="N359" s="44">
        <v>0</v>
      </c>
      <c r="O359" s="44">
        <v>0</v>
      </c>
      <c r="P359" s="44">
        <v>0</v>
      </c>
      <c r="Q359" s="44">
        <v>0</v>
      </c>
      <c r="R359" s="44">
        <v>0</v>
      </c>
      <c r="S359" s="44">
        <v>0</v>
      </c>
      <c r="T359" s="44">
        <v>0</v>
      </c>
      <c r="U359" s="44">
        <v>0</v>
      </c>
      <c r="V359" s="44">
        <v>0</v>
      </c>
      <c r="W359" s="44">
        <v>0</v>
      </c>
      <c r="X359" s="44">
        <v>0</v>
      </c>
      <c r="Y359" s="44">
        <v>0</v>
      </c>
    </row>
    <row r="360" spans="1:25" ht="30" x14ac:dyDescent="0.25">
      <c r="A360" s="98"/>
      <c r="B360" s="94"/>
      <c r="C360" s="49">
        <v>45</v>
      </c>
      <c r="D360" s="50" t="s">
        <v>406</v>
      </c>
      <c r="E360" s="28" t="s">
        <v>926</v>
      </c>
      <c r="F360" s="26" t="s">
        <v>973</v>
      </c>
      <c r="G360" s="49" t="s">
        <v>36</v>
      </c>
      <c r="H360" s="26">
        <v>30</v>
      </c>
      <c r="I360" s="26">
        <v>20</v>
      </c>
      <c r="J360" s="46">
        <v>4.2</v>
      </c>
      <c r="K360" s="47"/>
      <c r="L360" s="32">
        <f t="shared" si="10"/>
        <v>0</v>
      </c>
      <c r="M360" s="43" t="str">
        <f t="shared" si="11"/>
        <v>OK</v>
      </c>
      <c r="N360" s="44">
        <v>0</v>
      </c>
      <c r="O360" s="44">
        <v>0</v>
      </c>
      <c r="P360" s="44">
        <v>0</v>
      </c>
      <c r="Q360" s="44">
        <v>0</v>
      </c>
      <c r="R360" s="44">
        <v>0</v>
      </c>
      <c r="S360" s="44">
        <v>0</v>
      </c>
      <c r="T360" s="44">
        <v>0</v>
      </c>
      <c r="U360" s="44">
        <v>0</v>
      </c>
      <c r="V360" s="44">
        <v>0</v>
      </c>
      <c r="W360" s="44">
        <v>0</v>
      </c>
      <c r="X360" s="44">
        <v>0</v>
      </c>
      <c r="Y360" s="44">
        <v>0</v>
      </c>
    </row>
    <row r="361" spans="1:25" ht="30" x14ac:dyDescent="0.25">
      <c r="A361" s="98"/>
      <c r="B361" s="94"/>
      <c r="C361" s="49">
        <v>46</v>
      </c>
      <c r="D361" s="50" t="s">
        <v>407</v>
      </c>
      <c r="E361" s="28" t="s">
        <v>926</v>
      </c>
      <c r="F361" s="26" t="s">
        <v>930</v>
      </c>
      <c r="G361" s="49" t="s">
        <v>36</v>
      </c>
      <c r="H361" s="26">
        <v>30</v>
      </c>
      <c r="I361" s="26">
        <v>20</v>
      </c>
      <c r="J361" s="46">
        <v>12.02</v>
      </c>
      <c r="K361" s="47"/>
      <c r="L361" s="32">
        <f t="shared" si="10"/>
        <v>0</v>
      </c>
      <c r="M361" s="43" t="str">
        <f t="shared" si="11"/>
        <v>OK</v>
      </c>
      <c r="N361" s="44">
        <v>0</v>
      </c>
      <c r="O361" s="44">
        <v>0</v>
      </c>
      <c r="P361" s="44">
        <v>0</v>
      </c>
      <c r="Q361" s="44">
        <v>0</v>
      </c>
      <c r="R361" s="44">
        <v>0</v>
      </c>
      <c r="S361" s="44">
        <v>0</v>
      </c>
      <c r="T361" s="44">
        <v>0</v>
      </c>
      <c r="U361" s="44">
        <v>0</v>
      </c>
      <c r="V361" s="44">
        <v>0</v>
      </c>
      <c r="W361" s="44">
        <v>0</v>
      </c>
      <c r="X361" s="44">
        <v>0</v>
      </c>
      <c r="Y361" s="44">
        <v>0</v>
      </c>
    </row>
    <row r="362" spans="1:25" ht="15" x14ac:dyDescent="0.25">
      <c r="A362" s="98"/>
      <c r="B362" s="94"/>
      <c r="C362" s="49">
        <v>47</v>
      </c>
      <c r="D362" s="50" t="s">
        <v>408</v>
      </c>
      <c r="E362" s="28" t="s">
        <v>926</v>
      </c>
      <c r="F362" s="26" t="s">
        <v>930</v>
      </c>
      <c r="G362" s="49" t="s">
        <v>36</v>
      </c>
      <c r="H362" s="26">
        <v>30</v>
      </c>
      <c r="I362" s="26">
        <v>20</v>
      </c>
      <c r="J362" s="46">
        <v>13.08</v>
      </c>
      <c r="K362" s="47"/>
      <c r="L362" s="32">
        <f t="shared" si="10"/>
        <v>0</v>
      </c>
      <c r="M362" s="43" t="str">
        <f t="shared" si="11"/>
        <v>OK</v>
      </c>
      <c r="N362" s="44">
        <v>0</v>
      </c>
      <c r="O362" s="44">
        <v>0</v>
      </c>
      <c r="P362" s="44">
        <v>0</v>
      </c>
      <c r="Q362" s="44">
        <v>0</v>
      </c>
      <c r="R362" s="44">
        <v>0</v>
      </c>
      <c r="S362" s="44">
        <v>0</v>
      </c>
      <c r="T362" s="44">
        <v>0</v>
      </c>
      <c r="U362" s="44">
        <v>0</v>
      </c>
      <c r="V362" s="44">
        <v>0</v>
      </c>
      <c r="W362" s="44">
        <v>0</v>
      </c>
      <c r="X362" s="44">
        <v>0</v>
      </c>
      <c r="Y362" s="44">
        <v>0</v>
      </c>
    </row>
    <row r="363" spans="1:25" ht="30" x14ac:dyDescent="0.25">
      <c r="A363" s="98"/>
      <c r="B363" s="94"/>
      <c r="C363" s="49">
        <v>48</v>
      </c>
      <c r="D363" s="50" t="s">
        <v>409</v>
      </c>
      <c r="E363" s="28" t="s">
        <v>926</v>
      </c>
      <c r="F363" s="26" t="s">
        <v>930</v>
      </c>
      <c r="G363" s="49" t="s">
        <v>36</v>
      </c>
      <c r="H363" s="26">
        <v>30</v>
      </c>
      <c r="I363" s="26">
        <v>20</v>
      </c>
      <c r="J363" s="46">
        <v>24.13</v>
      </c>
      <c r="K363" s="47">
        <v>1</v>
      </c>
      <c r="L363" s="32">
        <f t="shared" si="10"/>
        <v>0</v>
      </c>
      <c r="M363" s="43" t="str">
        <f t="shared" si="11"/>
        <v>OK</v>
      </c>
      <c r="N363" s="44">
        <v>1</v>
      </c>
      <c r="O363" s="44">
        <v>0</v>
      </c>
      <c r="P363" s="44">
        <v>0</v>
      </c>
      <c r="Q363" s="44">
        <v>0</v>
      </c>
      <c r="R363" s="44">
        <v>0</v>
      </c>
      <c r="S363" s="44">
        <v>0</v>
      </c>
      <c r="T363" s="44">
        <v>0</v>
      </c>
      <c r="U363" s="44">
        <v>0</v>
      </c>
      <c r="V363" s="44">
        <v>0</v>
      </c>
      <c r="W363" s="44">
        <v>0</v>
      </c>
      <c r="X363" s="44">
        <v>0</v>
      </c>
      <c r="Y363" s="44">
        <v>0</v>
      </c>
    </row>
    <row r="364" spans="1:25" ht="30" x14ac:dyDescent="0.25">
      <c r="A364" s="98"/>
      <c r="B364" s="94"/>
      <c r="C364" s="49">
        <v>49</v>
      </c>
      <c r="D364" s="50" t="s">
        <v>410</v>
      </c>
      <c r="E364" s="28" t="s">
        <v>926</v>
      </c>
      <c r="F364" s="26" t="s">
        <v>930</v>
      </c>
      <c r="G364" s="49" t="s">
        <v>36</v>
      </c>
      <c r="H364" s="26">
        <v>30</v>
      </c>
      <c r="I364" s="26">
        <v>20</v>
      </c>
      <c r="J364" s="46">
        <v>42.63</v>
      </c>
      <c r="K364" s="47">
        <v>1</v>
      </c>
      <c r="L364" s="32">
        <f t="shared" si="10"/>
        <v>0</v>
      </c>
      <c r="M364" s="43" t="str">
        <f t="shared" si="11"/>
        <v>OK</v>
      </c>
      <c r="N364" s="44">
        <v>1</v>
      </c>
      <c r="O364" s="44">
        <v>0</v>
      </c>
      <c r="P364" s="44">
        <v>0</v>
      </c>
      <c r="Q364" s="44">
        <v>0</v>
      </c>
      <c r="R364" s="44">
        <v>0</v>
      </c>
      <c r="S364" s="44">
        <v>0</v>
      </c>
      <c r="T364" s="44">
        <v>0</v>
      </c>
      <c r="U364" s="44">
        <v>0</v>
      </c>
      <c r="V364" s="44">
        <v>0</v>
      </c>
      <c r="W364" s="44">
        <v>0</v>
      </c>
      <c r="X364" s="44">
        <v>0</v>
      </c>
      <c r="Y364" s="44">
        <v>0</v>
      </c>
    </row>
    <row r="365" spans="1:25" ht="30" x14ac:dyDescent="0.25">
      <c r="A365" s="98"/>
      <c r="B365" s="94"/>
      <c r="C365" s="49">
        <v>50</v>
      </c>
      <c r="D365" s="50" t="s">
        <v>411</v>
      </c>
      <c r="E365" s="28" t="s">
        <v>926</v>
      </c>
      <c r="F365" s="26" t="s">
        <v>930</v>
      </c>
      <c r="G365" s="49" t="s">
        <v>36</v>
      </c>
      <c r="H365" s="26">
        <v>30</v>
      </c>
      <c r="I365" s="26">
        <v>20</v>
      </c>
      <c r="J365" s="46">
        <v>29.27</v>
      </c>
      <c r="K365" s="47">
        <v>1</v>
      </c>
      <c r="L365" s="32">
        <f t="shared" si="10"/>
        <v>0</v>
      </c>
      <c r="M365" s="43" t="str">
        <f t="shared" si="11"/>
        <v>OK</v>
      </c>
      <c r="N365" s="44">
        <v>1</v>
      </c>
      <c r="O365" s="44">
        <v>0</v>
      </c>
      <c r="P365" s="44">
        <v>0</v>
      </c>
      <c r="Q365" s="44">
        <v>0</v>
      </c>
      <c r="R365" s="44">
        <v>0</v>
      </c>
      <c r="S365" s="44">
        <v>0</v>
      </c>
      <c r="T365" s="44">
        <v>0</v>
      </c>
      <c r="U365" s="44">
        <v>0</v>
      </c>
      <c r="V365" s="44">
        <v>0</v>
      </c>
      <c r="W365" s="44">
        <v>0</v>
      </c>
      <c r="X365" s="44">
        <v>0</v>
      </c>
      <c r="Y365" s="44">
        <v>0</v>
      </c>
    </row>
    <row r="366" spans="1:25" ht="15" x14ac:dyDescent="0.25">
      <c r="A366" s="98"/>
      <c r="B366" s="94"/>
      <c r="C366" s="49">
        <v>51</v>
      </c>
      <c r="D366" s="50" t="s">
        <v>412</v>
      </c>
      <c r="E366" s="28" t="s">
        <v>926</v>
      </c>
      <c r="F366" s="26" t="s">
        <v>971</v>
      </c>
      <c r="G366" s="49" t="s">
        <v>36</v>
      </c>
      <c r="H366" s="26">
        <v>30</v>
      </c>
      <c r="I366" s="26">
        <v>20</v>
      </c>
      <c r="J366" s="46">
        <v>27.7</v>
      </c>
      <c r="K366" s="47"/>
      <c r="L366" s="32">
        <f t="shared" si="10"/>
        <v>0</v>
      </c>
      <c r="M366" s="43" t="str">
        <f t="shared" si="11"/>
        <v>OK</v>
      </c>
      <c r="N366" s="44">
        <v>0</v>
      </c>
      <c r="O366" s="44">
        <v>0</v>
      </c>
      <c r="P366" s="44">
        <v>0</v>
      </c>
      <c r="Q366" s="44">
        <v>0</v>
      </c>
      <c r="R366" s="44">
        <v>0</v>
      </c>
      <c r="S366" s="44">
        <v>0</v>
      </c>
      <c r="T366" s="44">
        <v>0</v>
      </c>
      <c r="U366" s="44">
        <v>0</v>
      </c>
      <c r="V366" s="44">
        <v>0</v>
      </c>
      <c r="W366" s="44">
        <v>0</v>
      </c>
      <c r="X366" s="44">
        <v>0</v>
      </c>
      <c r="Y366" s="44">
        <v>0</v>
      </c>
    </row>
    <row r="367" spans="1:25" ht="15" x14ac:dyDescent="0.25">
      <c r="A367" s="98"/>
      <c r="B367" s="94"/>
      <c r="C367" s="49">
        <v>52</v>
      </c>
      <c r="D367" s="50" t="s">
        <v>413</v>
      </c>
      <c r="E367" s="28" t="s">
        <v>926</v>
      </c>
      <c r="F367" s="26" t="s">
        <v>971</v>
      </c>
      <c r="G367" s="49" t="s">
        <v>36</v>
      </c>
      <c r="H367" s="26">
        <v>30</v>
      </c>
      <c r="I367" s="26">
        <v>20</v>
      </c>
      <c r="J367" s="46">
        <v>63.5</v>
      </c>
      <c r="K367" s="47"/>
      <c r="L367" s="32">
        <f t="shared" si="10"/>
        <v>0</v>
      </c>
      <c r="M367" s="43" t="str">
        <f t="shared" si="11"/>
        <v>OK</v>
      </c>
      <c r="N367" s="44">
        <v>0</v>
      </c>
      <c r="O367" s="44">
        <v>0</v>
      </c>
      <c r="P367" s="44">
        <v>0</v>
      </c>
      <c r="Q367" s="44">
        <v>0</v>
      </c>
      <c r="R367" s="44">
        <v>0</v>
      </c>
      <c r="S367" s="44">
        <v>0</v>
      </c>
      <c r="T367" s="44">
        <v>0</v>
      </c>
      <c r="U367" s="44">
        <v>0</v>
      </c>
      <c r="V367" s="44">
        <v>0</v>
      </c>
      <c r="W367" s="44">
        <v>0</v>
      </c>
      <c r="X367" s="44">
        <v>0</v>
      </c>
      <c r="Y367" s="44">
        <v>0</v>
      </c>
    </row>
    <row r="368" spans="1:25" ht="30" x14ac:dyDescent="0.25">
      <c r="A368" s="98"/>
      <c r="B368" s="94"/>
      <c r="C368" s="49">
        <v>53</v>
      </c>
      <c r="D368" s="50" t="s">
        <v>414</v>
      </c>
      <c r="E368" s="28" t="s">
        <v>918</v>
      </c>
      <c r="F368" s="26" t="s">
        <v>971</v>
      </c>
      <c r="G368" s="49" t="s">
        <v>36</v>
      </c>
      <c r="H368" s="26">
        <v>30</v>
      </c>
      <c r="I368" s="26">
        <v>20</v>
      </c>
      <c r="J368" s="46">
        <v>76.400000000000006</v>
      </c>
      <c r="K368" s="47"/>
      <c r="L368" s="32">
        <f t="shared" si="10"/>
        <v>0</v>
      </c>
      <c r="M368" s="43" t="str">
        <f t="shared" si="11"/>
        <v>OK</v>
      </c>
      <c r="N368" s="44">
        <v>0</v>
      </c>
      <c r="O368" s="44">
        <v>0</v>
      </c>
      <c r="P368" s="44">
        <v>0</v>
      </c>
      <c r="Q368" s="44">
        <v>0</v>
      </c>
      <c r="R368" s="44">
        <v>0</v>
      </c>
      <c r="S368" s="44">
        <v>0</v>
      </c>
      <c r="T368" s="44">
        <v>0</v>
      </c>
      <c r="U368" s="44">
        <v>0</v>
      </c>
      <c r="V368" s="44">
        <v>0</v>
      </c>
      <c r="W368" s="44">
        <v>0</v>
      </c>
      <c r="X368" s="44">
        <v>0</v>
      </c>
      <c r="Y368" s="44">
        <v>0</v>
      </c>
    </row>
    <row r="369" spans="1:25" ht="45" x14ac:dyDescent="0.25">
      <c r="A369" s="98"/>
      <c r="B369" s="94"/>
      <c r="C369" s="49">
        <v>54</v>
      </c>
      <c r="D369" s="50" t="s">
        <v>415</v>
      </c>
      <c r="E369" s="28" t="s">
        <v>918</v>
      </c>
      <c r="F369" s="26" t="s">
        <v>921</v>
      </c>
      <c r="G369" s="49" t="s">
        <v>36</v>
      </c>
      <c r="H369" s="26">
        <v>30</v>
      </c>
      <c r="I369" s="26">
        <v>20</v>
      </c>
      <c r="J369" s="46">
        <v>34.25</v>
      </c>
      <c r="K369" s="47"/>
      <c r="L369" s="32">
        <f t="shared" si="10"/>
        <v>0</v>
      </c>
      <c r="M369" s="43" t="str">
        <f t="shared" si="11"/>
        <v>OK</v>
      </c>
      <c r="N369" s="44">
        <v>0</v>
      </c>
      <c r="O369" s="44">
        <v>0</v>
      </c>
      <c r="P369" s="44">
        <v>0</v>
      </c>
      <c r="Q369" s="44">
        <v>0</v>
      </c>
      <c r="R369" s="44">
        <v>0</v>
      </c>
      <c r="S369" s="44">
        <v>0</v>
      </c>
      <c r="T369" s="44">
        <v>0</v>
      </c>
      <c r="U369" s="44">
        <v>0</v>
      </c>
      <c r="V369" s="44">
        <v>0</v>
      </c>
      <c r="W369" s="44">
        <v>0</v>
      </c>
      <c r="X369" s="44">
        <v>0</v>
      </c>
      <c r="Y369" s="44">
        <v>0</v>
      </c>
    </row>
    <row r="370" spans="1:25" ht="45" x14ac:dyDescent="0.25">
      <c r="A370" s="98"/>
      <c r="B370" s="94"/>
      <c r="C370" s="49">
        <v>55</v>
      </c>
      <c r="D370" s="50" t="s">
        <v>416</v>
      </c>
      <c r="E370" s="28" t="s">
        <v>926</v>
      </c>
      <c r="F370" s="26" t="s">
        <v>932</v>
      </c>
      <c r="G370" s="49" t="s">
        <v>36</v>
      </c>
      <c r="H370" s="26">
        <v>30</v>
      </c>
      <c r="I370" s="26">
        <v>20</v>
      </c>
      <c r="J370" s="46">
        <v>36.76</v>
      </c>
      <c r="K370" s="47"/>
      <c r="L370" s="32">
        <f t="shared" si="10"/>
        <v>0</v>
      </c>
      <c r="M370" s="43" t="str">
        <f t="shared" si="11"/>
        <v>OK</v>
      </c>
      <c r="N370" s="44">
        <v>0</v>
      </c>
      <c r="O370" s="44">
        <v>0</v>
      </c>
      <c r="P370" s="44">
        <v>0</v>
      </c>
      <c r="Q370" s="44">
        <v>0</v>
      </c>
      <c r="R370" s="44">
        <v>0</v>
      </c>
      <c r="S370" s="44">
        <v>0</v>
      </c>
      <c r="T370" s="44">
        <v>0</v>
      </c>
      <c r="U370" s="44">
        <v>0</v>
      </c>
      <c r="V370" s="44">
        <v>0</v>
      </c>
      <c r="W370" s="44">
        <v>0</v>
      </c>
      <c r="X370" s="44">
        <v>0</v>
      </c>
      <c r="Y370" s="44">
        <v>0</v>
      </c>
    </row>
    <row r="371" spans="1:25" ht="45" x14ac:dyDescent="0.25">
      <c r="A371" s="98"/>
      <c r="B371" s="94"/>
      <c r="C371" s="49">
        <v>56</v>
      </c>
      <c r="D371" s="50" t="s">
        <v>417</v>
      </c>
      <c r="E371" s="28" t="s">
        <v>926</v>
      </c>
      <c r="F371" s="26" t="s">
        <v>921</v>
      </c>
      <c r="G371" s="49" t="s">
        <v>36</v>
      </c>
      <c r="H371" s="26">
        <v>30</v>
      </c>
      <c r="I371" s="26">
        <v>20</v>
      </c>
      <c r="J371" s="46">
        <v>21</v>
      </c>
      <c r="K371" s="47"/>
      <c r="L371" s="32">
        <f t="shared" si="10"/>
        <v>0</v>
      </c>
      <c r="M371" s="43" t="str">
        <f t="shared" si="11"/>
        <v>OK</v>
      </c>
      <c r="N371" s="44">
        <v>0</v>
      </c>
      <c r="O371" s="44">
        <v>0</v>
      </c>
      <c r="P371" s="44">
        <v>0</v>
      </c>
      <c r="Q371" s="44">
        <v>0</v>
      </c>
      <c r="R371" s="44">
        <v>0</v>
      </c>
      <c r="S371" s="44">
        <v>0</v>
      </c>
      <c r="T371" s="44">
        <v>0</v>
      </c>
      <c r="U371" s="44">
        <v>0</v>
      </c>
      <c r="V371" s="44">
        <v>0</v>
      </c>
      <c r="W371" s="44">
        <v>0</v>
      </c>
      <c r="X371" s="44">
        <v>0</v>
      </c>
      <c r="Y371" s="44">
        <v>0</v>
      </c>
    </row>
    <row r="372" spans="1:25" ht="45" x14ac:dyDescent="0.25">
      <c r="A372" s="98"/>
      <c r="B372" s="94"/>
      <c r="C372" s="49">
        <v>57</v>
      </c>
      <c r="D372" s="50" t="s">
        <v>418</v>
      </c>
      <c r="E372" s="28" t="s">
        <v>926</v>
      </c>
      <c r="F372" s="26" t="s">
        <v>921</v>
      </c>
      <c r="G372" s="49" t="s">
        <v>36</v>
      </c>
      <c r="H372" s="26">
        <v>30</v>
      </c>
      <c r="I372" s="26">
        <v>20</v>
      </c>
      <c r="J372" s="46">
        <v>20.239999999999998</v>
      </c>
      <c r="K372" s="47"/>
      <c r="L372" s="32">
        <f t="shared" si="10"/>
        <v>0</v>
      </c>
      <c r="M372" s="43" t="str">
        <f t="shared" si="11"/>
        <v>OK</v>
      </c>
      <c r="N372" s="44">
        <v>0</v>
      </c>
      <c r="O372" s="44">
        <v>0</v>
      </c>
      <c r="P372" s="44">
        <v>0</v>
      </c>
      <c r="Q372" s="44">
        <v>0</v>
      </c>
      <c r="R372" s="44">
        <v>0</v>
      </c>
      <c r="S372" s="44">
        <v>0</v>
      </c>
      <c r="T372" s="44">
        <v>0</v>
      </c>
      <c r="U372" s="44">
        <v>0</v>
      </c>
      <c r="V372" s="44">
        <v>0</v>
      </c>
      <c r="W372" s="44">
        <v>0</v>
      </c>
      <c r="X372" s="44">
        <v>0</v>
      </c>
      <c r="Y372" s="44">
        <v>0</v>
      </c>
    </row>
    <row r="373" spans="1:25" ht="30" x14ac:dyDescent="0.25">
      <c r="A373" s="98"/>
      <c r="B373" s="94"/>
      <c r="C373" s="49">
        <v>58</v>
      </c>
      <c r="D373" s="50" t="s">
        <v>419</v>
      </c>
      <c r="E373" s="28" t="s">
        <v>926</v>
      </c>
      <c r="F373" s="26" t="s">
        <v>921</v>
      </c>
      <c r="G373" s="49" t="s">
        <v>36</v>
      </c>
      <c r="H373" s="26">
        <v>30</v>
      </c>
      <c r="I373" s="26">
        <v>20</v>
      </c>
      <c r="J373" s="46">
        <v>9.69</v>
      </c>
      <c r="K373" s="47">
        <v>1</v>
      </c>
      <c r="L373" s="32">
        <f t="shared" si="10"/>
        <v>0</v>
      </c>
      <c r="M373" s="43" t="str">
        <f t="shared" si="11"/>
        <v>OK</v>
      </c>
      <c r="N373" s="44">
        <v>1</v>
      </c>
      <c r="O373" s="44">
        <v>0</v>
      </c>
      <c r="P373" s="44">
        <v>0</v>
      </c>
      <c r="Q373" s="44">
        <v>0</v>
      </c>
      <c r="R373" s="44">
        <v>0</v>
      </c>
      <c r="S373" s="44">
        <v>0</v>
      </c>
      <c r="T373" s="44">
        <v>0</v>
      </c>
      <c r="U373" s="44">
        <v>0</v>
      </c>
      <c r="V373" s="44">
        <v>0</v>
      </c>
      <c r="W373" s="44">
        <v>0</v>
      </c>
      <c r="X373" s="44">
        <v>0</v>
      </c>
      <c r="Y373" s="44">
        <v>0</v>
      </c>
    </row>
    <row r="374" spans="1:25" ht="60" x14ac:dyDescent="0.25">
      <c r="A374" s="98"/>
      <c r="B374" s="94"/>
      <c r="C374" s="49">
        <v>59</v>
      </c>
      <c r="D374" s="50" t="s">
        <v>420</v>
      </c>
      <c r="E374" s="28" t="s">
        <v>926</v>
      </c>
      <c r="F374" s="26" t="s">
        <v>921</v>
      </c>
      <c r="G374" s="49" t="s">
        <v>36</v>
      </c>
      <c r="H374" s="26">
        <v>30</v>
      </c>
      <c r="I374" s="26">
        <v>20</v>
      </c>
      <c r="J374" s="46">
        <v>27</v>
      </c>
      <c r="K374" s="47"/>
      <c r="L374" s="32">
        <f t="shared" si="10"/>
        <v>0</v>
      </c>
      <c r="M374" s="43" t="str">
        <f t="shared" si="11"/>
        <v>OK</v>
      </c>
      <c r="N374" s="44">
        <v>0</v>
      </c>
      <c r="O374" s="44">
        <v>0</v>
      </c>
      <c r="P374" s="44">
        <v>0</v>
      </c>
      <c r="Q374" s="44">
        <v>0</v>
      </c>
      <c r="R374" s="44">
        <v>0</v>
      </c>
      <c r="S374" s="44">
        <v>0</v>
      </c>
      <c r="T374" s="44">
        <v>0</v>
      </c>
      <c r="U374" s="44">
        <v>0</v>
      </c>
      <c r="V374" s="44">
        <v>0</v>
      </c>
      <c r="W374" s="44">
        <v>0</v>
      </c>
      <c r="X374" s="44">
        <v>0</v>
      </c>
      <c r="Y374" s="44">
        <v>0</v>
      </c>
    </row>
    <row r="375" spans="1:25" ht="60" x14ac:dyDescent="0.25">
      <c r="A375" s="98"/>
      <c r="B375" s="94"/>
      <c r="C375" s="49">
        <v>60</v>
      </c>
      <c r="D375" s="50" t="s">
        <v>421</v>
      </c>
      <c r="E375" s="28" t="s">
        <v>926</v>
      </c>
      <c r="F375" s="26" t="s">
        <v>921</v>
      </c>
      <c r="G375" s="49" t="s">
        <v>36</v>
      </c>
      <c r="H375" s="26">
        <v>30</v>
      </c>
      <c r="I375" s="26">
        <v>20</v>
      </c>
      <c r="J375" s="46">
        <v>24.48</v>
      </c>
      <c r="K375" s="47"/>
      <c r="L375" s="32">
        <f t="shared" si="10"/>
        <v>0</v>
      </c>
      <c r="M375" s="43" t="str">
        <f t="shared" si="11"/>
        <v>OK</v>
      </c>
      <c r="N375" s="44">
        <v>0</v>
      </c>
      <c r="O375" s="44">
        <v>0</v>
      </c>
      <c r="P375" s="44">
        <v>0</v>
      </c>
      <c r="Q375" s="44">
        <v>0</v>
      </c>
      <c r="R375" s="44">
        <v>0</v>
      </c>
      <c r="S375" s="44">
        <v>0</v>
      </c>
      <c r="T375" s="44">
        <v>0</v>
      </c>
      <c r="U375" s="44">
        <v>0</v>
      </c>
      <c r="V375" s="44">
        <v>0</v>
      </c>
      <c r="W375" s="44">
        <v>0</v>
      </c>
      <c r="X375" s="44">
        <v>0</v>
      </c>
      <c r="Y375" s="44">
        <v>0</v>
      </c>
    </row>
    <row r="376" spans="1:25" ht="30" x14ac:dyDescent="0.25">
      <c r="A376" s="98"/>
      <c r="B376" s="94"/>
      <c r="C376" s="49">
        <v>61</v>
      </c>
      <c r="D376" s="50" t="s">
        <v>422</v>
      </c>
      <c r="E376" s="28" t="s">
        <v>918</v>
      </c>
      <c r="F376" s="26" t="s">
        <v>921</v>
      </c>
      <c r="G376" s="49" t="s">
        <v>36</v>
      </c>
      <c r="H376" s="26">
        <v>30</v>
      </c>
      <c r="I376" s="26">
        <v>20</v>
      </c>
      <c r="J376" s="46">
        <v>28.82</v>
      </c>
      <c r="K376" s="47"/>
      <c r="L376" s="32">
        <f t="shared" si="10"/>
        <v>0</v>
      </c>
      <c r="M376" s="43" t="str">
        <f t="shared" si="11"/>
        <v>OK</v>
      </c>
      <c r="N376" s="44">
        <v>0</v>
      </c>
      <c r="O376" s="44">
        <v>0</v>
      </c>
      <c r="P376" s="44">
        <v>0</v>
      </c>
      <c r="Q376" s="44">
        <v>0</v>
      </c>
      <c r="R376" s="44">
        <v>0</v>
      </c>
      <c r="S376" s="44">
        <v>0</v>
      </c>
      <c r="T376" s="44">
        <v>0</v>
      </c>
      <c r="U376" s="44">
        <v>0</v>
      </c>
      <c r="V376" s="44">
        <v>0</v>
      </c>
      <c r="W376" s="44">
        <v>0</v>
      </c>
      <c r="X376" s="44">
        <v>0</v>
      </c>
      <c r="Y376" s="44">
        <v>0</v>
      </c>
    </row>
    <row r="377" spans="1:25" ht="165" x14ac:dyDescent="0.25">
      <c r="A377" s="98"/>
      <c r="B377" s="94"/>
      <c r="C377" s="49">
        <v>62</v>
      </c>
      <c r="D377" s="50" t="s">
        <v>423</v>
      </c>
      <c r="E377" s="28" t="s">
        <v>918</v>
      </c>
      <c r="F377" s="26" t="s">
        <v>974</v>
      </c>
      <c r="G377" s="49" t="s">
        <v>36</v>
      </c>
      <c r="H377" s="26">
        <v>30</v>
      </c>
      <c r="I377" s="26">
        <v>20</v>
      </c>
      <c r="J377" s="46">
        <v>560.5</v>
      </c>
      <c r="K377" s="47"/>
      <c r="L377" s="32">
        <f t="shared" si="10"/>
        <v>0</v>
      </c>
      <c r="M377" s="43" t="str">
        <f t="shared" si="11"/>
        <v>OK</v>
      </c>
      <c r="N377" s="44">
        <v>0</v>
      </c>
      <c r="O377" s="44">
        <v>0</v>
      </c>
      <c r="P377" s="44">
        <v>0</v>
      </c>
      <c r="Q377" s="44">
        <v>0</v>
      </c>
      <c r="R377" s="44">
        <v>0</v>
      </c>
      <c r="S377" s="44">
        <v>0</v>
      </c>
      <c r="T377" s="44">
        <v>0</v>
      </c>
      <c r="U377" s="44">
        <v>0</v>
      </c>
      <c r="V377" s="44">
        <v>0</v>
      </c>
      <c r="W377" s="44">
        <v>0</v>
      </c>
      <c r="X377" s="44">
        <v>0</v>
      </c>
      <c r="Y377" s="44">
        <v>0</v>
      </c>
    </row>
    <row r="378" spans="1:25" ht="30" x14ac:dyDescent="0.25">
      <c r="A378" s="98"/>
      <c r="B378" s="94"/>
      <c r="C378" s="49">
        <v>63</v>
      </c>
      <c r="D378" s="50" t="s">
        <v>424</v>
      </c>
      <c r="E378" s="28" t="s">
        <v>926</v>
      </c>
      <c r="F378" s="26" t="s">
        <v>921</v>
      </c>
      <c r="G378" s="49" t="s">
        <v>36</v>
      </c>
      <c r="H378" s="26">
        <v>30</v>
      </c>
      <c r="I378" s="26">
        <v>20</v>
      </c>
      <c r="J378" s="46">
        <v>79.66</v>
      </c>
      <c r="K378" s="47"/>
      <c r="L378" s="32">
        <f t="shared" si="10"/>
        <v>0</v>
      </c>
      <c r="M378" s="43" t="str">
        <f t="shared" si="11"/>
        <v>OK</v>
      </c>
      <c r="N378" s="44">
        <v>0</v>
      </c>
      <c r="O378" s="44">
        <v>0</v>
      </c>
      <c r="P378" s="44">
        <v>0</v>
      </c>
      <c r="Q378" s="44">
        <v>0</v>
      </c>
      <c r="R378" s="44">
        <v>0</v>
      </c>
      <c r="S378" s="44">
        <v>0</v>
      </c>
      <c r="T378" s="44">
        <v>0</v>
      </c>
      <c r="U378" s="44">
        <v>0</v>
      </c>
      <c r="V378" s="44">
        <v>0</v>
      </c>
      <c r="W378" s="44">
        <v>0</v>
      </c>
      <c r="X378" s="44">
        <v>0</v>
      </c>
      <c r="Y378" s="44">
        <v>0</v>
      </c>
    </row>
    <row r="379" spans="1:25" ht="45" x14ac:dyDescent="0.25">
      <c r="A379" s="98"/>
      <c r="B379" s="94"/>
      <c r="C379" s="49">
        <v>64</v>
      </c>
      <c r="D379" s="50" t="s">
        <v>425</v>
      </c>
      <c r="E379" s="28" t="s">
        <v>918</v>
      </c>
      <c r="F379" s="26" t="s">
        <v>919</v>
      </c>
      <c r="G379" s="49" t="s">
        <v>36</v>
      </c>
      <c r="H379" s="26">
        <v>30</v>
      </c>
      <c r="I379" s="26">
        <v>20</v>
      </c>
      <c r="J379" s="46">
        <v>0.25</v>
      </c>
      <c r="K379" s="47"/>
      <c r="L379" s="32">
        <f t="shared" si="10"/>
        <v>0</v>
      </c>
      <c r="M379" s="43" t="str">
        <f t="shared" si="11"/>
        <v>OK</v>
      </c>
      <c r="N379" s="44">
        <v>0</v>
      </c>
      <c r="O379" s="44">
        <v>0</v>
      </c>
      <c r="P379" s="44">
        <v>0</v>
      </c>
      <c r="Q379" s="44">
        <v>0</v>
      </c>
      <c r="R379" s="44">
        <v>0</v>
      </c>
      <c r="S379" s="44">
        <v>0</v>
      </c>
      <c r="T379" s="44">
        <v>0</v>
      </c>
      <c r="U379" s="44">
        <v>0</v>
      </c>
      <c r="V379" s="44">
        <v>0</v>
      </c>
      <c r="W379" s="44">
        <v>0</v>
      </c>
      <c r="X379" s="44">
        <v>0</v>
      </c>
      <c r="Y379" s="44">
        <v>0</v>
      </c>
    </row>
    <row r="380" spans="1:25" ht="45" x14ac:dyDescent="0.25">
      <c r="A380" s="98"/>
      <c r="B380" s="94"/>
      <c r="C380" s="49">
        <v>65</v>
      </c>
      <c r="D380" s="50" t="s">
        <v>426</v>
      </c>
      <c r="E380" s="28" t="s">
        <v>926</v>
      </c>
      <c r="F380" s="26" t="s">
        <v>971</v>
      </c>
      <c r="G380" s="49" t="s">
        <v>36</v>
      </c>
      <c r="H380" s="26">
        <v>30</v>
      </c>
      <c r="I380" s="26">
        <v>20</v>
      </c>
      <c r="J380" s="46">
        <v>28.22</v>
      </c>
      <c r="K380" s="47"/>
      <c r="L380" s="32">
        <f t="shared" si="10"/>
        <v>0</v>
      </c>
      <c r="M380" s="43" t="str">
        <f t="shared" si="11"/>
        <v>OK</v>
      </c>
      <c r="N380" s="44">
        <v>0</v>
      </c>
      <c r="O380" s="44">
        <v>0</v>
      </c>
      <c r="P380" s="44">
        <v>0</v>
      </c>
      <c r="Q380" s="44">
        <v>0</v>
      </c>
      <c r="R380" s="44">
        <v>0</v>
      </c>
      <c r="S380" s="44">
        <v>0</v>
      </c>
      <c r="T380" s="44">
        <v>0</v>
      </c>
      <c r="U380" s="44">
        <v>0</v>
      </c>
      <c r="V380" s="44">
        <v>0</v>
      </c>
      <c r="W380" s="44">
        <v>0</v>
      </c>
      <c r="X380" s="44">
        <v>0</v>
      </c>
      <c r="Y380" s="44">
        <v>0</v>
      </c>
    </row>
    <row r="381" spans="1:25" ht="60" x14ac:dyDescent="0.25">
      <c r="A381" s="98"/>
      <c r="B381" s="94"/>
      <c r="C381" s="49">
        <v>66</v>
      </c>
      <c r="D381" s="50" t="s">
        <v>427</v>
      </c>
      <c r="E381" s="28" t="s">
        <v>918</v>
      </c>
      <c r="F381" s="26" t="s">
        <v>971</v>
      </c>
      <c r="G381" s="49" t="s">
        <v>36</v>
      </c>
      <c r="H381" s="26">
        <v>30</v>
      </c>
      <c r="I381" s="26">
        <v>20</v>
      </c>
      <c r="J381" s="46">
        <v>43</v>
      </c>
      <c r="K381" s="47"/>
      <c r="L381" s="32">
        <f t="shared" si="10"/>
        <v>0</v>
      </c>
      <c r="M381" s="43" t="str">
        <f t="shared" si="11"/>
        <v>OK</v>
      </c>
      <c r="N381" s="44">
        <v>0</v>
      </c>
      <c r="O381" s="44">
        <v>0</v>
      </c>
      <c r="P381" s="44">
        <v>0</v>
      </c>
      <c r="Q381" s="44">
        <v>0</v>
      </c>
      <c r="R381" s="44">
        <v>0</v>
      </c>
      <c r="S381" s="44">
        <v>0</v>
      </c>
      <c r="T381" s="44">
        <v>0</v>
      </c>
      <c r="U381" s="44">
        <v>0</v>
      </c>
      <c r="V381" s="44">
        <v>0</v>
      </c>
      <c r="W381" s="44">
        <v>0</v>
      </c>
      <c r="X381" s="44">
        <v>0</v>
      </c>
      <c r="Y381" s="44">
        <v>0</v>
      </c>
    </row>
    <row r="382" spans="1:25" ht="30" x14ac:dyDescent="0.25">
      <c r="A382" s="98"/>
      <c r="B382" s="94"/>
      <c r="C382" s="49">
        <v>67</v>
      </c>
      <c r="D382" s="50" t="s">
        <v>428</v>
      </c>
      <c r="E382" s="28" t="s">
        <v>926</v>
      </c>
      <c r="F382" s="26" t="s">
        <v>919</v>
      </c>
      <c r="G382" s="49" t="s">
        <v>36</v>
      </c>
      <c r="H382" s="26">
        <v>30</v>
      </c>
      <c r="I382" s="26">
        <v>20</v>
      </c>
      <c r="J382" s="46">
        <v>25.96</v>
      </c>
      <c r="K382" s="47"/>
      <c r="L382" s="32">
        <f t="shared" si="10"/>
        <v>0</v>
      </c>
      <c r="M382" s="43" t="str">
        <f t="shared" si="11"/>
        <v>OK</v>
      </c>
      <c r="N382" s="44">
        <v>0</v>
      </c>
      <c r="O382" s="44">
        <v>0</v>
      </c>
      <c r="P382" s="44">
        <v>0</v>
      </c>
      <c r="Q382" s="44">
        <v>0</v>
      </c>
      <c r="R382" s="44">
        <v>0</v>
      </c>
      <c r="S382" s="44">
        <v>0</v>
      </c>
      <c r="T382" s="44">
        <v>0</v>
      </c>
      <c r="U382" s="44">
        <v>0</v>
      </c>
      <c r="V382" s="44">
        <v>0</v>
      </c>
      <c r="W382" s="44">
        <v>0</v>
      </c>
      <c r="X382" s="44">
        <v>0</v>
      </c>
      <c r="Y382" s="44">
        <v>0</v>
      </c>
    </row>
    <row r="383" spans="1:25" ht="60" x14ac:dyDescent="0.25">
      <c r="A383" s="98"/>
      <c r="B383" s="94"/>
      <c r="C383" s="49">
        <v>68</v>
      </c>
      <c r="D383" s="50" t="s">
        <v>429</v>
      </c>
      <c r="E383" s="28" t="s">
        <v>918</v>
      </c>
      <c r="F383" s="26" t="s">
        <v>919</v>
      </c>
      <c r="G383" s="49" t="s">
        <v>36</v>
      </c>
      <c r="H383" s="26">
        <v>30</v>
      </c>
      <c r="I383" s="26">
        <v>20</v>
      </c>
      <c r="J383" s="46">
        <v>53.42</v>
      </c>
      <c r="K383" s="47"/>
      <c r="L383" s="32">
        <f t="shared" si="10"/>
        <v>0</v>
      </c>
      <c r="M383" s="43" t="str">
        <f t="shared" si="11"/>
        <v>OK</v>
      </c>
      <c r="N383" s="44">
        <v>0</v>
      </c>
      <c r="O383" s="44">
        <v>0</v>
      </c>
      <c r="P383" s="44">
        <v>0</v>
      </c>
      <c r="Q383" s="44">
        <v>0</v>
      </c>
      <c r="R383" s="44">
        <v>0</v>
      </c>
      <c r="S383" s="44">
        <v>0</v>
      </c>
      <c r="T383" s="44">
        <v>0</v>
      </c>
      <c r="U383" s="44">
        <v>0</v>
      </c>
      <c r="V383" s="44">
        <v>0</v>
      </c>
      <c r="W383" s="44">
        <v>0</v>
      </c>
      <c r="X383" s="44">
        <v>0</v>
      </c>
      <c r="Y383" s="44">
        <v>0</v>
      </c>
    </row>
    <row r="384" spans="1:25" ht="60" x14ac:dyDescent="0.25">
      <c r="A384" s="98"/>
      <c r="B384" s="94"/>
      <c r="C384" s="49">
        <v>69</v>
      </c>
      <c r="D384" s="50" t="s">
        <v>430</v>
      </c>
      <c r="E384" s="28" t="s">
        <v>918</v>
      </c>
      <c r="F384" s="26" t="s">
        <v>932</v>
      </c>
      <c r="G384" s="49" t="s">
        <v>36</v>
      </c>
      <c r="H384" s="26">
        <v>30</v>
      </c>
      <c r="I384" s="26">
        <v>20</v>
      </c>
      <c r="J384" s="46">
        <v>36.200000000000003</v>
      </c>
      <c r="K384" s="47"/>
      <c r="L384" s="32">
        <f t="shared" si="10"/>
        <v>0</v>
      </c>
      <c r="M384" s="43" t="str">
        <f t="shared" si="11"/>
        <v>OK</v>
      </c>
      <c r="N384" s="44">
        <v>0</v>
      </c>
      <c r="O384" s="44">
        <v>0</v>
      </c>
      <c r="P384" s="44">
        <v>0</v>
      </c>
      <c r="Q384" s="44">
        <v>0</v>
      </c>
      <c r="R384" s="44">
        <v>0</v>
      </c>
      <c r="S384" s="44">
        <v>0</v>
      </c>
      <c r="T384" s="44">
        <v>0</v>
      </c>
      <c r="U384" s="44">
        <v>0</v>
      </c>
      <c r="V384" s="44">
        <v>0</v>
      </c>
      <c r="W384" s="44">
        <v>0</v>
      </c>
      <c r="X384" s="44">
        <v>0</v>
      </c>
      <c r="Y384" s="44">
        <v>0</v>
      </c>
    </row>
    <row r="385" spans="1:25" ht="15" x14ac:dyDescent="0.25">
      <c r="A385" s="98"/>
      <c r="B385" s="94"/>
      <c r="C385" s="49">
        <v>70</v>
      </c>
      <c r="D385" s="50" t="s">
        <v>431</v>
      </c>
      <c r="E385" s="28" t="s">
        <v>926</v>
      </c>
      <c r="F385" s="26" t="s">
        <v>932</v>
      </c>
      <c r="G385" s="49" t="s">
        <v>36</v>
      </c>
      <c r="H385" s="26">
        <v>30</v>
      </c>
      <c r="I385" s="26">
        <v>20</v>
      </c>
      <c r="J385" s="46">
        <v>29.42</v>
      </c>
      <c r="K385" s="47"/>
      <c r="L385" s="32">
        <f t="shared" si="10"/>
        <v>0</v>
      </c>
      <c r="M385" s="43" t="str">
        <f t="shared" si="11"/>
        <v>OK</v>
      </c>
      <c r="N385" s="44">
        <v>0</v>
      </c>
      <c r="O385" s="44">
        <v>0</v>
      </c>
      <c r="P385" s="44">
        <v>0</v>
      </c>
      <c r="Q385" s="44">
        <v>0</v>
      </c>
      <c r="R385" s="44">
        <v>0</v>
      </c>
      <c r="S385" s="44">
        <v>0</v>
      </c>
      <c r="T385" s="44">
        <v>0</v>
      </c>
      <c r="U385" s="44">
        <v>0</v>
      </c>
      <c r="V385" s="44">
        <v>0</v>
      </c>
      <c r="W385" s="44">
        <v>0</v>
      </c>
      <c r="X385" s="44">
        <v>0</v>
      </c>
      <c r="Y385" s="44">
        <v>0</v>
      </c>
    </row>
    <row r="386" spans="1:25" ht="30" x14ac:dyDescent="0.25">
      <c r="A386" s="98"/>
      <c r="B386" s="94"/>
      <c r="C386" s="49">
        <v>71</v>
      </c>
      <c r="D386" s="50" t="s">
        <v>432</v>
      </c>
      <c r="E386" s="28" t="s">
        <v>918</v>
      </c>
      <c r="F386" s="26" t="s">
        <v>932</v>
      </c>
      <c r="G386" s="49" t="s">
        <v>36</v>
      </c>
      <c r="H386" s="26">
        <v>30</v>
      </c>
      <c r="I386" s="26">
        <v>20</v>
      </c>
      <c r="J386" s="46">
        <v>11</v>
      </c>
      <c r="K386" s="47"/>
      <c r="L386" s="32">
        <f t="shared" si="10"/>
        <v>0</v>
      </c>
      <c r="M386" s="43" t="str">
        <f t="shared" si="11"/>
        <v>OK</v>
      </c>
      <c r="N386" s="44">
        <v>0</v>
      </c>
      <c r="O386" s="44">
        <v>0</v>
      </c>
      <c r="P386" s="44">
        <v>0</v>
      </c>
      <c r="Q386" s="44">
        <v>0</v>
      </c>
      <c r="R386" s="44">
        <v>0</v>
      </c>
      <c r="S386" s="44">
        <v>0</v>
      </c>
      <c r="T386" s="44">
        <v>0</v>
      </c>
      <c r="U386" s="44">
        <v>0</v>
      </c>
      <c r="V386" s="44">
        <v>0</v>
      </c>
      <c r="W386" s="44">
        <v>0</v>
      </c>
      <c r="X386" s="44">
        <v>0</v>
      </c>
      <c r="Y386" s="44">
        <v>0</v>
      </c>
    </row>
    <row r="387" spans="1:25" ht="30" x14ac:dyDescent="0.25">
      <c r="A387" s="98"/>
      <c r="B387" s="94"/>
      <c r="C387" s="49">
        <v>72</v>
      </c>
      <c r="D387" s="50" t="s">
        <v>433</v>
      </c>
      <c r="E387" s="28" t="s">
        <v>918</v>
      </c>
      <c r="F387" s="26" t="s">
        <v>930</v>
      </c>
      <c r="G387" s="49" t="s">
        <v>36</v>
      </c>
      <c r="H387" s="26">
        <v>30</v>
      </c>
      <c r="I387" s="26">
        <v>20</v>
      </c>
      <c r="J387" s="46">
        <v>10.25</v>
      </c>
      <c r="K387" s="47"/>
      <c r="L387" s="32">
        <f t="shared" si="10"/>
        <v>0</v>
      </c>
      <c r="M387" s="43" t="str">
        <f t="shared" si="11"/>
        <v>OK</v>
      </c>
      <c r="N387" s="44">
        <v>0</v>
      </c>
      <c r="O387" s="44">
        <v>0</v>
      </c>
      <c r="P387" s="44">
        <v>0</v>
      </c>
      <c r="Q387" s="44">
        <v>0</v>
      </c>
      <c r="R387" s="44">
        <v>0</v>
      </c>
      <c r="S387" s="44">
        <v>0</v>
      </c>
      <c r="T387" s="44">
        <v>0</v>
      </c>
      <c r="U387" s="44">
        <v>0</v>
      </c>
      <c r="V387" s="44">
        <v>0</v>
      </c>
      <c r="W387" s="44">
        <v>0</v>
      </c>
      <c r="X387" s="44">
        <v>0</v>
      </c>
      <c r="Y387" s="44">
        <v>0</v>
      </c>
    </row>
    <row r="388" spans="1:25" ht="30" x14ac:dyDescent="0.25">
      <c r="A388" s="98"/>
      <c r="B388" s="94"/>
      <c r="C388" s="49">
        <v>73</v>
      </c>
      <c r="D388" s="50" t="s">
        <v>434</v>
      </c>
      <c r="E388" s="28" t="s">
        <v>918</v>
      </c>
      <c r="F388" s="26" t="s">
        <v>930</v>
      </c>
      <c r="G388" s="49" t="s">
        <v>36</v>
      </c>
      <c r="H388" s="26">
        <v>30</v>
      </c>
      <c r="I388" s="26">
        <v>20</v>
      </c>
      <c r="J388" s="46">
        <v>12.58</v>
      </c>
      <c r="K388" s="47"/>
      <c r="L388" s="32">
        <f t="shared" si="10"/>
        <v>0</v>
      </c>
      <c r="M388" s="43" t="str">
        <f t="shared" si="11"/>
        <v>OK</v>
      </c>
      <c r="N388" s="44">
        <v>0</v>
      </c>
      <c r="O388" s="44">
        <v>0</v>
      </c>
      <c r="P388" s="44">
        <v>0</v>
      </c>
      <c r="Q388" s="44">
        <v>0</v>
      </c>
      <c r="R388" s="44">
        <v>0</v>
      </c>
      <c r="S388" s="44">
        <v>0</v>
      </c>
      <c r="T388" s="44">
        <v>0</v>
      </c>
      <c r="U388" s="44">
        <v>0</v>
      </c>
      <c r="V388" s="44">
        <v>0</v>
      </c>
      <c r="W388" s="44">
        <v>0</v>
      </c>
      <c r="X388" s="44">
        <v>0</v>
      </c>
      <c r="Y388" s="44">
        <v>0</v>
      </c>
    </row>
    <row r="389" spans="1:25" ht="30" x14ac:dyDescent="0.25">
      <c r="A389" s="98"/>
      <c r="B389" s="94"/>
      <c r="C389" s="49">
        <v>74</v>
      </c>
      <c r="D389" s="50" t="s">
        <v>435</v>
      </c>
      <c r="E389" s="28" t="s">
        <v>918</v>
      </c>
      <c r="F389" s="26" t="s">
        <v>930</v>
      </c>
      <c r="G389" s="49" t="s">
        <v>36</v>
      </c>
      <c r="H389" s="26">
        <v>30</v>
      </c>
      <c r="I389" s="26">
        <v>20</v>
      </c>
      <c r="J389" s="46">
        <v>12.58</v>
      </c>
      <c r="K389" s="47"/>
      <c r="L389" s="32">
        <f t="shared" ref="L389:L452" si="12">K389-(SUM(N389:Y389))</f>
        <v>0</v>
      </c>
      <c r="M389" s="43" t="str">
        <f t="shared" ref="M389:M452" si="13">IF(L389&lt;0,"ATENÇÃO","OK")</f>
        <v>OK</v>
      </c>
      <c r="N389" s="44">
        <v>0</v>
      </c>
      <c r="O389" s="44">
        <v>0</v>
      </c>
      <c r="P389" s="44">
        <v>0</v>
      </c>
      <c r="Q389" s="44">
        <v>0</v>
      </c>
      <c r="R389" s="44">
        <v>0</v>
      </c>
      <c r="S389" s="44">
        <v>0</v>
      </c>
      <c r="T389" s="44">
        <v>0</v>
      </c>
      <c r="U389" s="44">
        <v>0</v>
      </c>
      <c r="V389" s="44">
        <v>0</v>
      </c>
      <c r="W389" s="44">
        <v>0</v>
      </c>
      <c r="X389" s="44">
        <v>0</v>
      </c>
      <c r="Y389" s="44">
        <v>0</v>
      </c>
    </row>
    <row r="390" spans="1:25" ht="30" x14ac:dyDescent="0.25">
      <c r="A390" s="98"/>
      <c r="B390" s="94"/>
      <c r="C390" s="49">
        <v>75</v>
      </c>
      <c r="D390" s="50" t="s">
        <v>436</v>
      </c>
      <c r="E390" s="28" t="s">
        <v>918</v>
      </c>
      <c r="F390" s="26" t="s">
        <v>930</v>
      </c>
      <c r="G390" s="49" t="s">
        <v>36</v>
      </c>
      <c r="H390" s="26">
        <v>30</v>
      </c>
      <c r="I390" s="26">
        <v>20</v>
      </c>
      <c r="J390" s="46">
        <v>10.6</v>
      </c>
      <c r="K390" s="47"/>
      <c r="L390" s="32">
        <f t="shared" si="12"/>
        <v>0</v>
      </c>
      <c r="M390" s="43" t="str">
        <f t="shared" si="13"/>
        <v>OK</v>
      </c>
      <c r="N390" s="44">
        <v>0</v>
      </c>
      <c r="O390" s="44">
        <v>0</v>
      </c>
      <c r="P390" s="44">
        <v>0</v>
      </c>
      <c r="Q390" s="44">
        <v>0</v>
      </c>
      <c r="R390" s="44">
        <v>0</v>
      </c>
      <c r="S390" s="44">
        <v>0</v>
      </c>
      <c r="T390" s="44">
        <v>0</v>
      </c>
      <c r="U390" s="44">
        <v>0</v>
      </c>
      <c r="V390" s="44">
        <v>0</v>
      </c>
      <c r="W390" s="44">
        <v>0</v>
      </c>
      <c r="X390" s="44">
        <v>0</v>
      </c>
      <c r="Y390" s="44">
        <v>0</v>
      </c>
    </row>
    <row r="391" spans="1:25" ht="30" x14ac:dyDescent="0.25">
      <c r="A391" s="98"/>
      <c r="B391" s="94"/>
      <c r="C391" s="49">
        <v>76</v>
      </c>
      <c r="D391" s="50" t="s">
        <v>437</v>
      </c>
      <c r="E391" s="28" t="s">
        <v>918</v>
      </c>
      <c r="F391" s="26" t="s">
        <v>930</v>
      </c>
      <c r="G391" s="49" t="s">
        <v>36</v>
      </c>
      <c r="H391" s="26">
        <v>30</v>
      </c>
      <c r="I391" s="26">
        <v>20</v>
      </c>
      <c r="J391" s="46">
        <v>14.86</v>
      </c>
      <c r="K391" s="47"/>
      <c r="L391" s="32">
        <f t="shared" si="12"/>
        <v>0</v>
      </c>
      <c r="M391" s="43" t="str">
        <f t="shared" si="13"/>
        <v>OK</v>
      </c>
      <c r="N391" s="44">
        <v>0</v>
      </c>
      <c r="O391" s="44">
        <v>0</v>
      </c>
      <c r="P391" s="44">
        <v>0</v>
      </c>
      <c r="Q391" s="44">
        <v>0</v>
      </c>
      <c r="R391" s="44">
        <v>0</v>
      </c>
      <c r="S391" s="44">
        <v>0</v>
      </c>
      <c r="T391" s="44">
        <v>0</v>
      </c>
      <c r="U391" s="44">
        <v>0</v>
      </c>
      <c r="V391" s="44">
        <v>0</v>
      </c>
      <c r="W391" s="44">
        <v>0</v>
      </c>
      <c r="X391" s="44">
        <v>0</v>
      </c>
      <c r="Y391" s="44">
        <v>0</v>
      </c>
    </row>
    <row r="392" spans="1:25" ht="30" x14ac:dyDescent="0.25">
      <c r="A392" s="98"/>
      <c r="B392" s="94"/>
      <c r="C392" s="49">
        <v>77</v>
      </c>
      <c r="D392" s="50" t="s">
        <v>438</v>
      </c>
      <c r="E392" s="28" t="s">
        <v>918</v>
      </c>
      <c r="F392" s="26" t="s">
        <v>930</v>
      </c>
      <c r="G392" s="49" t="s">
        <v>36</v>
      </c>
      <c r="H392" s="26">
        <v>30</v>
      </c>
      <c r="I392" s="26">
        <v>20</v>
      </c>
      <c r="J392" s="46">
        <v>15.25</v>
      </c>
      <c r="K392" s="47"/>
      <c r="L392" s="32">
        <f t="shared" si="12"/>
        <v>0</v>
      </c>
      <c r="M392" s="43" t="str">
        <f t="shared" si="13"/>
        <v>OK</v>
      </c>
      <c r="N392" s="44">
        <v>0</v>
      </c>
      <c r="O392" s="44">
        <v>0</v>
      </c>
      <c r="P392" s="44">
        <v>0</v>
      </c>
      <c r="Q392" s="44">
        <v>0</v>
      </c>
      <c r="R392" s="44">
        <v>0</v>
      </c>
      <c r="S392" s="44">
        <v>0</v>
      </c>
      <c r="T392" s="44">
        <v>0</v>
      </c>
      <c r="U392" s="44">
        <v>0</v>
      </c>
      <c r="V392" s="44">
        <v>0</v>
      </c>
      <c r="W392" s="44">
        <v>0</v>
      </c>
      <c r="X392" s="44">
        <v>0</v>
      </c>
      <c r="Y392" s="44">
        <v>0</v>
      </c>
    </row>
    <row r="393" spans="1:25" ht="30" x14ac:dyDescent="0.25">
      <c r="A393" s="98"/>
      <c r="B393" s="94"/>
      <c r="C393" s="49">
        <v>78</v>
      </c>
      <c r="D393" s="50" t="s">
        <v>439</v>
      </c>
      <c r="E393" s="28" t="s">
        <v>918</v>
      </c>
      <c r="F393" s="26" t="s">
        <v>930</v>
      </c>
      <c r="G393" s="49" t="s">
        <v>36</v>
      </c>
      <c r="H393" s="26">
        <v>30</v>
      </c>
      <c r="I393" s="26">
        <v>20</v>
      </c>
      <c r="J393" s="46">
        <v>10</v>
      </c>
      <c r="K393" s="47"/>
      <c r="L393" s="32">
        <f t="shared" si="12"/>
        <v>0</v>
      </c>
      <c r="M393" s="43" t="str">
        <f t="shared" si="13"/>
        <v>OK</v>
      </c>
      <c r="N393" s="44">
        <v>0</v>
      </c>
      <c r="O393" s="44">
        <v>0</v>
      </c>
      <c r="P393" s="44">
        <v>0</v>
      </c>
      <c r="Q393" s="44">
        <v>0</v>
      </c>
      <c r="R393" s="44">
        <v>0</v>
      </c>
      <c r="S393" s="44">
        <v>0</v>
      </c>
      <c r="T393" s="44">
        <v>0</v>
      </c>
      <c r="U393" s="44">
        <v>0</v>
      </c>
      <c r="V393" s="44">
        <v>0</v>
      </c>
      <c r="W393" s="44">
        <v>0</v>
      </c>
      <c r="X393" s="44">
        <v>0</v>
      </c>
      <c r="Y393" s="44">
        <v>0</v>
      </c>
    </row>
    <row r="394" spans="1:25" ht="15" x14ac:dyDescent="0.25">
      <c r="A394" s="98"/>
      <c r="B394" s="94"/>
      <c r="C394" s="49">
        <v>79</v>
      </c>
      <c r="D394" s="50" t="s">
        <v>440</v>
      </c>
      <c r="E394" s="28" t="s">
        <v>926</v>
      </c>
      <c r="F394" s="26" t="s">
        <v>930</v>
      </c>
      <c r="G394" s="49" t="s">
        <v>36</v>
      </c>
      <c r="H394" s="26">
        <v>30</v>
      </c>
      <c r="I394" s="26">
        <v>20</v>
      </c>
      <c r="J394" s="46">
        <v>77</v>
      </c>
      <c r="K394" s="47"/>
      <c r="L394" s="32">
        <f t="shared" si="12"/>
        <v>0</v>
      </c>
      <c r="M394" s="43" t="str">
        <f t="shared" si="13"/>
        <v>OK</v>
      </c>
      <c r="N394" s="44">
        <v>0</v>
      </c>
      <c r="O394" s="44">
        <v>0</v>
      </c>
      <c r="P394" s="44">
        <v>0</v>
      </c>
      <c r="Q394" s="44">
        <v>0</v>
      </c>
      <c r="R394" s="44">
        <v>0</v>
      </c>
      <c r="S394" s="44">
        <v>0</v>
      </c>
      <c r="T394" s="44">
        <v>0</v>
      </c>
      <c r="U394" s="44">
        <v>0</v>
      </c>
      <c r="V394" s="44">
        <v>0</v>
      </c>
      <c r="W394" s="44">
        <v>0</v>
      </c>
      <c r="X394" s="44">
        <v>0</v>
      </c>
      <c r="Y394" s="44">
        <v>0</v>
      </c>
    </row>
    <row r="395" spans="1:25" ht="60" x14ac:dyDescent="0.25">
      <c r="A395" s="98"/>
      <c r="B395" s="94"/>
      <c r="C395" s="49">
        <v>80</v>
      </c>
      <c r="D395" s="50" t="s">
        <v>441</v>
      </c>
      <c r="E395" s="28" t="s">
        <v>926</v>
      </c>
      <c r="F395" s="26" t="s">
        <v>921</v>
      </c>
      <c r="G395" s="49" t="s">
        <v>36</v>
      </c>
      <c r="H395" s="26">
        <v>30</v>
      </c>
      <c r="I395" s="26">
        <v>20</v>
      </c>
      <c r="J395" s="46">
        <v>53.23</v>
      </c>
      <c r="K395" s="47"/>
      <c r="L395" s="32">
        <f t="shared" si="12"/>
        <v>0</v>
      </c>
      <c r="M395" s="43" t="str">
        <f t="shared" si="13"/>
        <v>OK</v>
      </c>
      <c r="N395" s="44">
        <v>0</v>
      </c>
      <c r="O395" s="44">
        <v>0</v>
      </c>
      <c r="P395" s="44">
        <v>0</v>
      </c>
      <c r="Q395" s="44">
        <v>0</v>
      </c>
      <c r="R395" s="44">
        <v>0</v>
      </c>
      <c r="S395" s="44">
        <v>0</v>
      </c>
      <c r="T395" s="44">
        <v>0</v>
      </c>
      <c r="U395" s="44">
        <v>0</v>
      </c>
      <c r="V395" s="44">
        <v>0</v>
      </c>
      <c r="W395" s="44">
        <v>0</v>
      </c>
      <c r="X395" s="44">
        <v>0</v>
      </c>
      <c r="Y395" s="44">
        <v>0</v>
      </c>
    </row>
    <row r="396" spans="1:25" ht="90" x14ac:dyDescent="0.25">
      <c r="A396" s="98"/>
      <c r="B396" s="94"/>
      <c r="C396" s="49">
        <v>81</v>
      </c>
      <c r="D396" s="50" t="s">
        <v>442</v>
      </c>
      <c r="E396" s="28" t="s">
        <v>926</v>
      </c>
      <c r="F396" s="26" t="s">
        <v>921</v>
      </c>
      <c r="G396" s="49" t="s">
        <v>36</v>
      </c>
      <c r="H396" s="26">
        <v>30</v>
      </c>
      <c r="I396" s="26">
        <v>20</v>
      </c>
      <c r="J396" s="46">
        <v>58.36</v>
      </c>
      <c r="K396" s="47"/>
      <c r="L396" s="32">
        <f t="shared" si="12"/>
        <v>0</v>
      </c>
      <c r="M396" s="43" t="str">
        <f t="shared" si="13"/>
        <v>OK</v>
      </c>
      <c r="N396" s="44">
        <v>0</v>
      </c>
      <c r="O396" s="44">
        <v>0</v>
      </c>
      <c r="P396" s="44">
        <v>0</v>
      </c>
      <c r="Q396" s="44">
        <v>0</v>
      </c>
      <c r="R396" s="44">
        <v>0</v>
      </c>
      <c r="S396" s="44">
        <v>0</v>
      </c>
      <c r="T396" s="44">
        <v>0</v>
      </c>
      <c r="U396" s="44">
        <v>0</v>
      </c>
      <c r="V396" s="44">
        <v>0</v>
      </c>
      <c r="W396" s="44">
        <v>0</v>
      </c>
      <c r="X396" s="44">
        <v>0</v>
      </c>
      <c r="Y396" s="44">
        <v>0</v>
      </c>
    </row>
    <row r="397" spans="1:25" ht="15" x14ac:dyDescent="0.25">
      <c r="A397" s="98"/>
      <c r="B397" s="94"/>
      <c r="C397" s="49">
        <v>82</v>
      </c>
      <c r="D397" s="50" t="s">
        <v>443</v>
      </c>
      <c r="E397" s="28" t="s">
        <v>926</v>
      </c>
      <c r="F397" s="26" t="s">
        <v>930</v>
      </c>
      <c r="G397" s="49" t="s">
        <v>36</v>
      </c>
      <c r="H397" s="26">
        <v>30</v>
      </c>
      <c r="I397" s="26">
        <v>20</v>
      </c>
      <c r="J397" s="46">
        <v>7.18</v>
      </c>
      <c r="K397" s="47"/>
      <c r="L397" s="32">
        <f t="shared" si="12"/>
        <v>0</v>
      </c>
      <c r="M397" s="43" t="str">
        <f t="shared" si="13"/>
        <v>OK</v>
      </c>
      <c r="N397" s="44">
        <v>0</v>
      </c>
      <c r="O397" s="44">
        <v>0</v>
      </c>
      <c r="P397" s="44">
        <v>0</v>
      </c>
      <c r="Q397" s="44">
        <v>0</v>
      </c>
      <c r="R397" s="44">
        <v>0</v>
      </c>
      <c r="S397" s="44">
        <v>0</v>
      </c>
      <c r="T397" s="44">
        <v>0</v>
      </c>
      <c r="U397" s="44">
        <v>0</v>
      </c>
      <c r="V397" s="44">
        <v>0</v>
      </c>
      <c r="W397" s="44">
        <v>0</v>
      </c>
      <c r="X397" s="44">
        <v>0</v>
      </c>
      <c r="Y397" s="44">
        <v>0</v>
      </c>
    </row>
    <row r="398" spans="1:25" ht="45" x14ac:dyDescent="0.25">
      <c r="A398" s="98"/>
      <c r="B398" s="94"/>
      <c r="C398" s="49">
        <v>83</v>
      </c>
      <c r="D398" s="50" t="s">
        <v>444</v>
      </c>
      <c r="E398" s="28" t="s">
        <v>926</v>
      </c>
      <c r="F398" s="26" t="s">
        <v>921</v>
      </c>
      <c r="G398" s="49" t="s">
        <v>36</v>
      </c>
      <c r="H398" s="26">
        <v>30</v>
      </c>
      <c r="I398" s="26">
        <v>20</v>
      </c>
      <c r="J398" s="46">
        <v>11.72</v>
      </c>
      <c r="K398" s="47">
        <v>6</v>
      </c>
      <c r="L398" s="32">
        <f t="shared" si="12"/>
        <v>0</v>
      </c>
      <c r="M398" s="43" t="str">
        <f t="shared" si="13"/>
        <v>OK</v>
      </c>
      <c r="N398" s="44">
        <v>6</v>
      </c>
      <c r="O398" s="44">
        <v>0</v>
      </c>
      <c r="P398" s="44">
        <v>0</v>
      </c>
      <c r="Q398" s="44">
        <v>0</v>
      </c>
      <c r="R398" s="44">
        <v>0</v>
      </c>
      <c r="S398" s="44">
        <v>0</v>
      </c>
      <c r="T398" s="44">
        <v>0</v>
      </c>
      <c r="U398" s="44">
        <v>0</v>
      </c>
      <c r="V398" s="44">
        <v>0</v>
      </c>
      <c r="W398" s="44">
        <v>0</v>
      </c>
      <c r="X398" s="44">
        <v>0</v>
      </c>
      <c r="Y398" s="44">
        <v>0</v>
      </c>
    </row>
    <row r="399" spans="1:25" ht="15" x14ac:dyDescent="0.25">
      <c r="A399" s="98"/>
      <c r="B399" s="94"/>
      <c r="C399" s="49">
        <v>84</v>
      </c>
      <c r="D399" s="50" t="s">
        <v>445</v>
      </c>
      <c r="E399" s="28" t="s">
        <v>918</v>
      </c>
      <c r="F399" s="26" t="s">
        <v>928</v>
      </c>
      <c r="G399" s="49" t="s">
        <v>36</v>
      </c>
      <c r="H399" s="26">
        <v>30</v>
      </c>
      <c r="I399" s="26">
        <v>20</v>
      </c>
      <c r="J399" s="46">
        <v>5.82</v>
      </c>
      <c r="K399" s="47"/>
      <c r="L399" s="32">
        <f t="shared" si="12"/>
        <v>0</v>
      </c>
      <c r="M399" s="43" t="str">
        <f t="shared" si="13"/>
        <v>OK</v>
      </c>
      <c r="N399" s="44">
        <v>0</v>
      </c>
      <c r="O399" s="44">
        <v>0</v>
      </c>
      <c r="P399" s="44">
        <v>0</v>
      </c>
      <c r="Q399" s="44">
        <v>0</v>
      </c>
      <c r="R399" s="44">
        <v>0</v>
      </c>
      <c r="S399" s="44">
        <v>0</v>
      </c>
      <c r="T399" s="44">
        <v>0</v>
      </c>
      <c r="U399" s="44">
        <v>0</v>
      </c>
      <c r="V399" s="44">
        <v>0</v>
      </c>
      <c r="W399" s="44">
        <v>0</v>
      </c>
      <c r="X399" s="44">
        <v>0</v>
      </c>
      <c r="Y399" s="44">
        <v>0</v>
      </c>
    </row>
    <row r="400" spans="1:25" ht="15" x14ac:dyDescent="0.25">
      <c r="A400" s="98"/>
      <c r="B400" s="94"/>
      <c r="C400" s="49">
        <v>85</v>
      </c>
      <c r="D400" s="50" t="s">
        <v>446</v>
      </c>
      <c r="E400" s="28" t="s">
        <v>918</v>
      </c>
      <c r="F400" s="26" t="s">
        <v>928</v>
      </c>
      <c r="G400" s="49" t="s">
        <v>36</v>
      </c>
      <c r="H400" s="26">
        <v>30</v>
      </c>
      <c r="I400" s="26">
        <v>20</v>
      </c>
      <c r="J400" s="46">
        <v>22.7</v>
      </c>
      <c r="K400" s="47"/>
      <c r="L400" s="32">
        <f t="shared" si="12"/>
        <v>0</v>
      </c>
      <c r="M400" s="43" t="str">
        <f t="shared" si="13"/>
        <v>OK</v>
      </c>
      <c r="N400" s="44">
        <v>0</v>
      </c>
      <c r="O400" s="44">
        <v>0</v>
      </c>
      <c r="P400" s="44">
        <v>0</v>
      </c>
      <c r="Q400" s="44">
        <v>0</v>
      </c>
      <c r="R400" s="44">
        <v>0</v>
      </c>
      <c r="S400" s="44">
        <v>0</v>
      </c>
      <c r="T400" s="44">
        <v>0</v>
      </c>
      <c r="U400" s="44">
        <v>0</v>
      </c>
      <c r="V400" s="44">
        <v>0</v>
      </c>
      <c r="W400" s="44">
        <v>0</v>
      </c>
      <c r="X400" s="44">
        <v>0</v>
      </c>
      <c r="Y400" s="44">
        <v>0</v>
      </c>
    </row>
    <row r="401" spans="1:25" ht="30" x14ac:dyDescent="0.25">
      <c r="A401" s="98"/>
      <c r="B401" s="94"/>
      <c r="C401" s="49">
        <v>86</v>
      </c>
      <c r="D401" s="50" t="s">
        <v>447</v>
      </c>
      <c r="E401" s="28" t="s">
        <v>926</v>
      </c>
      <c r="F401" s="26" t="s">
        <v>920</v>
      </c>
      <c r="G401" s="49" t="s">
        <v>36</v>
      </c>
      <c r="H401" s="26">
        <v>30</v>
      </c>
      <c r="I401" s="26">
        <v>20</v>
      </c>
      <c r="J401" s="46">
        <v>17.43</v>
      </c>
      <c r="K401" s="47">
        <v>3</v>
      </c>
      <c r="L401" s="32">
        <f t="shared" si="12"/>
        <v>0</v>
      </c>
      <c r="M401" s="43" t="str">
        <f t="shared" si="13"/>
        <v>OK</v>
      </c>
      <c r="N401" s="44">
        <v>3</v>
      </c>
      <c r="O401" s="44">
        <v>0</v>
      </c>
      <c r="P401" s="44">
        <v>0</v>
      </c>
      <c r="Q401" s="44">
        <v>0</v>
      </c>
      <c r="R401" s="44">
        <v>0</v>
      </c>
      <c r="S401" s="44">
        <v>0</v>
      </c>
      <c r="T401" s="44">
        <v>0</v>
      </c>
      <c r="U401" s="44">
        <v>0</v>
      </c>
      <c r="V401" s="44">
        <v>0</v>
      </c>
      <c r="W401" s="44">
        <v>0</v>
      </c>
      <c r="X401" s="44">
        <v>0</v>
      </c>
      <c r="Y401" s="44">
        <v>0</v>
      </c>
    </row>
    <row r="402" spans="1:25" ht="30" x14ac:dyDescent="0.25">
      <c r="A402" s="98"/>
      <c r="B402" s="94"/>
      <c r="C402" s="49">
        <v>87</v>
      </c>
      <c r="D402" s="50" t="s">
        <v>448</v>
      </c>
      <c r="E402" s="28" t="s">
        <v>918</v>
      </c>
      <c r="F402" s="26" t="s">
        <v>975</v>
      </c>
      <c r="G402" s="49" t="s">
        <v>36</v>
      </c>
      <c r="H402" s="26">
        <v>30</v>
      </c>
      <c r="I402" s="26">
        <v>20</v>
      </c>
      <c r="J402" s="46">
        <v>2.62</v>
      </c>
      <c r="K402" s="47"/>
      <c r="L402" s="32">
        <f t="shared" si="12"/>
        <v>0</v>
      </c>
      <c r="M402" s="43" t="str">
        <f t="shared" si="13"/>
        <v>OK</v>
      </c>
      <c r="N402" s="44">
        <v>0</v>
      </c>
      <c r="O402" s="44">
        <v>0</v>
      </c>
      <c r="P402" s="44">
        <v>0</v>
      </c>
      <c r="Q402" s="44">
        <v>0</v>
      </c>
      <c r="R402" s="44">
        <v>0</v>
      </c>
      <c r="S402" s="44">
        <v>0</v>
      </c>
      <c r="T402" s="44">
        <v>0</v>
      </c>
      <c r="U402" s="44">
        <v>0</v>
      </c>
      <c r="V402" s="44">
        <v>0</v>
      </c>
      <c r="W402" s="44">
        <v>0</v>
      </c>
      <c r="X402" s="44">
        <v>0</v>
      </c>
      <c r="Y402" s="44">
        <v>0</v>
      </c>
    </row>
    <row r="403" spans="1:25" ht="30" x14ac:dyDescent="0.25">
      <c r="A403" s="98"/>
      <c r="B403" s="94"/>
      <c r="C403" s="49">
        <v>88</v>
      </c>
      <c r="D403" s="50" t="s">
        <v>449</v>
      </c>
      <c r="E403" s="28" t="s">
        <v>918</v>
      </c>
      <c r="F403" s="26" t="s">
        <v>975</v>
      </c>
      <c r="G403" s="49" t="s">
        <v>36</v>
      </c>
      <c r="H403" s="26">
        <v>30</v>
      </c>
      <c r="I403" s="26">
        <v>20</v>
      </c>
      <c r="J403" s="46">
        <v>3.85</v>
      </c>
      <c r="K403" s="47"/>
      <c r="L403" s="32">
        <f t="shared" si="12"/>
        <v>0</v>
      </c>
      <c r="M403" s="43" t="str">
        <f t="shared" si="13"/>
        <v>OK</v>
      </c>
      <c r="N403" s="44">
        <v>0</v>
      </c>
      <c r="O403" s="44">
        <v>0</v>
      </c>
      <c r="P403" s="44">
        <v>0</v>
      </c>
      <c r="Q403" s="44">
        <v>0</v>
      </c>
      <c r="R403" s="44">
        <v>0</v>
      </c>
      <c r="S403" s="44">
        <v>0</v>
      </c>
      <c r="T403" s="44">
        <v>0</v>
      </c>
      <c r="U403" s="44">
        <v>0</v>
      </c>
      <c r="V403" s="44">
        <v>0</v>
      </c>
      <c r="W403" s="44">
        <v>0</v>
      </c>
      <c r="X403" s="44">
        <v>0</v>
      </c>
      <c r="Y403" s="44">
        <v>0</v>
      </c>
    </row>
    <row r="404" spans="1:25" ht="60" x14ac:dyDescent="0.25">
      <c r="A404" s="98"/>
      <c r="B404" s="94"/>
      <c r="C404" s="49">
        <v>89</v>
      </c>
      <c r="D404" s="50" t="s">
        <v>450</v>
      </c>
      <c r="E404" s="28" t="s">
        <v>918</v>
      </c>
      <c r="F404" s="26" t="s">
        <v>976</v>
      </c>
      <c r="G404" s="49" t="s">
        <v>36</v>
      </c>
      <c r="H404" s="26">
        <v>30</v>
      </c>
      <c r="I404" s="26">
        <v>20</v>
      </c>
      <c r="J404" s="46">
        <v>17.7</v>
      </c>
      <c r="K404" s="47"/>
      <c r="L404" s="32">
        <f t="shared" si="12"/>
        <v>0</v>
      </c>
      <c r="M404" s="43" t="str">
        <f t="shared" si="13"/>
        <v>OK</v>
      </c>
      <c r="N404" s="44">
        <v>0</v>
      </c>
      <c r="O404" s="44">
        <v>0</v>
      </c>
      <c r="P404" s="44">
        <v>0</v>
      </c>
      <c r="Q404" s="44">
        <v>0</v>
      </c>
      <c r="R404" s="44">
        <v>0</v>
      </c>
      <c r="S404" s="44">
        <v>0</v>
      </c>
      <c r="T404" s="44">
        <v>0</v>
      </c>
      <c r="U404" s="44">
        <v>0</v>
      </c>
      <c r="V404" s="44">
        <v>0</v>
      </c>
      <c r="W404" s="44">
        <v>0</v>
      </c>
      <c r="X404" s="44">
        <v>0</v>
      </c>
      <c r="Y404" s="44">
        <v>0</v>
      </c>
    </row>
    <row r="405" spans="1:25" ht="60" x14ac:dyDescent="0.25">
      <c r="A405" s="98"/>
      <c r="B405" s="94"/>
      <c r="C405" s="49">
        <v>90</v>
      </c>
      <c r="D405" s="50" t="s">
        <v>451</v>
      </c>
      <c r="E405" s="28" t="s">
        <v>918</v>
      </c>
      <c r="F405" s="26" t="s">
        <v>976</v>
      </c>
      <c r="G405" s="49" t="s">
        <v>36</v>
      </c>
      <c r="H405" s="26">
        <v>30</v>
      </c>
      <c r="I405" s="26">
        <v>20</v>
      </c>
      <c r="J405" s="46">
        <v>17.7</v>
      </c>
      <c r="K405" s="47"/>
      <c r="L405" s="32">
        <f t="shared" si="12"/>
        <v>0</v>
      </c>
      <c r="M405" s="43" t="str">
        <f t="shared" si="13"/>
        <v>OK</v>
      </c>
      <c r="N405" s="44">
        <v>0</v>
      </c>
      <c r="O405" s="44">
        <v>0</v>
      </c>
      <c r="P405" s="44">
        <v>0</v>
      </c>
      <c r="Q405" s="44">
        <v>0</v>
      </c>
      <c r="R405" s="44">
        <v>0</v>
      </c>
      <c r="S405" s="44">
        <v>0</v>
      </c>
      <c r="T405" s="44">
        <v>0</v>
      </c>
      <c r="U405" s="44">
        <v>0</v>
      </c>
      <c r="V405" s="44">
        <v>0</v>
      </c>
      <c r="W405" s="44">
        <v>0</v>
      </c>
      <c r="X405" s="44">
        <v>0</v>
      </c>
      <c r="Y405" s="44">
        <v>0</v>
      </c>
    </row>
    <row r="406" spans="1:25" ht="45" x14ac:dyDescent="0.25">
      <c r="A406" s="98"/>
      <c r="B406" s="94"/>
      <c r="C406" s="49">
        <v>91</v>
      </c>
      <c r="D406" s="50" t="s">
        <v>452</v>
      </c>
      <c r="E406" s="28" t="s">
        <v>918</v>
      </c>
      <c r="F406" s="26" t="s">
        <v>977</v>
      </c>
      <c r="G406" s="49" t="s">
        <v>36</v>
      </c>
      <c r="H406" s="26">
        <v>30</v>
      </c>
      <c r="I406" s="26">
        <v>20</v>
      </c>
      <c r="J406" s="46">
        <v>9.65</v>
      </c>
      <c r="K406" s="47"/>
      <c r="L406" s="32">
        <f t="shared" si="12"/>
        <v>0</v>
      </c>
      <c r="M406" s="43" t="str">
        <f t="shared" si="13"/>
        <v>OK</v>
      </c>
      <c r="N406" s="44">
        <v>0</v>
      </c>
      <c r="O406" s="44">
        <v>0</v>
      </c>
      <c r="P406" s="44">
        <v>0</v>
      </c>
      <c r="Q406" s="44">
        <v>0</v>
      </c>
      <c r="R406" s="44">
        <v>0</v>
      </c>
      <c r="S406" s="44">
        <v>0</v>
      </c>
      <c r="T406" s="44">
        <v>0</v>
      </c>
      <c r="U406" s="44">
        <v>0</v>
      </c>
      <c r="V406" s="44">
        <v>0</v>
      </c>
      <c r="W406" s="44">
        <v>0</v>
      </c>
      <c r="X406" s="44">
        <v>0</v>
      </c>
      <c r="Y406" s="44">
        <v>0</v>
      </c>
    </row>
    <row r="407" spans="1:25" ht="45" x14ac:dyDescent="0.25">
      <c r="A407" s="98"/>
      <c r="B407" s="94"/>
      <c r="C407" s="49">
        <v>92</v>
      </c>
      <c r="D407" s="50" t="s">
        <v>453</v>
      </c>
      <c r="E407" s="28" t="s">
        <v>918</v>
      </c>
      <c r="F407" s="26" t="s">
        <v>941</v>
      </c>
      <c r="G407" s="49" t="s">
        <v>36</v>
      </c>
      <c r="H407" s="26">
        <v>30</v>
      </c>
      <c r="I407" s="26">
        <v>20</v>
      </c>
      <c r="J407" s="46">
        <v>18.760000000000002</v>
      </c>
      <c r="K407" s="47"/>
      <c r="L407" s="32">
        <f t="shared" si="12"/>
        <v>0</v>
      </c>
      <c r="M407" s="43" t="str">
        <f t="shared" si="13"/>
        <v>OK</v>
      </c>
      <c r="N407" s="44">
        <v>0</v>
      </c>
      <c r="O407" s="44">
        <v>0</v>
      </c>
      <c r="P407" s="44">
        <v>0</v>
      </c>
      <c r="Q407" s="44">
        <v>0</v>
      </c>
      <c r="R407" s="44">
        <v>0</v>
      </c>
      <c r="S407" s="44">
        <v>0</v>
      </c>
      <c r="T407" s="44">
        <v>0</v>
      </c>
      <c r="U407" s="44">
        <v>0</v>
      </c>
      <c r="V407" s="44">
        <v>0</v>
      </c>
      <c r="W407" s="44">
        <v>0</v>
      </c>
      <c r="X407" s="44">
        <v>0</v>
      </c>
      <c r="Y407" s="44">
        <v>0</v>
      </c>
    </row>
    <row r="408" spans="1:25" ht="15" x14ac:dyDescent="0.25">
      <c r="A408" s="98"/>
      <c r="B408" s="94"/>
      <c r="C408" s="49">
        <v>93</v>
      </c>
      <c r="D408" s="50" t="s">
        <v>454</v>
      </c>
      <c r="E408" s="28" t="s">
        <v>936</v>
      </c>
      <c r="F408" s="26" t="s">
        <v>978</v>
      </c>
      <c r="G408" s="49" t="s">
        <v>36</v>
      </c>
      <c r="H408" s="26">
        <v>30</v>
      </c>
      <c r="I408" s="26">
        <v>20</v>
      </c>
      <c r="J408" s="46">
        <v>456</v>
      </c>
      <c r="K408" s="47"/>
      <c r="L408" s="32">
        <f t="shared" si="12"/>
        <v>0</v>
      </c>
      <c r="M408" s="43" t="str">
        <f t="shared" si="13"/>
        <v>OK</v>
      </c>
      <c r="N408" s="44">
        <v>0</v>
      </c>
      <c r="O408" s="44">
        <v>0</v>
      </c>
      <c r="P408" s="44">
        <v>0</v>
      </c>
      <c r="Q408" s="44">
        <v>0</v>
      </c>
      <c r="R408" s="44">
        <v>0</v>
      </c>
      <c r="S408" s="44">
        <v>0</v>
      </c>
      <c r="T408" s="44">
        <v>0</v>
      </c>
      <c r="U408" s="44">
        <v>0</v>
      </c>
      <c r="V408" s="44">
        <v>0</v>
      </c>
      <c r="W408" s="44">
        <v>0</v>
      </c>
      <c r="X408" s="44">
        <v>0</v>
      </c>
      <c r="Y408" s="44">
        <v>0</v>
      </c>
    </row>
    <row r="409" spans="1:25" ht="60" x14ac:dyDescent="0.25">
      <c r="A409" s="98"/>
      <c r="B409" s="94"/>
      <c r="C409" s="49">
        <v>94</v>
      </c>
      <c r="D409" s="50" t="s">
        <v>455</v>
      </c>
      <c r="E409" s="28" t="s">
        <v>936</v>
      </c>
      <c r="F409" s="26" t="s">
        <v>971</v>
      </c>
      <c r="G409" s="49" t="s">
        <v>36</v>
      </c>
      <c r="H409" s="26">
        <v>30</v>
      </c>
      <c r="I409" s="26">
        <v>20</v>
      </c>
      <c r="J409" s="46">
        <v>28.9</v>
      </c>
      <c r="K409" s="47"/>
      <c r="L409" s="32">
        <f t="shared" si="12"/>
        <v>0</v>
      </c>
      <c r="M409" s="43" t="str">
        <f t="shared" si="13"/>
        <v>OK</v>
      </c>
      <c r="N409" s="44">
        <v>0</v>
      </c>
      <c r="O409" s="44">
        <v>0</v>
      </c>
      <c r="P409" s="44">
        <v>0</v>
      </c>
      <c r="Q409" s="44">
        <v>0</v>
      </c>
      <c r="R409" s="44">
        <v>0</v>
      </c>
      <c r="S409" s="44">
        <v>0</v>
      </c>
      <c r="T409" s="44">
        <v>0</v>
      </c>
      <c r="U409" s="44">
        <v>0</v>
      </c>
      <c r="V409" s="44">
        <v>0</v>
      </c>
      <c r="W409" s="44">
        <v>0</v>
      </c>
      <c r="X409" s="44">
        <v>0</v>
      </c>
      <c r="Y409" s="44">
        <v>0</v>
      </c>
    </row>
    <row r="410" spans="1:25" ht="75" x14ac:dyDescent="0.25">
      <c r="A410" s="98"/>
      <c r="B410" s="94"/>
      <c r="C410" s="49">
        <v>95</v>
      </c>
      <c r="D410" s="50" t="s">
        <v>456</v>
      </c>
      <c r="E410" s="28" t="s">
        <v>936</v>
      </c>
      <c r="F410" s="26" t="s">
        <v>971</v>
      </c>
      <c r="G410" s="49" t="s">
        <v>36</v>
      </c>
      <c r="H410" s="26">
        <v>30</v>
      </c>
      <c r="I410" s="26">
        <v>20</v>
      </c>
      <c r="J410" s="46">
        <v>41.9</v>
      </c>
      <c r="K410" s="47"/>
      <c r="L410" s="32">
        <f t="shared" si="12"/>
        <v>0</v>
      </c>
      <c r="M410" s="43" t="str">
        <f t="shared" si="13"/>
        <v>OK</v>
      </c>
      <c r="N410" s="44">
        <v>0</v>
      </c>
      <c r="O410" s="44">
        <v>0</v>
      </c>
      <c r="P410" s="44">
        <v>0</v>
      </c>
      <c r="Q410" s="44">
        <v>0</v>
      </c>
      <c r="R410" s="44">
        <v>0</v>
      </c>
      <c r="S410" s="44">
        <v>0</v>
      </c>
      <c r="T410" s="44">
        <v>0</v>
      </c>
      <c r="U410" s="44">
        <v>0</v>
      </c>
      <c r="V410" s="44">
        <v>0</v>
      </c>
      <c r="W410" s="44">
        <v>0</v>
      </c>
      <c r="X410" s="44">
        <v>0</v>
      </c>
      <c r="Y410" s="44">
        <v>0</v>
      </c>
    </row>
    <row r="411" spans="1:25" ht="75" x14ac:dyDescent="0.25">
      <c r="A411" s="98"/>
      <c r="B411" s="94"/>
      <c r="C411" s="49">
        <v>96</v>
      </c>
      <c r="D411" s="50" t="s">
        <v>457</v>
      </c>
      <c r="E411" s="28" t="s">
        <v>936</v>
      </c>
      <c r="F411" s="26" t="s">
        <v>971</v>
      </c>
      <c r="G411" s="49" t="s">
        <v>36</v>
      </c>
      <c r="H411" s="26">
        <v>30</v>
      </c>
      <c r="I411" s="26">
        <v>20</v>
      </c>
      <c r="J411" s="46">
        <v>34.85</v>
      </c>
      <c r="K411" s="47"/>
      <c r="L411" s="32">
        <f t="shared" si="12"/>
        <v>0</v>
      </c>
      <c r="M411" s="43" t="str">
        <f t="shared" si="13"/>
        <v>OK</v>
      </c>
      <c r="N411" s="44">
        <v>0</v>
      </c>
      <c r="O411" s="44">
        <v>0</v>
      </c>
      <c r="P411" s="44">
        <v>0</v>
      </c>
      <c r="Q411" s="44">
        <v>0</v>
      </c>
      <c r="R411" s="44">
        <v>0</v>
      </c>
      <c r="S411" s="44">
        <v>0</v>
      </c>
      <c r="T411" s="44">
        <v>0</v>
      </c>
      <c r="U411" s="44">
        <v>0</v>
      </c>
      <c r="V411" s="44">
        <v>0</v>
      </c>
      <c r="W411" s="44">
        <v>0</v>
      </c>
      <c r="X411" s="44">
        <v>0</v>
      </c>
      <c r="Y411" s="44">
        <v>0</v>
      </c>
    </row>
    <row r="412" spans="1:25" ht="15" x14ac:dyDescent="0.25">
      <c r="A412" s="98"/>
      <c r="B412" s="94"/>
      <c r="C412" s="49">
        <v>97</v>
      </c>
      <c r="D412" s="50" t="s">
        <v>458</v>
      </c>
      <c r="E412" s="28" t="s">
        <v>979</v>
      </c>
      <c r="F412" s="26" t="s">
        <v>932</v>
      </c>
      <c r="G412" s="49" t="s">
        <v>36</v>
      </c>
      <c r="H412" s="26">
        <v>30</v>
      </c>
      <c r="I412" s="26">
        <v>20</v>
      </c>
      <c r="J412" s="46">
        <v>155.04</v>
      </c>
      <c r="K412" s="47">
        <v>3</v>
      </c>
      <c r="L412" s="32">
        <f t="shared" si="12"/>
        <v>0</v>
      </c>
      <c r="M412" s="43" t="str">
        <f t="shared" si="13"/>
        <v>OK</v>
      </c>
      <c r="N412" s="44">
        <v>3</v>
      </c>
      <c r="O412" s="44">
        <v>0</v>
      </c>
      <c r="P412" s="44">
        <v>0</v>
      </c>
      <c r="Q412" s="44">
        <v>0</v>
      </c>
      <c r="R412" s="44">
        <v>0</v>
      </c>
      <c r="S412" s="44">
        <v>0</v>
      </c>
      <c r="T412" s="44">
        <v>0</v>
      </c>
      <c r="U412" s="44">
        <v>0</v>
      </c>
      <c r="V412" s="44">
        <v>0</v>
      </c>
      <c r="W412" s="44">
        <v>0</v>
      </c>
      <c r="X412" s="44">
        <v>0</v>
      </c>
      <c r="Y412" s="44">
        <v>0</v>
      </c>
    </row>
    <row r="413" spans="1:25" ht="60" x14ac:dyDescent="0.25">
      <c r="A413" s="98"/>
      <c r="B413" s="94"/>
      <c r="C413" s="49">
        <v>98</v>
      </c>
      <c r="D413" s="50" t="s">
        <v>459</v>
      </c>
      <c r="E413" s="28" t="s">
        <v>980</v>
      </c>
      <c r="F413" s="26" t="s">
        <v>932</v>
      </c>
      <c r="G413" s="49" t="s">
        <v>36</v>
      </c>
      <c r="H413" s="26">
        <v>30</v>
      </c>
      <c r="I413" s="26">
        <v>20</v>
      </c>
      <c r="J413" s="46">
        <v>40.619999999999997</v>
      </c>
      <c r="K413" s="47"/>
      <c r="L413" s="32">
        <f t="shared" si="12"/>
        <v>0</v>
      </c>
      <c r="M413" s="43" t="str">
        <f t="shared" si="13"/>
        <v>OK</v>
      </c>
      <c r="N413" s="44">
        <v>0</v>
      </c>
      <c r="O413" s="44">
        <v>0</v>
      </c>
      <c r="P413" s="44">
        <v>0</v>
      </c>
      <c r="Q413" s="44">
        <v>0</v>
      </c>
      <c r="R413" s="44">
        <v>0</v>
      </c>
      <c r="S413" s="44">
        <v>0</v>
      </c>
      <c r="T413" s="44">
        <v>0</v>
      </c>
      <c r="U413" s="44">
        <v>0</v>
      </c>
      <c r="V413" s="44">
        <v>0</v>
      </c>
      <c r="W413" s="44">
        <v>0</v>
      </c>
      <c r="X413" s="44">
        <v>0</v>
      </c>
      <c r="Y413" s="44">
        <v>0</v>
      </c>
    </row>
    <row r="414" spans="1:25" ht="30" x14ac:dyDescent="0.25">
      <c r="A414" s="98"/>
      <c r="B414" s="94"/>
      <c r="C414" s="49">
        <v>99</v>
      </c>
      <c r="D414" s="50" t="s">
        <v>460</v>
      </c>
      <c r="E414" s="28" t="s">
        <v>936</v>
      </c>
      <c r="F414" s="26" t="s">
        <v>932</v>
      </c>
      <c r="G414" s="49" t="s">
        <v>36</v>
      </c>
      <c r="H414" s="26">
        <v>30</v>
      </c>
      <c r="I414" s="26">
        <v>20</v>
      </c>
      <c r="J414" s="46">
        <v>61.68</v>
      </c>
      <c r="K414" s="47">
        <v>1</v>
      </c>
      <c r="L414" s="32">
        <f t="shared" si="12"/>
        <v>0</v>
      </c>
      <c r="M414" s="43" t="str">
        <f t="shared" si="13"/>
        <v>OK</v>
      </c>
      <c r="N414" s="44">
        <v>1</v>
      </c>
      <c r="O414" s="44">
        <v>0</v>
      </c>
      <c r="P414" s="44">
        <v>0</v>
      </c>
      <c r="Q414" s="44">
        <v>0</v>
      </c>
      <c r="R414" s="44">
        <v>0</v>
      </c>
      <c r="S414" s="44">
        <v>0</v>
      </c>
      <c r="T414" s="44">
        <v>0</v>
      </c>
      <c r="U414" s="44">
        <v>0</v>
      </c>
      <c r="V414" s="44">
        <v>0</v>
      </c>
      <c r="W414" s="44">
        <v>0</v>
      </c>
      <c r="X414" s="44">
        <v>0</v>
      </c>
      <c r="Y414" s="44">
        <v>0</v>
      </c>
    </row>
    <row r="415" spans="1:25" ht="60" x14ac:dyDescent="0.25">
      <c r="A415" s="98"/>
      <c r="B415" s="94"/>
      <c r="C415" s="49">
        <v>100</v>
      </c>
      <c r="D415" s="50" t="s">
        <v>461</v>
      </c>
      <c r="E415" s="28" t="s">
        <v>936</v>
      </c>
      <c r="F415" s="26" t="s">
        <v>981</v>
      </c>
      <c r="G415" s="49" t="s">
        <v>36</v>
      </c>
      <c r="H415" s="26">
        <v>30</v>
      </c>
      <c r="I415" s="26">
        <v>20</v>
      </c>
      <c r="J415" s="46">
        <v>84.33</v>
      </c>
      <c r="K415" s="47">
        <v>1</v>
      </c>
      <c r="L415" s="32">
        <f t="shared" si="12"/>
        <v>0</v>
      </c>
      <c r="M415" s="43" t="str">
        <f t="shared" si="13"/>
        <v>OK</v>
      </c>
      <c r="N415" s="44">
        <v>1</v>
      </c>
      <c r="O415" s="44">
        <v>0</v>
      </c>
      <c r="P415" s="44">
        <v>0</v>
      </c>
      <c r="Q415" s="44">
        <v>0</v>
      </c>
      <c r="R415" s="44">
        <v>0</v>
      </c>
      <c r="S415" s="44">
        <v>0</v>
      </c>
      <c r="T415" s="44">
        <v>0</v>
      </c>
      <c r="U415" s="44">
        <v>0</v>
      </c>
      <c r="V415" s="44">
        <v>0</v>
      </c>
      <c r="W415" s="44">
        <v>0</v>
      </c>
      <c r="X415" s="44">
        <v>0</v>
      </c>
      <c r="Y415" s="44">
        <v>0</v>
      </c>
    </row>
    <row r="416" spans="1:25" ht="90" x14ac:dyDescent="0.25">
      <c r="A416" s="98"/>
      <c r="B416" s="94"/>
      <c r="C416" s="49">
        <v>101</v>
      </c>
      <c r="D416" s="50" t="s">
        <v>462</v>
      </c>
      <c r="E416" s="28" t="s">
        <v>982</v>
      </c>
      <c r="F416" s="26" t="s">
        <v>983</v>
      </c>
      <c r="G416" s="49" t="s">
        <v>36</v>
      </c>
      <c r="H416" s="26">
        <v>30</v>
      </c>
      <c r="I416" s="26">
        <v>20</v>
      </c>
      <c r="J416" s="46">
        <v>38.1</v>
      </c>
      <c r="K416" s="47">
        <v>1</v>
      </c>
      <c r="L416" s="32">
        <f t="shared" si="12"/>
        <v>0</v>
      </c>
      <c r="M416" s="43" t="str">
        <f t="shared" si="13"/>
        <v>OK</v>
      </c>
      <c r="N416" s="44">
        <v>1</v>
      </c>
      <c r="O416" s="44">
        <v>0</v>
      </c>
      <c r="P416" s="44">
        <v>0</v>
      </c>
      <c r="Q416" s="44">
        <v>0</v>
      </c>
      <c r="R416" s="44">
        <v>0</v>
      </c>
      <c r="S416" s="44">
        <v>0</v>
      </c>
      <c r="T416" s="44">
        <v>0</v>
      </c>
      <c r="U416" s="44">
        <v>0</v>
      </c>
      <c r="V416" s="44">
        <v>0</v>
      </c>
      <c r="W416" s="44">
        <v>0</v>
      </c>
      <c r="X416" s="44">
        <v>0</v>
      </c>
      <c r="Y416" s="44">
        <v>0</v>
      </c>
    </row>
    <row r="417" spans="1:25" ht="45" x14ac:dyDescent="0.25">
      <c r="A417" s="99"/>
      <c r="B417" s="95"/>
      <c r="C417" s="49">
        <v>102</v>
      </c>
      <c r="D417" s="50" t="s">
        <v>463</v>
      </c>
      <c r="E417" s="28" t="s">
        <v>982</v>
      </c>
      <c r="F417" s="26" t="s">
        <v>983</v>
      </c>
      <c r="G417" s="49" t="s">
        <v>36</v>
      </c>
      <c r="H417" s="26">
        <v>30</v>
      </c>
      <c r="I417" s="26">
        <v>20</v>
      </c>
      <c r="J417" s="46">
        <v>9.9</v>
      </c>
      <c r="K417" s="47"/>
      <c r="L417" s="32">
        <f t="shared" si="12"/>
        <v>0</v>
      </c>
      <c r="M417" s="43" t="str">
        <f t="shared" si="13"/>
        <v>OK</v>
      </c>
      <c r="N417" s="44">
        <v>0</v>
      </c>
      <c r="O417" s="44">
        <v>0</v>
      </c>
      <c r="P417" s="44">
        <v>0</v>
      </c>
      <c r="Q417" s="44">
        <v>0</v>
      </c>
      <c r="R417" s="44">
        <v>0</v>
      </c>
      <c r="S417" s="44">
        <v>0</v>
      </c>
      <c r="T417" s="44">
        <v>0</v>
      </c>
      <c r="U417" s="44">
        <v>0</v>
      </c>
      <c r="V417" s="44">
        <v>0</v>
      </c>
      <c r="W417" s="44">
        <v>0</v>
      </c>
      <c r="X417" s="44">
        <v>0</v>
      </c>
      <c r="Y417" s="44">
        <v>0</v>
      </c>
    </row>
    <row r="418" spans="1:25" ht="15" x14ac:dyDescent="0.25">
      <c r="A418" s="100" t="s">
        <v>890</v>
      </c>
      <c r="B418" s="96">
        <v>6</v>
      </c>
      <c r="C418" s="49">
        <v>1</v>
      </c>
      <c r="D418" s="50" t="s">
        <v>464</v>
      </c>
      <c r="E418" s="28" t="s">
        <v>918</v>
      </c>
      <c r="F418" s="26" t="s">
        <v>984</v>
      </c>
      <c r="G418" s="49" t="s">
        <v>911</v>
      </c>
      <c r="H418" s="26">
        <v>30</v>
      </c>
      <c r="I418" s="26">
        <v>20</v>
      </c>
      <c r="J418" s="46">
        <v>105</v>
      </c>
      <c r="K418" s="47">
        <v>10</v>
      </c>
      <c r="L418" s="32">
        <f t="shared" si="12"/>
        <v>8</v>
      </c>
      <c r="M418" s="43" t="str">
        <f t="shared" si="13"/>
        <v>OK</v>
      </c>
      <c r="N418" s="44">
        <v>0</v>
      </c>
      <c r="O418" s="44">
        <v>2</v>
      </c>
      <c r="P418" s="44">
        <v>0</v>
      </c>
      <c r="Q418" s="44">
        <v>0</v>
      </c>
      <c r="R418" s="44">
        <v>0</v>
      </c>
      <c r="S418" s="44">
        <v>0</v>
      </c>
      <c r="T418" s="44">
        <v>0</v>
      </c>
      <c r="U418" s="44">
        <v>0</v>
      </c>
      <c r="V418" s="44">
        <v>0</v>
      </c>
      <c r="W418" s="44">
        <v>0</v>
      </c>
      <c r="X418" s="44">
        <v>0</v>
      </c>
      <c r="Y418" s="44">
        <v>0</v>
      </c>
    </row>
    <row r="419" spans="1:25" ht="15" x14ac:dyDescent="0.25">
      <c r="A419" s="100"/>
      <c r="B419" s="96"/>
      <c r="C419" s="49">
        <v>2</v>
      </c>
      <c r="D419" s="50" t="s">
        <v>465</v>
      </c>
      <c r="E419" s="28" t="s">
        <v>918</v>
      </c>
      <c r="F419" s="26" t="s">
        <v>985</v>
      </c>
      <c r="G419" s="49" t="s">
        <v>911</v>
      </c>
      <c r="H419" s="26">
        <v>30</v>
      </c>
      <c r="I419" s="26">
        <v>20</v>
      </c>
      <c r="J419" s="46">
        <v>109</v>
      </c>
      <c r="K419" s="47">
        <v>10</v>
      </c>
      <c r="L419" s="32">
        <f t="shared" si="12"/>
        <v>8</v>
      </c>
      <c r="M419" s="43" t="str">
        <f t="shared" si="13"/>
        <v>OK</v>
      </c>
      <c r="N419" s="44">
        <v>0</v>
      </c>
      <c r="O419" s="44">
        <v>2</v>
      </c>
      <c r="P419" s="44">
        <v>0</v>
      </c>
      <c r="Q419" s="44">
        <v>0</v>
      </c>
      <c r="R419" s="44">
        <v>0</v>
      </c>
      <c r="S419" s="44">
        <v>0</v>
      </c>
      <c r="T419" s="44">
        <v>0</v>
      </c>
      <c r="U419" s="44">
        <v>0</v>
      </c>
      <c r="V419" s="44">
        <v>0</v>
      </c>
      <c r="W419" s="44">
        <v>0</v>
      </c>
      <c r="X419" s="44">
        <v>0</v>
      </c>
      <c r="Y419" s="44">
        <v>0</v>
      </c>
    </row>
    <row r="420" spans="1:25" ht="15" x14ac:dyDescent="0.25">
      <c r="A420" s="100"/>
      <c r="B420" s="96"/>
      <c r="C420" s="49">
        <v>3</v>
      </c>
      <c r="D420" s="50" t="s">
        <v>466</v>
      </c>
      <c r="E420" s="28" t="s">
        <v>918</v>
      </c>
      <c r="F420" s="26" t="s">
        <v>986</v>
      </c>
      <c r="G420" s="49" t="s">
        <v>911</v>
      </c>
      <c r="H420" s="26">
        <v>30</v>
      </c>
      <c r="I420" s="26">
        <v>20</v>
      </c>
      <c r="J420" s="46">
        <v>69</v>
      </c>
      <c r="K420" s="47"/>
      <c r="L420" s="32">
        <f t="shared" si="12"/>
        <v>0</v>
      </c>
      <c r="M420" s="43" t="str">
        <f t="shared" si="13"/>
        <v>OK</v>
      </c>
      <c r="N420" s="44">
        <v>0</v>
      </c>
      <c r="O420" s="44">
        <v>0</v>
      </c>
      <c r="P420" s="44">
        <v>0</v>
      </c>
      <c r="Q420" s="44">
        <v>0</v>
      </c>
      <c r="R420" s="44">
        <v>0</v>
      </c>
      <c r="S420" s="44">
        <v>0</v>
      </c>
      <c r="T420" s="44">
        <v>0</v>
      </c>
      <c r="U420" s="44">
        <v>0</v>
      </c>
      <c r="V420" s="44">
        <v>0</v>
      </c>
      <c r="W420" s="44">
        <v>0</v>
      </c>
      <c r="X420" s="44">
        <v>0</v>
      </c>
      <c r="Y420" s="44">
        <v>0</v>
      </c>
    </row>
    <row r="421" spans="1:25" ht="15" x14ac:dyDescent="0.25">
      <c r="A421" s="100"/>
      <c r="B421" s="96"/>
      <c r="C421" s="49">
        <v>4</v>
      </c>
      <c r="D421" s="50" t="s">
        <v>467</v>
      </c>
      <c r="E421" s="28" t="s">
        <v>918</v>
      </c>
      <c r="F421" s="26" t="s">
        <v>987</v>
      </c>
      <c r="G421" s="49" t="s">
        <v>36</v>
      </c>
      <c r="H421" s="26">
        <v>30</v>
      </c>
      <c r="I421" s="26">
        <v>20</v>
      </c>
      <c r="J421" s="46">
        <v>28.4</v>
      </c>
      <c r="K421" s="47">
        <v>50</v>
      </c>
      <c r="L421" s="32">
        <f t="shared" si="12"/>
        <v>40</v>
      </c>
      <c r="M421" s="43" t="str">
        <f t="shared" si="13"/>
        <v>OK</v>
      </c>
      <c r="N421" s="44">
        <v>0</v>
      </c>
      <c r="O421" s="44">
        <v>10</v>
      </c>
      <c r="P421" s="44">
        <v>0</v>
      </c>
      <c r="Q421" s="44">
        <v>0</v>
      </c>
      <c r="R421" s="44">
        <v>0</v>
      </c>
      <c r="S421" s="44">
        <v>0</v>
      </c>
      <c r="T421" s="44">
        <v>0</v>
      </c>
      <c r="U421" s="44">
        <v>0</v>
      </c>
      <c r="V421" s="44">
        <v>0</v>
      </c>
      <c r="W421" s="44">
        <v>0</v>
      </c>
      <c r="X421" s="44">
        <v>0</v>
      </c>
      <c r="Y421" s="44">
        <v>0</v>
      </c>
    </row>
    <row r="422" spans="1:25" ht="15" x14ac:dyDescent="0.25">
      <c r="A422" s="100"/>
      <c r="B422" s="96"/>
      <c r="C422" s="49">
        <v>5</v>
      </c>
      <c r="D422" s="50" t="s">
        <v>468</v>
      </c>
      <c r="E422" s="28" t="s">
        <v>918</v>
      </c>
      <c r="F422" s="26" t="s">
        <v>988</v>
      </c>
      <c r="G422" s="49" t="s">
        <v>912</v>
      </c>
      <c r="H422" s="26">
        <v>30</v>
      </c>
      <c r="I422" s="26">
        <v>20</v>
      </c>
      <c r="J422" s="46">
        <v>2.75</v>
      </c>
      <c r="K422" s="47"/>
      <c r="L422" s="32">
        <f t="shared" si="12"/>
        <v>0</v>
      </c>
      <c r="M422" s="43" t="str">
        <f t="shared" si="13"/>
        <v>OK</v>
      </c>
      <c r="N422" s="44">
        <v>0</v>
      </c>
      <c r="O422" s="44">
        <v>0</v>
      </c>
      <c r="P422" s="44">
        <v>0</v>
      </c>
      <c r="Q422" s="44">
        <v>0</v>
      </c>
      <c r="R422" s="44">
        <v>0</v>
      </c>
      <c r="S422" s="44">
        <v>0</v>
      </c>
      <c r="T422" s="44">
        <v>0</v>
      </c>
      <c r="U422" s="44">
        <v>0</v>
      </c>
      <c r="V422" s="44">
        <v>0</v>
      </c>
      <c r="W422" s="44">
        <v>0</v>
      </c>
      <c r="X422" s="44">
        <v>0</v>
      </c>
      <c r="Y422" s="44">
        <v>0</v>
      </c>
    </row>
    <row r="423" spans="1:25" ht="15" x14ac:dyDescent="0.25">
      <c r="A423" s="100"/>
      <c r="B423" s="96"/>
      <c r="C423" s="49">
        <v>6</v>
      </c>
      <c r="D423" s="50" t="s">
        <v>469</v>
      </c>
      <c r="E423" s="28" t="s">
        <v>918</v>
      </c>
      <c r="F423" s="26" t="s">
        <v>989</v>
      </c>
      <c r="G423" s="49" t="s">
        <v>911</v>
      </c>
      <c r="H423" s="26">
        <v>30</v>
      </c>
      <c r="I423" s="26">
        <v>20</v>
      </c>
      <c r="J423" s="46">
        <v>71.97</v>
      </c>
      <c r="K423" s="47">
        <v>5</v>
      </c>
      <c r="L423" s="32">
        <f t="shared" si="12"/>
        <v>4</v>
      </c>
      <c r="M423" s="43" t="str">
        <f t="shared" si="13"/>
        <v>OK</v>
      </c>
      <c r="N423" s="44">
        <v>0</v>
      </c>
      <c r="O423" s="44">
        <v>1</v>
      </c>
      <c r="P423" s="44">
        <v>0</v>
      </c>
      <c r="Q423" s="44">
        <v>0</v>
      </c>
      <c r="R423" s="44">
        <v>0</v>
      </c>
      <c r="S423" s="44">
        <v>0</v>
      </c>
      <c r="T423" s="44">
        <v>0</v>
      </c>
      <c r="U423" s="44">
        <v>0</v>
      </c>
      <c r="V423" s="44">
        <v>0</v>
      </c>
      <c r="W423" s="44">
        <v>0</v>
      </c>
      <c r="X423" s="44">
        <v>0</v>
      </c>
      <c r="Y423" s="44">
        <v>0</v>
      </c>
    </row>
    <row r="424" spans="1:25" ht="15" x14ac:dyDescent="0.25">
      <c r="A424" s="100"/>
      <c r="B424" s="96"/>
      <c r="C424" s="49">
        <v>7</v>
      </c>
      <c r="D424" s="50" t="s">
        <v>470</v>
      </c>
      <c r="E424" s="28" t="s">
        <v>918</v>
      </c>
      <c r="F424" s="26" t="s">
        <v>990</v>
      </c>
      <c r="G424" s="49" t="s">
        <v>912</v>
      </c>
      <c r="H424" s="26">
        <v>30</v>
      </c>
      <c r="I424" s="26">
        <v>20</v>
      </c>
      <c r="J424" s="46">
        <v>9.6300000000000008</v>
      </c>
      <c r="K424" s="47"/>
      <c r="L424" s="32">
        <f t="shared" si="12"/>
        <v>0</v>
      </c>
      <c r="M424" s="43" t="str">
        <f t="shared" si="13"/>
        <v>OK</v>
      </c>
      <c r="N424" s="44">
        <v>0</v>
      </c>
      <c r="O424" s="44">
        <v>0</v>
      </c>
      <c r="P424" s="44">
        <v>0</v>
      </c>
      <c r="Q424" s="44">
        <v>0</v>
      </c>
      <c r="R424" s="44">
        <v>0</v>
      </c>
      <c r="S424" s="44">
        <v>0</v>
      </c>
      <c r="T424" s="44">
        <v>0</v>
      </c>
      <c r="U424" s="44">
        <v>0</v>
      </c>
      <c r="V424" s="44">
        <v>0</v>
      </c>
      <c r="W424" s="44">
        <v>0</v>
      </c>
      <c r="X424" s="44">
        <v>0</v>
      </c>
      <c r="Y424" s="44">
        <v>0</v>
      </c>
    </row>
    <row r="425" spans="1:25" ht="15" x14ac:dyDescent="0.25">
      <c r="A425" s="100"/>
      <c r="B425" s="96"/>
      <c r="C425" s="49">
        <v>8</v>
      </c>
      <c r="D425" s="50" t="s">
        <v>471</v>
      </c>
      <c r="E425" s="28" t="s">
        <v>918</v>
      </c>
      <c r="F425" s="26" t="s">
        <v>991</v>
      </c>
      <c r="G425" s="49" t="s">
        <v>913</v>
      </c>
      <c r="H425" s="26">
        <v>30</v>
      </c>
      <c r="I425" s="26">
        <v>20</v>
      </c>
      <c r="J425" s="46">
        <v>16.72</v>
      </c>
      <c r="K425" s="47"/>
      <c r="L425" s="32">
        <f t="shared" si="12"/>
        <v>0</v>
      </c>
      <c r="M425" s="43" t="str">
        <f t="shared" si="13"/>
        <v>OK</v>
      </c>
      <c r="N425" s="44">
        <v>0</v>
      </c>
      <c r="O425" s="44">
        <v>0</v>
      </c>
      <c r="P425" s="44">
        <v>0</v>
      </c>
      <c r="Q425" s="44">
        <v>0</v>
      </c>
      <c r="R425" s="44">
        <v>0</v>
      </c>
      <c r="S425" s="44">
        <v>0</v>
      </c>
      <c r="T425" s="44">
        <v>0</v>
      </c>
      <c r="U425" s="44">
        <v>0</v>
      </c>
      <c r="V425" s="44">
        <v>0</v>
      </c>
      <c r="W425" s="44">
        <v>0</v>
      </c>
      <c r="X425" s="44">
        <v>0</v>
      </c>
      <c r="Y425" s="44">
        <v>0</v>
      </c>
    </row>
    <row r="426" spans="1:25" ht="15" x14ac:dyDescent="0.25">
      <c r="A426" s="100"/>
      <c r="B426" s="96"/>
      <c r="C426" s="49">
        <v>9</v>
      </c>
      <c r="D426" s="50" t="s">
        <v>472</v>
      </c>
      <c r="E426" s="28" t="s">
        <v>918</v>
      </c>
      <c r="F426" s="26" t="s">
        <v>992</v>
      </c>
      <c r="G426" s="49" t="s">
        <v>912</v>
      </c>
      <c r="H426" s="26">
        <v>30</v>
      </c>
      <c r="I426" s="26">
        <v>20</v>
      </c>
      <c r="J426" s="46">
        <v>23.06</v>
      </c>
      <c r="K426" s="47">
        <v>100</v>
      </c>
      <c r="L426" s="32">
        <f t="shared" si="12"/>
        <v>95</v>
      </c>
      <c r="M426" s="43" t="str">
        <f t="shared" si="13"/>
        <v>OK</v>
      </c>
      <c r="N426" s="44">
        <v>0</v>
      </c>
      <c r="O426" s="44">
        <v>5</v>
      </c>
      <c r="P426" s="44">
        <v>0</v>
      </c>
      <c r="Q426" s="44">
        <v>0</v>
      </c>
      <c r="R426" s="44">
        <v>0</v>
      </c>
      <c r="S426" s="44">
        <v>0</v>
      </c>
      <c r="T426" s="44">
        <v>0</v>
      </c>
      <c r="U426" s="44">
        <v>0</v>
      </c>
      <c r="V426" s="44">
        <v>0</v>
      </c>
      <c r="W426" s="44">
        <v>0</v>
      </c>
      <c r="X426" s="44">
        <v>0</v>
      </c>
      <c r="Y426" s="44">
        <v>0</v>
      </c>
    </row>
    <row r="427" spans="1:25" ht="60" x14ac:dyDescent="0.25">
      <c r="A427" s="100"/>
      <c r="B427" s="96"/>
      <c r="C427" s="49">
        <v>10</v>
      </c>
      <c r="D427" s="50" t="s">
        <v>473</v>
      </c>
      <c r="E427" s="28" t="s">
        <v>918</v>
      </c>
      <c r="F427" s="26" t="s">
        <v>993</v>
      </c>
      <c r="G427" s="49" t="s">
        <v>36</v>
      </c>
      <c r="H427" s="26">
        <v>30</v>
      </c>
      <c r="I427" s="26">
        <v>20</v>
      </c>
      <c r="J427" s="46">
        <v>3.12</v>
      </c>
      <c r="K427" s="47"/>
      <c r="L427" s="32">
        <f t="shared" si="12"/>
        <v>0</v>
      </c>
      <c r="M427" s="43" t="str">
        <f t="shared" si="13"/>
        <v>OK</v>
      </c>
      <c r="N427" s="44">
        <v>0</v>
      </c>
      <c r="O427" s="44">
        <v>0</v>
      </c>
      <c r="P427" s="44">
        <v>0</v>
      </c>
      <c r="Q427" s="44">
        <v>0</v>
      </c>
      <c r="R427" s="44">
        <v>0</v>
      </c>
      <c r="S427" s="44">
        <v>0</v>
      </c>
      <c r="T427" s="44">
        <v>0</v>
      </c>
      <c r="U427" s="44">
        <v>0</v>
      </c>
      <c r="V427" s="44">
        <v>0</v>
      </c>
      <c r="W427" s="44">
        <v>0</v>
      </c>
      <c r="X427" s="44">
        <v>0</v>
      </c>
      <c r="Y427" s="44">
        <v>0</v>
      </c>
    </row>
    <row r="428" spans="1:25" ht="60" x14ac:dyDescent="0.25">
      <c r="A428" s="100"/>
      <c r="B428" s="96"/>
      <c r="C428" s="49">
        <v>11</v>
      </c>
      <c r="D428" s="50" t="s">
        <v>474</v>
      </c>
      <c r="E428" s="28" t="s">
        <v>918</v>
      </c>
      <c r="F428" s="26" t="s">
        <v>993</v>
      </c>
      <c r="G428" s="49" t="s">
        <v>36</v>
      </c>
      <c r="H428" s="26">
        <v>30</v>
      </c>
      <c r="I428" s="26">
        <v>20</v>
      </c>
      <c r="J428" s="46">
        <v>42.99</v>
      </c>
      <c r="K428" s="47"/>
      <c r="L428" s="32">
        <f t="shared" si="12"/>
        <v>0</v>
      </c>
      <c r="M428" s="43" t="str">
        <f t="shared" si="13"/>
        <v>OK</v>
      </c>
      <c r="N428" s="44">
        <v>0</v>
      </c>
      <c r="O428" s="44">
        <v>0</v>
      </c>
      <c r="P428" s="44">
        <v>0</v>
      </c>
      <c r="Q428" s="44">
        <v>0</v>
      </c>
      <c r="R428" s="44">
        <v>0</v>
      </c>
      <c r="S428" s="44">
        <v>0</v>
      </c>
      <c r="T428" s="44">
        <v>0</v>
      </c>
      <c r="U428" s="44">
        <v>0</v>
      </c>
      <c r="V428" s="44">
        <v>0</v>
      </c>
      <c r="W428" s="44">
        <v>0</v>
      </c>
      <c r="X428" s="44">
        <v>0</v>
      </c>
      <c r="Y428" s="44">
        <v>0</v>
      </c>
    </row>
    <row r="429" spans="1:25" ht="60" x14ac:dyDescent="0.25">
      <c r="A429" s="100"/>
      <c r="B429" s="96"/>
      <c r="C429" s="49">
        <v>12</v>
      </c>
      <c r="D429" s="50" t="s">
        <v>475</v>
      </c>
      <c r="E429" s="28" t="s">
        <v>918</v>
      </c>
      <c r="F429" s="26" t="s">
        <v>993</v>
      </c>
      <c r="G429" s="49" t="s">
        <v>36</v>
      </c>
      <c r="H429" s="26">
        <v>30</v>
      </c>
      <c r="I429" s="26">
        <v>20</v>
      </c>
      <c r="J429" s="46">
        <v>45.24</v>
      </c>
      <c r="K429" s="47"/>
      <c r="L429" s="32">
        <f t="shared" si="12"/>
        <v>0</v>
      </c>
      <c r="M429" s="43" t="str">
        <f t="shared" si="13"/>
        <v>OK</v>
      </c>
      <c r="N429" s="44">
        <v>0</v>
      </c>
      <c r="O429" s="44">
        <v>0</v>
      </c>
      <c r="P429" s="44">
        <v>0</v>
      </c>
      <c r="Q429" s="44">
        <v>0</v>
      </c>
      <c r="R429" s="44">
        <v>0</v>
      </c>
      <c r="S429" s="44">
        <v>0</v>
      </c>
      <c r="T429" s="44">
        <v>0</v>
      </c>
      <c r="U429" s="44">
        <v>0</v>
      </c>
      <c r="V429" s="44">
        <v>0</v>
      </c>
      <c r="W429" s="44">
        <v>0</v>
      </c>
      <c r="X429" s="44">
        <v>0</v>
      </c>
      <c r="Y429" s="44">
        <v>0</v>
      </c>
    </row>
    <row r="430" spans="1:25" ht="60" x14ac:dyDescent="0.25">
      <c r="A430" s="100"/>
      <c r="B430" s="96"/>
      <c r="C430" s="49">
        <v>13</v>
      </c>
      <c r="D430" s="50" t="s">
        <v>476</v>
      </c>
      <c r="E430" s="28" t="s">
        <v>918</v>
      </c>
      <c r="F430" s="26" t="s">
        <v>993</v>
      </c>
      <c r="G430" s="49" t="s">
        <v>36</v>
      </c>
      <c r="H430" s="26">
        <v>30</v>
      </c>
      <c r="I430" s="26">
        <v>20</v>
      </c>
      <c r="J430" s="46">
        <v>60.37</v>
      </c>
      <c r="K430" s="47"/>
      <c r="L430" s="32">
        <f t="shared" si="12"/>
        <v>0</v>
      </c>
      <c r="M430" s="43" t="str">
        <f t="shared" si="13"/>
        <v>OK</v>
      </c>
      <c r="N430" s="44">
        <v>0</v>
      </c>
      <c r="O430" s="44">
        <v>0</v>
      </c>
      <c r="P430" s="44">
        <v>0</v>
      </c>
      <c r="Q430" s="44">
        <v>0</v>
      </c>
      <c r="R430" s="44">
        <v>0</v>
      </c>
      <c r="S430" s="44">
        <v>0</v>
      </c>
      <c r="T430" s="44">
        <v>0</v>
      </c>
      <c r="U430" s="44">
        <v>0</v>
      </c>
      <c r="V430" s="44">
        <v>0</v>
      </c>
      <c r="W430" s="44">
        <v>0</v>
      </c>
      <c r="X430" s="44">
        <v>0</v>
      </c>
      <c r="Y430" s="44">
        <v>0</v>
      </c>
    </row>
    <row r="431" spans="1:25" ht="45" x14ac:dyDescent="0.25">
      <c r="A431" s="100"/>
      <c r="B431" s="96"/>
      <c r="C431" s="49">
        <v>14</v>
      </c>
      <c r="D431" s="50" t="s">
        <v>477</v>
      </c>
      <c r="E431" s="28" t="s">
        <v>918</v>
      </c>
      <c r="F431" s="26" t="s">
        <v>994</v>
      </c>
      <c r="G431" s="49" t="s">
        <v>914</v>
      </c>
      <c r="H431" s="26">
        <v>30</v>
      </c>
      <c r="I431" s="26">
        <v>20</v>
      </c>
      <c r="J431" s="46">
        <v>18.899999999999999</v>
      </c>
      <c r="K431" s="47"/>
      <c r="L431" s="32">
        <f t="shared" si="12"/>
        <v>0</v>
      </c>
      <c r="M431" s="43" t="str">
        <f t="shared" si="13"/>
        <v>OK</v>
      </c>
      <c r="N431" s="44">
        <v>0</v>
      </c>
      <c r="O431" s="44">
        <v>0</v>
      </c>
      <c r="P431" s="44">
        <v>0</v>
      </c>
      <c r="Q431" s="44">
        <v>0</v>
      </c>
      <c r="R431" s="44">
        <v>0</v>
      </c>
      <c r="S431" s="44">
        <v>0</v>
      </c>
      <c r="T431" s="44">
        <v>0</v>
      </c>
      <c r="U431" s="44">
        <v>0</v>
      </c>
      <c r="V431" s="44">
        <v>0</v>
      </c>
      <c r="W431" s="44">
        <v>0</v>
      </c>
      <c r="X431" s="44">
        <v>0</v>
      </c>
      <c r="Y431" s="44">
        <v>0</v>
      </c>
    </row>
    <row r="432" spans="1:25" ht="15" x14ac:dyDescent="0.25">
      <c r="A432" s="100"/>
      <c r="B432" s="96"/>
      <c r="C432" s="49">
        <v>15</v>
      </c>
      <c r="D432" s="50" t="s">
        <v>478</v>
      </c>
      <c r="E432" s="28" t="s">
        <v>918</v>
      </c>
      <c r="F432" s="26" t="s">
        <v>995</v>
      </c>
      <c r="G432" s="49" t="s">
        <v>915</v>
      </c>
      <c r="H432" s="26">
        <v>30</v>
      </c>
      <c r="I432" s="26">
        <v>20</v>
      </c>
      <c r="J432" s="46">
        <v>16.48</v>
      </c>
      <c r="K432" s="47"/>
      <c r="L432" s="32">
        <f t="shared" si="12"/>
        <v>0</v>
      </c>
      <c r="M432" s="43" t="str">
        <f t="shared" si="13"/>
        <v>OK</v>
      </c>
      <c r="N432" s="44">
        <v>0</v>
      </c>
      <c r="O432" s="44">
        <v>0</v>
      </c>
      <c r="P432" s="44">
        <v>0</v>
      </c>
      <c r="Q432" s="44">
        <v>0</v>
      </c>
      <c r="R432" s="44">
        <v>0</v>
      </c>
      <c r="S432" s="44">
        <v>0</v>
      </c>
      <c r="T432" s="44">
        <v>0</v>
      </c>
      <c r="U432" s="44">
        <v>0</v>
      </c>
      <c r="V432" s="44">
        <v>0</v>
      </c>
      <c r="W432" s="44">
        <v>0</v>
      </c>
      <c r="X432" s="44">
        <v>0</v>
      </c>
      <c r="Y432" s="44">
        <v>0</v>
      </c>
    </row>
    <row r="433" spans="1:25" ht="15" x14ac:dyDescent="0.25">
      <c r="A433" s="100"/>
      <c r="B433" s="96"/>
      <c r="C433" s="49">
        <v>16</v>
      </c>
      <c r="D433" s="50" t="s">
        <v>479</v>
      </c>
      <c r="E433" s="28" t="s">
        <v>918</v>
      </c>
      <c r="F433" s="26" t="s">
        <v>987</v>
      </c>
      <c r="G433" s="49" t="s">
        <v>897</v>
      </c>
      <c r="H433" s="26">
        <v>30</v>
      </c>
      <c r="I433" s="26">
        <v>20</v>
      </c>
      <c r="J433" s="46">
        <v>2.62</v>
      </c>
      <c r="K433" s="47"/>
      <c r="L433" s="32">
        <f t="shared" si="12"/>
        <v>0</v>
      </c>
      <c r="M433" s="43" t="str">
        <f t="shared" si="13"/>
        <v>OK</v>
      </c>
      <c r="N433" s="44">
        <v>0</v>
      </c>
      <c r="O433" s="44">
        <v>0</v>
      </c>
      <c r="P433" s="44">
        <v>0</v>
      </c>
      <c r="Q433" s="44">
        <v>0</v>
      </c>
      <c r="R433" s="44">
        <v>0</v>
      </c>
      <c r="S433" s="44">
        <v>0</v>
      </c>
      <c r="T433" s="44">
        <v>0</v>
      </c>
      <c r="U433" s="44">
        <v>0</v>
      </c>
      <c r="V433" s="44">
        <v>0</v>
      </c>
      <c r="W433" s="44">
        <v>0</v>
      </c>
      <c r="X433" s="44">
        <v>0</v>
      </c>
      <c r="Y433" s="44">
        <v>0</v>
      </c>
    </row>
    <row r="434" spans="1:25" ht="30" x14ac:dyDescent="0.25">
      <c r="A434" s="100"/>
      <c r="B434" s="96"/>
      <c r="C434" s="49">
        <v>17</v>
      </c>
      <c r="D434" s="50" t="s">
        <v>480</v>
      </c>
      <c r="E434" s="28" t="s">
        <v>918</v>
      </c>
      <c r="F434" s="26" t="s">
        <v>996</v>
      </c>
      <c r="G434" s="49" t="s">
        <v>36</v>
      </c>
      <c r="H434" s="26">
        <v>30</v>
      </c>
      <c r="I434" s="26">
        <v>20</v>
      </c>
      <c r="J434" s="46">
        <v>48.15</v>
      </c>
      <c r="K434" s="47">
        <v>20</v>
      </c>
      <c r="L434" s="32">
        <f t="shared" si="12"/>
        <v>0</v>
      </c>
      <c r="M434" s="43" t="str">
        <f t="shared" si="13"/>
        <v>OK</v>
      </c>
      <c r="N434" s="44">
        <v>0</v>
      </c>
      <c r="O434" s="44">
        <v>20</v>
      </c>
      <c r="P434" s="44">
        <v>0</v>
      </c>
      <c r="Q434" s="44">
        <v>0</v>
      </c>
      <c r="R434" s="44">
        <v>0</v>
      </c>
      <c r="S434" s="44">
        <v>0</v>
      </c>
      <c r="T434" s="44">
        <v>0</v>
      </c>
      <c r="U434" s="44">
        <v>0</v>
      </c>
      <c r="V434" s="44">
        <v>0</v>
      </c>
      <c r="W434" s="44">
        <v>0</v>
      </c>
      <c r="X434" s="44">
        <v>0</v>
      </c>
      <c r="Y434" s="44">
        <v>0</v>
      </c>
    </row>
    <row r="435" spans="1:25" ht="45" x14ac:dyDescent="0.25">
      <c r="A435" s="100"/>
      <c r="B435" s="96"/>
      <c r="C435" s="49">
        <v>18</v>
      </c>
      <c r="D435" s="50" t="s">
        <v>481</v>
      </c>
      <c r="E435" s="28" t="s">
        <v>918</v>
      </c>
      <c r="F435" s="26" t="s">
        <v>996</v>
      </c>
      <c r="G435" s="49" t="s">
        <v>36</v>
      </c>
      <c r="H435" s="26">
        <v>30</v>
      </c>
      <c r="I435" s="26">
        <v>20</v>
      </c>
      <c r="J435" s="46">
        <v>29.09</v>
      </c>
      <c r="K435" s="47"/>
      <c r="L435" s="32">
        <f t="shared" si="12"/>
        <v>0</v>
      </c>
      <c r="M435" s="43" t="str">
        <f t="shared" si="13"/>
        <v>OK</v>
      </c>
      <c r="N435" s="44">
        <v>0</v>
      </c>
      <c r="O435" s="44">
        <v>0</v>
      </c>
      <c r="P435" s="44">
        <v>0</v>
      </c>
      <c r="Q435" s="44">
        <v>0</v>
      </c>
      <c r="R435" s="44">
        <v>0</v>
      </c>
      <c r="S435" s="44">
        <v>0</v>
      </c>
      <c r="T435" s="44">
        <v>0</v>
      </c>
      <c r="U435" s="44">
        <v>0</v>
      </c>
      <c r="V435" s="44">
        <v>0</v>
      </c>
      <c r="W435" s="44">
        <v>0</v>
      </c>
      <c r="X435" s="44">
        <v>0</v>
      </c>
      <c r="Y435" s="44">
        <v>0</v>
      </c>
    </row>
    <row r="436" spans="1:25" ht="45" x14ac:dyDescent="0.25">
      <c r="A436" s="100"/>
      <c r="B436" s="96"/>
      <c r="C436" s="49">
        <v>19</v>
      </c>
      <c r="D436" s="50" t="s">
        <v>482</v>
      </c>
      <c r="E436" s="28" t="s">
        <v>918</v>
      </c>
      <c r="F436" s="26" t="s">
        <v>996</v>
      </c>
      <c r="G436" s="49" t="s">
        <v>36</v>
      </c>
      <c r="H436" s="26">
        <v>30</v>
      </c>
      <c r="I436" s="26">
        <v>20</v>
      </c>
      <c r="J436" s="46">
        <v>37.06</v>
      </c>
      <c r="K436" s="47"/>
      <c r="L436" s="32">
        <f t="shared" si="12"/>
        <v>0</v>
      </c>
      <c r="M436" s="43" t="str">
        <f t="shared" si="13"/>
        <v>OK</v>
      </c>
      <c r="N436" s="44">
        <v>0</v>
      </c>
      <c r="O436" s="44">
        <v>0</v>
      </c>
      <c r="P436" s="44">
        <v>0</v>
      </c>
      <c r="Q436" s="44">
        <v>0</v>
      </c>
      <c r="R436" s="44">
        <v>0</v>
      </c>
      <c r="S436" s="44">
        <v>0</v>
      </c>
      <c r="T436" s="44">
        <v>0</v>
      </c>
      <c r="U436" s="44">
        <v>0</v>
      </c>
      <c r="V436" s="44">
        <v>0</v>
      </c>
      <c r="W436" s="44">
        <v>0</v>
      </c>
      <c r="X436" s="44">
        <v>0</v>
      </c>
      <c r="Y436" s="44">
        <v>0</v>
      </c>
    </row>
    <row r="437" spans="1:25" ht="15" x14ac:dyDescent="0.25">
      <c r="A437" s="100"/>
      <c r="B437" s="96"/>
      <c r="C437" s="49">
        <v>20</v>
      </c>
      <c r="D437" s="50" t="s">
        <v>483</v>
      </c>
      <c r="E437" s="28" t="s">
        <v>918</v>
      </c>
      <c r="F437" s="26" t="s">
        <v>997</v>
      </c>
      <c r="G437" s="49" t="s">
        <v>36</v>
      </c>
      <c r="H437" s="26">
        <v>30</v>
      </c>
      <c r="I437" s="26">
        <v>20</v>
      </c>
      <c r="J437" s="46">
        <v>0.8</v>
      </c>
      <c r="K437" s="47"/>
      <c r="L437" s="32">
        <f t="shared" si="12"/>
        <v>0</v>
      </c>
      <c r="M437" s="43" t="str">
        <f t="shared" si="13"/>
        <v>OK</v>
      </c>
      <c r="N437" s="44">
        <v>0</v>
      </c>
      <c r="O437" s="44">
        <v>0</v>
      </c>
      <c r="P437" s="44">
        <v>0</v>
      </c>
      <c r="Q437" s="44">
        <v>0</v>
      </c>
      <c r="R437" s="44">
        <v>0</v>
      </c>
      <c r="S437" s="44">
        <v>0</v>
      </c>
      <c r="T437" s="44">
        <v>0</v>
      </c>
      <c r="U437" s="44">
        <v>0</v>
      </c>
      <c r="V437" s="44">
        <v>0</v>
      </c>
      <c r="W437" s="44">
        <v>0</v>
      </c>
      <c r="X437" s="44">
        <v>0</v>
      </c>
      <c r="Y437" s="44">
        <v>0</v>
      </c>
    </row>
    <row r="438" spans="1:25" ht="30" x14ac:dyDescent="0.25">
      <c r="A438" s="100"/>
      <c r="B438" s="96"/>
      <c r="C438" s="49">
        <v>21</v>
      </c>
      <c r="D438" s="50" t="s">
        <v>484</v>
      </c>
      <c r="E438" s="28" t="s">
        <v>918</v>
      </c>
      <c r="F438" s="26" t="s">
        <v>998</v>
      </c>
      <c r="G438" s="49" t="s">
        <v>36</v>
      </c>
      <c r="H438" s="26">
        <v>30</v>
      </c>
      <c r="I438" s="26">
        <v>20</v>
      </c>
      <c r="J438" s="46">
        <v>0.39</v>
      </c>
      <c r="K438" s="47"/>
      <c r="L438" s="32">
        <f t="shared" si="12"/>
        <v>0</v>
      </c>
      <c r="M438" s="43" t="str">
        <f t="shared" si="13"/>
        <v>OK</v>
      </c>
      <c r="N438" s="44">
        <v>0</v>
      </c>
      <c r="O438" s="44">
        <v>0</v>
      </c>
      <c r="P438" s="44">
        <v>0</v>
      </c>
      <c r="Q438" s="44">
        <v>0</v>
      </c>
      <c r="R438" s="44">
        <v>0</v>
      </c>
      <c r="S438" s="44">
        <v>0</v>
      </c>
      <c r="T438" s="44">
        <v>0</v>
      </c>
      <c r="U438" s="44">
        <v>0</v>
      </c>
      <c r="V438" s="44">
        <v>0</v>
      </c>
      <c r="W438" s="44">
        <v>0</v>
      </c>
      <c r="X438" s="44">
        <v>0</v>
      </c>
      <c r="Y438" s="44">
        <v>0</v>
      </c>
    </row>
    <row r="439" spans="1:25" ht="30" x14ac:dyDescent="0.25">
      <c r="A439" s="100"/>
      <c r="B439" s="96"/>
      <c r="C439" s="49">
        <v>22</v>
      </c>
      <c r="D439" s="50" t="s">
        <v>485</v>
      </c>
      <c r="E439" s="28" t="s">
        <v>918</v>
      </c>
      <c r="F439" s="26" t="s">
        <v>998</v>
      </c>
      <c r="G439" s="49" t="s">
        <v>36</v>
      </c>
      <c r="H439" s="26">
        <v>30</v>
      </c>
      <c r="I439" s="26">
        <v>20</v>
      </c>
      <c r="J439" s="46">
        <v>0.34</v>
      </c>
      <c r="K439" s="47"/>
      <c r="L439" s="32">
        <f t="shared" si="12"/>
        <v>0</v>
      </c>
      <c r="M439" s="43" t="str">
        <f t="shared" si="13"/>
        <v>OK</v>
      </c>
      <c r="N439" s="44">
        <v>0</v>
      </c>
      <c r="O439" s="44">
        <v>0</v>
      </c>
      <c r="P439" s="44">
        <v>0</v>
      </c>
      <c r="Q439" s="44">
        <v>0</v>
      </c>
      <c r="R439" s="44">
        <v>0</v>
      </c>
      <c r="S439" s="44">
        <v>0</v>
      </c>
      <c r="T439" s="44">
        <v>0</v>
      </c>
      <c r="U439" s="44">
        <v>0</v>
      </c>
      <c r="V439" s="44">
        <v>0</v>
      </c>
      <c r="W439" s="44">
        <v>0</v>
      </c>
      <c r="X439" s="44">
        <v>0</v>
      </c>
      <c r="Y439" s="44">
        <v>0</v>
      </c>
    </row>
    <row r="440" spans="1:25" ht="30" x14ac:dyDescent="0.25">
      <c r="A440" s="100" t="s">
        <v>892</v>
      </c>
      <c r="B440" s="96">
        <v>7</v>
      </c>
      <c r="C440" s="49">
        <v>1</v>
      </c>
      <c r="D440" s="50" t="s">
        <v>486</v>
      </c>
      <c r="E440" s="28" t="s">
        <v>999</v>
      </c>
      <c r="F440" s="26" t="s">
        <v>1000</v>
      </c>
      <c r="G440" s="49" t="s">
        <v>36</v>
      </c>
      <c r="H440" s="26">
        <v>30</v>
      </c>
      <c r="I440" s="26">
        <v>20</v>
      </c>
      <c r="J440" s="46">
        <v>19.989999999999998</v>
      </c>
      <c r="K440" s="47"/>
      <c r="L440" s="32">
        <f t="shared" si="12"/>
        <v>0</v>
      </c>
      <c r="M440" s="43" t="str">
        <f t="shared" si="13"/>
        <v>OK</v>
      </c>
      <c r="N440" s="44">
        <v>0</v>
      </c>
      <c r="O440" s="44">
        <v>0</v>
      </c>
      <c r="P440" s="44">
        <v>0</v>
      </c>
      <c r="Q440" s="44">
        <v>0</v>
      </c>
      <c r="R440" s="44">
        <v>0</v>
      </c>
      <c r="S440" s="44">
        <v>0</v>
      </c>
      <c r="T440" s="44">
        <v>0</v>
      </c>
      <c r="U440" s="44">
        <v>0</v>
      </c>
      <c r="V440" s="44">
        <v>0</v>
      </c>
      <c r="W440" s="44">
        <v>0</v>
      </c>
      <c r="X440" s="44">
        <v>0</v>
      </c>
      <c r="Y440" s="44">
        <v>0</v>
      </c>
    </row>
    <row r="441" spans="1:25" ht="45" x14ac:dyDescent="0.25">
      <c r="A441" s="100"/>
      <c r="B441" s="96"/>
      <c r="C441" s="49">
        <v>2</v>
      </c>
      <c r="D441" s="50" t="s">
        <v>487</v>
      </c>
      <c r="E441" s="28" t="s">
        <v>940</v>
      </c>
      <c r="F441" s="26" t="s">
        <v>1000</v>
      </c>
      <c r="G441" s="49" t="s">
        <v>36</v>
      </c>
      <c r="H441" s="26">
        <v>30</v>
      </c>
      <c r="I441" s="26">
        <v>20</v>
      </c>
      <c r="J441" s="46">
        <v>27.27</v>
      </c>
      <c r="K441" s="47"/>
      <c r="L441" s="32">
        <f t="shared" si="12"/>
        <v>0</v>
      </c>
      <c r="M441" s="43" t="str">
        <f t="shared" si="13"/>
        <v>OK</v>
      </c>
      <c r="N441" s="44">
        <v>0</v>
      </c>
      <c r="O441" s="44">
        <v>0</v>
      </c>
      <c r="P441" s="44">
        <v>0</v>
      </c>
      <c r="Q441" s="44">
        <v>0</v>
      </c>
      <c r="R441" s="44">
        <v>0</v>
      </c>
      <c r="S441" s="44">
        <v>0</v>
      </c>
      <c r="T441" s="44">
        <v>0</v>
      </c>
      <c r="U441" s="44">
        <v>0</v>
      </c>
      <c r="V441" s="44">
        <v>0</v>
      </c>
      <c r="W441" s="44">
        <v>0</v>
      </c>
      <c r="X441" s="44">
        <v>0</v>
      </c>
      <c r="Y441" s="44">
        <v>0</v>
      </c>
    </row>
    <row r="442" spans="1:25" ht="30" x14ac:dyDescent="0.25">
      <c r="A442" s="100"/>
      <c r="B442" s="96"/>
      <c r="C442" s="49">
        <v>3</v>
      </c>
      <c r="D442" s="50" t="s">
        <v>488</v>
      </c>
      <c r="E442" s="28" t="s">
        <v>972</v>
      </c>
      <c r="F442" s="26" t="s">
        <v>921</v>
      </c>
      <c r="G442" s="49" t="s">
        <v>36</v>
      </c>
      <c r="H442" s="26">
        <v>30</v>
      </c>
      <c r="I442" s="26">
        <v>20</v>
      </c>
      <c r="J442" s="46">
        <v>15.99</v>
      </c>
      <c r="K442" s="47"/>
      <c r="L442" s="32">
        <f t="shared" si="12"/>
        <v>0</v>
      </c>
      <c r="M442" s="43" t="str">
        <f t="shared" si="13"/>
        <v>OK</v>
      </c>
      <c r="N442" s="44">
        <v>0</v>
      </c>
      <c r="O442" s="44">
        <v>0</v>
      </c>
      <c r="P442" s="44">
        <v>0</v>
      </c>
      <c r="Q442" s="44">
        <v>0</v>
      </c>
      <c r="R442" s="44">
        <v>0</v>
      </c>
      <c r="S442" s="44">
        <v>0</v>
      </c>
      <c r="T442" s="44">
        <v>0</v>
      </c>
      <c r="U442" s="44">
        <v>0</v>
      </c>
      <c r="V442" s="44">
        <v>0</v>
      </c>
      <c r="W442" s="44">
        <v>0</v>
      </c>
      <c r="X442" s="44">
        <v>0</v>
      </c>
      <c r="Y442" s="44">
        <v>0</v>
      </c>
    </row>
    <row r="443" spans="1:25" ht="45" x14ac:dyDescent="0.25">
      <c r="A443" s="100"/>
      <c r="B443" s="96"/>
      <c r="C443" s="49">
        <v>4</v>
      </c>
      <c r="D443" s="50" t="s">
        <v>489</v>
      </c>
      <c r="E443" s="28" t="s">
        <v>972</v>
      </c>
      <c r="F443" s="26" t="s">
        <v>921</v>
      </c>
      <c r="G443" s="49" t="s">
        <v>36</v>
      </c>
      <c r="H443" s="26">
        <v>30</v>
      </c>
      <c r="I443" s="26">
        <v>20</v>
      </c>
      <c r="J443" s="46">
        <v>7.56</v>
      </c>
      <c r="K443" s="47">
        <v>6</v>
      </c>
      <c r="L443" s="32">
        <f t="shared" si="12"/>
        <v>0</v>
      </c>
      <c r="M443" s="43" t="str">
        <f t="shared" si="13"/>
        <v>OK</v>
      </c>
      <c r="N443" s="44">
        <v>6</v>
      </c>
      <c r="O443" s="44">
        <v>0</v>
      </c>
      <c r="P443" s="44">
        <v>0</v>
      </c>
      <c r="Q443" s="44">
        <v>0</v>
      </c>
      <c r="R443" s="44">
        <v>0</v>
      </c>
      <c r="S443" s="44">
        <v>0</v>
      </c>
      <c r="T443" s="44">
        <v>0</v>
      </c>
      <c r="U443" s="44">
        <v>0</v>
      </c>
      <c r="V443" s="44">
        <v>0</v>
      </c>
      <c r="W443" s="44">
        <v>0</v>
      </c>
      <c r="X443" s="44">
        <v>0</v>
      </c>
      <c r="Y443" s="44">
        <v>0</v>
      </c>
    </row>
    <row r="444" spans="1:25" ht="30" x14ac:dyDescent="0.25">
      <c r="A444" s="100"/>
      <c r="B444" s="96"/>
      <c r="C444" s="49">
        <v>5</v>
      </c>
      <c r="D444" s="50" t="s">
        <v>490</v>
      </c>
      <c r="E444" s="28" t="s">
        <v>972</v>
      </c>
      <c r="F444" s="26" t="s">
        <v>921</v>
      </c>
      <c r="G444" s="49" t="s">
        <v>36</v>
      </c>
      <c r="H444" s="26">
        <v>30</v>
      </c>
      <c r="I444" s="26">
        <v>20</v>
      </c>
      <c r="J444" s="46">
        <v>8.98</v>
      </c>
      <c r="K444" s="47"/>
      <c r="L444" s="32">
        <f t="shared" si="12"/>
        <v>0</v>
      </c>
      <c r="M444" s="43" t="str">
        <f t="shared" si="13"/>
        <v>OK</v>
      </c>
      <c r="N444" s="44">
        <v>0</v>
      </c>
      <c r="O444" s="44">
        <v>0</v>
      </c>
      <c r="P444" s="44">
        <v>0</v>
      </c>
      <c r="Q444" s="44">
        <v>0</v>
      </c>
      <c r="R444" s="44">
        <v>0</v>
      </c>
      <c r="S444" s="44">
        <v>0</v>
      </c>
      <c r="T444" s="44">
        <v>0</v>
      </c>
      <c r="U444" s="44">
        <v>0</v>
      </c>
      <c r="V444" s="44">
        <v>0</v>
      </c>
      <c r="W444" s="44">
        <v>0</v>
      </c>
      <c r="X444" s="44">
        <v>0</v>
      </c>
      <c r="Y444" s="44">
        <v>0</v>
      </c>
    </row>
    <row r="445" spans="1:25" ht="75" x14ac:dyDescent="0.25">
      <c r="A445" s="100"/>
      <c r="B445" s="96"/>
      <c r="C445" s="49">
        <v>6</v>
      </c>
      <c r="D445" s="50" t="s">
        <v>491</v>
      </c>
      <c r="E445" s="28" t="s">
        <v>972</v>
      </c>
      <c r="F445" s="26" t="s">
        <v>1001</v>
      </c>
      <c r="G445" s="49" t="s">
        <v>36</v>
      </c>
      <c r="H445" s="26">
        <v>30</v>
      </c>
      <c r="I445" s="26">
        <v>20</v>
      </c>
      <c r="J445" s="46">
        <v>66.95</v>
      </c>
      <c r="K445" s="47"/>
      <c r="L445" s="32">
        <f t="shared" si="12"/>
        <v>0</v>
      </c>
      <c r="M445" s="43" t="str">
        <f t="shared" si="13"/>
        <v>OK</v>
      </c>
      <c r="N445" s="44">
        <v>0</v>
      </c>
      <c r="O445" s="44">
        <v>0</v>
      </c>
      <c r="P445" s="44">
        <v>0</v>
      </c>
      <c r="Q445" s="44">
        <v>0</v>
      </c>
      <c r="R445" s="44">
        <v>0</v>
      </c>
      <c r="S445" s="44">
        <v>0</v>
      </c>
      <c r="T445" s="44">
        <v>0</v>
      </c>
      <c r="U445" s="44">
        <v>0</v>
      </c>
      <c r="V445" s="44">
        <v>0</v>
      </c>
      <c r="W445" s="44">
        <v>0</v>
      </c>
      <c r="X445" s="44">
        <v>0</v>
      </c>
      <c r="Y445" s="44">
        <v>0</v>
      </c>
    </row>
    <row r="446" spans="1:25" ht="60" x14ac:dyDescent="0.25">
      <c r="A446" s="100"/>
      <c r="B446" s="96"/>
      <c r="C446" s="49">
        <v>7</v>
      </c>
      <c r="D446" s="50" t="s">
        <v>492</v>
      </c>
      <c r="E446" s="28" t="s">
        <v>972</v>
      </c>
      <c r="F446" s="26" t="s">
        <v>1001</v>
      </c>
      <c r="G446" s="49" t="s">
        <v>36</v>
      </c>
      <c r="H446" s="26">
        <v>30</v>
      </c>
      <c r="I446" s="26">
        <v>20</v>
      </c>
      <c r="J446" s="46">
        <v>66.95</v>
      </c>
      <c r="K446" s="47"/>
      <c r="L446" s="32">
        <f t="shared" si="12"/>
        <v>0</v>
      </c>
      <c r="M446" s="43" t="str">
        <f t="shared" si="13"/>
        <v>OK</v>
      </c>
      <c r="N446" s="44">
        <v>0</v>
      </c>
      <c r="O446" s="44">
        <v>0</v>
      </c>
      <c r="P446" s="44">
        <v>0</v>
      </c>
      <c r="Q446" s="44">
        <v>0</v>
      </c>
      <c r="R446" s="44">
        <v>0</v>
      </c>
      <c r="S446" s="44">
        <v>0</v>
      </c>
      <c r="T446" s="44">
        <v>0</v>
      </c>
      <c r="U446" s="44">
        <v>0</v>
      </c>
      <c r="V446" s="44">
        <v>0</v>
      </c>
      <c r="W446" s="44">
        <v>0</v>
      </c>
      <c r="X446" s="44">
        <v>0</v>
      </c>
      <c r="Y446" s="44">
        <v>0</v>
      </c>
    </row>
    <row r="447" spans="1:25" ht="75" x14ac:dyDescent="0.25">
      <c r="A447" s="100"/>
      <c r="B447" s="96"/>
      <c r="C447" s="49">
        <v>8</v>
      </c>
      <c r="D447" s="50" t="s">
        <v>493</v>
      </c>
      <c r="E447" s="28" t="s">
        <v>972</v>
      </c>
      <c r="F447" s="26" t="s">
        <v>1001</v>
      </c>
      <c r="G447" s="49" t="s">
        <v>36</v>
      </c>
      <c r="H447" s="26">
        <v>30</v>
      </c>
      <c r="I447" s="26">
        <v>20</v>
      </c>
      <c r="J447" s="46">
        <v>241.75</v>
      </c>
      <c r="K447" s="47"/>
      <c r="L447" s="32">
        <f t="shared" si="12"/>
        <v>0</v>
      </c>
      <c r="M447" s="43" t="str">
        <f t="shared" si="13"/>
        <v>OK</v>
      </c>
      <c r="N447" s="44">
        <v>0</v>
      </c>
      <c r="O447" s="44">
        <v>0</v>
      </c>
      <c r="P447" s="44">
        <v>0</v>
      </c>
      <c r="Q447" s="44">
        <v>0</v>
      </c>
      <c r="R447" s="44">
        <v>0</v>
      </c>
      <c r="S447" s="44">
        <v>0</v>
      </c>
      <c r="T447" s="44">
        <v>0</v>
      </c>
      <c r="U447" s="44">
        <v>0</v>
      </c>
      <c r="V447" s="44">
        <v>0</v>
      </c>
      <c r="W447" s="44">
        <v>0</v>
      </c>
      <c r="X447" s="44">
        <v>0</v>
      </c>
      <c r="Y447" s="44">
        <v>0</v>
      </c>
    </row>
    <row r="448" spans="1:25" ht="60" x14ac:dyDescent="0.25">
      <c r="A448" s="100"/>
      <c r="B448" s="96"/>
      <c r="C448" s="49">
        <v>9</v>
      </c>
      <c r="D448" s="50" t="s">
        <v>494</v>
      </c>
      <c r="E448" s="28" t="s">
        <v>972</v>
      </c>
      <c r="F448" s="26" t="s">
        <v>1001</v>
      </c>
      <c r="G448" s="49" t="s">
        <v>36</v>
      </c>
      <c r="H448" s="26">
        <v>30</v>
      </c>
      <c r="I448" s="26">
        <v>20</v>
      </c>
      <c r="J448" s="46">
        <v>66.95</v>
      </c>
      <c r="K448" s="47"/>
      <c r="L448" s="32">
        <f t="shared" si="12"/>
        <v>0</v>
      </c>
      <c r="M448" s="43" t="str">
        <f t="shared" si="13"/>
        <v>OK</v>
      </c>
      <c r="N448" s="44">
        <v>0</v>
      </c>
      <c r="O448" s="44">
        <v>0</v>
      </c>
      <c r="P448" s="44">
        <v>0</v>
      </c>
      <c r="Q448" s="44">
        <v>0</v>
      </c>
      <c r="R448" s="44">
        <v>0</v>
      </c>
      <c r="S448" s="44">
        <v>0</v>
      </c>
      <c r="T448" s="44">
        <v>0</v>
      </c>
      <c r="U448" s="44">
        <v>0</v>
      </c>
      <c r="V448" s="44">
        <v>0</v>
      </c>
      <c r="W448" s="44">
        <v>0</v>
      </c>
      <c r="X448" s="44">
        <v>0</v>
      </c>
      <c r="Y448" s="44">
        <v>0</v>
      </c>
    </row>
    <row r="449" spans="1:25" ht="75" x14ac:dyDescent="0.25">
      <c r="A449" s="100"/>
      <c r="B449" s="96"/>
      <c r="C449" s="49">
        <v>10</v>
      </c>
      <c r="D449" s="50" t="s">
        <v>495</v>
      </c>
      <c r="E449" s="28" t="s">
        <v>972</v>
      </c>
      <c r="F449" s="26" t="s">
        <v>1001</v>
      </c>
      <c r="G449" s="49" t="s">
        <v>36</v>
      </c>
      <c r="H449" s="26">
        <v>30</v>
      </c>
      <c r="I449" s="26">
        <v>20</v>
      </c>
      <c r="J449" s="46">
        <v>176.87</v>
      </c>
      <c r="K449" s="47"/>
      <c r="L449" s="32">
        <f t="shared" si="12"/>
        <v>0</v>
      </c>
      <c r="M449" s="43" t="str">
        <f t="shared" si="13"/>
        <v>OK</v>
      </c>
      <c r="N449" s="44">
        <v>0</v>
      </c>
      <c r="O449" s="44">
        <v>0</v>
      </c>
      <c r="P449" s="44">
        <v>0</v>
      </c>
      <c r="Q449" s="44">
        <v>0</v>
      </c>
      <c r="R449" s="44">
        <v>0</v>
      </c>
      <c r="S449" s="44">
        <v>0</v>
      </c>
      <c r="T449" s="44">
        <v>0</v>
      </c>
      <c r="U449" s="44">
        <v>0</v>
      </c>
      <c r="V449" s="44">
        <v>0</v>
      </c>
      <c r="W449" s="44">
        <v>0</v>
      </c>
      <c r="X449" s="44">
        <v>0</v>
      </c>
      <c r="Y449" s="44">
        <v>0</v>
      </c>
    </row>
    <row r="450" spans="1:25" ht="60" x14ac:dyDescent="0.25">
      <c r="A450" s="100"/>
      <c r="B450" s="96"/>
      <c r="C450" s="49">
        <v>11</v>
      </c>
      <c r="D450" s="50" t="s">
        <v>496</v>
      </c>
      <c r="E450" s="28" t="s">
        <v>1002</v>
      </c>
      <c r="F450" s="26" t="s">
        <v>1001</v>
      </c>
      <c r="G450" s="49" t="s">
        <v>36</v>
      </c>
      <c r="H450" s="26">
        <v>30</v>
      </c>
      <c r="I450" s="26">
        <v>20</v>
      </c>
      <c r="J450" s="46">
        <v>66.95</v>
      </c>
      <c r="K450" s="47"/>
      <c r="L450" s="32">
        <f t="shared" si="12"/>
        <v>0</v>
      </c>
      <c r="M450" s="43" t="str">
        <f t="shared" si="13"/>
        <v>OK</v>
      </c>
      <c r="N450" s="44">
        <v>0</v>
      </c>
      <c r="O450" s="44">
        <v>0</v>
      </c>
      <c r="P450" s="44">
        <v>0</v>
      </c>
      <c r="Q450" s="44">
        <v>0</v>
      </c>
      <c r="R450" s="44">
        <v>0</v>
      </c>
      <c r="S450" s="44">
        <v>0</v>
      </c>
      <c r="T450" s="44">
        <v>0</v>
      </c>
      <c r="U450" s="44">
        <v>0</v>
      </c>
      <c r="V450" s="44">
        <v>0</v>
      </c>
      <c r="W450" s="44">
        <v>0</v>
      </c>
      <c r="X450" s="44">
        <v>0</v>
      </c>
      <c r="Y450" s="44">
        <v>0</v>
      </c>
    </row>
    <row r="451" spans="1:25" ht="75" x14ac:dyDescent="0.25">
      <c r="A451" s="100"/>
      <c r="B451" s="96"/>
      <c r="C451" s="49">
        <v>12</v>
      </c>
      <c r="D451" s="50" t="s">
        <v>497</v>
      </c>
      <c r="E451" s="28" t="s">
        <v>972</v>
      </c>
      <c r="F451" s="26" t="s">
        <v>1003</v>
      </c>
      <c r="G451" s="49" t="s">
        <v>36</v>
      </c>
      <c r="H451" s="26">
        <v>30</v>
      </c>
      <c r="I451" s="26">
        <v>20</v>
      </c>
      <c r="J451" s="46">
        <v>20.79</v>
      </c>
      <c r="K451" s="47"/>
      <c r="L451" s="32">
        <f t="shared" si="12"/>
        <v>0</v>
      </c>
      <c r="M451" s="43" t="str">
        <f t="shared" si="13"/>
        <v>OK</v>
      </c>
      <c r="N451" s="44">
        <v>0</v>
      </c>
      <c r="O451" s="44">
        <v>0</v>
      </c>
      <c r="P451" s="44">
        <v>0</v>
      </c>
      <c r="Q451" s="44">
        <v>0</v>
      </c>
      <c r="R451" s="44">
        <v>0</v>
      </c>
      <c r="S451" s="44">
        <v>0</v>
      </c>
      <c r="T451" s="44">
        <v>0</v>
      </c>
      <c r="U451" s="44">
        <v>0</v>
      </c>
      <c r="V451" s="44">
        <v>0</v>
      </c>
      <c r="W451" s="44">
        <v>0</v>
      </c>
      <c r="X451" s="44">
        <v>0</v>
      </c>
      <c r="Y451" s="44">
        <v>0</v>
      </c>
    </row>
    <row r="452" spans="1:25" ht="45" x14ac:dyDescent="0.25">
      <c r="A452" s="100"/>
      <c r="B452" s="96"/>
      <c r="C452" s="49">
        <v>13</v>
      </c>
      <c r="D452" s="50" t="s">
        <v>498</v>
      </c>
      <c r="E452" s="28" t="s">
        <v>1004</v>
      </c>
      <c r="F452" s="26" t="s">
        <v>1001</v>
      </c>
      <c r="G452" s="49" t="s">
        <v>36</v>
      </c>
      <c r="H452" s="26">
        <v>30</v>
      </c>
      <c r="I452" s="26">
        <v>20</v>
      </c>
      <c r="J452" s="46">
        <v>66.95</v>
      </c>
      <c r="K452" s="47"/>
      <c r="L452" s="32">
        <f t="shared" si="12"/>
        <v>0</v>
      </c>
      <c r="M452" s="43" t="str">
        <f t="shared" si="13"/>
        <v>OK</v>
      </c>
      <c r="N452" s="44">
        <v>0</v>
      </c>
      <c r="O452" s="44">
        <v>0</v>
      </c>
      <c r="P452" s="44">
        <v>0</v>
      </c>
      <c r="Q452" s="44">
        <v>0</v>
      </c>
      <c r="R452" s="44">
        <v>0</v>
      </c>
      <c r="S452" s="44">
        <v>0</v>
      </c>
      <c r="T452" s="44">
        <v>0</v>
      </c>
      <c r="U452" s="44">
        <v>0</v>
      </c>
      <c r="V452" s="44">
        <v>0</v>
      </c>
      <c r="W452" s="44">
        <v>0</v>
      </c>
      <c r="X452" s="44">
        <v>0</v>
      </c>
      <c r="Y452" s="44">
        <v>0</v>
      </c>
    </row>
    <row r="453" spans="1:25" ht="60" x14ac:dyDescent="0.25">
      <c r="A453" s="100"/>
      <c r="B453" s="96"/>
      <c r="C453" s="49">
        <v>14</v>
      </c>
      <c r="D453" s="50" t="s">
        <v>499</v>
      </c>
      <c r="E453" s="28" t="s">
        <v>1004</v>
      </c>
      <c r="F453" s="26" t="s">
        <v>1001</v>
      </c>
      <c r="G453" s="49" t="s">
        <v>36</v>
      </c>
      <c r="H453" s="26">
        <v>30</v>
      </c>
      <c r="I453" s="26">
        <v>20</v>
      </c>
      <c r="J453" s="46">
        <v>66.95</v>
      </c>
      <c r="K453" s="47"/>
      <c r="L453" s="32">
        <f t="shared" ref="L453:L516" si="14">K453-(SUM(N453:Y453))</f>
        <v>0</v>
      </c>
      <c r="M453" s="43" t="str">
        <f t="shared" ref="M453:M516" si="15">IF(L453&lt;0,"ATENÇÃO","OK")</f>
        <v>OK</v>
      </c>
      <c r="N453" s="44">
        <v>0</v>
      </c>
      <c r="O453" s="44">
        <v>0</v>
      </c>
      <c r="P453" s="44">
        <v>0</v>
      </c>
      <c r="Q453" s="44">
        <v>0</v>
      </c>
      <c r="R453" s="44">
        <v>0</v>
      </c>
      <c r="S453" s="44">
        <v>0</v>
      </c>
      <c r="T453" s="44">
        <v>0</v>
      </c>
      <c r="U453" s="44">
        <v>0</v>
      </c>
      <c r="V453" s="44">
        <v>0</v>
      </c>
      <c r="W453" s="44">
        <v>0</v>
      </c>
      <c r="X453" s="44">
        <v>0</v>
      </c>
      <c r="Y453" s="44">
        <v>0</v>
      </c>
    </row>
    <row r="454" spans="1:25" ht="60" x14ac:dyDescent="0.25">
      <c r="A454" s="100"/>
      <c r="B454" s="96"/>
      <c r="C454" s="49">
        <v>15</v>
      </c>
      <c r="D454" s="50" t="s">
        <v>500</v>
      </c>
      <c r="E454" s="28" t="s">
        <v>1004</v>
      </c>
      <c r="F454" s="26" t="s">
        <v>1001</v>
      </c>
      <c r="G454" s="49" t="s">
        <v>36</v>
      </c>
      <c r="H454" s="26">
        <v>30</v>
      </c>
      <c r="I454" s="26">
        <v>20</v>
      </c>
      <c r="J454" s="46">
        <v>66.95</v>
      </c>
      <c r="K454" s="47"/>
      <c r="L454" s="32">
        <f t="shared" si="14"/>
        <v>0</v>
      </c>
      <c r="M454" s="43" t="str">
        <f t="shared" si="15"/>
        <v>OK</v>
      </c>
      <c r="N454" s="44">
        <v>0</v>
      </c>
      <c r="O454" s="44">
        <v>0</v>
      </c>
      <c r="P454" s="44">
        <v>0</v>
      </c>
      <c r="Q454" s="44">
        <v>0</v>
      </c>
      <c r="R454" s="44">
        <v>0</v>
      </c>
      <c r="S454" s="44">
        <v>0</v>
      </c>
      <c r="T454" s="44">
        <v>0</v>
      </c>
      <c r="U454" s="44">
        <v>0</v>
      </c>
      <c r="V454" s="44">
        <v>0</v>
      </c>
      <c r="W454" s="44">
        <v>0</v>
      </c>
      <c r="X454" s="44">
        <v>0</v>
      </c>
      <c r="Y454" s="44">
        <v>0</v>
      </c>
    </row>
    <row r="455" spans="1:25" ht="105" x14ac:dyDescent="0.25">
      <c r="A455" s="100" t="s">
        <v>892</v>
      </c>
      <c r="B455" s="96">
        <v>8</v>
      </c>
      <c r="C455" s="49">
        <v>1</v>
      </c>
      <c r="D455" s="50" t="s">
        <v>501</v>
      </c>
      <c r="E455" s="28" t="s">
        <v>955</v>
      </c>
      <c r="F455" s="26" t="s">
        <v>919</v>
      </c>
      <c r="G455" s="49" t="s">
        <v>36</v>
      </c>
      <c r="H455" s="26">
        <v>30</v>
      </c>
      <c r="I455" s="26">
        <v>20</v>
      </c>
      <c r="J455" s="46">
        <v>46.95</v>
      </c>
      <c r="K455" s="47"/>
      <c r="L455" s="32">
        <f t="shared" si="14"/>
        <v>0</v>
      </c>
      <c r="M455" s="43" t="str">
        <f t="shared" si="15"/>
        <v>OK</v>
      </c>
      <c r="N455" s="44">
        <v>0</v>
      </c>
      <c r="O455" s="44">
        <v>0</v>
      </c>
      <c r="P455" s="44">
        <v>0</v>
      </c>
      <c r="Q455" s="44">
        <v>0</v>
      </c>
      <c r="R455" s="44">
        <v>0</v>
      </c>
      <c r="S455" s="44">
        <v>0</v>
      </c>
      <c r="T455" s="44">
        <v>0</v>
      </c>
      <c r="U455" s="44">
        <v>0</v>
      </c>
      <c r="V455" s="44">
        <v>0</v>
      </c>
      <c r="W455" s="44">
        <v>0</v>
      </c>
      <c r="X455" s="44">
        <v>0</v>
      </c>
      <c r="Y455" s="44">
        <v>0</v>
      </c>
    </row>
    <row r="456" spans="1:25" ht="45" x14ac:dyDescent="0.25">
      <c r="A456" s="100"/>
      <c r="B456" s="96"/>
      <c r="C456" s="49">
        <v>2</v>
      </c>
      <c r="D456" s="50" t="s">
        <v>502</v>
      </c>
      <c r="E456" s="28" t="s">
        <v>969</v>
      </c>
      <c r="F456" s="26" t="s">
        <v>1005</v>
      </c>
      <c r="G456" s="49" t="s">
        <v>36</v>
      </c>
      <c r="H456" s="26">
        <v>30</v>
      </c>
      <c r="I456" s="26">
        <v>20</v>
      </c>
      <c r="J456" s="46">
        <v>55</v>
      </c>
      <c r="K456" s="47">
        <v>2</v>
      </c>
      <c r="L456" s="32">
        <f t="shared" si="14"/>
        <v>0</v>
      </c>
      <c r="M456" s="43" t="str">
        <f t="shared" si="15"/>
        <v>OK</v>
      </c>
      <c r="N456" s="44">
        <v>2</v>
      </c>
      <c r="O456" s="44">
        <v>0</v>
      </c>
      <c r="P456" s="44">
        <v>0</v>
      </c>
      <c r="Q456" s="44">
        <v>0</v>
      </c>
      <c r="R456" s="44">
        <v>0</v>
      </c>
      <c r="S456" s="44">
        <v>0</v>
      </c>
      <c r="T456" s="44">
        <v>0</v>
      </c>
      <c r="U456" s="44">
        <v>0</v>
      </c>
      <c r="V456" s="44">
        <v>0</v>
      </c>
      <c r="W456" s="44">
        <v>0</v>
      </c>
      <c r="X456" s="44">
        <v>0</v>
      </c>
      <c r="Y456" s="44">
        <v>0</v>
      </c>
    </row>
    <row r="457" spans="1:25" ht="60" x14ac:dyDescent="0.25">
      <c r="A457" s="100"/>
      <c r="B457" s="96"/>
      <c r="C457" s="49">
        <v>3</v>
      </c>
      <c r="D457" s="50" t="s">
        <v>503</v>
      </c>
      <c r="E457" s="28" t="s">
        <v>926</v>
      </c>
      <c r="F457" s="26" t="s">
        <v>930</v>
      </c>
      <c r="G457" s="49" t="s">
        <v>36</v>
      </c>
      <c r="H457" s="26">
        <v>30</v>
      </c>
      <c r="I457" s="26">
        <v>20</v>
      </c>
      <c r="J457" s="46">
        <v>30</v>
      </c>
      <c r="K457" s="47"/>
      <c r="L457" s="32">
        <f t="shared" si="14"/>
        <v>0</v>
      </c>
      <c r="M457" s="43" t="str">
        <f t="shared" si="15"/>
        <v>OK</v>
      </c>
      <c r="N457" s="44">
        <v>0</v>
      </c>
      <c r="O457" s="44">
        <v>0</v>
      </c>
      <c r="P457" s="44">
        <v>0</v>
      </c>
      <c r="Q457" s="44">
        <v>0</v>
      </c>
      <c r="R457" s="44">
        <v>0</v>
      </c>
      <c r="S457" s="44">
        <v>0</v>
      </c>
      <c r="T457" s="44">
        <v>0</v>
      </c>
      <c r="U457" s="44">
        <v>0</v>
      </c>
      <c r="V457" s="44">
        <v>0</v>
      </c>
      <c r="W457" s="44">
        <v>0</v>
      </c>
      <c r="X457" s="44">
        <v>0</v>
      </c>
      <c r="Y457" s="44">
        <v>0</v>
      </c>
    </row>
    <row r="458" spans="1:25" ht="90" x14ac:dyDescent="0.25">
      <c r="A458" s="100"/>
      <c r="B458" s="96"/>
      <c r="C458" s="49">
        <v>4</v>
      </c>
      <c r="D458" s="50" t="s">
        <v>504</v>
      </c>
      <c r="E458" s="28" t="s">
        <v>926</v>
      </c>
      <c r="F458" s="26" t="s">
        <v>1006</v>
      </c>
      <c r="G458" s="49" t="s">
        <v>36</v>
      </c>
      <c r="H458" s="26">
        <v>30</v>
      </c>
      <c r="I458" s="26">
        <v>20</v>
      </c>
      <c r="J458" s="46">
        <v>40</v>
      </c>
      <c r="K458" s="47"/>
      <c r="L458" s="32">
        <f t="shared" si="14"/>
        <v>0</v>
      </c>
      <c r="M458" s="43" t="str">
        <f t="shared" si="15"/>
        <v>OK</v>
      </c>
      <c r="N458" s="44">
        <v>0</v>
      </c>
      <c r="O458" s="44">
        <v>0</v>
      </c>
      <c r="P458" s="44">
        <v>0</v>
      </c>
      <c r="Q458" s="44">
        <v>0</v>
      </c>
      <c r="R458" s="44">
        <v>0</v>
      </c>
      <c r="S458" s="44">
        <v>0</v>
      </c>
      <c r="T458" s="44">
        <v>0</v>
      </c>
      <c r="U458" s="44">
        <v>0</v>
      </c>
      <c r="V458" s="44">
        <v>0</v>
      </c>
      <c r="W458" s="44">
        <v>0</v>
      </c>
      <c r="X458" s="44">
        <v>0</v>
      </c>
      <c r="Y458" s="44">
        <v>0</v>
      </c>
    </row>
    <row r="459" spans="1:25" ht="45" x14ac:dyDescent="0.25">
      <c r="A459" s="100"/>
      <c r="B459" s="96"/>
      <c r="C459" s="49">
        <v>5</v>
      </c>
      <c r="D459" s="50" t="s">
        <v>505</v>
      </c>
      <c r="E459" s="28" t="s">
        <v>926</v>
      </c>
      <c r="F459" s="26" t="s">
        <v>932</v>
      </c>
      <c r="G459" s="49" t="s">
        <v>36</v>
      </c>
      <c r="H459" s="26">
        <v>30</v>
      </c>
      <c r="I459" s="26">
        <v>20</v>
      </c>
      <c r="J459" s="46">
        <v>30</v>
      </c>
      <c r="K459" s="47"/>
      <c r="L459" s="32">
        <f t="shared" si="14"/>
        <v>0</v>
      </c>
      <c r="M459" s="43" t="str">
        <f t="shared" si="15"/>
        <v>OK</v>
      </c>
      <c r="N459" s="44">
        <v>0</v>
      </c>
      <c r="O459" s="44">
        <v>0</v>
      </c>
      <c r="P459" s="44">
        <v>0</v>
      </c>
      <c r="Q459" s="44">
        <v>0</v>
      </c>
      <c r="R459" s="44">
        <v>0</v>
      </c>
      <c r="S459" s="44">
        <v>0</v>
      </c>
      <c r="T459" s="44">
        <v>0</v>
      </c>
      <c r="U459" s="44">
        <v>0</v>
      </c>
      <c r="V459" s="44">
        <v>0</v>
      </c>
      <c r="W459" s="44">
        <v>0</v>
      </c>
      <c r="X459" s="44">
        <v>0</v>
      </c>
      <c r="Y459" s="44">
        <v>0</v>
      </c>
    </row>
    <row r="460" spans="1:25" ht="45" x14ac:dyDescent="0.25">
      <c r="A460" s="100"/>
      <c r="B460" s="96"/>
      <c r="C460" s="49">
        <v>6</v>
      </c>
      <c r="D460" s="50" t="s">
        <v>506</v>
      </c>
      <c r="E460" s="28" t="s">
        <v>926</v>
      </c>
      <c r="F460" s="26" t="s">
        <v>930</v>
      </c>
      <c r="G460" s="49" t="s">
        <v>36</v>
      </c>
      <c r="H460" s="26">
        <v>30</v>
      </c>
      <c r="I460" s="26">
        <v>20</v>
      </c>
      <c r="J460" s="46">
        <v>23.8</v>
      </c>
      <c r="K460" s="47"/>
      <c r="L460" s="32">
        <f t="shared" si="14"/>
        <v>0</v>
      </c>
      <c r="M460" s="43" t="str">
        <f t="shared" si="15"/>
        <v>OK</v>
      </c>
      <c r="N460" s="44">
        <v>0</v>
      </c>
      <c r="O460" s="44">
        <v>0</v>
      </c>
      <c r="P460" s="44">
        <v>0</v>
      </c>
      <c r="Q460" s="44">
        <v>0</v>
      </c>
      <c r="R460" s="44">
        <v>0</v>
      </c>
      <c r="S460" s="44">
        <v>0</v>
      </c>
      <c r="T460" s="44">
        <v>0</v>
      </c>
      <c r="U460" s="44">
        <v>0</v>
      </c>
      <c r="V460" s="44">
        <v>0</v>
      </c>
      <c r="W460" s="44">
        <v>0</v>
      </c>
      <c r="X460" s="44">
        <v>0</v>
      </c>
      <c r="Y460" s="44">
        <v>0</v>
      </c>
    </row>
    <row r="461" spans="1:25" ht="60" x14ac:dyDescent="0.25">
      <c r="A461" s="100"/>
      <c r="B461" s="96"/>
      <c r="C461" s="49">
        <v>7</v>
      </c>
      <c r="D461" s="50" t="s">
        <v>507</v>
      </c>
      <c r="E461" s="28" t="s">
        <v>926</v>
      </c>
      <c r="F461" s="26" t="s">
        <v>921</v>
      </c>
      <c r="G461" s="49" t="s">
        <v>36</v>
      </c>
      <c r="H461" s="26">
        <v>30</v>
      </c>
      <c r="I461" s="26">
        <v>20</v>
      </c>
      <c r="J461" s="46">
        <v>12</v>
      </c>
      <c r="K461" s="47"/>
      <c r="L461" s="32">
        <f t="shared" si="14"/>
        <v>0</v>
      </c>
      <c r="M461" s="43" t="str">
        <f t="shared" si="15"/>
        <v>OK</v>
      </c>
      <c r="N461" s="44">
        <v>0</v>
      </c>
      <c r="O461" s="44">
        <v>0</v>
      </c>
      <c r="P461" s="44">
        <v>0</v>
      </c>
      <c r="Q461" s="44">
        <v>0</v>
      </c>
      <c r="R461" s="44">
        <v>0</v>
      </c>
      <c r="S461" s="44">
        <v>0</v>
      </c>
      <c r="T461" s="44">
        <v>0</v>
      </c>
      <c r="U461" s="44">
        <v>0</v>
      </c>
      <c r="V461" s="44">
        <v>0</v>
      </c>
      <c r="W461" s="44">
        <v>0</v>
      </c>
      <c r="X461" s="44">
        <v>0</v>
      </c>
      <c r="Y461" s="44">
        <v>0</v>
      </c>
    </row>
    <row r="462" spans="1:25" ht="45" x14ac:dyDescent="0.25">
      <c r="A462" s="100"/>
      <c r="B462" s="96"/>
      <c r="C462" s="49">
        <v>8</v>
      </c>
      <c r="D462" s="50" t="s">
        <v>508</v>
      </c>
      <c r="E462" s="28" t="s">
        <v>926</v>
      </c>
      <c r="F462" s="26" t="s">
        <v>930</v>
      </c>
      <c r="G462" s="49" t="s">
        <v>36</v>
      </c>
      <c r="H462" s="26">
        <v>30</v>
      </c>
      <c r="I462" s="26">
        <v>20</v>
      </c>
      <c r="J462" s="46">
        <v>13.43</v>
      </c>
      <c r="K462" s="47">
        <v>1</v>
      </c>
      <c r="L462" s="32">
        <f t="shared" si="14"/>
        <v>0</v>
      </c>
      <c r="M462" s="43" t="str">
        <f t="shared" si="15"/>
        <v>OK</v>
      </c>
      <c r="N462" s="44">
        <v>1</v>
      </c>
      <c r="O462" s="44">
        <v>0</v>
      </c>
      <c r="P462" s="44">
        <v>0</v>
      </c>
      <c r="Q462" s="44">
        <v>0</v>
      </c>
      <c r="R462" s="44">
        <v>0</v>
      </c>
      <c r="S462" s="44">
        <v>0</v>
      </c>
      <c r="T462" s="44">
        <v>0</v>
      </c>
      <c r="U462" s="44">
        <v>0</v>
      </c>
      <c r="V462" s="44">
        <v>0</v>
      </c>
      <c r="W462" s="44">
        <v>0</v>
      </c>
      <c r="X462" s="44">
        <v>0</v>
      </c>
      <c r="Y462" s="44">
        <v>0</v>
      </c>
    </row>
    <row r="463" spans="1:25" ht="105" x14ac:dyDescent="0.25">
      <c r="A463" s="100"/>
      <c r="B463" s="96"/>
      <c r="C463" s="49">
        <v>9</v>
      </c>
      <c r="D463" s="50" t="s">
        <v>509</v>
      </c>
      <c r="E463" s="28" t="s">
        <v>926</v>
      </c>
      <c r="F463" s="26" t="s">
        <v>930</v>
      </c>
      <c r="G463" s="49" t="s">
        <v>36</v>
      </c>
      <c r="H463" s="26">
        <v>30</v>
      </c>
      <c r="I463" s="26">
        <v>20</v>
      </c>
      <c r="J463" s="46">
        <v>32</v>
      </c>
      <c r="K463" s="47"/>
      <c r="L463" s="32">
        <f t="shared" si="14"/>
        <v>0</v>
      </c>
      <c r="M463" s="43" t="str">
        <f t="shared" si="15"/>
        <v>OK</v>
      </c>
      <c r="N463" s="44">
        <v>0</v>
      </c>
      <c r="O463" s="44">
        <v>0</v>
      </c>
      <c r="P463" s="44">
        <v>0</v>
      </c>
      <c r="Q463" s="44">
        <v>0</v>
      </c>
      <c r="R463" s="44">
        <v>0</v>
      </c>
      <c r="S463" s="44">
        <v>0</v>
      </c>
      <c r="T463" s="44">
        <v>0</v>
      </c>
      <c r="U463" s="44">
        <v>0</v>
      </c>
      <c r="V463" s="44">
        <v>0</v>
      </c>
      <c r="W463" s="44">
        <v>0</v>
      </c>
      <c r="X463" s="44">
        <v>0</v>
      </c>
      <c r="Y463" s="44">
        <v>0</v>
      </c>
    </row>
    <row r="464" spans="1:25" ht="60" x14ac:dyDescent="0.25">
      <c r="A464" s="100"/>
      <c r="B464" s="96"/>
      <c r="C464" s="49">
        <v>10</v>
      </c>
      <c r="D464" s="50" t="s">
        <v>510</v>
      </c>
      <c r="E464" s="28" t="s">
        <v>926</v>
      </c>
      <c r="F464" s="26" t="s">
        <v>921</v>
      </c>
      <c r="G464" s="49" t="s">
        <v>36</v>
      </c>
      <c r="H464" s="26">
        <v>30</v>
      </c>
      <c r="I464" s="26">
        <v>20</v>
      </c>
      <c r="J464" s="46">
        <v>12.31</v>
      </c>
      <c r="K464" s="47">
        <v>1</v>
      </c>
      <c r="L464" s="32">
        <f t="shared" si="14"/>
        <v>0</v>
      </c>
      <c r="M464" s="43" t="str">
        <f t="shared" si="15"/>
        <v>OK</v>
      </c>
      <c r="N464" s="44">
        <v>1</v>
      </c>
      <c r="O464" s="44">
        <v>0</v>
      </c>
      <c r="P464" s="44">
        <v>0</v>
      </c>
      <c r="Q464" s="44">
        <v>0</v>
      </c>
      <c r="R464" s="44">
        <v>0</v>
      </c>
      <c r="S464" s="44">
        <v>0</v>
      </c>
      <c r="T464" s="44">
        <v>0</v>
      </c>
      <c r="U464" s="44">
        <v>0</v>
      </c>
      <c r="V464" s="44">
        <v>0</v>
      </c>
      <c r="W464" s="44">
        <v>0</v>
      </c>
      <c r="X464" s="44">
        <v>0</v>
      </c>
      <c r="Y464" s="44">
        <v>0</v>
      </c>
    </row>
    <row r="465" spans="1:25" ht="60" x14ac:dyDescent="0.25">
      <c r="A465" s="100"/>
      <c r="B465" s="96"/>
      <c r="C465" s="49">
        <v>11</v>
      </c>
      <c r="D465" s="50" t="s">
        <v>511</v>
      </c>
      <c r="E465" s="28" t="s">
        <v>926</v>
      </c>
      <c r="F465" s="26" t="s">
        <v>921</v>
      </c>
      <c r="G465" s="49" t="s">
        <v>36</v>
      </c>
      <c r="H465" s="26">
        <v>30</v>
      </c>
      <c r="I465" s="26">
        <v>20</v>
      </c>
      <c r="J465" s="46">
        <v>9.5</v>
      </c>
      <c r="K465" s="47">
        <v>1</v>
      </c>
      <c r="L465" s="32">
        <f t="shared" si="14"/>
        <v>0</v>
      </c>
      <c r="M465" s="43" t="str">
        <f t="shared" si="15"/>
        <v>OK</v>
      </c>
      <c r="N465" s="44">
        <v>1</v>
      </c>
      <c r="O465" s="44">
        <v>0</v>
      </c>
      <c r="P465" s="44">
        <v>0</v>
      </c>
      <c r="Q465" s="44">
        <v>0</v>
      </c>
      <c r="R465" s="44">
        <v>0</v>
      </c>
      <c r="S465" s="44">
        <v>0</v>
      </c>
      <c r="T465" s="44">
        <v>0</v>
      </c>
      <c r="U465" s="44">
        <v>0</v>
      </c>
      <c r="V465" s="44">
        <v>0</v>
      </c>
      <c r="W465" s="44">
        <v>0</v>
      </c>
      <c r="X465" s="44">
        <v>0</v>
      </c>
      <c r="Y465" s="44">
        <v>0</v>
      </c>
    </row>
    <row r="466" spans="1:25" ht="15" x14ac:dyDescent="0.25">
      <c r="A466" s="100"/>
      <c r="B466" s="96"/>
      <c r="C466" s="49">
        <v>12</v>
      </c>
      <c r="D466" s="50" t="s">
        <v>512</v>
      </c>
      <c r="E466" s="28" t="s">
        <v>926</v>
      </c>
      <c r="F466" s="26" t="s">
        <v>921</v>
      </c>
      <c r="G466" s="49" t="s">
        <v>36</v>
      </c>
      <c r="H466" s="26">
        <v>30</v>
      </c>
      <c r="I466" s="26">
        <v>20</v>
      </c>
      <c r="J466" s="46">
        <v>30</v>
      </c>
      <c r="K466" s="47"/>
      <c r="L466" s="32">
        <f t="shared" si="14"/>
        <v>0</v>
      </c>
      <c r="M466" s="43" t="str">
        <f t="shared" si="15"/>
        <v>OK</v>
      </c>
      <c r="N466" s="44">
        <v>0</v>
      </c>
      <c r="O466" s="44">
        <v>0</v>
      </c>
      <c r="P466" s="44">
        <v>0</v>
      </c>
      <c r="Q466" s="44">
        <v>0</v>
      </c>
      <c r="R466" s="44">
        <v>0</v>
      </c>
      <c r="S466" s="44">
        <v>0</v>
      </c>
      <c r="T466" s="44">
        <v>0</v>
      </c>
      <c r="U466" s="44">
        <v>0</v>
      </c>
      <c r="V466" s="44">
        <v>0</v>
      </c>
      <c r="W466" s="44">
        <v>0</v>
      </c>
      <c r="X466" s="44">
        <v>0</v>
      </c>
      <c r="Y466" s="44">
        <v>0</v>
      </c>
    </row>
    <row r="467" spans="1:25" ht="45" x14ac:dyDescent="0.25">
      <c r="A467" s="100"/>
      <c r="B467" s="96"/>
      <c r="C467" s="49">
        <v>13</v>
      </c>
      <c r="D467" s="50" t="s">
        <v>513</v>
      </c>
      <c r="E467" s="28" t="s">
        <v>926</v>
      </c>
      <c r="F467" s="26" t="s">
        <v>921</v>
      </c>
      <c r="G467" s="49" t="s">
        <v>36</v>
      </c>
      <c r="H467" s="26">
        <v>30</v>
      </c>
      <c r="I467" s="26">
        <v>20</v>
      </c>
      <c r="J467" s="46">
        <v>85</v>
      </c>
      <c r="K467" s="47">
        <v>1</v>
      </c>
      <c r="L467" s="32">
        <f t="shared" si="14"/>
        <v>0</v>
      </c>
      <c r="M467" s="43" t="str">
        <f t="shared" si="15"/>
        <v>OK</v>
      </c>
      <c r="N467" s="44">
        <v>1</v>
      </c>
      <c r="O467" s="44">
        <v>0</v>
      </c>
      <c r="P467" s="44">
        <v>0</v>
      </c>
      <c r="Q467" s="44">
        <v>0</v>
      </c>
      <c r="R467" s="44">
        <v>0</v>
      </c>
      <c r="S467" s="44">
        <v>0</v>
      </c>
      <c r="T467" s="44">
        <v>0</v>
      </c>
      <c r="U467" s="44">
        <v>0</v>
      </c>
      <c r="V467" s="44">
        <v>0</v>
      </c>
      <c r="W467" s="44">
        <v>0</v>
      </c>
      <c r="X467" s="44">
        <v>0</v>
      </c>
      <c r="Y467" s="44">
        <v>0</v>
      </c>
    </row>
    <row r="468" spans="1:25" ht="60" x14ac:dyDescent="0.25">
      <c r="A468" s="100"/>
      <c r="B468" s="96"/>
      <c r="C468" s="49">
        <v>14</v>
      </c>
      <c r="D468" s="50" t="s">
        <v>514</v>
      </c>
      <c r="E468" s="28" t="s">
        <v>926</v>
      </c>
      <c r="F468" s="26" t="s">
        <v>919</v>
      </c>
      <c r="G468" s="49" t="s">
        <v>36</v>
      </c>
      <c r="H468" s="26">
        <v>30</v>
      </c>
      <c r="I468" s="26">
        <v>20</v>
      </c>
      <c r="J468" s="46">
        <v>10.3</v>
      </c>
      <c r="K468" s="47">
        <v>2</v>
      </c>
      <c r="L468" s="32">
        <f t="shared" si="14"/>
        <v>0</v>
      </c>
      <c r="M468" s="43" t="str">
        <f t="shared" si="15"/>
        <v>OK</v>
      </c>
      <c r="N468" s="44">
        <v>2</v>
      </c>
      <c r="O468" s="44">
        <v>0</v>
      </c>
      <c r="P468" s="44">
        <v>0</v>
      </c>
      <c r="Q468" s="44">
        <v>0</v>
      </c>
      <c r="R468" s="44">
        <v>0</v>
      </c>
      <c r="S468" s="44">
        <v>0</v>
      </c>
      <c r="T468" s="44">
        <v>0</v>
      </c>
      <c r="U468" s="44">
        <v>0</v>
      </c>
      <c r="V468" s="44">
        <v>0</v>
      </c>
      <c r="W468" s="44">
        <v>0</v>
      </c>
      <c r="X468" s="44">
        <v>0</v>
      </c>
      <c r="Y468" s="44">
        <v>0</v>
      </c>
    </row>
    <row r="469" spans="1:25" ht="105" x14ac:dyDescent="0.25">
      <c r="A469" s="100"/>
      <c r="B469" s="96"/>
      <c r="C469" s="49">
        <v>15</v>
      </c>
      <c r="D469" s="50" t="s">
        <v>515</v>
      </c>
      <c r="E469" s="28" t="s">
        <v>926</v>
      </c>
      <c r="F469" s="26" t="s">
        <v>932</v>
      </c>
      <c r="G469" s="49" t="s">
        <v>36</v>
      </c>
      <c r="H469" s="26">
        <v>30</v>
      </c>
      <c r="I469" s="26">
        <v>20</v>
      </c>
      <c r="J469" s="46">
        <v>31.61</v>
      </c>
      <c r="K469" s="47"/>
      <c r="L469" s="32">
        <f t="shared" si="14"/>
        <v>0</v>
      </c>
      <c r="M469" s="43" t="str">
        <f t="shared" si="15"/>
        <v>OK</v>
      </c>
      <c r="N469" s="44">
        <v>0</v>
      </c>
      <c r="O469" s="44">
        <v>0</v>
      </c>
      <c r="P469" s="44">
        <v>0</v>
      </c>
      <c r="Q469" s="44">
        <v>0</v>
      </c>
      <c r="R469" s="44">
        <v>0</v>
      </c>
      <c r="S469" s="44">
        <v>0</v>
      </c>
      <c r="T469" s="44">
        <v>0</v>
      </c>
      <c r="U469" s="44">
        <v>0</v>
      </c>
      <c r="V469" s="44">
        <v>0</v>
      </c>
      <c r="W469" s="44">
        <v>0</v>
      </c>
      <c r="X469" s="44">
        <v>0</v>
      </c>
      <c r="Y469" s="44">
        <v>0</v>
      </c>
    </row>
    <row r="470" spans="1:25" ht="45" x14ac:dyDescent="0.25">
      <c r="A470" s="100"/>
      <c r="B470" s="96"/>
      <c r="C470" s="49">
        <v>16</v>
      </c>
      <c r="D470" s="50" t="s">
        <v>516</v>
      </c>
      <c r="E470" s="28" t="s">
        <v>926</v>
      </c>
      <c r="F470" s="26" t="s">
        <v>932</v>
      </c>
      <c r="G470" s="49" t="s">
        <v>36</v>
      </c>
      <c r="H470" s="26">
        <v>30</v>
      </c>
      <c r="I470" s="26">
        <v>20</v>
      </c>
      <c r="J470" s="46">
        <v>23.4</v>
      </c>
      <c r="K470" s="47"/>
      <c r="L470" s="32">
        <f t="shared" si="14"/>
        <v>0</v>
      </c>
      <c r="M470" s="43" t="str">
        <f t="shared" si="15"/>
        <v>OK</v>
      </c>
      <c r="N470" s="44">
        <v>0</v>
      </c>
      <c r="O470" s="44">
        <v>0</v>
      </c>
      <c r="P470" s="44">
        <v>0</v>
      </c>
      <c r="Q470" s="44">
        <v>0</v>
      </c>
      <c r="R470" s="44">
        <v>0</v>
      </c>
      <c r="S470" s="44">
        <v>0</v>
      </c>
      <c r="T470" s="44">
        <v>0</v>
      </c>
      <c r="U470" s="44">
        <v>0</v>
      </c>
      <c r="V470" s="44">
        <v>0</v>
      </c>
      <c r="W470" s="44">
        <v>0</v>
      </c>
      <c r="X470" s="44">
        <v>0</v>
      </c>
      <c r="Y470" s="44">
        <v>0</v>
      </c>
    </row>
    <row r="471" spans="1:25" ht="45" x14ac:dyDescent="0.25">
      <c r="A471" s="100"/>
      <c r="B471" s="96"/>
      <c r="C471" s="49">
        <v>17</v>
      </c>
      <c r="D471" s="50" t="s">
        <v>517</v>
      </c>
      <c r="E471" s="28" t="s">
        <v>926</v>
      </c>
      <c r="F471" s="26" t="s">
        <v>932</v>
      </c>
      <c r="G471" s="49" t="s">
        <v>36</v>
      </c>
      <c r="H471" s="26">
        <v>30</v>
      </c>
      <c r="I471" s="26">
        <v>20</v>
      </c>
      <c r="J471" s="46">
        <v>28.23</v>
      </c>
      <c r="K471" s="47"/>
      <c r="L471" s="32">
        <f t="shared" si="14"/>
        <v>0</v>
      </c>
      <c r="M471" s="43" t="str">
        <f t="shared" si="15"/>
        <v>OK</v>
      </c>
      <c r="N471" s="44">
        <v>0</v>
      </c>
      <c r="O471" s="44">
        <v>0</v>
      </c>
      <c r="P471" s="44">
        <v>0</v>
      </c>
      <c r="Q471" s="44">
        <v>0</v>
      </c>
      <c r="R471" s="44">
        <v>0</v>
      </c>
      <c r="S471" s="44">
        <v>0</v>
      </c>
      <c r="T471" s="44">
        <v>0</v>
      </c>
      <c r="U471" s="44">
        <v>0</v>
      </c>
      <c r="V471" s="44">
        <v>0</v>
      </c>
      <c r="W471" s="44">
        <v>0</v>
      </c>
      <c r="X471" s="44">
        <v>0</v>
      </c>
      <c r="Y471" s="44">
        <v>0</v>
      </c>
    </row>
    <row r="472" spans="1:25" ht="45" x14ac:dyDescent="0.25">
      <c r="A472" s="100"/>
      <c r="B472" s="96"/>
      <c r="C472" s="49">
        <v>18</v>
      </c>
      <c r="D472" s="50" t="s">
        <v>518</v>
      </c>
      <c r="E472" s="28" t="s">
        <v>926</v>
      </c>
      <c r="F472" s="26" t="s">
        <v>932</v>
      </c>
      <c r="G472" s="49" t="s">
        <v>36</v>
      </c>
      <c r="H472" s="26">
        <v>30</v>
      </c>
      <c r="I472" s="26">
        <v>20</v>
      </c>
      <c r="J472" s="46">
        <v>68.900000000000006</v>
      </c>
      <c r="K472" s="47"/>
      <c r="L472" s="32">
        <f t="shared" si="14"/>
        <v>0</v>
      </c>
      <c r="M472" s="43" t="str">
        <f t="shared" si="15"/>
        <v>OK</v>
      </c>
      <c r="N472" s="44">
        <v>0</v>
      </c>
      <c r="O472" s="44">
        <v>0</v>
      </c>
      <c r="P472" s="44">
        <v>0</v>
      </c>
      <c r="Q472" s="44">
        <v>0</v>
      </c>
      <c r="R472" s="44">
        <v>0</v>
      </c>
      <c r="S472" s="44">
        <v>0</v>
      </c>
      <c r="T472" s="44">
        <v>0</v>
      </c>
      <c r="U472" s="44">
        <v>0</v>
      </c>
      <c r="V472" s="44">
        <v>0</v>
      </c>
      <c r="W472" s="44">
        <v>0</v>
      </c>
      <c r="X472" s="44">
        <v>0</v>
      </c>
      <c r="Y472" s="44">
        <v>0</v>
      </c>
    </row>
    <row r="473" spans="1:25" ht="15" x14ac:dyDescent="0.25">
      <c r="A473" s="100"/>
      <c r="B473" s="96"/>
      <c r="C473" s="49">
        <v>19</v>
      </c>
      <c r="D473" s="50" t="s">
        <v>519</v>
      </c>
      <c r="E473" s="28" t="s">
        <v>926</v>
      </c>
      <c r="F473" s="26" t="s">
        <v>932</v>
      </c>
      <c r="G473" s="49" t="s">
        <v>36</v>
      </c>
      <c r="H473" s="26">
        <v>30</v>
      </c>
      <c r="I473" s="26">
        <v>20</v>
      </c>
      <c r="J473" s="46">
        <v>26.8</v>
      </c>
      <c r="K473" s="47">
        <v>1</v>
      </c>
      <c r="L473" s="32">
        <f t="shared" si="14"/>
        <v>0</v>
      </c>
      <c r="M473" s="43" t="str">
        <f t="shared" si="15"/>
        <v>OK</v>
      </c>
      <c r="N473" s="44">
        <v>1</v>
      </c>
      <c r="O473" s="44">
        <v>0</v>
      </c>
      <c r="P473" s="44">
        <v>0</v>
      </c>
      <c r="Q473" s="44">
        <v>0</v>
      </c>
      <c r="R473" s="44">
        <v>0</v>
      </c>
      <c r="S473" s="44">
        <v>0</v>
      </c>
      <c r="T473" s="44">
        <v>0</v>
      </c>
      <c r="U473" s="44">
        <v>0</v>
      </c>
      <c r="V473" s="44">
        <v>0</v>
      </c>
      <c r="W473" s="44">
        <v>0</v>
      </c>
      <c r="X473" s="44">
        <v>0</v>
      </c>
      <c r="Y473" s="44">
        <v>0</v>
      </c>
    </row>
    <row r="474" spans="1:25" ht="75" x14ac:dyDescent="0.25">
      <c r="A474" s="100"/>
      <c r="B474" s="96"/>
      <c r="C474" s="49">
        <v>20</v>
      </c>
      <c r="D474" s="50" t="s">
        <v>520</v>
      </c>
      <c r="E474" s="28" t="s">
        <v>926</v>
      </c>
      <c r="F474" s="26" t="s">
        <v>976</v>
      </c>
      <c r="G474" s="49" t="s">
        <v>36</v>
      </c>
      <c r="H474" s="26">
        <v>30</v>
      </c>
      <c r="I474" s="26">
        <v>20</v>
      </c>
      <c r="J474" s="46">
        <v>47.9</v>
      </c>
      <c r="K474" s="47"/>
      <c r="L474" s="32">
        <f t="shared" si="14"/>
        <v>0</v>
      </c>
      <c r="M474" s="43" t="str">
        <f t="shared" si="15"/>
        <v>OK</v>
      </c>
      <c r="N474" s="44">
        <v>0</v>
      </c>
      <c r="O474" s="44">
        <v>0</v>
      </c>
      <c r="P474" s="44">
        <v>0</v>
      </c>
      <c r="Q474" s="44">
        <v>0</v>
      </c>
      <c r="R474" s="44">
        <v>0</v>
      </c>
      <c r="S474" s="44">
        <v>0</v>
      </c>
      <c r="T474" s="44">
        <v>0</v>
      </c>
      <c r="U474" s="44">
        <v>0</v>
      </c>
      <c r="V474" s="44">
        <v>0</v>
      </c>
      <c r="W474" s="44">
        <v>0</v>
      </c>
      <c r="X474" s="44">
        <v>0</v>
      </c>
      <c r="Y474" s="44">
        <v>0</v>
      </c>
    </row>
    <row r="475" spans="1:25" ht="45" x14ac:dyDescent="0.25">
      <c r="A475" s="100"/>
      <c r="B475" s="96"/>
      <c r="C475" s="49">
        <v>21</v>
      </c>
      <c r="D475" s="50" t="s">
        <v>521</v>
      </c>
      <c r="E475" s="28" t="s">
        <v>926</v>
      </c>
      <c r="F475" s="26" t="s">
        <v>1007</v>
      </c>
      <c r="G475" s="49" t="s">
        <v>36</v>
      </c>
      <c r="H475" s="26">
        <v>30</v>
      </c>
      <c r="I475" s="26">
        <v>20</v>
      </c>
      <c r="J475" s="46">
        <v>48.76</v>
      </c>
      <c r="K475" s="47"/>
      <c r="L475" s="32">
        <f t="shared" si="14"/>
        <v>0</v>
      </c>
      <c r="M475" s="43" t="str">
        <f t="shared" si="15"/>
        <v>OK</v>
      </c>
      <c r="N475" s="44">
        <v>0</v>
      </c>
      <c r="O475" s="44">
        <v>0</v>
      </c>
      <c r="P475" s="44">
        <v>0</v>
      </c>
      <c r="Q475" s="44">
        <v>0</v>
      </c>
      <c r="R475" s="44">
        <v>0</v>
      </c>
      <c r="S475" s="44">
        <v>0</v>
      </c>
      <c r="T475" s="44">
        <v>0</v>
      </c>
      <c r="U475" s="44">
        <v>0</v>
      </c>
      <c r="V475" s="44">
        <v>0</v>
      </c>
      <c r="W475" s="44">
        <v>0</v>
      </c>
      <c r="X475" s="44">
        <v>0</v>
      </c>
      <c r="Y475" s="44">
        <v>0</v>
      </c>
    </row>
    <row r="476" spans="1:25" ht="75" x14ac:dyDescent="0.25">
      <c r="A476" s="100"/>
      <c r="B476" s="96"/>
      <c r="C476" s="49">
        <v>22</v>
      </c>
      <c r="D476" s="50" t="s">
        <v>522</v>
      </c>
      <c r="E476" s="28" t="s">
        <v>918</v>
      </c>
      <c r="F476" s="26" t="s">
        <v>1007</v>
      </c>
      <c r="G476" s="49" t="s">
        <v>36</v>
      </c>
      <c r="H476" s="26">
        <v>30</v>
      </c>
      <c r="I476" s="26">
        <v>20</v>
      </c>
      <c r="J476" s="46">
        <v>66.66</v>
      </c>
      <c r="K476" s="47"/>
      <c r="L476" s="32">
        <f t="shared" si="14"/>
        <v>0</v>
      </c>
      <c r="M476" s="43" t="str">
        <f t="shared" si="15"/>
        <v>OK</v>
      </c>
      <c r="N476" s="44">
        <v>0</v>
      </c>
      <c r="O476" s="44">
        <v>0</v>
      </c>
      <c r="P476" s="44">
        <v>0</v>
      </c>
      <c r="Q476" s="44">
        <v>0</v>
      </c>
      <c r="R476" s="44">
        <v>0</v>
      </c>
      <c r="S476" s="44">
        <v>0</v>
      </c>
      <c r="T476" s="44">
        <v>0</v>
      </c>
      <c r="U476" s="44">
        <v>0</v>
      </c>
      <c r="V476" s="44">
        <v>0</v>
      </c>
      <c r="W476" s="44">
        <v>0</v>
      </c>
      <c r="X476" s="44">
        <v>0</v>
      </c>
      <c r="Y476" s="44">
        <v>0</v>
      </c>
    </row>
    <row r="477" spans="1:25" ht="60" x14ac:dyDescent="0.25">
      <c r="A477" s="100"/>
      <c r="B477" s="96"/>
      <c r="C477" s="49">
        <v>23</v>
      </c>
      <c r="D477" s="50" t="s">
        <v>523</v>
      </c>
      <c r="E477" s="28" t="s">
        <v>926</v>
      </c>
      <c r="F477" s="26" t="s">
        <v>1008</v>
      </c>
      <c r="G477" s="49" t="s">
        <v>36</v>
      </c>
      <c r="H477" s="26">
        <v>30</v>
      </c>
      <c r="I477" s="26">
        <v>20</v>
      </c>
      <c r="J477" s="46">
        <v>27.31</v>
      </c>
      <c r="K477" s="47">
        <v>1</v>
      </c>
      <c r="L477" s="32">
        <f t="shared" si="14"/>
        <v>0</v>
      </c>
      <c r="M477" s="43" t="str">
        <f t="shared" si="15"/>
        <v>OK</v>
      </c>
      <c r="N477" s="44">
        <v>1</v>
      </c>
      <c r="O477" s="44">
        <v>0</v>
      </c>
      <c r="P477" s="44">
        <v>0</v>
      </c>
      <c r="Q477" s="44">
        <v>0</v>
      </c>
      <c r="R477" s="44">
        <v>0</v>
      </c>
      <c r="S477" s="44">
        <v>0</v>
      </c>
      <c r="T477" s="44">
        <v>0</v>
      </c>
      <c r="U477" s="44">
        <v>0</v>
      </c>
      <c r="V477" s="44">
        <v>0</v>
      </c>
      <c r="W477" s="44">
        <v>0</v>
      </c>
      <c r="X477" s="44">
        <v>0</v>
      </c>
      <c r="Y477" s="44">
        <v>0</v>
      </c>
    </row>
    <row r="478" spans="1:25" ht="165" x14ac:dyDescent="0.25">
      <c r="A478" s="100"/>
      <c r="B478" s="96"/>
      <c r="C478" s="49">
        <v>24</v>
      </c>
      <c r="D478" s="50" t="s">
        <v>524</v>
      </c>
      <c r="E478" s="28" t="s">
        <v>926</v>
      </c>
      <c r="F478" s="26" t="s">
        <v>930</v>
      </c>
      <c r="G478" s="49" t="s">
        <v>36</v>
      </c>
      <c r="H478" s="26">
        <v>30</v>
      </c>
      <c r="I478" s="26">
        <v>20</v>
      </c>
      <c r="J478" s="46">
        <v>119.48</v>
      </c>
      <c r="K478" s="47"/>
      <c r="L478" s="32">
        <f t="shared" si="14"/>
        <v>0</v>
      </c>
      <c r="M478" s="43" t="str">
        <f t="shared" si="15"/>
        <v>OK</v>
      </c>
      <c r="N478" s="44">
        <v>0</v>
      </c>
      <c r="O478" s="44">
        <v>0</v>
      </c>
      <c r="P478" s="44">
        <v>0</v>
      </c>
      <c r="Q478" s="44">
        <v>0</v>
      </c>
      <c r="R478" s="44">
        <v>0</v>
      </c>
      <c r="S478" s="44">
        <v>0</v>
      </c>
      <c r="T478" s="44">
        <v>0</v>
      </c>
      <c r="U478" s="44">
        <v>0</v>
      </c>
      <c r="V478" s="44">
        <v>0</v>
      </c>
      <c r="W478" s="44">
        <v>0</v>
      </c>
      <c r="X478" s="44">
        <v>0</v>
      </c>
      <c r="Y478" s="44">
        <v>0</v>
      </c>
    </row>
    <row r="479" spans="1:25" ht="45" x14ac:dyDescent="0.25">
      <c r="A479" s="100"/>
      <c r="B479" s="96"/>
      <c r="C479" s="49">
        <v>25</v>
      </c>
      <c r="D479" s="50" t="s">
        <v>525</v>
      </c>
      <c r="E479" s="28" t="s">
        <v>926</v>
      </c>
      <c r="F479" s="26" t="s">
        <v>921</v>
      </c>
      <c r="G479" s="49" t="s">
        <v>36</v>
      </c>
      <c r="H479" s="26">
        <v>30</v>
      </c>
      <c r="I479" s="26">
        <v>20</v>
      </c>
      <c r="J479" s="46">
        <v>27.82</v>
      </c>
      <c r="K479" s="47"/>
      <c r="L479" s="32">
        <f t="shared" si="14"/>
        <v>0</v>
      </c>
      <c r="M479" s="43" t="str">
        <f t="shared" si="15"/>
        <v>OK</v>
      </c>
      <c r="N479" s="44">
        <v>0</v>
      </c>
      <c r="O479" s="44">
        <v>0</v>
      </c>
      <c r="P479" s="44">
        <v>0</v>
      </c>
      <c r="Q479" s="44">
        <v>0</v>
      </c>
      <c r="R479" s="44">
        <v>0</v>
      </c>
      <c r="S479" s="44">
        <v>0</v>
      </c>
      <c r="T479" s="44">
        <v>0</v>
      </c>
      <c r="U479" s="44">
        <v>0</v>
      </c>
      <c r="V479" s="44">
        <v>0</v>
      </c>
      <c r="W479" s="44">
        <v>0</v>
      </c>
      <c r="X479" s="44">
        <v>0</v>
      </c>
      <c r="Y479" s="44">
        <v>0</v>
      </c>
    </row>
    <row r="480" spans="1:25" ht="45" x14ac:dyDescent="0.25">
      <c r="A480" s="100"/>
      <c r="B480" s="96"/>
      <c r="C480" s="49">
        <v>26</v>
      </c>
      <c r="D480" s="50" t="s">
        <v>526</v>
      </c>
      <c r="E480" s="28" t="s">
        <v>926</v>
      </c>
      <c r="F480" s="26" t="s">
        <v>1009</v>
      </c>
      <c r="G480" s="49" t="s">
        <v>36</v>
      </c>
      <c r="H480" s="26">
        <v>30</v>
      </c>
      <c r="I480" s="26">
        <v>20</v>
      </c>
      <c r="J480" s="46">
        <v>6.07</v>
      </c>
      <c r="K480" s="47"/>
      <c r="L480" s="32">
        <f t="shared" si="14"/>
        <v>0</v>
      </c>
      <c r="M480" s="43" t="str">
        <f t="shared" si="15"/>
        <v>OK</v>
      </c>
      <c r="N480" s="44">
        <v>0</v>
      </c>
      <c r="O480" s="44">
        <v>0</v>
      </c>
      <c r="P480" s="44">
        <v>0</v>
      </c>
      <c r="Q480" s="44">
        <v>0</v>
      </c>
      <c r="R480" s="44">
        <v>0</v>
      </c>
      <c r="S480" s="44">
        <v>0</v>
      </c>
      <c r="T480" s="44">
        <v>0</v>
      </c>
      <c r="U480" s="44">
        <v>0</v>
      </c>
      <c r="V480" s="44">
        <v>0</v>
      </c>
      <c r="W480" s="44">
        <v>0</v>
      </c>
      <c r="X480" s="44">
        <v>0</v>
      </c>
      <c r="Y480" s="44">
        <v>0</v>
      </c>
    </row>
    <row r="481" spans="1:25" ht="60" x14ac:dyDescent="0.25">
      <c r="A481" s="100"/>
      <c r="B481" s="96"/>
      <c r="C481" s="49">
        <v>27</v>
      </c>
      <c r="D481" s="50" t="s">
        <v>527</v>
      </c>
      <c r="E481" s="28" t="s">
        <v>926</v>
      </c>
      <c r="F481" s="26" t="s">
        <v>1009</v>
      </c>
      <c r="G481" s="49" t="s">
        <v>36</v>
      </c>
      <c r="H481" s="26">
        <v>30</v>
      </c>
      <c r="I481" s="26">
        <v>20</v>
      </c>
      <c r="J481" s="46">
        <v>6.1</v>
      </c>
      <c r="K481" s="47"/>
      <c r="L481" s="32">
        <f t="shared" si="14"/>
        <v>0</v>
      </c>
      <c r="M481" s="43" t="str">
        <f t="shared" si="15"/>
        <v>OK</v>
      </c>
      <c r="N481" s="44">
        <v>0</v>
      </c>
      <c r="O481" s="44">
        <v>0</v>
      </c>
      <c r="P481" s="44">
        <v>0</v>
      </c>
      <c r="Q481" s="44">
        <v>0</v>
      </c>
      <c r="R481" s="44">
        <v>0</v>
      </c>
      <c r="S481" s="44">
        <v>0</v>
      </c>
      <c r="T481" s="44">
        <v>0</v>
      </c>
      <c r="U481" s="44">
        <v>0</v>
      </c>
      <c r="V481" s="44">
        <v>0</v>
      </c>
      <c r="W481" s="44">
        <v>0</v>
      </c>
      <c r="X481" s="44">
        <v>0</v>
      </c>
      <c r="Y481" s="44">
        <v>0</v>
      </c>
    </row>
    <row r="482" spans="1:25" ht="60" x14ac:dyDescent="0.25">
      <c r="A482" s="100"/>
      <c r="B482" s="96"/>
      <c r="C482" s="49">
        <v>28</v>
      </c>
      <c r="D482" s="50" t="s">
        <v>528</v>
      </c>
      <c r="E482" s="28" t="s">
        <v>926</v>
      </c>
      <c r="F482" s="26" t="s">
        <v>1009</v>
      </c>
      <c r="G482" s="49" t="s">
        <v>36</v>
      </c>
      <c r="H482" s="26">
        <v>30</v>
      </c>
      <c r="I482" s="26">
        <v>20</v>
      </c>
      <c r="J482" s="46">
        <v>3.94</v>
      </c>
      <c r="K482" s="47"/>
      <c r="L482" s="32">
        <f t="shared" si="14"/>
        <v>0</v>
      </c>
      <c r="M482" s="43" t="str">
        <f t="shared" si="15"/>
        <v>OK</v>
      </c>
      <c r="N482" s="44">
        <v>0</v>
      </c>
      <c r="O482" s="44">
        <v>0</v>
      </c>
      <c r="P482" s="44">
        <v>0</v>
      </c>
      <c r="Q482" s="44">
        <v>0</v>
      </c>
      <c r="R482" s="44">
        <v>0</v>
      </c>
      <c r="S482" s="44">
        <v>0</v>
      </c>
      <c r="T482" s="44">
        <v>0</v>
      </c>
      <c r="U482" s="44">
        <v>0</v>
      </c>
      <c r="V482" s="44">
        <v>0</v>
      </c>
      <c r="W482" s="44">
        <v>0</v>
      </c>
      <c r="X482" s="44">
        <v>0</v>
      </c>
      <c r="Y482" s="44">
        <v>0</v>
      </c>
    </row>
    <row r="483" spans="1:25" ht="105" x14ac:dyDescent="0.25">
      <c r="A483" s="100"/>
      <c r="B483" s="96"/>
      <c r="C483" s="49">
        <v>29</v>
      </c>
      <c r="D483" s="50" t="s">
        <v>529</v>
      </c>
      <c r="E483" s="28" t="s">
        <v>926</v>
      </c>
      <c r="F483" s="26" t="s">
        <v>930</v>
      </c>
      <c r="G483" s="49" t="s">
        <v>36</v>
      </c>
      <c r="H483" s="26">
        <v>30</v>
      </c>
      <c r="I483" s="26">
        <v>20</v>
      </c>
      <c r="J483" s="46">
        <v>5.63</v>
      </c>
      <c r="K483" s="47">
        <v>2</v>
      </c>
      <c r="L483" s="32">
        <f t="shared" si="14"/>
        <v>0</v>
      </c>
      <c r="M483" s="43" t="str">
        <f t="shared" si="15"/>
        <v>OK</v>
      </c>
      <c r="N483" s="44">
        <v>2</v>
      </c>
      <c r="O483" s="44">
        <v>0</v>
      </c>
      <c r="P483" s="44">
        <v>0</v>
      </c>
      <c r="Q483" s="44">
        <v>0</v>
      </c>
      <c r="R483" s="44">
        <v>0</v>
      </c>
      <c r="S483" s="44">
        <v>0</v>
      </c>
      <c r="T483" s="44">
        <v>0</v>
      </c>
      <c r="U483" s="44">
        <v>0</v>
      </c>
      <c r="V483" s="44">
        <v>0</v>
      </c>
      <c r="W483" s="44">
        <v>0</v>
      </c>
      <c r="X483" s="44">
        <v>0</v>
      </c>
      <c r="Y483" s="44">
        <v>0</v>
      </c>
    </row>
    <row r="484" spans="1:25" ht="60" x14ac:dyDescent="0.25">
      <c r="A484" s="100"/>
      <c r="B484" s="96"/>
      <c r="C484" s="49">
        <v>30</v>
      </c>
      <c r="D484" s="50" t="s">
        <v>530</v>
      </c>
      <c r="E484" s="28" t="s">
        <v>926</v>
      </c>
      <c r="F484" s="26" t="s">
        <v>919</v>
      </c>
      <c r="G484" s="49" t="s">
        <v>36</v>
      </c>
      <c r="H484" s="26">
        <v>30</v>
      </c>
      <c r="I484" s="26">
        <v>20</v>
      </c>
      <c r="J484" s="46">
        <v>5.55</v>
      </c>
      <c r="K484" s="47"/>
      <c r="L484" s="32">
        <f t="shared" si="14"/>
        <v>0</v>
      </c>
      <c r="M484" s="43" t="str">
        <f t="shared" si="15"/>
        <v>OK</v>
      </c>
      <c r="N484" s="44">
        <v>0</v>
      </c>
      <c r="O484" s="44">
        <v>0</v>
      </c>
      <c r="P484" s="44">
        <v>0</v>
      </c>
      <c r="Q484" s="44">
        <v>0</v>
      </c>
      <c r="R484" s="44">
        <v>0</v>
      </c>
      <c r="S484" s="44">
        <v>0</v>
      </c>
      <c r="T484" s="44">
        <v>0</v>
      </c>
      <c r="U484" s="44">
        <v>0</v>
      </c>
      <c r="V484" s="44">
        <v>0</v>
      </c>
      <c r="W484" s="44">
        <v>0</v>
      </c>
      <c r="X484" s="44">
        <v>0</v>
      </c>
      <c r="Y484" s="44">
        <v>0</v>
      </c>
    </row>
    <row r="485" spans="1:25" ht="105" x14ac:dyDescent="0.25">
      <c r="A485" s="100"/>
      <c r="B485" s="96"/>
      <c r="C485" s="49">
        <v>31</v>
      </c>
      <c r="D485" s="50" t="s">
        <v>531</v>
      </c>
      <c r="E485" s="28" t="s">
        <v>926</v>
      </c>
      <c r="F485" s="26" t="s">
        <v>930</v>
      </c>
      <c r="G485" s="49" t="s">
        <v>36</v>
      </c>
      <c r="H485" s="26">
        <v>30</v>
      </c>
      <c r="I485" s="26">
        <v>20</v>
      </c>
      <c r="J485" s="46">
        <v>7.93</v>
      </c>
      <c r="K485" s="47">
        <v>2</v>
      </c>
      <c r="L485" s="32">
        <f t="shared" si="14"/>
        <v>0</v>
      </c>
      <c r="M485" s="43" t="str">
        <f t="shared" si="15"/>
        <v>OK</v>
      </c>
      <c r="N485" s="44">
        <v>2</v>
      </c>
      <c r="O485" s="44">
        <v>0</v>
      </c>
      <c r="P485" s="44">
        <v>0</v>
      </c>
      <c r="Q485" s="44">
        <v>0</v>
      </c>
      <c r="R485" s="44">
        <v>0</v>
      </c>
      <c r="S485" s="44">
        <v>0</v>
      </c>
      <c r="T485" s="44">
        <v>0</v>
      </c>
      <c r="U485" s="44">
        <v>0</v>
      </c>
      <c r="V485" s="44">
        <v>0</v>
      </c>
      <c r="W485" s="44">
        <v>0</v>
      </c>
      <c r="X485" s="44">
        <v>0</v>
      </c>
      <c r="Y485" s="44">
        <v>0</v>
      </c>
    </row>
    <row r="486" spans="1:25" ht="90" x14ac:dyDescent="0.25">
      <c r="A486" s="100"/>
      <c r="B486" s="96"/>
      <c r="C486" s="49">
        <v>32</v>
      </c>
      <c r="D486" s="50" t="s">
        <v>532</v>
      </c>
      <c r="E486" s="28" t="s">
        <v>926</v>
      </c>
      <c r="F486" s="26" t="s">
        <v>930</v>
      </c>
      <c r="G486" s="49" t="s">
        <v>36</v>
      </c>
      <c r="H486" s="26">
        <v>30</v>
      </c>
      <c r="I486" s="26">
        <v>20</v>
      </c>
      <c r="J486" s="46">
        <v>7.53</v>
      </c>
      <c r="K486" s="47">
        <v>4</v>
      </c>
      <c r="L486" s="32">
        <f t="shared" si="14"/>
        <v>0</v>
      </c>
      <c r="M486" s="43" t="str">
        <f t="shared" si="15"/>
        <v>OK</v>
      </c>
      <c r="N486" s="44">
        <v>4</v>
      </c>
      <c r="O486" s="44">
        <v>0</v>
      </c>
      <c r="P486" s="44">
        <v>0</v>
      </c>
      <c r="Q486" s="44">
        <v>0</v>
      </c>
      <c r="R486" s="44">
        <v>0</v>
      </c>
      <c r="S486" s="44">
        <v>0</v>
      </c>
      <c r="T486" s="44">
        <v>0</v>
      </c>
      <c r="U486" s="44">
        <v>0</v>
      </c>
      <c r="V486" s="44">
        <v>0</v>
      </c>
      <c r="W486" s="44">
        <v>0</v>
      </c>
      <c r="X486" s="44">
        <v>0</v>
      </c>
      <c r="Y486" s="44">
        <v>0</v>
      </c>
    </row>
    <row r="487" spans="1:25" ht="45" x14ac:dyDescent="0.25">
      <c r="A487" s="100"/>
      <c r="B487" s="96"/>
      <c r="C487" s="49">
        <v>33</v>
      </c>
      <c r="D487" s="50" t="s">
        <v>533</v>
      </c>
      <c r="E487" s="28" t="s">
        <v>926</v>
      </c>
      <c r="F487" s="26" t="s">
        <v>919</v>
      </c>
      <c r="G487" s="49" t="s">
        <v>36</v>
      </c>
      <c r="H487" s="26">
        <v>30</v>
      </c>
      <c r="I487" s="26">
        <v>20</v>
      </c>
      <c r="J487" s="46">
        <v>5.77</v>
      </c>
      <c r="K487" s="47"/>
      <c r="L487" s="32">
        <f t="shared" si="14"/>
        <v>0</v>
      </c>
      <c r="M487" s="43" t="str">
        <f t="shared" si="15"/>
        <v>OK</v>
      </c>
      <c r="N487" s="44">
        <v>0</v>
      </c>
      <c r="O487" s="44">
        <v>0</v>
      </c>
      <c r="P487" s="44">
        <v>0</v>
      </c>
      <c r="Q487" s="44">
        <v>0</v>
      </c>
      <c r="R487" s="44">
        <v>0</v>
      </c>
      <c r="S487" s="44">
        <v>0</v>
      </c>
      <c r="T487" s="44">
        <v>0</v>
      </c>
      <c r="U487" s="44">
        <v>0</v>
      </c>
      <c r="V487" s="44">
        <v>0</v>
      </c>
      <c r="W487" s="44">
        <v>0</v>
      </c>
      <c r="X487" s="44">
        <v>0</v>
      </c>
      <c r="Y487" s="44">
        <v>0</v>
      </c>
    </row>
    <row r="488" spans="1:25" ht="90" x14ac:dyDescent="0.25">
      <c r="A488" s="100"/>
      <c r="B488" s="96"/>
      <c r="C488" s="49">
        <v>34</v>
      </c>
      <c r="D488" s="50" t="s">
        <v>534</v>
      </c>
      <c r="E488" s="28" t="s">
        <v>926</v>
      </c>
      <c r="F488" s="26" t="s">
        <v>930</v>
      </c>
      <c r="G488" s="49" t="s">
        <v>36</v>
      </c>
      <c r="H488" s="26">
        <v>30</v>
      </c>
      <c r="I488" s="26">
        <v>20</v>
      </c>
      <c r="J488" s="46">
        <v>6.13</v>
      </c>
      <c r="K488" s="47">
        <v>2</v>
      </c>
      <c r="L488" s="32">
        <f t="shared" si="14"/>
        <v>0</v>
      </c>
      <c r="M488" s="43" t="str">
        <f t="shared" si="15"/>
        <v>OK</v>
      </c>
      <c r="N488" s="44">
        <v>2</v>
      </c>
      <c r="O488" s="44">
        <v>0</v>
      </c>
      <c r="P488" s="44">
        <v>0</v>
      </c>
      <c r="Q488" s="44">
        <v>0</v>
      </c>
      <c r="R488" s="44">
        <v>0</v>
      </c>
      <c r="S488" s="44">
        <v>0</v>
      </c>
      <c r="T488" s="44">
        <v>0</v>
      </c>
      <c r="U488" s="44">
        <v>0</v>
      </c>
      <c r="V488" s="44">
        <v>0</v>
      </c>
      <c r="W488" s="44">
        <v>0</v>
      </c>
      <c r="X488" s="44">
        <v>0</v>
      </c>
      <c r="Y488" s="44">
        <v>0</v>
      </c>
    </row>
    <row r="489" spans="1:25" ht="60" x14ac:dyDescent="0.25">
      <c r="A489" s="100"/>
      <c r="B489" s="96"/>
      <c r="C489" s="49">
        <v>35</v>
      </c>
      <c r="D489" s="50" t="s">
        <v>535</v>
      </c>
      <c r="E489" s="28" t="s">
        <v>926</v>
      </c>
      <c r="F489" s="26" t="s">
        <v>919</v>
      </c>
      <c r="G489" s="49" t="s">
        <v>36</v>
      </c>
      <c r="H489" s="26">
        <v>30</v>
      </c>
      <c r="I489" s="26">
        <v>20</v>
      </c>
      <c r="J489" s="46">
        <v>4.1100000000000003</v>
      </c>
      <c r="K489" s="47"/>
      <c r="L489" s="32">
        <f t="shared" si="14"/>
        <v>0</v>
      </c>
      <c r="M489" s="43" t="str">
        <f t="shared" si="15"/>
        <v>OK</v>
      </c>
      <c r="N489" s="44">
        <v>0</v>
      </c>
      <c r="O489" s="44">
        <v>0</v>
      </c>
      <c r="P489" s="44">
        <v>0</v>
      </c>
      <c r="Q489" s="44">
        <v>0</v>
      </c>
      <c r="R489" s="44">
        <v>0</v>
      </c>
      <c r="S489" s="44">
        <v>0</v>
      </c>
      <c r="T489" s="44">
        <v>0</v>
      </c>
      <c r="U489" s="44">
        <v>0</v>
      </c>
      <c r="V489" s="44">
        <v>0</v>
      </c>
      <c r="W489" s="44">
        <v>0</v>
      </c>
      <c r="X489" s="44">
        <v>0</v>
      </c>
      <c r="Y489" s="44">
        <v>0</v>
      </c>
    </row>
    <row r="490" spans="1:25" ht="60" x14ac:dyDescent="0.25">
      <c r="A490" s="100"/>
      <c r="B490" s="96"/>
      <c r="C490" s="49">
        <v>36</v>
      </c>
      <c r="D490" s="50" t="s">
        <v>536</v>
      </c>
      <c r="E490" s="28" t="s">
        <v>926</v>
      </c>
      <c r="F490" s="26" t="s">
        <v>919</v>
      </c>
      <c r="G490" s="49" t="s">
        <v>36</v>
      </c>
      <c r="H490" s="26">
        <v>30</v>
      </c>
      <c r="I490" s="26">
        <v>20</v>
      </c>
      <c r="J490" s="46">
        <v>4.6900000000000004</v>
      </c>
      <c r="K490" s="47"/>
      <c r="L490" s="32">
        <f t="shared" si="14"/>
        <v>0</v>
      </c>
      <c r="M490" s="43" t="str">
        <f t="shared" si="15"/>
        <v>OK</v>
      </c>
      <c r="N490" s="44">
        <v>0</v>
      </c>
      <c r="O490" s="44">
        <v>0</v>
      </c>
      <c r="P490" s="44">
        <v>0</v>
      </c>
      <c r="Q490" s="44">
        <v>0</v>
      </c>
      <c r="R490" s="44">
        <v>0</v>
      </c>
      <c r="S490" s="44">
        <v>0</v>
      </c>
      <c r="T490" s="44">
        <v>0</v>
      </c>
      <c r="U490" s="44">
        <v>0</v>
      </c>
      <c r="V490" s="44">
        <v>0</v>
      </c>
      <c r="W490" s="44">
        <v>0</v>
      </c>
      <c r="X490" s="44">
        <v>0</v>
      </c>
      <c r="Y490" s="44">
        <v>0</v>
      </c>
    </row>
    <row r="491" spans="1:25" ht="60" x14ac:dyDescent="0.25">
      <c r="A491" s="100"/>
      <c r="B491" s="96"/>
      <c r="C491" s="49">
        <v>37</v>
      </c>
      <c r="D491" s="50" t="s">
        <v>537</v>
      </c>
      <c r="E491" s="28" t="s">
        <v>926</v>
      </c>
      <c r="F491" s="26" t="s">
        <v>919</v>
      </c>
      <c r="G491" s="49" t="s">
        <v>36</v>
      </c>
      <c r="H491" s="26">
        <v>30</v>
      </c>
      <c r="I491" s="26">
        <v>20</v>
      </c>
      <c r="J491" s="46">
        <v>11.52</v>
      </c>
      <c r="K491" s="47"/>
      <c r="L491" s="32">
        <f t="shared" si="14"/>
        <v>0</v>
      </c>
      <c r="M491" s="43" t="str">
        <f t="shared" si="15"/>
        <v>OK</v>
      </c>
      <c r="N491" s="44">
        <v>0</v>
      </c>
      <c r="O491" s="44">
        <v>0</v>
      </c>
      <c r="P491" s="44">
        <v>0</v>
      </c>
      <c r="Q491" s="44">
        <v>0</v>
      </c>
      <c r="R491" s="44">
        <v>0</v>
      </c>
      <c r="S491" s="44">
        <v>0</v>
      </c>
      <c r="T491" s="44">
        <v>0</v>
      </c>
      <c r="U491" s="44">
        <v>0</v>
      </c>
      <c r="V491" s="44">
        <v>0</v>
      </c>
      <c r="W491" s="44">
        <v>0</v>
      </c>
      <c r="X491" s="44">
        <v>0</v>
      </c>
      <c r="Y491" s="44">
        <v>0</v>
      </c>
    </row>
    <row r="492" spans="1:25" ht="105" x14ac:dyDescent="0.25">
      <c r="A492" s="100"/>
      <c r="B492" s="96"/>
      <c r="C492" s="49">
        <v>38</v>
      </c>
      <c r="D492" s="50" t="s">
        <v>538</v>
      </c>
      <c r="E492" s="28" t="s">
        <v>926</v>
      </c>
      <c r="F492" s="26" t="s">
        <v>930</v>
      </c>
      <c r="G492" s="49" t="s">
        <v>36</v>
      </c>
      <c r="H492" s="26">
        <v>30</v>
      </c>
      <c r="I492" s="26">
        <v>20</v>
      </c>
      <c r="J492" s="46">
        <v>5.97</v>
      </c>
      <c r="K492" s="47"/>
      <c r="L492" s="32">
        <f t="shared" si="14"/>
        <v>0</v>
      </c>
      <c r="M492" s="43" t="str">
        <f t="shared" si="15"/>
        <v>OK</v>
      </c>
      <c r="N492" s="44">
        <v>0</v>
      </c>
      <c r="O492" s="44">
        <v>0</v>
      </c>
      <c r="P492" s="44">
        <v>0</v>
      </c>
      <c r="Q492" s="44">
        <v>0</v>
      </c>
      <c r="R492" s="44">
        <v>0</v>
      </c>
      <c r="S492" s="44">
        <v>0</v>
      </c>
      <c r="T492" s="44">
        <v>0</v>
      </c>
      <c r="U492" s="44">
        <v>0</v>
      </c>
      <c r="V492" s="44">
        <v>0</v>
      </c>
      <c r="W492" s="44">
        <v>0</v>
      </c>
      <c r="X492" s="44">
        <v>0</v>
      </c>
      <c r="Y492" s="44">
        <v>0</v>
      </c>
    </row>
    <row r="493" spans="1:25" ht="75" x14ac:dyDescent="0.25">
      <c r="A493" s="100"/>
      <c r="B493" s="96"/>
      <c r="C493" s="49">
        <v>39</v>
      </c>
      <c r="D493" s="50" t="s">
        <v>539</v>
      </c>
      <c r="E493" s="28" t="s">
        <v>926</v>
      </c>
      <c r="F493" s="26" t="s">
        <v>932</v>
      </c>
      <c r="G493" s="49" t="s">
        <v>36</v>
      </c>
      <c r="H493" s="26">
        <v>30</v>
      </c>
      <c r="I493" s="26">
        <v>20</v>
      </c>
      <c r="J493" s="46">
        <v>4.4000000000000004</v>
      </c>
      <c r="K493" s="47"/>
      <c r="L493" s="32">
        <f t="shared" si="14"/>
        <v>0</v>
      </c>
      <c r="M493" s="43" t="str">
        <f t="shared" si="15"/>
        <v>OK</v>
      </c>
      <c r="N493" s="44">
        <v>0</v>
      </c>
      <c r="O493" s="44">
        <v>0</v>
      </c>
      <c r="P493" s="44">
        <v>0</v>
      </c>
      <c r="Q493" s="44">
        <v>0</v>
      </c>
      <c r="R493" s="44">
        <v>0</v>
      </c>
      <c r="S493" s="44">
        <v>0</v>
      </c>
      <c r="T493" s="44">
        <v>0</v>
      </c>
      <c r="U493" s="44">
        <v>0</v>
      </c>
      <c r="V493" s="44">
        <v>0</v>
      </c>
      <c r="W493" s="44">
        <v>0</v>
      </c>
      <c r="X493" s="44">
        <v>0</v>
      </c>
      <c r="Y493" s="44">
        <v>0</v>
      </c>
    </row>
    <row r="494" spans="1:25" ht="75" x14ac:dyDescent="0.25">
      <c r="A494" s="100"/>
      <c r="B494" s="96"/>
      <c r="C494" s="49">
        <v>40</v>
      </c>
      <c r="D494" s="50" t="s">
        <v>540</v>
      </c>
      <c r="E494" s="28" t="s">
        <v>926</v>
      </c>
      <c r="F494" s="26" t="s">
        <v>932</v>
      </c>
      <c r="G494" s="49" t="s">
        <v>36</v>
      </c>
      <c r="H494" s="26">
        <v>30</v>
      </c>
      <c r="I494" s="26">
        <v>20</v>
      </c>
      <c r="J494" s="46">
        <v>5.12</v>
      </c>
      <c r="K494" s="47"/>
      <c r="L494" s="32">
        <f t="shared" si="14"/>
        <v>0</v>
      </c>
      <c r="M494" s="43" t="str">
        <f t="shared" si="15"/>
        <v>OK</v>
      </c>
      <c r="N494" s="44">
        <v>0</v>
      </c>
      <c r="O494" s="44">
        <v>0</v>
      </c>
      <c r="P494" s="44">
        <v>0</v>
      </c>
      <c r="Q494" s="44">
        <v>0</v>
      </c>
      <c r="R494" s="44">
        <v>0</v>
      </c>
      <c r="S494" s="44">
        <v>0</v>
      </c>
      <c r="T494" s="44">
        <v>0</v>
      </c>
      <c r="U494" s="44">
        <v>0</v>
      </c>
      <c r="V494" s="44">
        <v>0</v>
      </c>
      <c r="W494" s="44">
        <v>0</v>
      </c>
      <c r="X494" s="44">
        <v>0</v>
      </c>
      <c r="Y494" s="44">
        <v>0</v>
      </c>
    </row>
    <row r="495" spans="1:25" ht="60" x14ac:dyDescent="0.25">
      <c r="A495" s="100"/>
      <c r="B495" s="96"/>
      <c r="C495" s="49">
        <v>41</v>
      </c>
      <c r="D495" s="50" t="s">
        <v>541</v>
      </c>
      <c r="E495" s="28" t="s">
        <v>926</v>
      </c>
      <c r="F495" s="26" t="s">
        <v>919</v>
      </c>
      <c r="G495" s="49" t="s">
        <v>36</v>
      </c>
      <c r="H495" s="26">
        <v>30</v>
      </c>
      <c r="I495" s="26">
        <v>20</v>
      </c>
      <c r="J495" s="46">
        <v>4.91</v>
      </c>
      <c r="K495" s="47"/>
      <c r="L495" s="32">
        <f t="shared" si="14"/>
        <v>0</v>
      </c>
      <c r="M495" s="43" t="str">
        <f t="shared" si="15"/>
        <v>OK</v>
      </c>
      <c r="N495" s="44">
        <v>0</v>
      </c>
      <c r="O495" s="44">
        <v>0</v>
      </c>
      <c r="P495" s="44">
        <v>0</v>
      </c>
      <c r="Q495" s="44">
        <v>0</v>
      </c>
      <c r="R495" s="44">
        <v>0</v>
      </c>
      <c r="S495" s="44">
        <v>0</v>
      </c>
      <c r="T495" s="44">
        <v>0</v>
      </c>
      <c r="U495" s="44">
        <v>0</v>
      </c>
      <c r="V495" s="44">
        <v>0</v>
      </c>
      <c r="W495" s="44">
        <v>0</v>
      </c>
      <c r="X495" s="44">
        <v>0</v>
      </c>
      <c r="Y495" s="44">
        <v>0</v>
      </c>
    </row>
    <row r="496" spans="1:25" ht="75" x14ac:dyDescent="0.25">
      <c r="A496" s="100"/>
      <c r="B496" s="96"/>
      <c r="C496" s="49">
        <v>42</v>
      </c>
      <c r="D496" s="50" t="s">
        <v>542</v>
      </c>
      <c r="E496" s="28" t="s">
        <v>918</v>
      </c>
      <c r="F496" s="26" t="s">
        <v>932</v>
      </c>
      <c r="G496" s="49" t="s">
        <v>36</v>
      </c>
      <c r="H496" s="26">
        <v>30</v>
      </c>
      <c r="I496" s="26">
        <v>20</v>
      </c>
      <c r="J496" s="46">
        <v>8.3000000000000007</v>
      </c>
      <c r="K496" s="47"/>
      <c r="L496" s="32">
        <f t="shared" si="14"/>
        <v>0</v>
      </c>
      <c r="M496" s="43" t="str">
        <f t="shared" si="15"/>
        <v>OK</v>
      </c>
      <c r="N496" s="44">
        <v>0</v>
      </c>
      <c r="O496" s="44">
        <v>0</v>
      </c>
      <c r="P496" s="44">
        <v>0</v>
      </c>
      <c r="Q496" s="44">
        <v>0</v>
      </c>
      <c r="R496" s="44">
        <v>0</v>
      </c>
      <c r="S496" s="44">
        <v>0</v>
      </c>
      <c r="T496" s="44">
        <v>0</v>
      </c>
      <c r="U496" s="44">
        <v>0</v>
      </c>
      <c r="V496" s="44">
        <v>0</v>
      </c>
      <c r="W496" s="44">
        <v>0</v>
      </c>
      <c r="X496" s="44">
        <v>0</v>
      </c>
      <c r="Y496" s="44">
        <v>0</v>
      </c>
    </row>
    <row r="497" spans="1:25" ht="60" x14ac:dyDescent="0.25">
      <c r="A497" s="100"/>
      <c r="B497" s="96"/>
      <c r="C497" s="49">
        <v>43</v>
      </c>
      <c r="D497" s="50" t="s">
        <v>543</v>
      </c>
      <c r="E497" s="28" t="s">
        <v>926</v>
      </c>
      <c r="F497" s="26" t="s">
        <v>919</v>
      </c>
      <c r="G497" s="49" t="s">
        <v>36</v>
      </c>
      <c r="H497" s="26">
        <v>30</v>
      </c>
      <c r="I497" s="26">
        <v>20</v>
      </c>
      <c r="J497" s="46">
        <v>5.65</v>
      </c>
      <c r="K497" s="47"/>
      <c r="L497" s="32">
        <f t="shared" si="14"/>
        <v>0</v>
      </c>
      <c r="M497" s="43" t="str">
        <f t="shared" si="15"/>
        <v>OK</v>
      </c>
      <c r="N497" s="44">
        <v>0</v>
      </c>
      <c r="O497" s="44">
        <v>0</v>
      </c>
      <c r="P497" s="44">
        <v>0</v>
      </c>
      <c r="Q497" s="44">
        <v>0</v>
      </c>
      <c r="R497" s="44">
        <v>0</v>
      </c>
      <c r="S497" s="44">
        <v>0</v>
      </c>
      <c r="T497" s="44">
        <v>0</v>
      </c>
      <c r="U497" s="44">
        <v>0</v>
      </c>
      <c r="V497" s="44">
        <v>0</v>
      </c>
      <c r="W497" s="44">
        <v>0</v>
      </c>
      <c r="X497" s="44">
        <v>0</v>
      </c>
      <c r="Y497" s="44">
        <v>0</v>
      </c>
    </row>
    <row r="498" spans="1:25" ht="60" x14ac:dyDescent="0.25">
      <c r="A498" s="100"/>
      <c r="B498" s="96"/>
      <c r="C498" s="49">
        <v>44</v>
      </c>
      <c r="D498" s="50" t="s">
        <v>544</v>
      </c>
      <c r="E498" s="28" t="s">
        <v>926</v>
      </c>
      <c r="F498" s="26" t="s">
        <v>919</v>
      </c>
      <c r="G498" s="49" t="s">
        <v>36</v>
      </c>
      <c r="H498" s="26">
        <v>30</v>
      </c>
      <c r="I498" s="26">
        <v>20</v>
      </c>
      <c r="J498" s="46">
        <v>10.52</v>
      </c>
      <c r="K498" s="47"/>
      <c r="L498" s="32">
        <f t="shared" si="14"/>
        <v>0</v>
      </c>
      <c r="M498" s="43" t="str">
        <f t="shared" si="15"/>
        <v>OK</v>
      </c>
      <c r="N498" s="44">
        <v>0</v>
      </c>
      <c r="O498" s="44">
        <v>0</v>
      </c>
      <c r="P498" s="44">
        <v>0</v>
      </c>
      <c r="Q498" s="44">
        <v>0</v>
      </c>
      <c r="R498" s="44">
        <v>0</v>
      </c>
      <c r="S498" s="44">
        <v>0</v>
      </c>
      <c r="T498" s="44">
        <v>0</v>
      </c>
      <c r="U498" s="44">
        <v>0</v>
      </c>
      <c r="V498" s="44">
        <v>0</v>
      </c>
      <c r="W498" s="44">
        <v>0</v>
      </c>
      <c r="X498" s="44">
        <v>0</v>
      </c>
      <c r="Y498" s="44">
        <v>0</v>
      </c>
    </row>
    <row r="499" spans="1:25" ht="15" x14ac:dyDescent="0.25">
      <c r="A499" s="100"/>
      <c r="B499" s="96"/>
      <c r="C499" s="49">
        <v>45</v>
      </c>
      <c r="D499" s="50" t="s">
        <v>545</v>
      </c>
      <c r="E499" s="28" t="s">
        <v>926</v>
      </c>
      <c r="F499" s="26" t="s">
        <v>921</v>
      </c>
      <c r="G499" s="49" t="s">
        <v>36</v>
      </c>
      <c r="H499" s="26">
        <v>30</v>
      </c>
      <c r="I499" s="26">
        <v>20</v>
      </c>
      <c r="J499" s="46">
        <v>4.43</v>
      </c>
      <c r="K499" s="47"/>
      <c r="L499" s="32">
        <f t="shared" si="14"/>
        <v>0</v>
      </c>
      <c r="M499" s="43" t="str">
        <f t="shared" si="15"/>
        <v>OK</v>
      </c>
      <c r="N499" s="44">
        <v>0</v>
      </c>
      <c r="O499" s="44">
        <v>0</v>
      </c>
      <c r="P499" s="44">
        <v>0</v>
      </c>
      <c r="Q499" s="44">
        <v>0</v>
      </c>
      <c r="R499" s="44">
        <v>0</v>
      </c>
      <c r="S499" s="44">
        <v>0</v>
      </c>
      <c r="T499" s="44">
        <v>0</v>
      </c>
      <c r="U499" s="44">
        <v>0</v>
      </c>
      <c r="V499" s="44">
        <v>0</v>
      </c>
      <c r="W499" s="44">
        <v>0</v>
      </c>
      <c r="X499" s="44">
        <v>0</v>
      </c>
      <c r="Y499" s="44">
        <v>0</v>
      </c>
    </row>
    <row r="500" spans="1:25" ht="75" x14ac:dyDescent="0.25">
      <c r="A500" s="100"/>
      <c r="B500" s="96"/>
      <c r="C500" s="49">
        <v>46</v>
      </c>
      <c r="D500" s="50" t="s">
        <v>546</v>
      </c>
      <c r="E500" s="28" t="s">
        <v>926</v>
      </c>
      <c r="F500" s="26" t="s">
        <v>919</v>
      </c>
      <c r="G500" s="49" t="s">
        <v>36</v>
      </c>
      <c r="H500" s="26">
        <v>30</v>
      </c>
      <c r="I500" s="26">
        <v>20</v>
      </c>
      <c r="J500" s="46">
        <v>4.1900000000000004</v>
      </c>
      <c r="K500" s="47"/>
      <c r="L500" s="32">
        <f t="shared" si="14"/>
        <v>0</v>
      </c>
      <c r="M500" s="43" t="str">
        <f t="shared" si="15"/>
        <v>OK</v>
      </c>
      <c r="N500" s="44">
        <v>0</v>
      </c>
      <c r="O500" s="44">
        <v>0</v>
      </c>
      <c r="P500" s="44">
        <v>0</v>
      </c>
      <c r="Q500" s="44">
        <v>0</v>
      </c>
      <c r="R500" s="44">
        <v>0</v>
      </c>
      <c r="S500" s="44">
        <v>0</v>
      </c>
      <c r="T500" s="44">
        <v>0</v>
      </c>
      <c r="U500" s="44">
        <v>0</v>
      </c>
      <c r="V500" s="44">
        <v>0</v>
      </c>
      <c r="W500" s="44">
        <v>0</v>
      </c>
      <c r="X500" s="44">
        <v>0</v>
      </c>
      <c r="Y500" s="44">
        <v>0</v>
      </c>
    </row>
    <row r="501" spans="1:25" ht="75" x14ac:dyDescent="0.25">
      <c r="A501" s="100"/>
      <c r="B501" s="96"/>
      <c r="C501" s="49">
        <v>47</v>
      </c>
      <c r="D501" s="50" t="s">
        <v>547</v>
      </c>
      <c r="E501" s="28" t="s">
        <v>926</v>
      </c>
      <c r="F501" s="26" t="s">
        <v>919</v>
      </c>
      <c r="G501" s="49" t="s">
        <v>36</v>
      </c>
      <c r="H501" s="26">
        <v>30</v>
      </c>
      <c r="I501" s="26">
        <v>20</v>
      </c>
      <c r="J501" s="46">
        <v>4.1900000000000004</v>
      </c>
      <c r="K501" s="47"/>
      <c r="L501" s="32">
        <f t="shared" si="14"/>
        <v>0</v>
      </c>
      <c r="M501" s="43" t="str">
        <f t="shared" si="15"/>
        <v>OK</v>
      </c>
      <c r="N501" s="44">
        <v>0</v>
      </c>
      <c r="O501" s="44">
        <v>0</v>
      </c>
      <c r="P501" s="44">
        <v>0</v>
      </c>
      <c r="Q501" s="44">
        <v>0</v>
      </c>
      <c r="R501" s="44">
        <v>0</v>
      </c>
      <c r="S501" s="44">
        <v>0</v>
      </c>
      <c r="T501" s="44">
        <v>0</v>
      </c>
      <c r="U501" s="44">
        <v>0</v>
      </c>
      <c r="V501" s="44">
        <v>0</v>
      </c>
      <c r="W501" s="44">
        <v>0</v>
      </c>
      <c r="X501" s="44">
        <v>0</v>
      </c>
      <c r="Y501" s="44">
        <v>0</v>
      </c>
    </row>
    <row r="502" spans="1:25" ht="75" x14ac:dyDescent="0.25">
      <c r="A502" s="100"/>
      <c r="B502" s="96"/>
      <c r="C502" s="49">
        <v>48</v>
      </c>
      <c r="D502" s="50" t="s">
        <v>548</v>
      </c>
      <c r="E502" s="28" t="s">
        <v>918</v>
      </c>
      <c r="F502" s="26" t="s">
        <v>1010</v>
      </c>
      <c r="G502" s="49" t="s">
        <v>36</v>
      </c>
      <c r="H502" s="26">
        <v>30</v>
      </c>
      <c r="I502" s="26">
        <v>20</v>
      </c>
      <c r="J502" s="46">
        <v>12.95</v>
      </c>
      <c r="K502" s="47"/>
      <c r="L502" s="32">
        <f t="shared" si="14"/>
        <v>0</v>
      </c>
      <c r="M502" s="43" t="str">
        <f t="shared" si="15"/>
        <v>OK</v>
      </c>
      <c r="N502" s="44">
        <v>0</v>
      </c>
      <c r="O502" s="44">
        <v>0</v>
      </c>
      <c r="P502" s="44">
        <v>0</v>
      </c>
      <c r="Q502" s="44">
        <v>0</v>
      </c>
      <c r="R502" s="44">
        <v>0</v>
      </c>
      <c r="S502" s="44">
        <v>0</v>
      </c>
      <c r="T502" s="44">
        <v>0</v>
      </c>
      <c r="U502" s="44">
        <v>0</v>
      </c>
      <c r="V502" s="44">
        <v>0</v>
      </c>
      <c r="W502" s="44">
        <v>0</v>
      </c>
      <c r="X502" s="44">
        <v>0</v>
      </c>
      <c r="Y502" s="44">
        <v>0</v>
      </c>
    </row>
    <row r="503" spans="1:25" ht="60" x14ac:dyDescent="0.25">
      <c r="A503" s="100"/>
      <c r="B503" s="96"/>
      <c r="C503" s="49">
        <v>49</v>
      </c>
      <c r="D503" s="50" t="s">
        <v>549</v>
      </c>
      <c r="E503" s="28" t="s">
        <v>918</v>
      </c>
      <c r="F503" s="26" t="s">
        <v>919</v>
      </c>
      <c r="G503" s="49" t="s">
        <v>36</v>
      </c>
      <c r="H503" s="26">
        <v>30</v>
      </c>
      <c r="I503" s="26">
        <v>20</v>
      </c>
      <c r="J503" s="46">
        <v>6</v>
      </c>
      <c r="K503" s="47"/>
      <c r="L503" s="32">
        <f t="shared" si="14"/>
        <v>0</v>
      </c>
      <c r="M503" s="43" t="str">
        <f t="shared" si="15"/>
        <v>OK</v>
      </c>
      <c r="N503" s="44">
        <v>0</v>
      </c>
      <c r="O503" s="44">
        <v>0</v>
      </c>
      <c r="P503" s="44">
        <v>0</v>
      </c>
      <c r="Q503" s="44">
        <v>0</v>
      </c>
      <c r="R503" s="44">
        <v>0</v>
      </c>
      <c r="S503" s="44">
        <v>0</v>
      </c>
      <c r="T503" s="44">
        <v>0</v>
      </c>
      <c r="U503" s="44">
        <v>0</v>
      </c>
      <c r="V503" s="44">
        <v>0</v>
      </c>
      <c r="W503" s="44">
        <v>0</v>
      </c>
      <c r="X503" s="44">
        <v>0</v>
      </c>
      <c r="Y503" s="44">
        <v>0</v>
      </c>
    </row>
    <row r="504" spans="1:25" ht="45" x14ac:dyDescent="0.25">
      <c r="A504" s="100"/>
      <c r="B504" s="96"/>
      <c r="C504" s="49">
        <v>50</v>
      </c>
      <c r="D504" s="50" t="s">
        <v>550</v>
      </c>
      <c r="E504" s="28" t="s">
        <v>926</v>
      </c>
      <c r="F504" s="26" t="s">
        <v>919</v>
      </c>
      <c r="G504" s="49" t="s">
        <v>36</v>
      </c>
      <c r="H504" s="26">
        <v>30</v>
      </c>
      <c r="I504" s="26">
        <v>20</v>
      </c>
      <c r="J504" s="46">
        <v>7.92</v>
      </c>
      <c r="K504" s="47"/>
      <c r="L504" s="32">
        <f t="shared" si="14"/>
        <v>0</v>
      </c>
      <c r="M504" s="43" t="str">
        <f t="shared" si="15"/>
        <v>OK</v>
      </c>
      <c r="N504" s="44">
        <v>0</v>
      </c>
      <c r="O504" s="44">
        <v>0</v>
      </c>
      <c r="P504" s="44">
        <v>0</v>
      </c>
      <c r="Q504" s="44">
        <v>0</v>
      </c>
      <c r="R504" s="44">
        <v>0</v>
      </c>
      <c r="S504" s="44">
        <v>0</v>
      </c>
      <c r="T504" s="44">
        <v>0</v>
      </c>
      <c r="U504" s="44">
        <v>0</v>
      </c>
      <c r="V504" s="44">
        <v>0</v>
      </c>
      <c r="W504" s="44">
        <v>0</v>
      </c>
      <c r="X504" s="44">
        <v>0</v>
      </c>
      <c r="Y504" s="44">
        <v>0</v>
      </c>
    </row>
    <row r="505" spans="1:25" ht="60" x14ac:dyDescent="0.25">
      <c r="A505" s="100"/>
      <c r="B505" s="96"/>
      <c r="C505" s="49">
        <v>51</v>
      </c>
      <c r="D505" s="50" t="s">
        <v>551</v>
      </c>
      <c r="E505" s="28" t="s">
        <v>926</v>
      </c>
      <c r="F505" s="26" t="s">
        <v>919</v>
      </c>
      <c r="G505" s="49" t="s">
        <v>36</v>
      </c>
      <c r="H505" s="26">
        <v>30</v>
      </c>
      <c r="I505" s="26">
        <v>20</v>
      </c>
      <c r="J505" s="46">
        <v>8.75</v>
      </c>
      <c r="K505" s="47"/>
      <c r="L505" s="32">
        <f t="shared" si="14"/>
        <v>0</v>
      </c>
      <c r="M505" s="43" t="str">
        <f t="shared" si="15"/>
        <v>OK</v>
      </c>
      <c r="N505" s="44">
        <v>0</v>
      </c>
      <c r="O505" s="44">
        <v>0</v>
      </c>
      <c r="P505" s="44">
        <v>0</v>
      </c>
      <c r="Q505" s="44">
        <v>0</v>
      </c>
      <c r="R505" s="44">
        <v>0</v>
      </c>
      <c r="S505" s="44">
        <v>0</v>
      </c>
      <c r="T505" s="44">
        <v>0</v>
      </c>
      <c r="U505" s="44">
        <v>0</v>
      </c>
      <c r="V505" s="44">
        <v>0</v>
      </c>
      <c r="W505" s="44">
        <v>0</v>
      </c>
      <c r="X505" s="44">
        <v>0</v>
      </c>
      <c r="Y505" s="44">
        <v>0</v>
      </c>
    </row>
    <row r="506" spans="1:25" ht="60" x14ac:dyDescent="0.25">
      <c r="A506" s="100"/>
      <c r="B506" s="96"/>
      <c r="C506" s="49">
        <v>52</v>
      </c>
      <c r="D506" s="50" t="s">
        <v>552</v>
      </c>
      <c r="E506" s="28" t="s">
        <v>918</v>
      </c>
      <c r="F506" s="26" t="s">
        <v>919</v>
      </c>
      <c r="G506" s="49" t="s">
        <v>36</v>
      </c>
      <c r="H506" s="26">
        <v>30</v>
      </c>
      <c r="I506" s="26">
        <v>20</v>
      </c>
      <c r="J506" s="46">
        <v>3.8</v>
      </c>
      <c r="K506" s="47"/>
      <c r="L506" s="32">
        <f t="shared" si="14"/>
        <v>0</v>
      </c>
      <c r="M506" s="43" t="str">
        <f t="shared" si="15"/>
        <v>OK</v>
      </c>
      <c r="N506" s="44">
        <v>0</v>
      </c>
      <c r="O506" s="44">
        <v>0</v>
      </c>
      <c r="P506" s="44">
        <v>0</v>
      </c>
      <c r="Q506" s="44">
        <v>0</v>
      </c>
      <c r="R506" s="44">
        <v>0</v>
      </c>
      <c r="S506" s="44">
        <v>0</v>
      </c>
      <c r="T506" s="44">
        <v>0</v>
      </c>
      <c r="U506" s="44">
        <v>0</v>
      </c>
      <c r="V506" s="44">
        <v>0</v>
      </c>
      <c r="W506" s="44">
        <v>0</v>
      </c>
      <c r="X506" s="44">
        <v>0</v>
      </c>
      <c r="Y506" s="44">
        <v>0</v>
      </c>
    </row>
    <row r="507" spans="1:25" ht="60" x14ac:dyDescent="0.25">
      <c r="A507" s="100"/>
      <c r="B507" s="96"/>
      <c r="C507" s="49">
        <v>53</v>
      </c>
      <c r="D507" s="50" t="s">
        <v>553</v>
      </c>
      <c r="E507" s="28" t="s">
        <v>918</v>
      </c>
      <c r="F507" s="26" t="s">
        <v>1009</v>
      </c>
      <c r="G507" s="49" t="s">
        <v>36</v>
      </c>
      <c r="H507" s="26">
        <v>30</v>
      </c>
      <c r="I507" s="26">
        <v>20</v>
      </c>
      <c r="J507" s="46">
        <v>5.17</v>
      </c>
      <c r="K507" s="47"/>
      <c r="L507" s="32">
        <f t="shared" si="14"/>
        <v>0</v>
      </c>
      <c r="M507" s="43" t="str">
        <f t="shared" si="15"/>
        <v>OK</v>
      </c>
      <c r="N507" s="44">
        <v>0</v>
      </c>
      <c r="O507" s="44">
        <v>0</v>
      </c>
      <c r="P507" s="44">
        <v>0</v>
      </c>
      <c r="Q507" s="44">
        <v>0</v>
      </c>
      <c r="R507" s="44">
        <v>0</v>
      </c>
      <c r="S507" s="44">
        <v>0</v>
      </c>
      <c r="T507" s="44">
        <v>0</v>
      </c>
      <c r="U507" s="44">
        <v>0</v>
      </c>
      <c r="V507" s="44">
        <v>0</v>
      </c>
      <c r="W507" s="44">
        <v>0</v>
      </c>
      <c r="X507" s="44">
        <v>0</v>
      </c>
      <c r="Y507" s="44">
        <v>0</v>
      </c>
    </row>
    <row r="508" spans="1:25" ht="45" x14ac:dyDescent="0.25">
      <c r="A508" s="100"/>
      <c r="B508" s="96"/>
      <c r="C508" s="49">
        <v>54</v>
      </c>
      <c r="D508" s="50" t="s">
        <v>554</v>
      </c>
      <c r="E508" s="28" t="s">
        <v>926</v>
      </c>
      <c r="F508" s="26" t="s">
        <v>1009</v>
      </c>
      <c r="G508" s="49" t="s">
        <v>36</v>
      </c>
      <c r="H508" s="26">
        <v>30</v>
      </c>
      <c r="I508" s="26">
        <v>20</v>
      </c>
      <c r="J508" s="46">
        <v>5.93</v>
      </c>
      <c r="K508" s="47"/>
      <c r="L508" s="32">
        <f t="shared" si="14"/>
        <v>0</v>
      </c>
      <c r="M508" s="43" t="str">
        <f t="shared" si="15"/>
        <v>OK</v>
      </c>
      <c r="N508" s="44">
        <v>0</v>
      </c>
      <c r="O508" s="44">
        <v>0</v>
      </c>
      <c r="P508" s="44">
        <v>0</v>
      </c>
      <c r="Q508" s="44">
        <v>0</v>
      </c>
      <c r="R508" s="44">
        <v>0</v>
      </c>
      <c r="S508" s="44">
        <v>0</v>
      </c>
      <c r="T508" s="44">
        <v>0</v>
      </c>
      <c r="U508" s="44">
        <v>0</v>
      </c>
      <c r="V508" s="44">
        <v>0</v>
      </c>
      <c r="W508" s="44">
        <v>0</v>
      </c>
      <c r="X508" s="44">
        <v>0</v>
      </c>
      <c r="Y508" s="44">
        <v>0</v>
      </c>
    </row>
    <row r="509" spans="1:25" ht="105" x14ac:dyDescent="0.25">
      <c r="A509" s="100"/>
      <c r="B509" s="96"/>
      <c r="C509" s="49">
        <v>55</v>
      </c>
      <c r="D509" s="50" t="s">
        <v>555</v>
      </c>
      <c r="E509" s="28" t="s">
        <v>926</v>
      </c>
      <c r="F509" s="26" t="s">
        <v>1009</v>
      </c>
      <c r="G509" s="49" t="s">
        <v>36</v>
      </c>
      <c r="H509" s="26">
        <v>30</v>
      </c>
      <c r="I509" s="26">
        <v>20</v>
      </c>
      <c r="J509" s="46">
        <v>6.77</v>
      </c>
      <c r="K509" s="47">
        <v>2</v>
      </c>
      <c r="L509" s="32">
        <f t="shared" si="14"/>
        <v>0</v>
      </c>
      <c r="M509" s="43" t="str">
        <f t="shared" si="15"/>
        <v>OK</v>
      </c>
      <c r="N509" s="44">
        <v>2</v>
      </c>
      <c r="O509" s="44">
        <v>0</v>
      </c>
      <c r="P509" s="44">
        <v>0</v>
      </c>
      <c r="Q509" s="44">
        <v>0</v>
      </c>
      <c r="R509" s="44">
        <v>0</v>
      </c>
      <c r="S509" s="44">
        <v>0</v>
      </c>
      <c r="T509" s="44">
        <v>0</v>
      </c>
      <c r="U509" s="44">
        <v>0</v>
      </c>
      <c r="V509" s="44">
        <v>0</v>
      </c>
      <c r="W509" s="44">
        <v>0</v>
      </c>
      <c r="X509" s="44">
        <v>0</v>
      </c>
      <c r="Y509" s="44">
        <v>0</v>
      </c>
    </row>
    <row r="510" spans="1:25" ht="45" x14ac:dyDescent="0.25">
      <c r="A510" s="100"/>
      <c r="B510" s="96"/>
      <c r="C510" s="49">
        <v>56</v>
      </c>
      <c r="D510" s="50" t="s">
        <v>556</v>
      </c>
      <c r="E510" s="28" t="s">
        <v>926</v>
      </c>
      <c r="F510" s="26" t="s">
        <v>932</v>
      </c>
      <c r="G510" s="49" t="s">
        <v>36</v>
      </c>
      <c r="H510" s="26">
        <v>30</v>
      </c>
      <c r="I510" s="26">
        <v>20</v>
      </c>
      <c r="J510" s="46">
        <v>8.59</v>
      </c>
      <c r="K510" s="47"/>
      <c r="L510" s="32">
        <f t="shared" si="14"/>
        <v>0</v>
      </c>
      <c r="M510" s="43" t="str">
        <f t="shared" si="15"/>
        <v>OK</v>
      </c>
      <c r="N510" s="44">
        <v>0</v>
      </c>
      <c r="O510" s="44">
        <v>0</v>
      </c>
      <c r="P510" s="44">
        <v>0</v>
      </c>
      <c r="Q510" s="44">
        <v>0</v>
      </c>
      <c r="R510" s="44">
        <v>0</v>
      </c>
      <c r="S510" s="44">
        <v>0</v>
      </c>
      <c r="T510" s="44">
        <v>0</v>
      </c>
      <c r="U510" s="44">
        <v>0</v>
      </c>
      <c r="V510" s="44">
        <v>0</v>
      </c>
      <c r="W510" s="44">
        <v>0</v>
      </c>
      <c r="X510" s="44">
        <v>0</v>
      </c>
      <c r="Y510" s="44">
        <v>0</v>
      </c>
    </row>
    <row r="511" spans="1:25" ht="60" x14ac:dyDescent="0.25">
      <c r="A511" s="100"/>
      <c r="B511" s="96"/>
      <c r="C511" s="49">
        <v>57</v>
      </c>
      <c r="D511" s="50" t="s">
        <v>557</v>
      </c>
      <c r="E511" s="28" t="s">
        <v>926</v>
      </c>
      <c r="F511" s="26" t="s">
        <v>932</v>
      </c>
      <c r="G511" s="49" t="s">
        <v>36</v>
      </c>
      <c r="H511" s="26">
        <v>30</v>
      </c>
      <c r="I511" s="26">
        <v>20</v>
      </c>
      <c r="J511" s="46">
        <v>8.1</v>
      </c>
      <c r="K511" s="47"/>
      <c r="L511" s="32">
        <f t="shared" si="14"/>
        <v>0</v>
      </c>
      <c r="M511" s="43" t="str">
        <f t="shared" si="15"/>
        <v>OK</v>
      </c>
      <c r="N511" s="44">
        <v>0</v>
      </c>
      <c r="O511" s="44">
        <v>0</v>
      </c>
      <c r="P511" s="44">
        <v>0</v>
      </c>
      <c r="Q511" s="44">
        <v>0</v>
      </c>
      <c r="R511" s="44">
        <v>0</v>
      </c>
      <c r="S511" s="44">
        <v>0</v>
      </c>
      <c r="T511" s="44">
        <v>0</v>
      </c>
      <c r="U511" s="44">
        <v>0</v>
      </c>
      <c r="V511" s="44">
        <v>0</v>
      </c>
      <c r="W511" s="44">
        <v>0</v>
      </c>
      <c r="X511" s="44">
        <v>0</v>
      </c>
      <c r="Y511" s="44">
        <v>0</v>
      </c>
    </row>
    <row r="512" spans="1:25" ht="75" x14ac:dyDescent="0.25">
      <c r="A512" s="100"/>
      <c r="B512" s="96"/>
      <c r="C512" s="49">
        <v>58</v>
      </c>
      <c r="D512" s="50" t="s">
        <v>558</v>
      </c>
      <c r="E512" s="28" t="s">
        <v>926</v>
      </c>
      <c r="F512" s="26" t="s">
        <v>932</v>
      </c>
      <c r="G512" s="49" t="s">
        <v>36</v>
      </c>
      <c r="H512" s="26">
        <v>30</v>
      </c>
      <c r="I512" s="26">
        <v>20</v>
      </c>
      <c r="J512" s="46">
        <v>9.93</v>
      </c>
      <c r="K512" s="47"/>
      <c r="L512" s="32">
        <f t="shared" si="14"/>
        <v>0</v>
      </c>
      <c r="M512" s="43" t="str">
        <f t="shared" si="15"/>
        <v>OK</v>
      </c>
      <c r="N512" s="44">
        <v>0</v>
      </c>
      <c r="O512" s="44">
        <v>0</v>
      </c>
      <c r="P512" s="44">
        <v>0</v>
      </c>
      <c r="Q512" s="44">
        <v>0</v>
      </c>
      <c r="R512" s="44">
        <v>0</v>
      </c>
      <c r="S512" s="44">
        <v>0</v>
      </c>
      <c r="T512" s="44">
        <v>0</v>
      </c>
      <c r="U512" s="44">
        <v>0</v>
      </c>
      <c r="V512" s="44">
        <v>0</v>
      </c>
      <c r="W512" s="44">
        <v>0</v>
      </c>
      <c r="X512" s="44">
        <v>0</v>
      </c>
      <c r="Y512" s="44">
        <v>0</v>
      </c>
    </row>
    <row r="513" spans="1:25" ht="75" x14ac:dyDescent="0.25">
      <c r="A513" s="100"/>
      <c r="B513" s="96"/>
      <c r="C513" s="49">
        <v>59</v>
      </c>
      <c r="D513" s="50" t="s">
        <v>559</v>
      </c>
      <c r="E513" s="28" t="s">
        <v>918</v>
      </c>
      <c r="F513" s="26" t="s">
        <v>930</v>
      </c>
      <c r="G513" s="49" t="s">
        <v>36</v>
      </c>
      <c r="H513" s="26">
        <v>30</v>
      </c>
      <c r="I513" s="26">
        <v>20</v>
      </c>
      <c r="J513" s="46">
        <v>38</v>
      </c>
      <c r="K513" s="47"/>
      <c r="L513" s="32">
        <f t="shared" si="14"/>
        <v>0</v>
      </c>
      <c r="M513" s="43" t="str">
        <f t="shared" si="15"/>
        <v>OK</v>
      </c>
      <c r="N513" s="44">
        <v>0</v>
      </c>
      <c r="O513" s="44">
        <v>0</v>
      </c>
      <c r="P513" s="44">
        <v>0</v>
      </c>
      <c r="Q513" s="44">
        <v>0</v>
      </c>
      <c r="R513" s="44">
        <v>0</v>
      </c>
      <c r="S513" s="44">
        <v>0</v>
      </c>
      <c r="T513" s="44">
        <v>0</v>
      </c>
      <c r="U513" s="44">
        <v>0</v>
      </c>
      <c r="V513" s="44">
        <v>0</v>
      </c>
      <c r="W513" s="44">
        <v>0</v>
      </c>
      <c r="X513" s="44">
        <v>0</v>
      </c>
      <c r="Y513" s="44">
        <v>0</v>
      </c>
    </row>
    <row r="514" spans="1:25" ht="30" x14ac:dyDescent="0.25">
      <c r="A514" s="100"/>
      <c r="B514" s="96"/>
      <c r="C514" s="49">
        <v>60</v>
      </c>
      <c r="D514" s="50" t="s">
        <v>560</v>
      </c>
      <c r="E514" s="28" t="s">
        <v>926</v>
      </c>
      <c r="F514" s="26" t="s">
        <v>932</v>
      </c>
      <c r="G514" s="49" t="s">
        <v>36</v>
      </c>
      <c r="H514" s="26">
        <v>30</v>
      </c>
      <c r="I514" s="26">
        <v>20</v>
      </c>
      <c r="J514" s="46">
        <v>6.73</v>
      </c>
      <c r="K514" s="47"/>
      <c r="L514" s="32">
        <f t="shared" si="14"/>
        <v>0</v>
      </c>
      <c r="M514" s="43" t="str">
        <f t="shared" si="15"/>
        <v>OK</v>
      </c>
      <c r="N514" s="44">
        <v>0</v>
      </c>
      <c r="O514" s="44">
        <v>0</v>
      </c>
      <c r="P514" s="44">
        <v>0</v>
      </c>
      <c r="Q514" s="44">
        <v>0</v>
      </c>
      <c r="R514" s="44">
        <v>0</v>
      </c>
      <c r="S514" s="44">
        <v>0</v>
      </c>
      <c r="T514" s="44">
        <v>0</v>
      </c>
      <c r="U514" s="44">
        <v>0</v>
      </c>
      <c r="V514" s="44">
        <v>0</v>
      </c>
      <c r="W514" s="44">
        <v>0</v>
      </c>
      <c r="X514" s="44">
        <v>0</v>
      </c>
      <c r="Y514" s="44">
        <v>0</v>
      </c>
    </row>
    <row r="515" spans="1:25" ht="30" x14ac:dyDescent="0.25">
      <c r="A515" s="100"/>
      <c r="B515" s="96"/>
      <c r="C515" s="49">
        <v>61</v>
      </c>
      <c r="D515" s="50" t="s">
        <v>561</v>
      </c>
      <c r="E515" s="28" t="s">
        <v>926</v>
      </c>
      <c r="F515" s="26" t="s">
        <v>932</v>
      </c>
      <c r="G515" s="49" t="s">
        <v>36</v>
      </c>
      <c r="H515" s="26">
        <v>30</v>
      </c>
      <c r="I515" s="26">
        <v>20</v>
      </c>
      <c r="J515" s="46">
        <v>6.68</v>
      </c>
      <c r="K515" s="47"/>
      <c r="L515" s="32">
        <f t="shared" si="14"/>
        <v>0</v>
      </c>
      <c r="M515" s="43" t="str">
        <f t="shared" si="15"/>
        <v>OK</v>
      </c>
      <c r="N515" s="44">
        <v>0</v>
      </c>
      <c r="O515" s="44">
        <v>0</v>
      </c>
      <c r="P515" s="44">
        <v>0</v>
      </c>
      <c r="Q515" s="44">
        <v>0</v>
      </c>
      <c r="R515" s="44">
        <v>0</v>
      </c>
      <c r="S515" s="44">
        <v>0</v>
      </c>
      <c r="T515" s="44">
        <v>0</v>
      </c>
      <c r="U515" s="44">
        <v>0</v>
      </c>
      <c r="V515" s="44">
        <v>0</v>
      </c>
      <c r="W515" s="44">
        <v>0</v>
      </c>
      <c r="X515" s="44">
        <v>0</v>
      </c>
      <c r="Y515" s="44">
        <v>0</v>
      </c>
    </row>
    <row r="516" spans="1:25" ht="30" x14ac:dyDescent="0.25">
      <c r="A516" s="100"/>
      <c r="B516" s="96"/>
      <c r="C516" s="49">
        <v>62</v>
      </c>
      <c r="D516" s="50" t="s">
        <v>562</v>
      </c>
      <c r="E516" s="28" t="s">
        <v>926</v>
      </c>
      <c r="F516" s="26" t="s">
        <v>932</v>
      </c>
      <c r="G516" s="49" t="s">
        <v>36</v>
      </c>
      <c r="H516" s="26">
        <v>30</v>
      </c>
      <c r="I516" s="26">
        <v>20</v>
      </c>
      <c r="J516" s="46">
        <v>5.52</v>
      </c>
      <c r="K516" s="47"/>
      <c r="L516" s="32">
        <f t="shared" si="14"/>
        <v>0</v>
      </c>
      <c r="M516" s="43" t="str">
        <f t="shared" si="15"/>
        <v>OK</v>
      </c>
      <c r="N516" s="44">
        <v>0</v>
      </c>
      <c r="O516" s="44">
        <v>0</v>
      </c>
      <c r="P516" s="44">
        <v>0</v>
      </c>
      <c r="Q516" s="44">
        <v>0</v>
      </c>
      <c r="R516" s="44">
        <v>0</v>
      </c>
      <c r="S516" s="44">
        <v>0</v>
      </c>
      <c r="T516" s="44">
        <v>0</v>
      </c>
      <c r="U516" s="44">
        <v>0</v>
      </c>
      <c r="V516" s="44">
        <v>0</v>
      </c>
      <c r="W516" s="44">
        <v>0</v>
      </c>
      <c r="X516" s="44">
        <v>0</v>
      </c>
      <c r="Y516" s="44">
        <v>0</v>
      </c>
    </row>
    <row r="517" spans="1:25" ht="30" x14ac:dyDescent="0.25">
      <c r="A517" s="100"/>
      <c r="B517" s="96"/>
      <c r="C517" s="49">
        <v>63</v>
      </c>
      <c r="D517" s="50" t="s">
        <v>563</v>
      </c>
      <c r="E517" s="28" t="s">
        <v>926</v>
      </c>
      <c r="F517" s="26" t="s">
        <v>932</v>
      </c>
      <c r="G517" s="49" t="s">
        <v>36</v>
      </c>
      <c r="H517" s="26">
        <v>30</v>
      </c>
      <c r="I517" s="26">
        <v>20</v>
      </c>
      <c r="J517" s="46">
        <v>7.69</v>
      </c>
      <c r="K517" s="47"/>
      <c r="L517" s="32">
        <f t="shared" ref="L517:L580" si="16">K517-(SUM(N517:Y517))</f>
        <v>0</v>
      </c>
      <c r="M517" s="43" t="str">
        <f t="shared" ref="M517:M580" si="17">IF(L517&lt;0,"ATENÇÃO","OK")</f>
        <v>OK</v>
      </c>
      <c r="N517" s="44">
        <v>0</v>
      </c>
      <c r="O517" s="44">
        <v>0</v>
      </c>
      <c r="P517" s="44">
        <v>0</v>
      </c>
      <c r="Q517" s="44">
        <v>0</v>
      </c>
      <c r="R517" s="44">
        <v>0</v>
      </c>
      <c r="S517" s="44">
        <v>0</v>
      </c>
      <c r="T517" s="44">
        <v>0</v>
      </c>
      <c r="U517" s="44">
        <v>0</v>
      </c>
      <c r="V517" s="44">
        <v>0</v>
      </c>
      <c r="W517" s="44">
        <v>0</v>
      </c>
      <c r="X517" s="44">
        <v>0</v>
      </c>
      <c r="Y517" s="44">
        <v>0</v>
      </c>
    </row>
    <row r="518" spans="1:25" ht="30" x14ac:dyDescent="0.25">
      <c r="A518" s="100"/>
      <c r="B518" s="96"/>
      <c r="C518" s="49">
        <v>64</v>
      </c>
      <c r="D518" s="50" t="s">
        <v>564</v>
      </c>
      <c r="E518" s="28" t="s">
        <v>926</v>
      </c>
      <c r="F518" s="26" t="s">
        <v>932</v>
      </c>
      <c r="G518" s="49" t="s">
        <v>36</v>
      </c>
      <c r="H518" s="26">
        <v>30</v>
      </c>
      <c r="I518" s="26">
        <v>20</v>
      </c>
      <c r="J518" s="46">
        <v>8.36</v>
      </c>
      <c r="K518" s="47"/>
      <c r="L518" s="32">
        <f t="shared" si="16"/>
        <v>0</v>
      </c>
      <c r="M518" s="43" t="str">
        <f t="shared" si="17"/>
        <v>OK</v>
      </c>
      <c r="N518" s="44">
        <v>0</v>
      </c>
      <c r="O518" s="44">
        <v>0</v>
      </c>
      <c r="P518" s="44">
        <v>0</v>
      </c>
      <c r="Q518" s="44">
        <v>0</v>
      </c>
      <c r="R518" s="44">
        <v>0</v>
      </c>
      <c r="S518" s="44">
        <v>0</v>
      </c>
      <c r="T518" s="44">
        <v>0</v>
      </c>
      <c r="U518" s="44">
        <v>0</v>
      </c>
      <c r="V518" s="44">
        <v>0</v>
      </c>
      <c r="W518" s="44">
        <v>0</v>
      </c>
      <c r="X518" s="44">
        <v>0</v>
      </c>
      <c r="Y518" s="44">
        <v>0</v>
      </c>
    </row>
    <row r="519" spans="1:25" ht="75" x14ac:dyDescent="0.25">
      <c r="A519" s="100"/>
      <c r="B519" s="96"/>
      <c r="C519" s="49">
        <v>65</v>
      </c>
      <c r="D519" s="50" t="s">
        <v>565</v>
      </c>
      <c r="E519" s="28" t="s">
        <v>926</v>
      </c>
      <c r="F519" s="26" t="s">
        <v>921</v>
      </c>
      <c r="G519" s="49" t="s">
        <v>895</v>
      </c>
      <c r="H519" s="26">
        <v>30</v>
      </c>
      <c r="I519" s="26">
        <v>20</v>
      </c>
      <c r="J519" s="46">
        <v>31.65</v>
      </c>
      <c r="K519" s="47"/>
      <c r="L519" s="32">
        <f t="shared" si="16"/>
        <v>0</v>
      </c>
      <c r="M519" s="43" t="str">
        <f t="shared" si="17"/>
        <v>OK</v>
      </c>
      <c r="N519" s="44">
        <v>0</v>
      </c>
      <c r="O519" s="44">
        <v>0</v>
      </c>
      <c r="P519" s="44">
        <v>0</v>
      </c>
      <c r="Q519" s="44">
        <v>0</v>
      </c>
      <c r="R519" s="44">
        <v>0</v>
      </c>
      <c r="S519" s="44">
        <v>0</v>
      </c>
      <c r="T519" s="44">
        <v>0</v>
      </c>
      <c r="U519" s="44">
        <v>0</v>
      </c>
      <c r="V519" s="44">
        <v>0</v>
      </c>
      <c r="W519" s="44">
        <v>0</v>
      </c>
      <c r="X519" s="44">
        <v>0</v>
      </c>
      <c r="Y519" s="44">
        <v>0</v>
      </c>
    </row>
    <row r="520" spans="1:25" ht="45" x14ac:dyDescent="0.25">
      <c r="A520" s="100"/>
      <c r="B520" s="96"/>
      <c r="C520" s="49">
        <v>66</v>
      </c>
      <c r="D520" s="50" t="s">
        <v>566</v>
      </c>
      <c r="E520" s="28" t="s">
        <v>926</v>
      </c>
      <c r="F520" s="26" t="s">
        <v>932</v>
      </c>
      <c r="G520" s="49" t="s">
        <v>895</v>
      </c>
      <c r="H520" s="26">
        <v>30</v>
      </c>
      <c r="I520" s="26">
        <v>20</v>
      </c>
      <c r="J520" s="46">
        <v>51.67</v>
      </c>
      <c r="K520" s="47"/>
      <c r="L520" s="32">
        <f t="shared" si="16"/>
        <v>0</v>
      </c>
      <c r="M520" s="43" t="str">
        <f t="shared" si="17"/>
        <v>OK</v>
      </c>
      <c r="N520" s="44">
        <v>0</v>
      </c>
      <c r="O520" s="44">
        <v>0</v>
      </c>
      <c r="P520" s="44">
        <v>0</v>
      </c>
      <c r="Q520" s="44">
        <v>0</v>
      </c>
      <c r="R520" s="44">
        <v>0</v>
      </c>
      <c r="S520" s="44">
        <v>0</v>
      </c>
      <c r="T520" s="44">
        <v>0</v>
      </c>
      <c r="U520" s="44">
        <v>0</v>
      </c>
      <c r="V520" s="44">
        <v>0</v>
      </c>
      <c r="W520" s="44">
        <v>0</v>
      </c>
      <c r="X520" s="44">
        <v>0</v>
      </c>
      <c r="Y520" s="44">
        <v>0</v>
      </c>
    </row>
    <row r="521" spans="1:25" ht="15" x14ac:dyDescent="0.25">
      <c r="A521" s="100"/>
      <c r="B521" s="96"/>
      <c r="C521" s="49">
        <v>67</v>
      </c>
      <c r="D521" s="50" t="s">
        <v>567</v>
      </c>
      <c r="E521" s="28" t="s">
        <v>936</v>
      </c>
      <c r="F521" s="26" t="s">
        <v>919</v>
      </c>
      <c r="G521" s="49" t="s">
        <v>895</v>
      </c>
      <c r="H521" s="26">
        <v>30</v>
      </c>
      <c r="I521" s="26">
        <v>20</v>
      </c>
      <c r="J521" s="46">
        <v>36.1</v>
      </c>
      <c r="K521" s="47"/>
      <c r="L521" s="32">
        <f t="shared" si="16"/>
        <v>0</v>
      </c>
      <c r="M521" s="43" t="str">
        <f t="shared" si="17"/>
        <v>OK</v>
      </c>
      <c r="N521" s="44">
        <v>0</v>
      </c>
      <c r="O521" s="44">
        <v>0</v>
      </c>
      <c r="P521" s="44">
        <v>0</v>
      </c>
      <c r="Q521" s="44">
        <v>0</v>
      </c>
      <c r="R521" s="44">
        <v>0</v>
      </c>
      <c r="S521" s="44">
        <v>0</v>
      </c>
      <c r="T521" s="44">
        <v>0</v>
      </c>
      <c r="U521" s="44">
        <v>0</v>
      </c>
      <c r="V521" s="44">
        <v>0</v>
      </c>
      <c r="W521" s="44">
        <v>0</v>
      </c>
      <c r="X521" s="44">
        <v>0</v>
      </c>
      <c r="Y521" s="44">
        <v>0</v>
      </c>
    </row>
    <row r="522" spans="1:25" ht="75" x14ac:dyDescent="0.25">
      <c r="A522" s="100"/>
      <c r="B522" s="96"/>
      <c r="C522" s="49">
        <v>68</v>
      </c>
      <c r="D522" s="50" t="s">
        <v>568</v>
      </c>
      <c r="E522" s="28" t="s">
        <v>936</v>
      </c>
      <c r="F522" s="26" t="s">
        <v>919</v>
      </c>
      <c r="G522" s="49" t="s">
        <v>895</v>
      </c>
      <c r="H522" s="26">
        <v>30</v>
      </c>
      <c r="I522" s="26">
        <v>20</v>
      </c>
      <c r="J522" s="46">
        <v>55</v>
      </c>
      <c r="K522" s="47"/>
      <c r="L522" s="32">
        <f t="shared" si="16"/>
        <v>0</v>
      </c>
      <c r="M522" s="43" t="str">
        <f t="shared" si="17"/>
        <v>OK</v>
      </c>
      <c r="N522" s="44">
        <v>0</v>
      </c>
      <c r="O522" s="44">
        <v>0</v>
      </c>
      <c r="P522" s="44">
        <v>0</v>
      </c>
      <c r="Q522" s="44">
        <v>0</v>
      </c>
      <c r="R522" s="44">
        <v>0</v>
      </c>
      <c r="S522" s="44">
        <v>0</v>
      </c>
      <c r="T522" s="44">
        <v>0</v>
      </c>
      <c r="U522" s="44">
        <v>0</v>
      </c>
      <c r="V522" s="44">
        <v>0</v>
      </c>
      <c r="W522" s="44">
        <v>0</v>
      </c>
      <c r="X522" s="44">
        <v>0</v>
      </c>
      <c r="Y522" s="44">
        <v>0</v>
      </c>
    </row>
    <row r="523" spans="1:25" ht="60" x14ac:dyDescent="0.25">
      <c r="A523" s="100"/>
      <c r="B523" s="96"/>
      <c r="C523" s="49">
        <v>69</v>
      </c>
      <c r="D523" s="50" t="s">
        <v>569</v>
      </c>
      <c r="E523" s="28" t="s">
        <v>936</v>
      </c>
      <c r="F523" s="26" t="s">
        <v>921</v>
      </c>
      <c r="G523" s="49" t="s">
        <v>36</v>
      </c>
      <c r="H523" s="26">
        <v>30</v>
      </c>
      <c r="I523" s="26">
        <v>20</v>
      </c>
      <c r="J523" s="46">
        <v>18</v>
      </c>
      <c r="K523" s="47"/>
      <c r="L523" s="32">
        <f t="shared" si="16"/>
        <v>0</v>
      </c>
      <c r="M523" s="43" t="str">
        <f t="shared" si="17"/>
        <v>OK</v>
      </c>
      <c r="N523" s="44">
        <v>0</v>
      </c>
      <c r="O523" s="44">
        <v>0</v>
      </c>
      <c r="P523" s="44">
        <v>0</v>
      </c>
      <c r="Q523" s="44">
        <v>0</v>
      </c>
      <c r="R523" s="44">
        <v>0</v>
      </c>
      <c r="S523" s="44">
        <v>0</v>
      </c>
      <c r="T523" s="44">
        <v>0</v>
      </c>
      <c r="U523" s="44">
        <v>0</v>
      </c>
      <c r="V523" s="44">
        <v>0</v>
      </c>
      <c r="W523" s="44">
        <v>0</v>
      </c>
      <c r="X523" s="44">
        <v>0</v>
      </c>
      <c r="Y523" s="44">
        <v>0</v>
      </c>
    </row>
    <row r="524" spans="1:25" ht="75" x14ac:dyDescent="0.25">
      <c r="A524" s="100"/>
      <c r="B524" s="96"/>
      <c r="C524" s="49">
        <v>70</v>
      </c>
      <c r="D524" s="50" t="s">
        <v>570</v>
      </c>
      <c r="E524" s="28" t="s">
        <v>936</v>
      </c>
      <c r="F524" s="26" t="s">
        <v>921</v>
      </c>
      <c r="G524" s="49" t="s">
        <v>36</v>
      </c>
      <c r="H524" s="26">
        <v>30</v>
      </c>
      <c r="I524" s="26">
        <v>20</v>
      </c>
      <c r="J524" s="46">
        <v>50.9</v>
      </c>
      <c r="K524" s="47"/>
      <c r="L524" s="32">
        <f t="shared" si="16"/>
        <v>0</v>
      </c>
      <c r="M524" s="43" t="str">
        <f t="shared" si="17"/>
        <v>OK</v>
      </c>
      <c r="N524" s="44">
        <v>0</v>
      </c>
      <c r="O524" s="44">
        <v>0</v>
      </c>
      <c r="P524" s="44">
        <v>0</v>
      </c>
      <c r="Q524" s="44">
        <v>0</v>
      </c>
      <c r="R524" s="44">
        <v>0</v>
      </c>
      <c r="S524" s="44">
        <v>0</v>
      </c>
      <c r="T524" s="44">
        <v>0</v>
      </c>
      <c r="U524" s="44">
        <v>0</v>
      </c>
      <c r="V524" s="44">
        <v>0</v>
      </c>
      <c r="W524" s="44">
        <v>0</v>
      </c>
      <c r="X524" s="44">
        <v>0</v>
      </c>
      <c r="Y524" s="44">
        <v>0</v>
      </c>
    </row>
    <row r="525" spans="1:25" ht="75" x14ac:dyDescent="0.25">
      <c r="A525" s="100"/>
      <c r="B525" s="96"/>
      <c r="C525" s="49">
        <v>71</v>
      </c>
      <c r="D525" s="50" t="s">
        <v>571</v>
      </c>
      <c r="E525" s="28" t="s">
        <v>936</v>
      </c>
      <c r="F525" s="26" t="s">
        <v>921</v>
      </c>
      <c r="G525" s="49" t="s">
        <v>36</v>
      </c>
      <c r="H525" s="26">
        <v>30</v>
      </c>
      <c r="I525" s="26">
        <v>20</v>
      </c>
      <c r="J525" s="46">
        <v>40.200000000000003</v>
      </c>
      <c r="K525" s="47"/>
      <c r="L525" s="32">
        <f t="shared" si="16"/>
        <v>0</v>
      </c>
      <c r="M525" s="43" t="str">
        <f t="shared" si="17"/>
        <v>OK</v>
      </c>
      <c r="N525" s="44">
        <v>0</v>
      </c>
      <c r="O525" s="44">
        <v>0</v>
      </c>
      <c r="P525" s="44">
        <v>0</v>
      </c>
      <c r="Q525" s="44">
        <v>0</v>
      </c>
      <c r="R525" s="44">
        <v>0</v>
      </c>
      <c r="S525" s="44">
        <v>0</v>
      </c>
      <c r="T525" s="44">
        <v>0</v>
      </c>
      <c r="U525" s="44">
        <v>0</v>
      </c>
      <c r="V525" s="44">
        <v>0</v>
      </c>
      <c r="W525" s="44">
        <v>0</v>
      </c>
      <c r="X525" s="44">
        <v>0</v>
      </c>
      <c r="Y525" s="44">
        <v>0</v>
      </c>
    </row>
    <row r="526" spans="1:25" ht="75" x14ac:dyDescent="0.25">
      <c r="A526" s="100"/>
      <c r="B526" s="96"/>
      <c r="C526" s="49">
        <v>72</v>
      </c>
      <c r="D526" s="50" t="s">
        <v>572</v>
      </c>
      <c r="E526" s="28" t="s">
        <v>936</v>
      </c>
      <c r="F526" s="26" t="s">
        <v>921</v>
      </c>
      <c r="G526" s="49" t="s">
        <v>36</v>
      </c>
      <c r="H526" s="26">
        <v>30</v>
      </c>
      <c r="I526" s="26">
        <v>20</v>
      </c>
      <c r="J526" s="46">
        <v>21.76</v>
      </c>
      <c r="K526" s="47"/>
      <c r="L526" s="32">
        <f t="shared" si="16"/>
        <v>0</v>
      </c>
      <c r="M526" s="43" t="str">
        <f t="shared" si="17"/>
        <v>OK</v>
      </c>
      <c r="N526" s="44">
        <v>0</v>
      </c>
      <c r="O526" s="44">
        <v>0</v>
      </c>
      <c r="P526" s="44">
        <v>0</v>
      </c>
      <c r="Q526" s="44">
        <v>0</v>
      </c>
      <c r="R526" s="44">
        <v>0</v>
      </c>
      <c r="S526" s="44">
        <v>0</v>
      </c>
      <c r="T526" s="44">
        <v>0</v>
      </c>
      <c r="U526" s="44">
        <v>0</v>
      </c>
      <c r="V526" s="44">
        <v>0</v>
      </c>
      <c r="W526" s="44">
        <v>0</v>
      </c>
      <c r="X526" s="44">
        <v>0</v>
      </c>
      <c r="Y526" s="44">
        <v>0</v>
      </c>
    </row>
    <row r="527" spans="1:25" ht="75" x14ac:dyDescent="0.25">
      <c r="A527" s="100"/>
      <c r="B527" s="96"/>
      <c r="C527" s="49">
        <v>73</v>
      </c>
      <c r="D527" s="50" t="s">
        <v>573</v>
      </c>
      <c r="E527" s="28" t="s">
        <v>936</v>
      </c>
      <c r="F527" s="26" t="s">
        <v>921</v>
      </c>
      <c r="G527" s="49" t="s">
        <v>36</v>
      </c>
      <c r="H527" s="26">
        <v>30</v>
      </c>
      <c r="I527" s="26">
        <v>20</v>
      </c>
      <c r="J527" s="46">
        <v>21.25</v>
      </c>
      <c r="K527" s="47"/>
      <c r="L527" s="32">
        <f t="shared" si="16"/>
        <v>0</v>
      </c>
      <c r="M527" s="43" t="str">
        <f t="shared" si="17"/>
        <v>OK</v>
      </c>
      <c r="N527" s="44">
        <v>0</v>
      </c>
      <c r="O527" s="44">
        <v>0</v>
      </c>
      <c r="P527" s="44">
        <v>0</v>
      </c>
      <c r="Q527" s="44">
        <v>0</v>
      </c>
      <c r="R527" s="44">
        <v>0</v>
      </c>
      <c r="S527" s="44">
        <v>0</v>
      </c>
      <c r="T527" s="44">
        <v>0</v>
      </c>
      <c r="U527" s="44">
        <v>0</v>
      </c>
      <c r="V527" s="44">
        <v>0</v>
      </c>
      <c r="W527" s="44">
        <v>0</v>
      </c>
      <c r="X527" s="44">
        <v>0</v>
      </c>
      <c r="Y527" s="44">
        <v>0</v>
      </c>
    </row>
    <row r="528" spans="1:25" ht="75" x14ac:dyDescent="0.25">
      <c r="A528" s="100"/>
      <c r="B528" s="96"/>
      <c r="C528" s="49">
        <v>74</v>
      </c>
      <c r="D528" s="50" t="s">
        <v>574</v>
      </c>
      <c r="E528" s="28" t="s">
        <v>936</v>
      </c>
      <c r="F528" s="26" t="s">
        <v>921</v>
      </c>
      <c r="G528" s="49" t="s">
        <v>36</v>
      </c>
      <c r="H528" s="26">
        <v>30</v>
      </c>
      <c r="I528" s="26">
        <v>20</v>
      </c>
      <c r="J528" s="46">
        <v>35</v>
      </c>
      <c r="K528" s="47"/>
      <c r="L528" s="32">
        <f t="shared" si="16"/>
        <v>0</v>
      </c>
      <c r="M528" s="43" t="str">
        <f t="shared" si="17"/>
        <v>OK</v>
      </c>
      <c r="N528" s="44">
        <v>0</v>
      </c>
      <c r="O528" s="44">
        <v>0</v>
      </c>
      <c r="P528" s="44">
        <v>0</v>
      </c>
      <c r="Q528" s="44">
        <v>0</v>
      </c>
      <c r="R528" s="44">
        <v>0</v>
      </c>
      <c r="S528" s="44">
        <v>0</v>
      </c>
      <c r="T528" s="44">
        <v>0</v>
      </c>
      <c r="U528" s="44">
        <v>0</v>
      </c>
      <c r="V528" s="44">
        <v>0</v>
      </c>
      <c r="W528" s="44">
        <v>0</v>
      </c>
      <c r="X528" s="44">
        <v>0</v>
      </c>
      <c r="Y528" s="44">
        <v>0</v>
      </c>
    </row>
    <row r="529" spans="1:25" ht="75" x14ac:dyDescent="0.25">
      <c r="A529" s="100"/>
      <c r="B529" s="96"/>
      <c r="C529" s="49">
        <v>75</v>
      </c>
      <c r="D529" s="50" t="s">
        <v>575</v>
      </c>
      <c r="E529" s="28" t="s">
        <v>936</v>
      </c>
      <c r="F529" s="26" t="s">
        <v>921</v>
      </c>
      <c r="G529" s="49" t="s">
        <v>36</v>
      </c>
      <c r="H529" s="26">
        <v>30</v>
      </c>
      <c r="I529" s="26">
        <v>20</v>
      </c>
      <c r="J529" s="46">
        <v>82</v>
      </c>
      <c r="K529" s="47"/>
      <c r="L529" s="32">
        <f t="shared" si="16"/>
        <v>0</v>
      </c>
      <c r="M529" s="43" t="str">
        <f t="shared" si="17"/>
        <v>OK</v>
      </c>
      <c r="N529" s="44">
        <v>0</v>
      </c>
      <c r="O529" s="44">
        <v>0</v>
      </c>
      <c r="P529" s="44">
        <v>0</v>
      </c>
      <c r="Q529" s="44">
        <v>0</v>
      </c>
      <c r="R529" s="44">
        <v>0</v>
      </c>
      <c r="S529" s="44">
        <v>0</v>
      </c>
      <c r="T529" s="44">
        <v>0</v>
      </c>
      <c r="U529" s="44">
        <v>0</v>
      </c>
      <c r="V529" s="44">
        <v>0</v>
      </c>
      <c r="W529" s="44">
        <v>0</v>
      </c>
      <c r="X529" s="44">
        <v>0</v>
      </c>
      <c r="Y529" s="44">
        <v>0</v>
      </c>
    </row>
    <row r="530" spans="1:25" ht="45" x14ac:dyDescent="0.25">
      <c r="A530" s="100"/>
      <c r="B530" s="96"/>
      <c r="C530" s="49">
        <v>76</v>
      </c>
      <c r="D530" s="50" t="s">
        <v>576</v>
      </c>
      <c r="E530" s="28" t="s">
        <v>936</v>
      </c>
      <c r="F530" s="26" t="s">
        <v>921</v>
      </c>
      <c r="G530" s="49" t="s">
        <v>36</v>
      </c>
      <c r="H530" s="26">
        <v>30</v>
      </c>
      <c r="I530" s="26">
        <v>20</v>
      </c>
      <c r="J530" s="46">
        <v>8.09</v>
      </c>
      <c r="K530" s="47"/>
      <c r="L530" s="32">
        <f t="shared" si="16"/>
        <v>0</v>
      </c>
      <c r="M530" s="43" t="str">
        <f t="shared" si="17"/>
        <v>OK</v>
      </c>
      <c r="N530" s="44">
        <v>0</v>
      </c>
      <c r="O530" s="44">
        <v>0</v>
      </c>
      <c r="P530" s="44">
        <v>0</v>
      </c>
      <c r="Q530" s="44">
        <v>0</v>
      </c>
      <c r="R530" s="44">
        <v>0</v>
      </c>
      <c r="S530" s="44">
        <v>0</v>
      </c>
      <c r="T530" s="44">
        <v>0</v>
      </c>
      <c r="U530" s="44">
        <v>0</v>
      </c>
      <c r="V530" s="44">
        <v>0</v>
      </c>
      <c r="W530" s="44">
        <v>0</v>
      </c>
      <c r="X530" s="44">
        <v>0</v>
      </c>
      <c r="Y530" s="44">
        <v>0</v>
      </c>
    </row>
    <row r="531" spans="1:25" ht="75" x14ac:dyDescent="0.25">
      <c r="A531" s="100"/>
      <c r="B531" s="96"/>
      <c r="C531" s="49">
        <v>77</v>
      </c>
      <c r="D531" s="50" t="s">
        <v>577</v>
      </c>
      <c r="E531" s="28" t="s">
        <v>936</v>
      </c>
      <c r="F531" s="26" t="s">
        <v>921</v>
      </c>
      <c r="G531" s="49" t="s">
        <v>36</v>
      </c>
      <c r="H531" s="26">
        <v>30</v>
      </c>
      <c r="I531" s="26">
        <v>20</v>
      </c>
      <c r="J531" s="46">
        <v>16.2</v>
      </c>
      <c r="K531" s="47"/>
      <c r="L531" s="32">
        <f t="shared" si="16"/>
        <v>0</v>
      </c>
      <c r="M531" s="43" t="str">
        <f t="shared" si="17"/>
        <v>OK</v>
      </c>
      <c r="N531" s="44">
        <v>0</v>
      </c>
      <c r="O531" s="44">
        <v>0</v>
      </c>
      <c r="P531" s="44">
        <v>0</v>
      </c>
      <c r="Q531" s="44">
        <v>0</v>
      </c>
      <c r="R531" s="44">
        <v>0</v>
      </c>
      <c r="S531" s="44">
        <v>0</v>
      </c>
      <c r="T531" s="44">
        <v>0</v>
      </c>
      <c r="U531" s="44">
        <v>0</v>
      </c>
      <c r="V531" s="44">
        <v>0</v>
      </c>
      <c r="W531" s="44">
        <v>0</v>
      </c>
      <c r="X531" s="44">
        <v>0</v>
      </c>
      <c r="Y531" s="44">
        <v>0</v>
      </c>
    </row>
    <row r="532" spans="1:25" ht="75" x14ac:dyDescent="0.25">
      <c r="A532" s="100"/>
      <c r="B532" s="96"/>
      <c r="C532" s="49">
        <v>78</v>
      </c>
      <c r="D532" s="50" t="s">
        <v>578</v>
      </c>
      <c r="E532" s="28" t="s">
        <v>936</v>
      </c>
      <c r="F532" s="26" t="s">
        <v>921</v>
      </c>
      <c r="G532" s="49" t="s">
        <v>36</v>
      </c>
      <c r="H532" s="26">
        <v>30</v>
      </c>
      <c r="I532" s="26">
        <v>20</v>
      </c>
      <c r="J532" s="46">
        <v>18</v>
      </c>
      <c r="K532" s="47"/>
      <c r="L532" s="32">
        <f t="shared" si="16"/>
        <v>0</v>
      </c>
      <c r="M532" s="43" t="str">
        <f t="shared" si="17"/>
        <v>OK</v>
      </c>
      <c r="N532" s="44">
        <v>0</v>
      </c>
      <c r="O532" s="44">
        <v>0</v>
      </c>
      <c r="P532" s="44">
        <v>0</v>
      </c>
      <c r="Q532" s="44">
        <v>0</v>
      </c>
      <c r="R532" s="44">
        <v>0</v>
      </c>
      <c r="S532" s="44">
        <v>0</v>
      </c>
      <c r="T532" s="44">
        <v>0</v>
      </c>
      <c r="U532" s="44">
        <v>0</v>
      </c>
      <c r="V532" s="44">
        <v>0</v>
      </c>
      <c r="W532" s="44">
        <v>0</v>
      </c>
      <c r="X532" s="44">
        <v>0</v>
      </c>
      <c r="Y532" s="44">
        <v>0</v>
      </c>
    </row>
    <row r="533" spans="1:25" ht="75" x14ac:dyDescent="0.25">
      <c r="A533" s="100"/>
      <c r="B533" s="96"/>
      <c r="C533" s="49">
        <v>79</v>
      </c>
      <c r="D533" s="50" t="s">
        <v>579</v>
      </c>
      <c r="E533" s="28" t="s">
        <v>936</v>
      </c>
      <c r="F533" s="26" t="s">
        <v>921</v>
      </c>
      <c r="G533" s="49" t="s">
        <v>36</v>
      </c>
      <c r="H533" s="26">
        <v>30</v>
      </c>
      <c r="I533" s="26">
        <v>20</v>
      </c>
      <c r="J533" s="46">
        <v>16.5</v>
      </c>
      <c r="K533" s="47"/>
      <c r="L533" s="32">
        <f t="shared" si="16"/>
        <v>0</v>
      </c>
      <c r="M533" s="43" t="str">
        <f t="shared" si="17"/>
        <v>OK</v>
      </c>
      <c r="N533" s="44">
        <v>0</v>
      </c>
      <c r="O533" s="44">
        <v>0</v>
      </c>
      <c r="P533" s="44">
        <v>0</v>
      </c>
      <c r="Q533" s="44">
        <v>0</v>
      </c>
      <c r="R533" s="44">
        <v>0</v>
      </c>
      <c r="S533" s="44">
        <v>0</v>
      </c>
      <c r="T533" s="44">
        <v>0</v>
      </c>
      <c r="U533" s="44">
        <v>0</v>
      </c>
      <c r="V533" s="44">
        <v>0</v>
      </c>
      <c r="W533" s="44">
        <v>0</v>
      </c>
      <c r="X533" s="44">
        <v>0</v>
      </c>
      <c r="Y533" s="44">
        <v>0</v>
      </c>
    </row>
    <row r="534" spans="1:25" ht="75" x14ac:dyDescent="0.25">
      <c r="A534" s="100"/>
      <c r="B534" s="96"/>
      <c r="C534" s="49">
        <v>80</v>
      </c>
      <c r="D534" s="50" t="s">
        <v>580</v>
      </c>
      <c r="E534" s="28" t="s">
        <v>936</v>
      </c>
      <c r="F534" s="26" t="s">
        <v>921</v>
      </c>
      <c r="G534" s="49" t="s">
        <v>36</v>
      </c>
      <c r="H534" s="26">
        <v>30</v>
      </c>
      <c r="I534" s="26">
        <v>20</v>
      </c>
      <c r="J534" s="46">
        <v>15.87</v>
      </c>
      <c r="K534" s="47"/>
      <c r="L534" s="32">
        <f t="shared" si="16"/>
        <v>0</v>
      </c>
      <c r="M534" s="43" t="str">
        <f t="shared" si="17"/>
        <v>OK</v>
      </c>
      <c r="N534" s="44">
        <v>0</v>
      </c>
      <c r="O534" s="44">
        <v>0</v>
      </c>
      <c r="P534" s="44">
        <v>0</v>
      </c>
      <c r="Q534" s="44">
        <v>0</v>
      </c>
      <c r="R534" s="44">
        <v>0</v>
      </c>
      <c r="S534" s="44">
        <v>0</v>
      </c>
      <c r="T534" s="44">
        <v>0</v>
      </c>
      <c r="U534" s="44">
        <v>0</v>
      </c>
      <c r="V534" s="44">
        <v>0</v>
      </c>
      <c r="W534" s="44">
        <v>0</v>
      </c>
      <c r="X534" s="44">
        <v>0</v>
      </c>
      <c r="Y534" s="44">
        <v>0</v>
      </c>
    </row>
    <row r="535" spans="1:25" ht="75" x14ac:dyDescent="0.25">
      <c r="A535" s="100"/>
      <c r="B535" s="96"/>
      <c r="C535" s="49">
        <v>81</v>
      </c>
      <c r="D535" s="50" t="s">
        <v>581</v>
      </c>
      <c r="E535" s="28" t="s">
        <v>936</v>
      </c>
      <c r="F535" s="26" t="s">
        <v>921</v>
      </c>
      <c r="G535" s="49" t="s">
        <v>36</v>
      </c>
      <c r="H535" s="26">
        <v>30</v>
      </c>
      <c r="I535" s="26">
        <v>20</v>
      </c>
      <c r="J535" s="46">
        <v>18.95</v>
      </c>
      <c r="K535" s="47"/>
      <c r="L535" s="32">
        <f t="shared" si="16"/>
        <v>0</v>
      </c>
      <c r="M535" s="43" t="str">
        <f t="shared" si="17"/>
        <v>OK</v>
      </c>
      <c r="N535" s="44">
        <v>0</v>
      </c>
      <c r="O535" s="44">
        <v>0</v>
      </c>
      <c r="P535" s="44">
        <v>0</v>
      </c>
      <c r="Q535" s="44">
        <v>0</v>
      </c>
      <c r="R535" s="44">
        <v>0</v>
      </c>
      <c r="S535" s="44">
        <v>0</v>
      </c>
      <c r="T535" s="44">
        <v>0</v>
      </c>
      <c r="U535" s="44">
        <v>0</v>
      </c>
      <c r="V535" s="44">
        <v>0</v>
      </c>
      <c r="W535" s="44">
        <v>0</v>
      </c>
      <c r="X535" s="44">
        <v>0</v>
      </c>
      <c r="Y535" s="44">
        <v>0</v>
      </c>
    </row>
    <row r="536" spans="1:25" ht="75" x14ac:dyDescent="0.25">
      <c r="A536" s="100"/>
      <c r="B536" s="96"/>
      <c r="C536" s="49">
        <v>82</v>
      </c>
      <c r="D536" s="50" t="s">
        <v>582</v>
      </c>
      <c r="E536" s="28" t="s">
        <v>936</v>
      </c>
      <c r="F536" s="26" t="s">
        <v>921</v>
      </c>
      <c r="G536" s="49" t="s">
        <v>36</v>
      </c>
      <c r="H536" s="26">
        <v>30</v>
      </c>
      <c r="I536" s="26">
        <v>20</v>
      </c>
      <c r="J536" s="46">
        <v>17.2</v>
      </c>
      <c r="K536" s="47"/>
      <c r="L536" s="32">
        <f t="shared" si="16"/>
        <v>0</v>
      </c>
      <c r="M536" s="43" t="str">
        <f t="shared" si="17"/>
        <v>OK</v>
      </c>
      <c r="N536" s="44">
        <v>0</v>
      </c>
      <c r="O536" s="44">
        <v>0</v>
      </c>
      <c r="P536" s="44">
        <v>0</v>
      </c>
      <c r="Q536" s="44">
        <v>0</v>
      </c>
      <c r="R536" s="44">
        <v>0</v>
      </c>
      <c r="S536" s="44">
        <v>0</v>
      </c>
      <c r="T536" s="44">
        <v>0</v>
      </c>
      <c r="U536" s="44">
        <v>0</v>
      </c>
      <c r="V536" s="44">
        <v>0</v>
      </c>
      <c r="W536" s="44">
        <v>0</v>
      </c>
      <c r="X536" s="44">
        <v>0</v>
      </c>
      <c r="Y536" s="44">
        <v>0</v>
      </c>
    </row>
    <row r="537" spans="1:25" ht="75" x14ac:dyDescent="0.25">
      <c r="A537" s="100"/>
      <c r="B537" s="96"/>
      <c r="C537" s="49">
        <v>83</v>
      </c>
      <c r="D537" s="50" t="s">
        <v>583</v>
      </c>
      <c r="E537" s="28" t="s">
        <v>936</v>
      </c>
      <c r="F537" s="26" t="s">
        <v>921</v>
      </c>
      <c r="G537" s="49" t="s">
        <v>36</v>
      </c>
      <c r="H537" s="26">
        <v>30</v>
      </c>
      <c r="I537" s="26">
        <v>20</v>
      </c>
      <c r="J537" s="46">
        <v>16.55</v>
      </c>
      <c r="K537" s="47"/>
      <c r="L537" s="32">
        <f t="shared" si="16"/>
        <v>0</v>
      </c>
      <c r="M537" s="43" t="str">
        <f t="shared" si="17"/>
        <v>OK</v>
      </c>
      <c r="N537" s="44">
        <v>0</v>
      </c>
      <c r="O537" s="44">
        <v>0</v>
      </c>
      <c r="P537" s="44">
        <v>0</v>
      </c>
      <c r="Q537" s="44">
        <v>0</v>
      </c>
      <c r="R537" s="44">
        <v>0</v>
      </c>
      <c r="S537" s="44">
        <v>0</v>
      </c>
      <c r="T537" s="44">
        <v>0</v>
      </c>
      <c r="U537" s="44">
        <v>0</v>
      </c>
      <c r="V537" s="44">
        <v>0</v>
      </c>
      <c r="W537" s="44">
        <v>0</v>
      </c>
      <c r="X537" s="44">
        <v>0</v>
      </c>
      <c r="Y537" s="44">
        <v>0</v>
      </c>
    </row>
    <row r="538" spans="1:25" ht="75" x14ac:dyDescent="0.25">
      <c r="A538" s="100"/>
      <c r="B538" s="96"/>
      <c r="C538" s="49">
        <v>84</v>
      </c>
      <c r="D538" s="50" t="s">
        <v>584</v>
      </c>
      <c r="E538" s="28" t="s">
        <v>936</v>
      </c>
      <c r="F538" s="26" t="s">
        <v>921</v>
      </c>
      <c r="G538" s="49" t="s">
        <v>36</v>
      </c>
      <c r="H538" s="26">
        <v>30</v>
      </c>
      <c r="I538" s="26">
        <v>20</v>
      </c>
      <c r="J538" s="46">
        <v>17.25</v>
      </c>
      <c r="K538" s="47"/>
      <c r="L538" s="32">
        <f t="shared" si="16"/>
        <v>0</v>
      </c>
      <c r="M538" s="43" t="str">
        <f t="shared" si="17"/>
        <v>OK</v>
      </c>
      <c r="N538" s="44">
        <v>0</v>
      </c>
      <c r="O538" s="44">
        <v>0</v>
      </c>
      <c r="P538" s="44">
        <v>0</v>
      </c>
      <c r="Q538" s="44">
        <v>0</v>
      </c>
      <c r="R538" s="44">
        <v>0</v>
      </c>
      <c r="S538" s="44">
        <v>0</v>
      </c>
      <c r="T538" s="44">
        <v>0</v>
      </c>
      <c r="U538" s="44">
        <v>0</v>
      </c>
      <c r="V538" s="44">
        <v>0</v>
      </c>
      <c r="W538" s="44">
        <v>0</v>
      </c>
      <c r="X538" s="44">
        <v>0</v>
      </c>
      <c r="Y538" s="44">
        <v>0</v>
      </c>
    </row>
    <row r="539" spans="1:25" ht="75" x14ac:dyDescent="0.25">
      <c r="A539" s="100"/>
      <c r="B539" s="96"/>
      <c r="C539" s="49">
        <v>85</v>
      </c>
      <c r="D539" s="50" t="s">
        <v>585</v>
      </c>
      <c r="E539" s="28" t="s">
        <v>936</v>
      </c>
      <c r="F539" s="26" t="s">
        <v>921</v>
      </c>
      <c r="G539" s="49" t="s">
        <v>36</v>
      </c>
      <c r="H539" s="26">
        <v>30</v>
      </c>
      <c r="I539" s="26">
        <v>20</v>
      </c>
      <c r="J539" s="46">
        <v>18.32</v>
      </c>
      <c r="K539" s="47"/>
      <c r="L539" s="32">
        <f t="shared" si="16"/>
        <v>0</v>
      </c>
      <c r="M539" s="43" t="str">
        <f t="shared" si="17"/>
        <v>OK</v>
      </c>
      <c r="N539" s="44">
        <v>0</v>
      </c>
      <c r="O539" s="44">
        <v>0</v>
      </c>
      <c r="P539" s="44">
        <v>0</v>
      </c>
      <c r="Q539" s="44">
        <v>0</v>
      </c>
      <c r="R539" s="44">
        <v>0</v>
      </c>
      <c r="S539" s="44">
        <v>0</v>
      </c>
      <c r="T539" s="44">
        <v>0</v>
      </c>
      <c r="U539" s="44">
        <v>0</v>
      </c>
      <c r="V539" s="44">
        <v>0</v>
      </c>
      <c r="W539" s="44">
        <v>0</v>
      </c>
      <c r="X539" s="44">
        <v>0</v>
      </c>
      <c r="Y539" s="44">
        <v>0</v>
      </c>
    </row>
    <row r="540" spans="1:25" ht="60" x14ac:dyDescent="0.25">
      <c r="A540" s="100"/>
      <c r="B540" s="96"/>
      <c r="C540" s="49">
        <v>86</v>
      </c>
      <c r="D540" s="50" t="s">
        <v>586</v>
      </c>
      <c r="E540" s="28" t="s">
        <v>936</v>
      </c>
      <c r="F540" s="26" t="s">
        <v>921</v>
      </c>
      <c r="G540" s="49" t="s">
        <v>36</v>
      </c>
      <c r="H540" s="26">
        <v>30</v>
      </c>
      <c r="I540" s="26">
        <v>20</v>
      </c>
      <c r="J540" s="46">
        <v>19.05</v>
      </c>
      <c r="K540" s="47"/>
      <c r="L540" s="32">
        <f t="shared" si="16"/>
        <v>0</v>
      </c>
      <c r="M540" s="43" t="str">
        <f t="shared" si="17"/>
        <v>OK</v>
      </c>
      <c r="N540" s="44">
        <v>0</v>
      </c>
      <c r="O540" s="44">
        <v>0</v>
      </c>
      <c r="P540" s="44">
        <v>0</v>
      </c>
      <c r="Q540" s="44">
        <v>0</v>
      </c>
      <c r="R540" s="44">
        <v>0</v>
      </c>
      <c r="S540" s="44">
        <v>0</v>
      </c>
      <c r="T540" s="44">
        <v>0</v>
      </c>
      <c r="U540" s="44">
        <v>0</v>
      </c>
      <c r="V540" s="44">
        <v>0</v>
      </c>
      <c r="W540" s="44">
        <v>0</v>
      </c>
      <c r="X540" s="44">
        <v>0</v>
      </c>
      <c r="Y540" s="44">
        <v>0</v>
      </c>
    </row>
    <row r="541" spans="1:25" ht="45" x14ac:dyDescent="0.25">
      <c r="A541" s="100"/>
      <c r="B541" s="96"/>
      <c r="C541" s="49">
        <v>87</v>
      </c>
      <c r="D541" s="50" t="s">
        <v>587</v>
      </c>
      <c r="E541" s="28" t="s">
        <v>936</v>
      </c>
      <c r="F541" s="26" t="s">
        <v>921</v>
      </c>
      <c r="G541" s="49" t="s">
        <v>36</v>
      </c>
      <c r="H541" s="26">
        <v>30</v>
      </c>
      <c r="I541" s="26">
        <v>20</v>
      </c>
      <c r="J541" s="46">
        <v>3.85</v>
      </c>
      <c r="K541" s="47"/>
      <c r="L541" s="32">
        <f t="shared" si="16"/>
        <v>0</v>
      </c>
      <c r="M541" s="43" t="str">
        <f t="shared" si="17"/>
        <v>OK</v>
      </c>
      <c r="N541" s="44">
        <v>0</v>
      </c>
      <c r="O541" s="44">
        <v>0</v>
      </c>
      <c r="P541" s="44">
        <v>0</v>
      </c>
      <c r="Q541" s="44">
        <v>0</v>
      </c>
      <c r="R541" s="44">
        <v>0</v>
      </c>
      <c r="S541" s="44">
        <v>0</v>
      </c>
      <c r="T541" s="44">
        <v>0</v>
      </c>
      <c r="U541" s="44">
        <v>0</v>
      </c>
      <c r="V541" s="44">
        <v>0</v>
      </c>
      <c r="W541" s="44">
        <v>0</v>
      </c>
      <c r="X541" s="44">
        <v>0</v>
      </c>
      <c r="Y541" s="44">
        <v>0</v>
      </c>
    </row>
    <row r="542" spans="1:25" ht="75" x14ac:dyDescent="0.25">
      <c r="A542" s="100"/>
      <c r="B542" s="96"/>
      <c r="C542" s="49">
        <v>88</v>
      </c>
      <c r="D542" s="50" t="s">
        <v>588</v>
      </c>
      <c r="E542" s="28" t="s">
        <v>936</v>
      </c>
      <c r="F542" s="26" t="s">
        <v>932</v>
      </c>
      <c r="G542" s="49" t="s">
        <v>895</v>
      </c>
      <c r="H542" s="26">
        <v>30</v>
      </c>
      <c r="I542" s="26">
        <v>20</v>
      </c>
      <c r="J542" s="46">
        <v>38.32</v>
      </c>
      <c r="K542" s="47"/>
      <c r="L542" s="32">
        <f t="shared" si="16"/>
        <v>0</v>
      </c>
      <c r="M542" s="43" t="str">
        <f t="shared" si="17"/>
        <v>OK</v>
      </c>
      <c r="N542" s="44">
        <v>0</v>
      </c>
      <c r="O542" s="44">
        <v>0</v>
      </c>
      <c r="P542" s="44">
        <v>0</v>
      </c>
      <c r="Q542" s="44">
        <v>0</v>
      </c>
      <c r="R542" s="44">
        <v>0</v>
      </c>
      <c r="S542" s="44">
        <v>0</v>
      </c>
      <c r="T542" s="44">
        <v>0</v>
      </c>
      <c r="U542" s="44">
        <v>0</v>
      </c>
      <c r="V542" s="44">
        <v>0</v>
      </c>
      <c r="W542" s="44">
        <v>0</v>
      </c>
      <c r="X542" s="44">
        <v>0</v>
      </c>
      <c r="Y542" s="44">
        <v>0</v>
      </c>
    </row>
    <row r="543" spans="1:25" ht="75" x14ac:dyDescent="0.25">
      <c r="A543" s="100"/>
      <c r="B543" s="96"/>
      <c r="C543" s="49">
        <v>89</v>
      </c>
      <c r="D543" s="50" t="s">
        <v>589</v>
      </c>
      <c r="E543" s="28" t="s">
        <v>936</v>
      </c>
      <c r="F543" s="26" t="s">
        <v>921</v>
      </c>
      <c r="G543" s="49" t="s">
        <v>895</v>
      </c>
      <c r="H543" s="26">
        <v>30</v>
      </c>
      <c r="I543" s="26">
        <v>20</v>
      </c>
      <c r="J543" s="46">
        <v>35.32</v>
      </c>
      <c r="K543" s="47"/>
      <c r="L543" s="32">
        <f t="shared" si="16"/>
        <v>0</v>
      </c>
      <c r="M543" s="43" t="str">
        <f t="shared" si="17"/>
        <v>OK</v>
      </c>
      <c r="N543" s="44">
        <v>0</v>
      </c>
      <c r="O543" s="44">
        <v>0</v>
      </c>
      <c r="P543" s="44">
        <v>0</v>
      </c>
      <c r="Q543" s="44">
        <v>0</v>
      </c>
      <c r="R543" s="44">
        <v>0</v>
      </c>
      <c r="S543" s="44">
        <v>0</v>
      </c>
      <c r="T543" s="44">
        <v>0</v>
      </c>
      <c r="U543" s="44">
        <v>0</v>
      </c>
      <c r="V543" s="44">
        <v>0</v>
      </c>
      <c r="W543" s="44">
        <v>0</v>
      </c>
      <c r="X543" s="44">
        <v>0</v>
      </c>
      <c r="Y543" s="44">
        <v>0</v>
      </c>
    </row>
    <row r="544" spans="1:25" ht="135" x14ac:dyDescent="0.25">
      <c r="A544" s="100"/>
      <c r="B544" s="96"/>
      <c r="C544" s="49">
        <v>90</v>
      </c>
      <c r="D544" s="50" t="s">
        <v>590</v>
      </c>
      <c r="E544" s="28" t="s">
        <v>936</v>
      </c>
      <c r="F544" s="26" t="s">
        <v>921</v>
      </c>
      <c r="G544" s="49" t="s">
        <v>895</v>
      </c>
      <c r="H544" s="26">
        <v>30</v>
      </c>
      <c r="I544" s="26">
        <v>20</v>
      </c>
      <c r="J544" s="46">
        <v>297.56</v>
      </c>
      <c r="K544" s="47"/>
      <c r="L544" s="32">
        <f t="shared" si="16"/>
        <v>0</v>
      </c>
      <c r="M544" s="43" t="str">
        <f t="shared" si="17"/>
        <v>OK</v>
      </c>
      <c r="N544" s="44">
        <v>0</v>
      </c>
      <c r="O544" s="44">
        <v>0</v>
      </c>
      <c r="P544" s="44">
        <v>0</v>
      </c>
      <c r="Q544" s="44">
        <v>0</v>
      </c>
      <c r="R544" s="44">
        <v>0</v>
      </c>
      <c r="S544" s="44">
        <v>0</v>
      </c>
      <c r="T544" s="44">
        <v>0</v>
      </c>
      <c r="U544" s="44">
        <v>0</v>
      </c>
      <c r="V544" s="44">
        <v>0</v>
      </c>
      <c r="W544" s="44">
        <v>0</v>
      </c>
      <c r="X544" s="44">
        <v>0</v>
      </c>
      <c r="Y544" s="44">
        <v>0</v>
      </c>
    </row>
    <row r="545" spans="1:25" ht="45" x14ac:dyDescent="0.25">
      <c r="A545" s="100"/>
      <c r="B545" s="96"/>
      <c r="C545" s="49">
        <v>91</v>
      </c>
      <c r="D545" s="50" t="s">
        <v>591</v>
      </c>
      <c r="E545" s="28" t="s">
        <v>936</v>
      </c>
      <c r="F545" s="26" t="s">
        <v>932</v>
      </c>
      <c r="G545" s="49" t="s">
        <v>895</v>
      </c>
      <c r="H545" s="26">
        <v>30</v>
      </c>
      <c r="I545" s="26">
        <v>20</v>
      </c>
      <c r="J545" s="46">
        <v>1086.83</v>
      </c>
      <c r="K545" s="47">
        <v>2</v>
      </c>
      <c r="L545" s="32">
        <f t="shared" si="16"/>
        <v>0</v>
      </c>
      <c r="M545" s="43" t="str">
        <f t="shared" si="17"/>
        <v>OK</v>
      </c>
      <c r="N545" s="44">
        <v>2</v>
      </c>
      <c r="O545" s="44">
        <v>0</v>
      </c>
      <c r="P545" s="44">
        <v>0</v>
      </c>
      <c r="Q545" s="44">
        <v>0</v>
      </c>
      <c r="R545" s="44">
        <v>0</v>
      </c>
      <c r="S545" s="44">
        <v>0</v>
      </c>
      <c r="T545" s="44">
        <v>0</v>
      </c>
      <c r="U545" s="44">
        <v>0</v>
      </c>
      <c r="V545" s="44">
        <v>0</v>
      </c>
      <c r="W545" s="44">
        <v>0</v>
      </c>
      <c r="X545" s="44">
        <v>0</v>
      </c>
      <c r="Y545" s="44">
        <v>0</v>
      </c>
    </row>
    <row r="546" spans="1:25" ht="105" x14ac:dyDescent="0.25">
      <c r="A546" s="100"/>
      <c r="B546" s="96"/>
      <c r="C546" s="49">
        <v>92</v>
      </c>
      <c r="D546" s="50" t="s">
        <v>592</v>
      </c>
      <c r="E546" s="28" t="s">
        <v>936</v>
      </c>
      <c r="F546" s="26" t="s">
        <v>921</v>
      </c>
      <c r="G546" s="49" t="s">
        <v>36</v>
      </c>
      <c r="H546" s="26">
        <v>30</v>
      </c>
      <c r="I546" s="26">
        <v>20</v>
      </c>
      <c r="J546" s="46">
        <v>142.6</v>
      </c>
      <c r="K546" s="47">
        <v>1</v>
      </c>
      <c r="L546" s="32">
        <f t="shared" si="16"/>
        <v>0</v>
      </c>
      <c r="M546" s="43" t="str">
        <f t="shared" si="17"/>
        <v>OK</v>
      </c>
      <c r="N546" s="44">
        <v>1</v>
      </c>
      <c r="O546" s="44">
        <v>0</v>
      </c>
      <c r="P546" s="44">
        <v>0</v>
      </c>
      <c r="Q546" s="44">
        <v>0</v>
      </c>
      <c r="R546" s="44">
        <v>0</v>
      </c>
      <c r="S546" s="44">
        <v>0</v>
      </c>
      <c r="T546" s="44">
        <v>0</v>
      </c>
      <c r="U546" s="44">
        <v>0</v>
      </c>
      <c r="V546" s="44">
        <v>0</v>
      </c>
      <c r="W546" s="44">
        <v>0</v>
      </c>
      <c r="X546" s="44">
        <v>0</v>
      </c>
      <c r="Y546" s="44">
        <v>0</v>
      </c>
    </row>
    <row r="547" spans="1:25" ht="45" x14ac:dyDescent="0.25">
      <c r="A547" s="100"/>
      <c r="B547" s="96"/>
      <c r="C547" s="49">
        <v>93</v>
      </c>
      <c r="D547" s="50" t="s">
        <v>593</v>
      </c>
      <c r="E547" s="28" t="s">
        <v>936</v>
      </c>
      <c r="F547" s="26" t="s">
        <v>921</v>
      </c>
      <c r="G547" s="49" t="s">
        <v>36</v>
      </c>
      <c r="H547" s="26">
        <v>30</v>
      </c>
      <c r="I547" s="26">
        <v>20</v>
      </c>
      <c r="J547" s="46">
        <v>123.17</v>
      </c>
      <c r="K547" s="47">
        <v>1</v>
      </c>
      <c r="L547" s="32">
        <f t="shared" si="16"/>
        <v>0</v>
      </c>
      <c r="M547" s="43" t="str">
        <f t="shared" si="17"/>
        <v>OK</v>
      </c>
      <c r="N547" s="44">
        <v>1</v>
      </c>
      <c r="O547" s="44">
        <v>0</v>
      </c>
      <c r="P547" s="44">
        <v>0</v>
      </c>
      <c r="Q547" s="44">
        <v>0</v>
      </c>
      <c r="R547" s="44">
        <v>0</v>
      </c>
      <c r="S547" s="44">
        <v>0</v>
      </c>
      <c r="T547" s="44">
        <v>0</v>
      </c>
      <c r="U547" s="44">
        <v>0</v>
      </c>
      <c r="V547" s="44">
        <v>0</v>
      </c>
      <c r="W547" s="44">
        <v>0</v>
      </c>
      <c r="X547" s="44">
        <v>0</v>
      </c>
      <c r="Y547" s="44">
        <v>0</v>
      </c>
    </row>
    <row r="548" spans="1:25" ht="120" x14ac:dyDescent="0.25">
      <c r="A548" s="100"/>
      <c r="B548" s="96"/>
      <c r="C548" s="49">
        <v>94</v>
      </c>
      <c r="D548" s="50" t="s">
        <v>594</v>
      </c>
      <c r="E548" s="28" t="s">
        <v>936</v>
      </c>
      <c r="F548" s="26" t="s">
        <v>921</v>
      </c>
      <c r="G548" s="49" t="s">
        <v>36</v>
      </c>
      <c r="H548" s="26">
        <v>30</v>
      </c>
      <c r="I548" s="26">
        <v>20</v>
      </c>
      <c r="J548" s="46">
        <v>63.81</v>
      </c>
      <c r="K548" s="47"/>
      <c r="L548" s="32">
        <f t="shared" si="16"/>
        <v>0</v>
      </c>
      <c r="M548" s="43" t="str">
        <f t="shared" si="17"/>
        <v>OK</v>
      </c>
      <c r="N548" s="44">
        <v>0</v>
      </c>
      <c r="O548" s="44">
        <v>0</v>
      </c>
      <c r="P548" s="44">
        <v>0</v>
      </c>
      <c r="Q548" s="44">
        <v>0</v>
      </c>
      <c r="R548" s="44">
        <v>0</v>
      </c>
      <c r="S548" s="44">
        <v>0</v>
      </c>
      <c r="T548" s="44">
        <v>0</v>
      </c>
      <c r="U548" s="44">
        <v>0</v>
      </c>
      <c r="V548" s="44">
        <v>0</v>
      </c>
      <c r="W548" s="44">
        <v>0</v>
      </c>
      <c r="X548" s="44">
        <v>0</v>
      </c>
      <c r="Y548" s="44">
        <v>0</v>
      </c>
    </row>
    <row r="549" spans="1:25" ht="135" x14ac:dyDescent="0.25">
      <c r="A549" s="100"/>
      <c r="B549" s="96"/>
      <c r="C549" s="49">
        <v>95</v>
      </c>
      <c r="D549" s="50" t="s">
        <v>595</v>
      </c>
      <c r="E549" s="28" t="s">
        <v>936</v>
      </c>
      <c r="F549" s="26" t="s">
        <v>921</v>
      </c>
      <c r="G549" s="49" t="s">
        <v>36</v>
      </c>
      <c r="H549" s="26">
        <v>30</v>
      </c>
      <c r="I549" s="26">
        <v>20</v>
      </c>
      <c r="J549" s="46">
        <v>41.25</v>
      </c>
      <c r="K549" s="47"/>
      <c r="L549" s="32">
        <f t="shared" si="16"/>
        <v>0</v>
      </c>
      <c r="M549" s="43" t="str">
        <f t="shared" si="17"/>
        <v>OK</v>
      </c>
      <c r="N549" s="44">
        <v>0</v>
      </c>
      <c r="O549" s="44">
        <v>0</v>
      </c>
      <c r="P549" s="44">
        <v>0</v>
      </c>
      <c r="Q549" s="44">
        <v>0</v>
      </c>
      <c r="R549" s="44">
        <v>0</v>
      </c>
      <c r="S549" s="44">
        <v>0</v>
      </c>
      <c r="T549" s="44">
        <v>0</v>
      </c>
      <c r="U549" s="44">
        <v>0</v>
      </c>
      <c r="V549" s="44">
        <v>0</v>
      </c>
      <c r="W549" s="44">
        <v>0</v>
      </c>
      <c r="X549" s="44">
        <v>0</v>
      </c>
      <c r="Y549" s="44">
        <v>0</v>
      </c>
    </row>
    <row r="550" spans="1:25" ht="45" x14ac:dyDescent="0.25">
      <c r="A550" s="100"/>
      <c r="B550" s="96"/>
      <c r="C550" s="49">
        <v>96</v>
      </c>
      <c r="D550" s="50" t="s">
        <v>596</v>
      </c>
      <c r="E550" s="28" t="s">
        <v>936</v>
      </c>
      <c r="F550" s="26" t="s">
        <v>921</v>
      </c>
      <c r="G550" s="49" t="s">
        <v>895</v>
      </c>
      <c r="H550" s="26">
        <v>30</v>
      </c>
      <c r="I550" s="26">
        <v>20</v>
      </c>
      <c r="J550" s="46">
        <v>37.43</v>
      </c>
      <c r="K550" s="47">
        <v>1</v>
      </c>
      <c r="L550" s="32">
        <f t="shared" si="16"/>
        <v>0</v>
      </c>
      <c r="M550" s="43" t="str">
        <f t="shared" si="17"/>
        <v>OK</v>
      </c>
      <c r="N550" s="44">
        <v>1</v>
      </c>
      <c r="O550" s="44">
        <v>0</v>
      </c>
      <c r="P550" s="44">
        <v>0</v>
      </c>
      <c r="Q550" s="44">
        <v>0</v>
      </c>
      <c r="R550" s="44">
        <v>0</v>
      </c>
      <c r="S550" s="44">
        <v>0</v>
      </c>
      <c r="T550" s="44">
        <v>0</v>
      </c>
      <c r="U550" s="44">
        <v>0</v>
      </c>
      <c r="V550" s="44">
        <v>0</v>
      </c>
      <c r="W550" s="44">
        <v>0</v>
      </c>
      <c r="X550" s="44">
        <v>0</v>
      </c>
      <c r="Y550" s="44">
        <v>0</v>
      </c>
    </row>
    <row r="551" spans="1:25" ht="45" x14ac:dyDescent="0.25">
      <c r="A551" s="100"/>
      <c r="B551" s="96"/>
      <c r="C551" s="49">
        <v>97</v>
      </c>
      <c r="D551" s="50" t="s">
        <v>597</v>
      </c>
      <c r="E551" s="28" t="s">
        <v>936</v>
      </c>
      <c r="F551" s="26" t="s">
        <v>921</v>
      </c>
      <c r="G551" s="49" t="s">
        <v>36</v>
      </c>
      <c r="H551" s="26">
        <v>30</v>
      </c>
      <c r="I551" s="26">
        <v>20</v>
      </c>
      <c r="J551" s="46">
        <v>91.04</v>
      </c>
      <c r="K551" s="47">
        <v>1</v>
      </c>
      <c r="L551" s="32">
        <f t="shared" si="16"/>
        <v>0</v>
      </c>
      <c r="M551" s="43" t="str">
        <f t="shared" si="17"/>
        <v>OK</v>
      </c>
      <c r="N551" s="44">
        <v>1</v>
      </c>
      <c r="O551" s="44">
        <v>0</v>
      </c>
      <c r="P551" s="44">
        <v>0</v>
      </c>
      <c r="Q551" s="44">
        <v>0</v>
      </c>
      <c r="R551" s="44">
        <v>0</v>
      </c>
      <c r="S551" s="44">
        <v>0</v>
      </c>
      <c r="T551" s="44">
        <v>0</v>
      </c>
      <c r="U551" s="44">
        <v>0</v>
      </c>
      <c r="V551" s="44">
        <v>0</v>
      </c>
      <c r="W551" s="44">
        <v>0</v>
      </c>
      <c r="X551" s="44">
        <v>0</v>
      </c>
      <c r="Y551" s="44">
        <v>0</v>
      </c>
    </row>
    <row r="552" spans="1:25" ht="45" x14ac:dyDescent="0.25">
      <c r="A552" s="100"/>
      <c r="B552" s="96"/>
      <c r="C552" s="49">
        <v>98</v>
      </c>
      <c r="D552" s="50" t="s">
        <v>598</v>
      </c>
      <c r="E552" s="28" t="s">
        <v>936</v>
      </c>
      <c r="F552" s="26" t="s">
        <v>921</v>
      </c>
      <c r="G552" s="49" t="s">
        <v>895</v>
      </c>
      <c r="H552" s="26">
        <v>30</v>
      </c>
      <c r="I552" s="26">
        <v>20</v>
      </c>
      <c r="J552" s="46">
        <v>35.06</v>
      </c>
      <c r="K552" s="47">
        <v>3</v>
      </c>
      <c r="L552" s="32">
        <f t="shared" si="16"/>
        <v>0</v>
      </c>
      <c r="M552" s="43" t="str">
        <f t="shared" si="17"/>
        <v>OK</v>
      </c>
      <c r="N552" s="44">
        <v>3</v>
      </c>
      <c r="O552" s="44">
        <v>0</v>
      </c>
      <c r="P552" s="44">
        <v>0</v>
      </c>
      <c r="Q552" s="44">
        <v>0</v>
      </c>
      <c r="R552" s="44">
        <v>0</v>
      </c>
      <c r="S552" s="44">
        <v>0</v>
      </c>
      <c r="T552" s="44">
        <v>0</v>
      </c>
      <c r="U552" s="44">
        <v>0</v>
      </c>
      <c r="V552" s="44">
        <v>0</v>
      </c>
      <c r="W552" s="44">
        <v>0</v>
      </c>
      <c r="X552" s="44">
        <v>0</v>
      </c>
      <c r="Y552" s="44">
        <v>0</v>
      </c>
    </row>
    <row r="553" spans="1:25" ht="225" x14ac:dyDescent="0.25">
      <c r="A553" s="100"/>
      <c r="B553" s="96"/>
      <c r="C553" s="49">
        <v>99</v>
      </c>
      <c r="D553" s="50" t="s">
        <v>599</v>
      </c>
      <c r="E553" s="28" t="s">
        <v>980</v>
      </c>
      <c r="F553" s="26" t="s">
        <v>921</v>
      </c>
      <c r="G553" s="49" t="s">
        <v>36</v>
      </c>
      <c r="H553" s="26">
        <v>30</v>
      </c>
      <c r="I553" s="26">
        <v>20</v>
      </c>
      <c r="J553" s="46">
        <v>606.73</v>
      </c>
      <c r="K553" s="47"/>
      <c r="L553" s="32">
        <f t="shared" si="16"/>
        <v>0</v>
      </c>
      <c r="M553" s="43" t="str">
        <f t="shared" si="17"/>
        <v>OK</v>
      </c>
      <c r="N553" s="44">
        <v>0</v>
      </c>
      <c r="O553" s="44">
        <v>0</v>
      </c>
      <c r="P553" s="44">
        <v>0</v>
      </c>
      <c r="Q553" s="44">
        <v>0</v>
      </c>
      <c r="R553" s="44">
        <v>0</v>
      </c>
      <c r="S553" s="44">
        <v>0</v>
      </c>
      <c r="T553" s="44">
        <v>0</v>
      </c>
      <c r="U553" s="44">
        <v>0</v>
      </c>
      <c r="V553" s="44">
        <v>0</v>
      </c>
      <c r="W553" s="44">
        <v>0</v>
      </c>
      <c r="X553" s="44">
        <v>0</v>
      </c>
      <c r="Y553" s="44">
        <v>0</v>
      </c>
    </row>
    <row r="554" spans="1:25" ht="90" x14ac:dyDescent="0.25">
      <c r="A554" s="100"/>
      <c r="B554" s="96"/>
      <c r="C554" s="49">
        <v>100</v>
      </c>
      <c r="D554" s="50" t="s">
        <v>600</v>
      </c>
      <c r="E554" s="28" t="s">
        <v>936</v>
      </c>
      <c r="F554" s="26" t="s">
        <v>921</v>
      </c>
      <c r="G554" s="49" t="s">
        <v>36</v>
      </c>
      <c r="H554" s="26">
        <v>30</v>
      </c>
      <c r="I554" s="26">
        <v>20</v>
      </c>
      <c r="J554" s="46">
        <v>25.7</v>
      </c>
      <c r="K554" s="47"/>
      <c r="L554" s="32">
        <f t="shared" si="16"/>
        <v>0</v>
      </c>
      <c r="M554" s="43" t="str">
        <f t="shared" si="17"/>
        <v>OK</v>
      </c>
      <c r="N554" s="44">
        <v>0</v>
      </c>
      <c r="O554" s="44">
        <v>0</v>
      </c>
      <c r="P554" s="44">
        <v>0</v>
      </c>
      <c r="Q554" s="44">
        <v>0</v>
      </c>
      <c r="R554" s="44">
        <v>0</v>
      </c>
      <c r="S554" s="44">
        <v>0</v>
      </c>
      <c r="T554" s="44">
        <v>0</v>
      </c>
      <c r="U554" s="44">
        <v>0</v>
      </c>
      <c r="V554" s="44">
        <v>0</v>
      </c>
      <c r="W554" s="44">
        <v>0</v>
      </c>
      <c r="X554" s="44">
        <v>0</v>
      </c>
      <c r="Y554" s="44">
        <v>0</v>
      </c>
    </row>
    <row r="555" spans="1:25" ht="75" x14ac:dyDescent="0.25">
      <c r="A555" s="100"/>
      <c r="B555" s="96"/>
      <c r="C555" s="49">
        <v>101</v>
      </c>
      <c r="D555" s="50" t="s">
        <v>601</v>
      </c>
      <c r="E555" s="28" t="s">
        <v>936</v>
      </c>
      <c r="F555" s="26" t="s">
        <v>921</v>
      </c>
      <c r="G555" s="49" t="s">
        <v>36</v>
      </c>
      <c r="H555" s="26">
        <v>30</v>
      </c>
      <c r="I555" s="26">
        <v>20</v>
      </c>
      <c r="J555" s="46">
        <v>386.35</v>
      </c>
      <c r="K555" s="47"/>
      <c r="L555" s="32">
        <f t="shared" si="16"/>
        <v>0</v>
      </c>
      <c r="M555" s="43" t="str">
        <f t="shared" si="17"/>
        <v>OK</v>
      </c>
      <c r="N555" s="44">
        <v>0</v>
      </c>
      <c r="O555" s="44">
        <v>0</v>
      </c>
      <c r="P555" s="44">
        <v>0</v>
      </c>
      <c r="Q555" s="44">
        <v>0</v>
      </c>
      <c r="R555" s="44">
        <v>0</v>
      </c>
      <c r="S555" s="44">
        <v>0</v>
      </c>
      <c r="T555" s="44">
        <v>0</v>
      </c>
      <c r="U555" s="44">
        <v>0</v>
      </c>
      <c r="V555" s="44">
        <v>0</v>
      </c>
      <c r="W555" s="44">
        <v>0</v>
      </c>
      <c r="X555" s="44">
        <v>0</v>
      </c>
      <c r="Y555" s="44">
        <v>0</v>
      </c>
    </row>
    <row r="556" spans="1:25" ht="75" x14ac:dyDescent="0.25">
      <c r="A556" s="100"/>
      <c r="B556" s="96"/>
      <c r="C556" s="49">
        <v>102</v>
      </c>
      <c r="D556" s="50" t="s">
        <v>602</v>
      </c>
      <c r="E556" s="28" t="s">
        <v>936</v>
      </c>
      <c r="F556" s="26" t="s">
        <v>921</v>
      </c>
      <c r="G556" s="49" t="s">
        <v>36</v>
      </c>
      <c r="H556" s="26">
        <v>30</v>
      </c>
      <c r="I556" s="26">
        <v>20</v>
      </c>
      <c r="J556" s="46">
        <v>24.9</v>
      </c>
      <c r="K556" s="47"/>
      <c r="L556" s="32">
        <f t="shared" si="16"/>
        <v>0</v>
      </c>
      <c r="M556" s="43" t="str">
        <f t="shared" si="17"/>
        <v>OK</v>
      </c>
      <c r="N556" s="44">
        <v>0</v>
      </c>
      <c r="O556" s="44">
        <v>0</v>
      </c>
      <c r="P556" s="44">
        <v>0</v>
      </c>
      <c r="Q556" s="44">
        <v>0</v>
      </c>
      <c r="R556" s="44">
        <v>0</v>
      </c>
      <c r="S556" s="44">
        <v>0</v>
      </c>
      <c r="T556" s="44">
        <v>0</v>
      </c>
      <c r="U556" s="44">
        <v>0</v>
      </c>
      <c r="V556" s="44">
        <v>0</v>
      </c>
      <c r="W556" s="44">
        <v>0</v>
      </c>
      <c r="X556" s="44">
        <v>0</v>
      </c>
      <c r="Y556" s="44">
        <v>0</v>
      </c>
    </row>
    <row r="557" spans="1:25" ht="60" x14ac:dyDescent="0.25">
      <c r="A557" s="100"/>
      <c r="B557" s="96"/>
      <c r="C557" s="49">
        <v>103</v>
      </c>
      <c r="D557" s="50" t="s">
        <v>603</v>
      </c>
      <c r="E557" s="28" t="s">
        <v>980</v>
      </c>
      <c r="F557" s="26" t="s">
        <v>932</v>
      </c>
      <c r="G557" s="49" t="s">
        <v>36</v>
      </c>
      <c r="H557" s="26">
        <v>30</v>
      </c>
      <c r="I557" s="26">
        <v>20</v>
      </c>
      <c r="J557" s="46">
        <v>12.83</v>
      </c>
      <c r="K557" s="47"/>
      <c r="L557" s="32">
        <f t="shared" si="16"/>
        <v>0</v>
      </c>
      <c r="M557" s="43" t="str">
        <f t="shared" si="17"/>
        <v>OK</v>
      </c>
      <c r="N557" s="44">
        <v>0</v>
      </c>
      <c r="O557" s="44">
        <v>0</v>
      </c>
      <c r="P557" s="44">
        <v>0</v>
      </c>
      <c r="Q557" s="44">
        <v>0</v>
      </c>
      <c r="R557" s="44">
        <v>0</v>
      </c>
      <c r="S557" s="44">
        <v>0</v>
      </c>
      <c r="T557" s="44">
        <v>0</v>
      </c>
      <c r="U557" s="44">
        <v>0</v>
      </c>
      <c r="V557" s="44">
        <v>0</v>
      </c>
      <c r="W557" s="44">
        <v>0</v>
      </c>
      <c r="X557" s="44">
        <v>0</v>
      </c>
      <c r="Y557" s="44">
        <v>0</v>
      </c>
    </row>
    <row r="558" spans="1:25" ht="135" x14ac:dyDescent="0.25">
      <c r="A558" s="100"/>
      <c r="B558" s="96"/>
      <c r="C558" s="49">
        <v>104</v>
      </c>
      <c r="D558" s="50" t="s">
        <v>604</v>
      </c>
      <c r="E558" s="28" t="s">
        <v>936</v>
      </c>
      <c r="F558" s="26" t="s">
        <v>932</v>
      </c>
      <c r="G558" s="49" t="s">
        <v>36</v>
      </c>
      <c r="H558" s="26">
        <v>30</v>
      </c>
      <c r="I558" s="26">
        <v>20</v>
      </c>
      <c r="J558" s="46">
        <v>49.9</v>
      </c>
      <c r="K558" s="47">
        <v>1</v>
      </c>
      <c r="L558" s="32">
        <f t="shared" si="16"/>
        <v>0</v>
      </c>
      <c r="M558" s="43" t="str">
        <f t="shared" si="17"/>
        <v>OK</v>
      </c>
      <c r="N558" s="44">
        <v>1</v>
      </c>
      <c r="O558" s="44">
        <v>0</v>
      </c>
      <c r="P558" s="44">
        <v>0</v>
      </c>
      <c r="Q558" s="44">
        <v>0</v>
      </c>
      <c r="R558" s="44">
        <v>0</v>
      </c>
      <c r="S558" s="44">
        <v>0</v>
      </c>
      <c r="T558" s="44">
        <v>0</v>
      </c>
      <c r="U558" s="44">
        <v>0</v>
      </c>
      <c r="V558" s="44">
        <v>0</v>
      </c>
      <c r="W558" s="44">
        <v>0</v>
      </c>
      <c r="X558" s="44">
        <v>0</v>
      </c>
      <c r="Y558" s="44">
        <v>0</v>
      </c>
    </row>
    <row r="559" spans="1:25" ht="60" x14ac:dyDescent="0.25">
      <c r="A559" s="97" t="s">
        <v>891</v>
      </c>
      <c r="B559" s="93">
        <v>10</v>
      </c>
      <c r="C559" s="49">
        <v>1</v>
      </c>
      <c r="D559" s="50" t="s">
        <v>605</v>
      </c>
      <c r="E559" s="28" t="s">
        <v>918</v>
      </c>
      <c r="F559" s="26" t="s">
        <v>1011</v>
      </c>
      <c r="G559" s="49" t="s">
        <v>36</v>
      </c>
      <c r="H559" s="26">
        <v>30</v>
      </c>
      <c r="I559" s="26">
        <v>20</v>
      </c>
      <c r="J559" s="46">
        <v>1.26</v>
      </c>
      <c r="K559" s="47"/>
      <c r="L559" s="32">
        <f t="shared" si="16"/>
        <v>0</v>
      </c>
      <c r="M559" s="43" t="str">
        <f t="shared" si="17"/>
        <v>OK</v>
      </c>
      <c r="N559" s="44">
        <v>0</v>
      </c>
      <c r="O559" s="44">
        <v>0</v>
      </c>
      <c r="P559" s="44">
        <v>0</v>
      </c>
      <c r="Q559" s="44">
        <v>0</v>
      </c>
      <c r="R559" s="44">
        <v>0</v>
      </c>
      <c r="S559" s="44">
        <v>0</v>
      </c>
      <c r="T559" s="44">
        <v>0</v>
      </c>
      <c r="U559" s="44">
        <v>0</v>
      </c>
      <c r="V559" s="44">
        <v>0</v>
      </c>
      <c r="W559" s="44">
        <v>0</v>
      </c>
      <c r="X559" s="44">
        <v>0</v>
      </c>
      <c r="Y559" s="44">
        <v>0</v>
      </c>
    </row>
    <row r="560" spans="1:25" ht="45" x14ac:dyDescent="0.25">
      <c r="A560" s="98"/>
      <c r="B560" s="94"/>
      <c r="C560" s="49">
        <v>2</v>
      </c>
      <c r="D560" s="50" t="s">
        <v>606</v>
      </c>
      <c r="E560" s="28" t="s">
        <v>918</v>
      </c>
      <c r="F560" s="26" t="s">
        <v>1012</v>
      </c>
      <c r="G560" s="49" t="s">
        <v>36</v>
      </c>
      <c r="H560" s="26">
        <v>30</v>
      </c>
      <c r="I560" s="26">
        <v>20</v>
      </c>
      <c r="J560" s="46">
        <v>45.9</v>
      </c>
      <c r="K560" s="47"/>
      <c r="L560" s="32">
        <f t="shared" si="16"/>
        <v>0</v>
      </c>
      <c r="M560" s="43" t="str">
        <f t="shared" si="17"/>
        <v>OK</v>
      </c>
      <c r="N560" s="44">
        <v>0</v>
      </c>
      <c r="O560" s="44">
        <v>0</v>
      </c>
      <c r="P560" s="44">
        <v>0</v>
      </c>
      <c r="Q560" s="44">
        <v>0</v>
      </c>
      <c r="R560" s="44">
        <v>0</v>
      </c>
      <c r="S560" s="44">
        <v>0</v>
      </c>
      <c r="T560" s="44">
        <v>0</v>
      </c>
      <c r="U560" s="44">
        <v>0</v>
      </c>
      <c r="V560" s="44">
        <v>0</v>
      </c>
      <c r="W560" s="44">
        <v>0</v>
      </c>
      <c r="X560" s="44">
        <v>0</v>
      </c>
      <c r="Y560" s="44">
        <v>0</v>
      </c>
    </row>
    <row r="561" spans="1:25" ht="15" x14ac:dyDescent="0.25">
      <c r="A561" s="98"/>
      <c r="B561" s="94"/>
      <c r="C561" s="49">
        <v>3</v>
      </c>
      <c r="D561" s="50" t="s">
        <v>607</v>
      </c>
      <c r="E561" s="28" t="s">
        <v>918</v>
      </c>
      <c r="F561" s="26" t="s">
        <v>1013</v>
      </c>
      <c r="G561" s="49"/>
      <c r="H561" s="26">
        <v>30</v>
      </c>
      <c r="I561" s="26">
        <v>20</v>
      </c>
      <c r="J561" s="46">
        <v>11.89</v>
      </c>
      <c r="K561" s="47"/>
      <c r="L561" s="32">
        <f t="shared" si="16"/>
        <v>0</v>
      </c>
      <c r="M561" s="43" t="str">
        <f t="shared" si="17"/>
        <v>OK</v>
      </c>
      <c r="N561" s="44">
        <v>0</v>
      </c>
      <c r="O561" s="44">
        <v>0</v>
      </c>
      <c r="P561" s="44">
        <v>0</v>
      </c>
      <c r="Q561" s="44">
        <v>0</v>
      </c>
      <c r="R561" s="44">
        <v>0</v>
      </c>
      <c r="S561" s="44">
        <v>0</v>
      </c>
      <c r="T561" s="44">
        <v>0</v>
      </c>
      <c r="U561" s="44">
        <v>0</v>
      </c>
      <c r="V561" s="44">
        <v>0</v>
      </c>
      <c r="W561" s="44">
        <v>0</v>
      </c>
      <c r="X561" s="44">
        <v>0</v>
      </c>
      <c r="Y561" s="44">
        <v>0</v>
      </c>
    </row>
    <row r="562" spans="1:25" ht="45" x14ac:dyDescent="0.25">
      <c r="A562" s="98"/>
      <c r="B562" s="94"/>
      <c r="C562" s="49">
        <v>4</v>
      </c>
      <c r="D562" s="50" t="s">
        <v>608</v>
      </c>
      <c r="E562" s="28" t="s">
        <v>918</v>
      </c>
      <c r="F562" s="26" t="s">
        <v>1013</v>
      </c>
      <c r="G562" s="49" t="s">
        <v>36</v>
      </c>
      <c r="H562" s="26">
        <v>30</v>
      </c>
      <c r="I562" s="26">
        <v>20</v>
      </c>
      <c r="J562" s="46">
        <v>11.89</v>
      </c>
      <c r="K562" s="47">
        <v>10</v>
      </c>
      <c r="L562" s="32">
        <f t="shared" si="16"/>
        <v>0</v>
      </c>
      <c r="M562" s="43" t="str">
        <f t="shared" si="17"/>
        <v>OK</v>
      </c>
      <c r="N562" s="44">
        <v>0</v>
      </c>
      <c r="O562" s="44">
        <v>0</v>
      </c>
      <c r="P562" s="44">
        <v>10</v>
      </c>
      <c r="Q562" s="44">
        <v>0</v>
      </c>
      <c r="R562" s="44">
        <v>0</v>
      </c>
      <c r="S562" s="44">
        <v>0</v>
      </c>
      <c r="T562" s="44">
        <v>0</v>
      </c>
      <c r="U562" s="44">
        <v>0</v>
      </c>
      <c r="V562" s="44">
        <v>0</v>
      </c>
      <c r="W562" s="44">
        <v>0</v>
      </c>
      <c r="X562" s="44">
        <v>0</v>
      </c>
      <c r="Y562" s="44">
        <v>0</v>
      </c>
    </row>
    <row r="563" spans="1:25" ht="45" x14ac:dyDescent="0.25">
      <c r="A563" s="98"/>
      <c r="B563" s="94"/>
      <c r="C563" s="49">
        <v>5</v>
      </c>
      <c r="D563" s="50" t="s">
        <v>609</v>
      </c>
      <c r="E563" s="28" t="s">
        <v>918</v>
      </c>
      <c r="F563" s="26" t="s">
        <v>1012</v>
      </c>
      <c r="G563" s="49" t="s">
        <v>36</v>
      </c>
      <c r="H563" s="26">
        <v>30</v>
      </c>
      <c r="I563" s="26">
        <v>20</v>
      </c>
      <c r="J563" s="46">
        <v>29.9</v>
      </c>
      <c r="K563" s="47"/>
      <c r="L563" s="32">
        <f t="shared" si="16"/>
        <v>0</v>
      </c>
      <c r="M563" s="43" t="str">
        <f t="shared" si="17"/>
        <v>OK</v>
      </c>
      <c r="N563" s="44">
        <v>0</v>
      </c>
      <c r="O563" s="44">
        <v>0</v>
      </c>
      <c r="P563" s="44">
        <v>0</v>
      </c>
      <c r="Q563" s="44">
        <v>0</v>
      </c>
      <c r="R563" s="44">
        <v>0</v>
      </c>
      <c r="S563" s="44">
        <v>0</v>
      </c>
      <c r="T563" s="44">
        <v>0</v>
      </c>
      <c r="U563" s="44">
        <v>0</v>
      </c>
      <c r="V563" s="44">
        <v>0</v>
      </c>
      <c r="W563" s="44">
        <v>0</v>
      </c>
      <c r="X563" s="44">
        <v>0</v>
      </c>
      <c r="Y563" s="44">
        <v>0</v>
      </c>
    </row>
    <row r="564" spans="1:25" ht="15" x14ac:dyDescent="0.25">
      <c r="A564" s="98"/>
      <c r="B564" s="94"/>
      <c r="C564" s="49">
        <v>6</v>
      </c>
      <c r="D564" s="50" t="s">
        <v>610</v>
      </c>
      <c r="E564" s="28" t="s">
        <v>918</v>
      </c>
      <c r="F564" s="26" t="s">
        <v>1014</v>
      </c>
      <c r="G564" s="49" t="s">
        <v>36</v>
      </c>
      <c r="H564" s="26">
        <v>30</v>
      </c>
      <c r="I564" s="26">
        <v>20</v>
      </c>
      <c r="J564" s="46">
        <v>31.59</v>
      </c>
      <c r="K564" s="47"/>
      <c r="L564" s="32">
        <f t="shared" si="16"/>
        <v>0</v>
      </c>
      <c r="M564" s="43" t="str">
        <f t="shared" si="17"/>
        <v>OK</v>
      </c>
      <c r="N564" s="44">
        <v>0</v>
      </c>
      <c r="O564" s="44">
        <v>0</v>
      </c>
      <c r="P564" s="44">
        <v>0</v>
      </c>
      <c r="Q564" s="44">
        <v>0</v>
      </c>
      <c r="R564" s="44">
        <v>0</v>
      </c>
      <c r="S564" s="44">
        <v>0</v>
      </c>
      <c r="T564" s="44">
        <v>0</v>
      </c>
      <c r="U564" s="44">
        <v>0</v>
      </c>
      <c r="V564" s="44">
        <v>0</v>
      </c>
      <c r="W564" s="44">
        <v>0</v>
      </c>
      <c r="X564" s="44">
        <v>0</v>
      </c>
      <c r="Y564" s="44">
        <v>0</v>
      </c>
    </row>
    <row r="565" spans="1:25" ht="45" x14ac:dyDescent="0.25">
      <c r="A565" s="98"/>
      <c r="B565" s="94"/>
      <c r="C565" s="49">
        <v>7</v>
      </c>
      <c r="D565" s="50" t="s">
        <v>611</v>
      </c>
      <c r="E565" s="28" t="s">
        <v>918</v>
      </c>
      <c r="F565" s="26" t="s">
        <v>1015</v>
      </c>
      <c r="G565" s="49" t="s">
        <v>36</v>
      </c>
      <c r="H565" s="26">
        <v>30</v>
      </c>
      <c r="I565" s="26">
        <v>20</v>
      </c>
      <c r="J565" s="46">
        <v>14</v>
      </c>
      <c r="K565" s="47"/>
      <c r="L565" s="32">
        <f t="shared" si="16"/>
        <v>0</v>
      </c>
      <c r="M565" s="43" t="str">
        <f t="shared" si="17"/>
        <v>OK</v>
      </c>
      <c r="N565" s="44">
        <v>0</v>
      </c>
      <c r="O565" s="44">
        <v>0</v>
      </c>
      <c r="P565" s="44">
        <v>0</v>
      </c>
      <c r="Q565" s="44">
        <v>0</v>
      </c>
      <c r="R565" s="44">
        <v>0</v>
      </c>
      <c r="S565" s="44">
        <v>0</v>
      </c>
      <c r="T565" s="44">
        <v>0</v>
      </c>
      <c r="U565" s="44">
        <v>0</v>
      </c>
      <c r="V565" s="44">
        <v>0</v>
      </c>
      <c r="W565" s="44">
        <v>0</v>
      </c>
      <c r="X565" s="44">
        <v>0</v>
      </c>
      <c r="Y565" s="44">
        <v>0</v>
      </c>
    </row>
    <row r="566" spans="1:25" ht="45" x14ac:dyDescent="0.25">
      <c r="A566" s="98"/>
      <c r="B566" s="94"/>
      <c r="C566" s="49">
        <v>8</v>
      </c>
      <c r="D566" s="50" t="s">
        <v>612</v>
      </c>
      <c r="E566" s="28" t="s">
        <v>918</v>
      </c>
      <c r="F566" s="26" t="s">
        <v>1015</v>
      </c>
      <c r="G566" s="49" t="s">
        <v>36</v>
      </c>
      <c r="H566" s="26">
        <v>30</v>
      </c>
      <c r="I566" s="26">
        <v>20</v>
      </c>
      <c r="J566" s="46">
        <v>13</v>
      </c>
      <c r="K566" s="47"/>
      <c r="L566" s="32">
        <f t="shared" si="16"/>
        <v>0</v>
      </c>
      <c r="M566" s="43" t="str">
        <f t="shared" si="17"/>
        <v>OK</v>
      </c>
      <c r="N566" s="44">
        <v>0</v>
      </c>
      <c r="O566" s="44">
        <v>0</v>
      </c>
      <c r="P566" s="44">
        <v>0</v>
      </c>
      <c r="Q566" s="44">
        <v>0</v>
      </c>
      <c r="R566" s="44">
        <v>0</v>
      </c>
      <c r="S566" s="44">
        <v>0</v>
      </c>
      <c r="T566" s="44">
        <v>0</v>
      </c>
      <c r="U566" s="44">
        <v>0</v>
      </c>
      <c r="V566" s="44">
        <v>0</v>
      </c>
      <c r="W566" s="44">
        <v>0</v>
      </c>
      <c r="X566" s="44">
        <v>0</v>
      </c>
      <c r="Y566" s="44">
        <v>0</v>
      </c>
    </row>
    <row r="567" spans="1:25" ht="45" x14ac:dyDescent="0.25">
      <c r="A567" s="98"/>
      <c r="B567" s="94"/>
      <c r="C567" s="49">
        <v>9</v>
      </c>
      <c r="D567" s="50" t="s">
        <v>613</v>
      </c>
      <c r="E567" s="28" t="s">
        <v>918</v>
      </c>
      <c r="F567" s="26" t="s">
        <v>1015</v>
      </c>
      <c r="G567" s="49" t="s">
        <v>36</v>
      </c>
      <c r="H567" s="26">
        <v>30</v>
      </c>
      <c r="I567" s="26">
        <v>20</v>
      </c>
      <c r="J567" s="46">
        <v>49</v>
      </c>
      <c r="K567" s="47"/>
      <c r="L567" s="32">
        <f t="shared" si="16"/>
        <v>0</v>
      </c>
      <c r="M567" s="43" t="str">
        <f t="shared" si="17"/>
        <v>OK</v>
      </c>
      <c r="N567" s="44">
        <v>0</v>
      </c>
      <c r="O567" s="44">
        <v>0</v>
      </c>
      <c r="P567" s="44">
        <v>0</v>
      </c>
      <c r="Q567" s="44">
        <v>0</v>
      </c>
      <c r="R567" s="44">
        <v>0</v>
      </c>
      <c r="S567" s="44">
        <v>0</v>
      </c>
      <c r="T567" s="44">
        <v>0</v>
      </c>
      <c r="U567" s="44">
        <v>0</v>
      </c>
      <c r="V567" s="44">
        <v>0</v>
      </c>
      <c r="W567" s="44">
        <v>0</v>
      </c>
      <c r="X567" s="44">
        <v>0</v>
      </c>
      <c r="Y567" s="44">
        <v>0</v>
      </c>
    </row>
    <row r="568" spans="1:25" ht="45" x14ac:dyDescent="0.25">
      <c r="A568" s="98"/>
      <c r="B568" s="94"/>
      <c r="C568" s="49">
        <v>10</v>
      </c>
      <c r="D568" s="50" t="s">
        <v>614</v>
      </c>
      <c r="E568" s="28" t="s">
        <v>918</v>
      </c>
      <c r="F568" s="26" t="s">
        <v>1016</v>
      </c>
      <c r="G568" s="49" t="s">
        <v>36</v>
      </c>
      <c r="H568" s="26">
        <v>30</v>
      </c>
      <c r="I568" s="26">
        <v>20</v>
      </c>
      <c r="J568" s="46">
        <v>28.26</v>
      </c>
      <c r="K568" s="47"/>
      <c r="L568" s="32">
        <f t="shared" si="16"/>
        <v>0</v>
      </c>
      <c r="M568" s="43" t="str">
        <f t="shared" si="17"/>
        <v>OK</v>
      </c>
      <c r="N568" s="44">
        <v>0</v>
      </c>
      <c r="O568" s="44">
        <v>0</v>
      </c>
      <c r="P568" s="44">
        <v>0</v>
      </c>
      <c r="Q568" s="44">
        <v>0</v>
      </c>
      <c r="R568" s="44">
        <v>0</v>
      </c>
      <c r="S568" s="44">
        <v>0</v>
      </c>
      <c r="T568" s="44">
        <v>0</v>
      </c>
      <c r="U568" s="44">
        <v>0</v>
      </c>
      <c r="V568" s="44">
        <v>0</v>
      </c>
      <c r="W568" s="44">
        <v>0</v>
      </c>
      <c r="X568" s="44">
        <v>0</v>
      </c>
      <c r="Y568" s="44">
        <v>0</v>
      </c>
    </row>
    <row r="569" spans="1:25" ht="30" x14ac:dyDescent="0.25">
      <c r="A569" s="98"/>
      <c r="B569" s="94"/>
      <c r="C569" s="49">
        <v>11</v>
      </c>
      <c r="D569" s="50" t="s">
        <v>615</v>
      </c>
      <c r="E569" s="28" t="s">
        <v>918</v>
      </c>
      <c r="F569" s="26" t="s">
        <v>1015</v>
      </c>
      <c r="G569" s="49" t="s">
        <v>36</v>
      </c>
      <c r="H569" s="26">
        <v>30</v>
      </c>
      <c r="I569" s="26">
        <v>20</v>
      </c>
      <c r="J569" s="46">
        <v>22</v>
      </c>
      <c r="K569" s="47">
        <v>10</v>
      </c>
      <c r="L569" s="32">
        <f t="shared" si="16"/>
        <v>0</v>
      </c>
      <c r="M569" s="43" t="str">
        <f t="shared" si="17"/>
        <v>OK</v>
      </c>
      <c r="N569" s="44">
        <v>0</v>
      </c>
      <c r="O569" s="44">
        <v>0</v>
      </c>
      <c r="P569" s="44">
        <v>10</v>
      </c>
      <c r="Q569" s="44">
        <v>0</v>
      </c>
      <c r="R569" s="44">
        <v>0</v>
      </c>
      <c r="S569" s="44">
        <v>0</v>
      </c>
      <c r="T569" s="44">
        <v>0</v>
      </c>
      <c r="U569" s="44">
        <v>0</v>
      </c>
      <c r="V569" s="44">
        <v>0</v>
      </c>
      <c r="W569" s="44">
        <v>0</v>
      </c>
      <c r="X569" s="44">
        <v>0</v>
      </c>
      <c r="Y569" s="44">
        <v>0</v>
      </c>
    </row>
    <row r="570" spans="1:25" ht="30" x14ac:dyDescent="0.25">
      <c r="A570" s="98"/>
      <c r="B570" s="94"/>
      <c r="C570" s="49">
        <v>12</v>
      </c>
      <c r="D570" s="50" t="s">
        <v>616</v>
      </c>
      <c r="E570" s="28" t="s">
        <v>918</v>
      </c>
      <c r="F570" s="26" t="s">
        <v>1015</v>
      </c>
      <c r="G570" s="49" t="s">
        <v>36</v>
      </c>
      <c r="H570" s="26">
        <v>30</v>
      </c>
      <c r="I570" s="26">
        <v>20</v>
      </c>
      <c r="J570" s="46">
        <v>13</v>
      </c>
      <c r="K570" s="47"/>
      <c r="L570" s="32">
        <f t="shared" si="16"/>
        <v>0</v>
      </c>
      <c r="M570" s="43" t="str">
        <f t="shared" si="17"/>
        <v>OK</v>
      </c>
      <c r="N570" s="44">
        <v>0</v>
      </c>
      <c r="O570" s="44">
        <v>0</v>
      </c>
      <c r="P570" s="44">
        <v>0</v>
      </c>
      <c r="Q570" s="44">
        <v>0</v>
      </c>
      <c r="R570" s="44">
        <v>0</v>
      </c>
      <c r="S570" s="44">
        <v>0</v>
      </c>
      <c r="T570" s="44">
        <v>0</v>
      </c>
      <c r="U570" s="44">
        <v>0</v>
      </c>
      <c r="V570" s="44">
        <v>0</v>
      </c>
      <c r="W570" s="44">
        <v>0</v>
      </c>
      <c r="X570" s="44">
        <v>0</v>
      </c>
      <c r="Y570" s="44">
        <v>0</v>
      </c>
    </row>
    <row r="571" spans="1:25" ht="45" x14ac:dyDescent="0.25">
      <c r="A571" s="98"/>
      <c r="B571" s="94"/>
      <c r="C571" s="49">
        <v>13</v>
      </c>
      <c r="D571" s="50" t="s">
        <v>617</v>
      </c>
      <c r="E571" s="28" t="s">
        <v>918</v>
      </c>
      <c r="F571" s="26" t="s">
        <v>1015</v>
      </c>
      <c r="G571" s="49" t="s">
        <v>36</v>
      </c>
      <c r="H571" s="26">
        <v>30</v>
      </c>
      <c r="I571" s="26">
        <v>20</v>
      </c>
      <c r="J571" s="46">
        <v>64</v>
      </c>
      <c r="K571" s="47"/>
      <c r="L571" s="32">
        <f t="shared" si="16"/>
        <v>0</v>
      </c>
      <c r="M571" s="43" t="str">
        <f t="shared" si="17"/>
        <v>OK</v>
      </c>
      <c r="N571" s="44">
        <v>0</v>
      </c>
      <c r="O571" s="44">
        <v>0</v>
      </c>
      <c r="P571" s="44">
        <v>0</v>
      </c>
      <c r="Q571" s="44">
        <v>0</v>
      </c>
      <c r="R571" s="44">
        <v>0</v>
      </c>
      <c r="S571" s="44">
        <v>0</v>
      </c>
      <c r="T571" s="44">
        <v>0</v>
      </c>
      <c r="U571" s="44">
        <v>0</v>
      </c>
      <c r="V571" s="44">
        <v>0</v>
      </c>
      <c r="W571" s="44">
        <v>0</v>
      </c>
      <c r="X571" s="44">
        <v>0</v>
      </c>
      <c r="Y571" s="44">
        <v>0</v>
      </c>
    </row>
    <row r="572" spans="1:25" ht="45" x14ac:dyDescent="0.25">
      <c r="A572" s="98"/>
      <c r="B572" s="94"/>
      <c r="C572" s="49">
        <v>14</v>
      </c>
      <c r="D572" s="50" t="s">
        <v>618</v>
      </c>
      <c r="E572" s="28" t="s">
        <v>918</v>
      </c>
      <c r="F572" s="26" t="s">
        <v>1015</v>
      </c>
      <c r="G572" s="49"/>
      <c r="H572" s="26">
        <v>30</v>
      </c>
      <c r="I572" s="26">
        <v>20</v>
      </c>
      <c r="J572" s="46">
        <v>74.260000000000005</v>
      </c>
      <c r="K572" s="47"/>
      <c r="L572" s="32">
        <f t="shared" si="16"/>
        <v>0</v>
      </c>
      <c r="M572" s="43" t="str">
        <f t="shared" si="17"/>
        <v>OK</v>
      </c>
      <c r="N572" s="44">
        <v>0</v>
      </c>
      <c r="O572" s="44">
        <v>0</v>
      </c>
      <c r="P572" s="44">
        <v>0</v>
      </c>
      <c r="Q572" s="44">
        <v>0</v>
      </c>
      <c r="R572" s="44">
        <v>0</v>
      </c>
      <c r="S572" s="44">
        <v>0</v>
      </c>
      <c r="T572" s="44">
        <v>0</v>
      </c>
      <c r="U572" s="44">
        <v>0</v>
      </c>
      <c r="V572" s="44">
        <v>0</v>
      </c>
      <c r="W572" s="44">
        <v>0</v>
      </c>
      <c r="X572" s="44">
        <v>0</v>
      </c>
      <c r="Y572" s="44">
        <v>0</v>
      </c>
    </row>
    <row r="573" spans="1:25" ht="75" x14ac:dyDescent="0.25">
      <c r="A573" s="98"/>
      <c r="B573" s="94"/>
      <c r="C573" s="49">
        <v>15</v>
      </c>
      <c r="D573" s="50" t="s">
        <v>619</v>
      </c>
      <c r="E573" s="28" t="s">
        <v>918</v>
      </c>
      <c r="F573" s="26" t="s">
        <v>1017</v>
      </c>
      <c r="G573" s="49" t="s">
        <v>36</v>
      </c>
      <c r="H573" s="26">
        <v>30</v>
      </c>
      <c r="I573" s="26">
        <v>20</v>
      </c>
      <c r="J573" s="46">
        <v>4.25</v>
      </c>
      <c r="K573" s="47"/>
      <c r="L573" s="32">
        <f t="shared" si="16"/>
        <v>0</v>
      </c>
      <c r="M573" s="43" t="str">
        <f t="shared" si="17"/>
        <v>OK</v>
      </c>
      <c r="N573" s="44">
        <v>0</v>
      </c>
      <c r="O573" s="44">
        <v>0</v>
      </c>
      <c r="P573" s="44">
        <v>0</v>
      </c>
      <c r="Q573" s="44">
        <v>0</v>
      </c>
      <c r="R573" s="44">
        <v>0</v>
      </c>
      <c r="S573" s="44">
        <v>0</v>
      </c>
      <c r="T573" s="44">
        <v>0</v>
      </c>
      <c r="U573" s="44">
        <v>0</v>
      </c>
      <c r="V573" s="44">
        <v>0</v>
      </c>
      <c r="W573" s="44">
        <v>0</v>
      </c>
      <c r="X573" s="44">
        <v>0</v>
      </c>
      <c r="Y573" s="44">
        <v>0</v>
      </c>
    </row>
    <row r="574" spans="1:25" ht="15" x14ac:dyDescent="0.25">
      <c r="A574" s="98"/>
      <c r="B574" s="94"/>
      <c r="C574" s="49">
        <v>16</v>
      </c>
      <c r="D574" s="50" t="s">
        <v>620</v>
      </c>
      <c r="E574" s="28" t="s">
        <v>918</v>
      </c>
      <c r="F574" s="26" t="s">
        <v>1017</v>
      </c>
      <c r="G574" s="49" t="s">
        <v>36</v>
      </c>
      <c r="H574" s="26">
        <v>30</v>
      </c>
      <c r="I574" s="26">
        <v>20</v>
      </c>
      <c r="J574" s="46">
        <v>4.25</v>
      </c>
      <c r="K574" s="47"/>
      <c r="L574" s="32">
        <f t="shared" si="16"/>
        <v>0</v>
      </c>
      <c r="M574" s="43" t="str">
        <f t="shared" si="17"/>
        <v>OK</v>
      </c>
      <c r="N574" s="44">
        <v>0</v>
      </c>
      <c r="O574" s="44">
        <v>0</v>
      </c>
      <c r="P574" s="44">
        <v>0</v>
      </c>
      <c r="Q574" s="44">
        <v>0</v>
      </c>
      <c r="R574" s="44">
        <v>0</v>
      </c>
      <c r="S574" s="44">
        <v>0</v>
      </c>
      <c r="T574" s="44">
        <v>0</v>
      </c>
      <c r="U574" s="44">
        <v>0</v>
      </c>
      <c r="V574" s="44">
        <v>0</v>
      </c>
      <c r="W574" s="44">
        <v>0</v>
      </c>
      <c r="X574" s="44">
        <v>0</v>
      </c>
      <c r="Y574" s="44">
        <v>0</v>
      </c>
    </row>
    <row r="575" spans="1:25" ht="60" x14ac:dyDescent="0.25">
      <c r="A575" s="98"/>
      <c r="B575" s="94"/>
      <c r="C575" s="49">
        <v>17</v>
      </c>
      <c r="D575" s="50" t="s">
        <v>621</v>
      </c>
      <c r="E575" s="28" t="s">
        <v>918</v>
      </c>
      <c r="F575" s="26" t="s">
        <v>1018</v>
      </c>
      <c r="G575" s="49" t="s">
        <v>36</v>
      </c>
      <c r="H575" s="26">
        <v>30</v>
      </c>
      <c r="I575" s="26">
        <v>20</v>
      </c>
      <c r="J575" s="46">
        <v>43.5</v>
      </c>
      <c r="K575" s="47"/>
      <c r="L575" s="32">
        <f t="shared" si="16"/>
        <v>0</v>
      </c>
      <c r="M575" s="43" t="str">
        <f t="shared" si="17"/>
        <v>OK</v>
      </c>
      <c r="N575" s="44">
        <v>0</v>
      </c>
      <c r="O575" s="44">
        <v>0</v>
      </c>
      <c r="P575" s="44">
        <v>0</v>
      </c>
      <c r="Q575" s="44">
        <v>0</v>
      </c>
      <c r="R575" s="44">
        <v>0</v>
      </c>
      <c r="S575" s="44">
        <v>0</v>
      </c>
      <c r="T575" s="44">
        <v>0</v>
      </c>
      <c r="U575" s="44">
        <v>0</v>
      </c>
      <c r="V575" s="44">
        <v>0</v>
      </c>
      <c r="W575" s="44">
        <v>0</v>
      </c>
      <c r="X575" s="44">
        <v>0</v>
      </c>
      <c r="Y575" s="44">
        <v>0</v>
      </c>
    </row>
    <row r="576" spans="1:25" ht="15" x14ac:dyDescent="0.25">
      <c r="A576" s="98"/>
      <c r="B576" s="94"/>
      <c r="C576" s="49">
        <v>18</v>
      </c>
      <c r="D576" s="50" t="s">
        <v>622</v>
      </c>
      <c r="E576" s="28" t="s">
        <v>918</v>
      </c>
      <c r="F576" s="26" t="s">
        <v>1011</v>
      </c>
      <c r="G576" s="49" t="s">
        <v>36</v>
      </c>
      <c r="H576" s="26">
        <v>30</v>
      </c>
      <c r="I576" s="26">
        <v>20</v>
      </c>
      <c r="J576" s="46">
        <v>21.64</v>
      </c>
      <c r="K576" s="47"/>
      <c r="L576" s="32">
        <f t="shared" si="16"/>
        <v>0</v>
      </c>
      <c r="M576" s="43" t="str">
        <f t="shared" si="17"/>
        <v>OK</v>
      </c>
      <c r="N576" s="44">
        <v>0</v>
      </c>
      <c r="O576" s="44">
        <v>0</v>
      </c>
      <c r="P576" s="44">
        <v>0</v>
      </c>
      <c r="Q576" s="44">
        <v>0</v>
      </c>
      <c r="R576" s="44">
        <v>0</v>
      </c>
      <c r="S576" s="44">
        <v>0</v>
      </c>
      <c r="T576" s="44">
        <v>0</v>
      </c>
      <c r="U576" s="44">
        <v>0</v>
      </c>
      <c r="V576" s="44">
        <v>0</v>
      </c>
      <c r="W576" s="44">
        <v>0</v>
      </c>
      <c r="X576" s="44">
        <v>0</v>
      </c>
      <c r="Y576" s="44">
        <v>0</v>
      </c>
    </row>
    <row r="577" spans="1:25" ht="15" x14ac:dyDescent="0.25">
      <c r="A577" s="98"/>
      <c r="B577" s="94"/>
      <c r="C577" s="49">
        <v>19</v>
      </c>
      <c r="D577" s="50" t="s">
        <v>623</v>
      </c>
      <c r="E577" s="28" t="s">
        <v>918</v>
      </c>
      <c r="F577" s="26" t="s">
        <v>1011</v>
      </c>
      <c r="G577" s="49" t="s">
        <v>36</v>
      </c>
      <c r="H577" s="26">
        <v>30</v>
      </c>
      <c r="I577" s="26">
        <v>20</v>
      </c>
      <c r="J577" s="46">
        <v>22.03</v>
      </c>
      <c r="K577" s="47"/>
      <c r="L577" s="32">
        <f t="shared" si="16"/>
        <v>0</v>
      </c>
      <c r="M577" s="43" t="str">
        <f t="shared" si="17"/>
        <v>OK</v>
      </c>
      <c r="N577" s="44">
        <v>0</v>
      </c>
      <c r="O577" s="44">
        <v>0</v>
      </c>
      <c r="P577" s="44">
        <v>0</v>
      </c>
      <c r="Q577" s="44">
        <v>0</v>
      </c>
      <c r="R577" s="44">
        <v>0</v>
      </c>
      <c r="S577" s="44">
        <v>0</v>
      </c>
      <c r="T577" s="44">
        <v>0</v>
      </c>
      <c r="U577" s="44">
        <v>0</v>
      </c>
      <c r="V577" s="44">
        <v>0</v>
      </c>
      <c r="W577" s="44">
        <v>0</v>
      </c>
      <c r="X577" s="44">
        <v>0</v>
      </c>
      <c r="Y577" s="44">
        <v>0</v>
      </c>
    </row>
    <row r="578" spans="1:25" ht="15" x14ac:dyDescent="0.25">
      <c r="A578" s="98"/>
      <c r="B578" s="94"/>
      <c r="C578" s="49">
        <v>20</v>
      </c>
      <c r="D578" s="50" t="s">
        <v>624</v>
      </c>
      <c r="E578" s="28" t="s">
        <v>918</v>
      </c>
      <c r="F578" s="26" t="s">
        <v>1016</v>
      </c>
      <c r="G578" s="49" t="s">
        <v>36</v>
      </c>
      <c r="H578" s="26">
        <v>30</v>
      </c>
      <c r="I578" s="26">
        <v>20</v>
      </c>
      <c r="J578" s="46">
        <v>27</v>
      </c>
      <c r="K578" s="47"/>
      <c r="L578" s="32">
        <f t="shared" si="16"/>
        <v>0</v>
      </c>
      <c r="M578" s="43" t="str">
        <f t="shared" si="17"/>
        <v>OK</v>
      </c>
      <c r="N578" s="44">
        <v>0</v>
      </c>
      <c r="O578" s="44">
        <v>0</v>
      </c>
      <c r="P578" s="44">
        <v>0</v>
      </c>
      <c r="Q578" s="44">
        <v>0</v>
      </c>
      <c r="R578" s="44">
        <v>0</v>
      </c>
      <c r="S578" s="44">
        <v>0</v>
      </c>
      <c r="T578" s="44">
        <v>0</v>
      </c>
      <c r="U578" s="44">
        <v>0</v>
      </c>
      <c r="V578" s="44">
        <v>0</v>
      </c>
      <c r="W578" s="44">
        <v>0</v>
      </c>
      <c r="X578" s="44">
        <v>0</v>
      </c>
      <c r="Y578" s="44">
        <v>0</v>
      </c>
    </row>
    <row r="579" spans="1:25" ht="45" x14ac:dyDescent="0.25">
      <c r="A579" s="98"/>
      <c r="B579" s="94"/>
      <c r="C579" s="49">
        <v>21</v>
      </c>
      <c r="D579" s="50" t="s">
        <v>625</v>
      </c>
      <c r="E579" s="28" t="s">
        <v>918</v>
      </c>
      <c r="F579" s="26" t="s">
        <v>1016</v>
      </c>
      <c r="G579" s="49" t="s">
        <v>36</v>
      </c>
      <c r="H579" s="26">
        <v>30</v>
      </c>
      <c r="I579" s="26">
        <v>20</v>
      </c>
      <c r="J579" s="46">
        <v>73.12</v>
      </c>
      <c r="K579" s="47"/>
      <c r="L579" s="32">
        <f t="shared" si="16"/>
        <v>0</v>
      </c>
      <c r="M579" s="43" t="str">
        <f t="shared" si="17"/>
        <v>OK</v>
      </c>
      <c r="N579" s="44">
        <v>0</v>
      </c>
      <c r="O579" s="44">
        <v>0</v>
      </c>
      <c r="P579" s="44">
        <v>0</v>
      </c>
      <c r="Q579" s="44">
        <v>0</v>
      </c>
      <c r="R579" s="44">
        <v>0</v>
      </c>
      <c r="S579" s="44">
        <v>0</v>
      </c>
      <c r="T579" s="44">
        <v>0</v>
      </c>
      <c r="U579" s="44">
        <v>0</v>
      </c>
      <c r="V579" s="44">
        <v>0</v>
      </c>
      <c r="W579" s="44">
        <v>0</v>
      </c>
      <c r="X579" s="44">
        <v>0</v>
      </c>
      <c r="Y579" s="44">
        <v>0</v>
      </c>
    </row>
    <row r="580" spans="1:25" ht="45" x14ac:dyDescent="0.25">
      <c r="A580" s="98"/>
      <c r="B580" s="94"/>
      <c r="C580" s="49">
        <v>22</v>
      </c>
      <c r="D580" s="50" t="s">
        <v>626</v>
      </c>
      <c r="E580" s="28" t="s">
        <v>918</v>
      </c>
      <c r="F580" s="26" t="s">
        <v>1016</v>
      </c>
      <c r="G580" s="49" t="s">
        <v>36</v>
      </c>
      <c r="H580" s="26">
        <v>30</v>
      </c>
      <c r="I580" s="26">
        <v>20</v>
      </c>
      <c r="J580" s="46">
        <v>85</v>
      </c>
      <c r="K580" s="47"/>
      <c r="L580" s="32">
        <f t="shared" si="16"/>
        <v>0</v>
      </c>
      <c r="M580" s="43" t="str">
        <f t="shared" si="17"/>
        <v>OK</v>
      </c>
      <c r="N580" s="44">
        <v>0</v>
      </c>
      <c r="O580" s="44">
        <v>0</v>
      </c>
      <c r="P580" s="44">
        <v>0</v>
      </c>
      <c r="Q580" s="44">
        <v>0</v>
      </c>
      <c r="R580" s="44">
        <v>0</v>
      </c>
      <c r="S580" s="44">
        <v>0</v>
      </c>
      <c r="T580" s="44">
        <v>0</v>
      </c>
      <c r="U580" s="44">
        <v>0</v>
      </c>
      <c r="V580" s="44">
        <v>0</v>
      </c>
      <c r="W580" s="44">
        <v>0</v>
      </c>
      <c r="X580" s="44">
        <v>0</v>
      </c>
      <c r="Y580" s="44">
        <v>0</v>
      </c>
    </row>
    <row r="581" spans="1:25" ht="60" x14ac:dyDescent="0.25">
      <c r="A581" s="98"/>
      <c r="B581" s="94"/>
      <c r="C581" s="49">
        <v>23</v>
      </c>
      <c r="D581" s="50" t="s">
        <v>627</v>
      </c>
      <c r="E581" s="28" t="s">
        <v>918</v>
      </c>
      <c r="F581" s="26" t="s">
        <v>1016</v>
      </c>
      <c r="G581" s="49" t="s">
        <v>36</v>
      </c>
      <c r="H581" s="26">
        <v>30</v>
      </c>
      <c r="I581" s="26">
        <v>20</v>
      </c>
      <c r="J581" s="46">
        <v>85</v>
      </c>
      <c r="K581" s="47"/>
      <c r="L581" s="32">
        <f t="shared" ref="L581:L644" si="18">K581-(SUM(N581:Y581))</f>
        <v>0</v>
      </c>
      <c r="M581" s="43" t="str">
        <f t="shared" ref="M581:M644" si="19">IF(L581&lt;0,"ATENÇÃO","OK")</f>
        <v>OK</v>
      </c>
      <c r="N581" s="44">
        <v>0</v>
      </c>
      <c r="O581" s="44">
        <v>0</v>
      </c>
      <c r="P581" s="44">
        <v>0</v>
      </c>
      <c r="Q581" s="44">
        <v>0</v>
      </c>
      <c r="R581" s="44">
        <v>0</v>
      </c>
      <c r="S581" s="44">
        <v>0</v>
      </c>
      <c r="T581" s="44">
        <v>0</v>
      </c>
      <c r="U581" s="44">
        <v>0</v>
      </c>
      <c r="V581" s="44">
        <v>0</v>
      </c>
      <c r="W581" s="44">
        <v>0</v>
      </c>
      <c r="X581" s="44">
        <v>0</v>
      </c>
      <c r="Y581" s="44">
        <v>0</v>
      </c>
    </row>
    <row r="582" spans="1:25" ht="45" x14ac:dyDescent="0.25">
      <c r="A582" s="98"/>
      <c r="B582" s="94"/>
      <c r="C582" s="49">
        <v>24</v>
      </c>
      <c r="D582" s="50" t="s">
        <v>628</v>
      </c>
      <c r="E582" s="28" t="s">
        <v>918</v>
      </c>
      <c r="F582" s="26" t="s">
        <v>1019</v>
      </c>
      <c r="G582" s="49" t="s">
        <v>36</v>
      </c>
      <c r="H582" s="26">
        <v>30</v>
      </c>
      <c r="I582" s="26">
        <v>20</v>
      </c>
      <c r="J582" s="46">
        <v>6</v>
      </c>
      <c r="K582" s="47"/>
      <c r="L582" s="32">
        <f t="shared" si="18"/>
        <v>0</v>
      </c>
      <c r="M582" s="43" t="str">
        <f t="shared" si="19"/>
        <v>OK</v>
      </c>
      <c r="N582" s="44">
        <v>0</v>
      </c>
      <c r="O582" s="44">
        <v>0</v>
      </c>
      <c r="P582" s="44">
        <v>0</v>
      </c>
      <c r="Q582" s="44">
        <v>0</v>
      </c>
      <c r="R582" s="44">
        <v>0</v>
      </c>
      <c r="S582" s="44">
        <v>0</v>
      </c>
      <c r="T582" s="44">
        <v>0</v>
      </c>
      <c r="U582" s="44">
        <v>0</v>
      </c>
      <c r="V582" s="44">
        <v>0</v>
      </c>
      <c r="W582" s="44">
        <v>0</v>
      </c>
      <c r="X582" s="44">
        <v>0</v>
      </c>
      <c r="Y582" s="44">
        <v>0</v>
      </c>
    </row>
    <row r="583" spans="1:25" ht="15" x14ac:dyDescent="0.25">
      <c r="A583" s="98"/>
      <c r="B583" s="94"/>
      <c r="C583" s="49">
        <v>25</v>
      </c>
      <c r="D583" s="50" t="s">
        <v>629</v>
      </c>
      <c r="E583" s="28" t="s">
        <v>918</v>
      </c>
      <c r="F583" s="26" t="s">
        <v>1019</v>
      </c>
      <c r="G583" s="49" t="s">
        <v>36</v>
      </c>
      <c r="H583" s="26">
        <v>30</v>
      </c>
      <c r="I583" s="26">
        <v>20</v>
      </c>
      <c r="J583" s="46">
        <v>2.5</v>
      </c>
      <c r="K583" s="47">
        <v>20</v>
      </c>
      <c r="L583" s="32">
        <f t="shared" si="18"/>
        <v>0</v>
      </c>
      <c r="M583" s="43" t="str">
        <f t="shared" si="19"/>
        <v>OK</v>
      </c>
      <c r="N583" s="44">
        <v>0</v>
      </c>
      <c r="O583" s="44">
        <v>0</v>
      </c>
      <c r="P583" s="44">
        <v>20</v>
      </c>
      <c r="Q583" s="44">
        <v>0</v>
      </c>
      <c r="R583" s="44">
        <v>0</v>
      </c>
      <c r="S583" s="44">
        <v>0</v>
      </c>
      <c r="T583" s="44">
        <v>0</v>
      </c>
      <c r="U583" s="44">
        <v>0</v>
      </c>
      <c r="V583" s="44">
        <v>0</v>
      </c>
      <c r="W583" s="44">
        <v>0</v>
      </c>
      <c r="X583" s="44">
        <v>0</v>
      </c>
      <c r="Y583" s="44">
        <v>0</v>
      </c>
    </row>
    <row r="584" spans="1:25" ht="15" x14ac:dyDescent="0.25">
      <c r="A584" s="98"/>
      <c r="B584" s="94"/>
      <c r="C584" s="49">
        <v>26</v>
      </c>
      <c r="D584" s="50" t="s">
        <v>630</v>
      </c>
      <c r="E584" s="28" t="s">
        <v>918</v>
      </c>
      <c r="F584" s="26" t="s">
        <v>1019</v>
      </c>
      <c r="G584" s="49" t="s">
        <v>36</v>
      </c>
      <c r="H584" s="26">
        <v>30</v>
      </c>
      <c r="I584" s="26">
        <v>20</v>
      </c>
      <c r="J584" s="46">
        <v>2.5</v>
      </c>
      <c r="K584" s="47"/>
      <c r="L584" s="32">
        <f t="shared" si="18"/>
        <v>0</v>
      </c>
      <c r="M584" s="43" t="str">
        <f t="shared" si="19"/>
        <v>OK</v>
      </c>
      <c r="N584" s="44">
        <v>0</v>
      </c>
      <c r="O584" s="44">
        <v>0</v>
      </c>
      <c r="P584" s="44">
        <v>0</v>
      </c>
      <c r="Q584" s="44">
        <v>0</v>
      </c>
      <c r="R584" s="44">
        <v>0</v>
      </c>
      <c r="S584" s="44">
        <v>0</v>
      </c>
      <c r="T584" s="44">
        <v>0</v>
      </c>
      <c r="U584" s="44">
        <v>0</v>
      </c>
      <c r="V584" s="44">
        <v>0</v>
      </c>
      <c r="W584" s="44">
        <v>0</v>
      </c>
      <c r="X584" s="44">
        <v>0</v>
      </c>
      <c r="Y584" s="44">
        <v>0</v>
      </c>
    </row>
    <row r="585" spans="1:25" ht="45" x14ac:dyDescent="0.25">
      <c r="A585" s="98"/>
      <c r="B585" s="94"/>
      <c r="C585" s="49">
        <v>27</v>
      </c>
      <c r="D585" s="50" t="s">
        <v>631</v>
      </c>
      <c r="E585" s="28" t="s">
        <v>918</v>
      </c>
      <c r="F585" s="26" t="s">
        <v>1017</v>
      </c>
      <c r="G585" s="49" t="s">
        <v>36</v>
      </c>
      <c r="H585" s="26">
        <v>30</v>
      </c>
      <c r="I585" s="26">
        <v>20</v>
      </c>
      <c r="J585" s="46">
        <v>49</v>
      </c>
      <c r="K585" s="47"/>
      <c r="L585" s="32">
        <f t="shared" si="18"/>
        <v>0</v>
      </c>
      <c r="M585" s="43" t="str">
        <f t="shared" si="19"/>
        <v>OK</v>
      </c>
      <c r="N585" s="44">
        <v>0</v>
      </c>
      <c r="O585" s="44">
        <v>0</v>
      </c>
      <c r="P585" s="44">
        <v>0</v>
      </c>
      <c r="Q585" s="44">
        <v>0</v>
      </c>
      <c r="R585" s="44">
        <v>0</v>
      </c>
      <c r="S585" s="44">
        <v>0</v>
      </c>
      <c r="T585" s="44">
        <v>0</v>
      </c>
      <c r="U585" s="44">
        <v>0</v>
      </c>
      <c r="V585" s="44">
        <v>0</v>
      </c>
      <c r="W585" s="44">
        <v>0</v>
      </c>
      <c r="X585" s="44">
        <v>0</v>
      </c>
      <c r="Y585" s="44">
        <v>0</v>
      </c>
    </row>
    <row r="586" spans="1:25" ht="60" x14ac:dyDescent="0.25">
      <c r="A586" s="98"/>
      <c r="B586" s="94"/>
      <c r="C586" s="49">
        <v>28</v>
      </c>
      <c r="D586" s="50" t="s">
        <v>632</v>
      </c>
      <c r="E586" s="28" t="s">
        <v>918</v>
      </c>
      <c r="F586" s="26" t="s">
        <v>1017</v>
      </c>
      <c r="G586" s="49" t="s">
        <v>36</v>
      </c>
      <c r="H586" s="26">
        <v>30</v>
      </c>
      <c r="I586" s="26">
        <v>20</v>
      </c>
      <c r="J586" s="46">
        <v>49</v>
      </c>
      <c r="K586" s="47"/>
      <c r="L586" s="32">
        <f t="shared" si="18"/>
        <v>0</v>
      </c>
      <c r="M586" s="43" t="str">
        <f t="shared" si="19"/>
        <v>OK</v>
      </c>
      <c r="N586" s="44">
        <v>0</v>
      </c>
      <c r="O586" s="44">
        <v>0</v>
      </c>
      <c r="P586" s="44">
        <v>0</v>
      </c>
      <c r="Q586" s="44">
        <v>0</v>
      </c>
      <c r="R586" s="44">
        <v>0</v>
      </c>
      <c r="S586" s="44">
        <v>0</v>
      </c>
      <c r="T586" s="44">
        <v>0</v>
      </c>
      <c r="U586" s="44">
        <v>0</v>
      </c>
      <c r="V586" s="44">
        <v>0</v>
      </c>
      <c r="W586" s="44">
        <v>0</v>
      </c>
      <c r="X586" s="44">
        <v>0</v>
      </c>
      <c r="Y586" s="44">
        <v>0</v>
      </c>
    </row>
    <row r="587" spans="1:25" ht="15" x14ac:dyDescent="0.25">
      <c r="A587" s="98"/>
      <c r="B587" s="94"/>
      <c r="C587" s="49">
        <v>29</v>
      </c>
      <c r="D587" s="50" t="s">
        <v>633</v>
      </c>
      <c r="E587" s="28" t="s">
        <v>918</v>
      </c>
      <c r="F587" s="26" t="s">
        <v>1011</v>
      </c>
      <c r="G587" s="49" t="s">
        <v>36</v>
      </c>
      <c r="H587" s="26">
        <v>30</v>
      </c>
      <c r="I587" s="26">
        <v>20</v>
      </c>
      <c r="J587" s="46">
        <v>2.8</v>
      </c>
      <c r="K587" s="47"/>
      <c r="L587" s="32">
        <f t="shared" si="18"/>
        <v>0</v>
      </c>
      <c r="M587" s="43" t="str">
        <f t="shared" si="19"/>
        <v>OK</v>
      </c>
      <c r="N587" s="44">
        <v>0</v>
      </c>
      <c r="O587" s="44">
        <v>0</v>
      </c>
      <c r="P587" s="44">
        <v>0</v>
      </c>
      <c r="Q587" s="44">
        <v>0</v>
      </c>
      <c r="R587" s="44">
        <v>0</v>
      </c>
      <c r="S587" s="44">
        <v>0</v>
      </c>
      <c r="T587" s="44">
        <v>0</v>
      </c>
      <c r="U587" s="44">
        <v>0</v>
      </c>
      <c r="V587" s="44">
        <v>0</v>
      </c>
      <c r="W587" s="44">
        <v>0</v>
      </c>
      <c r="X587" s="44">
        <v>0</v>
      </c>
      <c r="Y587" s="44">
        <v>0</v>
      </c>
    </row>
    <row r="588" spans="1:25" ht="15" x14ac:dyDescent="0.25">
      <c r="A588" s="98"/>
      <c r="B588" s="94"/>
      <c r="C588" s="49">
        <v>30</v>
      </c>
      <c r="D588" s="50" t="s">
        <v>634</v>
      </c>
      <c r="E588" s="28" t="s">
        <v>918</v>
      </c>
      <c r="F588" s="26" t="s">
        <v>1011</v>
      </c>
      <c r="G588" s="49" t="s">
        <v>36</v>
      </c>
      <c r="H588" s="26">
        <v>30</v>
      </c>
      <c r="I588" s="26">
        <v>20</v>
      </c>
      <c r="J588" s="46">
        <v>3.57</v>
      </c>
      <c r="K588" s="47"/>
      <c r="L588" s="32">
        <f t="shared" si="18"/>
        <v>0</v>
      </c>
      <c r="M588" s="43" t="str">
        <f t="shared" si="19"/>
        <v>OK</v>
      </c>
      <c r="N588" s="44">
        <v>0</v>
      </c>
      <c r="O588" s="44">
        <v>0</v>
      </c>
      <c r="P588" s="44">
        <v>0</v>
      </c>
      <c r="Q588" s="44">
        <v>0</v>
      </c>
      <c r="R588" s="44">
        <v>0</v>
      </c>
      <c r="S588" s="44">
        <v>0</v>
      </c>
      <c r="T588" s="44">
        <v>0</v>
      </c>
      <c r="U588" s="44">
        <v>0</v>
      </c>
      <c r="V588" s="44">
        <v>0</v>
      </c>
      <c r="W588" s="44">
        <v>0</v>
      </c>
      <c r="X588" s="44">
        <v>0</v>
      </c>
      <c r="Y588" s="44">
        <v>0</v>
      </c>
    </row>
    <row r="589" spans="1:25" ht="60" x14ac:dyDescent="0.25">
      <c r="A589" s="98"/>
      <c r="B589" s="94"/>
      <c r="C589" s="49">
        <v>31</v>
      </c>
      <c r="D589" s="50" t="s">
        <v>635</v>
      </c>
      <c r="E589" s="28" t="s">
        <v>918</v>
      </c>
      <c r="F589" s="26" t="s">
        <v>1011</v>
      </c>
      <c r="G589" s="49" t="s">
        <v>36</v>
      </c>
      <c r="H589" s="26">
        <v>30</v>
      </c>
      <c r="I589" s="26">
        <v>20</v>
      </c>
      <c r="J589" s="46">
        <v>0.56999999999999995</v>
      </c>
      <c r="K589" s="47"/>
      <c r="L589" s="32">
        <f t="shared" si="18"/>
        <v>0</v>
      </c>
      <c r="M589" s="43" t="str">
        <f t="shared" si="19"/>
        <v>OK</v>
      </c>
      <c r="N589" s="44">
        <v>0</v>
      </c>
      <c r="O589" s="44">
        <v>0</v>
      </c>
      <c r="P589" s="44">
        <v>0</v>
      </c>
      <c r="Q589" s="44">
        <v>0</v>
      </c>
      <c r="R589" s="44">
        <v>0</v>
      </c>
      <c r="S589" s="44">
        <v>0</v>
      </c>
      <c r="T589" s="44">
        <v>0</v>
      </c>
      <c r="U589" s="44">
        <v>0</v>
      </c>
      <c r="V589" s="44">
        <v>0</v>
      </c>
      <c r="W589" s="44">
        <v>0</v>
      </c>
      <c r="X589" s="44">
        <v>0</v>
      </c>
      <c r="Y589" s="44">
        <v>0</v>
      </c>
    </row>
    <row r="590" spans="1:25" ht="60" x14ac:dyDescent="0.25">
      <c r="A590" s="98"/>
      <c r="B590" s="94"/>
      <c r="C590" s="49">
        <v>32</v>
      </c>
      <c r="D590" s="50" t="s">
        <v>636</v>
      </c>
      <c r="E590" s="28" t="s">
        <v>918</v>
      </c>
      <c r="F590" s="26" t="s">
        <v>1011</v>
      </c>
      <c r="G590" s="49" t="s">
        <v>36</v>
      </c>
      <c r="H590" s="26">
        <v>30</v>
      </c>
      <c r="I590" s="26">
        <v>20</v>
      </c>
      <c r="J590" s="46">
        <v>1.2</v>
      </c>
      <c r="K590" s="47"/>
      <c r="L590" s="32">
        <f t="shared" si="18"/>
        <v>0</v>
      </c>
      <c r="M590" s="43" t="str">
        <f t="shared" si="19"/>
        <v>OK</v>
      </c>
      <c r="N590" s="44">
        <v>0</v>
      </c>
      <c r="O590" s="44">
        <v>0</v>
      </c>
      <c r="P590" s="44">
        <v>0</v>
      </c>
      <c r="Q590" s="44">
        <v>0</v>
      </c>
      <c r="R590" s="44">
        <v>0</v>
      </c>
      <c r="S590" s="44">
        <v>0</v>
      </c>
      <c r="T590" s="44">
        <v>0</v>
      </c>
      <c r="U590" s="44">
        <v>0</v>
      </c>
      <c r="V590" s="44">
        <v>0</v>
      </c>
      <c r="W590" s="44">
        <v>0</v>
      </c>
      <c r="X590" s="44">
        <v>0</v>
      </c>
      <c r="Y590" s="44">
        <v>0</v>
      </c>
    </row>
    <row r="591" spans="1:25" ht="60" x14ac:dyDescent="0.25">
      <c r="A591" s="98"/>
      <c r="B591" s="94"/>
      <c r="C591" s="49">
        <v>33</v>
      </c>
      <c r="D591" s="50" t="s">
        <v>637</v>
      </c>
      <c r="E591" s="28" t="s">
        <v>918</v>
      </c>
      <c r="F591" s="26" t="s">
        <v>1011</v>
      </c>
      <c r="G591" s="49" t="s">
        <v>36</v>
      </c>
      <c r="H591" s="26">
        <v>30</v>
      </c>
      <c r="I591" s="26">
        <v>20</v>
      </c>
      <c r="J591" s="46">
        <v>1.55</v>
      </c>
      <c r="K591" s="47"/>
      <c r="L591" s="32">
        <f t="shared" si="18"/>
        <v>0</v>
      </c>
      <c r="M591" s="43" t="str">
        <f t="shared" si="19"/>
        <v>OK</v>
      </c>
      <c r="N591" s="44">
        <v>0</v>
      </c>
      <c r="O591" s="44">
        <v>0</v>
      </c>
      <c r="P591" s="44">
        <v>0</v>
      </c>
      <c r="Q591" s="44">
        <v>0</v>
      </c>
      <c r="R591" s="44">
        <v>0</v>
      </c>
      <c r="S591" s="44">
        <v>0</v>
      </c>
      <c r="T591" s="44">
        <v>0</v>
      </c>
      <c r="U591" s="44">
        <v>0</v>
      </c>
      <c r="V591" s="44">
        <v>0</v>
      </c>
      <c r="W591" s="44">
        <v>0</v>
      </c>
      <c r="X591" s="44">
        <v>0</v>
      </c>
      <c r="Y591" s="44">
        <v>0</v>
      </c>
    </row>
    <row r="592" spans="1:25" ht="60" x14ac:dyDescent="0.25">
      <c r="A592" s="98"/>
      <c r="B592" s="94"/>
      <c r="C592" s="49">
        <v>34</v>
      </c>
      <c r="D592" s="50" t="s">
        <v>638</v>
      </c>
      <c r="E592" s="28" t="s">
        <v>918</v>
      </c>
      <c r="F592" s="26" t="s">
        <v>1011</v>
      </c>
      <c r="G592" s="49" t="s">
        <v>36</v>
      </c>
      <c r="H592" s="26">
        <v>30</v>
      </c>
      <c r="I592" s="26">
        <v>20</v>
      </c>
      <c r="J592" s="46">
        <v>1.1499999999999999</v>
      </c>
      <c r="K592" s="47"/>
      <c r="L592" s="32">
        <f t="shared" si="18"/>
        <v>0</v>
      </c>
      <c r="M592" s="43" t="str">
        <f t="shared" si="19"/>
        <v>OK</v>
      </c>
      <c r="N592" s="44">
        <v>0</v>
      </c>
      <c r="O592" s="44">
        <v>0</v>
      </c>
      <c r="P592" s="44">
        <v>0</v>
      </c>
      <c r="Q592" s="44">
        <v>0</v>
      </c>
      <c r="R592" s="44">
        <v>0</v>
      </c>
      <c r="S592" s="44">
        <v>0</v>
      </c>
      <c r="T592" s="44">
        <v>0</v>
      </c>
      <c r="U592" s="44">
        <v>0</v>
      </c>
      <c r="V592" s="44">
        <v>0</v>
      </c>
      <c r="W592" s="44">
        <v>0</v>
      </c>
      <c r="X592" s="44">
        <v>0</v>
      </c>
      <c r="Y592" s="44">
        <v>0</v>
      </c>
    </row>
    <row r="593" spans="1:25" ht="60" x14ac:dyDescent="0.25">
      <c r="A593" s="98"/>
      <c r="B593" s="94"/>
      <c r="C593" s="49">
        <v>35</v>
      </c>
      <c r="D593" s="50" t="s">
        <v>639</v>
      </c>
      <c r="E593" s="28" t="s">
        <v>918</v>
      </c>
      <c r="F593" s="26" t="s">
        <v>1011</v>
      </c>
      <c r="G593" s="49" t="s">
        <v>36</v>
      </c>
      <c r="H593" s="26">
        <v>30</v>
      </c>
      <c r="I593" s="26">
        <v>20</v>
      </c>
      <c r="J593" s="46">
        <v>0.6</v>
      </c>
      <c r="K593" s="47"/>
      <c r="L593" s="32">
        <f t="shared" si="18"/>
        <v>0</v>
      </c>
      <c r="M593" s="43" t="str">
        <f t="shared" si="19"/>
        <v>OK</v>
      </c>
      <c r="N593" s="44">
        <v>0</v>
      </c>
      <c r="O593" s="44">
        <v>0</v>
      </c>
      <c r="P593" s="44">
        <v>0</v>
      </c>
      <c r="Q593" s="44">
        <v>0</v>
      </c>
      <c r="R593" s="44">
        <v>0</v>
      </c>
      <c r="S593" s="44">
        <v>0</v>
      </c>
      <c r="T593" s="44">
        <v>0</v>
      </c>
      <c r="U593" s="44">
        <v>0</v>
      </c>
      <c r="V593" s="44">
        <v>0</v>
      </c>
      <c r="W593" s="44">
        <v>0</v>
      </c>
      <c r="X593" s="44">
        <v>0</v>
      </c>
      <c r="Y593" s="44">
        <v>0</v>
      </c>
    </row>
    <row r="594" spans="1:25" ht="60" x14ac:dyDescent="0.25">
      <c r="A594" s="98"/>
      <c r="B594" s="94"/>
      <c r="C594" s="49">
        <v>36</v>
      </c>
      <c r="D594" s="50" t="s">
        <v>640</v>
      </c>
      <c r="E594" s="28" t="s">
        <v>918</v>
      </c>
      <c r="F594" s="26" t="s">
        <v>1011</v>
      </c>
      <c r="G594" s="49" t="s">
        <v>36</v>
      </c>
      <c r="H594" s="26">
        <v>30</v>
      </c>
      <c r="I594" s="26">
        <v>20</v>
      </c>
      <c r="J594" s="46">
        <v>1.35</v>
      </c>
      <c r="K594" s="47"/>
      <c r="L594" s="32">
        <f t="shared" si="18"/>
        <v>0</v>
      </c>
      <c r="M594" s="43" t="str">
        <f t="shared" si="19"/>
        <v>OK</v>
      </c>
      <c r="N594" s="44">
        <v>0</v>
      </c>
      <c r="O594" s="44">
        <v>0</v>
      </c>
      <c r="P594" s="44">
        <v>0</v>
      </c>
      <c r="Q594" s="44">
        <v>0</v>
      </c>
      <c r="R594" s="44">
        <v>0</v>
      </c>
      <c r="S594" s="44">
        <v>0</v>
      </c>
      <c r="T594" s="44">
        <v>0</v>
      </c>
      <c r="U594" s="44">
        <v>0</v>
      </c>
      <c r="V594" s="44">
        <v>0</v>
      </c>
      <c r="W594" s="44">
        <v>0</v>
      </c>
      <c r="X594" s="44">
        <v>0</v>
      </c>
      <c r="Y594" s="44">
        <v>0</v>
      </c>
    </row>
    <row r="595" spans="1:25" ht="60" x14ac:dyDescent="0.25">
      <c r="A595" s="98"/>
      <c r="B595" s="94"/>
      <c r="C595" s="49">
        <v>37</v>
      </c>
      <c r="D595" s="50" t="s">
        <v>641</v>
      </c>
      <c r="E595" s="28" t="s">
        <v>918</v>
      </c>
      <c r="F595" s="26" t="s">
        <v>1011</v>
      </c>
      <c r="G595" s="49" t="s">
        <v>36</v>
      </c>
      <c r="H595" s="26">
        <v>30</v>
      </c>
      <c r="I595" s="26">
        <v>20</v>
      </c>
      <c r="J595" s="46">
        <v>1.1000000000000001</v>
      </c>
      <c r="K595" s="47"/>
      <c r="L595" s="32">
        <f t="shared" si="18"/>
        <v>0</v>
      </c>
      <c r="M595" s="43" t="str">
        <f t="shared" si="19"/>
        <v>OK</v>
      </c>
      <c r="N595" s="44">
        <v>0</v>
      </c>
      <c r="O595" s="44">
        <v>0</v>
      </c>
      <c r="P595" s="44">
        <v>0</v>
      </c>
      <c r="Q595" s="44">
        <v>0</v>
      </c>
      <c r="R595" s="44">
        <v>0</v>
      </c>
      <c r="S595" s="44">
        <v>0</v>
      </c>
      <c r="T595" s="44">
        <v>0</v>
      </c>
      <c r="U595" s="44">
        <v>0</v>
      </c>
      <c r="V595" s="44">
        <v>0</v>
      </c>
      <c r="W595" s="44">
        <v>0</v>
      </c>
      <c r="X595" s="44">
        <v>0</v>
      </c>
      <c r="Y595" s="44">
        <v>0</v>
      </c>
    </row>
    <row r="596" spans="1:25" ht="45" x14ac:dyDescent="0.25">
      <c r="A596" s="98"/>
      <c r="B596" s="94"/>
      <c r="C596" s="49">
        <v>38</v>
      </c>
      <c r="D596" s="50" t="s">
        <v>642</v>
      </c>
      <c r="E596" s="28" t="s">
        <v>918</v>
      </c>
      <c r="F596" s="26" t="s">
        <v>1011</v>
      </c>
      <c r="G596" s="49" t="s">
        <v>36</v>
      </c>
      <c r="H596" s="26">
        <v>30</v>
      </c>
      <c r="I596" s="26">
        <v>20</v>
      </c>
      <c r="J596" s="46">
        <v>1.2</v>
      </c>
      <c r="K596" s="47"/>
      <c r="L596" s="32">
        <f t="shared" si="18"/>
        <v>0</v>
      </c>
      <c r="M596" s="43" t="str">
        <f t="shared" si="19"/>
        <v>OK</v>
      </c>
      <c r="N596" s="44">
        <v>0</v>
      </c>
      <c r="O596" s="44">
        <v>0</v>
      </c>
      <c r="P596" s="44">
        <v>0</v>
      </c>
      <c r="Q596" s="44">
        <v>0</v>
      </c>
      <c r="R596" s="44">
        <v>0</v>
      </c>
      <c r="S596" s="44">
        <v>0</v>
      </c>
      <c r="T596" s="44">
        <v>0</v>
      </c>
      <c r="U596" s="44">
        <v>0</v>
      </c>
      <c r="V596" s="44">
        <v>0</v>
      </c>
      <c r="W596" s="44">
        <v>0</v>
      </c>
      <c r="X596" s="44">
        <v>0</v>
      </c>
      <c r="Y596" s="44">
        <v>0</v>
      </c>
    </row>
    <row r="597" spans="1:25" ht="60" x14ac:dyDescent="0.25">
      <c r="A597" s="98"/>
      <c r="B597" s="94"/>
      <c r="C597" s="49">
        <v>39</v>
      </c>
      <c r="D597" s="50" t="s">
        <v>643</v>
      </c>
      <c r="E597" s="28" t="s">
        <v>918</v>
      </c>
      <c r="F597" s="26" t="s">
        <v>1011</v>
      </c>
      <c r="G597" s="49" t="s">
        <v>36</v>
      </c>
      <c r="H597" s="26">
        <v>30</v>
      </c>
      <c r="I597" s="26">
        <v>20</v>
      </c>
      <c r="J597" s="46">
        <v>2.65</v>
      </c>
      <c r="K597" s="47"/>
      <c r="L597" s="32">
        <f t="shared" si="18"/>
        <v>0</v>
      </c>
      <c r="M597" s="43" t="str">
        <f t="shared" si="19"/>
        <v>OK</v>
      </c>
      <c r="N597" s="44">
        <v>0</v>
      </c>
      <c r="O597" s="44">
        <v>0</v>
      </c>
      <c r="P597" s="44">
        <v>0</v>
      </c>
      <c r="Q597" s="44">
        <v>0</v>
      </c>
      <c r="R597" s="44">
        <v>0</v>
      </c>
      <c r="S597" s="44">
        <v>0</v>
      </c>
      <c r="T597" s="44">
        <v>0</v>
      </c>
      <c r="U597" s="44">
        <v>0</v>
      </c>
      <c r="V597" s="44">
        <v>0</v>
      </c>
      <c r="W597" s="44">
        <v>0</v>
      </c>
      <c r="X597" s="44">
        <v>0</v>
      </c>
      <c r="Y597" s="44">
        <v>0</v>
      </c>
    </row>
    <row r="598" spans="1:25" ht="60" x14ac:dyDescent="0.25">
      <c r="A598" s="98"/>
      <c r="B598" s="94"/>
      <c r="C598" s="49">
        <v>40</v>
      </c>
      <c r="D598" s="50" t="s">
        <v>644</v>
      </c>
      <c r="E598" s="28" t="s">
        <v>918</v>
      </c>
      <c r="F598" s="26" t="s">
        <v>1011</v>
      </c>
      <c r="G598" s="49" t="s">
        <v>36</v>
      </c>
      <c r="H598" s="26">
        <v>30</v>
      </c>
      <c r="I598" s="26">
        <v>20</v>
      </c>
      <c r="J598" s="46">
        <v>2.8</v>
      </c>
      <c r="K598" s="47"/>
      <c r="L598" s="32">
        <f t="shared" si="18"/>
        <v>0</v>
      </c>
      <c r="M598" s="43" t="str">
        <f t="shared" si="19"/>
        <v>OK</v>
      </c>
      <c r="N598" s="44">
        <v>0</v>
      </c>
      <c r="O598" s="44">
        <v>0</v>
      </c>
      <c r="P598" s="44">
        <v>0</v>
      </c>
      <c r="Q598" s="44">
        <v>0</v>
      </c>
      <c r="R598" s="44">
        <v>0</v>
      </c>
      <c r="S598" s="44">
        <v>0</v>
      </c>
      <c r="T598" s="44">
        <v>0</v>
      </c>
      <c r="U598" s="44">
        <v>0</v>
      </c>
      <c r="V598" s="44">
        <v>0</v>
      </c>
      <c r="W598" s="44">
        <v>0</v>
      </c>
      <c r="X598" s="44">
        <v>0</v>
      </c>
      <c r="Y598" s="44">
        <v>0</v>
      </c>
    </row>
    <row r="599" spans="1:25" ht="60" x14ac:dyDescent="0.25">
      <c r="A599" s="98"/>
      <c r="B599" s="94"/>
      <c r="C599" s="49">
        <v>41</v>
      </c>
      <c r="D599" s="50" t="s">
        <v>645</v>
      </c>
      <c r="E599" s="28" t="s">
        <v>918</v>
      </c>
      <c r="F599" s="26" t="s">
        <v>1011</v>
      </c>
      <c r="G599" s="49" t="s">
        <v>36</v>
      </c>
      <c r="H599" s="26">
        <v>30</v>
      </c>
      <c r="I599" s="26">
        <v>20</v>
      </c>
      <c r="J599" s="46">
        <v>2.95</v>
      </c>
      <c r="K599" s="47"/>
      <c r="L599" s="32">
        <f t="shared" si="18"/>
        <v>0</v>
      </c>
      <c r="M599" s="43" t="str">
        <f t="shared" si="19"/>
        <v>OK</v>
      </c>
      <c r="N599" s="44">
        <v>0</v>
      </c>
      <c r="O599" s="44">
        <v>0</v>
      </c>
      <c r="P599" s="44">
        <v>0</v>
      </c>
      <c r="Q599" s="44">
        <v>0</v>
      </c>
      <c r="R599" s="44">
        <v>0</v>
      </c>
      <c r="S599" s="44">
        <v>0</v>
      </c>
      <c r="T599" s="44">
        <v>0</v>
      </c>
      <c r="U599" s="44">
        <v>0</v>
      </c>
      <c r="V599" s="44">
        <v>0</v>
      </c>
      <c r="W599" s="44">
        <v>0</v>
      </c>
      <c r="X599" s="44">
        <v>0</v>
      </c>
      <c r="Y599" s="44">
        <v>0</v>
      </c>
    </row>
    <row r="600" spans="1:25" ht="60" x14ac:dyDescent="0.25">
      <c r="A600" s="98"/>
      <c r="B600" s="94"/>
      <c r="C600" s="49">
        <v>42</v>
      </c>
      <c r="D600" s="50" t="s">
        <v>646</v>
      </c>
      <c r="E600" s="28" t="s">
        <v>918</v>
      </c>
      <c r="F600" s="26" t="s">
        <v>1011</v>
      </c>
      <c r="G600" s="49" t="s">
        <v>36</v>
      </c>
      <c r="H600" s="26">
        <v>30</v>
      </c>
      <c r="I600" s="26">
        <v>20</v>
      </c>
      <c r="J600" s="46">
        <v>3.6</v>
      </c>
      <c r="K600" s="47"/>
      <c r="L600" s="32">
        <f t="shared" si="18"/>
        <v>0</v>
      </c>
      <c r="M600" s="43" t="str">
        <f t="shared" si="19"/>
        <v>OK</v>
      </c>
      <c r="N600" s="44">
        <v>0</v>
      </c>
      <c r="O600" s="44">
        <v>0</v>
      </c>
      <c r="P600" s="44">
        <v>0</v>
      </c>
      <c r="Q600" s="44">
        <v>0</v>
      </c>
      <c r="R600" s="44">
        <v>0</v>
      </c>
      <c r="S600" s="44">
        <v>0</v>
      </c>
      <c r="T600" s="44">
        <v>0</v>
      </c>
      <c r="U600" s="44">
        <v>0</v>
      </c>
      <c r="V600" s="44">
        <v>0</v>
      </c>
      <c r="W600" s="44">
        <v>0</v>
      </c>
      <c r="X600" s="44">
        <v>0</v>
      </c>
      <c r="Y600" s="44">
        <v>0</v>
      </c>
    </row>
    <row r="601" spans="1:25" ht="30" x14ac:dyDescent="0.25">
      <c r="A601" s="98"/>
      <c r="B601" s="94"/>
      <c r="C601" s="49">
        <v>43</v>
      </c>
      <c r="D601" s="50" t="s">
        <v>647</v>
      </c>
      <c r="E601" s="28" t="s">
        <v>918</v>
      </c>
      <c r="F601" s="26" t="s">
        <v>1011</v>
      </c>
      <c r="G601" s="49" t="s">
        <v>36</v>
      </c>
      <c r="H601" s="26">
        <v>30</v>
      </c>
      <c r="I601" s="26">
        <v>20</v>
      </c>
      <c r="J601" s="46">
        <v>0.15</v>
      </c>
      <c r="K601" s="47"/>
      <c r="L601" s="32">
        <f t="shared" si="18"/>
        <v>0</v>
      </c>
      <c r="M601" s="43" t="str">
        <f t="shared" si="19"/>
        <v>OK</v>
      </c>
      <c r="N601" s="44">
        <v>0</v>
      </c>
      <c r="O601" s="44">
        <v>0</v>
      </c>
      <c r="P601" s="44">
        <v>0</v>
      </c>
      <c r="Q601" s="44">
        <v>0</v>
      </c>
      <c r="R601" s="44">
        <v>0</v>
      </c>
      <c r="S601" s="44">
        <v>0</v>
      </c>
      <c r="T601" s="44">
        <v>0</v>
      </c>
      <c r="U601" s="44">
        <v>0</v>
      </c>
      <c r="V601" s="44">
        <v>0</v>
      </c>
      <c r="W601" s="44">
        <v>0</v>
      </c>
      <c r="X601" s="44">
        <v>0</v>
      </c>
      <c r="Y601" s="44">
        <v>0</v>
      </c>
    </row>
    <row r="602" spans="1:25" ht="60" x14ac:dyDescent="0.25">
      <c r="A602" s="98"/>
      <c r="B602" s="94"/>
      <c r="C602" s="49">
        <v>44</v>
      </c>
      <c r="D602" s="50" t="s">
        <v>648</v>
      </c>
      <c r="E602" s="28" t="s">
        <v>918</v>
      </c>
      <c r="F602" s="26" t="s">
        <v>1011</v>
      </c>
      <c r="G602" s="49" t="s">
        <v>36</v>
      </c>
      <c r="H602" s="26">
        <v>30</v>
      </c>
      <c r="I602" s="26">
        <v>20</v>
      </c>
      <c r="J602" s="46">
        <v>1.1000000000000001</v>
      </c>
      <c r="K602" s="47"/>
      <c r="L602" s="32">
        <f t="shared" si="18"/>
        <v>0</v>
      </c>
      <c r="M602" s="43" t="str">
        <f t="shared" si="19"/>
        <v>OK</v>
      </c>
      <c r="N602" s="44">
        <v>0</v>
      </c>
      <c r="O602" s="44">
        <v>0</v>
      </c>
      <c r="P602" s="44">
        <v>0</v>
      </c>
      <c r="Q602" s="44">
        <v>0</v>
      </c>
      <c r="R602" s="44">
        <v>0</v>
      </c>
      <c r="S602" s="44">
        <v>0</v>
      </c>
      <c r="T602" s="44">
        <v>0</v>
      </c>
      <c r="U602" s="44">
        <v>0</v>
      </c>
      <c r="V602" s="44">
        <v>0</v>
      </c>
      <c r="W602" s="44">
        <v>0</v>
      </c>
      <c r="X602" s="44">
        <v>0</v>
      </c>
      <c r="Y602" s="44">
        <v>0</v>
      </c>
    </row>
    <row r="603" spans="1:25" ht="15" x14ac:dyDescent="0.25">
      <c r="A603" s="98"/>
      <c r="B603" s="94"/>
      <c r="C603" s="49">
        <v>45</v>
      </c>
      <c r="D603" s="50" t="s">
        <v>649</v>
      </c>
      <c r="E603" s="28" t="s">
        <v>918</v>
      </c>
      <c r="F603" s="26" t="s">
        <v>1011</v>
      </c>
      <c r="G603" s="49" t="s">
        <v>36</v>
      </c>
      <c r="H603" s="26">
        <v>30</v>
      </c>
      <c r="I603" s="26">
        <v>20</v>
      </c>
      <c r="J603" s="46">
        <v>5.15</v>
      </c>
      <c r="K603" s="47"/>
      <c r="L603" s="32">
        <f t="shared" si="18"/>
        <v>0</v>
      </c>
      <c r="M603" s="43" t="str">
        <f t="shared" si="19"/>
        <v>OK</v>
      </c>
      <c r="N603" s="44">
        <v>0</v>
      </c>
      <c r="O603" s="44">
        <v>0</v>
      </c>
      <c r="P603" s="44">
        <v>0</v>
      </c>
      <c r="Q603" s="44">
        <v>0</v>
      </c>
      <c r="R603" s="44">
        <v>0</v>
      </c>
      <c r="S603" s="44">
        <v>0</v>
      </c>
      <c r="T603" s="44">
        <v>0</v>
      </c>
      <c r="U603" s="44">
        <v>0</v>
      </c>
      <c r="V603" s="44">
        <v>0</v>
      </c>
      <c r="W603" s="44">
        <v>0</v>
      </c>
      <c r="X603" s="44">
        <v>0</v>
      </c>
      <c r="Y603" s="44">
        <v>0</v>
      </c>
    </row>
    <row r="604" spans="1:25" ht="45" x14ac:dyDescent="0.25">
      <c r="A604" s="98"/>
      <c r="B604" s="94"/>
      <c r="C604" s="49">
        <v>46</v>
      </c>
      <c r="D604" s="50" t="s">
        <v>650</v>
      </c>
      <c r="E604" s="28" t="s">
        <v>918</v>
      </c>
      <c r="F604" s="26" t="s">
        <v>1011</v>
      </c>
      <c r="G604" s="49" t="s">
        <v>36</v>
      </c>
      <c r="H604" s="26">
        <v>30</v>
      </c>
      <c r="I604" s="26">
        <v>20</v>
      </c>
      <c r="J604" s="46">
        <v>0.25</v>
      </c>
      <c r="K604" s="47"/>
      <c r="L604" s="32">
        <f t="shared" si="18"/>
        <v>0</v>
      </c>
      <c r="M604" s="43" t="str">
        <f t="shared" si="19"/>
        <v>OK</v>
      </c>
      <c r="N604" s="44">
        <v>0</v>
      </c>
      <c r="O604" s="44">
        <v>0</v>
      </c>
      <c r="P604" s="44">
        <v>0</v>
      </c>
      <c r="Q604" s="44">
        <v>0</v>
      </c>
      <c r="R604" s="44">
        <v>0</v>
      </c>
      <c r="S604" s="44">
        <v>0</v>
      </c>
      <c r="T604" s="44">
        <v>0</v>
      </c>
      <c r="U604" s="44">
        <v>0</v>
      </c>
      <c r="V604" s="44">
        <v>0</v>
      </c>
      <c r="W604" s="44">
        <v>0</v>
      </c>
      <c r="X604" s="44">
        <v>0</v>
      </c>
      <c r="Y604" s="44">
        <v>0</v>
      </c>
    </row>
    <row r="605" spans="1:25" ht="75" x14ac:dyDescent="0.25">
      <c r="A605" s="98"/>
      <c r="B605" s="94"/>
      <c r="C605" s="49">
        <v>47</v>
      </c>
      <c r="D605" s="50" t="s">
        <v>651</v>
      </c>
      <c r="E605" s="28" t="s">
        <v>918</v>
      </c>
      <c r="F605" s="26" t="s">
        <v>1011</v>
      </c>
      <c r="G605" s="49" t="s">
        <v>36</v>
      </c>
      <c r="H605" s="26">
        <v>30</v>
      </c>
      <c r="I605" s="26">
        <v>20</v>
      </c>
      <c r="J605" s="46">
        <v>3.85</v>
      </c>
      <c r="K605" s="47"/>
      <c r="L605" s="32">
        <f t="shared" si="18"/>
        <v>0</v>
      </c>
      <c r="M605" s="43" t="str">
        <f t="shared" si="19"/>
        <v>OK</v>
      </c>
      <c r="N605" s="44">
        <v>0</v>
      </c>
      <c r="O605" s="44">
        <v>0</v>
      </c>
      <c r="P605" s="44">
        <v>0</v>
      </c>
      <c r="Q605" s="44">
        <v>0</v>
      </c>
      <c r="R605" s="44">
        <v>0</v>
      </c>
      <c r="S605" s="44">
        <v>0</v>
      </c>
      <c r="T605" s="44">
        <v>0</v>
      </c>
      <c r="U605" s="44">
        <v>0</v>
      </c>
      <c r="V605" s="44">
        <v>0</v>
      </c>
      <c r="W605" s="44">
        <v>0</v>
      </c>
      <c r="X605" s="44">
        <v>0</v>
      </c>
      <c r="Y605" s="44">
        <v>0</v>
      </c>
    </row>
    <row r="606" spans="1:25" ht="75" x14ac:dyDescent="0.25">
      <c r="A606" s="98"/>
      <c r="B606" s="94"/>
      <c r="C606" s="49">
        <v>48</v>
      </c>
      <c r="D606" s="50" t="s">
        <v>652</v>
      </c>
      <c r="E606" s="28" t="s">
        <v>918</v>
      </c>
      <c r="F606" s="26" t="s">
        <v>1011</v>
      </c>
      <c r="G606" s="49" t="s">
        <v>36</v>
      </c>
      <c r="H606" s="26">
        <v>30</v>
      </c>
      <c r="I606" s="26">
        <v>20</v>
      </c>
      <c r="J606" s="46">
        <v>4.5</v>
      </c>
      <c r="K606" s="47"/>
      <c r="L606" s="32">
        <f t="shared" si="18"/>
        <v>0</v>
      </c>
      <c r="M606" s="43" t="str">
        <f t="shared" si="19"/>
        <v>OK</v>
      </c>
      <c r="N606" s="44">
        <v>0</v>
      </c>
      <c r="O606" s="44">
        <v>0</v>
      </c>
      <c r="P606" s="44">
        <v>0</v>
      </c>
      <c r="Q606" s="44">
        <v>0</v>
      </c>
      <c r="R606" s="44">
        <v>0</v>
      </c>
      <c r="S606" s="44">
        <v>0</v>
      </c>
      <c r="T606" s="44">
        <v>0</v>
      </c>
      <c r="U606" s="44">
        <v>0</v>
      </c>
      <c r="V606" s="44">
        <v>0</v>
      </c>
      <c r="W606" s="44">
        <v>0</v>
      </c>
      <c r="X606" s="44">
        <v>0</v>
      </c>
      <c r="Y606" s="44">
        <v>0</v>
      </c>
    </row>
    <row r="607" spans="1:25" ht="75" x14ac:dyDescent="0.25">
      <c r="A607" s="98"/>
      <c r="B607" s="94"/>
      <c r="C607" s="49">
        <v>49</v>
      </c>
      <c r="D607" s="50" t="s">
        <v>653</v>
      </c>
      <c r="E607" s="28" t="s">
        <v>918</v>
      </c>
      <c r="F607" s="26" t="s">
        <v>1011</v>
      </c>
      <c r="G607" s="49" t="s">
        <v>36</v>
      </c>
      <c r="H607" s="26">
        <v>30</v>
      </c>
      <c r="I607" s="26">
        <v>20</v>
      </c>
      <c r="J607" s="46">
        <v>6.49</v>
      </c>
      <c r="K607" s="47"/>
      <c r="L607" s="32">
        <f t="shared" si="18"/>
        <v>0</v>
      </c>
      <c r="M607" s="43" t="str">
        <f t="shared" si="19"/>
        <v>OK</v>
      </c>
      <c r="N607" s="44">
        <v>0</v>
      </c>
      <c r="O607" s="44">
        <v>0</v>
      </c>
      <c r="P607" s="44">
        <v>0</v>
      </c>
      <c r="Q607" s="44">
        <v>0</v>
      </c>
      <c r="R607" s="44">
        <v>0</v>
      </c>
      <c r="S607" s="44">
        <v>0</v>
      </c>
      <c r="T607" s="44">
        <v>0</v>
      </c>
      <c r="U607" s="44">
        <v>0</v>
      </c>
      <c r="V607" s="44">
        <v>0</v>
      </c>
      <c r="W607" s="44">
        <v>0</v>
      </c>
      <c r="X607" s="44">
        <v>0</v>
      </c>
      <c r="Y607" s="44">
        <v>0</v>
      </c>
    </row>
    <row r="608" spans="1:25" ht="75" x14ac:dyDescent="0.25">
      <c r="A608" s="98"/>
      <c r="B608" s="94"/>
      <c r="C608" s="49">
        <v>50</v>
      </c>
      <c r="D608" s="50" t="s">
        <v>654</v>
      </c>
      <c r="E608" s="28" t="s">
        <v>918</v>
      </c>
      <c r="F608" s="26" t="s">
        <v>1011</v>
      </c>
      <c r="G608" s="49" t="s">
        <v>36</v>
      </c>
      <c r="H608" s="26">
        <v>30</v>
      </c>
      <c r="I608" s="26">
        <v>20</v>
      </c>
      <c r="J608" s="46">
        <v>8.5</v>
      </c>
      <c r="K608" s="47"/>
      <c r="L608" s="32">
        <f t="shared" si="18"/>
        <v>0</v>
      </c>
      <c r="M608" s="43" t="str">
        <f t="shared" si="19"/>
        <v>OK</v>
      </c>
      <c r="N608" s="44">
        <v>0</v>
      </c>
      <c r="O608" s="44">
        <v>0</v>
      </c>
      <c r="P608" s="44">
        <v>0</v>
      </c>
      <c r="Q608" s="44">
        <v>0</v>
      </c>
      <c r="R608" s="44">
        <v>0</v>
      </c>
      <c r="S608" s="44">
        <v>0</v>
      </c>
      <c r="T608" s="44">
        <v>0</v>
      </c>
      <c r="U608" s="44">
        <v>0</v>
      </c>
      <c r="V608" s="44">
        <v>0</v>
      </c>
      <c r="W608" s="44">
        <v>0</v>
      </c>
      <c r="X608" s="44">
        <v>0</v>
      </c>
      <c r="Y608" s="44">
        <v>0</v>
      </c>
    </row>
    <row r="609" spans="1:25" ht="75" x14ac:dyDescent="0.25">
      <c r="A609" s="98"/>
      <c r="B609" s="94"/>
      <c r="C609" s="49">
        <v>51</v>
      </c>
      <c r="D609" s="50" t="s">
        <v>655</v>
      </c>
      <c r="E609" s="28" t="s">
        <v>918</v>
      </c>
      <c r="F609" s="26" t="s">
        <v>1011</v>
      </c>
      <c r="G609" s="49" t="s">
        <v>36</v>
      </c>
      <c r="H609" s="26">
        <v>30</v>
      </c>
      <c r="I609" s="26">
        <v>20</v>
      </c>
      <c r="J609" s="46">
        <v>9</v>
      </c>
      <c r="K609" s="47"/>
      <c r="L609" s="32">
        <f t="shared" si="18"/>
        <v>0</v>
      </c>
      <c r="M609" s="43" t="str">
        <f t="shared" si="19"/>
        <v>OK</v>
      </c>
      <c r="N609" s="44">
        <v>0</v>
      </c>
      <c r="O609" s="44">
        <v>0</v>
      </c>
      <c r="P609" s="44">
        <v>0</v>
      </c>
      <c r="Q609" s="44">
        <v>0</v>
      </c>
      <c r="R609" s="44">
        <v>0</v>
      </c>
      <c r="S609" s="44">
        <v>0</v>
      </c>
      <c r="T609" s="44">
        <v>0</v>
      </c>
      <c r="U609" s="44">
        <v>0</v>
      </c>
      <c r="V609" s="44">
        <v>0</v>
      </c>
      <c r="W609" s="44">
        <v>0</v>
      </c>
      <c r="X609" s="44">
        <v>0</v>
      </c>
      <c r="Y609" s="44">
        <v>0</v>
      </c>
    </row>
    <row r="610" spans="1:25" ht="75" x14ac:dyDescent="0.25">
      <c r="A610" s="98"/>
      <c r="B610" s="94"/>
      <c r="C610" s="49">
        <v>52</v>
      </c>
      <c r="D610" s="50" t="s">
        <v>656</v>
      </c>
      <c r="E610" s="28" t="s">
        <v>918</v>
      </c>
      <c r="F610" s="26" t="s">
        <v>1011</v>
      </c>
      <c r="G610" s="49" t="s">
        <v>36</v>
      </c>
      <c r="H610" s="26">
        <v>30</v>
      </c>
      <c r="I610" s="26">
        <v>20</v>
      </c>
      <c r="J610" s="46">
        <v>14.5</v>
      </c>
      <c r="K610" s="47"/>
      <c r="L610" s="32">
        <f t="shared" si="18"/>
        <v>0</v>
      </c>
      <c r="M610" s="43" t="str">
        <f t="shared" si="19"/>
        <v>OK</v>
      </c>
      <c r="N610" s="44">
        <v>0</v>
      </c>
      <c r="O610" s="44">
        <v>0</v>
      </c>
      <c r="P610" s="44">
        <v>0</v>
      </c>
      <c r="Q610" s="44">
        <v>0</v>
      </c>
      <c r="R610" s="44">
        <v>0</v>
      </c>
      <c r="S610" s="44">
        <v>0</v>
      </c>
      <c r="T610" s="44">
        <v>0</v>
      </c>
      <c r="U610" s="44">
        <v>0</v>
      </c>
      <c r="V610" s="44">
        <v>0</v>
      </c>
      <c r="W610" s="44">
        <v>0</v>
      </c>
      <c r="X610" s="44">
        <v>0</v>
      </c>
      <c r="Y610" s="44">
        <v>0</v>
      </c>
    </row>
    <row r="611" spans="1:25" ht="75" x14ac:dyDescent="0.25">
      <c r="A611" s="98"/>
      <c r="B611" s="94"/>
      <c r="C611" s="49">
        <v>53</v>
      </c>
      <c r="D611" s="50" t="s">
        <v>657</v>
      </c>
      <c r="E611" s="28" t="s">
        <v>918</v>
      </c>
      <c r="F611" s="26" t="s">
        <v>1011</v>
      </c>
      <c r="G611" s="49" t="s">
        <v>36</v>
      </c>
      <c r="H611" s="26">
        <v>30</v>
      </c>
      <c r="I611" s="26">
        <v>20</v>
      </c>
      <c r="J611" s="46">
        <v>3.85</v>
      </c>
      <c r="K611" s="47"/>
      <c r="L611" s="32">
        <f t="shared" si="18"/>
        <v>0</v>
      </c>
      <c r="M611" s="43" t="str">
        <f t="shared" si="19"/>
        <v>OK</v>
      </c>
      <c r="N611" s="44">
        <v>0</v>
      </c>
      <c r="O611" s="44">
        <v>0</v>
      </c>
      <c r="P611" s="44">
        <v>0</v>
      </c>
      <c r="Q611" s="44">
        <v>0</v>
      </c>
      <c r="R611" s="44">
        <v>0</v>
      </c>
      <c r="S611" s="44">
        <v>0</v>
      </c>
      <c r="T611" s="44">
        <v>0</v>
      </c>
      <c r="U611" s="44">
        <v>0</v>
      </c>
      <c r="V611" s="44">
        <v>0</v>
      </c>
      <c r="W611" s="44">
        <v>0</v>
      </c>
      <c r="X611" s="44">
        <v>0</v>
      </c>
      <c r="Y611" s="44">
        <v>0</v>
      </c>
    </row>
    <row r="612" spans="1:25" ht="75" x14ac:dyDescent="0.25">
      <c r="A612" s="98"/>
      <c r="B612" s="94"/>
      <c r="C612" s="49">
        <v>54</v>
      </c>
      <c r="D612" s="50" t="s">
        <v>658</v>
      </c>
      <c r="E612" s="28" t="s">
        <v>918</v>
      </c>
      <c r="F612" s="26" t="s">
        <v>1011</v>
      </c>
      <c r="G612" s="49" t="s">
        <v>36</v>
      </c>
      <c r="H612" s="26">
        <v>30</v>
      </c>
      <c r="I612" s="26">
        <v>20</v>
      </c>
      <c r="J612" s="46">
        <v>9.85</v>
      </c>
      <c r="K612" s="47"/>
      <c r="L612" s="32">
        <f t="shared" si="18"/>
        <v>0</v>
      </c>
      <c r="M612" s="43" t="str">
        <f t="shared" si="19"/>
        <v>OK</v>
      </c>
      <c r="N612" s="44">
        <v>0</v>
      </c>
      <c r="O612" s="44">
        <v>0</v>
      </c>
      <c r="P612" s="44">
        <v>0</v>
      </c>
      <c r="Q612" s="44">
        <v>0</v>
      </c>
      <c r="R612" s="44">
        <v>0</v>
      </c>
      <c r="S612" s="44">
        <v>0</v>
      </c>
      <c r="T612" s="44">
        <v>0</v>
      </c>
      <c r="U612" s="44">
        <v>0</v>
      </c>
      <c r="V612" s="44">
        <v>0</v>
      </c>
      <c r="W612" s="44">
        <v>0</v>
      </c>
      <c r="X612" s="44">
        <v>0</v>
      </c>
      <c r="Y612" s="44">
        <v>0</v>
      </c>
    </row>
    <row r="613" spans="1:25" ht="75" x14ac:dyDescent="0.25">
      <c r="A613" s="98"/>
      <c r="B613" s="94"/>
      <c r="C613" s="49">
        <v>55</v>
      </c>
      <c r="D613" s="50" t="s">
        <v>659</v>
      </c>
      <c r="E613" s="28" t="s">
        <v>918</v>
      </c>
      <c r="F613" s="26" t="s">
        <v>1011</v>
      </c>
      <c r="G613" s="49" t="s">
        <v>36</v>
      </c>
      <c r="H613" s="26">
        <v>30</v>
      </c>
      <c r="I613" s="26">
        <v>20</v>
      </c>
      <c r="J613" s="46">
        <v>8.5</v>
      </c>
      <c r="K613" s="47"/>
      <c r="L613" s="32">
        <f t="shared" si="18"/>
        <v>0</v>
      </c>
      <c r="M613" s="43" t="str">
        <f t="shared" si="19"/>
        <v>OK</v>
      </c>
      <c r="N613" s="44">
        <v>0</v>
      </c>
      <c r="O613" s="44">
        <v>0</v>
      </c>
      <c r="P613" s="44">
        <v>0</v>
      </c>
      <c r="Q613" s="44">
        <v>0</v>
      </c>
      <c r="R613" s="44">
        <v>0</v>
      </c>
      <c r="S613" s="44">
        <v>0</v>
      </c>
      <c r="T613" s="44">
        <v>0</v>
      </c>
      <c r="U613" s="44">
        <v>0</v>
      </c>
      <c r="V613" s="44">
        <v>0</v>
      </c>
      <c r="W613" s="44">
        <v>0</v>
      </c>
      <c r="X613" s="44">
        <v>0</v>
      </c>
      <c r="Y613" s="44">
        <v>0</v>
      </c>
    </row>
    <row r="614" spans="1:25" ht="75" x14ac:dyDescent="0.25">
      <c r="A614" s="98"/>
      <c r="B614" s="94"/>
      <c r="C614" s="49">
        <v>56</v>
      </c>
      <c r="D614" s="50" t="s">
        <v>660</v>
      </c>
      <c r="E614" s="28" t="s">
        <v>918</v>
      </c>
      <c r="F614" s="26" t="s">
        <v>1011</v>
      </c>
      <c r="G614" s="49" t="s">
        <v>36</v>
      </c>
      <c r="H614" s="26">
        <v>30</v>
      </c>
      <c r="I614" s="26">
        <v>20</v>
      </c>
      <c r="J614" s="46">
        <v>9</v>
      </c>
      <c r="K614" s="47"/>
      <c r="L614" s="32">
        <f t="shared" si="18"/>
        <v>0</v>
      </c>
      <c r="M614" s="43" t="str">
        <f t="shared" si="19"/>
        <v>OK</v>
      </c>
      <c r="N614" s="44">
        <v>0</v>
      </c>
      <c r="O614" s="44">
        <v>0</v>
      </c>
      <c r="P614" s="44">
        <v>0</v>
      </c>
      <c r="Q614" s="44">
        <v>0</v>
      </c>
      <c r="R614" s="44">
        <v>0</v>
      </c>
      <c r="S614" s="44">
        <v>0</v>
      </c>
      <c r="T614" s="44">
        <v>0</v>
      </c>
      <c r="U614" s="44">
        <v>0</v>
      </c>
      <c r="V614" s="44">
        <v>0</v>
      </c>
      <c r="W614" s="44">
        <v>0</v>
      </c>
      <c r="X614" s="44">
        <v>0</v>
      </c>
      <c r="Y614" s="44">
        <v>0</v>
      </c>
    </row>
    <row r="615" spans="1:25" ht="75" x14ac:dyDescent="0.25">
      <c r="A615" s="98"/>
      <c r="B615" s="94"/>
      <c r="C615" s="49">
        <v>57</v>
      </c>
      <c r="D615" s="50" t="s">
        <v>661</v>
      </c>
      <c r="E615" s="28" t="s">
        <v>918</v>
      </c>
      <c r="F615" s="26" t="s">
        <v>1011</v>
      </c>
      <c r="G615" s="49" t="s">
        <v>36</v>
      </c>
      <c r="H615" s="26">
        <v>30</v>
      </c>
      <c r="I615" s="26">
        <v>20</v>
      </c>
      <c r="J615" s="46">
        <v>14.5</v>
      </c>
      <c r="K615" s="47"/>
      <c r="L615" s="32">
        <f t="shared" si="18"/>
        <v>0</v>
      </c>
      <c r="M615" s="43" t="str">
        <f t="shared" si="19"/>
        <v>OK</v>
      </c>
      <c r="N615" s="44">
        <v>0</v>
      </c>
      <c r="O615" s="44">
        <v>0</v>
      </c>
      <c r="P615" s="44">
        <v>0</v>
      </c>
      <c r="Q615" s="44">
        <v>0</v>
      </c>
      <c r="R615" s="44">
        <v>0</v>
      </c>
      <c r="S615" s="44">
        <v>0</v>
      </c>
      <c r="T615" s="44">
        <v>0</v>
      </c>
      <c r="U615" s="44">
        <v>0</v>
      </c>
      <c r="V615" s="44">
        <v>0</v>
      </c>
      <c r="W615" s="44">
        <v>0</v>
      </c>
      <c r="X615" s="44">
        <v>0</v>
      </c>
      <c r="Y615" s="44">
        <v>0</v>
      </c>
    </row>
    <row r="616" spans="1:25" ht="75" x14ac:dyDescent="0.25">
      <c r="A616" s="98"/>
      <c r="B616" s="94"/>
      <c r="C616" s="49">
        <v>58</v>
      </c>
      <c r="D616" s="50" t="s">
        <v>662</v>
      </c>
      <c r="E616" s="28" t="s">
        <v>918</v>
      </c>
      <c r="F616" s="26" t="s">
        <v>1011</v>
      </c>
      <c r="G616" s="49" t="s">
        <v>36</v>
      </c>
      <c r="H616" s="26">
        <v>30</v>
      </c>
      <c r="I616" s="26">
        <v>20</v>
      </c>
      <c r="J616" s="46">
        <v>7.65</v>
      </c>
      <c r="K616" s="47"/>
      <c r="L616" s="32">
        <f t="shared" si="18"/>
        <v>0</v>
      </c>
      <c r="M616" s="43" t="str">
        <f t="shared" si="19"/>
        <v>OK</v>
      </c>
      <c r="N616" s="44">
        <v>0</v>
      </c>
      <c r="O616" s="44">
        <v>0</v>
      </c>
      <c r="P616" s="44">
        <v>0</v>
      </c>
      <c r="Q616" s="44">
        <v>0</v>
      </c>
      <c r="R616" s="44">
        <v>0</v>
      </c>
      <c r="S616" s="44">
        <v>0</v>
      </c>
      <c r="T616" s="44">
        <v>0</v>
      </c>
      <c r="U616" s="44">
        <v>0</v>
      </c>
      <c r="V616" s="44">
        <v>0</v>
      </c>
      <c r="W616" s="44">
        <v>0</v>
      </c>
      <c r="X616" s="44">
        <v>0</v>
      </c>
      <c r="Y616" s="44">
        <v>0</v>
      </c>
    </row>
    <row r="617" spans="1:25" ht="75" x14ac:dyDescent="0.25">
      <c r="A617" s="98"/>
      <c r="B617" s="94"/>
      <c r="C617" s="49">
        <v>59</v>
      </c>
      <c r="D617" s="50" t="s">
        <v>663</v>
      </c>
      <c r="E617" s="28" t="s">
        <v>918</v>
      </c>
      <c r="F617" s="26" t="s">
        <v>1011</v>
      </c>
      <c r="G617" s="49" t="s">
        <v>36</v>
      </c>
      <c r="H617" s="26">
        <v>30</v>
      </c>
      <c r="I617" s="26">
        <v>20</v>
      </c>
      <c r="J617" s="46">
        <v>8.5</v>
      </c>
      <c r="K617" s="47"/>
      <c r="L617" s="32">
        <f t="shared" si="18"/>
        <v>0</v>
      </c>
      <c r="M617" s="43" t="str">
        <f t="shared" si="19"/>
        <v>OK</v>
      </c>
      <c r="N617" s="44">
        <v>0</v>
      </c>
      <c r="O617" s="44">
        <v>0</v>
      </c>
      <c r="P617" s="44">
        <v>0</v>
      </c>
      <c r="Q617" s="44">
        <v>0</v>
      </c>
      <c r="R617" s="44">
        <v>0</v>
      </c>
      <c r="S617" s="44">
        <v>0</v>
      </c>
      <c r="T617" s="44">
        <v>0</v>
      </c>
      <c r="U617" s="44">
        <v>0</v>
      </c>
      <c r="V617" s="44">
        <v>0</v>
      </c>
      <c r="W617" s="44">
        <v>0</v>
      </c>
      <c r="X617" s="44">
        <v>0</v>
      </c>
      <c r="Y617" s="44">
        <v>0</v>
      </c>
    </row>
    <row r="618" spans="1:25" ht="75" x14ac:dyDescent="0.25">
      <c r="A618" s="98"/>
      <c r="B618" s="94"/>
      <c r="C618" s="49">
        <v>60</v>
      </c>
      <c r="D618" s="50" t="s">
        <v>664</v>
      </c>
      <c r="E618" s="28" t="s">
        <v>918</v>
      </c>
      <c r="F618" s="26" t="s">
        <v>1011</v>
      </c>
      <c r="G618" s="49" t="s">
        <v>36</v>
      </c>
      <c r="H618" s="26">
        <v>30</v>
      </c>
      <c r="I618" s="26">
        <v>20</v>
      </c>
      <c r="J618" s="46">
        <v>9</v>
      </c>
      <c r="K618" s="47"/>
      <c r="L618" s="32">
        <f t="shared" si="18"/>
        <v>0</v>
      </c>
      <c r="M618" s="43" t="str">
        <f t="shared" si="19"/>
        <v>OK</v>
      </c>
      <c r="N618" s="44">
        <v>0</v>
      </c>
      <c r="O618" s="44">
        <v>0</v>
      </c>
      <c r="P618" s="44">
        <v>0</v>
      </c>
      <c r="Q618" s="44">
        <v>0</v>
      </c>
      <c r="R618" s="44">
        <v>0</v>
      </c>
      <c r="S618" s="44">
        <v>0</v>
      </c>
      <c r="T618" s="44">
        <v>0</v>
      </c>
      <c r="U618" s="44">
        <v>0</v>
      </c>
      <c r="V618" s="44">
        <v>0</v>
      </c>
      <c r="W618" s="44">
        <v>0</v>
      </c>
      <c r="X618" s="44">
        <v>0</v>
      </c>
      <c r="Y618" s="44">
        <v>0</v>
      </c>
    </row>
    <row r="619" spans="1:25" ht="75" x14ac:dyDescent="0.25">
      <c r="A619" s="98"/>
      <c r="B619" s="94"/>
      <c r="C619" s="49">
        <v>61</v>
      </c>
      <c r="D619" s="50" t="s">
        <v>665</v>
      </c>
      <c r="E619" s="28" t="s">
        <v>918</v>
      </c>
      <c r="F619" s="26" t="s">
        <v>1011</v>
      </c>
      <c r="G619" s="49" t="s">
        <v>36</v>
      </c>
      <c r="H619" s="26">
        <v>30</v>
      </c>
      <c r="I619" s="26">
        <v>20</v>
      </c>
      <c r="J619" s="46">
        <v>14.5</v>
      </c>
      <c r="K619" s="47"/>
      <c r="L619" s="32">
        <f t="shared" si="18"/>
        <v>0</v>
      </c>
      <c r="M619" s="43" t="str">
        <f t="shared" si="19"/>
        <v>OK</v>
      </c>
      <c r="N619" s="44">
        <v>0</v>
      </c>
      <c r="O619" s="44">
        <v>0</v>
      </c>
      <c r="P619" s="44">
        <v>0</v>
      </c>
      <c r="Q619" s="44">
        <v>0</v>
      </c>
      <c r="R619" s="44">
        <v>0</v>
      </c>
      <c r="S619" s="44">
        <v>0</v>
      </c>
      <c r="T619" s="44">
        <v>0</v>
      </c>
      <c r="U619" s="44">
        <v>0</v>
      </c>
      <c r="V619" s="44">
        <v>0</v>
      </c>
      <c r="W619" s="44">
        <v>0</v>
      </c>
      <c r="X619" s="44">
        <v>0</v>
      </c>
      <c r="Y619" s="44">
        <v>0</v>
      </c>
    </row>
    <row r="620" spans="1:25" ht="75" x14ac:dyDescent="0.25">
      <c r="A620" s="98"/>
      <c r="B620" s="94"/>
      <c r="C620" s="49">
        <v>62</v>
      </c>
      <c r="D620" s="50" t="s">
        <v>666</v>
      </c>
      <c r="E620" s="28" t="s">
        <v>918</v>
      </c>
      <c r="F620" s="26" t="s">
        <v>1011</v>
      </c>
      <c r="G620" s="49" t="s">
        <v>36</v>
      </c>
      <c r="H620" s="26">
        <v>30</v>
      </c>
      <c r="I620" s="26">
        <v>20</v>
      </c>
      <c r="J620" s="46">
        <v>4.5</v>
      </c>
      <c r="K620" s="47"/>
      <c r="L620" s="32">
        <f t="shared" si="18"/>
        <v>0</v>
      </c>
      <c r="M620" s="43" t="str">
        <f t="shared" si="19"/>
        <v>OK</v>
      </c>
      <c r="N620" s="44">
        <v>0</v>
      </c>
      <c r="O620" s="44">
        <v>0</v>
      </c>
      <c r="P620" s="44">
        <v>0</v>
      </c>
      <c r="Q620" s="44">
        <v>0</v>
      </c>
      <c r="R620" s="44">
        <v>0</v>
      </c>
      <c r="S620" s="44">
        <v>0</v>
      </c>
      <c r="T620" s="44">
        <v>0</v>
      </c>
      <c r="U620" s="44">
        <v>0</v>
      </c>
      <c r="V620" s="44">
        <v>0</v>
      </c>
      <c r="W620" s="44">
        <v>0</v>
      </c>
      <c r="X620" s="44">
        <v>0</v>
      </c>
      <c r="Y620" s="44">
        <v>0</v>
      </c>
    </row>
    <row r="621" spans="1:25" ht="75" x14ac:dyDescent="0.25">
      <c r="A621" s="98"/>
      <c r="B621" s="94"/>
      <c r="C621" s="49">
        <v>63</v>
      </c>
      <c r="D621" s="50" t="s">
        <v>667</v>
      </c>
      <c r="E621" s="28" t="s">
        <v>918</v>
      </c>
      <c r="F621" s="26" t="s">
        <v>1011</v>
      </c>
      <c r="G621" s="49" t="s">
        <v>36</v>
      </c>
      <c r="H621" s="26">
        <v>30</v>
      </c>
      <c r="I621" s="26">
        <v>20</v>
      </c>
      <c r="J621" s="46">
        <v>3.85</v>
      </c>
      <c r="K621" s="47"/>
      <c r="L621" s="32">
        <f t="shared" si="18"/>
        <v>0</v>
      </c>
      <c r="M621" s="43" t="str">
        <f t="shared" si="19"/>
        <v>OK</v>
      </c>
      <c r="N621" s="44">
        <v>0</v>
      </c>
      <c r="O621" s="44">
        <v>0</v>
      </c>
      <c r="P621" s="44">
        <v>0</v>
      </c>
      <c r="Q621" s="44">
        <v>0</v>
      </c>
      <c r="R621" s="44">
        <v>0</v>
      </c>
      <c r="S621" s="44">
        <v>0</v>
      </c>
      <c r="T621" s="44">
        <v>0</v>
      </c>
      <c r="U621" s="44">
        <v>0</v>
      </c>
      <c r="V621" s="44">
        <v>0</v>
      </c>
      <c r="W621" s="44">
        <v>0</v>
      </c>
      <c r="X621" s="44">
        <v>0</v>
      </c>
      <c r="Y621" s="44">
        <v>0</v>
      </c>
    </row>
    <row r="622" spans="1:25" ht="75" x14ac:dyDescent="0.25">
      <c r="A622" s="98"/>
      <c r="B622" s="94"/>
      <c r="C622" s="49">
        <v>64</v>
      </c>
      <c r="D622" s="50" t="s">
        <v>668</v>
      </c>
      <c r="E622" s="28" t="s">
        <v>918</v>
      </c>
      <c r="F622" s="26" t="s">
        <v>1011</v>
      </c>
      <c r="G622" s="49" t="s">
        <v>36</v>
      </c>
      <c r="H622" s="26">
        <v>30</v>
      </c>
      <c r="I622" s="26">
        <v>20</v>
      </c>
      <c r="J622" s="46">
        <v>0.65</v>
      </c>
      <c r="K622" s="47"/>
      <c r="L622" s="32">
        <f t="shared" si="18"/>
        <v>0</v>
      </c>
      <c r="M622" s="43" t="str">
        <f t="shared" si="19"/>
        <v>OK</v>
      </c>
      <c r="N622" s="44">
        <v>0</v>
      </c>
      <c r="O622" s="44">
        <v>0</v>
      </c>
      <c r="P622" s="44">
        <v>0</v>
      </c>
      <c r="Q622" s="44">
        <v>0</v>
      </c>
      <c r="R622" s="44">
        <v>0</v>
      </c>
      <c r="S622" s="44">
        <v>0</v>
      </c>
      <c r="T622" s="44">
        <v>0</v>
      </c>
      <c r="U622" s="44">
        <v>0</v>
      </c>
      <c r="V622" s="44">
        <v>0</v>
      </c>
      <c r="W622" s="44">
        <v>0</v>
      </c>
      <c r="X622" s="44">
        <v>0</v>
      </c>
      <c r="Y622" s="44">
        <v>0</v>
      </c>
    </row>
    <row r="623" spans="1:25" ht="75" x14ac:dyDescent="0.25">
      <c r="A623" s="98"/>
      <c r="B623" s="94"/>
      <c r="C623" s="49">
        <v>65</v>
      </c>
      <c r="D623" s="50" t="s">
        <v>669</v>
      </c>
      <c r="E623" s="28" t="s">
        <v>918</v>
      </c>
      <c r="F623" s="26" t="s">
        <v>1011</v>
      </c>
      <c r="G623" s="49" t="s">
        <v>36</v>
      </c>
      <c r="H623" s="26">
        <v>30</v>
      </c>
      <c r="I623" s="26">
        <v>20</v>
      </c>
      <c r="J623" s="46">
        <v>1.5</v>
      </c>
      <c r="K623" s="47"/>
      <c r="L623" s="32">
        <f t="shared" si="18"/>
        <v>0</v>
      </c>
      <c r="M623" s="43" t="str">
        <f t="shared" si="19"/>
        <v>OK</v>
      </c>
      <c r="N623" s="44">
        <v>0</v>
      </c>
      <c r="O623" s="44">
        <v>0</v>
      </c>
      <c r="P623" s="44">
        <v>0</v>
      </c>
      <c r="Q623" s="44">
        <v>0</v>
      </c>
      <c r="R623" s="44">
        <v>0</v>
      </c>
      <c r="S623" s="44">
        <v>0</v>
      </c>
      <c r="T623" s="44">
        <v>0</v>
      </c>
      <c r="U623" s="44">
        <v>0</v>
      </c>
      <c r="V623" s="44">
        <v>0</v>
      </c>
      <c r="W623" s="44">
        <v>0</v>
      </c>
      <c r="X623" s="44">
        <v>0</v>
      </c>
      <c r="Y623" s="44">
        <v>0</v>
      </c>
    </row>
    <row r="624" spans="1:25" ht="75" x14ac:dyDescent="0.25">
      <c r="A624" s="98"/>
      <c r="B624" s="94"/>
      <c r="C624" s="49">
        <v>66</v>
      </c>
      <c r="D624" s="50" t="s">
        <v>670</v>
      </c>
      <c r="E624" s="28" t="s">
        <v>918</v>
      </c>
      <c r="F624" s="26" t="s">
        <v>1011</v>
      </c>
      <c r="G624" s="49" t="s">
        <v>36</v>
      </c>
      <c r="H624" s="26">
        <v>30</v>
      </c>
      <c r="I624" s="26">
        <v>20</v>
      </c>
      <c r="J624" s="46">
        <v>1.6</v>
      </c>
      <c r="K624" s="47"/>
      <c r="L624" s="32">
        <f t="shared" si="18"/>
        <v>0</v>
      </c>
      <c r="M624" s="43" t="str">
        <f t="shared" si="19"/>
        <v>OK</v>
      </c>
      <c r="N624" s="44">
        <v>0</v>
      </c>
      <c r="O624" s="44">
        <v>0</v>
      </c>
      <c r="P624" s="44">
        <v>0</v>
      </c>
      <c r="Q624" s="44">
        <v>0</v>
      </c>
      <c r="R624" s="44">
        <v>0</v>
      </c>
      <c r="S624" s="44">
        <v>0</v>
      </c>
      <c r="T624" s="44">
        <v>0</v>
      </c>
      <c r="U624" s="44">
        <v>0</v>
      </c>
      <c r="V624" s="44">
        <v>0</v>
      </c>
      <c r="W624" s="44">
        <v>0</v>
      </c>
      <c r="X624" s="44">
        <v>0</v>
      </c>
      <c r="Y624" s="44">
        <v>0</v>
      </c>
    </row>
    <row r="625" spans="1:25" ht="75" x14ac:dyDescent="0.25">
      <c r="A625" s="98"/>
      <c r="B625" s="94"/>
      <c r="C625" s="49">
        <v>67</v>
      </c>
      <c r="D625" s="50" t="s">
        <v>671</v>
      </c>
      <c r="E625" s="28" t="s">
        <v>918</v>
      </c>
      <c r="F625" s="26" t="s">
        <v>1011</v>
      </c>
      <c r="G625" s="49" t="s">
        <v>36</v>
      </c>
      <c r="H625" s="26">
        <v>30</v>
      </c>
      <c r="I625" s="26">
        <v>20</v>
      </c>
      <c r="J625" s="46">
        <v>3.37</v>
      </c>
      <c r="K625" s="47"/>
      <c r="L625" s="32">
        <f t="shared" si="18"/>
        <v>0</v>
      </c>
      <c r="M625" s="43" t="str">
        <f t="shared" si="19"/>
        <v>OK</v>
      </c>
      <c r="N625" s="44">
        <v>0</v>
      </c>
      <c r="O625" s="44">
        <v>0</v>
      </c>
      <c r="P625" s="44">
        <v>0</v>
      </c>
      <c r="Q625" s="44">
        <v>0</v>
      </c>
      <c r="R625" s="44">
        <v>0</v>
      </c>
      <c r="S625" s="44">
        <v>0</v>
      </c>
      <c r="T625" s="44">
        <v>0</v>
      </c>
      <c r="U625" s="44">
        <v>0</v>
      </c>
      <c r="V625" s="44">
        <v>0</v>
      </c>
      <c r="W625" s="44">
        <v>0</v>
      </c>
      <c r="X625" s="44">
        <v>0</v>
      </c>
      <c r="Y625" s="44">
        <v>0</v>
      </c>
    </row>
    <row r="626" spans="1:25" ht="75" x14ac:dyDescent="0.25">
      <c r="A626" s="98"/>
      <c r="B626" s="94"/>
      <c r="C626" s="49">
        <v>68</v>
      </c>
      <c r="D626" s="50" t="s">
        <v>672</v>
      </c>
      <c r="E626" s="28" t="s">
        <v>918</v>
      </c>
      <c r="F626" s="26" t="s">
        <v>1011</v>
      </c>
      <c r="G626" s="49" t="s">
        <v>36</v>
      </c>
      <c r="H626" s="26">
        <v>30</v>
      </c>
      <c r="I626" s="26">
        <v>20</v>
      </c>
      <c r="J626" s="46">
        <v>0.2</v>
      </c>
      <c r="K626" s="47"/>
      <c r="L626" s="32">
        <f t="shared" si="18"/>
        <v>0</v>
      </c>
      <c r="M626" s="43" t="str">
        <f t="shared" si="19"/>
        <v>OK</v>
      </c>
      <c r="N626" s="44">
        <v>0</v>
      </c>
      <c r="O626" s="44">
        <v>0</v>
      </c>
      <c r="P626" s="44">
        <v>0</v>
      </c>
      <c r="Q626" s="44">
        <v>0</v>
      </c>
      <c r="R626" s="44">
        <v>0</v>
      </c>
      <c r="S626" s="44">
        <v>0</v>
      </c>
      <c r="T626" s="44">
        <v>0</v>
      </c>
      <c r="U626" s="44">
        <v>0</v>
      </c>
      <c r="V626" s="44">
        <v>0</v>
      </c>
      <c r="W626" s="44">
        <v>0</v>
      </c>
      <c r="X626" s="44">
        <v>0</v>
      </c>
      <c r="Y626" s="44">
        <v>0</v>
      </c>
    </row>
    <row r="627" spans="1:25" ht="75" x14ac:dyDescent="0.25">
      <c r="A627" s="98"/>
      <c r="B627" s="94"/>
      <c r="C627" s="49">
        <v>69</v>
      </c>
      <c r="D627" s="50" t="s">
        <v>673</v>
      </c>
      <c r="E627" s="28" t="s">
        <v>918</v>
      </c>
      <c r="F627" s="26" t="s">
        <v>1011</v>
      </c>
      <c r="G627" s="49" t="s">
        <v>36</v>
      </c>
      <c r="H627" s="26">
        <v>30</v>
      </c>
      <c r="I627" s="26">
        <v>20</v>
      </c>
      <c r="J627" s="46">
        <v>0.25</v>
      </c>
      <c r="K627" s="47"/>
      <c r="L627" s="32">
        <f t="shared" si="18"/>
        <v>0</v>
      </c>
      <c r="M627" s="43" t="str">
        <f t="shared" si="19"/>
        <v>OK</v>
      </c>
      <c r="N627" s="44">
        <v>0</v>
      </c>
      <c r="O627" s="44">
        <v>0</v>
      </c>
      <c r="P627" s="44">
        <v>0</v>
      </c>
      <c r="Q627" s="44">
        <v>0</v>
      </c>
      <c r="R627" s="44">
        <v>0</v>
      </c>
      <c r="S627" s="44">
        <v>0</v>
      </c>
      <c r="T627" s="44">
        <v>0</v>
      </c>
      <c r="U627" s="44">
        <v>0</v>
      </c>
      <c r="V627" s="44">
        <v>0</v>
      </c>
      <c r="W627" s="44">
        <v>0</v>
      </c>
      <c r="X627" s="44">
        <v>0</v>
      </c>
      <c r="Y627" s="44">
        <v>0</v>
      </c>
    </row>
    <row r="628" spans="1:25" ht="75" x14ac:dyDescent="0.25">
      <c r="A628" s="98"/>
      <c r="B628" s="94"/>
      <c r="C628" s="49">
        <v>70</v>
      </c>
      <c r="D628" s="50" t="s">
        <v>674</v>
      </c>
      <c r="E628" s="28" t="s">
        <v>918</v>
      </c>
      <c r="F628" s="26" t="s">
        <v>1011</v>
      </c>
      <c r="G628" s="49" t="s">
        <v>36</v>
      </c>
      <c r="H628" s="26">
        <v>30</v>
      </c>
      <c r="I628" s="26">
        <v>20</v>
      </c>
      <c r="J628" s="46">
        <v>1.1000000000000001</v>
      </c>
      <c r="K628" s="47"/>
      <c r="L628" s="32">
        <f t="shared" si="18"/>
        <v>0</v>
      </c>
      <c r="M628" s="43" t="str">
        <f t="shared" si="19"/>
        <v>OK</v>
      </c>
      <c r="N628" s="44">
        <v>0</v>
      </c>
      <c r="O628" s="44">
        <v>0</v>
      </c>
      <c r="P628" s="44">
        <v>0</v>
      </c>
      <c r="Q628" s="44">
        <v>0</v>
      </c>
      <c r="R628" s="44">
        <v>0</v>
      </c>
      <c r="S628" s="44">
        <v>0</v>
      </c>
      <c r="T628" s="44">
        <v>0</v>
      </c>
      <c r="U628" s="44">
        <v>0</v>
      </c>
      <c r="V628" s="44">
        <v>0</v>
      </c>
      <c r="W628" s="44">
        <v>0</v>
      </c>
      <c r="X628" s="44">
        <v>0</v>
      </c>
      <c r="Y628" s="44">
        <v>0</v>
      </c>
    </row>
    <row r="629" spans="1:25" ht="75" x14ac:dyDescent="0.25">
      <c r="A629" s="98"/>
      <c r="B629" s="94"/>
      <c r="C629" s="49">
        <v>71</v>
      </c>
      <c r="D629" s="50" t="s">
        <v>675</v>
      </c>
      <c r="E629" s="28" t="s">
        <v>918</v>
      </c>
      <c r="F629" s="26" t="s">
        <v>1011</v>
      </c>
      <c r="G629" s="49" t="s">
        <v>36</v>
      </c>
      <c r="H629" s="26">
        <v>30</v>
      </c>
      <c r="I629" s="26">
        <v>20</v>
      </c>
      <c r="J629" s="46">
        <v>1</v>
      </c>
      <c r="K629" s="47"/>
      <c r="L629" s="32">
        <f t="shared" si="18"/>
        <v>0</v>
      </c>
      <c r="M629" s="43" t="str">
        <f t="shared" si="19"/>
        <v>OK</v>
      </c>
      <c r="N629" s="44">
        <v>0</v>
      </c>
      <c r="O629" s="44">
        <v>0</v>
      </c>
      <c r="P629" s="44">
        <v>0</v>
      </c>
      <c r="Q629" s="44">
        <v>0</v>
      </c>
      <c r="R629" s="44">
        <v>0</v>
      </c>
      <c r="S629" s="44">
        <v>0</v>
      </c>
      <c r="T629" s="44">
        <v>0</v>
      </c>
      <c r="U629" s="44">
        <v>0</v>
      </c>
      <c r="V629" s="44">
        <v>0</v>
      </c>
      <c r="W629" s="44">
        <v>0</v>
      </c>
      <c r="X629" s="44">
        <v>0</v>
      </c>
      <c r="Y629" s="44">
        <v>0</v>
      </c>
    </row>
    <row r="630" spans="1:25" ht="75" x14ac:dyDescent="0.25">
      <c r="A630" s="98"/>
      <c r="B630" s="94"/>
      <c r="C630" s="49">
        <v>72</v>
      </c>
      <c r="D630" s="50" t="s">
        <v>676</v>
      </c>
      <c r="E630" s="28" t="s">
        <v>918</v>
      </c>
      <c r="F630" s="26" t="s">
        <v>1011</v>
      </c>
      <c r="G630" s="49" t="s">
        <v>36</v>
      </c>
      <c r="H630" s="26">
        <v>30</v>
      </c>
      <c r="I630" s="26">
        <v>20</v>
      </c>
      <c r="J630" s="46">
        <v>1.45</v>
      </c>
      <c r="K630" s="47"/>
      <c r="L630" s="32">
        <f t="shared" si="18"/>
        <v>0</v>
      </c>
      <c r="M630" s="43" t="str">
        <f t="shared" si="19"/>
        <v>OK</v>
      </c>
      <c r="N630" s="44">
        <v>0</v>
      </c>
      <c r="O630" s="44">
        <v>0</v>
      </c>
      <c r="P630" s="44">
        <v>0</v>
      </c>
      <c r="Q630" s="44">
        <v>0</v>
      </c>
      <c r="R630" s="44">
        <v>0</v>
      </c>
      <c r="S630" s="44">
        <v>0</v>
      </c>
      <c r="T630" s="44">
        <v>0</v>
      </c>
      <c r="U630" s="44">
        <v>0</v>
      </c>
      <c r="V630" s="44">
        <v>0</v>
      </c>
      <c r="W630" s="44">
        <v>0</v>
      </c>
      <c r="X630" s="44">
        <v>0</v>
      </c>
      <c r="Y630" s="44">
        <v>0</v>
      </c>
    </row>
    <row r="631" spans="1:25" ht="75" x14ac:dyDescent="0.25">
      <c r="A631" s="98"/>
      <c r="B631" s="94"/>
      <c r="C631" s="49">
        <v>73</v>
      </c>
      <c r="D631" s="50" t="s">
        <v>677</v>
      </c>
      <c r="E631" s="28" t="s">
        <v>918</v>
      </c>
      <c r="F631" s="26" t="s">
        <v>1011</v>
      </c>
      <c r="G631" s="49" t="s">
        <v>36</v>
      </c>
      <c r="H631" s="26">
        <v>30</v>
      </c>
      <c r="I631" s="26">
        <v>20</v>
      </c>
      <c r="J631" s="46">
        <v>1.45</v>
      </c>
      <c r="K631" s="47"/>
      <c r="L631" s="32">
        <f t="shared" si="18"/>
        <v>0</v>
      </c>
      <c r="M631" s="43" t="str">
        <f t="shared" si="19"/>
        <v>OK</v>
      </c>
      <c r="N631" s="44">
        <v>0</v>
      </c>
      <c r="O631" s="44">
        <v>0</v>
      </c>
      <c r="P631" s="44">
        <v>0</v>
      </c>
      <c r="Q631" s="44">
        <v>0</v>
      </c>
      <c r="R631" s="44">
        <v>0</v>
      </c>
      <c r="S631" s="44">
        <v>0</v>
      </c>
      <c r="T631" s="44">
        <v>0</v>
      </c>
      <c r="U631" s="44">
        <v>0</v>
      </c>
      <c r="V631" s="44">
        <v>0</v>
      </c>
      <c r="W631" s="44">
        <v>0</v>
      </c>
      <c r="X631" s="44">
        <v>0</v>
      </c>
      <c r="Y631" s="44">
        <v>0</v>
      </c>
    </row>
    <row r="632" spans="1:25" ht="75" x14ac:dyDescent="0.25">
      <c r="A632" s="98"/>
      <c r="B632" s="94"/>
      <c r="C632" s="49">
        <v>74</v>
      </c>
      <c r="D632" s="50" t="s">
        <v>678</v>
      </c>
      <c r="E632" s="28" t="s">
        <v>918</v>
      </c>
      <c r="F632" s="26" t="s">
        <v>1011</v>
      </c>
      <c r="G632" s="49" t="s">
        <v>36</v>
      </c>
      <c r="H632" s="26">
        <v>30</v>
      </c>
      <c r="I632" s="26">
        <v>20</v>
      </c>
      <c r="J632" s="46">
        <v>1.45</v>
      </c>
      <c r="K632" s="47"/>
      <c r="L632" s="32">
        <f t="shared" si="18"/>
        <v>0</v>
      </c>
      <c r="M632" s="43" t="str">
        <f t="shared" si="19"/>
        <v>OK</v>
      </c>
      <c r="N632" s="44">
        <v>0</v>
      </c>
      <c r="O632" s="44">
        <v>0</v>
      </c>
      <c r="P632" s="44">
        <v>0</v>
      </c>
      <c r="Q632" s="44">
        <v>0</v>
      </c>
      <c r="R632" s="44">
        <v>0</v>
      </c>
      <c r="S632" s="44">
        <v>0</v>
      </c>
      <c r="T632" s="44">
        <v>0</v>
      </c>
      <c r="U632" s="44">
        <v>0</v>
      </c>
      <c r="V632" s="44">
        <v>0</v>
      </c>
      <c r="W632" s="44">
        <v>0</v>
      </c>
      <c r="X632" s="44">
        <v>0</v>
      </c>
      <c r="Y632" s="44">
        <v>0</v>
      </c>
    </row>
    <row r="633" spans="1:25" ht="75" x14ac:dyDescent="0.25">
      <c r="A633" s="98"/>
      <c r="B633" s="94"/>
      <c r="C633" s="49">
        <v>75</v>
      </c>
      <c r="D633" s="50" t="s">
        <v>679</v>
      </c>
      <c r="E633" s="28" t="s">
        <v>918</v>
      </c>
      <c r="F633" s="26" t="s">
        <v>1011</v>
      </c>
      <c r="G633" s="49" t="s">
        <v>36</v>
      </c>
      <c r="H633" s="26">
        <v>30</v>
      </c>
      <c r="I633" s="26">
        <v>20</v>
      </c>
      <c r="J633" s="46">
        <v>4.5999999999999996</v>
      </c>
      <c r="K633" s="47"/>
      <c r="L633" s="32">
        <f t="shared" si="18"/>
        <v>0</v>
      </c>
      <c r="M633" s="43" t="str">
        <f t="shared" si="19"/>
        <v>OK</v>
      </c>
      <c r="N633" s="44">
        <v>0</v>
      </c>
      <c r="O633" s="44">
        <v>0</v>
      </c>
      <c r="P633" s="44">
        <v>0</v>
      </c>
      <c r="Q633" s="44">
        <v>0</v>
      </c>
      <c r="R633" s="44">
        <v>0</v>
      </c>
      <c r="S633" s="44">
        <v>0</v>
      </c>
      <c r="T633" s="44">
        <v>0</v>
      </c>
      <c r="U633" s="44">
        <v>0</v>
      </c>
      <c r="V633" s="44">
        <v>0</v>
      </c>
      <c r="W633" s="44">
        <v>0</v>
      </c>
      <c r="X633" s="44">
        <v>0</v>
      </c>
      <c r="Y633" s="44">
        <v>0</v>
      </c>
    </row>
    <row r="634" spans="1:25" ht="75" x14ac:dyDescent="0.25">
      <c r="A634" s="98"/>
      <c r="B634" s="94"/>
      <c r="C634" s="49">
        <v>76</v>
      </c>
      <c r="D634" s="50" t="s">
        <v>680</v>
      </c>
      <c r="E634" s="28" t="s">
        <v>918</v>
      </c>
      <c r="F634" s="26" t="s">
        <v>1011</v>
      </c>
      <c r="G634" s="49" t="s">
        <v>36</v>
      </c>
      <c r="H634" s="26">
        <v>30</v>
      </c>
      <c r="I634" s="26">
        <v>20</v>
      </c>
      <c r="J634" s="46">
        <v>0.32</v>
      </c>
      <c r="K634" s="47"/>
      <c r="L634" s="32">
        <f t="shared" si="18"/>
        <v>0</v>
      </c>
      <c r="M634" s="43" t="str">
        <f t="shared" si="19"/>
        <v>OK</v>
      </c>
      <c r="N634" s="44">
        <v>0</v>
      </c>
      <c r="O634" s="44">
        <v>0</v>
      </c>
      <c r="P634" s="44">
        <v>0</v>
      </c>
      <c r="Q634" s="44">
        <v>0</v>
      </c>
      <c r="R634" s="44">
        <v>0</v>
      </c>
      <c r="S634" s="44">
        <v>0</v>
      </c>
      <c r="T634" s="44">
        <v>0</v>
      </c>
      <c r="U634" s="44">
        <v>0</v>
      </c>
      <c r="V634" s="44">
        <v>0</v>
      </c>
      <c r="W634" s="44">
        <v>0</v>
      </c>
      <c r="X634" s="44">
        <v>0</v>
      </c>
      <c r="Y634" s="44">
        <v>0</v>
      </c>
    </row>
    <row r="635" spans="1:25" ht="75" x14ac:dyDescent="0.25">
      <c r="A635" s="98"/>
      <c r="B635" s="94"/>
      <c r="C635" s="49">
        <v>77</v>
      </c>
      <c r="D635" s="50" t="s">
        <v>680</v>
      </c>
      <c r="E635" s="28" t="s">
        <v>918</v>
      </c>
      <c r="F635" s="26" t="s">
        <v>1011</v>
      </c>
      <c r="G635" s="49" t="s">
        <v>36</v>
      </c>
      <c r="H635" s="26">
        <v>30</v>
      </c>
      <c r="I635" s="26">
        <v>20</v>
      </c>
      <c r="J635" s="46">
        <v>0.32</v>
      </c>
      <c r="K635" s="47"/>
      <c r="L635" s="32">
        <f t="shared" si="18"/>
        <v>0</v>
      </c>
      <c r="M635" s="43" t="str">
        <f t="shared" si="19"/>
        <v>OK</v>
      </c>
      <c r="N635" s="44">
        <v>0</v>
      </c>
      <c r="O635" s="44">
        <v>0</v>
      </c>
      <c r="P635" s="44">
        <v>0</v>
      </c>
      <c r="Q635" s="44">
        <v>0</v>
      </c>
      <c r="R635" s="44">
        <v>0</v>
      </c>
      <c r="S635" s="44">
        <v>0</v>
      </c>
      <c r="T635" s="44">
        <v>0</v>
      </c>
      <c r="U635" s="44">
        <v>0</v>
      </c>
      <c r="V635" s="44">
        <v>0</v>
      </c>
      <c r="W635" s="44">
        <v>0</v>
      </c>
      <c r="X635" s="44">
        <v>0</v>
      </c>
      <c r="Y635" s="44">
        <v>0</v>
      </c>
    </row>
    <row r="636" spans="1:25" ht="45" x14ac:dyDescent="0.25">
      <c r="A636" s="98"/>
      <c r="B636" s="94"/>
      <c r="C636" s="49">
        <v>78</v>
      </c>
      <c r="D636" s="50" t="s">
        <v>681</v>
      </c>
      <c r="E636" s="28" t="s">
        <v>918</v>
      </c>
      <c r="F636" s="26" t="s">
        <v>1011</v>
      </c>
      <c r="G636" s="49" t="s">
        <v>36</v>
      </c>
      <c r="H636" s="26">
        <v>30</v>
      </c>
      <c r="I636" s="26">
        <v>20</v>
      </c>
      <c r="J636" s="46">
        <v>0.55000000000000004</v>
      </c>
      <c r="K636" s="47"/>
      <c r="L636" s="32">
        <f t="shared" si="18"/>
        <v>0</v>
      </c>
      <c r="M636" s="43" t="str">
        <f t="shared" si="19"/>
        <v>OK</v>
      </c>
      <c r="N636" s="44">
        <v>0</v>
      </c>
      <c r="O636" s="44">
        <v>0</v>
      </c>
      <c r="P636" s="44">
        <v>0</v>
      </c>
      <c r="Q636" s="44">
        <v>0</v>
      </c>
      <c r="R636" s="44">
        <v>0</v>
      </c>
      <c r="S636" s="44">
        <v>0</v>
      </c>
      <c r="T636" s="44">
        <v>0</v>
      </c>
      <c r="U636" s="44">
        <v>0</v>
      </c>
      <c r="V636" s="44">
        <v>0</v>
      </c>
      <c r="W636" s="44">
        <v>0</v>
      </c>
      <c r="X636" s="44">
        <v>0</v>
      </c>
      <c r="Y636" s="44">
        <v>0</v>
      </c>
    </row>
    <row r="637" spans="1:25" ht="75" x14ac:dyDescent="0.25">
      <c r="A637" s="98"/>
      <c r="B637" s="94"/>
      <c r="C637" s="49">
        <v>79</v>
      </c>
      <c r="D637" s="50" t="s">
        <v>682</v>
      </c>
      <c r="E637" s="28" t="s">
        <v>918</v>
      </c>
      <c r="F637" s="26" t="s">
        <v>1011</v>
      </c>
      <c r="G637" s="49" t="s">
        <v>36</v>
      </c>
      <c r="H637" s="26">
        <v>30</v>
      </c>
      <c r="I637" s="26">
        <v>20</v>
      </c>
      <c r="J637" s="46">
        <v>2</v>
      </c>
      <c r="K637" s="47"/>
      <c r="L637" s="32">
        <f t="shared" si="18"/>
        <v>0</v>
      </c>
      <c r="M637" s="43" t="str">
        <f t="shared" si="19"/>
        <v>OK</v>
      </c>
      <c r="N637" s="44">
        <v>0</v>
      </c>
      <c r="O637" s="44">
        <v>0</v>
      </c>
      <c r="P637" s="44">
        <v>0</v>
      </c>
      <c r="Q637" s="44">
        <v>0</v>
      </c>
      <c r="R637" s="44">
        <v>0</v>
      </c>
      <c r="S637" s="44">
        <v>0</v>
      </c>
      <c r="T637" s="44">
        <v>0</v>
      </c>
      <c r="U637" s="44">
        <v>0</v>
      </c>
      <c r="V637" s="44">
        <v>0</v>
      </c>
      <c r="W637" s="44">
        <v>0</v>
      </c>
      <c r="X637" s="44">
        <v>0</v>
      </c>
      <c r="Y637" s="44">
        <v>0</v>
      </c>
    </row>
    <row r="638" spans="1:25" ht="60" x14ac:dyDescent="0.25">
      <c r="A638" s="98"/>
      <c r="B638" s="94"/>
      <c r="C638" s="49">
        <v>80</v>
      </c>
      <c r="D638" s="50" t="s">
        <v>683</v>
      </c>
      <c r="E638" s="28" t="s">
        <v>918</v>
      </c>
      <c r="F638" s="26" t="s">
        <v>1011</v>
      </c>
      <c r="G638" s="49" t="s">
        <v>36</v>
      </c>
      <c r="H638" s="26">
        <v>30</v>
      </c>
      <c r="I638" s="26">
        <v>20</v>
      </c>
      <c r="J638" s="46">
        <v>1.3</v>
      </c>
      <c r="K638" s="47"/>
      <c r="L638" s="32">
        <f t="shared" si="18"/>
        <v>0</v>
      </c>
      <c r="M638" s="43" t="str">
        <f t="shared" si="19"/>
        <v>OK</v>
      </c>
      <c r="N638" s="44">
        <v>0</v>
      </c>
      <c r="O638" s="44">
        <v>0</v>
      </c>
      <c r="P638" s="44">
        <v>0</v>
      </c>
      <c r="Q638" s="44">
        <v>0</v>
      </c>
      <c r="R638" s="44">
        <v>0</v>
      </c>
      <c r="S638" s="44">
        <v>0</v>
      </c>
      <c r="T638" s="44">
        <v>0</v>
      </c>
      <c r="U638" s="44">
        <v>0</v>
      </c>
      <c r="V638" s="44">
        <v>0</v>
      </c>
      <c r="W638" s="44">
        <v>0</v>
      </c>
      <c r="X638" s="44">
        <v>0</v>
      </c>
      <c r="Y638" s="44">
        <v>0</v>
      </c>
    </row>
    <row r="639" spans="1:25" ht="60" x14ac:dyDescent="0.25">
      <c r="A639" s="98"/>
      <c r="B639" s="94"/>
      <c r="C639" s="49">
        <v>81</v>
      </c>
      <c r="D639" s="50" t="s">
        <v>684</v>
      </c>
      <c r="E639" s="28" t="s">
        <v>918</v>
      </c>
      <c r="F639" s="26" t="s">
        <v>1011</v>
      </c>
      <c r="G639" s="49" t="s">
        <v>36</v>
      </c>
      <c r="H639" s="26">
        <v>30</v>
      </c>
      <c r="I639" s="26">
        <v>20</v>
      </c>
      <c r="J639" s="46">
        <v>3.45</v>
      </c>
      <c r="K639" s="47"/>
      <c r="L639" s="32">
        <f t="shared" si="18"/>
        <v>0</v>
      </c>
      <c r="M639" s="43" t="str">
        <f t="shared" si="19"/>
        <v>OK</v>
      </c>
      <c r="N639" s="44">
        <v>0</v>
      </c>
      <c r="O639" s="44">
        <v>0</v>
      </c>
      <c r="P639" s="44">
        <v>0</v>
      </c>
      <c r="Q639" s="44">
        <v>0</v>
      </c>
      <c r="R639" s="44">
        <v>0</v>
      </c>
      <c r="S639" s="44">
        <v>0</v>
      </c>
      <c r="T639" s="44">
        <v>0</v>
      </c>
      <c r="U639" s="44">
        <v>0</v>
      </c>
      <c r="V639" s="44">
        <v>0</v>
      </c>
      <c r="W639" s="44">
        <v>0</v>
      </c>
      <c r="X639" s="44">
        <v>0</v>
      </c>
      <c r="Y639" s="44">
        <v>0</v>
      </c>
    </row>
    <row r="640" spans="1:25" ht="60" x14ac:dyDescent="0.25">
      <c r="A640" s="98"/>
      <c r="B640" s="94"/>
      <c r="C640" s="49">
        <v>82</v>
      </c>
      <c r="D640" s="50" t="s">
        <v>685</v>
      </c>
      <c r="E640" s="28" t="s">
        <v>918</v>
      </c>
      <c r="F640" s="26" t="s">
        <v>1011</v>
      </c>
      <c r="G640" s="49" t="s">
        <v>36</v>
      </c>
      <c r="H640" s="26">
        <v>30</v>
      </c>
      <c r="I640" s="26">
        <v>20</v>
      </c>
      <c r="J640" s="46">
        <v>3.45</v>
      </c>
      <c r="K640" s="47"/>
      <c r="L640" s="32">
        <f t="shared" si="18"/>
        <v>0</v>
      </c>
      <c r="M640" s="43" t="str">
        <f t="shared" si="19"/>
        <v>OK</v>
      </c>
      <c r="N640" s="44">
        <v>0</v>
      </c>
      <c r="O640" s="44">
        <v>0</v>
      </c>
      <c r="P640" s="44">
        <v>0</v>
      </c>
      <c r="Q640" s="44">
        <v>0</v>
      </c>
      <c r="R640" s="44">
        <v>0</v>
      </c>
      <c r="S640" s="44">
        <v>0</v>
      </c>
      <c r="T640" s="44">
        <v>0</v>
      </c>
      <c r="U640" s="44">
        <v>0</v>
      </c>
      <c r="V640" s="44">
        <v>0</v>
      </c>
      <c r="W640" s="44">
        <v>0</v>
      </c>
      <c r="X640" s="44">
        <v>0</v>
      </c>
      <c r="Y640" s="44">
        <v>0</v>
      </c>
    </row>
    <row r="641" spans="1:25" ht="60" x14ac:dyDescent="0.25">
      <c r="A641" s="98"/>
      <c r="B641" s="94"/>
      <c r="C641" s="49">
        <v>83</v>
      </c>
      <c r="D641" s="50" t="s">
        <v>686</v>
      </c>
      <c r="E641" s="28" t="s">
        <v>918</v>
      </c>
      <c r="F641" s="26" t="s">
        <v>1011</v>
      </c>
      <c r="G641" s="49" t="s">
        <v>36</v>
      </c>
      <c r="H641" s="26">
        <v>30</v>
      </c>
      <c r="I641" s="26">
        <v>20</v>
      </c>
      <c r="J641" s="46">
        <v>0.45</v>
      </c>
      <c r="K641" s="47"/>
      <c r="L641" s="32">
        <f t="shared" si="18"/>
        <v>0</v>
      </c>
      <c r="M641" s="43" t="str">
        <f t="shared" si="19"/>
        <v>OK</v>
      </c>
      <c r="N641" s="44">
        <v>0</v>
      </c>
      <c r="O641" s="44">
        <v>0</v>
      </c>
      <c r="P641" s="44">
        <v>0</v>
      </c>
      <c r="Q641" s="44">
        <v>0</v>
      </c>
      <c r="R641" s="44">
        <v>0</v>
      </c>
      <c r="S641" s="44">
        <v>0</v>
      </c>
      <c r="T641" s="44">
        <v>0</v>
      </c>
      <c r="U641" s="44">
        <v>0</v>
      </c>
      <c r="V641" s="44">
        <v>0</v>
      </c>
      <c r="W641" s="44">
        <v>0</v>
      </c>
      <c r="X641" s="44">
        <v>0</v>
      </c>
      <c r="Y641" s="44">
        <v>0</v>
      </c>
    </row>
    <row r="642" spans="1:25" ht="60" x14ac:dyDescent="0.25">
      <c r="A642" s="98"/>
      <c r="B642" s="94"/>
      <c r="C642" s="49">
        <v>84</v>
      </c>
      <c r="D642" s="50" t="s">
        <v>687</v>
      </c>
      <c r="E642" s="28" t="s">
        <v>918</v>
      </c>
      <c r="F642" s="26" t="s">
        <v>1011</v>
      </c>
      <c r="G642" s="49" t="s">
        <v>36</v>
      </c>
      <c r="H642" s="26">
        <v>30</v>
      </c>
      <c r="I642" s="26">
        <v>20</v>
      </c>
      <c r="J642" s="46">
        <v>4.1500000000000004</v>
      </c>
      <c r="K642" s="47"/>
      <c r="L642" s="32">
        <f t="shared" si="18"/>
        <v>0</v>
      </c>
      <c r="M642" s="43" t="str">
        <f t="shared" si="19"/>
        <v>OK</v>
      </c>
      <c r="N642" s="44">
        <v>0</v>
      </c>
      <c r="O642" s="44">
        <v>0</v>
      </c>
      <c r="P642" s="44">
        <v>0</v>
      </c>
      <c r="Q642" s="44">
        <v>0</v>
      </c>
      <c r="R642" s="44">
        <v>0</v>
      </c>
      <c r="S642" s="44">
        <v>0</v>
      </c>
      <c r="T642" s="44">
        <v>0</v>
      </c>
      <c r="U642" s="44">
        <v>0</v>
      </c>
      <c r="V642" s="44">
        <v>0</v>
      </c>
      <c r="W642" s="44">
        <v>0</v>
      </c>
      <c r="X642" s="44">
        <v>0</v>
      </c>
      <c r="Y642" s="44">
        <v>0</v>
      </c>
    </row>
    <row r="643" spans="1:25" ht="60" x14ac:dyDescent="0.25">
      <c r="A643" s="98"/>
      <c r="B643" s="94"/>
      <c r="C643" s="49">
        <v>85</v>
      </c>
      <c r="D643" s="50" t="s">
        <v>688</v>
      </c>
      <c r="E643" s="28" t="s">
        <v>918</v>
      </c>
      <c r="F643" s="26" t="s">
        <v>1011</v>
      </c>
      <c r="G643" s="49" t="s">
        <v>36</v>
      </c>
      <c r="H643" s="26">
        <v>30</v>
      </c>
      <c r="I643" s="26">
        <v>20</v>
      </c>
      <c r="J643" s="46">
        <v>0.6</v>
      </c>
      <c r="K643" s="47"/>
      <c r="L643" s="32">
        <f t="shared" si="18"/>
        <v>0</v>
      </c>
      <c r="M643" s="43" t="str">
        <f t="shared" si="19"/>
        <v>OK</v>
      </c>
      <c r="N643" s="44">
        <v>0</v>
      </c>
      <c r="O643" s="44">
        <v>0</v>
      </c>
      <c r="P643" s="44">
        <v>0</v>
      </c>
      <c r="Q643" s="44">
        <v>0</v>
      </c>
      <c r="R643" s="44">
        <v>0</v>
      </c>
      <c r="S643" s="44">
        <v>0</v>
      </c>
      <c r="T643" s="44">
        <v>0</v>
      </c>
      <c r="U643" s="44">
        <v>0</v>
      </c>
      <c r="V643" s="44">
        <v>0</v>
      </c>
      <c r="W643" s="44">
        <v>0</v>
      </c>
      <c r="X643" s="44">
        <v>0</v>
      </c>
      <c r="Y643" s="44">
        <v>0</v>
      </c>
    </row>
    <row r="644" spans="1:25" ht="75" x14ac:dyDescent="0.25">
      <c r="A644" s="98"/>
      <c r="B644" s="94"/>
      <c r="C644" s="49">
        <v>86</v>
      </c>
      <c r="D644" s="50" t="s">
        <v>689</v>
      </c>
      <c r="E644" s="28" t="s">
        <v>918</v>
      </c>
      <c r="F644" s="26" t="s">
        <v>1011</v>
      </c>
      <c r="G644" s="49" t="s">
        <v>36</v>
      </c>
      <c r="H644" s="26">
        <v>30</v>
      </c>
      <c r="I644" s="26">
        <v>20</v>
      </c>
      <c r="J644" s="46">
        <v>0.3</v>
      </c>
      <c r="K644" s="47"/>
      <c r="L644" s="32">
        <f t="shared" si="18"/>
        <v>0</v>
      </c>
      <c r="M644" s="43" t="str">
        <f t="shared" si="19"/>
        <v>OK</v>
      </c>
      <c r="N644" s="44">
        <v>0</v>
      </c>
      <c r="O644" s="44">
        <v>0</v>
      </c>
      <c r="P644" s="44">
        <v>0</v>
      </c>
      <c r="Q644" s="44">
        <v>0</v>
      </c>
      <c r="R644" s="44">
        <v>0</v>
      </c>
      <c r="S644" s="44">
        <v>0</v>
      </c>
      <c r="T644" s="44">
        <v>0</v>
      </c>
      <c r="U644" s="44">
        <v>0</v>
      </c>
      <c r="V644" s="44">
        <v>0</v>
      </c>
      <c r="W644" s="44">
        <v>0</v>
      </c>
      <c r="X644" s="44">
        <v>0</v>
      </c>
      <c r="Y644" s="44">
        <v>0</v>
      </c>
    </row>
    <row r="645" spans="1:25" ht="75" x14ac:dyDescent="0.25">
      <c r="A645" s="98"/>
      <c r="B645" s="94"/>
      <c r="C645" s="49">
        <v>87</v>
      </c>
      <c r="D645" s="50" t="s">
        <v>690</v>
      </c>
      <c r="E645" s="28" t="s">
        <v>918</v>
      </c>
      <c r="F645" s="26" t="s">
        <v>1011</v>
      </c>
      <c r="G645" s="49" t="s">
        <v>36</v>
      </c>
      <c r="H645" s="26">
        <v>30</v>
      </c>
      <c r="I645" s="26">
        <v>20</v>
      </c>
      <c r="J645" s="46">
        <v>3</v>
      </c>
      <c r="K645" s="47"/>
      <c r="L645" s="32">
        <f t="shared" ref="L645:L708" si="20">K645-(SUM(N645:Y645))</f>
        <v>0</v>
      </c>
      <c r="M645" s="43" t="str">
        <f t="shared" ref="M645:M708" si="21">IF(L645&lt;0,"ATENÇÃO","OK")</f>
        <v>OK</v>
      </c>
      <c r="N645" s="44">
        <v>0</v>
      </c>
      <c r="O645" s="44">
        <v>0</v>
      </c>
      <c r="P645" s="44">
        <v>0</v>
      </c>
      <c r="Q645" s="44">
        <v>0</v>
      </c>
      <c r="R645" s="44">
        <v>0</v>
      </c>
      <c r="S645" s="44">
        <v>0</v>
      </c>
      <c r="T645" s="44">
        <v>0</v>
      </c>
      <c r="U645" s="44">
        <v>0</v>
      </c>
      <c r="V645" s="44">
        <v>0</v>
      </c>
      <c r="W645" s="44">
        <v>0</v>
      </c>
      <c r="X645" s="44">
        <v>0</v>
      </c>
      <c r="Y645" s="44">
        <v>0</v>
      </c>
    </row>
    <row r="646" spans="1:25" ht="60" x14ac:dyDescent="0.25">
      <c r="A646" s="98"/>
      <c r="B646" s="94"/>
      <c r="C646" s="49">
        <v>88</v>
      </c>
      <c r="D646" s="50" t="s">
        <v>691</v>
      </c>
      <c r="E646" s="28" t="s">
        <v>918</v>
      </c>
      <c r="F646" s="26" t="s">
        <v>1011</v>
      </c>
      <c r="G646" s="49" t="s">
        <v>36</v>
      </c>
      <c r="H646" s="26">
        <v>30</v>
      </c>
      <c r="I646" s="26">
        <v>20</v>
      </c>
      <c r="J646" s="46">
        <v>9.75</v>
      </c>
      <c r="K646" s="47"/>
      <c r="L646" s="32">
        <f t="shared" si="20"/>
        <v>0</v>
      </c>
      <c r="M646" s="43" t="str">
        <f t="shared" si="21"/>
        <v>OK</v>
      </c>
      <c r="N646" s="44">
        <v>0</v>
      </c>
      <c r="O646" s="44">
        <v>0</v>
      </c>
      <c r="P646" s="44">
        <v>0</v>
      </c>
      <c r="Q646" s="44">
        <v>0</v>
      </c>
      <c r="R646" s="44">
        <v>0</v>
      </c>
      <c r="S646" s="44">
        <v>0</v>
      </c>
      <c r="T646" s="44">
        <v>0</v>
      </c>
      <c r="U646" s="44">
        <v>0</v>
      </c>
      <c r="V646" s="44">
        <v>0</v>
      </c>
      <c r="W646" s="44">
        <v>0</v>
      </c>
      <c r="X646" s="44">
        <v>0</v>
      </c>
      <c r="Y646" s="44">
        <v>0</v>
      </c>
    </row>
    <row r="647" spans="1:25" ht="30" x14ac:dyDescent="0.25">
      <c r="A647" s="98"/>
      <c r="B647" s="94"/>
      <c r="C647" s="49">
        <v>89</v>
      </c>
      <c r="D647" s="50" t="s">
        <v>692</v>
      </c>
      <c r="E647" s="28" t="s">
        <v>918</v>
      </c>
      <c r="F647" s="26" t="s">
        <v>1011</v>
      </c>
      <c r="G647" s="49" t="s">
        <v>36</v>
      </c>
      <c r="H647" s="26">
        <v>30</v>
      </c>
      <c r="I647" s="26">
        <v>20</v>
      </c>
      <c r="J647" s="46">
        <v>0.36</v>
      </c>
      <c r="K647" s="47"/>
      <c r="L647" s="32">
        <f t="shared" si="20"/>
        <v>0</v>
      </c>
      <c r="M647" s="43" t="str">
        <f t="shared" si="21"/>
        <v>OK</v>
      </c>
      <c r="N647" s="44">
        <v>0</v>
      </c>
      <c r="O647" s="44">
        <v>0</v>
      </c>
      <c r="P647" s="44">
        <v>0</v>
      </c>
      <c r="Q647" s="44">
        <v>0</v>
      </c>
      <c r="R647" s="44">
        <v>0</v>
      </c>
      <c r="S647" s="44">
        <v>0</v>
      </c>
      <c r="T647" s="44">
        <v>0</v>
      </c>
      <c r="U647" s="44">
        <v>0</v>
      </c>
      <c r="V647" s="44">
        <v>0</v>
      </c>
      <c r="W647" s="44">
        <v>0</v>
      </c>
      <c r="X647" s="44">
        <v>0</v>
      </c>
      <c r="Y647" s="44">
        <v>0</v>
      </c>
    </row>
    <row r="648" spans="1:25" ht="30" x14ac:dyDescent="0.25">
      <c r="A648" s="98"/>
      <c r="B648" s="94"/>
      <c r="C648" s="49">
        <v>90</v>
      </c>
      <c r="D648" s="50" t="s">
        <v>693</v>
      </c>
      <c r="E648" s="28" t="s">
        <v>918</v>
      </c>
      <c r="F648" s="26" t="s">
        <v>1011</v>
      </c>
      <c r="G648" s="49"/>
      <c r="H648" s="26">
        <v>30</v>
      </c>
      <c r="I648" s="26">
        <v>20</v>
      </c>
      <c r="J648" s="46">
        <v>7</v>
      </c>
      <c r="K648" s="47">
        <v>15</v>
      </c>
      <c r="L648" s="32">
        <f t="shared" si="20"/>
        <v>0</v>
      </c>
      <c r="M648" s="43" t="str">
        <f t="shared" si="21"/>
        <v>OK</v>
      </c>
      <c r="N648" s="44">
        <v>0</v>
      </c>
      <c r="O648" s="44">
        <v>0</v>
      </c>
      <c r="P648" s="44">
        <v>15</v>
      </c>
      <c r="Q648" s="44">
        <v>0</v>
      </c>
      <c r="R648" s="44">
        <v>0</v>
      </c>
      <c r="S648" s="44">
        <v>0</v>
      </c>
      <c r="T648" s="44">
        <v>0</v>
      </c>
      <c r="U648" s="44">
        <v>0</v>
      </c>
      <c r="V648" s="44">
        <v>0</v>
      </c>
      <c r="W648" s="44">
        <v>0</v>
      </c>
      <c r="X648" s="44">
        <v>0</v>
      </c>
      <c r="Y648" s="44">
        <v>0</v>
      </c>
    </row>
    <row r="649" spans="1:25" ht="45" x14ac:dyDescent="0.25">
      <c r="A649" s="98"/>
      <c r="B649" s="94"/>
      <c r="C649" s="49">
        <v>91</v>
      </c>
      <c r="D649" s="50" t="s">
        <v>694</v>
      </c>
      <c r="E649" s="28" t="s">
        <v>918</v>
      </c>
      <c r="F649" s="26" t="s">
        <v>1011</v>
      </c>
      <c r="G649" s="49" t="s">
        <v>36</v>
      </c>
      <c r="H649" s="26">
        <v>30</v>
      </c>
      <c r="I649" s="26">
        <v>20</v>
      </c>
      <c r="J649" s="46">
        <v>0.84</v>
      </c>
      <c r="K649" s="47">
        <v>15</v>
      </c>
      <c r="L649" s="32">
        <f t="shared" si="20"/>
        <v>0</v>
      </c>
      <c r="M649" s="43" t="str">
        <f t="shared" si="21"/>
        <v>OK</v>
      </c>
      <c r="N649" s="44">
        <v>0</v>
      </c>
      <c r="O649" s="44">
        <v>0</v>
      </c>
      <c r="P649" s="44">
        <v>15</v>
      </c>
      <c r="Q649" s="44">
        <v>0</v>
      </c>
      <c r="R649" s="44">
        <v>0</v>
      </c>
      <c r="S649" s="44">
        <v>0</v>
      </c>
      <c r="T649" s="44">
        <v>0</v>
      </c>
      <c r="U649" s="44">
        <v>0</v>
      </c>
      <c r="V649" s="44">
        <v>0</v>
      </c>
      <c r="W649" s="44">
        <v>0</v>
      </c>
      <c r="X649" s="44">
        <v>0</v>
      </c>
      <c r="Y649" s="44">
        <v>0</v>
      </c>
    </row>
    <row r="650" spans="1:25" ht="45" x14ac:dyDescent="0.25">
      <c r="A650" s="98"/>
      <c r="B650" s="94"/>
      <c r="C650" s="49">
        <v>92</v>
      </c>
      <c r="D650" s="50" t="s">
        <v>695</v>
      </c>
      <c r="E650" s="28" t="s">
        <v>918</v>
      </c>
      <c r="F650" s="26" t="s">
        <v>1011</v>
      </c>
      <c r="G650" s="49" t="s">
        <v>36</v>
      </c>
      <c r="H650" s="26">
        <v>30</v>
      </c>
      <c r="I650" s="26">
        <v>20</v>
      </c>
      <c r="J650" s="46">
        <v>1.2</v>
      </c>
      <c r="K650" s="47">
        <v>15</v>
      </c>
      <c r="L650" s="32">
        <f t="shared" si="20"/>
        <v>0</v>
      </c>
      <c r="M650" s="43" t="str">
        <f t="shared" si="21"/>
        <v>OK</v>
      </c>
      <c r="N650" s="44">
        <v>0</v>
      </c>
      <c r="O650" s="44">
        <v>0</v>
      </c>
      <c r="P650" s="44">
        <v>15</v>
      </c>
      <c r="Q650" s="44">
        <v>0</v>
      </c>
      <c r="R650" s="44">
        <v>0</v>
      </c>
      <c r="S650" s="44">
        <v>0</v>
      </c>
      <c r="T650" s="44">
        <v>0</v>
      </c>
      <c r="U650" s="44">
        <v>0</v>
      </c>
      <c r="V650" s="44">
        <v>0</v>
      </c>
      <c r="W650" s="44">
        <v>0</v>
      </c>
      <c r="X650" s="44">
        <v>0</v>
      </c>
      <c r="Y650" s="44">
        <v>0</v>
      </c>
    </row>
    <row r="651" spans="1:25" ht="45" x14ac:dyDescent="0.25">
      <c r="A651" s="98"/>
      <c r="B651" s="94"/>
      <c r="C651" s="49">
        <v>93</v>
      </c>
      <c r="D651" s="50" t="s">
        <v>696</v>
      </c>
      <c r="E651" s="28" t="s">
        <v>918</v>
      </c>
      <c r="F651" s="26" t="s">
        <v>1011</v>
      </c>
      <c r="G651" s="49" t="s">
        <v>36</v>
      </c>
      <c r="H651" s="26">
        <v>30</v>
      </c>
      <c r="I651" s="26">
        <v>20</v>
      </c>
      <c r="J651" s="46">
        <v>1.25</v>
      </c>
      <c r="K651" s="47">
        <v>15</v>
      </c>
      <c r="L651" s="32">
        <f t="shared" si="20"/>
        <v>0</v>
      </c>
      <c r="M651" s="43" t="str">
        <f t="shared" si="21"/>
        <v>OK</v>
      </c>
      <c r="N651" s="44">
        <v>0</v>
      </c>
      <c r="O651" s="44">
        <v>0</v>
      </c>
      <c r="P651" s="44">
        <v>15</v>
      </c>
      <c r="Q651" s="44">
        <v>0</v>
      </c>
      <c r="R651" s="44">
        <v>0</v>
      </c>
      <c r="S651" s="44">
        <v>0</v>
      </c>
      <c r="T651" s="44">
        <v>0</v>
      </c>
      <c r="U651" s="44">
        <v>0</v>
      </c>
      <c r="V651" s="44">
        <v>0</v>
      </c>
      <c r="W651" s="44">
        <v>0</v>
      </c>
      <c r="X651" s="44">
        <v>0</v>
      </c>
      <c r="Y651" s="44">
        <v>0</v>
      </c>
    </row>
    <row r="652" spans="1:25" ht="75" x14ac:dyDescent="0.25">
      <c r="A652" s="98"/>
      <c r="B652" s="94"/>
      <c r="C652" s="49">
        <v>94</v>
      </c>
      <c r="D652" s="50" t="s">
        <v>697</v>
      </c>
      <c r="E652" s="28" t="s">
        <v>918</v>
      </c>
      <c r="F652" s="26" t="s">
        <v>1011</v>
      </c>
      <c r="G652" s="49" t="s">
        <v>36</v>
      </c>
      <c r="H652" s="26">
        <v>30</v>
      </c>
      <c r="I652" s="26">
        <v>20</v>
      </c>
      <c r="J652" s="46">
        <v>4</v>
      </c>
      <c r="K652" s="47"/>
      <c r="L652" s="32">
        <f t="shared" si="20"/>
        <v>0</v>
      </c>
      <c r="M652" s="43" t="str">
        <f t="shared" si="21"/>
        <v>OK</v>
      </c>
      <c r="N652" s="44">
        <v>0</v>
      </c>
      <c r="O652" s="44">
        <v>0</v>
      </c>
      <c r="P652" s="44">
        <v>0</v>
      </c>
      <c r="Q652" s="44">
        <v>0</v>
      </c>
      <c r="R652" s="44">
        <v>0</v>
      </c>
      <c r="S652" s="44">
        <v>0</v>
      </c>
      <c r="T652" s="44">
        <v>0</v>
      </c>
      <c r="U652" s="44">
        <v>0</v>
      </c>
      <c r="V652" s="44">
        <v>0</v>
      </c>
      <c r="W652" s="44">
        <v>0</v>
      </c>
      <c r="X652" s="44">
        <v>0</v>
      </c>
      <c r="Y652" s="44">
        <v>0</v>
      </c>
    </row>
    <row r="653" spans="1:25" ht="75" x14ac:dyDescent="0.25">
      <c r="A653" s="98"/>
      <c r="B653" s="94"/>
      <c r="C653" s="49">
        <v>95</v>
      </c>
      <c r="D653" s="50" t="s">
        <v>698</v>
      </c>
      <c r="E653" s="28" t="s">
        <v>918</v>
      </c>
      <c r="F653" s="26" t="s">
        <v>1011</v>
      </c>
      <c r="G653" s="49" t="s">
        <v>36</v>
      </c>
      <c r="H653" s="26">
        <v>30</v>
      </c>
      <c r="I653" s="26">
        <v>20</v>
      </c>
      <c r="J653" s="46">
        <v>2.4500000000000002</v>
      </c>
      <c r="K653" s="47"/>
      <c r="L653" s="32">
        <f t="shared" si="20"/>
        <v>0</v>
      </c>
      <c r="M653" s="43" t="str">
        <f t="shared" si="21"/>
        <v>OK</v>
      </c>
      <c r="N653" s="44">
        <v>0</v>
      </c>
      <c r="O653" s="44">
        <v>0</v>
      </c>
      <c r="P653" s="44">
        <v>0</v>
      </c>
      <c r="Q653" s="44">
        <v>0</v>
      </c>
      <c r="R653" s="44">
        <v>0</v>
      </c>
      <c r="S653" s="44">
        <v>0</v>
      </c>
      <c r="T653" s="44">
        <v>0</v>
      </c>
      <c r="U653" s="44">
        <v>0</v>
      </c>
      <c r="V653" s="44">
        <v>0</v>
      </c>
      <c r="W653" s="44">
        <v>0</v>
      </c>
      <c r="X653" s="44">
        <v>0</v>
      </c>
      <c r="Y653" s="44">
        <v>0</v>
      </c>
    </row>
    <row r="654" spans="1:25" ht="75" x14ac:dyDescent="0.25">
      <c r="A654" s="98"/>
      <c r="B654" s="94"/>
      <c r="C654" s="49">
        <v>96</v>
      </c>
      <c r="D654" s="50" t="s">
        <v>699</v>
      </c>
      <c r="E654" s="28" t="s">
        <v>918</v>
      </c>
      <c r="F654" s="26" t="s">
        <v>1011</v>
      </c>
      <c r="G654" s="49" t="s">
        <v>36</v>
      </c>
      <c r="H654" s="26">
        <v>30</v>
      </c>
      <c r="I654" s="26">
        <v>20</v>
      </c>
      <c r="J654" s="46">
        <v>4.3</v>
      </c>
      <c r="K654" s="47"/>
      <c r="L654" s="32">
        <f t="shared" si="20"/>
        <v>0</v>
      </c>
      <c r="M654" s="43" t="str">
        <f t="shared" si="21"/>
        <v>OK</v>
      </c>
      <c r="N654" s="44">
        <v>0</v>
      </c>
      <c r="O654" s="44">
        <v>0</v>
      </c>
      <c r="P654" s="44">
        <v>0</v>
      </c>
      <c r="Q654" s="44">
        <v>0</v>
      </c>
      <c r="R654" s="44">
        <v>0</v>
      </c>
      <c r="S654" s="44">
        <v>0</v>
      </c>
      <c r="T654" s="44">
        <v>0</v>
      </c>
      <c r="U654" s="44">
        <v>0</v>
      </c>
      <c r="V654" s="44">
        <v>0</v>
      </c>
      <c r="W654" s="44">
        <v>0</v>
      </c>
      <c r="X654" s="44">
        <v>0</v>
      </c>
      <c r="Y654" s="44">
        <v>0</v>
      </c>
    </row>
    <row r="655" spans="1:25" ht="75" x14ac:dyDescent="0.25">
      <c r="A655" s="98"/>
      <c r="B655" s="94"/>
      <c r="C655" s="49">
        <v>97</v>
      </c>
      <c r="D655" s="50" t="s">
        <v>700</v>
      </c>
      <c r="E655" s="28" t="s">
        <v>918</v>
      </c>
      <c r="F655" s="26" t="s">
        <v>1011</v>
      </c>
      <c r="G655" s="49" t="s">
        <v>36</v>
      </c>
      <c r="H655" s="26">
        <v>30</v>
      </c>
      <c r="I655" s="26">
        <v>20</v>
      </c>
      <c r="J655" s="46">
        <v>4.76</v>
      </c>
      <c r="K655" s="47"/>
      <c r="L655" s="32">
        <f t="shared" si="20"/>
        <v>0</v>
      </c>
      <c r="M655" s="43" t="str">
        <f t="shared" si="21"/>
        <v>OK</v>
      </c>
      <c r="N655" s="44">
        <v>0</v>
      </c>
      <c r="O655" s="44">
        <v>0</v>
      </c>
      <c r="P655" s="44">
        <v>0</v>
      </c>
      <c r="Q655" s="44">
        <v>0</v>
      </c>
      <c r="R655" s="44">
        <v>0</v>
      </c>
      <c r="S655" s="44">
        <v>0</v>
      </c>
      <c r="T655" s="44">
        <v>0</v>
      </c>
      <c r="U655" s="44">
        <v>0</v>
      </c>
      <c r="V655" s="44">
        <v>0</v>
      </c>
      <c r="W655" s="44">
        <v>0</v>
      </c>
      <c r="X655" s="44">
        <v>0</v>
      </c>
      <c r="Y655" s="44">
        <v>0</v>
      </c>
    </row>
    <row r="656" spans="1:25" ht="75" x14ac:dyDescent="0.25">
      <c r="A656" s="98"/>
      <c r="B656" s="94"/>
      <c r="C656" s="49">
        <v>98</v>
      </c>
      <c r="D656" s="50" t="s">
        <v>701</v>
      </c>
      <c r="E656" s="28" t="s">
        <v>918</v>
      </c>
      <c r="F656" s="26" t="s">
        <v>1011</v>
      </c>
      <c r="G656" s="49" t="s">
        <v>36</v>
      </c>
      <c r="H656" s="26">
        <v>30</v>
      </c>
      <c r="I656" s="26">
        <v>20</v>
      </c>
      <c r="J656" s="46">
        <v>12</v>
      </c>
      <c r="K656" s="47"/>
      <c r="L656" s="32">
        <f t="shared" si="20"/>
        <v>0</v>
      </c>
      <c r="M656" s="43" t="str">
        <f t="shared" si="21"/>
        <v>OK</v>
      </c>
      <c r="N656" s="44">
        <v>0</v>
      </c>
      <c r="O656" s="44">
        <v>0</v>
      </c>
      <c r="P656" s="44">
        <v>0</v>
      </c>
      <c r="Q656" s="44">
        <v>0</v>
      </c>
      <c r="R656" s="44">
        <v>0</v>
      </c>
      <c r="S656" s="44">
        <v>0</v>
      </c>
      <c r="T656" s="44">
        <v>0</v>
      </c>
      <c r="U656" s="44">
        <v>0</v>
      </c>
      <c r="V656" s="44">
        <v>0</v>
      </c>
      <c r="W656" s="44">
        <v>0</v>
      </c>
      <c r="X656" s="44">
        <v>0</v>
      </c>
      <c r="Y656" s="44">
        <v>0</v>
      </c>
    </row>
    <row r="657" spans="1:25" ht="75" x14ac:dyDescent="0.25">
      <c r="A657" s="98"/>
      <c r="B657" s="94"/>
      <c r="C657" s="49">
        <v>99</v>
      </c>
      <c r="D657" s="50" t="s">
        <v>702</v>
      </c>
      <c r="E657" s="28" t="s">
        <v>918</v>
      </c>
      <c r="F657" s="26" t="s">
        <v>1011</v>
      </c>
      <c r="G657" s="49" t="s">
        <v>36</v>
      </c>
      <c r="H657" s="26">
        <v>30</v>
      </c>
      <c r="I657" s="26">
        <v>20</v>
      </c>
      <c r="J657" s="46">
        <v>2.25</v>
      </c>
      <c r="K657" s="47"/>
      <c r="L657" s="32">
        <f t="shared" si="20"/>
        <v>0</v>
      </c>
      <c r="M657" s="43" t="str">
        <f t="shared" si="21"/>
        <v>OK</v>
      </c>
      <c r="N657" s="44">
        <v>0</v>
      </c>
      <c r="O657" s="44">
        <v>0</v>
      </c>
      <c r="P657" s="44">
        <v>0</v>
      </c>
      <c r="Q657" s="44">
        <v>0</v>
      </c>
      <c r="R657" s="44">
        <v>0</v>
      </c>
      <c r="S657" s="44">
        <v>0</v>
      </c>
      <c r="T657" s="44">
        <v>0</v>
      </c>
      <c r="U657" s="44">
        <v>0</v>
      </c>
      <c r="V657" s="44">
        <v>0</v>
      </c>
      <c r="W657" s="44">
        <v>0</v>
      </c>
      <c r="X657" s="44">
        <v>0</v>
      </c>
      <c r="Y657" s="44">
        <v>0</v>
      </c>
    </row>
    <row r="658" spans="1:25" ht="75" x14ac:dyDescent="0.25">
      <c r="A658" s="98"/>
      <c r="B658" s="94"/>
      <c r="C658" s="49">
        <v>100</v>
      </c>
      <c r="D658" s="50" t="s">
        <v>703</v>
      </c>
      <c r="E658" s="28" t="s">
        <v>918</v>
      </c>
      <c r="F658" s="26" t="s">
        <v>1011</v>
      </c>
      <c r="G658" s="49" t="s">
        <v>36</v>
      </c>
      <c r="H658" s="26">
        <v>30</v>
      </c>
      <c r="I658" s="26">
        <v>20</v>
      </c>
      <c r="J658" s="46">
        <v>3.3</v>
      </c>
      <c r="K658" s="47"/>
      <c r="L658" s="32">
        <f t="shared" si="20"/>
        <v>0</v>
      </c>
      <c r="M658" s="43" t="str">
        <f t="shared" si="21"/>
        <v>OK</v>
      </c>
      <c r="N658" s="44">
        <v>0</v>
      </c>
      <c r="O658" s="44">
        <v>0</v>
      </c>
      <c r="P658" s="44">
        <v>0</v>
      </c>
      <c r="Q658" s="44">
        <v>0</v>
      </c>
      <c r="R658" s="44">
        <v>0</v>
      </c>
      <c r="S658" s="44">
        <v>0</v>
      </c>
      <c r="T658" s="44">
        <v>0</v>
      </c>
      <c r="U658" s="44">
        <v>0</v>
      </c>
      <c r="V658" s="44">
        <v>0</v>
      </c>
      <c r="W658" s="44">
        <v>0</v>
      </c>
      <c r="X658" s="44">
        <v>0</v>
      </c>
      <c r="Y658" s="44">
        <v>0</v>
      </c>
    </row>
    <row r="659" spans="1:25" ht="45" x14ac:dyDescent="0.25">
      <c r="A659" s="98"/>
      <c r="B659" s="94"/>
      <c r="C659" s="49">
        <v>101</v>
      </c>
      <c r="D659" s="50" t="s">
        <v>704</v>
      </c>
      <c r="E659" s="28" t="s">
        <v>918</v>
      </c>
      <c r="F659" s="26" t="s">
        <v>1011</v>
      </c>
      <c r="G659" s="49" t="s">
        <v>36</v>
      </c>
      <c r="H659" s="26">
        <v>30</v>
      </c>
      <c r="I659" s="26">
        <v>20</v>
      </c>
      <c r="J659" s="46">
        <v>5.25</v>
      </c>
      <c r="K659" s="47"/>
      <c r="L659" s="32">
        <f t="shared" si="20"/>
        <v>0</v>
      </c>
      <c r="M659" s="43" t="str">
        <f t="shared" si="21"/>
        <v>OK</v>
      </c>
      <c r="N659" s="44">
        <v>0</v>
      </c>
      <c r="O659" s="44">
        <v>0</v>
      </c>
      <c r="P659" s="44">
        <v>0</v>
      </c>
      <c r="Q659" s="44">
        <v>0</v>
      </c>
      <c r="R659" s="44">
        <v>0</v>
      </c>
      <c r="S659" s="44">
        <v>0</v>
      </c>
      <c r="T659" s="44">
        <v>0</v>
      </c>
      <c r="U659" s="44">
        <v>0</v>
      </c>
      <c r="V659" s="44">
        <v>0</v>
      </c>
      <c r="W659" s="44">
        <v>0</v>
      </c>
      <c r="X659" s="44">
        <v>0</v>
      </c>
      <c r="Y659" s="44">
        <v>0</v>
      </c>
    </row>
    <row r="660" spans="1:25" ht="75" x14ac:dyDescent="0.25">
      <c r="A660" s="98"/>
      <c r="B660" s="94"/>
      <c r="C660" s="49">
        <v>102</v>
      </c>
      <c r="D660" s="50" t="s">
        <v>705</v>
      </c>
      <c r="E660" s="28" t="s">
        <v>918</v>
      </c>
      <c r="F660" s="26" t="s">
        <v>1011</v>
      </c>
      <c r="G660" s="49" t="s">
        <v>36</v>
      </c>
      <c r="H660" s="26">
        <v>30</v>
      </c>
      <c r="I660" s="26">
        <v>20</v>
      </c>
      <c r="J660" s="46">
        <v>0.8</v>
      </c>
      <c r="K660" s="47"/>
      <c r="L660" s="32">
        <f t="shared" si="20"/>
        <v>0</v>
      </c>
      <c r="M660" s="43" t="str">
        <f t="shared" si="21"/>
        <v>OK</v>
      </c>
      <c r="N660" s="44">
        <v>0</v>
      </c>
      <c r="O660" s="44">
        <v>0</v>
      </c>
      <c r="P660" s="44">
        <v>0</v>
      </c>
      <c r="Q660" s="44">
        <v>0</v>
      </c>
      <c r="R660" s="44">
        <v>0</v>
      </c>
      <c r="S660" s="44">
        <v>0</v>
      </c>
      <c r="T660" s="44">
        <v>0</v>
      </c>
      <c r="U660" s="44">
        <v>0</v>
      </c>
      <c r="V660" s="44">
        <v>0</v>
      </c>
      <c r="W660" s="44">
        <v>0</v>
      </c>
      <c r="X660" s="44">
        <v>0</v>
      </c>
      <c r="Y660" s="44">
        <v>0</v>
      </c>
    </row>
    <row r="661" spans="1:25" ht="45" x14ac:dyDescent="0.25">
      <c r="A661" s="98"/>
      <c r="B661" s="94"/>
      <c r="C661" s="49">
        <v>103</v>
      </c>
      <c r="D661" s="50" t="s">
        <v>706</v>
      </c>
      <c r="E661" s="28" t="s">
        <v>918</v>
      </c>
      <c r="F661" s="26" t="s">
        <v>1011</v>
      </c>
      <c r="G661" s="49" t="s">
        <v>36</v>
      </c>
      <c r="H661" s="26">
        <v>30</v>
      </c>
      <c r="I661" s="26">
        <v>20</v>
      </c>
      <c r="J661" s="46">
        <v>0.6</v>
      </c>
      <c r="K661" s="47"/>
      <c r="L661" s="32">
        <f t="shared" si="20"/>
        <v>0</v>
      </c>
      <c r="M661" s="43" t="str">
        <f t="shared" si="21"/>
        <v>OK</v>
      </c>
      <c r="N661" s="44">
        <v>0</v>
      </c>
      <c r="O661" s="44">
        <v>0</v>
      </c>
      <c r="P661" s="44">
        <v>0</v>
      </c>
      <c r="Q661" s="44">
        <v>0</v>
      </c>
      <c r="R661" s="44">
        <v>0</v>
      </c>
      <c r="S661" s="44">
        <v>0</v>
      </c>
      <c r="T661" s="44">
        <v>0</v>
      </c>
      <c r="U661" s="44">
        <v>0</v>
      </c>
      <c r="V661" s="44">
        <v>0</v>
      </c>
      <c r="W661" s="44">
        <v>0</v>
      </c>
      <c r="X661" s="44">
        <v>0</v>
      </c>
      <c r="Y661" s="44">
        <v>0</v>
      </c>
    </row>
    <row r="662" spans="1:25" ht="45" x14ac:dyDescent="0.25">
      <c r="A662" s="98"/>
      <c r="B662" s="94"/>
      <c r="C662" s="49">
        <v>104</v>
      </c>
      <c r="D662" s="50" t="s">
        <v>707</v>
      </c>
      <c r="E662" s="28" t="s">
        <v>918</v>
      </c>
      <c r="F662" s="26" t="s">
        <v>1011</v>
      </c>
      <c r="G662" s="49" t="s">
        <v>36</v>
      </c>
      <c r="H662" s="26">
        <v>30</v>
      </c>
      <c r="I662" s="26">
        <v>20</v>
      </c>
      <c r="J662" s="46">
        <v>0.6</v>
      </c>
      <c r="K662" s="47"/>
      <c r="L662" s="32">
        <f t="shared" si="20"/>
        <v>0</v>
      </c>
      <c r="M662" s="43" t="str">
        <f t="shared" si="21"/>
        <v>OK</v>
      </c>
      <c r="N662" s="44">
        <v>0</v>
      </c>
      <c r="O662" s="44">
        <v>0</v>
      </c>
      <c r="P662" s="44">
        <v>0</v>
      </c>
      <c r="Q662" s="44">
        <v>0</v>
      </c>
      <c r="R662" s="44">
        <v>0</v>
      </c>
      <c r="S662" s="44">
        <v>0</v>
      </c>
      <c r="T662" s="44">
        <v>0</v>
      </c>
      <c r="U662" s="44">
        <v>0</v>
      </c>
      <c r="V662" s="44">
        <v>0</v>
      </c>
      <c r="W662" s="44">
        <v>0</v>
      </c>
      <c r="X662" s="44">
        <v>0</v>
      </c>
      <c r="Y662" s="44">
        <v>0</v>
      </c>
    </row>
    <row r="663" spans="1:25" ht="75" x14ac:dyDescent="0.25">
      <c r="A663" s="98"/>
      <c r="B663" s="94"/>
      <c r="C663" s="49">
        <v>105</v>
      </c>
      <c r="D663" s="50" t="s">
        <v>708</v>
      </c>
      <c r="E663" s="28" t="s">
        <v>918</v>
      </c>
      <c r="F663" s="26" t="s">
        <v>1011</v>
      </c>
      <c r="G663" s="49" t="s">
        <v>36</v>
      </c>
      <c r="H663" s="26">
        <v>30</v>
      </c>
      <c r="I663" s="26">
        <v>20</v>
      </c>
      <c r="J663" s="46">
        <v>1.9</v>
      </c>
      <c r="K663" s="47"/>
      <c r="L663" s="32">
        <f t="shared" si="20"/>
        <v>0</v>
      </c>
      <c r="M663" s="43" t="str">
        <f t="shared" si="21"/>
        <v>OK</v>
      </c>
      <c r="N663" s="44">
        <v>0</v>
      </c>
      <c r="O663" s="44">
        <v>0</v>
      </c>
      <c r="P663" s="44">
        <v>0</v>
      </c>
      <c r="Q663" s="44">
        <v>0</v>
      </c>
      <c r="R663" s="44">
        <v>0</v>
      </c>
      <c r="S663" s="44">
        <v>0</v>
      </c>
      <c r="T663" s="44">
        <v>0</v>
      </c>
      <c r="U663" s="44">
        <v>0</v>
      </c>
      <c r="V663" s="44">
        <v>0</v>
      </c>
      <c r="W663" s="44">
        <v>0</v>
      </c>
      <c r="X663" s="44">
        <v>0</v>
      </c>
      <c r="Y663" s="44">
        <v>0</v>
      </c>
    </row>
    <row r="664" spans="1:25" ht="45" x14ac:dyDescent="0.25">
      <c r="A664" s="98"/>
      <c r="B664" s="94"/>
      <c r="C664" s="49">
        <v>106</v>
      </c>
      <c r="D664" s="50" t="s">
        <v>709</v>
      </c>
      <c r="E664" s="28" t="s">
        <v>918</v>
      </c>
      <c r="F664" s="26" t="s">
        <v>1011</v>
      </c>
      <c r="G664" s="49" t="s">
        <v>36</v>
      </c>
      <c r="H664" s="26">
        <v>30</v>
      </c>
      <c r="I664" s="26">
        <v>20</v>
      </c>
      <c r="J664" s="46">
        <v>0.8</v>
      </c>
      <c r="K664" s="47"/>
      <c r="L664" s="32">
        <f t="shared" si="20"/>
        <v>0</v>
      </c>
      <c r="M664" s="43" t="str">
        <f t="shared" si="21"/>
        <v>OK</v>
      </c>
      <c r="N664" s="44">
        <v>0</v>
      </c>
      <c r="O664" s="44">
        <v>0</v>
      </c>
      <c r="P664" s="44">
        <v>0</v>
      </c>
      <c r="Q664" s="44">
        <v>0</v>
      </c>
      <c r="R664" s="44">
        <v>0</v>
      </c>
      <c r="S664" s="44">
        <v>0</v>
      </c>
      <c r="T664" s="44">
        <v>0</v>
      </c>
      <c r="U664" s="44">
        <v>0</v>
      </c>
      <c r="V664" s="44">
        <v>0</v>
      </c>
      <c r="W664" s="44">
        <v>0</v>
      </c>
      <c r="X664" s="44">
        <v>0</v>
      </c>
      <c r="Y664" s="44">
        <v>0</v>
      </c>
    </row>
    <row r="665" spans="1:25" ht="45" x14ac:dyDescent="0.25">
      <c r="A665" s="98"/>
      <c r="B665" s="94"/>
      <c r="C665" s="49">
        <v>107</v>
      </c>
      <c r="D665" s="50" t="s">
        <v>710</v>
      </c>
      <c r="E665" s="28" t="s">
        <v>918</v>
      </c>
      <c r="F665" s="26" t="s">
        <v>1011</v>
      </c>
      <c r="G665" s="49" t="s">
        <v>36</v>
      </c>
      <c r="H665" s="26">
        <v>30</v>
      </c>
      <c r="I665" s="26">
        <v>20</v>
      </c>
      <c r="J665" s="46">
        <v>1.75</v>
      </c>
      <c r="K665" s="47"/>
      <c r="L665" s="32">
        <f t="shared" si="20"/>
        <v>0</v>
      </c>
      <c r="M665" s="43" t="str">
        <f t="shared" si="21"/>
        <v>OK</v>
      </c>
      <c r="N665" s="44">
        <v>0</v>
      </c>
      <c r="O665" s="44">
        <v>0</v>
      </c>
      <c r="P665" s="44">
        <v>0</v>
      </c>
      <c r="Q665" s="44">
        <v>0</v>
      </c>
      <c r="R665" s="44">
        <v>0</v>
      </c>
      <c r="S665" s="44">
        <v>0</v>
      </c>
      <c r="T665" s="44">
        <v>0</v>
      </c>
      <c r="U665" s="44">
        <v>0</v>
      </c>
      <c r="V665" s="44">
        <v>0</v>
      </c>
      <c r="W665" s="44">
        <v>0</v>
      </c>
      <c r="X665" s="44">
        <v>0</v>
      </c>
      <c r="Y665" s="44">
        <v>0</v>
      </c>
    </row>
    <row r="666" spans="1:25" ht="45" x14ac:dyDescent="0.25">
      <c r="A666" s="98"/>
      <c r="B666" s="94"/>
      <c r="C666" s="49">
        <v>108</v>
      </c>
      <c r="D666" s="50" t="s">
        <v>711</v>
      </c>
      <c r="E666" s="28" t="s">
        <v>918</v>
      </c>
      <c r="F666" s="26" t="s">
        <v>1011</v>
      </c>
      <c r="G666" s="49" t="s">
        <v>36</v>
      </c>
      <c r="H666" s="26">
        <v>30</v>
      </c>
      <c r="I666" s="26">
        <v>20</v>
      </c>
      <c r="J666" s="46">
        <v>0.2</v>
      </c>
      <c r="K666" s="47">
        <v>6</v>
      </c>
      <c r="L666" s="32">
        <f t="shared" si="20"/>
        <v>0</v>
      </c>
      <c r="M666" s="43" t="str">
        <f t="shared" si="21"/>
        <v>OK</v>
      </c>
      <c r="N666" s="44">
        <v>0</v>
      </c>
      <c r="O666" s="44">
        <v>0</v>
      </c>
      <c r="P666" s="44">
        <v>6</v>
      </c>
      <c r="Q666" s="44">
        <v>0</v>
      </c>
      <c r="R666" s="44">
        <v>0</v>
      </c>
      <c r="S666" s="44">
        <v>0</v>
      </c>
      <c r="T666" s="44">
        <v>0</v>
      </c>
      <c r="U666" s="44">
        <v>0</v>
      </c>
      <c r="V666" s="44">
        <v>0</v>
      </c>
      <c r="W666" s="44">
        <v>0</v>
      </c>
      <c r="X666" s="44">
        <v>0</v>
      </c>
      <c r="Y666" s="44">
        <v>0</v>
      </c>
    </row>
    <row r="667" spans="1:25" ht="45" x14ac:dyDescent="0.25">
      <c r="A667" s="98"/>
      <c r="B667" s="94"/>
      <c r="C667" s="49">
        <v>109</v>
      </c>
      <c r="D667" s="50" t="s">
        <v>712</v>
      </c>
      <c r="E667" s="28" t="s">
        <v>918</v>
      </c>
      <c r="F667" s="26" t="s">
        <v>1011</v>
      </c>
      <c r="G667" s="49" t="s">
        <v>36</v>
      </c>
      <c r="H667" s="26">
        <v>30</v>
      </c>
      <c r="I667" s="26">
        <v>20</v>
      </c>
      <c r="J667" s="46">
        <v>0.3</v>
      </c>
      <c r="K667" s="47"/>
      <c r="L667" s="32">
        <f t="shared" si="20"/>
        <v>0</v>
      </c>
      <c r="M667" s="43" t="str">
        <f t="shared" si="21"/>
        <v>OK</v>
      </c>
      <c r="N667" s="44">
        <v>0</v>
      </c>
      <c r="O667" s="44">
        <v>0</v>
      </c>
      <c r="P667" s="44">
        <v>0</v>
      </c>
      <c r="Q667" s="44">
        <v>0</v>
      </c>
      <c r="R667" s="44">
        <v>0</v>
      </c>
      <c r="S667" s="44">
        <v>0</v>
      </c>
      <c r="T667" s="44">
        <v>0</v>
      </c>
      <c r="U667" s="44">
        <v>0</v>
      </c>
      <c r="V667" s="44">
        <v>0</v>
      </c>
      <c r="W667" s="44">
        <v>0</v>
      </c>
      <c r="X667" s="44">
        <v>0</v>
      </c>
      <c r="Y667" s="44">
        <v>0</v>
      </c>
    </row>
    <row r="668" spans="1:25" ht="45" x14ac:dyDescent="0.25">
      <c r="A668" s="98"/>
      <c r="B668" s="94"/>
      <c r="C668" s="49">
        <v>110</v>
      </c>
      <c r="D668" s="50" t="s">
        <v>713</v>
      </c>
      <c r="E668" s="28" t="s">
        <v>918</v>
      </c>
      <c r="F668" s="26" t="s">
        <v>1011</v>
      </c>
      <c r="G668" s="49" t="s">
        <v>36</v>
      </c>
      <c r="H668" s="26">
        <v>30</v>
      </c>
      <c r="I668" s="26">
        <v>20</v>
      </c>
      <c r="J668" s="46">
        <v>0.55000000000000004</v>
      </c>
      <c r="K668" s="47">
        <v>15</v>
      </c>
      <c r="L668" s="32">
        <f t="shared" si="20"/>
        <v>0</v>
      </c>
      <c r="M668" s="43" t="str">
        <f t="shared" si="21"/>
        <v>OK</v>
      </c>
      <c r="N668" s="44">
        <v>0</v>
      </c>
      <c r="O668" s="44">
        <v>0</v>
      </c>
      <c r="P668" s="44">
        <v>15</v>
      </c>
      <c r="Q668" s="44">
        <v>0</v>
      </c>
      <c r="R668" s="44">
        <v>0</v>
      </c>
      <c r="S668" s="44">
        <v>0</v>
      </c>
      <c r="T668" s="44">
        <v>0</v>
      </c>
      <c r="U668" s="44">
        <v>0</v>
      </c>
      <c r="V668" s="44">
        <v>0</v>
      </c>
      <c r="W668" s="44">
        <v>0</v>
      </c>
      <c r="X668" s="44">
        <v>0</v>
      </c>
      <c r="Y668" s="44">
        <v>0</v>
      </c>
    </row>
    <row r="669" spans="1:25" ht="75" x14ac:dyDescent="0.25">
      <c r="A669" s="98"/>
      <c r="B669" s="94"/>
      <c r="C669" s="49">
        <v>111</v>
      </c>
      <c r="D669" s="50" t="s">
        <v>714</v>
      </c>
      <c r="E669" s="28" t="s">
        <v>918</v>
      </c>
      <c r="F669" s="26" t="s">
        <v>1011</v>
      </c>
      <c r="G669" s="49" t="s">
        <v>36</v>
      </c>
      <c r="H669" s="26">
        <v>30</v>
      </c>
      <c r="I669" s="26">
        <v>20</v>
      </c>
      <c r="J669" s="46">
        <v>0.75</v>
      </c>
      <c r="K669" s="47"/>
      <c r="L669" s="32">
        <f t="shared" si="20"/>
        <v>0</v>
      </c>
      <c r="M669" s="43" t="str">
        <f t="shared" si="21"/>
        <v>OK</v>
      </c>
      <c r="N669" s="44">
        <v>0</v>
      </c>
      <c r="O669" s="44">
        <v>0</v>
      </c>
      <c r="P669" s="44">
        <v>0</v>
      </c>
      <c r="Q669" s="44">
        <v>0</v>
      </c>
      <c r="R669" s="44">
        <v>0</v>
      </c>
      <c r="S669" s="44">
        <v>0</v>
      </c>
      <c r="T669" s="44">
        <v>0</v>
      </c>
      <c r="U669" s="44">
        <v>0</v>
      </c>
      <c r="V669" s="44">
        <v>0</v>
      </c>
      <c r="W669" s="44">
        <v>0</v>
      </c>
      <c r="X669" s="44">
        <v>0</v>
      </c>
      <c r="Y669" s="44">
        <v>0</v>
      </c>
    </row>
    <row r="670" spans="1:25" ht="45" x14ac:dyDescent="0.25">
      <c r="A670" s="98"/>
      <c r="B670" s="94"/>
      <c r="C670" s="49">
        <v>112</v>
      </c>
      <c r="D670" s="50" t="s">
        <v>715</v>
      </c>
      <c r="E670" s="28" t="s">
        <v>918</v>
      </c>
      <c r="F670" s="26" t="s">
        <v>1011</v>
      </c>
      <c r="G670" s="49" t="s">
        <v>36</v>
      </c>
      <c r="H670" s="26">
        <v>30</v>
      </c>
      <c r="I670" s="26">
        <v>20</v>
      </c>
      <c r="J670" s="46">
        <v>1.75</v>
      </c>
      <c r="K670" s="47"/>
      <c r="L670" s="32">
        <f t="shared" si="20"/>
        <v>0</v>
      </c>
      <c r="M670" s="43" t="str">
        <f t="shared" si="21"/>
        <v>OK</v>
      </c>
      <c r="N670" s="44">
        <v>0</v>
      </c>
      <c r="O670" s="44">
        <v>0</v>
      </c>
      <c r="P670" s="44">
        <v>0</v>
      </c>
      <c r="Q670" s="44">
        <v>0</v>
      </c>
      <c r="R670" s="44">
        <v>0</v>
      </c>
      <c r="S670" s="44">
        <v>0</v>
      </c>
      <c r="T670" s="44">
        <v>0</v>
      </c>
      <c r="U670" s="44">
        <v>0</v>
      </c>
      <c r="V670" s="44">
        <v>0</v>
      </c>
      <c r="W670" s="44">
        <v>0</v>
      </c>
      <c r="X670" s="44">
        <v>0</v>
      </c>
      <c r="Y670" s="44">
        <v>0</v>
      </c>
    </row>
    <row r="671" spans="1:25" ht="45" x14ac:dyDescent="0.25">
      <c r="A671" s="98"/>
      <c r="B671" s="94"/>
      <c r="C671" s="49">
        <v>113</v>
      </c>
      <c r="D671" s="50" t="s">
        <v>716</v>
      </c>
      <c r="E671" s="28" t="s">
        <v>918</v>
      </c>
      <c r="F671" s="26" t="s">
        <v>1011</v>
      </c>
      <c r="G671" s="49" t="s">
        <v>36</v>
      </c>
      <c r="H671" s="26">
        <v>30</v>
      </c>
      <c r="I671" s="26">
        <v>20</v>
      </c>
      <c r="J671" s="46">
        <v>1.5</v>
      </c>
      <c r="K671" s="47">
        <v>6</v>
      </c>
      <c r="L671" s="32">
        <f t="shared" si="20"/>
        <v>0</v>
      </c>
      <c r="M671" s="43" t="str">
        <f t="shared" si="21"/>
        <v>OK</v>
      </c>
      <c r="N671" s="44">
        <v>0</v>
      </c>
      <c r="O671" s="44">
        <v>0</v>
      </c>
      <c r="P671" s="44">
        <v>6</v>
      </c>
      <c r="Q671" s="44">
        <v>0</v>
      </c>
      <c r="R671" s="44">
        <v>0</v>
      </c>
      <c r="S671" s="44">
        <v>0</v>
      </c>
      <c r="T671" s="44">
        <v>0</v>
      </c>
      <c r="U671" s="44">
        <v>0</v>
      </c>
      <c r="V671" s="44">
        <v>0</v>
      </c>
      <c r="W671" s="44">
        <v>0</v>
      </c>
      <c r="X671" s="44">
        <v>0</v>
      </c>
      <c r="Y671" s="44">
        <v>0</v>
      </c>
    </row>
    <row r="672" spans="1:25" ht="60" x14ac:dyDescent="0.25">
      <c r="A672" s="98"/>
      <c r="B672" s="94"/>
      <c r="C672" s="49">
        <v>114</v>
      </c>
      <c r="D672" s="50" t="s">
        <v>717</v>
      </c>
      <c r="E672" s="28" t="s">
        <v>918</v>
      </c>
      <c r="F672" s="26" t="s">
        <v>1011</v>
      </c>
      <c r="G672" s="49" t="s">
        <v>36</v>
      </c>
      <c r="H672" s="26">
        <v>30</v>
      </c>
      <c r="I672" s="26">
        <v>20</v>
      </c>
      <c r="J672" s="46">
        <v>2.15</v>
      </c>
      <c r="K672" s="47"/>
      <c r="L672" s="32">
        <f t="shared" si="20"/>
        <v>0</v>
      </c>
      <c r="M672" s="43" t="str">
        <f t="shared" si="21"/>
        <v>OK</v>
      </c>
      <c r="N672" s="44">
        <v>0</v>
      </c>
      <c r="O672" s="44">
        <v>0</v>
      </c>
      <c r="P672" s="44">
        <v>0</v>
      </c>
      <c r="Q672" s="44">
        <v>0</v>
      </c>
      <c r="R672" s="44">
        <v>0</v>
      </c>
      <c r="S672" s="44">
        <v>0</v>
      </c>
      <c r="T672" s="44">
        <v>0</v>
      </c>
      <c r="U672" s="44">
        <v>0</v>
      </c>
      <c r="V672" s="44">
        <v>0</v>
      </c>
      <c r="W672" s="44">
        <v>0</v>
      </c>
      <c r="X672" s="44">
        <v>0</v>
      </c>
      <c r="Y672" s="44">
        <v>0</v>
      </c>
    </row>
    <row r="673" spans="1:25" ht="60" x14ac:dyDescent="0.25">
      <c r="A673" s="98"/>
      <c r="B673" s="94"/>
      <c r="C673" s="49">
        <v>115</v>
      </c>
      <c r="D673" s="50" t="s">
        <v>718</v>
      </c>
      <c r="E673" s="28" t="s">
        <v>918</v>
      </c>
      <c r="F673" s="26" t="s">
        <v>1011</v>
      </c>
      <c r="G673" s="49" t="s">
        <v>36</v>
      </c>
      <c r="H673" s="26">
        <v>30</v>
      </c>
      <c r="I673" s="26">
        <v>20</v>
      </c>
      <c r="J673" s="46">
        <v>4.75</v>
      </c>
      <c r="K673" s="47"/>
      <c r="L673" s="32">
        <f t="shared" si="20"/>
        <v>0</v>
      </c>
      <c r="M673" s="43" t="str">
        <f t="shared" si="21"/>
        <v>OK</v>
      </c>
      <c r="N673" s="44">
        <v>0</v>
      </c>
      <c r="O673" s="44">
        <v>0</v>
      </c>
      <c r="P673" s="44">
        <v>0</v>
      </c>
      <c r="Q673" s="44">
        <v>0</v>
      </c>
      <c r="R673" s="44">
        <v>0</v>
      </c>
      <c r="S673" s="44">
        <v>0</v>
      </c>
      <c r="T673" s="44">
        <v>0</v>
      </c>
      <c r="U673" s="44">
        <v>0</v>
      </c>
      <c r="V673" s="44">
        <v>0</v>
      </c>
      <c r="W673" s="44">
        <v>0</v>
      </c>
      <c r="X673" s="44">
        <v>0</v>
      </c>
      <c r="Y673" s="44">
        <v>0</v>
      </c>
    </row>
    <row r="674" spans="1:25" ht="60" x14ac:dyDescent="0.25">
      <c r="A674" s="98"/>
      <c r="B674" s="94"/>
      <c r="C674" s="49">
        <v>116</v>
      </c>
      <c r="D674" s="50" t="s">
        <v>719</v>
      </c>
      <c r="E674" s="28" t="s">
        <v>918</v>
      </c>
      <c r="F674" s="26" t="s">
        <v>1011</v>
      </c>
      <c r="G674" s="49" t="s">
        <v>36</v>
      </c>
      <c r="H674" s="26">
        <v>30</v>
      </c>
      <c r="I674" s="26">
        <v>20</v>
      </c>
      <c r="J674" s="46">
        <v>7.75</v>
      </c>
      <c r="K674" s="47"/>
      <c r="L674" s="32">
        <f t="shared" si="20"/>
        <v>0</v>
      </c>
      <c r="M674" s="43" t="str">
        <f t="shared" si="21"/>
        <v>OK</v>
      </c>
      <c r="N674" s="44">
        <v>0</v>
      </c>
      <c r="O674" s="44">
        <v>0</v>
      </c>
      <c r="P674" s="44">
        <v>0</v>
      </c>
      <c r="Q674" s="44">
        <v>0</v>
      </c>
      <c r="R674" s="44">
        <v>0</v>
      </c>
      <c r="S674" s="44">
        <v>0</v>
      </c>
      <c r="T674" s="44">
        <v>0</v>
      </c>
      <c r="U674" s="44">
        <v>0</v>
      </c>
      <c r="V674" s="44">
        <v>0</v>
      </c>
      <c r="W674" s="44">
        <v>0</v>
      </c>
      <c r="X674" s="44">
        <v>0</v>
      </c>
      <c r="Y674" s="44">
        <v>0</v>
      </c>
    </row>
    <row r="675" spans="1:25" ht="60" x14ac:dyDescent="0.25">
      <c r="A675" s="98"/>
      <c r="B675" s="94"/>
      <c r="C675" s="49">
        <v>117</v>
      </c>
      <c r="D675" s="50" t="s">
        <v>720</v>
      </c>
      <c r="E675" s="28" t="s">
        <v>918</v>
      </c>
      <c r="F675" s="26" t="s">
        <v>1011</v>
      </c>
      <c r="G675" s="49" t="s">
        <v>36</v>
      </c>
      <c r="H675" s="26">
        <v>30</v>
      </c>
      <c r="I675" s="26">
        <v>20</v>
      </c>
      <c r="J675" s="46">
        <v>1.1499999999999999</v>
      </c>
      <c r="K675" s="47"/>
      <c r="L675" s="32">
        <f t="shared" si="20"/>
        <v>0</v>
      </c>
      <c r="M675" s="43" t="str">
        <f t="shared" si="21"/>
        <v>OK</v>
      </c>
      <c r="N675" s="44">
        <v>0</v>
      </c>
      <c r="O675" s="44">
        <v>0</v>
      </c>
      <c r="P675" s="44">
        <v>0</v>
      </c>
      <c r="Q675" s="44">
        <v>0</v>
      </c>
      <c r="R675" s="44">
        <v>0</v>
      </c>
      <c r="S675" s="44">
        <v>0</v>
      </c>
      <c r="T675" s="44">
        <v>0</v>
      </c>
      <c r="U675" s="44">
        <v>0</v>
      </c>
      <c r="V675" s="44">
        <v>0</v>
      </c>
      <c r="W675" s="44">
        <v>0</v>
      </c>
      <c r="X675" s="44">
        <v>0</v>
      </c>
      <c r="Y675" s="44">
        <v>0</v>
      </c>
    </row>
    <row r="676" spans="1:25" ht="60" x14ac:dyDescent="0.25">
      <c r="A676" s="98"/>
      <c r="B676" s="94"/>
      <c r="C676" s="49">
        <v>118</v>
      </c>
      <c r="D676" s="50" t="s">
        <v>721</v>
      </c>
      <c r="E676" s="28" t="s">
        <v>918</v>
      </c>
      <c r="F676" s="26" t="s">
        <v>1011</v>
      </c>
      <c r="G676" s="49" t="s">
        <v>36</v>
      </c>
      <c r="H676" s="26">
        <v>30</v>
      </c>
      <c r="I676" s="26">
        <v>20</v>
      </c>
      <c r="J676" s="46">
        <v>1</v>
      </c>
      <c r="K676" s="47"/>
      <c r="L676" s="32">
        <f t="shared" si="20"/>
        <v>0</v>
      </c>
      <c r="M676" s="43" t="str">
        <f t="shared" si="21"/>
        <v>OK</v>
      </c>
      <c r="N676" s="44">
        <v>0</v>
      </c>
      <c r="O676" s="44">
        <v>0</v>
      </c>
      <c r="P676" s="44">
        <v>0</v>
      </c>
      <c r="Q676" s="44">
        <v>0</v>
      </c>
      <c r="R676" s="44">
        <v>0</v>
      </c>
      <c r="S676" s="44">
        <v>0</v>
      </c>
      <c r="T676" s="44">
        <v>0</v>
      </c>
      <c r="U676" s="44">
        <v>0</v>
      </c>
      <c r="V676" s="44">
        <v>0</v>
      </c>
      <c r="W676" s="44">
        <v>0</v>
      </c>
      <c r="X676" s="44">
        <v>0</v>
      </c>
      <c r="Y676" s="44">
        <v>0</v>
      </c>
    </row>
    <row r="677" spans="1:25" ht="75" x14ac:dyDescent="0.25">
      <c r="A677" s="98"/>
      <c r="B677" s="94"/>
      <c r="C677" s="49">
        <v>119</v>
      </c>
      <c r="D677" s="50" t="s">
        <v>722</v>
      </c>
      <c r="E677" s="28" t="s">
        <v>918</v>
      </c>
      <c r="F677" s="26" t="s">
        <v>1011</v>
      </c>
      <c r="G677" s="49" t="s">
        <v>36</v>
      </c>
      <c r="H677" s="26">
        <v>30</v>
      </c>
      <c r="I677" s="26">
        <v>20</v>
      </c>
      <c r="J677" s="46">
        <v>2.25</v>
      </c>
      <c r="K677" s="47"/>
      <c r="L677" s="32">
        <f t="shared" si="20"/>
        <v>0</v>
      </c>
      <c r="M677" s="43" t="str">
        <f t="shared" si="21"/>
        <v>OK</v>
      </c>
      <c r="N677" s="44">
        <v>0</v>
      </c>
      <c r="O677" s="44">
        <v>0</v>
      </c>
      <c r="P677" s="44">
        <v>0</v>
      </c>
      <c r="Q677" s="44">
        <v>0</v>
      </c>
      <c r="R677" s="44">
        <v>0</v>
      </c>
      <c r="S677" s="44">
        <v>0</v>
      </c>
      <c r="T677" s="44">
        <v>0</v>
      </c>
      <c r="U677" s="44">
        <v>0</v>
      </c>
      <c r="V677" s="44">
        <v>0</v>
      </c>
      <c r="W677" s="44">
        <v>0</v>
      </c>
      <c r="X677" s="44">
        <v>0</v>
      </c>
      <c r="Y677" s="44">
        <v>0</v>
      </c>
    </row>
    <row r="678" spans="1:25" ht="75" x14ac:dyDescent="0.25">
      <c r="A678" s="98"/>
      <c r="B678" s="94"/>
      <c r="C678" s="49">
        <v>120</v>
      </c>
      <c r="D678" s="50" t="s">
        <v>723</v>
      </c>
      <c r="E678" s="28" t="s">
        <v>918</v>
      </c>
      <c r="F678" s="26" t="s">
        <v>1011</v>
      </c>
      <c r="G678" s="49" t="s">
        <v>36</v>
      </c>
      <c r="H678" s="26">
        <v>30</v>
      </c>
      <c r="I678" s="26">
        <v>20</v>
      </c>
      <c r="J678" s="46">
        <v>3.2</v>
      </c>
      <c r="K678" s="47"/>
      <c r="L678" s="32">
        <f t="shared" si="20"/>
        <v>0</v>
      </c>
      <c r="M678" s="43" t="str">
        <f t="shared" si="21"/>
        <v>OK</v>
      </c>
      <c r="N678" s="44">
        <v>0</v>
      </c>
      <c r="O678" s="44">
        <v>0</v>
      </c>
      <c r="P678" s="44">
        <v>0</v>
      </c>
      <c r="Q678" s="44">
        <v>0</v>
      </c>
      <c r="R678" s="44">
        <v>0</v>
      </c>
      <c r="S678" s="44">
        <v>0</v>
      </c>
      <c r="T678" s="44">
        <v>0</v>
      </c>
      <c r="U678" s="44">
        <v>0</v>
      </c>
      <c r="V678" s="44">
        <v>0</v>
      </c>
      <c r="W678" s="44">
        <v>0</v>
      </c>
      <c r="X678" s="44">
        <v>0</v>
      </c>
      <c r="Y678" s="44">
        <v>0</v>
      </c>
    </row>
    <row r="679" spans="1:25" ht="60" x14ac:dyDescent="0.25">
      <c r="A679" s="98"/>
      <c r="B679" s="94"/>
      <c r="C679" s="49">
        <v>121</v>
      </c>
      <c r="D679" s="50" t="s">
        <v>724</v>
      </c>
      <c r="E679" s="28" t="s">
        <v>918</v>
      </c>
      <c r="F679" s="26" t="s">
        <v>1011</v>
      </c>
      <c r="G679" s="49" t="s">
        <v>36</v>
      </c>
      <c r="H679" s="26">
        <v>30</v>
      </c>
      <c r="I679" s="26">
        <v>20</v>
      </c>
      <c r="J679" s="46">
        <v>1.85</v>
      </c>
      <c r="K679" s="47"/>
      <c r="L679" s="32">
        <f t="shared" si="20"/>
        <v>0</v>
      </c>
      <c r="M679" s="43" t="str">
        <f t="shared" si="21"/>
        <v>OK</v>
      </c>
      <c r="N679" s="44">
        <v>0</v>
      </c>
      <c r="O679" s="44">
        <v>0</v>
      </c>
      <c r="P679" s="44">
        <v>0</v>
      </c>
      <c r="Q679" s="44">
        <v>0</v>
      </c>
      <c r="R679" s="44">
        <v>0</v>
      </c>
      <c r="S679" s="44">
        <v>0</v>
      </c>
      <c r="T679" s="44">
        <v>0</v>
      </c>
      <c r="U679" s="44">
        <v>0</v>
      </c>
      <c r="V679" s="44">
        <v>0</v>
      </c>
      <c r="W679" s="44">
        <v>0</v>
      </c>
      <c r="X679" s="44">
        <v>0</v>
      </c>
      <c r="Y679" s="44">
        <v>0</v>
      </c>
    </row>
    <row r="680" spans="1:25" ht="60" x14ac:dyDescent="0.25">
      <c r="A680" s="98"/>
      <c r="B680" s="94"/>
      <c r="C680" s="49">
        <v>122</v>
      </c>
      <c r="D680" s="50" t="s">
        <v>725</v>
      </c>
      <c r="E680" s="28" t="s">
        <v>918</v>
      </c>
      <c r="F680" s="26" t="s">
        <v>1011</v>
      </c>
      <c r="G680" s="49" t="s">
        <v>36</v>
      </c>
      <c r="H680" s="26">
        <v>30</v>
      </c>
      <c r="I680" s="26">
        <v>20</v>
      </c>
      <c r="J680" s="46">
        <v>4.9000000000000004</v>
      </c>
      <c r="K680" s="47"/>
      <c r="L680" s="32">
        <f t="shared" si="20"/>
        <v>0</v>
      </c>
      <c r="M680" s="43" t="str">
        <f t="shared" si="21"/>
        <v>OK</v>
      </c>
      <c r="N680" s="44">
        <v>0</v>
      </c>
      <c r="O680" s="44">
        <v>0</v>
      </c>
      <c r="P680" s="44">
        <v>0</v>
      </c>
      <c r="Q680" s="44">
        <v>0</v>
      </c>
      <c r="R680" s="44">
        <v>0</v>
      </c>
      <c r="S680" s="44">
        <v>0</v>
      </c>
      <c r="T680" s="44">
        <v>0</v>
      </c>
      <c r="U680" s="44">
        <v>0</v>
      </c>
      <c r="V680" s="44">
        <v>0</v>
      </c>
      <c r="W680" s="44">
        <v>0</v>
      </c>
      <c r="X680" s="44">
        <v>0</v>
      </c>
      <c r="Y680" s="44">
        <v>0</v>
      </c>
    </row>
    <row r="681" spans="1:25" ht="60" x14ac:dyDescent="0.25">
      <c r="A681" s="98"/>
      <c r="B681" s="94"/>
      <c r="C681" s="49">
        <v>123</v>
      </c>
      <c r="D681" s="50" t="s">
        <v>726</v>
      </c>
      <c r="E681" s="28" t="s">
        <v>918</v>
      </c>
      <c r="F681" s="26" t="s">
        <v>1011</v>
      </c>
      <c r="G681" s="49" t="s">
        <v>36</v>
      </c>
      <c r="H681" s="26">
        <v>30</v>
      </c>
      <c r="I681" s="26">
        <v>20</v>
      </c>
      <c r="J681" s="46">
        <v>5.15</v>
      </c>
      <c r="K681" s="47"/>
      <c r="L681" s="32">
        <f t="shared" si="20"/>
        <v>0</v>
      </c>
      <c r="M681" s="43" t="str">
        <f t="shared" si="21"/>
        <v>OK</v>
      </c>
      <c r="N681" s="44">
        <v>0</v>
      </c>
      <c r="O681" s="44">
        <v>0</v>
      </c>
      <c r="P681" s="44">
        <v>0</v>
      </c>
      <c r="Q681" s="44">
        <v>0</v>
      </c>
      <c r="R681" s="44">
        <v>0</v>
      </c>
      <c r="S681" s="44">
        <v>0</v>
      </c>
      <c r="T681" s="44">
        <v>0</v>
      </c>
      <c r="U681" s="44">
        <v>0</v>
      </c>
      <c r="V681" s="44">
        <v>0</v>
      </c>
      <c r="W681" s="44">
        <v>0</v>
      </c>
      <c r="X681" s="44">
        <v>0</v>
      </c>
      <c r="Y681" s="44">
        <v>0</v>
      </c>
    </row>
    <row r="682" spans="1:25" ht="60" x14ac:dyDescent="0.25">
      <c r="A682" s="98"/>
      <c r="B682" s="94"/>
      <c r="C682" s="49">
        <v>124</v>
      </c>
      <c r="D682" s="50" t="s">
        <v>727</v>
      </c>
      <c r="E682" s="28" t="s">
        <v>918</v>
      </c>
      <c r="F682" s="26" t="s">
        <v>1011</v>
      </c>
      <c r="G682" s="49" t="s">
        <v>36</v>
      </c>
      <c r="H682" s="26">
        <v>30</v>
      </c>
      <c r="I682" s="26">
        <v>20</v>
      </c>
      <c r="J682" s="46">
        <v>0.6</v>
      </c>
      <c r="K682" s="47"/>
      <c r="L682" s="32">
        <f t="shared" si="20"/>
        <v>0</v>
      </c>
      <c r="M682" s="43" t="str">
        <f t="shared" si="21"/>
        <v>OK</v>
      </c>
      <c r="N682" s="44">
        <v>0</v>
      </c>
      <c r="O682" s="44">
        <v>0</v>
      </c>
      <c r="P682" s="44">
        <v>0</v>
      </c>
      <c r="Q682" s="44">
        <v>0</v>
      </c>
      <c r="R682" s="44">
        <v>0</v>
      </c>
      <c r="S682" s="44">
        <v>0</v>
      </c>
      <c r="T682" s="44">
        <v>0</v>
      </c>
      <c r="U682" s="44">
        <v>0</v>
      </c>
      <c r="V682" s="44">
        <v>0</v>
      </c>
      <c r="W682" s="44">
        <v>0</v>
      </c>
      <c r="X682" s="44">
        <v>0</v>
      </c>
      <c r="Y682" s="44">
        <v>0</v>
      </c>
    </row>
    <row r="683" spans="1:25" ht="60" x14ac:dyDescent="0.25">
      <c r="A683" s="98"/>
      <c r="B683" s="94"/>
      <c r="C683" s="49">
        <v>125</v>
      </c>
      <c r="D683" s="50" t="s">
        <v>728</v>
      </c>
      <c r="E683" s="28" t="s">
        <v>918</v>
      </c>
      <c r="F683" s="26" t="s">
        <v>1011</v>
      </c>
      <c r="G683" s="49" t="s">
        <v>36</v>
      </c>
      <c r="H683" s="26">
        <v>30</v>
      </c>
      <c r="I683" s="26">
        <v>20</v>
      </c>
      <c r="J683" s="46">
        <v>0.85</v>
      </c>
      <c r="K683" s="47"/>
      <c r="L683" s="32">
        <f t="shared" si="20"/>
        <v>0</v>
      </c>
      <c r="M683" s="43" t="str">
        <f t="shared" si="21"/>
        <v>OK</v>
      </c>
      <c r="N683" s="44">
        <v>0</v>
      </c>
      <c r="O683" s="44">
        <v>0</v>
      </c>
      <c r="P683" s="44">
        <v>0</v>
      </c>
      <c r="Q683" s="44">
        <v>0</v>
      </c>
      <c r="R683" s="44">
        <v>0</v>
      </c>
      <c r="S683" s="44">
        <v>0</v>
      </c>
      <c r="T683" s="44">
        <v>0</v>
      </c>
      <c r="U683" s="44">
        <v>0</v>
      </c>
      <c r="V683" s="44">
        <v>0</v>
      </c>
      <c r="W683" s="44">
        <v>0</v>
      </c>
      <c r="X683" s="44">
        <v>0</v>
      </c>
      <c r="Y683" s="44">
        <v>0</v>
      </c>
    </row>
    <row r="684" spans="1:25" ht="75" x14ac:dyDescent="0.25">
      <c r="A684" s="98"/>
      <c r="B684" s="94"/>
      <c r="C684" s="49">
        <v>126</v>
      </c>
      <c r="D684" s="50" t="s">
        <v>729</v>
      </c>
      <c r="E684" s="28" t="s">
        <v>918</v>
      </c>
      <c r="F684" s="26" t="s">
        <v>1011</v>
      </c>
      <c r="G684" s="49" t="s">
        <v>36</v>
      </c>
      <c r="H684" s="26">
        <v>30</v>
      </c>
      <c r="I684" s="26">
        <v>20</v>
      </c>
      <c r="J684" s="46">
        <v>0.15</v>
      </c>
      <c r="K684" s="47"/>
      <c r="L684" s="32">
        <f t="shared" si="20"/>
        <v>0</v>
      </c>
      <c r="M684" s="43" t="str">
        <f t="shared" si="21"/>
        <v>OK</v>
      </c>
      <c r="N684" s="44">
        <v>0</v>
      </c>
      <c r="O684" s="44">
        <v>0</v>
      </c>
      <c r="P684" s="44">
        <v>0</v>
      </c>
      <c r="Q684" s="44">
        <v>0</v>
      </c>
      <c r="R684" s="44">
        <v>0</v>
      </c>
      <c r="S684" s="44">
        <v>0</v>
      </c>
      <c r="T684" s="44">
        <v>0</v>
      </c>
      <c r="U684" s="44">
        <v>0</v>
      </c>
      <c r="V684" s="44">
        <v>0</v>
      </c>
      <c r="W684" s="44">
        <v>0</v>
      </c>
      <c r="X684" s="44">
        <v>0</v>
      </c>
      <c r="Y684" s="44">
        <v>0</v>
      </c>
    </row>
    <row r="685" spans="1:25" ht="45" x14ac:dyDescent="0.25">
      <c r="A685" s="98"/>
      <c r="B685" s="94"/>
      <c r="C685" s="49">
        <v>127</v>
      </c>
      <c r="D685" s="50" t="s">
        <v>730</v>
      </c>
      <c r="E685" s="28" t="s">
        <v>918</v>
      </c>
      <c r="F685" s="26" t="s">
        <v>1011</v>
      </c>
      <c r="G685" s="49" t="s">
        <v>36</v>
      </c>
      <c r="H685" s="26">
        <v>30</v>
      </c>
      <c r="I685" s="26">
        <v>20</v>
      </c>
      <c r="J685" s="46">
        <v>1.85</v>
      </c>
      <c r="K685" s="47"/>
      <c r="L685" s="32">
        <f t="shared" si="20"/>
        <v>0</v>
      </c>
      <c r="M685" s="43" t="str">
        <f t="shared" si="21"/>
        <v>OK</v>
      </c>
      <c r="N685" s="44">
        <v>0</v>
      </c>
      <c r="O685" s="44">
        <v>0</v>
      </c>
      <c r="P685" s="44">
        <v>0</v>
      </c>
      <c r="Q685" s="44">
        <v>0</v>
      </c>
      <c r="R685" s="44">
        <v>0</v>
      </c>
      <c r="S685" s="44">
        <v>0</v>
      </c>
      <c r="T685" s="44">
        <v>0</v>
      </c>
      <c r="U685" s="44">
        <v>0</v>
      </c>
      <c r="V685" s="44">
        <v>0</v>
      </c>
      <c r="W685" s="44">
        <v>0</v>
      </c>
      <c r="X685" s="44">
        <v>0</v>
      </c>
      <c r="Y685" s="44">
        <v>0</v>
      </c>
    </row>
    <row r="686" spans="1:25" ht="45" x14ac:dyDescent="0.25">
      <c r="A686" s="98"/>
      <c r="B686" s="94"/>
      <c r="C686" s="49">
        <v>128</v>
      </c>
      <c r="D686" s="50" t="s">
        <v>731</v>
      </c>
      <c r="E686" s="28" t="s">
        <v>918</v>
      </c>
      <c r="F686" s="26" t="s">
        <v>1011</v>
      </c>
      <c r="G686" s="49" t="s">
        <v>36</v>
      </c>
      <c r="H686" s="26">
        <v>30</v>
      </c>
      <c r="I686" s="26">
        <v>20</v>
      </c>
      <c r="J686" s="46">
        <v>2.2999999999999998</v>
      </c>
      <c r="K686" s="47">
        <v>6</v>
      </c>
      <c r="L686" s="32">
        <f t="shared" si="20"/>
        <v>0</v>
      </c>
      <c r="M686" s="43" t="str">
        <f t="shared" si="21"/>
        <v>OK</v>
      </c>
      <c r="N686" s="44">
        <v>0</v>
      </c>
      <c r="O686" s="44">
        <v>0</v>
      </c>
      <c r="P686" s="44">
        <v>6</v>
      </c>
      <c r="Q686" s="44">
        <v>0</v>
      </c>
      <c r="R686" s="44">
        <v>0</v>
      </c>
      <c r="S686" s="44">
        <v>0</v>
      </c>
      <c r="T686" s="44">
        <v>0</v>
      </c>
      <c r="U686" s="44">
        <v>0</v>
      </c>
      <c r="V686" s="44">
        <v>0</v>
      </c>
      <c r="W686" s="44">
        <v>0</v>
      </c>
      <c r="X686" s="44">
        <v>0</v>
      </c>
      <c r="Y686" s="44">
        <v>0</v>
      </c>
    </row>
    <row r="687" spans="1:25" ht="45" x14ac:dyDescent="0.25">
      <c r="A687" s="98"/>
      <c r="B687" s="94"/>
      <c r="C687" s="49">
        <v>129</v>
      </c>
      <c r="D687" s="50" t="s">
        <v>732</v>
      </c>
      <c r="E687" s="28" t="s">
        <v>918</v>
      </c>
      <c r="F687" s="26" t="s">
        <v>1011</v>
      </c>
      <c r="G687" s="49" t="s">
        <v>36</v>
      </c>
      <c r="H687" s="26">
        <v>30</v>
      </c>
      <c r="I687" s="26">
        <v>20</v>
      </c>
      <c r="J687" s="46">
        <v>0.45</v>
      </c>
      <c r="K687" s="47"/>
      <c r="L687" s="32">
        <f t="shared" si="20"/>
        <v>0</v>
      </c>
      <c r="M687" s="43" t="str">
        <f t="shared" si="21"/>
        <v>OK</v>
      </c>
      <c r="N687" s="44">
        <v>0</v>
      </c>
      <c r="O687" s="44">
        <v>0</v>
      </c>
      <c r="P687" s="44">
        <v>0</v>
      </c>
      <c r="Q687" s="44">
        <v>0</v>
      </c>
      <c r="R687" s="44">
        <v>0</v>
      </c>
      <c r="S687" s="44">
        <v>0</v>
      </c>
      <c r="T687" s="44">
        <v>0</v>
      </c>
      <c r="U687" s="44">
        <v>0</v>
      </c>
      <c r="V687" s="44">
        <v>0</v>
      </c>
      <c r="W687" s="44">
        <v>0</v>
      </c>
      <c r="X687" s="44">
        <v>0</v>
      </c>
      <c r="Y687" s="44">
        <v>0</v>
      </c>
    </row>
    <row r="688" spans="1:25" ht="75" x14ac:dyDescent="0.25">
      <c r="A688" s="98"/>
      <c r="B688" s="94"/>
      <c r="C688" s="49">
        <v>130</v>
      </c>
      <c r="D688" s="50" t="s">
        <v>733</v>
      </c>
      <c r="E688" s="28" t="s">
        <v>918</v>
      </c>
      <c r="F688" s="26" t="s">
        <v>1011</v>
      </c>
      <c r="G688" s="49" t="s">
        <v>36</v>
      </c>
      <c r="H688" s="26">
        <v>30</v>
      </c>
      <c r="I688" s="26">
        <v>20</v>
      </c>
      <c r="J688" s="46">
        <v>0.25</v>
      </c>
      <c r="K688" s="47">
        <v>15</v>
      </c>
      <c r="L688" s="32">
        <f t="shared" si="20"/>
        <v>0</v>
      </c>
      <c r="M688" s="43" t="str">
        <f t="shared" si="21"/>
        <v>OK</v>
      </c>
      <c r="N688" s="44">
        <v>0</v>
      </c>
      <c r="O688" s="44">
        <v>0</v>
      </c>
      <c r="P688" s="44">
        <v>15</v>
      </c>
      <c r="Q688" s="44">
        <v>0</v>
      </c>
      <c r="R688" s="44">
        <v>0</v>
      </c>
      <c r="S688" s="44">
        <v>0</v>
      </c>
      <c r="T688" s="44">
        <v>0</v>
      </c>
      <c r="U688" s="44">
        <v>0</v>
      </c>
      <c r="V688" s="44">
        <v>0</v>
      </c>
      <c r="W688" s="44">
        <v>0</v>
      </c>
      <c r="X688" s="44">
        <v>0</v>
      </c>
      <c r="Y688" s="44">
        <v>0</v>
      </c>
    </row>
    <row r="689" spans="1:25" ht="75" x14ac:dyDescent="0.25">
      <c r="A689" s="98"/>
      <c r="B689" s="94"/>
      <c r="C689" s="49">
        <v>131</v>
      </c>
      <c r="D689" s="50" t="s">
        <v>734</v>
      </c>
      <c r="E689" s="28" t="s">
        <v>918</v>
      </c>
      <c r="F689" s="26" t="s">
        <v>1011</v>
      </c>
      <c r="G689" s="49" t="s">
        <v>36</v>
      </c>
      <c r="H689" s="26">
        <v>30</v>
      </c>
      <c r="I689" s="26">
        <v>20</v>
      </c>
      <c r="J689" s="46">
        <v>0.75</v>
      </c>
      <c r="K689" s="47"/>
      <c r="L689" s="32">
        <f t="shared" si="20"/>
        <v>0</v>
      </c>
      <c r="M689" s="43" t="str">
        <f t="shared" si="21"/>
        <v>OK</v>
      </c>
      <c r="N689" s="44">
        <v>0</v>
      </c>
      <c r="O689" s="44">
        <v>0</v>
      </c>
      <c r="P689" s="44">
        <v>0</v>
      </c>
      <c r="Q689" s="44">
        <v>0</v>
      </c>
      <c r="R689" s="44">
        <v>0</v>
      </c>
      <c r="S689" s="44">
        <v>0</v>
      </c>
      <c r="T689" s="44">
        <v>0</v>
      </c>
      <c r="U689" s="44">
        <v>0</v>
      </c>
      <c r="V689" s="44">
        <v>0</v>
      </c>
      <c r="W689" s="44">
        <v>0</v>
      </c>
      <c r="X689" s="44">
        <v>0</v>
      </c>
      <c r="Y689" s="44">
        <v>0</v>
      </c>
    </row>
    <row r="690" spans="1:25" ht="75" x14ac:dyDescent="0.25">
      <c r="A690" s="98"/>
      <c r="B690" s="94"/>
      <c r="C690" s="49">
        <v>132</v>
      </c>
      <c r="D690" s="50" t="s">
        <v>735</v>
      </c>
      <c r="E690" s="28" t="s">
        <v>918</v>
      </c>
      <c r="F690" s="26" t="s">
        <v>1011</v>
      </c>
      <c r="G690" s="49" t="s">
        <v>36</v>
      </c>
      <c r="H690" s="26">
        <v>30</v>
      </c>
      <c r="I690" s="26">
        <v>20</v>
      </c>
      <c r="J690" s="46">
        <v>8</v>
      </c>
      <c r="K690" s="47"/>
      <c r="L690" s="32">
        <f t="shared" si="20"/>
        <v>0</v>
      </c>
      <c r="M690" s="43" t="str">
        <f t="shared" si="21"/>
        <v>OK</v>
      </c>
      <c r="N690" s="44">
        <v>0</v>
      </c>
      <c r="O690" s="44">
        <v>0</v>
      </c>
      <c r="P690" s="44">
        <v>0</v>
      </c>
      <c r="Q690" s="44">
        <v>0</v>
      </c>
      <c r="R690" s="44">
        <v>0</v>
      </c>
      <c r="S690" s="44">
        <v>0</v>
      </c>
      <c r="T690" s="44">
        <v>0</v>
      </c>
      <c r="U690" s="44">
        <v>0</v>
      </c>
      <c r="V690" s="44">
        <v>0</v>
      </c>
      <c r="W690" s="44">
        <v>0</v>
      </c>
      <c r="X690" s="44">
        <v>0</v>
      </c>
      <c r="Y690" s="44">
        <v>0</v>
      </c>
    </row>
    <row r="691" spans="1:25" ht="75" x14ac:dyDescent="0.25">
      <c r="A691" s="98"/>
      <c r="B691" s="94"/>
      <c r="C691" s="49">
        <v>133</v>
      </c>
      <c r="D691" s="50" t="s">
        <v>736</v>
      </c>
      <c r="E691" s="28" t="s">
        <v>918</v>
      </c>
      <c r="F691" s="26" t="s">
        <v>1011</v>
      </c>
      <c r="G691" s="49" t="s">
        <v>36</v>
      </c>
      <c r="H691" s="26">
        <v>30</v>
      </c>
      <c r="I691" s="26">
        <v>20</v>
      </c>
      <c r="J691" s="46">
        <v>8</v>
      </c>
      <c r="K691" s="47"/>
      <c r="L691" s="32">
        <f t="shared" si="20"/>
        <v>0</v>
      </c>
      <c r="M691" s="43" t="str">
        <f t="shared" si="21"/>
        <v>OK</v>
      </c>
      <c r="N691" s="44">
        <v>0</v>
      </c>
      <c r="O691" s="44">
        <v>0</v>
      </c>
      <c r="P691" s="44">
        <v>0</v>
      </c>
      <c r="Q691" s="44">
        <v>0</v>
      </c>
      <c r="R691" s="44">
        <v>0</v>
      </c>
      <c r="S691" s="44">
        <v>0</v>
      </c>
      <c r="T691" s="44">
        <v>0</v>
      </c>
      <c r="U691" s="44">
        <v>0</v>
      </c>
      <c r="V691" s="44">
        <v>0</v>
      </c>
      <c r="W691" s="44">
        <v>0</v>
      </c>
      <c r="X691" s="44">
        <v>0</v>
      </c>
      <c r="Y691" s="44">
        <v>0</v>
      </c>
    </row>
    <row r="692" spans="1:25" ht="60" x14ac:dyDescent="0.25">
      <c r="A692" s="98"/>
      <c r="B692" s="94"/>
      <c r="C692" s="49">
        <v>134</v>
      </c>
      <c r="D692" s="50" t="s">
        <v>737</v>
      </c>
      <c r="E692" s="28" t="s">
        <v>918</v>
      </c>
      <c r="F692" s="26" t="s">
        <v>1011</v>
      </c>
      <c r="G692" s="49" t="s">
        <v>36</v>
      </c>
      <c r="H692" s="26">
        <v>30</v>
      </c>
      <c r="I692" s="26">
        <v>20</v>
      </c>
      <c r="J692" s="46">
        <v>4.2</v>
      </c>
      <c r="K692" s="47"/>
      <c r="L692" s="32">
        <f t="shared" si="20"/>
        <v>0</v>
      </c>
      <c r="M692" s="43" t="str">
        <f t="shared" si="21"/>
        <v>OK</v>
      </c>
      <c r="N692" s="44">
        <v>0</v>
      </c>
      <c r="O692" s="44">
        <v>0</v>
      </c>
      <c r="P692" s="44">
        <v>0</v>
      </c>
      <c r="Q692" s="44">
        <v>0</v>
      </c>
      <c r="R692" s="44">
        <v>0</v>
      </c>
      <c r="S692" s="44">
        <v>0</v>
      </c>
      <c r="T692" s="44">
        <v>0</v>
      </c>
      <c r="U692" s="44">
        <v>0</v>
      </c>
      <c r="V692" s="44">
        <v>0</v>
      </c>
      <c r="W692" s="44">
        <v>0</v>
      </c>
      <c r="X692" s="44">
        <v>0</v>
      </c>
      <c r="Y692" s="44">
        <v>0</v>
      </c>
    </row>
    <row r="693" spans="1:25" ht="45" x14ac:dyDescent="0.25">
      <c r="A693" s="98"/>
      <c r="B693" s="94"/>
      <c r="C693" s="49">
        <v>135</v>
      </c>
      <c r="D693" s="50" t="s">
        <v>738</v>
      </c>
      <c r="E693" s="28" t="s">
        <v>918</v>
      </c>
      <c r="F693" s="26" t="s">
        <v>1011</v>
      </c>
      <c r="G693" s="49" t="s">
        <v>36</v>
      </c>
      <c r="H693" s="26">
        <v>30</v>
      </c>
      <c r="I693" s="26">
        <v>20</v>
      </c>
      <c r="J693" s="46">
        <v>0.45</v>
      </c>
      <c r="K693" s="47"/>
      <c r="L693" s="32">
        <f t="shared" si="20"/>
        <v>0</v>
      </c>
      <c r="M693" s="43" t="str">
        <f t="shared" si="21"/>
        <v>OK</v>
      </c>
      <c r="N693" s="44">
        <v>0</v>
      </c>
      <c r="O693" s="44">
        <v>0</v>
      </c>
      <c r="P693" s="44">
        <v>0</v>
      </c>
      <c r="Q693" s="44">
        <v>0</v>
      </c>
      <c r="R693" s="44">
        <v>0</v>
      </c>
      <c r="S693" s="44">
        <v>0</v>
      </c>
      <c r="T693" s="44">
        <v>0</v>
      </c>
      <c r="U693" s="44">
        <v>0</v>
      </c>
      <c r="V693" s="44">
        <v>0</v>
      </c>
      <c r="W693" s="44">
        <v>0</v>
      </c>
      <c r="X693" s="44">
        <v>0</v>
      </c>
      <c r="Y693" s="44">
        <v>0</v>
      </c>
    </row>
    <row r="694" spans="1:25" ht="45" x14ac:dyDescent="0.25">
      <c r="A694" s="98"/>
      <c r="B694" s="94"/>
      <c r="C694" s="49">
        <v>136</v>
      </c>
      <c r="D694" s="50" t="s">
        <v>739</v>
      </c>
      <c r="E694" s="28" t="s">
        <v>918</v>
      </c>
      <c r="F694" s="26" t="s">
        <v>1011</v>
      </c>
      <c r="G694" s="49" t="s">
        <v>36</v>
      </c>
      <c r="H694" s="26">
        <v>30</v>
      </c>
      <c r="I694" s="26">
        <v>20</v>
      </c>
      <c r="J694" s="46">
        <v>1.35</v>
      </c>
      <c r="K694" s="47"/>
      <c r="L694" s="32">
        <f t="shared" si="20"/>
        <v>0</v>
      </c>
      <c r="M694" s="43" t="str">
        <f t="shared" si="21"/>
        <v>OK</v>
      </c>
      <c r="N694" s="44">
        <v>0</v>
      </c>
      <c r="O694" s="44">
        <v>0</v>
      </c>
      <c r="P694" s="44">
        <v>0</v>
      </c>
      <c r="Q694" s="44">
        <v>0</v>
      </c>
      <c r="R694" s="44">
        <v>0</v>
      </c>
      <c r="S694" s="44">
        <v>0</v>
      </c>
      <c r="T694" s="44">
        <v>0</v>
      </c>
      <c r="U694" s="44">
        <v>0</v>
      </c>
      <c r="V694" s="44">
        <v>0</v>
      </c>
      <c r="W694" s="44">
        <v>0</v>
      </c>
      <c r="X694" s="44">
        <v>0</v>
      </c>
      <c r="Y694" s="44">
        <v>0</v>
      </c>
    </row>
    <row r="695" spans="1:25" ht="75" x14ac:dyDescent="0.25">
      <c r="A695" s="98"/>
      <c r="B695" s="94"/>
      <c r="C695" s="49">
        <v>137</v>
      </c>
      <c r="D695" s="50" t="s">
        <v>740</v>
      </c>
      <c r="E695" s="28" t="s">
        <v>918</v>
      </c>
      <c r="F695" s="26" t="s">
        <v>1011</v>
      </c>
      <c r="G695" s="49" t="s">
        <v>36</v>
      </c>
      <c r="H695" s="26">
        <v>30</v>
      </c>
      <c r="I695" s="26">
        <v>20</v>
      </c>
      <c r="J695" s="46">
        <v>3.15</v>
      </c>
      <c r="K695" s="47"/>
      <c r="L695" s="32">
        <f t="shared" si="20"/>
        <v>0</v>
      </c>
      <c r="M695" s="43" t="str">
        <f t="shared" si="21"/>
        <v>OK</v>
      </c>
      <c r="N695" s="44">
        <v>0</v>
      </c>
      <c r="O695" s="44">
        <v>0</v>
      </c>
      <c r="P695" s="44">
        <v>0</v>
      </c>
      <c r="Q695" s="44">
        <v>0</v>
      </c>
      <c r="R695" s="44">
        <v>0</v>
      </c>
      <c r="S695" s="44">
        <v>0</v>
      </c>
      <c r="T695" s="44">
        <v>0</v>
      </c>
      <c r="U695" s="44">
        <v>0</v>
      </c>
      <c r="V695" s="44">
        <v>0</v>
      </c>
      <c r="W695" s="44">
        <v>0</v>
      </c>
      <c r="X695" s="44">
        <v>0</v>
      </c>
      <c r="Y695" s="44">
        <v>0</v>
      </c>
    </row>
    <row r="696" spans="1:25" ht="45" x14ac:dyDescent="0.25">
      <c r="A696" s="98"/>
      <c r="B696" s="94"/>
      <c r="C696" s="49">
        <v>138</v>
      </c>
      <c r="D696" s="50" t="s">
        <v>741</v>
      </c>
      <c r="E696" s="28" t="s">
        <v>918</v>
      </c>
      <c r="F696" s="26" t="s">
        <v>1011</v>
      </c>
      <c r="G696" s="49" t="s">
        <v>36</v>
      </c>
      <c r="H696" s="26">
        <v>30</v>
      </c>
      <c r="I696" s="26">
        <v>20</v>
      </c>
      <c r="J696" s="46">
        <v>9.75</v>
      </c>
      <c r="K696" s="47"/>
      <c r="L696" s="32">
        <f t="shared" si="20"/>
        <v>0</v>
      </c>
      <c r="M696" s="43" t="str">
        <f t="shared" si="21"/>
        <v>OK</v>
      </c>
      <c r="N696" s="44">
        <v>0</v>
      </c>
      <c r="O696" s="44">
        <v>0</v>
      </c>
      <c r="P696" s="44">
        <v>0</v>
      </c>
      <c r="Q696" s="44">
        <v>0</v>
      </c>
      <c r="R696" s="44">
        <v>0</v>
      </c>
      <c r="S696" s="44">
        <v>0</v>
      </c>
      <c r="T696" s="44">
        <v>0</v>
      </c>
      <c r="U696" s="44">
        <v>0</v>
      </c>
      <c r="V696" s="44">
        <v>0</v>
      </c>
      <c r="W696" s="44">
        <v>0</v>
      </c>
      <c r="X696" s="44">
        <v>0</v>
      </c>
      <c r="Y696" s="44">
        <v>0</v>
      </c>
    </row>
    <row r="697" spans="1:25" ht="75" x14ac:dyDescent="0.25">
      <c r="A697" s="98"/>
      <c r="B697" s="94"/>
      <c r="C697" s="49">
        <v>139</v>
      </c>
      <c r="D697" s="50" t="s">
        <v>742</v>
      </c>
      <c r="E697" s="28" t="s">
        <v>918</v>
      </c>
      <c r="F697" s="26" t="s">
        <v>1011</v>
      </c>
      <c r="G697" s="49" t="s">
        <v>36</v>
      </c>
      <c r="H697" s="26">
        <v>30</v>
      </c>
      <c r="I697" s="26">
        <v>20</v>
      </c>
      <c r="J697" s="46">
        <v>1.1499999999999999</v>
      </c>
      <c r="K697" s="47"/>
      <c r="L697" s="32">
        <f t="shared" si="20"/>
        <v>0</v>
      </c>
      <c r="M697" s="43" t="str">
        <f t="shared" si="21"/>
        <v>OK</v>
      </c>
      <c r="N697" s="44">
        <v>0</v>
      </c>
      <c r="O697" s="44">
        <v>0</v>
      </c>
      <c r="P697" s="44">
        <v>0</v>
      </c>
      <c r="Q697" s="44">
        <v>0</v>
      </c>
      <c r="R697" s="44">
        <v>0</v>
      </c>
      <c r="S697" s="44">
        <v>0</v>
      </c>
      <c r="T697" s="44">
        <v>0</v>
      </c>
      <c r="U697" s="44">
        <v>0</v>
      </c>
      <c r="V697" s="44">
        <v>0</v>
      </c>
      <c r="W697" s="44">
        <v>0</v>
      </c>
      <c r="X697" s="44">
        <v>0</v>
      </c>
      <c r="Y697" s="44">
        <v>0</v>
      </c>
    </row>
    <row r="698" spans="1:25" ht="75" x14ac:dyDescent="0.25">
      <c r="A698" s="98"/>
      <c r="B698" s="94"/>
      <c r="C698" s="49">
        <v>140</v>
      </c>
      <c r="D698" s="50" t="s">
        <v>743</v>
      </c>
      <c r="E698" s="28" t="s">
        <v>918</v>
      </c>
      <c r="F698" s="26" t="s">
        <v>1011</v>
      </c>
      <c r="G698" s="49" t="s">
        <v>36</v>
      </c>
      <c r="H698" s="26">
        <v>30</v>
      </c>
      <c r="I698" s="26">
        <v>20</v>
      </c>
      <c r="J698" s="46">
        <v>1.45</v>
      </c>
      <c r="K698" s="47">
        <v>15</v>
      </c>
      <c r="L698" s="32">
        <f t="shared" si="20"/>
        <v>0</v>
      </c>
      <c r="M698" s="43" t="str">
        <f t="shared" si="21"/>
        <v>OK</v>
      </c>
      <c r="N698" s="44">
        <v>0</v>
      </c>
      <c r="O698" s="44">
        <v>0</v>
      </c>
      <c r="P698" s="44">
        <v>15</v>
      </c>
      <c r="Q698" s="44">
        <v>0</v>
      </c>
      <c r="R698" s="44">
        <v>0</v>
      </c>
      <c r="S698" s="44">
        <v>0</v>
      </c>
      <c r="T698" s="44">
        <v>0</v>
      </c>
      <c r="U698" s="44">
        <v>0</v>
      </c>
      <c r="V698" s="44">
        <v>0</v>
      </c>
      <c r="W698" s="44">
        <v>0</v>
      </c>
      <c r="X698" s="44">
        <v>0</v>
      </c>
      <c r="Y698" s="44">
        <v>0</v>
      </c>
    </row>
    <row r="699" spans="1:25" ht="75" x14ac:dyDescent="0.25">
      <c r="A699" s="98"/>
      <c r="B699" s="94"/>
      <c r="C699" s="49">
        <v>141</v>
      </c>
      <c r="D699" s="50" t="s">
        <v>744</v>
      </c>
      <c r="E699" s="28" t="s">
        <v>918</v>
      </c>
      <c r="F699" s="26" t="s">
        <v>1011</v>
      </c>
      <c r="G699" s="49" t="s">
        <v>36</v>
      </c>
      <c r="H699" s="26">
        <v>30</v>
      </c>
      <c r="I699" s="26">
        <v>20</v>
      </c>
      <c r="J699" s="46">
        <v>4.1500000000000004</v>
      </c>
      <c r="K699" s="47"/>
      <c r="L699" s="32">
        <f t="shared" si="20"/>
        <v>0</v>
      </c>
      <c r="M699" s="43" t="str">
        <f t="shared" si="21"/>
        <v>OK</v>
      </c>
      <c r="N699" s="44">
        <v>0</v>
      </c>
      <c r="O699" s="44">
        <v>0</v>
      </c>
      <c r="P699" s="44">
        <v>0</v>
      </c>
      <c r="Q699" s="44">
        <v>0</v>
      </c>
      <c r="R699" s="44">
        <v>0</v>
      </c>
      <c r="S699" s="44">
        <v>0</v>
      </c>
      <c r="T699" s="44">
        <v>0</v>
      </c>
      <c r="U699" s="44">
        <v>0</v>
      </c>
      <c r="V699" s="44">
        <v>0</v>
      </c>
      <c r="W699" s="44">
        <v>0</v>
      </c>
      <c r="X699" s="44">
        <v>0</v>
      </c>
      <c r="Y699" s="44">
        <v>0</v>
      </c>
    </row>
    <row r="700" spans="1:25" ht="45" x14ac:dyDescent="0.25">
      <c r="A700" s="98"/>
      <c r="B700" s="94"/>
      <c r="C700" s="49">
        <v>142</v>
      </c>
      <c r="D700" s="50" t="s">
        <v>745</v>
      </c>
      <c r="E700" s="28" t="s">
        <v>918</v>
      </c>
      <c r="F700" s="26" t="s">
        <v>1011</v>
      </c>
      <c r="G700" s="49" t="s">
        <v>36</v>
      </c>
      <c r="H700" s="26">
        <v>30</v>
      </c>
      <c r="I700" s="26">
        <v>20</v>
      </c>
      <c r="J700" s="46">
        <v>2.2999999999999998</v>
      </c>
      <c r="K700" s="47">
        <v>8</v>
      </c>
      <c r="L700" s="32">
        <f t="shared" si="20"/>
        <v>0</v>
      </c>
      <c r="M700" s="43" t="str">
        <f t="shared" si="21"/>
        <v>OK</v>
      </c>
      <c r="N700" s="44">
        <v>0</v>
      </c>
      <c r="O700" s="44">
        <v>0</v>
      </c>
      <c r="P700" s="44">
        <v>8</v>
      </c>
      <c r="Q700" s="44">
        <v>0</v>
      </c>
      <c r="R700" s="44">
        <v>0</v>
      </c>
      <c r="S700" s="44">
        <v>0</v>
      </c>
      <c r="T700" s="44">
        <v>0</v>
      </c>
      <c r="U700" s="44">
        <v>0</v>
      </c>
      <c r="V700" s="44">
        <v>0</v>
      </c>
      <c r="W700" s="44">
        <v>0</v>
      </c>
      <c r="X700" s="44">
        <v>0</v>
      </c>
      <c r="Y700" s="44">
        <v>0</v>
      </c>
    </row>
    <row r="701" spans="1:25" ht="60" x14ac:dyDescent="0.25">
      <c r="A701" s="98"/>
      <c r="B701" s="94"/>
      <c r="C701" s="49">
        <v>143</v>
      </c>
      <c r="D701" s="50" t="s">
        <v>746</v>
      </c>
      <c r="E701" s="28" t="s">
        <v>918</v>
      </c>
      <c r="F701" s="26" t="s">
        <v>1011</v>
      </c>
      <c r="G701" s="49" t="s">
        <v>36</v>
      </c>
      <c r="H701" s="26">
        <v>30</v>
      </c>
      <c r="I701" s="26">
        <v>20</v>
      </c>
      <c r="J701" s="46">
        <v>1.1499999999999999</v>
      </c>
      <c r="K701" s="47"/>
      <c r="L701" s="32">
        <f t="shared" si="20"/>
        <v>0</v>
      </c>
      <c r="M701" s="43" t="str">
        <f t="shared" si="21"/>
        <v>OK</v>
      </c>
      <c r="N701" s="44">
        <v>0</v>
      </c>
      <c r="O701" s="44">
        <v>0</v>
      </c>
      <c r="P701" s="44">
        <v>0</v>
      </c>
      <c r="Q701" s="44">
        <v>0</v>
      </c>
      <c r="R701" s="44">
        <v>0</v>
      </c>
      <c r="S701" s="44">
        <v>0</v>
      </c>
      <c r="T701" s="44">
        <v>0</v>
      </c>
      <c r="U701" s="44">
        <v>0</v>
      </c>
      <c r="V701" s="44">
        <v>0</v>
      </c>
      <c r="W701" s="44">
        <v>0</v>
      </c>
      <c r="X701" s="44">
        <v>0</v>
      </c>
      <c r="Y701" s="44">
        <v>0</v>
      </c>
    </row>
    <row r="702" spans="1:25" ht="60" x14ac:dyDescent="0.25">
      <c r="A702" s="98"/>
      <c r="B702" s="94"/>
      <c r="C702" s="49">
        <v>144</v>
      </c>
      <c r="D702" s="50" t="s">
        <v>747</v>
      </c>
      <c r="E702" s="28" t="s">
        <v>918</v>
      </c>
      <c r="F702" s="26" t="s">
        <v>1011</v>
      </c>
      <c r="G702" s="49" t="s">
        <v>36</v>
      </c>
      <c r="H702" s="26">
        <v>30</v>
      </c>
      <c r="I702" s="26">
        <v>20</v>
      </c>
      <c r="J702" s="46">
        <v>1.1499999999999999</v>
      </c>
      <c r="K702" s="47"/>
      <c r="L702" s="32">
        <f t="shared" si="20"/>
        <v>0</v>
      </c>
      <c r="M702" s="43" t="str">
        <f t="shared" si="21"/>
        <v>OK</v>
      </c>
      <c r="N702" s="44">
        <v>0</v>
      </c>
      <c r="O702" s="44">
        <v>0</v>
      </c>
      <c r="P702" s="44">
        <v>0</v>
      </c>
      <c r="Q702" s="44">
        <v>0</v>
      </c>
      <c r="R702" s="44">
        <v>0</v>
      </c>
      <c r="S702" s="44">
        <v>0</v>
      </c>
      <c r="T702" s="44">
        <v>0</v>
      </c>
      <c r="U702" s="44">
        <v>0</v>
      </c>
      <c r="V702" s="44">
        <v>0</v>
      </c>
      <c r="W702" s="44">
        <v>0</v>
      </c>
      <c r="X702" s="44">
        <v>0</v>
      </c>
      <c r="Y702" s="44">
        <v>0</v>
      </c>
    </row>
    <row r="703" spans="1:25" ht="60" x14ac:dyDescent="0.25">
      <c r="A703" s="98"/>
      <c r="B703" s="94"/>
      <c r="C703" s="49">
        <v>145</v>
      </c>
      <c r="D703" s="50" t="s">
        <v>748</v>
      </c>
      <c r="E703" s="28" t="s">
        <v>918</v>
      </c>
      <c r="F703" s="26" t="s">
        <v>1011</v>
      </c>
      <c r="G703" s="49" t="s">
        <v>36</v>
      </c>
      <c r="H703" s="26">
        <v>30</v>
      </c>
      <c r="I703" s="26">
        <v>20</v>
      </c>
      <c r="J703" s="46">
        <v>1.5</v>
      </c>
      <c r="K703" s="47"/>
      <c r="L703" s="32">
        <f t="shared" si="20"/>
        <v>0</v>
      </c>
      <c r="M703" s="43" t="str">
        <f t="shared" si="21"/>
        <v>OK</v>
      </c>
      <c r="N703" s="44">
        <v>0</v>
      </c>
      <c r="O703" s="44">
        <v>0</v>
      </c>
      <c r="P703" s="44">
        <v>0</v>
      </c>
      <c r="Q703" s="44">
        <v>0</v>
      </c>
      <c r="R703" s="44">
        <v>0</v>
      </c>
      <c r="S703" s="44">
        <v>0</v>
      </c>
      <c r="T703" s="44">
        <v>0</v>
      </c>
      <c r="U703" s="44">
        <v>0</v>
      </c>
      <c r="V703" s="44">
        <v>0</v>
      </c>
      <c r="W703" s="44">
        <v>0</v>
      </c>
      <c r="X703" s="44">
        <v>0</v>
      </c>
      <c r="Y703" s="44">
        <v>0</v>
      </c>
    </row>
    <row r="704" spans="1:25" ht="60" x14ac:dyDescent="0.25">
      <c r="A704" s="98"/>
      <c r="B704" s="94"/>
      <c r="C704" s="49">
        <v>146</v>
      </c>
      <c r="D704" s="50" t="s">
        <v>749</v>
      </c>
      <c r="E704" s="28" t="s">
        <v>918</v>
      </c>
      <c r="F704" s="26" t="s">
        <v>1011</v>
      </c>
      <c r="G704" s="49" t="s">
        <v>36</v>
      </c>
      <c r="H704" s="26">
        <v>30</v>
      </c>
      <c r="I704" s="26">
        <v>20</v>
      </c>
      <c r="J704" s="46">
        <v>1.5</v>
      </c>
      <c r="K704" s="47"/>
      <c r="L704" s="32">
        <f t="shared" si="20"/>
        <v>0</v>
      </c>
      <c r="M704" s="43" t="str">
        <f t="shared" si="21"/>
        <v>OK</v>
      </c>
      <c r="N704" s="44">
        <v>0</v>
      </c>
      <c r="O704" s="44">
        <v>0</v>
      </c>
      <c r="P704" s="44">
        <v>0</v>
      </c>
      <c r="Q704" s="44">
        <v>0</v>
      </c>
      <c r="R704" s="44">
        <v>0</v>
      </c>
      <c r="S704" s="44">
        <v>0</v>
      </c>
      <c r="T704" s="44">
        <v>0</v>
      </c>
      <c r="U704" s="44">
        <v>0</v>
      </c>
      <c r="V704" s="44">
        <v>0</v>
      </c>
      <c r="W704" s="44">
        <v>0</v>
      </c>
      <c r="X704" s="44">
        <v>0</v>
      </c>
      <c r="Y704" s="44">
        <v>0</v>
      </c>
    </row>
    <row r="705" spans="1:25" ht="60" x14ac:dyDescent="0.25">
      <c r="A705" s="98"/>
      <c r="B705" s="94"/>
      <c r="C705" s="49">
        <v>147</v>
      </c>
      <c r="D705" s="50" t="s">
        <v>750</v>
      </c>
      <c r="E705" s="28" t="s">
        <v>918</v>
      </c>
      <c r="F705" s="26" t="s">
        <v>1011</v>
      </c>
      <c r="G705" s="49" t="s">
        <v>36</v>
      </c>
      <c r="H705" s="26">
        <v>30</v>
      </c>
      <c r="I705" s="26">
        <v>20</v>
      </c>
      <c r="J705" s="46">
        <v>1.6</v>
      </c>
      <c r="K705" s="47"/>
      <c r="L705" s="32">
        <f t="shared" si="20"/>
        <v>0</v>
      </c>
      <c r="M705" s="43" t="str">
        <f t="shared" si="21"/>
        <v>OK</v>
      </c>
      <c r="N705" s="44">
        <v>0</v>
      </c>
      <c r="O705" s="44">
        <v>0</v>
      </c>
      <c r="P705" s="44">
        <v>0</v>
      </c>
      <c r="Q705" s="44">
        <v>0</v>
      </c>
      <c r="R705" s="44">
        <v>0</v>
      </c>
      <c r="S705" s="44">
        <v>0</v>
      </c>
      <c r="T705" s="44">
        <v>0</v>
      </c>
      <c r="U705" s="44">
        <v>0</v>
      </c>
      <c r="V705" s="44">
        <v>0</v>
      </c>
      <c r="W705" s="44">
        <v>0</v>
      </c>
      <c r="X705" s="44">
        <v>0</v>
      </c>
      <c r="Y705" s="44">
        <v>0</v>
      </c>
    </row>
    <row r="706" spans="1:25" ht="60" x14ac:dyDescent="0.25">
      <c r="A706" s="98"/>
      <c r="B706" s="94"/>
      <c r="C706" s="49">
        <v>148</v>
      </c>
      <c r="D706" s="50" t="s">
        <v>751</v>
      </c>
      <c r="E706" s="28" t="s">
        <v>918</v>
      </c>
      <c r="F706" s="26" t="s">
        <v>1011</v>
      </c>
      <c r="G706" s="49" t="s">
        <v>36</v>
      </c>
      <c r="H706" s="26">
        <v>30</v>
      </c>
      <c r="I706" s="26">
        <v>20</v>
      </c>
      <c r="J706" s="46">
        <v>0.4</v>
      </c>
      <c r="K706" s="47"/>
      <c r="L706" s="32">
        <f t="shared" si="20"/>
        <v>0</v>
      </c>
      <c r="M706" s="43" t="str">
        <f t="shared" si="21"/>
        <v>OK</v>
      </c>
      <c r="N706" s="44">
        <v>0</v>
      </c>
      <c r="O706" s="44">
        <v>0</v>
      </c>
      <c r="P706" s="44">
        <v>0</v>
      </c>
      <c r="Q706" s="44">
        <v>0</v>
      </c>
      <c r="R706" s="44">
        <v>0</v>
      </c>
      <c r="S706" s="44">
        <v>0</v>
      </c>
      <c r="T706" s="44">
        <v>0</v>
      </c>
      <c r="U706" s="44">
        <v>0</v>
      </c>
      <c r="V706" s="44">
        <v>0</v>
      </c>
      <c r="W706" s="44">
        <v>0</v>
      </c>
      <c r="X706" s="44">
        <v>0</v>
      </c>
      <c r="Y706" s="44">
        <v>0</v>
      </c>
    </row>
    <row r="707" spans="1:25" ht="60" x14ac:dyDescent="0.25">
      <c r="A707" s="98"/>
      <c r="B707" s="94"/>
      <c r="C707" s="49">
        <v>149</v>
      </c>
      <c r="D707" s="50" t="s">
        <v>752</v>
      </c>
      <c r="E707" s="28" t="s">
        <v>918</v>
      </c>
      <c r="F707" s="26" t="s">
        <v>1011</v>
      </c>
      <c r="G707" s="49" t="s">
        <v>36</v>
      </c>
      <c r="H707" s="26">
        <v>30</v>
      </c>
      <c r="I707" s="26">
        <v>20</v>
      </c>
      <c r="J707" s="46">
        <v>2.6</v>
      </c>
      <c r="K707" s="47"/>
      <c r="L707" s="32">
        <f t="shared" si="20"/>
        <v>0</v>
      </c>
      <c r="M707" s="43" t="str">
        <f t="shared" si="21"/>
        <v>OK</v>
      </c>
      <c r="N707" s="44">
        <v>0</v>
      </c>
      <c r="O707" s="44">
        <v>0</v>
      </c>
      <c r="P707" s="44">
        <v>0</v>
      </c>
      <c r="Q707" s="44">
        <v>0</v>
      </c>
      <c r="R707" s="44">
        <v>0</v>
      </c>
      <c r="S707" s="44">
        <v>0</v>
      </c>
      <c r="T707" s="44">
        <v>0</v>
      </c>
      <c r="U707" s="44">
        <v>0</v>
      </c>
      <c r="V707" s="44">
        <v>0</v>
      </c>
      <c r="W707" s="44">
        <v>0</v>
      </c>
      <c r="X707" s="44">
        <v>0</v>
      </c>
      <c r="Y707" s="44">
        <v>0</v>
      </c>
    </row>
    <row r="708" spans="1:25" ht="60" x14ac:dyDescent="0.25">
      <c r="A708" s="98"/>
      <c r="B708" s="94"/>
      <c r="C708" s="49">
        <v>150</v>
      </c>
      <c r="D708" s="50" t="s">
        <v>753</v>
      </c>
      <c r="E708" s="28" t="s">
        <v>918</v>
      </c>
      <c r="F708" s="26" t="s">
        <v>1011</v>
      </c>
      <c r="G708" s="49" t="s">
        <v>36</v>
      </c>
      <c r="H708" s="26">
        <v>30</v>
      </c>
      <c r="I708" s="26">
        <v>20</v>
      </c>
      <c r="J708" s="46">
        <v>0.6</v>
      </c>
      <c r="K708" s="47"/>
      <c r="L708" s="32">
        <f t="shared" si="20"/>
        <v>0</v>
      </c>
      <c r="M708" s="43" t="str">
        <f t="shared" si="21"/>
        <v>OK</v>
      </c>
      <c r="N708" s="44">
        <v>0</v>
      </c>
      <c r="O708" s="44">
        <v>0</v>
      </c>
      <c r="P708" s="44">
        <v>0</v>
      </c>
      <c r="Q708" s="44">
        <v>0</v>
      </c>
      <c r="R708" s="44">
        <v>0</v>
      </c>
      <c r="S708" s="44">
        <v>0</v>
      </c>
      <c r="T708" s="44">
        <v>0</v>
      </c>
      <c r="U708" s="44">
        <v>0</v>
      </c>
      <c r="V708" s="44">
        <v>0</v>
      </c>
      <c r="W708" s="44">
        <v>0</v>
      </c>
      <c r="X708" s="44">
        <v>0</v>
      </c>
      <c r="Y708" s="44">
        <v>0</v>
      </c>
    </row>
    <row r="709" spans="1:25" ht="60" x14ac:dyDescent="0.25">
      <c r="A709" s="98"/>
      <c r="B709" s="94"/>
      <c r="C709" s="49">
        <v>151</v>
      </c>
      <c r="D709" s="50" t="s">
        <v>754</v>
      </c>
      <c r="E709" s="28" t="s">
        <v>918</v>
      </c>
      <c r="F709" s="26" t="s">
        <v>1011</v>
      </c>
      <c r="G709" s="49" t="s">
        <v>36</v>
      </c>
      <c r="H709" s="26">
        <v>30</v>
      </c>
      <c r="I709" s="26">
        <v>20</v>
      </c>
      <c r="J709" s="46">
        <v>0.5</v>
      </c>
      <c r="K709" s="47"/>
      <c r="L709" s="32">
        <f t="shared" ref="L709:L772" si="22">K709-(SUM(N709:Y709))</f>
        <v>0</v>
      </c>
      <c r="M709" s="43" t="str">
        <f t="shared" ref="M709:M772" si="23">IF(L709&lt;0,"ATENÇÃO","OK")</f>
        <v>OK</v>
      </c>
      <c r="N709" s="44">
        <v>0</v>
      </c>
      <c r="O709" s="44">
        <v>0</v>
      </c>
      <c r="P709" s="44">
        <v>0</v>
      </c>
      <c r="Q709" s="44">
        <v>0</v>
      </c>
      <c r="R709" s="44">
        <v>0</v>
      </c>
      <c r="S709" s="44">
        <v>0</v>
      </c>
      <c r="T709" s="44">
        <v>0</v>
      </c>
      <c r="U709" s="44">
        <v>0</v>
      </c>
      <c r="V709" s="44">
        <v>0</v>
      </c>
      <c r="W709" s="44">
        <v>0</v>
      </c>
      <c r="X709" s="44">
        <v>0</v>
      </c>
      <c r="Y709" s="44">
        <v>0</v>
      </c>
    </row>
    <row r="710" spans="1:25" ht="60" x14ac:dyDescent="0.25">
      <c r="A710" s="98"/>
      <c r="B710" s="94"/>
      <c r="C710" s="49">
        <v>152</v>
      </c>
      <c r="D710" s="50" t="s">
        <v>755</v>
      </c>
      <c r="E710" s="28" t="s">
        <v>918</v>
      </c>
      <c r="F710" s="26" t="s">
        <v>1011</v>
      </c>
      <c r="G710" s="49" t="s">
        <v>36</v>
      </c>
      <c r="H710" s="26">
        <v>30</v>
      </c>
      <c r="I710" s="26">
        <v>20</v>
      </c>
      <c r="J710" s="46">
        <v>0.7</v>
      </c>
      <c r="K710" s="47"/>
      <c r="L710" s="32">
        <f t="shared" si="22"/>
        <v>0</v>
      </c>
      <c r="M710" s="43" t="str">
        <f t="shared" si="23"/>
        <v>OK</v>
      </c>
      <c r="N710" s="44">
        <v>0</v>
      </c>
      <c r="O710" s="44">
        <v>0</v>
      </c>
      <c r="P710" s="44">
        <v>0</v>
      </c>
      <c r="Q710" s="44">
        <v>0</v>
      </c>
      <c r="R710" s="44">
        <v>0</v>
      </c>
      <c r="S710" s="44">
        <v>0</v>
      </c>
      <c r="T710" s="44">
        <v>0</v>
      </c>
      <c r="U710" s="44">
        <v>0</v>
      </c>
      <c r="V710" s="44">
        <v>0</v>
      </c>
      <c r="W710" s="44">
        <v>0</v>
      </c>
      <c r="X710" s="44">
        <v>0</v>
      </c>
      <c r="Y710" s="44">
        <v>0</v>
      </c>
    </row>
    <row r="711" spans="1:25" ht="75" x14ac:dyDescent="0.25">
      <c r="A711" s="98"/>
      <c r="B711" s="94"/>
      <c r="C711" s="49">
        <v>153</v>
      </c>
      <c r="D711" s="50" t="s">
        <v>756</v>
      </c>
      <c r="E711" s="28" t="s">
        <v>918</v>
      </c>
      <c r="F711" s="26" t="s">
        <v>1011</v>
      </c>
      <c r="G711" s="49" t="s">
        <v>36</v>
      </c>
      <c r="H711" s="26">
        <v>30</v>
      </c>
      <c r="I711" s="26">
        <v>20</v>
      </c>
      <c r="J711" s="46">
        <v>0.3</v>
      </c>
      <c r="K711" s="47"/>
      <c r="L711" s="32">
        <f t="shared" si="22"/>
        <v>0</v>
      </c>
      <c r="M711" s="43" t="str">
        <f t="shared" si="23"/>
        <v>OK</v>
      </c>
      <c r="N711" s="44">
        <v>0</v>
      </c>
      <c r="O711" s="44">
        <v>0</v>
      </c>
      <c r="P711" s="44">
        <v>0</v>
      </c>
      <c r="Q711" s="44">
        <v>0</v>
      </c>
      <c r="R711" s="44">
        <v>0</v>
      </c>
      <c r="S711" s="44">
        <v>0</v>
      </c>
      <c r="T711" s="44">
        <v>0</v>
      </c>
      <c r="U711" s="44">
        <v>0</v>
      </c>
      <c r="V711" s="44">
        <v>0</v>
      </c>
      <c r="W711" s="44">
        <v>0</v>
      </c>
      <c r="X711" s="44">
        <v>0</v>
      </c>
      <c r="Y711" s="44">
        <v>0</v>
      </c>
    </row>
    <row r="712" spans="1:25" ht="75" x14ac:dyDescent="0.25">
      <c r="A712" s="98"/>
      <c r="B712" s="94"/>
      <c r="C712" s="49">
        <v>154</v>
      </c>
      <c r="D712" s="50" t="s">
        <v>757</v>
      </c>
      <c r="E712" s="28" t="s">
        <v>918</v>
      </c>
      <c r="F712" s="26" t="s">
        <v>1011</v>
      </c>
      <c r="G712" s="49" t="s">
        <v>36</v>
      </c>
      <c r="H712" s="26">
        <v>30</v>
      </c>
      <c r="I712" s="26">
        <v>20</v>
      </c>
      <c r="J712" s="46">
        <v>0.55000000000000004</v>
      </c>
      <c r="K712" s="47"/>
      <c r="L712" s="32">
        <f t="shared" si="22"/>
        <v>0</v>
      </c>
      <c r="M712" s="43" t="str">
        <f t="shared" si="23"/>
        <v>OK</v>
      </c>
      <c r="N712" s="44">
        <v>0</v>
      </c>
      <c r="O712" s="44">
        <v>0</v>
      </c>
      <c r="P712" s="44">
        <v>0</v>
      </c>
      <c r="Q712" s="44">
        <v>0</v>
      </c>
      <c r="R712" s="44">
        <v>0</v>
      </c>
      <c r="S712" s="44">
        <v>0</v>
      </c>
      <c r="T712" s="44">
        <v>0</v>
      </c>
      <c r="U712" s="44">
        <v>0</v>
      </c>
      <c r="V712" s="44">
        <v>0</v>
      </c>
      <c r="W712" s="44">
        <v>0</v>
      </c>
      <c r="X712" s="44">
        <v>0</v>
      </c>
      <c r="Y712" s="44">
        <v>0</v>
      </c>
    </row>
    <row r="713" spans="1:25" ht="75" x14ac:dyDescent="0.25">
      <c r="A713" s="98"/>
      <c r="B713" s="94"/>
      <c r="C713" s="49">
        <v>155</v>
      </c>
      <c r="D713" s="50" t="s">
        <v>758</v>
      </c>
      <c r="E713" s="28" t="s">
        <v>918</v>
      </c>
      <c r="F713" s="26" t="s">
        <v>1011</v>
      </c>
      <c r="G713" s="49" t="s">
        <v>36</v>
      </c>
      <c r="H713" s="26">
        <v>30</v>
      </c>
      <c r="I713" s="26">
        <v>20</v>
      </c>
      <c r="J713" s="46">
        <v>0.85</v>
      </c>
      <c r="K713" s="47"/>
      <c r="L713" s="32">
        <f t="shared" si="22"/>
        <v>0</v>
      </c>
      <c r="M713" s="43" t="str">
        <f t="shared" si="23"/>
        <v>OK</v>
      </c>
      <c r="N713" s="44">
        <v>0</v>
      </c>
      <c r="O713" s="44">
        <v>0</v>
      </c>
      <c r="P713" s="44">
        <v>0</v>
      </c>
      <c r="Q713" s="44">
        <v>0</v>
      </c>
      <c r="R713" s="44">
        <v>0</v>
      </c>
      <c r="S713" s="44">
        <v>0</v>
      </c>
      <c r="T713" s="44">
        <v>0</v>
      </c>
      <c r="U713" s="44">
        <v>0</v>
      </c>
      <c r="V713" s="44">
        <v>0</v>
      </c>
      <c r="W713" s="44">
        <v>0</v>
      </c>
      <c r="X713" s="44">
        <v>0</v>
      </c>
      <c r="Y713" s="44">
        <v>0</v>
      </c>
    </row>
    <row r="714" spans="1:25" ht="75" x14ac:dyDescent="0.25">
      <c r="A714" s="98"/>
      <c r="B714" s="94"/>
      <c r="C714" s="49">
        <v>156</v>
      </c>
      <c r="D714" s="50" t="s">
        <v>759</v>
      </c>
      <c r="E714" s="28" t="s">
        <v>918</v>
      </c>
      <c r="F714" s="26" t="s">
        <v>1011</v>
      </c>
      <c r="G714" s="49" t="s">
        <v>36</v>
      </c>
      <c r="H714" s="26">
        <v>30</v>
      </c>
      <c r="I714" s="26">
        <v>20</v>
      </c>
      <c r="J714" s="46">
        <v>0.6</v>
      </c>
      <c r="K714" s="47"/>
      <c r="L714" s="32">
        <f t="shared" si="22"/>
        <v>0</v>
      </c>
      <c r="M714" s="43" t="str">
        <f t="shared" si="23"/>
        <v>OK</v>
      </c>
      <c r="N714" s="44">
        <v>0</v>
      </c>
      <c r="O714" s="44">
        <v>0</v>
      </c>
      <c r="P714" s="44">
        <v>0</v>
      </c>
      <c r="Q714" s="44">
        <v>0</v>
      </c>
      <c r="R714" s="44">
        <v>0</v>
      </c>
      <c r="S714" s="44">
        <v>0</v>
      </c>
      <c r="T714" s="44">
        <v>0</v>
      </c>
      <c r="U714" s="44">
        <v>0</v>
      </c>
      <c r="V714" s="44">
        <v>0</v>
      </c>
      <c r="W714" s="44">
        <v>0</v>
      </c>
      <c r="X714" s="44">
        <v>0</v>
      </c>
      <c r="Y714" s="44">
        <v>0</v>
      </c>
    </row>
    <row r="715" spans="1:25" ht="75" x14ac:dyDescent="0.25">
      <c r="A715" s="98"/>
      <c r="B715" s="94"/>
      <c r="C715" s="49">
        <v>157</v>
      </c>
      <c r="D715" s="50" t="s">
        <v>760</v>
      </c>
      <c r="E715" s="28" t="s">
        <v>918</v>
      </c>
      <c r="F715" s="26" t="s">
        <v>1011</v>
      </c>
      <c r="G715" s="49" t="s">
        <v>36</v>
      </c>
      <c r="H715" s="26">
        <v>30</v>
      </c>
      <c r="I715" s="26">
        <v>20</v>
      </c>
      <c r="J715" s="46">
        <v>2</v>
      </c>
      <c r="K715" s="47"/>
      <c r="L715" s="32">
        <f t="shared" si="22"/>
        <v>0</v>
      </c>
      <c r="M715" s="43" t="str">
        <f t="shared" si="23"/>
        <v>OK</v>
      </c>
      <c r="N715" s="44">
        <v>0</v>
      </c>
      <c r="O715" s="44">
        <v>0</v>
      </c>
      <c r="P715" s="44">
        <v>0</v>
      </c>
      <c r="Q715" s="44">
        <v>0</v>
      </c>
      <c r="R715" s="44">
        <v>0</v>
      </c>
      <c r="S715" s="44">
        <v>0</v>
      </c>
      <c r="T715" s="44">
        <v>0</v>
      </c>
      <c r="U715" s="44">
        <v>0</v>
      </c>
      <c r="V715" s="44">
        <v>0</v>
      </c>
      <c r="W715" s="44">
        <v>0</v>
      </c>
      <c r="X715" s="44">
        <v>0</v>
      </c>
      <c r="Y715" s="44">
        <v>0</v>
      </c>
    </row>
    <row r="716" spans="1:25" ht="75" x14ac:dyDescent="0.25">
      <c r="A716" s="98"/>
      <c r="B716" s="94"/>
      <c r="C716" s="49">
        <v>158</v>
      </c>
      <c r="D716" s="50" t="s">
        <v>761</v>
      </c>
      <c r="E716" s="28" t="s">
        <v>918</v>
      </c>
      <c r="F716" s="26" t="s">
        <v>1011</v>
      </c>
      <c r="G716" s="49" t="s">
        <v>36</v>
      </c>
      <c r="H716" s="26">
        <v>30</v>
      </c>
      <c r="I716" s="26">
        <v>20</v>
      </c>
      <c r="J716" s="46">
        <v>4.25</v>
      </c>
      <c r="K716" s="47"/>
      <c r="L716" s="32">
        <f t="shared" si="22"/>
        <v>0</v>
      </c>
      <c r="M716" s="43" t="str">
        <f t="shared" si="23"/>
        <v>OK</v>
      </c>
      <c r="N716" s="44">
        <v>0</v>
      </c>
      <c r="O716" s="44">
        <v>0</v>
      </c>
      <c r="P716" s="44">
        <v>0</v>
      </c>
      <c r="Q716" s="44">
        <v>0</v>
      </c>
      <c r="R716" s="44">
        <v>0</v>
      </c>
      <c r="S716" s="44">
        <v>0</v>
      </c>
      <c r="T716" s="44">
        <v>0</v>
      </c>
      <c r="U716" s="44">
        <v>0</v>
      </c>
      <c r="V716" s="44">
        <v>0</v>
      </c>
      <c r="W716" s="44">
        <v>0</v>
      </c>
      <c r="X716" s="44">
        <v>0</v>
      </c>
      <c r="Y716" s="44">
        <v>0</v>
      </c>
    </row>
    <row r="717" spans="1:25" ht="75" x14ac:dyDescent="0.25">
      <c r="A717" s="98"/>
      <c r="B717" s="94"/>
      <c r="C717" s="49">
        <v>159</v>
      </c>
      <c r="D717" s="50" t="s">
        <v>762</v>
      </c>
      <c r="E717" s="28" t="s">
        <v>918</v>
      </c>
      <c r="F717" s="26" t="s">
        <v>1011</v>
      </c>
      <c r="G717" s="49" t="s">
        <v>36</v>
      </c>
      <c r="H717" s="26">
        <v>30</v>
      </c>
      <c r="I717" s="26">
        <v>20</v>
      </c>
      <c r="J717" s="46">
        <v>7.25</v>
      </c>
      <c r="K717" s="47"/>
      <c r="L717" s="32">
        <f t="shared" si="22"/>
        <v>0</v>
      </c>
      <c r="M717" s="43" t="str">
        <f t="shared" si="23"/>
        <v>OK</v>
      </c>
      <c r="N717" s="44">
        <v>0</v>
      </c>
      <c r="O717" s="44">
        <v>0</v>
      </c>
      <c r="P717" s="44">
        <v>0</v>
      </c>
      <c r="Q717" s="44">
        <v>0</v>
      </c>
      <c r="R717" s="44">
        <v>0</v>
      </c>
      <c r="S717" s="44">
        <v>0</v>
      </c>
      <c r="T717" s="44">
        <v>0</v>
      </c>
      <c r="U717" s="44">
        <v>0</v>
      </c>
      <c r="V717" s="44">
        <v>0</v>
      </c>
      <c r="W717" s="44">
        <v>0</v>
      </c>
      <c r="X717" s="44">
        <v>0</v>
      </c>
      <c r="Y717" s="44">
        <v>0</v>
      </c>
    </row>
    <row r="718" spans="1:25" ht="60" x14ac:dyDescent="0.25">
      <c r="A718" s="98"/>
      <c r="B718" s="94"/>
      <c r="C718" s="49">
        <v>160</v>
      </c>
      <c r="D718" s="50" t="s">
        <v>763</v>
      </c>
      <c r="E718" s="28" t="s">
        <v>918</v>
      </c>
      <c r="F718" s="26" t="s">
        <v>1011</v>
      </c>
      <c r="G718" s="49" t="s">
        <v>36</v>
      </c>
      <c r="H718" s="26">
        <v>30</v>
      </c>
      <c r="I718" s="26">
        <v>20</v>
      </c>
      <c r="J718" s="46">
        <v>0.9</v>
      </c>
      <c r="K718" s="47"/>
      <c r="L718" s="32">
        <f t="shared" si="22"/>
        <v>0</v>
      </c>
      <c r="M718" s="43" t="str">
        <f t="shared" si="23"/>
        <v>OK</v>
      </c>
      <c r="N718" s="44">
        <v>0</v>
      </c>
      <c r="O718" s="44">
        <v>0</v>
      </c>
      <c r="P718" s="44">
        <v>0</v>
      </c>
      <c r="Q718" s="44">
        <v>0</v>
      </c>
      <c r="R718" s="44">
        <v>0</v>
      </c>
      <c r="S718" s="44">
        <v>0</v>
      </c>
      <c r="T718" s="44">
        <v>0</v>
      </c>
      <c r="U718" s="44">
        <v>0</v>
      </c>
      <c r="V718" s="44">
        <v>0</v>
      </c>
      <c r="W718" s="44">
        <v>0</v>
      </c>
      <c r="X718" s="44">
        <v>0</v>
      </c>
      <c r="Y718" s="44">
        <v>0</v>
      </c>
    </row>
    <row r="719" spans="1:25" ht="60" x14ac:dyDescent="0.25">
      <c r="A719" s="98"/>
      <c r="B719" s="94"/>
      <c r="C719" s="49">
        <v>161</v>
      </c>
      <c r="D719" s="50" t="s">
        <v>764</v>
      </c>
      <c r="E719" s="28" t="s">
        <v>918</v>
      </c>
      <c r="F719" s="26" t="s">
        <v>1011</v>
      </c>
      <c r="G719" s="49" t="s">
        <v>36</v>
      </c>
      <c r="H719" s="26">
        <v>30</v>
      </c>
      <c r="I719" s="26">
        <v>20</v>
      </c>
      <c r="J719" s="46">
        <v>2.6</v>
      </c>
      <c r="K719" s="47"/>
      <c r="L719" s="32">
        <f t="shared" si="22"/>
        <v>0</v>
      </c>
      <c r="M719" s="43" t="str">
        <f t="shared" si="23"/>
        <v>OK</v>
      </c>
      <c r="N719" s="44">
        <v>0</v>
      </c>
      <c r="O719" s="44">
        <v>0</v>
      </c>
      <c r="P719" s="44">
        <v>0</v>
      </c>
      <c r="Q719" s="44">
        <v>0</v>
      </c>
      <c r="R719" s="44">
        <v>0</v>
      </c>
      <c r="S719" s="44">
        <v>0</v>
      </c>
      <c r="T719" s="44">
        <v>0</v>
      </c>
      <c r="U719" s="44">
        <v>0</v>
      </c>
      <c r="V719" s="44">
        <v>0</v>
      </c>
      <c r="W719" s="44">
        <v>0</v>
      </c>
      <c r="X719" s="44">
        <v>0</v>
      </c>
      <c r="Y719" s="44">
        <v>0</v>
      </c>
    </row>
    <row r="720" spans="1:25" ht="60" x14ac:dyDescent="0.25">
      <c r="A720" s="98"/>
      <c r="B720" s="94"/>
      <c r="C720" s="49">
        <v>162</v>
      </c>
      <c r="D720" s="50" t="s">
        <v>765</v>
      </c>
      <c r="E720" s="28" t="s">
        <v>918</v>
      </c>
      <c r="F720" s="26" t="s">
        <v>1011</v>
      </c>
      <c r="G720" s="49" t="s">
        <v>36</v>
      </c>
      <c r="H720" s="26">
        <v>30</v>
      </c>
      <c r="I720" s="26">
        <v>20</v>
      </c>
      <c r="J720" s="46">
        <v>1.55</v>
      </c>
      <c r="K720" s="47"/>
      <c r="L720" s="32">
        <f t="shared" si="22"/>
        <v>0</v>
      </c>
      <c r="M720" s="43" t="str">
        <f t="shared" si="23"/>
        <v>OK</v>
      </c>
      <c r="N720" s="44">
        <v>0</v>
      </c>
      <c r="O720" s="44">
        <v>0</v>
      </c>
      <c r="P720" s="44">
        <v>0</v>
      </c>
      <c r="Q720" s="44">
        <v>0</v>
      </c>
      <c r="R720" s="44">
        <v>0</v>
      </c>
      <c r="S720" s="44">
        <v>0</v>
      </c>
      <c r="T720" s="44">
        <v>0</v>
      </c>
      <c r="U720" s="44">
        <v>0</v>
      </c>
      <c r="V720" s="44">
        <v>0</v>
      </c>
      <c r="W720" s="44">
        <v>0</v>
      </c>
      <c r="X720" s="44">
        <v>0</v>
      </c>
      <c r="Y720" s="44">
        <v>0</v>
      </c>
    </row>
    <row r="721" spans="1:25" ht="60" x14ac:dyDescent="0.25">
      <c r="A721" s="98"/>
      <c r="B721" s="94"/>
      <c r="C721" s="49">
        <v>163</v>
      </c>
      <c r="D721" s="50" t="s">
        <v>766</v>
      </c>
      <c r="E721" s="28" t="s">
        <v>918</v>
      </c>
      <c r="F721" s="26" t="s">
        <v>1011</v>
      </c>
      <c r="G721" s="49" t="s">
        <v>36</v>
      </c>
      <c r="H721" s="26">
        <v>30</v>
      </c>
      <c r="I721" s="26">
        <v>20</v>
      </c>
      <c r="J721" s="46">
        <v>3.75</v>
      </c>
      <c r="K721" s="47"/>
      <c r="L721" s="32">
        <f t="shared" si="22"/>
        <v>0</v>
      </c>
      <c r="M721" s="43" t="str">
        <f t="shared" si="23"/>
        <v>OK</v>
      </c>
      <c r="N721" s="44">
        <v>0</v>
      </c>
      <c r="O721" s="44">
        <v>0</v>
      </c>
      <c r="P721" s="44">
        <v>0</v>
      </c>
      <c r="Q721" s="44">
        <v>0</v>
      </c>
      <c r="R721" s="44">
        <v>0</v>
      </c>
      <c r="S721" s="44">
        <v>0</v>
      </c>
      <c r="T721" s="44">
        <v>0</v>
      </c>
      <c r="U721" s="44">
        <v>0</v>
      </c>
      <c r="V721" s="44">
        <v>0</v>
      </c>
      <c r="W721" s="44">
        <v>0</v>
      </c>
      <c r="X721" s="44">
        <v>0</v>
      </c>
      <c r="Y721" s="44">
        <v>0</v>
      </c>
    </row>
    <row r="722" spans="1:25" ht="60" x14ac:dyDescent="0.25">
      <c r="A722" s="98"/>
      <c r="B722" s="94"/>
      <c r="C722" s="49">
        <v>164</v>
      </c>
      <c r="D722" s="50" t="s">
        <v>767</v>
      </c>
      <c r="E722" s="28" t="s">
        <v>918</v>
      </c>
      <c r="F722" s="26" t="s">
        <v>1011</v>
      </c>
      <c r="G722" s="49" t="s">
        <v>36</v>
      </c>
      <c r="H722" s="26">
        <v>30</v>
      </c>
      <c r="I722" s="26">
        <v>20</v>
      </c>
      <c r="J722" s="46">
        <v>0.75</v>
      </c>
      <c r="K722" s="47"/>
      <c r="L722" s="32">
        <f t="shared" si="22"/>
        <v>0</v>
      </c>
      <c r="M722" s="43" t="str">
        <f t="shared" si="23"/>
        <v>OK</v>
      </c>
      <c r="N722" s="44">
        <v>0</v>
      </c>
      <c r="O722" s="44">
        <v>0</v>
      </c>
      <c r="P722" s="44">
        <v>0</v>
      </c>
      <c r="Q722" s="44">
        <v>0</v>
      </c>
      <c r="R722" s="44">
        <v>0</v>
      </c>
      <c r="S722" s="44">
        <v>0</v>
      </c>
      <c r="T722" s="44">
        <v>0</v>
      </c>
      <c r="U722" s="44">
        <v>0</v>
      </c>
      <c r="V722" s="44">
        <v>0</v>
      </c>
      <c r="W722" s="44">
        <v>0</v>
      </c>
      <c r="X722" s="44">
        <v>0</v>
      </c>
      <c r="Y722" s="44">
        <v>0</v>
      </c>
    </row>
    <row r="723" spans="1:25" ht="60" x14ac:dyDescent="0.25">
      <c r="A723" s="98"/>
      <c r="B723" s="94"/>
      <c r="C723" s="49">
        <v>165</v>
      </c>
      <c r="D723" s="50" t="s">
        <v>768</v>
      </c>
      <c r="E723" s="28" t="s">
        <v>918</v>
      </c>
      <c r="F723" s="26" t="s">
        <v>1011</v>
      </c>
      <c r="G723" s="49" t="s">
        <v>36</v>
      </c>
      <c r="H723" s="26">
        <v>30</v>
      </c>
      <c r="I723" s="26">
        <v>20</v>
      </c>
      <c r="J723" s="46">
        <v>2</v>
      </c>
      <c r="K723" s="47"/>
      <c r="L723" s="32">
        <f t="shared" si="22"/>
        <v>0</v>
      </c>
      <c r="M723" s="43" t="str">
        <f t="shared" si="23"/>
        <v>OK</v>
      </c>
      <c r="N723" s="44">
        <v>0</v>
      </c>
      <c r="O723" s="44">
        <v>0</v>
      </c>
      <c r="P723" s="44">
        <v>0</v>
      </c>
      <c r="Q723" s="44">
        <v>0</v>
      </c>
      <c r="R723" s="44">
        <v>0</v>
      </c>
      <c r="S723" s="44">
        <v>0</v>
      </c>
      <c r="T723" s="44">
        <v>0</v>
      </c>
      <c r="U723" s="44">
        <v>0</v>
      </c>
      <c r="V723" s="44">
        <v>0</v>
      </c>
      <c r="W723" s="44">
        <v>0</v>
      </c>
      <c r="X723" s="44">
        <v>0</v>
      </c>
      <c r="Y723" s="44">
        <v>0</v>
      </c>
    </row>
    <row r="724" spans="1:25" ht="60" x14ac:dyDescent="0.25">
      <c r="A724" s="98"/>
      <c r="B724" s="94"/>
      <c r="C724" s="49">
        <v>166</v>
      </c>
      <c r="D724" s="50" t="s">
        <v>769</v>
      </c>
      <c r="E724" s="28" t="s">
        <v>918</v>
      </c>
      <c r="F724" s="26" t="s">
        <v>1011</v>
      </c>
      <c r="G724" s="49" t="s">
        <v>36</v>
      </c>
      <c r="H724" s="26">
        <v>30</v>
      </c>
      <c r="I724" s="26">
        <v>20</v>
      </c>
      <c r="J724" s="46">
        <v>0.8</v>
      </c>
      <c r="K724" s="47"/>
      <c r="L724" s="32">
        <f t="shared" si="22"/>
        <v>0</v>
      </c>
      <c r="M724" s="43" t="str">
        <f t="shared" si="23"/>
        <v>OK</v>
      </c>
      <c r="N724" s="44">
        <v>0</v>
      </c>
      <c r="O724" s="44">
        <v>0</v>
      </c>
      <c r="P724" s="44">
        <v>0</v>
      </c>
      <c r="Q724" s="44">
        <v>0</v>
      </c>
      <c r="R724" s="44">
        <v>0</v>
      </c>
      <c r="S724" s="44">
        <v>0</v>
      </c>
      <c r="T724" s="44">
        <v>0</v>
      </c>
      <c r="U724" s="44">
        <v>0</v>
      </c>
      <c r="V724" s="44">
        <v>0</v>
      </c>
      <c r="W724" s="44">
        <v>0</v>
      </c>
      <c r="X724" s="44">
        <v>0</v>
      </c>
      <c r="Y724" s="44">
        <v>0</v>
      </c>
    </row>
    <row r="725" spans="1:25" ht="60" x14ac:dyDescent="0.25">
      <c r="A725" s="98"/>
      <c r="B725" s="94"/>
      <c r="C725" s="49">
        <v>167</v>
      </c>
      <c r="D725" s="50" t="s">
        <v>770</v>
      </c>
      <c r="E725" s="28" t="s">
        <v>918</v>
      </c>
      <c r="F725" s="26" t="s">
        <v>1011</v>
      </c>
      <c r="G725" s="49" t="s">
        <v>36</v>
      </c>
      <c r="H725" s="26">
        <v>30</v>
      </c>
      <c r="I725" s="26">
        <v>20</v>
      </c>
      <c r="J725" s="46">
        <v>1.25</v>
      </c>
      <c r="K725" s="47"/>
      <c r="L725" s="32">
        <f t="shared" si="22"/>
        <v>0</v>
      </c>
      <c r="M725" s="43" t="str">
        <f t="shared" si="23"/>
        <v>OK</v>
      </c>
      <c r="N725" s="44">
        <v>0</v>
      </c>
      <c r="O725" s="44">
        <v>0</v>
      </c>
      <c r="P725" s="44">
        <v>0</v>
      </c>
      <c r="Q725" s="44">
        <v>0</v>
      </c>
      <c r="R725" s="44">
        <v>0</v>
      </c>
      <c r="S725" s="44">
        <v>0</v>
      </c>
      <c r="T725" s="44">
        <v>0</v>
      </c>
      <c r="U725" s="44">
        <v>0</v>
      </c>
      <c r="V725" s="44">
        <v>0</v>
      </c>
      <c r="W725" s="44">
        <v>0</v>
      </c>
      <c r="X725" s="44">
        <v>0</v>
      </c>
      <c r="Y725" s="44">
        <v>0</v>
      </c>
    </row>
    <row r="726" spans="1:25" ht="45" x14ac:dyDescent="0.25">
      <c r="A726" s="98"/>
      <c r="B726" s="94"/>
      <c r="C726" s="49">
        <v>168</v>
      </c>
      <c r="D726" s="50" t="s">
        <v>771</v>
      </c>
      <c r="E726" s="28" t="s">
        <v>918</v>
      </c>
      <c r="F726" s="26" t="s">
        <v>1011</v>
      </c>
      <c r="G726" s="49" t="s">
        <v>36</v>
      </c>
      <c r="H726" s="26">
        <v>30</v>
      </c>
      <c r="I726" s="26">
        <v>20</v>
      </c>
      <c r="J726" s="46">
        <v>0.3</v>
      </c>
      <c r="K726" s="47"/>
      <c r="L726" s="32">
        <f t="shared" si="22"/>
        <v>0</v>
      </c>
      <c r="M726" s="43" t="str">
        <f t="shared" si="23"/>
        <v>OK</v>
      </c>
      <c r="N726" s="44">
        <v>0</v>
      </c>
      <c r="O726" s="44">
        <v>0</v>
      </c>
      <c r="P726" s="44">
        <v>0</v>
      </c>
      <c r="Q726" s="44">
        <v>0</v>
      </c>
      <c r="R726" s="44">
        <v>0</v>
      </c>
      <c r="S726" s="44">
        <v>0</v>
      </c>
      <c r="T726" s="44">
        <v>0</v>
      </c>
      <c r="U726" s="44">
        <v>0</v>
      </c>
      <c r="V726" s="44">
        <v>0</v>
      </c>
      <c r="W726" s="44">
        <v>0</v>
      </c>
      <c r="X726" s="44">
        <v>0</v>
      </c>
      <c r="Y726" s="44">
        <v>0</v>
      </c>
    </row>
    <row r="727" spans="1:25" ht="45" x14ac:dyDescent="0.25">
      <c r="A727" s="98"/>
      <c r="B727" s="94"/>
      <c r="C727" s="49">
        <v>169</v>
      </c>
      <c r="D727" s="50" t="s">
        <v>772</v>
      </c>
      <c r="E727" s="28" t="s">
        <v>918</v>
      </c>
      <c r="F727" s="26" t="s">
        <v>1011</v>
      </c>
      <c r="G727" s="49" t="s">
        <v>36</v>
      </c>
      <c r="H727" s="26">
        <v>30</v>
      </c>
      <c r="I727" s="26">
        <v>20</v>
      </c>
      <c r="J727" s="46">
        <v>3.25</v>
      </c>
      <c r="K727" s="47"/>
      <c r="L727" s="32">
        <f t="shared" si="22"/>
        <v>0</v>
      </c>
      <c r="M727" s="43" t="str">
        <f t="shared" si="23"/>
        <v>OK</v>
      </c>
      <c r="N727" s="44">
        <v>0</v>
      </c>
      <c r="O727" s="44">
        <v>0</v>
      </c>
      <c r="P727" s="44">
        <v>0</v>
      </c>
      <c r="Q727" s="44">
        <v>0</v>
      </c>
      <c r="R727" s="44">
        <v>0</v>
      </c>
      <c r="S727" s="44">
        <v>0</v>
      </c>
      <c r="T727" s="44">
        <v>0</v>
      </c>
      <c r="U727" s="44">
        <v>0</v>
      </c>
      <c r="V727" s="44">
        <v>0</v>
      </c>
      <c r="W727" s="44">
        <v>0</v>
      </c>
      <c r="X727" s="44">
        <v>0</v>
      </c>
      <c r="Y727" s="44">
        <v>0</v>
      </c>
    </row>
    <row r="728" spans="1:25" ht="45" x14ac:dyDescent="0.25">
      <c r="A728" s="98"/>
      <c r="B728" s="94"/>
      <c r="C728" s="49">
        <v>170</v>
      </c>
      <c r="D728" s="50" t="s">
        <v>773</v>
      </c>
      <c r="E728" s="28" t="s">
        <v>918</v>
      </c>
      <c r="F728" s="26" t="s">
        <v>1011</v>
      </c>
      <c r="G728" s="49" t="s">
        <v>36</v>
      </c>
      <c r="H728" s="26">
        <v>30</v>
      </c>
      <c r="I728" s="26">
        <v>20</v>
      </c>
      <c r="J728" s="46">
        <v>0.35</v>
      </c>
      <c r="K728" s="47">
        <v>4</v>
      </c>
      <c r="L728" s="32">
        <f t="shared" si="22"/>
        <v>0</v>
      </c>
      <c r="M728" s="43" t="str">
        <f t="shared" si="23"/>
        <v>OK</v>
      </c>
      <c r="N728" s="44">
        <v>0</v>
      </c>
      <c r="O728" s="44">
        <v>0</v>
      </c>
      <c r="P728" s="44">
        <v>4</v>
      </c>
      <c r="Q728" s="44">
        <v>0</v>
      </c>
      <c r="R728" s="44">
        <v>0</v>
      </c>
      <c r="S728" s="44">
        <v>0</v>
      </c>
      <c r="T728" s="44">
        <v>0</v>
      </c>
      <c r="U728" s="44">
        <v>0</v>
      </c>
      <c r="V728" s="44">
        <v>0</v>
      </c>
      <c r="W728" s="44">
        <v>0</v>
      </c>
      <c r="X728" s="44">
        <v>0</v>
      </c>
      <c r="Y728" s="44">
        <v>0</v>
      </c>
    </row>
    <row r="729" spans="1:25" ht="45" x14ac:dyDescent="0.25">
      <c r="A729" s="98"/>
      <c r="B729" s="94"/>
      <c r="C729" s="49">
        <v>171</v>
      </c>
      <c r="D729" s="50" t="s">
        <v>774</v>
      </c>
      <c r="E729" s="28" t="s">
        <v>918</v>
      </c>
      <c r="F729" s="26" t="s">
        <v>1011</v>
      </c>
      <c r="G729" s="49" t="s">
        <v>36</v>
      </c>
      <c r="H729" s="26">
        <v>30</v>
      </c>
      <c r="I729" s="26">
        <v>20</v>
      </c>
      <c r="J729" s="46">
        <v>5.25</v>
      </c>
      <c r="K729" s="47">
        <v>8</v>
      </c>
      <c r="L729" s="32">
        <f t="shared" si="22"/>
        <v>0</v>
      </c>
      <c r="M729" s="43" t="str">
        <f t="shared" si="23"/>
        <v>OK</v>
      </c>
      <c r="N729" s="44">
        <v>0</v>
      </c>
      <c r="O729" s="44">
        <v>0</v>
      </c>
      <c r="P729" s="44">
        <v>8</v>
      </c>
      <c r="Q729" s="44">
        <v>0</v>
      </c>
      <c r="R729" s="44">
        <v>0</v>
      </c>
      <c r="S729" s="44">
        <v>0</v>
      </c>
      <c r="T729" s="44">
        <v>0</v>
      </c>
      <c r="U729" s="44">
        <v>0</v>
      </c>
      <c r="V729" s="44">
        <v>0</v>
      </c>
      <c r="W729" s="44">
        <v>0</v>
      </c>
      <c r="X729" s="44">
        <v>0</v>
      </c>
      <c r="Y729" s="44">
        <v>0</v>
      </c>
    </row>
    <row r="730" spans="1:25" ht="60" x14ac:dyDescent="0.25">
      <c r="A730" s="98"/>
      <c r="B730" s="94"/>
      <c r="C730" s="49">
        <v>172</v>
      </c>
      <c r="D730" s="50" t="s">
        <v>775</v>
      </c>
      <c r="E730" s="28" t="s">
        <v>918</v>
      </c>
      <c r="F730" s="26" t="s">
        <v>1011</v>
      </c>
      <c r="G730" s="49" t="s">
        <v>36</v>
      </c>
      <c r="H730" s="26">
        <v>30</v>
      </c>
      <c r="I730" s="26">
        <v>20</v>
      </c>
      <c r="J730" s="46">
        <v>8</v>
      </c>
      <c r="K730" s="47"/>
      <c r="L730" s="32">
        <f t="shared" si="22"/>
        <v>0</v>
      </c>
      <c r="M730" s="43" t="str">
        <f t="shared" si="23"/>
        <v>OK</v>
      </c>
      <c r="N730" s="44">
        <v>0</v>
      </c>
      <c r="O730" s="44">
        <v>0</v>
      </c>
      <c r="P730" s="44">
        <v>0</v>
      </c>
      <c r="Q730" s="44">
        <v>0</v>
      </c>
      <c r="R730" s="44">
        <v>0</v>
      </c>
      <c r="S730" s="44">
        <v>0</v>
      </c>
      <c r="T730" s="44">
        <v>0</v>
      </c>
      <c r="U730" s="44">
        <v>0</v>
      </c>
      <c r="V730" s="44">
        <v>0</v>
      </c>
      <c r="W730" s="44">
        <v>0</v>
      </c>
      <c r="X730" s="44">
        <v>0</v>
      </c>
      <c r="Y730" s="44">
        <v>0</v>
      </c>
    </row>
    <row r="731" spans="1:25" ht="60" x14ac:dyDescent="0.25">
      <c r="A731" s="98"/>
      <c r="B731" s="94"/>
      <c r="C731" s="49">
        <v>173</v>
      </c>
      <c r="D731" s="50" t="s">
        <v>776</v>
      </c>
      <c r="E731" s="28" t="s">
        <v>918</v>
      </c>
      <c r="F731" s="26" t="s">
        <v>1011</v>
      </c>
      <c r="G731" s="49" t="s">
        <v>36</v>
      </c>
      <c r="H731" s="26">
        <v>30</v>
      </c>
      <c r="I731" s="26">
        <v>20</v>
      </c>
      <c r="J731" s="46">
        <v>6</v>
      </c>
      <c r="K731" s="47"/>
      <c r="L731" s="32">
        <f t="shared" si="22"/>
        <v>0</v>
      </c>
      <c r="M731" s="43" t="str">
        <f t="shared" si="23"/>
        <v>OK</v>
      </c>
      <c r="N731" s="44">
        <v>0</v>
      </c>
      <c r="O731" s="44">
        <v>0</v>
      </c>
      <c r="P731" s="44">
        <v>0</v>
      </c>
      <c r="Q731" s="44">
        <v>0</v>
      </c>
      <c r="R731" s="44">
        <v>0</v>
      </c>
      <c r="S731" s="44">
        <v>0</v>
      </c>
      <c r="T731" s="44">
        <v>0</v>
      </c>
      <c r="U731" s="44">
        <v>0</v>
      </c>
      <c r="V731" s="44">
        <v>0</v>
      </c>
      <c r="W731" s="44">
        <v>0</v>
      </c>
      <c r="X731" s="44">
        <v>0</v>
      </c>
      <c r="Y731" s="44">
        <v>0</v>
      </c>
    </row>
    <row r="732" spans="1:25" ht="30" x14ac:dyDescent="0.25">
      <c r="A732" s="98"/>
      <c r="B732" s="94"/>
      <c r="C732" s="49">
        <v>174</v>
      </c>
      <c r="D732" s="50" t="s">
        <v>777</v>
      </c>
      <c r="E732" s="28" t="s">
        <v>918</v>
      </c>
      <c r="F732" s="26" t="s">
        <v>1011</v>
      </c>
      <c r="G732" s="49" t="s">
        <v>36</v>
      </c>
      <c r="H732" s="26">
        <v>30</v>
      </c>
      <c r="I732" s="26">
        <v>20</v>
      </c>
      <c r="J732" s="46">
        <v>1</v>
      </c>
      <c r="K732" s="47"/>
      <c r="L732" s="32">
        <f t="shared" si="22"/>
        <v>0</v>
      </c>
      <c r="M732" s="43" t="str">
        <f t="shared" si="23"/>
        <v>OK</v>
      </c>
      <c r="N732" s="44">
        <v>0</v>
      </c>
      <c r="O732" s="44">
        <v>0</v>
      </c>
      <c r="P732" s="44">
        <v>0</v>
      </c>
      <c r="Q732" s="44">
        <v>0</v>
      </c>
      <c r="R732" s="44">
        <v>0</v>
      </c>
      <c r="S732" s="44">
        <v>0</v>
      </c>
      <c r="T732" s="44">
        <v>0</v>
      </c>
      <c r="U732" s="44">
        <v>0</v>
      </c>
      <c r="V732" s="44">
        <v>0</v>
      </c>
      <c r="W732" s="44">
        <v>0</v>
      </c>
      <c r="X732" s="44">
        <v>0</v>
      </c>
      <c r="Y732" s="44">
        <v>0</v>
      </c>
    </row>
    <row r="733" spans="1:25" ht="45" x14ac:dyDescent="0.25">
      <c r="A733" s="98"/>
      <c r="B733" s="94"/>
      <c r="C733" s="49">
        <v>175</v>
      </c>
      <c r="D733" s="50" t="s">
        <v>778</v>
      </c>
      <c r="E733" s="28" t="s">
        <v>918</v>
      </c>
      <c r="F733" s="26" t="s">
        <v>1011</v>
      </c>
      <c r="G733" s="49" t="s">
        <v>36</v>
      </c>
      <c r="H733" s="26">
        <v>30</v>
      </c>
      <c r="I733" s="26">
        <v>20</v>
      </c>
      <c r="J733" s="46">
        <v>0.35</v>
      </c>
      <c r="K733" s="47"/>
      <c r="L733" s="32">
        <f t="shared" si="22"/>
        <v>0</v>
      </c>
      <c r="M733" s="43" t="str">
        <f t="shared" si="23"/>
        <v>OK</v>
      </c>
      <c r="N733" s="44">
        <v>0</v>
      </c>
      <c r="O733" s="44">
        <v>0</v>
      </c>
      <c r="P733" s="44">
        <v>0</v>
      </c>
      <c r="Q733" s="44">
        <v>0</v>
      </c>
      <c r="R733" s="44">
        <v>0</v>
      </c>
      <c r="S733" s="44">
        <v>0</v>
      </c>
      <c r="T733" s="44">
        <v>0</v>
      </c>
      <c r="U733" s="44">
        <v>0</v>
      </c>
      <c r="V733" s="44">
        <v>0</v>
      </c>
      <c r="W733" s="44">
        <v>0</v>
      </c>
      <c r="X733" s="44">
        <v>0</v>
      </c>
      <c r="Y733" s="44">
        <v>0</v>
      </c>
    </row>
    <row r="734" spans="1:25" ht="60" x14ac:dyDescent="0.25">
      <c r="A734" s="98"/>
      <c r="B734" s="94"/>
      <c r="C734" s="49">
        <v>176</v>
      </c>
      <c r="D734" s="50" t="s">
        <v>779</v>
      </c>
      <c r="E734" s="28" t="s">
        <v>918</v>
      </c>
      <c r="F734" s="26" t="s">
        <v>1011</v>
      </c>
      <c r="G734" s="49" t="s">
        <v>36</v>
      </c>
      <c r="H734" s="26">
        <v>30</v>
      </c>
      <c r="I734" s="26">
        <v>20</v>
      </c>
      <c r="J734" s="46">
        <v>1.27</v>
      </c>
      <c r="K734" s="47"/>
      <c r="L734" s="32">
        <f t="shared" si="22"/>
        <v>0</v>
      </c>
      <c r="M734" s="43" t="str">
        <f t="shared" si="23"/>
        <v>OK</v>
      </c>
      <c r="N734" s="44">
        <v>0</v>
      </c>
      <c r="O734" s="44">
        <v>0</v>
      </c>
      <c r="P734" s="44">
        <v>0</v>
      </c>
      <c r="Q734" s="44">
        <v>0</v>
      </c>
      <c r="R734" s="44">
        <v>0</v>
      </c>
      <c r="S734" s="44">
        <v>0</v>
      </c>
      <c r="T734" s="44">
        <v>0</v>
      </c>
      <c r="U734" s="44">
        <v>0</v>
      </c>
      <c r="V734" s="44">
        <v>0</v>
      </c>
      <c r="W734" s="44">
        <v>0</v>
      </c>
      <c r="X734" s="44">
        <v>0</v>
      </c>
      <c r="Y734" s="44">
        <v>0</v>
      </c>
    </row>
    <row r="735" spans="1:25" ht="60" x14ac:dyDescent="0.25">
      <c r="A735" s="98"/>
      <c r="B735" s="94"/>
      <c r="C735" s="49">
        <v>177</v>
      </c>
      <c r="D735" s="50" t="s">
        <v>780</v>
      </c>
      <c r="E735" s="28" t="s">
        <v>918</v>
      </c>
      <c r="F735" s="26" t="s">
        <v>1011</v>
      </c>
      <c r="G735" s="49" t="s">
        <v>36</v>
      </c>
      <c r="H735" s="26">
        <v>30</v>
      </c>
      <c r="I735" s="26">
        <v>20</v>
      </c>
      <c r="J735" s="46">
        <v>3</v>
      </c>
      <c r="K735" s="47"/>
      <c r="L735" s="32">
        <f t="shared" si="22"/>
        <v>0</v>
      </c>
      <c r="M735" s="43" t="str">
        <f t="shared" si="23"/>
        <v>OK</v>
      </c>
      <c r="N735" s="44">
        <v>0</v>
      </c>
      <c r="O735" s="44">
        <v>0</v>
      </c>
      <c r="P735" s="44">
        <v>0</v>
      </c>
      <c r="Q735" s="44">
        <v>0</v>
      </c>
      <c r="R735" s="44">
        <v>0</v>
      </c>
      <c r="S735" s="44">
        <v>0</v>
      </c>
      <c r="T735" s="44">
        <v>0</v>
      </c>
      <c r="U735" s="44">
        <v>0</v>
      </c>
      <c r="V735" s="44">
        <v>0</v>
      </c>
      <c r="W735" s="44">
        <v>0</v>
      </c>
      <c r="X735" s="44">
        <v>0</v>
      </c>
      <c r="Y735" s="44">
        <v>0</v>
      </c>
    </row>
    <row r="736" spans="1:25" ht="60" x14ac:dyDescent="0.25">
      <c r="A736" s="98"/>
      <c r="B736" s="94"/>
      <c r="C736" s="49">
        <v>178</v>
      </c>
      <c r="D736" s="50" t="s">
        <v>781</v>
      </c>
      <c r="E736" s="28" t="s">
        <v>918</v>
      </c>
      <c r="F736" s="26" t="s">
        <v>1011</v>
      </c>
      <c r="G736" s="49" t="s">
        <v>36</v>
      </c>
      <c r="H736" s="26">
        <v>30</v>
      </c>
      <c r="I736" s="26">
        <v>20</v>
      </c>
      <c r="J736" s="46">
        <v>11.15</v>
      </c>
      <c r="K736" s="47"/>
      <c r="L736" s="32">
        <f t="shared" si="22"/>
        <v>0</v>
      </c>
      <c r="M736" s="43" t="str">
        <f t="shared" si="23"/>
        <v>OK</v>
      </c>
      <c r="N736" s="44">
        <v>0</v>
      </c>
      <c r="O736" s="44">
        <v>0</v>
      </c>
      <c r="P736" s="44">
        <v>0</v>
      </c>
      <c r="Q736" s="44">
        <v>0</v>
      </c>
      <c r="R736" s="44">
        <v>0</v>
      </c>
      <c r="S736" s="44">
        <v>0</v>
      </c>
      <c r="T736" s="44">
        <v>0</v>
      </c>
      <c r="U736" s="44">
        <v>0</v>
      </c>
      <c r="V736" s="44">
        <v>0</v>
      </c>
      <c r="W736" s="44">
        <v>0</v>
      </c>
      <c r="X736" s="44">
        <v>0</v>
      </c>
      <c r="Y736" s="44">
        <v>0</v>
      </c>
    </row>
    <row r="737" spans="1:25" ht="75" x14ac:dyDescent="0.25">
      <c r="A737" s="98"/>
      <c r="B737" s="94"/>
      <c r="C737" s="49">
        <v>179</v>
      </c>
      <c r="D737" s="50" t="s">
        <v>782</v>
      </c>
      <c r="E737" s="28" t="s">
        <v>918</v>
      </c>
      <c r="F737" s="26" t="s">
        <v>1011</v>
      </c>
      <c r="G737" s="49" t="s">
        <v>36</v>
      </c>
      <c r="H737" s="26">
        <v>30</v>
      </c>
      <c r="I737" s="26">
        <v>20</v>
      </c>
      <c r="J737" s="46">
        <v>1.1499999999999999</v>
      </c>
      <c r="K737" s="47"/>
      <c r="L737" s="32">
        <f t="shared" si="22"/>
        <v>0</v>
      </c>
      <c r="M737" s="43" t="str">
        <f t="shared" si="23"/>
        <v>OK</v>
      </c>
      <c r="N737" s="44">
        <v>0</v>
      </c>
      <c r="O737" s="44">
        <v>0</v>
      </c>
      <c r="P737" s="44">
        <v>0</v>
      </c>
      <c r="Q737" s="44">
        <v>0</v>
      </c>
      <c r="R737" s="44">
        <v>0</v>
      </c>
      <c r="S737" s="44">
        <v>0</v>
      </c>
      <c r="T737" s="44">
        <v>0</v>
      </c>
      <c r="U737" s="44">
        <v>0</v>
      </c>
      <c r="V737" s="44">
        <v>0</v>
      </c>
      <c r="W737" s="44">
        <v>0</v>
      </c>
      <c r="X737" s="44">
        <v>0</v>
      </c>
      <c r="Y737" s="44">
        <v>0</v>
      </c>
    </row>
    <row r="738" spans="1:25" ht="75" x14ac:dyDescent="0.25">
      <c r="A738" s="98"/>
      <c r="B738" s="94"/>
      <c r="C738" s="49">
        <v>180</v>
      </c>
      <c r="D738" s="50" t="s">
        <v>783</v>
      </c>
      <c r="E738" s="28" t="s">
        <v>918</v>
      </c>
      <c r="F738" s="26" t="s">
        <v>1011</v>
      </c>
      <c r="G738" s="49" t="s">
        <v>36</v>
      </c>
      <c r="H738" s="26">
        <v>30</v>
      </c>
      <c r="I738" s="26">
        <v>20</v>
      </c>
      <c r="J738" s="46">
        <v>2.25</v>
      </c>
      <c r="K738" s="47"/>
      <c r="L738" s="32">
        <f t="shared" si="22"/>
        <v>0</v>
      </c>
      <c r="M738" s="43" t="str">
        <f t="shared" si="23"/>
        <v>OK</v>
      </c>
      <c r="N738" s="44">
        <v>0</v>
      </c>
      <c r="O738" s="44">
        <v>0</v>
      </c>
      <c r="P738" s="44">
        <v>0</v>
      </c>
      <c r="Q738" s="44">
        <v>0</v>
      </c>
      <c r="R738" s="44">
        <v>0</v>
      </c>
      <c r="S738" s="44">
        <v>0</v>
      </c>
      <c r="T738" s="44">
        <v>0</v>
      </c>
      <c r="U738" s="44">
        <v>0</v>
      </c>
      <c r="V738" s="44">
        <v>0</v>
      </c>
      <c r="W738" s="44">
        <v>0</v>
      </c>
      <c r="X738" s="44">
        <v>0</v>
      </c>
      <c r="Y738" s="44">
        <v>0</v>
      </c>
    </row>
    <row r="739" spans="1:25" ht="75" x14ac:dyDescent="0.25">
      <c r="A739" s="98"/>
      <c r="B739" s="94"/>
      <c r="C739" s="49">
        <v>181</v>
      </c>
      <c r="D739" s="50" t="s">
        <v>784</v>
      </c>
      <c r="E739" s="28" t="s">
        <v>918</v>
      </c>
      <c r="F739" s="26" t="s">
        <v>1011</v>
      </c>
      <c r="G739" s="49" t="s">
        <v>36</v>
      </c>
      <c r="H739" s="26">
        <v>30</v>
      </c>
      <c r="I739" s="26">
        <v>20</v>
      </c>
      <c r="J739" s="46">
        <v>3</v>
      </c>
      <c r="K739" s="47"/>
      <c r="L739" s="32">
        <f t="shared" si="22"/>
        <v>0</v>
      </c>
      <c r="M739" s="43" t="str">
        <f t="shared" si="23"/>
        <v>OK</v>
      </c>
      <c r="N739" s="44">
        <v>0</v>
      </c>
      <c r="O739" s="44">
        <v>0</v>
      </c>
      <c r="P739" s="44">
        <v>0</v>
      </c>
      <c r="Q739" s="44">
        <v>0</v>
      </c>
      <c r="R739" s="44">
        <v>0</v>
      </c>
      <c r="S739" s="44">
        <v>0</v>
      </c>
      <c r="T739" s="44">
        <v>0</v>
      </c>
      <c r="U739" s="44">
        <v>0</v>
      </c>
      <c r="V739" s="44">
        <v>0</v>
      </c>
      <c r="W739" s="44">
        <v>0</v>
      </c>
      <c r="X739" s="44">
        <v>0</v>
      </c>
      <c r="Y739" s="44">
        <v>0</v>
      </c>
    </row>
    <row r="740" spans="1:25" ht="75" x14ac:dyDescent="0.25">
      <c r="A740" s="98"/>
      <c r="B740" s="94"/>
      <c r="C740" s="49">
        <v>182</v>
      </c>
      <c r="D740" s="50" t="s">
        <v>785</v>
      </c>
      <c r="E740" s="28" t="s">
        <v>918</v>
      </c>
      <c r="F740" s="26" t="s">
        <v>1011</v>
      </c>
      <c r="G740" s="49" t="s">
        <v>36</v>
      </c>
      <c r="H740" s="26">
        <v>30</v>
      </c>
      <c r="I740" s="26">
        <v>20</v>
      </c>
      <c r="J740" s="46">
        <v>3</v>
      </c>
      <c r="K740" s="47"/>
      <c r="L740" s="32">
        <f t="shared" si="22"/>
        <v>0</v>
      </c>
      <c r="M740" s="43" t="str">
        <f t="shared" si="23"/>
        <v>OK</v>
      </c>
      <c r="N740" s="44">
        <v>0</v>
      </c>
      <c r="O740" s="44">
        <v>0</v>
      </c>
      <c r="P740" s="44">
        <v>0</v>
      </c>
      <c r="Q740" s="44">
        <v>0</v>
      </c>
      <c r="R740" s="44">
        <v>0</v>
      </c>
      <c r="S740" s="44">
        <v>0</v>
      </c>
      <c r="T740" s="44">
        <v>0</v>
      </c>
      <c r="U740" s="44">
        <v>0</v>
      </c>
      <c r="V740" s="44">
        <v>0</v>
      </c>
      <c r="W740" s="44">
        <v>0</v>
      </c>
      <c r="X740" s="44">
        <v>0</v>
      </c>
      <c r="Y740" s="44">
        <v>0</v>
      </c>
    </row>
    <row r="741" spans="1:25" ht="75" x14ac:dyDescent="0.25">
      <c r="A741" s="98"/>
      <c r="B741" s="94"/>
      <c r="C741" s="49">
        <v>183</v>
      </c>
      <c r="D741" s="50" t="s">
        <v>786</v>
      </c>
      <c r="E741" s="28" t="s">
        <v>918</v>
      </c>
      <c r="F741" s="26" t="s">
        <v>1011</v>
      </c>
      <c r="G741" s="49" t="s">
        <v>36</v>
      </c>
      <c r="H741" s="26">
        <v>30</v>
      </c>
      <c r="I741" s="26">
        <v>20</v>
      </c>
      <c r="J741" s="46">
        <v>3</v>
      </c>
      <c r="K741" s="47"/>
      <c r="L741" s="32">
        <f t="shared" si="22"/>
        <v>0</v>
      </c>
      <c r="M741" s="43" t="str">
        <f t="shared" si="23"/>
        <v>OK</v>
      </c>
      <c r="N741" s="44">
        <v>0</v>
      </c>
      <c r="O741" s="44">
        <v>0</v>
      </c>
      <c r="P741" s="44">
        <v>0</v>
      </c>
      <c r="Q741" s="44">
        <v>0</v>
      </c>
      <c r="R741" s="44">
        <v>0</v>
      </c>
      <c r="S741" s="44">
        <v>0</v>
      </c>
      <c r="T741" s="44">
        <v>0</v>
      </c>
      <c r="U741" s="44">
        <v>0</v>
      </c>
      <c r="V741" s="44">
        <v>0</v>
      </c>
      <c r="W741" s="44">
        <v>0</v>
      </c>
      <c r="X741" s="44">
        <v>0</v>
      </c>
      <c r="Y741" s="44">
        <v>0</v>
      </c>
    </row>
    <row r="742" spans="1:25" ht="75" x14ac:dyDescent="0.25">
      <c r="A742" s="98"/>
      <c r="B742" s="94"/>
      <c r="C742" s="49">
        <v>184</v>
      </c>
      <c r="D742" s="50" t="s">
        <v>787</v>
      </c>
      <c r="E742" s="28" t="s">
        <v>918</v>
      </c>
      <c r="F742" s="26" t="s">
        <v>1011</v>
      </c>
      <c r="G742" s="49" t="s">
        <v>36</v>
      </c>
      <c r="H742" s="26">
        <v>30</v>
      </c>
      <c r="I742" s="26">
        <v>20</v>
      </c>
      <c r="J742" s="46">
        <v>3</v>
      </c>
      <c r="K742" s="47"/>
      <c r="L742" s="32">
        <f t="shared" si="22"/>
        <v>0</v>
      </c>
      <c r="M742" s="43" t="str">
        <f t="shared" si="23"/>
        <v>OK</v>
      </c>
      <c r="N742" s="44">
        <v>0</v>
      </c>
      <c r="O742" s="44">
        <v>0</v>
      </c>
      <c r="P742" s="44">
        <v>0</v>
      </c>
      <c r="Q742" s="44">
        <v>0</v>
      </c>
      <c r="R742" s="44">
        <v>0</v>
      </c>
      <c r="S742" s="44">
        <v>0</v>
      </c>
      <c r="T742" s="44">
        <v>0</v>
      </c>
      <c r="U742" s="44">
        <v>0</v>
      </c>
      <c r="V742" s="44">
        <v>0</v>
      </c>
      <c r="W742" s="44">
        <v>0</v>
      </c>
      <c r="X742" s="44">
        <v>0</v>
      </c>
      <c r="Y742" s="44">
        <v>0</v>
      </c>
    </row>
    <row r="743" spans="1:25" ht="75" x14ac:dyDescent="0.25">
      <c r="A743" s="98"/>
      <c r="B743" s="94"/>
      <c r="C743" s="49">
        <v>185</v>
      </c>
      <c r="D743" s="50" t="s">
        <v>788</v>
      </c>
      <c r="E743" s="28" t="s">
        <v>918</v>
      </c>
      <c r="F743" s="26" t="s">
        <v>1011</v>
      </c>
      <c r="G743" s="49" t="s">
        <v>36</v>
      </c>
      <c r="H743" s="26">
        <v>30</v>
      </c>
      <c r="I743" s="26">
        <v>20</v>
      </c>
      <c r="J743" s="46">
        <v>4.3499999999999996</v>
      </c>
      <c r="K743" s="47"/>
      <c r="L743" s="32">
        <f t="shared" si="22"/>
        <v>0</v>
      </c>
      <c r="M743" s="43" t="str">
        <f t="shared" si="23"/>
        <v>OK</v>
      </c>
      <c r="N743" s="44">
        <v>0</v>
      </c>
      <c r="O743" s="44">
        <v>0</v>
      </c>
      <c r="P743" s="44">
        <v>0</v>
      </c>
      <c r="Q743" s="44">
        <v>0</v>
      </c>
      <c r="R743" s="44">
        <v>0</v>
      </c>
      <c r="S743" s="44">
        <v>0</v>
      </c>
      <c r="T743" s="44">
        <v>0</v>
      </c>
      <c r="U743" s="44">
        <v>0</v>
      </c>
      <c r="V743" s="44">
        <v>0</v>
      </c>
      <c r="W743" s="44">
        <v>0</v>
      </c>
      <c r="X743" s="44">
        <v>0</v>
      </c>
      <c r="Y743" s="44">
        <v>0</v>
      </c>
    </row>
    <row r="744" spans="1:25" ht="75" x14ac:dyDescent="0.25">
      <c r="A744" s="98"/>
      <c r="B744" s="94"/>
      <c r="C744" s="49">
        <v>186</v>
      </c>
      <c r="D744" s="50" t="s">
        <v>789</v>
      </c>
      <c r="E744" s="28" t="s">
        <v>918</v>
      </c>
      <c r="F744" s="26" t="s">
        <v>1011</v>
      </c>
      <c r="G744" s="49" t="s">
        <v>36</v>
      </c>
      <c r="H744" s="26">
        <v>30</v>
      </c>
      <c r="I744" s="26">
        <v>20</v>
      </c>
      <c r="J744" s="46">
        <v>13.4</v>
      </c>
      <c r="K744" s="47"/>
      <c r="L744" s="32">
        <f t="shared" si="22"/>
        <v>0</v>
      </c>
      <c r="M744" s="43" t="str">
        <f t="shared" si="23"/>
        <v>OK</v>
      </c>
      <c r="N744" s="44">
        <v>0</v>
      </c>
      <c r="O744" s="44">
        <v>0</v>
      </c>
      <c r="P744" s="44">
        <v>0</v>
      </c>
      <c r="Q744" s="44">
        <v>0</v>
      </c>
      <c r="R744" s="44">
        <v>0</v>
      </c>
      <c r="S744" s="44">
        <v>0</v>
      </c>
      <c r="T744" s="44">
        <v>0</v>
      </c>
      <c r="U744" s="44">
        <v>0</v>
      </c>
      <c r="V744" s="44">
        <v>0</v>
      </c>
      <c r="W744" s="44">
        <v>0</v>
      </c>
      <c r="X744" s="44">
        <v>0</v>
      </c>
      <c r="Y744" s="44">
        <v>0</v>
      </c>
    </row>
    <row r="745" spans="1:25" ht="75" x14ac:dyDescent="0.25">
      <c r="A745" s="98"/>
      <c r="B745" s="94"/>
      <c r="C745" s="49">
        <v>187</v>
      </c>
      <c r="D745" s="50" t="s">
        <v>790</v>
      </c>
      <c r="E745" s="28" t="s">
        <v>918</v>
      </c>
      <c r="F745" s="26" t="s">
        <v>1011</v>
      </c>
      <c r="G745" s="49" t="s">
        <v>36</v>
      </c>
      <c r="H745" s="26">
        <v>30</v>
      </c>
      <c r="I745" s="26">
        <v>20</v>
      </c>
      <c r="J745" s="46">
        <v>5.15</v>
      </c>
      <c r="K745" s="47"/>
      <c r="L745" s="32">
        <f t="shared" si="22"/>
        <v>0</v>
      </c>
      <c r="M745" s="43" t="str">
        <f t="shared" si="23"/>
        <v>OK</v>
      </c>
      <c r="N745" s="44">
        <v>0</v>
      </c>
      <c r="O745" s="44">
        <v>0</v>
      </c>
      <c r="P745" s="44">
        <v>0</v>
      </c>
      <c r="Q745" s="44">
        <v>0</v>
      </c>
      <c r="R745" s="44">
        <v>0</v>
      </c>
      <c r="S745" s="44">
        <v>0</v>
      </c>
      <c r="T745" s="44">
        <v>0</v>
      </c>
      <c r="U745" s="44">
        <v>0</v>
      </c>
      <c r="V745" s="44">
        <v>0</v>
      </c>
      <c r="W745" s="44">
        <v>0</v>
      </c>
      <c r="X745" s="44">
        <v>0</v>
      </c>
      <c r="Y745" s="44">
        <v>0</v>
      </c>
    </row>
    <row r="746" spans="1:25" ht="45" x14ac:dyDescent="0.25">
      <c r="A746" s="98"/>
      <c r="B746" s="94"/>
      <c r="C746" s="49">
        <v>188</v>
      </c>
      <c r="D746" s="50" t="s">
        <v>791</v>
      </c>
      <c r="E746" s="28" t="s">
        <v>918</v>
      </c>
      <c r="F746" s="26" t="s">
        <v>1011</v>
      </c>
      <c r="G746" s="49" t="s">
        <v>36</v>
      </c>
      <c r="H746" s="26">
        <v>30</v>
      </c>
      <c r="I746" s="26">
        <v>20</v>
      </c>
      <c r="J746" s="46">
        <v>3.15</v>
      </c>
      <c r="K746" s="47">
        <v>4</v>
      </c>
      <c r="L746" s="32">
        <f t="shared" si="22"/>
        <v>0</v>
      </c>
      <c r="M746" s="43" t="str">
        <f t="shared" si="23"/>
        <v>OK</v>
      </c>
      <c r="N746" s="44">
        <v>0</v>
      </c>
      <c r="O746" s="44">
        <v>0</v>
      </c>
      <c r="P746" s="44">
        <v>4</v>
      </c>
      <c r="Q746" s="44">
        <v>0</v>
      </c>
      <c r="R746" s="44">
        <v>0</v>
      </c>
      <c r="S746" s="44">
        <v>0</v>
      </c>
      <c r="T746" s="44">
        <v>0</v>
      </c>
      <c r="U746" s="44">
        <v>0</v>
      </c>
      <c r="V746" s="44">
        <v>0</v>
      </c>
      <c r="W746" s="44">
        <v>0</v>
      </c>
      <c r="X746" s="44">
        <v>0</v>
      </c>
      <c r="Y746" s="44">
        <v>0</v>
      </c>
    </row>
    <row r="747" spans="1:25" ht="60" x14ac:dyDescent="0.25">
      <c r="A747" s="98"/>
      <c r="B747" s="94"/>
      <c r="C747" s="49">
        <v>189</v>
      </c>
      <c r="D747" s="50" t="s">
        <v>792</v>
      </c>
      <c r="E747" s="28" t="s">
        <v>918</v>
      </c>
      <c r="F747" s="26" t="s">
        <v>1011</v>
      </c>
      <c r="G747" s="49" t="s">
        <v>36</v>
      </c>
      <c r="H747" s="26">
        <v>30</v>
      </c>
      <c r="I747" s="26">
        <v>20</v>
      </c>
      <c r="J747" s="46">
        <v>0.9</v>
      </c>
      <c r="K747" s="47"/>
      <c r="L747" s="32">
        <f t="shared" si="22"/>
        <v>0</v>
      </c>
      <c r="M747" s="43" t="str">
        <f t="shared" si="23"/>
        <v>OK</v>
      </c>
      <c r="N747" s="44">
        <v>0</v>
      </c>
      <c r="O747" s="44">
        <v>0</v>
      </c>
      <c r="P747" s="44">
        <v>0</v>
      </c>
      <c r="Q747" s="44">
        <v>0</v>
      </c>
      <c r="R747" s="44">
        <v>0</v>
      </c>
      <c r="S747" s="44">
        <v>0</v>
      </c>
      <c r="T747" s="44">
        <v>0</v>
      </c>
      <c r="U747" s="44">
        <v>0</v>
      </c>
      <c r="V747" s="44">
        <v>0</v>
      </c>
      <c r="W747" s="44">
        <v>0</v>
      </c>
      <c r="X747" s="44">
        <v>0</v>
      </c>
      <c r="Y747" s="44">
        <v>0</v>
      </c>
    </row>
    <row r="748" spans="1:25" ht="60" x14ac:dyDescent="0.25">
      <c r="A748" s="98"/>
      <c r="B748" s="94"/>
      <c r="C748" s="49">
        <v>190</v>
      </c>
      <c r="D748" s="50" t="s">
        <v>793</v>
      </c>
      <c r="E748" s="28" t="s">
        <v>918</v>
      </c>
      <c r="F748" s="26" t="s">
        <v>1011</v>
      </c>
      <c r="G748" s="49" t="s">
        <v>36</v>
      </c>
      <c r="H748" s="26">
        <v>30</v>
      </c>
      <c r="I748" s="26">
        <v>20</v>
      </c>
      <c r="J748" s="46">
        <v>2</v>
      </c>
      <c r="K748" s="47"/>
      <c r="L748" s="32">
        <f t="shared" si="22"/>
        <v>0</v>
      </c>
      <c r="M748" s="43" t="str">
        <f t="shared" si="23"/>
        <v>OK</v>
      </c>
      <c r="N748" s="44">
        <v>0</v>
      </c>
      <c r="O748" s="44">
        <v>0</v>
      </c>
      <c r="P748" s="44">
        <v>0</v>
      </c>
      <c r="Q748" s="44">
        <v>0</v>
      </c>
      <c r="R748" s="44">
        <v>0</v>
      </c>
      <c r="S748" s="44">
        <v>0</v>
      </c>
      <c r="T748" s="44">
        <v>0</v>
      </c>
      <c r="U748" s="44">
        <v>0</v>
      </c>
      <c r="V748" s="44">
        <v>0</v>
      </c>
      <c r="W748" s="44">
        <v>0</v>
      </c>
      <c r="X748" s="44">
        <v>0</v>
      </c>
      <c r="Y748" s="44">
        <v>0</v>
      </c>
    </row>
    <row r="749" spans="1:25" ht="45" x14ac:dyDescent="0.25">
      <c r="A749" s="98"/>
      <c r="B749" s="94"/>
      <c r="C749" s="49">
        <v>191</v>
      </c>
      <c r="D749" s="50" t="s">
        <v>794</v>
      </c>
      <c r="E749" s="28" t="s">
        <v>918</v>
      </c>
      <c r="F749" s="26" t="s">
        <v>1011</v>
      </c>
      <c r="G749" s="49" t="s">
        <v>36</v>
      </c>
      <c r="H749" s="26">
        <v>30</v>
      </c>
      <c r="I749" s="26">
        <v>20</v>
      </c>
      <c r="J749" s="46">
        <v>11.15</v>
      </c>
      <c r="K749" s="47"/>
      <c r="L749" s="32">
        <f t="shared" si="22"/>
        <v>0</v>
      </c>
      <c r="M749" s="43" t="str">
        <f t="shared" si="23"/>
        <v>OK</v>
      </c>
      <c r="N749" s="44">
        <v>0</v>
      </c>
      <c r="O749" s="44">
        <v>0</v>
      </c>
      <c r="P749" s="44">
        <v>0</v>
      </c>
      <c r="Q749" s="44">
        <v>0</v>
      </c>
      <c r="R749" s="44">
        <v>0</v>
      </c>
      <c r="S749" s="44">
        <v>0</v>
      </c>
      <c r="T749" s="44">
        <v>0</v>
      </c>
      <c r="U749" s="44">
        <v>0</v>
      </c>
      <c r="V749" s="44">
        <v>0</v>
      </c>
      <c r="W749" s="44">
        <v>0</v>
      </c>
      <c r="X749" s="44">
        <v>0</v>
      </c>
      <c r="Y749" s="44">
        <v>0</v>
      </c>
    </row>
    <row r="750" spans="1:25" ht="60" x14ac:dyDescent="0.25">
      <c r="A750" s="98"/>
      <c r="B750" s="94"/>
      <c r="C750" s="49">
        <v>192</v>
      </c>
      <c r="D750" s="50" t="s">
        <v>795</v>
      </c>
      <c r="E750" s="28" t="s">
        <v>918</v>
      </c>
      <c r="F750" s="26" t="s">
        <v>1011</v>
      </c>
      <c r="G750" s="49" t="s">
        <v>36</v>
      </c>
      <c r="H750" s="26">
        <v>30</v>
      </c>
      <c r="I750" s="26">
        <v>20</v>
      </c>
      <c r="J750" s="46">
        <v>1.64</v>
      </c>
      <c r="K750" s="47"/>
      <c r="L750" s="32">
        <f t="shared" si="22"/>
        <v>0</v>
      </c>
      <c r="M750" s="43" t="str">
        <f t="shared" si="23"/>
        <v>OK</v>
      </c>
      <c r="N750" s="44">
        <v>0</v>
      </c>
      <c r="O750" s="44">
        <v>0</v>
      </c>
      <c r="P750" s="44">
        <v>0</v>
      </c>
      <c r="Q750" s="44">
        <v>0</v>
      </c>
      <c r="R750" s="44">
        <v>0</v>
      </c>
      <c r="S750" s="44">
        <v>0</v>
      </c>
      <c r="T750" s="44">
        <v>0</v>
      </c>
      <c r="U750" s="44">
        <v>0</v>
      </c>
      <c r="V750" s="44">
        <v>0</v>
      </c>
      <c r="W750" s="44">
        <v>0</v>
      </c>
      <c r="X750" s="44">
        <v>0</v>
      </c>
      <c r="Y750" s="44">
        <v>0</v>
      </c>
    </row>
    <row r="751" spans="1:25" ht="45" x14ac:dyDescent="0.25">
      <c r="A751" s="98"/>
      <c r="B751" s="94"/>
      <c r="C751" s="49">
        <v>193</v>
      </c>
      <c r="D751" s="50" t="s">
        <v>796</v>
      </c>
      <c r="E751" s="28" t="s">
        <v>918</v>
      </c>
      <c r="F751" s="26" t="s">
        <v>1011</v>
      </c>
      <c r="G751" s="49" t="s">
        <v>36</v>
      </c>
      <c r="H751" s="26">
        <v>30</v>
      </c>
      <c r="I751" s="26">
        <v>20</v>
      </c>
      <c r="J751" s="46">
        <v>2.5</v>
      </c>
      <c r="K751" s="47"/>
      <c r="L751" s="32">
        <f t="shared" si="22"/>
        <v>0</v>
      </c>
      <c r="M751" s="43" t="str">
        <f t="shared" si="23"/>
        <v>OK</v>
      </c>
      <c r="N751" s="44">
        <v>0</v>
      </c>
      <c r="O751" s="44">
        <v>0</v>
      </c>
      <c r="P751" s="44">
        <v>0</v>
      </c>
      <c r="Q751" s="44">
        <v>0</v>
      </c>
      <c r="R751" s="44">
        <v>0</v>
      </c>
      <c r="S751" s="44">
        <v>0</v>
      </c>
      <c r="T751" s="44">
        <v>0</v>
      </c>
      <c r="U751" s="44">
        <v>0</v>
      </c>
      <c r="V751" s="44">
        <v>0</v>
      </c>
      <c r="W751" s="44">
        <v>0</v>
      </c>
      <c r="X751" s="44">
        <v>0</v>
      </c>
      <c r="Y751" s="44">
        <v>0</v>
      </c>
    </row>
    <row r="752" spans="1:25" ht="60" x14ac:dyDescent="0.25">
      <c r="A752" s="98"/>
      <c r="B752" s="94"/>
      <c r="C752" s="49">
        <v>194</v>
      </c>
      <c r="D752" s="50" t="s">
        <v>797</v>
      </c>
      <c r="E752" s="28" t="s">
        <v>918</v>
      </c>
      <c r="F752" s="26" t="s">
        <v>1011</v>
      </c>
      <c r="G752" s="49" t="s">
        <v>36</v>
      </c>
      <c r="H752" s="26">
        <v>30</v>
      </c>
      <c r="I752" s="26">
        <v>20</v>
      </c>
      <c r="J752" s="46">
        <v>2.5</v>
      </c>
      <c r="K752" s="47"/>
      <c r="L752" s="32">
        <f t="shared" si="22"/>
        <v>0</v>
      </c>
      <c r="M752" s="43" t="str">
        <f t="shared" si="23"/>
        <v>OK</v>
      </c>
      <c r="N752" s="44">
        <v>0</v>
      </c>
      <c r="O752" s="44">
        <v>0</v>
      </c>
      <c r="P752" s="44">
        <v>0</v>
      </c>
      <c r="Q752" s="44">
        <v>0</v>
      </c>
      <c r="R752" s="44">
        <v>0</v>
      </c>
      <c r="S752" s="44">
        <v>0</v>
      </c>
      <c r="T752" s="44">
        <v>0</v>
      </c>
      <c r="U752" s="44">
        <v>0</v>
      </c>
      <c r="V752" s="44">
        <v>0</v>
      </c>
      <c r="W752" s="44">
        <v>0</v>
      </c>
      <c r="X752" s="44">
        <v>0</v>
      </c>
      <c r="Y752" s="44">
        <v>0</v>
      </c>
    </row>
    <row r="753" spans="1:25" ht="75" x14ac:dyDescent="0.25">
      <c r="A753" s="98"/>
      <c r="B753" s="94"/>
      <c r="C753" s="49">
        <v>195</v>
      </c>
      <c r="D753" s="50" t="s">
        <v>798</v>
      </c>
      <c r="E753" s="28" t="s">
        <v>918</v>
      </c>
      <c r="F753" s="26" t="s">
        <v>1011</v>
      </c>
      <c r="G753" s="49" t="s">
        <v>36</v>
      </c>
      <c r="H753" s="26">
        <v>30</v>
      </c>
      <c r="I753" s="26">
        <v>20</v>
      </c>
      <c r="J753" s="46">
        <v>28.2</v>
      </c>
      <c r="K753" s="47"/>
      <c r="L753" s="32">
        <f t="shared" si="22"/>
        <v>0</v>
      </c>
      <c r="M753" s="43" t="str">
        <f t="shared" si="23"/>
        <v>OK</v>
      </c>
      <c r="N753" s="44">
        <v>0</v>
      </c>
      <c r="O753" s="44">
        <v>0</v>
      </c>
      <c r="P753" s="44">
        <v>0</v>
      </c>
      <c r="Q753" s="44">
        <v>0</v>
      </c>
      <c r="R753" s="44">
        <v>0</v>
      </c>
      <c r="S753" s="44">
        <v>0</v>
      </c>
      <c r="T753" s="44">
        <v>0</v>
      </c>
      <c r="U753" s="44">
        <v>0</v>
      </c>
      <c r="V753" s="44">
        <v>0</v>
      </c>
      <c r="W753" s="44">
        <v>0</v>
      </c>
      <c r="X753" s="44">
        <v>0</v>
      </c>
      <c r="Y753" s="44">
        <v>0</v>
      </c>
    </row>
    <row r="754" spans="1:25" ht="45" x14ac:dyDescent="0.25">
      <c r="A754" s="98"/>
      <c r="B754" s="94"/>
      <c r="C754" s="49">
        <v>196</v>
      </c>
      <c r="D754" s="50" t="s">
        <v>799</v>
      </c>
      <c r="E754" s="28" t="s">
        <v>918</v>
      </c>
      <c r="F754" s="26" t="s">
        <v>1011</v>
      </c>
      <c r="G754" s="49" t="s">
        <v>36</v>
      </c>
      <c r="H754" s="26">
        <v>30</v>
      </c>
      <c r="I754" s="26">
        <v>20</v>
      </c>
      <c r="J754" s="46">
        <v>9.9</v>
      </c>
      <c r="K754" s="47"/>
      <c r="L754" s="32">
        <f t="shared" si="22"/>
        <v>0</v>
      </c>
      <c r="M754" s="43" t="str">
        <f t="shared" si="23"/>
        <v>OK</v>
      </c>
      <c r="N754" s="44">
        <v>0</v>
      </c>
      <c r="O754" s="44">
        <v>0</v>
      </c>
      <c r="P754" s="44">
        <v>0</v>
      </c>
      <c r="Q754" s="44">
        <v>0</v>
      </c>
      <c r="R754" s="44">
        <v>0</v>
      </c>
      <c r="S754" s="44">
        <v>0</v>
      </c>
      <c r="T754" s="44">
        <v>0</v>
      </c>
      <c r="U754" s="44">
        <v>0</v>
      </c>
      <c r="V754" s="44">
        <v>0</v>
      </c>
      <c r="W754" s="44">
        <v>0</v>
      </c>
      <c r="X754" s="44">
        <v>0</v>
      </c>
      <c r="Y754" s="44">
        <v>0</v>
      </c>
    </row>
    <row r="755" spans="1:25" ht="45" x14ac:dyDescent="0.25">
      <c r="A755" s="98"/>
      <c r="B755" s="94"/>
      <c r="C755" s="49">
        <v>197</v>
      </c>
      <c r="D755" s="50" t="s">
        <v>800</v>
      </c>
      <c r="E755" s="28" t="s">
        <v>918</v>
      </c>
      <c r="F755" s="26" t="s">
        <v>1011</v>
      </c>
      <c r="G755" s="49" t="s">
        <v>36</v>
      </c>
      <c r="H755" s="26">
        <v>30</v>
      </c>
      <c r="I755" s="26">
        <v>20</v>
      </c>
      <c r="J755" s="46">
        <v>4.1500000000000004</v>
      </c>
      <c r="K755" s="47"/>
      <c r="L755" s="32">
        <f t="shared" si="22"/>
        <v>0</v>
      </c>
      <c r="M755" s="43" t="str">
        <f t="shared" si="23"/>
        <v>OK</v>
      </c>
      <c r="N755" s="44">
        <v>0</v>
      </c>
      <c r="O755" s="44">
        <v>0</v>
      </c>
      <c r="P755" s="44">
        <v>0</v>
      </c>
      <c r="Q755" s="44">
        <v>0</v>
      </c>
      <c r="R755" s="44">
        <v>0</v>
      </c>
      <c r="S755" s="44">
        <v>0</v>
      </c>
      <c r="T755" s="44">
        <v>0</v>
      </c>
      <c r="U755" s="44">
        <v>0</v>
      </c>
      <c r="V755" s="44">
        <v>0</v>
      </c>
      <c r="W755" s="44">
        <v>0</v>
      </c>
      <c r="X755" s="44">
        <v>0</v>
      </c>
      <c r="Y755" s="44">
        <v>0</v>
      </c>
    </row>
    <row r="756" spans="1:25" ht="60" x14ac:dyDescent="0.25">
      <c r="A756" s="98"/>
      <c r="B756" s="94"/>
      <c r="C756" s="49">
        <v>198</v>
      </c>
      <c r="D756" s="50" t="s">
        <v>801</v>
      </c>
      <c r="E756" s="28" t="s">
        <v>918</v>
      </c>
      <c r="F756" s="26" t="s">
        <v>1011</v>
      </c>
      <c r="G756" s="49" t="s">
        <v>36</v>
      </c>
      <c r="H756" s="26">
        <v>30</v>
      </c>
      <c r="I756" s="26">
        <v>20</v>
      </c>
      <c r="J756" s="46">
        <v>6.85</v>
      </c>
      <c r="K756" s="47"/>
      <c r="L756" s="32">
        <f t="shared" si="22"/>
        <v>0</v>
      </c>
      <c r="M756" s="43" t="str">
        <f t="shared" si="23"/>
        <v>OK</v>
      </c>
      <c r="N756" s="44">
        <v>0</v>
      </c>
      <c r="O756" s="44">
        <v>0</v>
      </c>
      <c r="P756" s="44">
        <v>0</v>
      </c>
      <c r="Q756" s="44">
        <v>0</v>
      </c>
      <c r="R756" s="44">
        <v>0</v>
      </c>
      <c r="S756" s="44">
        <v>0</v>
      </c>
      <c r="T756" s="44">
        <v>0</v>
      </c>
      <c r="U756" s="44">
        <v>0</v>
      </c>
      <c r="V756" s="44">
        <v>0</v>
      </c>
      <c r="W756" s="44">
        <v>0</v>
      </c>
      <c r="X756" s="44">
        <v>0</v>
      </c>
      <c r="Y756" s="44">
        <v>0</v>
      </c>
    </row>
    <row r="757" spans="1:25" ht="60" x14ac:dyDescent="0.25">
      <c r="A757" s="98"/>
      <c r="B757" s="94"/>
      <c r="C757" s="49">
        <v>199</v>
      </c>
      <c r="D757" s="50" t="s">
        <v>802</v>
      </c>
      <c r="E757" s="28" t="s">
        <v>918</v>
      </c>
      <c r="F757" s="26" t="s">
        <v>1011</v>
      </c>
      <c r="G757" s="49" t="s">
        <v>36</v>
      </c>
      <c r="H757" s="26">
        <v>30</v>
      </c>
      <c r="I757" s="26">
        <v>20</v>
      </c>
      <c r="J757" s="46">
        <v>10</v>
      </c>
      <c r="K757" s="47"/>
      <c r="L757" s="32">
        <f t="shared" si="22"/>
        <v>0</v>
      </c>
      <c r="M757" s="43" t="str">
        <f t="shared" si="23"/>
        <v>OK</v>
      </c>
      <c r="N757" s="44">
        <v>0</v>
      </c>
      <c r="O757" s="44">
        <v>0</v>
      </c>
      <c r="P757" s="44">
        <v>0</v>
      </c>
      <c r="Q757" s="44">
        <v>0</v>
      </c>
      <c r="R757" s="44">
        <v>0</v>
      </c>
      <c r="S757" s="44">
        <v>0</v>
      </c>
      <c r="T757" s="44">
        <v>0</v>
      </c>
      <c r="U757" s="44">
        <v>0</v>
      </c>
      <c r="V757" s="44">
        <v>0</v>
      </c>
      <c r="W757" s="44">
        <v>0</v>
      </c>
      <c r="X757" s="44">
        <v>0</v>
      </c>
      <c r="Y757" s="44">
        <v>0</v>
      </c>
    </row>
    <row r="758" spans="1:25" ht="60" x14ac:dyDescent="0.25">
      <c r="A758" s="98"/>
      <c r="B758" s="94"/>
      <c r="C758" s="49">
        <v>200</v>
      </c>
      <c r="D758" s="50" t="s">
        <v>803</v>
      </c>
      <c r="E758" s="28" t="s">
        <v>918</v>
      </c>
      <c r="F758" s="26" t="s">
        <v>1011</v>
      </c>
      <c r="G758" s="49" t="s">
        <v>36</v>
      </c>
      <c r="H758" s="26">
        <v>30</v>
      </c>
      <c r="I758" s="26">
        <v>20</v>
      </c>
      <c r="J758" s="46">
        <v>13.5</v>
      </c>
      <c r="K758" s="47"/>
      <c r="L758" s="32">
        <f t="shared" si="22"/>
        <v>0</v>
      </c>
      <c r="M758" s="43" t="str">
        <f t="shared" si="23"/>
        <v>OK</v>
      </c>
      <c r="N758" s="44">
        <v>0</v>
      </c>
      <c r="O758" s="44">
        <v>0</v>
      </c>
      <c r="P758" s="44">
        <v>0</v>
      </c>
      <c r="Q758" s="44">
        <v>0</v>
      </c>
      <c r="R758" s="44">
        <v>0</v>
      </c>
      <c r="S758" s="44">
        <v>0</v>
      </c>
      <c r="T758" s="44">
        <v>0</v>
      </c>
      <c r="U758" s="44">
        <v>0</v>
      </c>
      <c r="V758" s="44">
        <v>0</v>
      </c>
      <c r="W758" s="44">
        <v>0</v>
      </c>
      <c r="X758" s="44">
        <v>0</v>
      </c>
      <c r="Y758" s="44">
        <v>0</v>
      </c>
    </row>
    <row r="759" spans="1:25" ht="30" x14ac:dyDescent="0.25">
      <c r="A759" s="98"/>
      <c r="B759" s="94"/>
      <c r="C759" s="49">
        <v>201</v>
      </c>
      <c r="D759" s="50" t="s">
        <v>804</v>
      </c>
      <c r="E759" s="28" t="s">
        <v>918</v>
      </c>
      <c r="F759" s="26" t="s">
        <v>1011</v>
      </c>
      <c r="G759" s="49" t="s">
        <v>36</v>
      </c>
      <c r="H759" s="26">
        <v>30</v>
      </c>
      <c r="I759" s="26">
        <v>20</v>
      </c>
      <c r="J759" s="46">
        <v>9</v>
      </c>
      <c r="K759" s="47"/>
      <c r="L759" s="32">
        <f t="shared" si="22"/>
        <v>0</v>
      </c>
      <c r="M759" s="43" t="str">
        <f t="shared" si="23"/>
        <v>OK</v>
      </c>
      <c r="N759" s="44">
        <v>0</v>
      </c>
      <c r="O759" s="44">
        <v>0</v>
      </c>
      <c r="P759" s="44">
        <v>0</v>
      </c>
      <c r="Q759" s="44">
        <v>0</v>
      </c>
      <c r="R759" s="44">
        <v>0</v>
      </c>
      <c r="S759" s="44">
        <v>0</v>
      </c>
      <c r="T759" s="44">
        <v>0</v>
      </c>
      <c r="U759" s="44">
        <v>0</v>
      </c>
      <c r="V759" s="44">
        <v>0</v>
      </c>
      <c r="W759" s="44">
        <v>0</v>
      </c>
      <c r="X759" s="44">
        <v>0</v>
      </c>
      <c r="Y759" s="44">
        <v>0</v>
      </c>
    </row>
    <row r="760" spans="1:25" ht="60" x14ac:dyDescent="0.25">
      <c r="A760" s="98"/>
      <c r="B760" s="94"/>
      <c r="C760" s="49">
        <v>202</v>
      </c>
      <c r="D760" s="50" t="s">
        <v>805</v>
      </c>
      <c r="E760" s="28" t="s">
        <v>918</v>
      </c>
      <c r="F760" s="26" t="s">
        <v>1011</v>
      </c>
      <c r="G760" s="49" t="s">
        <v>36</v>
      </c>
      <c r="H760" s="26">
        <v>30</v>
      </c>
      <c r="I760" s="26">
        <v>20</v>
      </c>
      <c r="J760" s="46">
        <v>2.15</v>
      </c>
      <c r="K760" s="47"/>
      <c r="L760" s="32">
        <f t="shared" si="22"/>
        <v>0</v>
      </c>
      <c r="M760" s="43" t="str">
        <f t="shared" si="23"/>
        <v>OK</v>
      </c>
      <c r="N760" s="44">
        <v>0</v>
      </c>
      <c r="O760" s="44">
        <v>0</v>
      </c>
      <c r="P760" s="44">
        <v>0</v>
      </c>
      <c r="Q760" s="44">
        <v>0</v>
      </c>
      <c r="R760" s="44">
        <v>0</v>
      </c>
      <c r="S760" s="44">
        <v>0</v>
      </c>
      <c r="T760" s="44">
        <v>0</v>
      </c>
      <c r="U760" s="44">
        <v>0</v>
      </c>
      <c r="V760" s="44">
        <v>0</v>
      </c>
      <c r="W760" s="44">
        <v>0</v>
      </c>
      <c r="X760" s="44">
        <v>0</v>
      </c>
      <c r="Y760" s="44">
        <v>0</v>
      </c>
    </row>
    <row r="761" spans="1:25" ht="75" x14ac:dyDescent="0.25">
      <c r="A761" s="98"/>
      <c r="B761" s="94"/>
      <c r="C761" s="49">
        <v>203</v>
      </c>
      <c r="D761" s="50" t="s">
        <v>806</v>
      </c>
      <c r="E761" s="28" t="s">
        <v>918</v>
      </c>
      <c r="F761" s="26" t="s">
        <v>1011</v>
      </c>
      <c r="G761" s="49" t="s">
        <v>36</v>
      </c>
      <c r="H761" s="26">
        <v>30</v>
      </c>
      <c r="I761" s="26">
        <v>20</v>
      </c>
      <c r="J761" s="46">
        <v>11.5</v>
      </c>
      <c r="K761" s="47"/>
      <c r="L761" s="32">
        <f t="shared" si="22"/>
        <v>0</v>
      </c>
      <c r="M761" s="43" t="str">
        <f t="shared" si="23"/>
        <v>OK</v>
      </c>
      <c r="N761" s="44">
        <v>0</v>
      </c>
      <c r="O761" s="44">
        <v>0</v>
      </c>
      <c r="P761" s="44">
        <v>0</v>
      </c>
      <c r="Q761" s="44">
        <v>0</v>
      </c>
      <c r="R761" s="44">
        <v>0</v>
      </c>
      <c r="S761" s="44">
        <v>0</v>
      </c>
      <c r="T761" s="44">
        <v>0</v>
      </c>
      <c r="U761" s="44">
        <v>0</v>
      </c>
      <c r="V761" s="44">
        <v>0</v>
      </c>
      <c r="W761" s="44">
        <v>0</v>
      </c>
      <c r="X761" s="44">
        <v>0</v>
      </c>
      <c r="Y761" s="44">
        <v>0</v>
      </c>
    </row>
    <row r="762" spans="1:25" ht="75" x14ac:dyDescent="0.25">
      <c r="A762" s="98"/>
      <c r="B762" s="94"/>
      <c r="C762" s="49">
        <v>204</v>
      </c>
      <c r="D762" s="50" t="s">
        <v>807</v>
      </c>
      <c r="E762" s="28" t="s">
        <v>918</v>
      </c>
      <c r="F762" s="26" t="s">
        <v>1011</v>
      </c>
      <c r="G762" s="49" t="s">
        <v>36</v>
      </c>
      <c r="H762" s="26">
        <v>30</v>
      </c>
      <c r="I762" s="26">
        <v>20</v>
      </c>
      <c r="J762" s="46">
        <v>14.25</v>
      </c>
      <c r="K762" s="47"/>
      <c r="L762" s="32">
        <f t="shared" si="22"/>
        <v>0</v>
      </c>
      <c r="M762" s="43" t="str">
        <f t="shared" si="23"/>
        <v>OK</v>
      </c>
      <c r="N762" s="44">
        <v>0</v>
      </c>
      <c r="O762" s="44">
        <v>0</v>
      </c>
      <c r="P762" s="44">
        <v>0</v>
      </c>
      <c r="Q762" s="44">
        <v>0</v>
      </c>
      <c r="R762" s="44">
        <v>0</v>
      </c>
      <c r="S762" s="44">
        <v>0</v>
      </c>
      <c r="T762" s="44">
        <v>0</v>
      </c>
      <c r="U762" s="44">
        <v>0</v>
      </c>
      <c r="V762" s="44">
        <v>0</v>
      </c>
      <c r="W762" s="44">
        <v>0</v>
      </c>
      <c r="X762" s="44">
        <v>0</v>
      </c>
      <c r="Y762" s="44">
        <v>0</v>
      </c>
    </row>
    <row r="763" spans="1:25" ht="75" x14ac:dyDescent="0.25">
      <c r="A763" s="98"/>
      <c r="B763" s="94"/>
      <c r="C763" s="49">
        <v>205</v>
      </c>
      <c r="D763" s="50" t="s">
        <v>808</v>
      </c>
      <c r="E763" s="28" t="s">
        <v>918</v>
      </c>
      <c r="F763" s="26" t="s">
        <v>1011</v>
      </c>
      <c r="G763" s="49" t="s">
        <v>36</v>
      </c>
      <c r="H763" s="26">
        <v>30</v>
      </c>
      <c r="I763" s="26">
        <v>20</v>
      </c>
      <c r="J763" s="46">
        <v>43.16</v>
      </c>
      <c r="K763" s="47"/>
      <c r="L763" s="32">
        <f t="shared" si="22"/>
        <v>0</v>
      </c>
      <c r="M763" s="43" t="str">
        <f t="shared" si="23"/>
        <v>OK</v>
      </c>
      <c r="N763" s="44">
        <v>0</v>
      </c>
      <c r="O763" s="44">
        <v>0</v>
      </c>
      <c r="P763" s="44">
        <v>0</v>
      </c>
      <c r="Q763" s="44">
        <v>0</v>
      </c>
      <c r="R763" s="44">
        <v>0</v>
      </c>
      <c r="S763" s="44">
        <v>0</v>
      </c>
      <c r="T763" s="44">
        <v>0</v>
      </c>
      <c r="U763" s="44">
        <v>0</v>
      </c>
      <c r="V763" s="44">
        <v>0</v>
      </c>
      <c r="W763" s="44">
        <v>0</v>
      </c>
      <c r="X763" s="44">
        <v>0</v>
      </c>
      <c r="Y763" s="44">
        <v>0</v>
      </c>
    </row>
    <row r="764" spans="1:25" ht="45" x14ac:dyDescent="0.25">
      <c r="A764" s="98"/>
      <c r="B764" s="94"/>
      <c r="C764" s="49">
        <v>206</v>
      </c>
      <c r="D764" s="50" t="s">
        <v>809</v>
      </c>
      <c r="E764" s="28" t="s">
        <v>918</v>
      </c>
      <c r="F764" s="26" t="s">
        <v>1011</v>
      </c>
      <c r="G764" s="49" t="s">
        <v>36</v>
      </c>
      <c r="H764" s="26">
        <v>30</v>
      </c>
      <c r="I764" s="26">
        <v>20</v>
      </c>
      <c r="J764" s="46">
        <v>11.8</v>
      </c>
      <c r="K764" s="47"/>
      <c r="L764" s="32">
        <f t="shared" si="22"/>
        <v>0</v>
      </c>
      <c r="M764" s="43" t="str">
        <f t="shared" si="23"/>
        <v>OK</v>
      </c>
      <c r="N764" s="44">
        <v>0</v>
      </c>
      <c r="O764" s="44">
        <v>0</v>
      </c>
      <c r="P764" s="44">
        <v>0</v>
      </c>
      <c r="Q764" s="44">
        <v>0</v>
      </c>
      <c r="R764" s="44">
        <v>0</v>
      </c>
      <c r="S764" s="44">
        <v>0</v>
      </c>
      <c r="T764" s="44">
        <v>0</v>
      </c>
      <c r="U764" s="44">
        <v>0</v>
      </c>
      <c r="V764" s="44">
        <v>0</v>
      </c>
      <c r="W764" s="44">
        <v>0</v>
      </c>
      <c r="X764" s="44">
        <v>0</v>
      </c>
      <c r="Y764" s="44">
        <v>0</v>
      </c>
    </row>
    <row r="765" spans="1:25" ht="15" x14ac:dyDescent="0.25">
      <c r="A765" s="98"/>
      <c r="B765" s="94"/>
      <c r="C765" s="49">
        <v>207</v>
      </c>
      <c r="D765" s="50" t="s">
        <v>810</v>
      </c>
      <c r="E765" s="28" t="s">
        <v>918</v>
      </c>
      <c r="F765" s="26" t="s">
        <v>1011</v>
      </c>
      <c r="G765" s="49" t="s">
        <v>36</v>
      </c>
      <c r="H765" s="26">
        <v>30</v>
      </c>
      <c r="I765" s="26">
        <v>20</v>
      </c>
      <c r="J765" s="46">
        <v>6.97</v>
      </c>
      <c r="K765" s="47">
        <v>8</v>
      </c>
      <c r="L765" s="32">
        <f t="shared" si="22"/>
        <v>0</v>
      </c>
      <c r="M765" s="43" t="str">
        <f t="shared" si="23"/>
        <v>OK</v>
      </c>
      <c r="N765" s="44">
        <v>0</v>
      </c>
      <c r="O765" s="44">
        <v>0</v>
      </c>
      <c r="P765" s="44">
        <v>8</v>
      </c>
      <c r="Q765" s="44">
        <v>0</v>
      </c>
      <c r="R765" s="44">
        <v>0</v>
      </c>
      <c r="S765" s="44">
        <v>0</v>
      </c>
      <c r="T765" s="44">
        <v>0</v>
      </c>
      <c r="U765" s="44">
        <v>0</v>
      </c>
      <c r="V765" s="44">
        <v>0</v>
      </c>
      <c r="W765" s="44">
        <v>0</v>
      </c>
      <c r="X765" s="44">
        <v>0</v>
      </c>
      <c r="Y765" s="44">
        <v>0</v>
      </c>
    </row>
    <row r="766" spans="1:25" ht="15" x14ac:dyDescent="0.25">
      <c r="A766" s="98"/>
      <c r="B766" s="94"/>
      <c r="C766" s="49">
        <v>208</v>
      </c>
      <c r="D766" s="50" t="s">
        <v>811</v>
      </c>
      <c r="E766" s="28" t="s">
        <v>918</v>
      </c>
      <c r="F766" s="26" t="s">
        <v>1011</v>
      </c>
      <c r="G766" s="49" t="s">
        <v>36</v>
      </c>
      <c r="H766" s="26">
        <v>30</v>
      </c>
      <c r="I766" s="26">
        <v>20</v>
      </c>
      <c r="J766" s="46">
        <v>4.0999999999999996</v>
      </c>
      <c r="K766" s="47">
        <v>8</v>
      </c>
      <c r="L766" s="32">
        <f t="shared" si="22"/>
        <v>0</v>
      </c>
      <c r="M766" s="43" t="str">
        <f t="shared" si="23"/>
        <v>OK</v>
      </c>
      <c r="N766" s="44">
        <v>0</v>
      </c>
      <c r="O766" s="44">
        <v>0</v>
      </c>
      <c r="P766" s="44">
        <v>8</v>
      </c>
      <c r="Q766" s="44">
        <v>0</v>
      </c>
      <c r="R766" s="44">
        <v>0</v>
      </c>
      <c r="S766" s="44">
        <v>0</v>
      </c>
      <c r="T766" s="44">
        <v>0</v>
      </c>
      <c r="U766" s="44">
        <v>0</v>
      </c>
      <c r="V766" s="44">
        <v>0</v>
      </c>
      <c r="W766" s="44">
        <v>0</v>
      </c>
      <c r="X766" s="44">
        <v>0</v>
      </c>
      <c r="Y766" s="44">
        <v>0</v>
      </c>
    </row>
    <row r="767" spans="1:25" ht="60" x14ac:dyDescent="0.25">
      <c r="A767" s="98"/>
      <c r="B767" s="94"/>
      <c r="C767" s="49">
        <v>209</v>
      </c>
      <c r="D767" s="50" t="s">
        <v>812</v>
      </c>
      <c r="E767" s="28" t="s">
        <v>961</v>
      </c>
      <c r="F767" s="26" t="s">
        <v>1020</v>
      </c>
      <c r="G767" s="49" t="s">
        <v>36</v>
      </c>
      <c r="H767" s="26">
        <v>30</v>
      </c>
      <c r="I767" s="26">
        <v>20</v>
      </c>
      <c r="J767" s="46">
        <v>10.8</v>
      </c>
      <c r="K767" s="47">
        <v>10</v>
      </c>
      <c r="L767" s="32">
        <f t="shared" si="22"/>
        <v>0</v>
      </c>
      <c r="M767" s="43" t="str">
        <f t="shared" si="23"/>
        <v>OK</v>
      </c>
      <c r="N767" s="44">
        <v>0</v>
      </c>
      <c r="O767" s="44">
        <v>0</v>
      </c>
      <c r="P767" s="44">
        <v>10</v>
      </c>
      <c r="Q767" s="44">
        <v>0</v>
      </c>
      <c r="R767" s="44">
        <v>0</v>
      </c>
      <c r="S767" s="44">
        <v>0</v>
      </c>
      <c r="T767" s="44">
        <v>0</v>
      </c>
      <c r="U767" s="44">
        <v>0</v>
      </c>
      <c r="V767" s="44">
        <v>0</v>
      </c>
      <c r="W767" s="44">
        <v>0</v>
      </c>
      <c r="X767" s="44">
        <v>0</v>
      </c>
      <c r="Y767" s="44">
        <v>0</v>
      </c>
    </row>
    <row r="768" spans="1:25" ht="15" x14ac:dyDescent="0.25">
      <c r="A768" s="98"/>
      <c r="B768" s="94"/>
      <c r="C768" s="49">
        <v>210</v>
      </c>
      <c r="D768" s="50" t="s">
        <v>813</v>
      </c>
      <c r="E768" s="28" t="s">
        <v>918</v>
      </c>
      <c r="F768" s="26" t="s">
        <v>1011</v>
      </c>
      <c r="G768" s="49" t="s">
        <v>37</v>
      </c>
      <c r="H768" s="26">
        <v>30</v>
      </c>
      <c r="I768" s="26">
        <v>20</v>
      </c>
      <c r="J768" s="46">
        <v>12.6</v>
      </c>
      <c r="K768" s="47"/>
      <c r="L768" s="32">
        <f t="shared" si="22"/>
        <v>0</v>
      </c>
      <c r="M768" s="43" t="str">
        <f t="shared" si="23"/>
        <v>OK</v>
      </c>
      <c r="N768" s="44">
        <v>0</v>
      </c>
      <c r="O768" s="44">
        <v>0</v>
      </c>
      <c r="P768" s="44">
        <v>0</v>
      </c>
      <c r="Q768" s="44">
        <v>0</v>
      </c>
      <c r="R768" s="44">
        <v>0</v>
      </c>
      <c r="S768" s="44">
        <v>0</v>
      </c>
      <c r="T768" s="44">
        <v>0</v>
      </c>
      <c r="U768" s="44">
        <v>0</v>
      </c>
      <c r="V768" s="44">
        <v>0</v>
      </c>
      <c r="W768" s="44">
        <v>0</v>
      </c>
      <c r="X768" s="44">
        <v>0</v>
      </c>
      <c r="Y768" s="44">
        <v>0</v>
      </c>
    </row>
    <row r="769" spans="1:25" ht="30" x14ac:dyDescent="0.25">
      <c r="A769" s="98"/>
      <c r="B769" s="94"/>
      <c r="C769" s="49">
        <v>211</v>
      </c>
      <c r="D769" s="50" t="s">
        <v>814</v>
      </c>
      <c r="E769" s="28" t="s">
        <v>918</v>
      </c>
      <c r="F769" s="26" t="s">
        <v>1011</v>
      </c>
      <c r="G769" s="49" t="s">
        <v>36</v>
      </c>
      <c r="H769" s="26">
        <v>30</v>
      </c>
      <c r="I769" s="26">
        <v>20</v>
      </c>
      <c r="J769" s="46">
        <v>9.9</v>
      </c>
      <c r="K769" s="47">
        <v>28</v>
      </c>
      <c r="L769" s="32">
        <f t="shared" si="22"/>
        <v>0</v>
      </c>
      <c r="M769" s="43" t="str">
        <f t="shared" si="23"/>
        <v>OK</v>
      </c>
      <c r="N769" s="44">
        <v>0</v>
      </c>
      <c r="O769" s="44">
        <v>0</v>
      </c>
      <c r="P769" s="44">
        <v>28</v>
      </c>
      <c r="Q769" s="44">
        <v>0</v>
      </c>
      <c r="R769" s="44">
        <v>0</v>
      </c>
      <c r="S769" s="44">
        <v>0</v>
      </c>
      <c r="T769" s="44">
        <v>0</v>
      </c>
      <c r="U769" s="44">
        <v>0</v>
      </c>
      <c r="V769" s="44">
        <v>0</v>
      </c>
      <c r="W769" s="44">
        <v>0</v>
      </c>
      <c r="X769" s="44">
        <v>0</v>
      </c>
      <c r="Y769" s="44">
        <v>0</v>
      </c>
    </row>
    <row r="770" spans="1:25" ht="15" x14ac:dyDescent="0.25">
      <c r="A770" s="98"/>
      <c r="B770" s="94"/>
      <c r="C770" s="49">
        <v>212</v>
      </c>
      <c r="D770" s="50" t="s">
        <v>815</v>
      </c>
      <c r="E770" s="28" t="s">
        <v>918</v>
      </c>
      <c r="F770" s="26" t="s">
        <v>1011</v>
      </c>
      <c r="G770" s="49" t="s">
        <v>36</v>
      </c>
      <c r="H770" s="26">
        <v>30</v>
      </c>
      <c r="I770" s="26">
        <v>20</v>
      </c>
      <c r="J770" s="46">
        <v>9.9</v>
      </c>
      <c r="K770" s="47"/>
      <c r="L770" s="32">
        <f t="shared" si="22"/>
        <v>0</v>
      </c>
      <c r="M770" s="43" t="str">
        <f t="shared" si="23"/>
        <v>OK</v>
      </c>
      <c r="N770" s="44">
        <v>0</v>
      </c>
      <c r="O770" s="44">
        <v>0</v>
      </c>
      <c r="P770" s="44">
        <v>0</v>
      </c>
      <c r="Q770" s="44">
        <v>0</v>
      </c>
      <c r="R770" s="44">
        <v>0</v>
      </c>
      <c r="S770" s="44">
        <v>0</v>
      </c>
      <c r="T770" s="44">
        <v>0</v>
      </c>
      <c r="U770" s="44">
        <v>0</v>
      </c>
      <c r="V770" s="44">
        <v>0</v>
      </c>
      <c r="W770" s="44">
        <v>0</v>
      </c>
      <c r="X770" s="44">
        <v>0</v>
      </c>
      <c r="Y770" s="44">
        <v>0</v>
      </c>
    </row>
    <row r="771" spans="1:25" ht="45" x14ac:dyDescent="0.25">
      <c r="A771" s="98"/>
      <c r="B771" s="94"/>
      <c r="C771" s="49">
        <v>213</v>
      </c>
      <c r="D771" s="50" t="s">
        <v>816</v>
      </c>
      <c r="E771" s="28" t="s">
        <v>918</v>
      </c>
      <c r="F771" s="26" t="s">
        <v>1011</v>
      </c>
      <c r="G771" s="49" t="s">
        <v>36</v>
      </c>
      <c r="H771" s="26">
        <v>30</v>
      </c>
      <c r="I771" s="26">
        <v>20</v>
      </c>
      <c r="J771" s="46">
        <v>26.94</v>
      </c>
      <c r="K771" s="47">
        <v>8</v>
      </c>
      <c r="L771" s="32">
        <f t="shared" si="22"/>
        <v>0</v>
      </c>
      <c r="M771" s="43" t="str">
        <f t="shared" si="23"/>
        <v>OK</v>
      </c>
      <c r="N771" s="44">
        <v>0</v>
      </c>
      <c r="O771" s="44">
        <v>0</v>
      </c>
      <c r="P771" s="44">
        <v>8</v>
      </c>
      <c r="Q771" s="44">
        <v>0</v>
      </c>
      <c r="R771" s="44">
        <v>0</v>
      </c>
      <c r="S771" s="44">
        <v>0</v>
      </c>
      <c r="T771" s="44">
        <v>0</v>
      </c>
      <c r="U771" s="44">
        <v>0</v>
      </c>
      <c r="V771" s="44">
        <v>0</v>
      </c>
      <c r="W771" s="44">
        <v>0</v>
      </c>
      <c r="X771" s="44">
        <v>0</v>
      </c>
      <c r="Y771" s="44">
        <v>0</v>
      </c>
    </row>
    <row r="772" spans="1:25" ht="15" x14ac:dyDescent="0.25">
      <c r="A772" s="98"/>
      <c r="B772" s="94"/>
      <c r="C772" s="49">
        <v>214</v>
      </c>
      <c r="D772" s="50" t="s">
        <v>817</v>
      </c>
      <c r="E772" s="28" t="s">
        <v>918</v>
      </c>
      <c r="F772" s="26" t="s">
        <v>1011</v>
      </c>
      <c r="G772" s="49" t="s">
        <v>37</v>
      </c>
      <c r="H772" s="26">
        <v>30</v>
      </c>
      <c r="I772" s="26">
        <v>20</v>
      </c>
      <c r="J772" s="46">
        <v>0.61</v>
      </c>
      <c r="K772" s="47">
        <v>15</v>
      </c>
      <c r="L772" s="32">
        <f t="shared" si="22"/>
        <v>0</v>
      </c>
      <c r="M772" s="43" t="str">
        <f t="shared" si="23"/>
        <v>OK</v>
      </c>
      <c r="N772" s="44">
        <v>0</v>
      </c>
      <c r="O772" s="44">
        <v>0</v>
      </c>
      <c r="P772" s="44">
        <v>15</v>
      </c>
      <c r="Q772" s="44">
        <v>0</v>
      </c>
      <c r="R772" s="44">
        <v>0</v>
      </c>
      <c r="S772" s="44">
        <v>0</v>
      </c>
      <c r="T772" s="44">
        <v>0</v>
      </c>
      <c r="U772" s="44">
        <v>0</v>
      </c>
      <c r="V772" s="44">
        <v>0</v>
      </c>
      <c r="W772" s="44">
        <v>0</v>
      </c>
      <c r="X772" s="44">
        <v>0</v>
      </c>
      <c r="Y772" s="44">
        <v>0</v>
      </c>
    </row>
    <row r="773" spans="1:25" ht="45" x14ac:dyDescent="0.25">
      <c r="A773" s="98"/>
      <c r="B773" s="94"/>
      <c r="C773" s="49">
        <v>215</v>
      </c>
      <c r="D773" s="50" t="s">
        <v>818</v>
      </c>
      <c r="E773" s="28" t="s">
        <v>918</v>
      </c>
      <c r="F773" s="26" t="s">
        <v>1011</v>
      </c>
      <c r="G773" s="49" t="s">
        <v>36</v>
      </c>
      <c r="H773" s="26">
        <v>30</v>
      </c>
      <c r="I773" s="26">
        <v>20</v>
      </c>
      <c r="J773" s="46">
        <v>21</v>
      </c>
      <c r="K773" s="47"/>
      <c r="L773" s="32">
        <f t="shared" ref="L773:L836" si="24">K773-(SUM(N773:Y773))</f>
        <v>0</v>
      </c>
      <c r="M773" s="43" t="str">
        <f t="shared" ref="M773:M836" si="25">IF(L773&lt;0,"ATENÇÃO","OK")</f>
        <v>OK</v>
      </c>
      <c r="N773" s="44">
        <v>0</v>
      </c>
      <c r="O773" s="44">
        <v>0</v>
      </c>
      <c r="P773" s="44">
        <v>0</v>
      </c>
      <c r="Q773" s="44">
        <v>0</v>
      </c>
      <c r="R773" s="44">
        <v>0</v>
      </c>
      <c r="S773" s="44">
        <v>0</v>
      </c>
      <c r="T773" s="44">
        <v>0</v>
      </c>
      <c r="U773" s="44">
        <v>0</v>
      </c>
      <c r="V773" s="44">
        <v>0</v>
      </c>
      <c r="W773" s="44">
        <v>0</v>
      </c>
      <c r="X773" s="44">
        <v>0</v>
      </c>
      <c r="Y773" s="44">
        <v>0</v>
      </c>
    </row>
    <row r="774" spans="1:25" ht="45" x14ac:dyDescent="0.25">
      <c r="A774" s="98"/>
      <c r="B774" s="94"/>
      <c r="C774" s="49">
        <v>216</v>
      </c>
      <c r="D774" s="50" t="s">
        <v>819</v>
      </c>
      <c r="E774" s="28" t="s">
        <v>918</v>
      </c>
      <c r="F774" s="26" t="s">
        <v>1011</v>
      </c>
      <c r="G774" s="49" t="s">
        <v>36</v>
      </c>
      <c r="H774" s="26">
        <v>30</v>
      </c>
      <c r="I774" s="26">
        <v>20</v>
      </c>
      <c r="J774" s="46">
        <v>34.9</v>
      </c>
      <c r="K774" s="47">
        <v>8</v>
      </c>
      <c r="L774" s="32">
        <f t="shared" si="24"/>
        <v>0</v>
      </c>
      <c r="M774" s="43" t="str">
        <f t="shared" si="25"/>
        <v>OK</v>
      </c>
      <c r="N774" s="44">
        <v>0</v>
      </c>
      <c r="O774" s="44">
        <v>0</v>
      </c>
      <c r="P774" s="44">
        <v>8</v>
      </c>
      <c r="Q774" s="44">
        <v>0</v>
      </c>
      <c r="R774" s="44">
        <v>0</v>
      </c>
      <c r="S774" s="44">
        <v>0</v>
      </c>
      <c r="T774" s="44">
        <v>0</v>
      </c>
      <c r="U774" s="44">
        <v>0</v>
      </c>
      <c r="V774" s="44">
        <v>0</v>
      </c>
      <c r="W774" s="44">
        <v>0</v>
      </c>
      <c r="X774" s="44">
        <v>0</v>
      </c>
      <c r="Y774" s="44">
        <v>0</v>
      </c>
    </row>
    <row r="775" spans="1:25" ht="45" x14ac:dyDescent="0.25">
      <c r="A775" s="98"/>
      <c r="B775" s="94"/>
      <c r="C775" s="49">
        <v>217</v>
      </c>
      <c r="D775" s="50" t="s">
        <v>820</v>
      </c>
      <c r="E775" s="28" t="s">
        <v>918</v>
      </c>
      <c r="F775" s="26" t="s">
        <v>1011</v>
      </c>
      <c r="G775" s="49" t="s">
        <v>36</v>
      </c>
      <c r="H775" s="26">
        <v>30</v>
      </c>
      <c r="I775" s="26">
        <v>20</v>
      </c>
      <c r="J775" s="46">
        <v>24</v>
      </c>
      <c r="K775" s="47">
        <v>5</v>
      </c>
      <c r="L775" s="32">
        <f t="shared" si="24"/>
        <v>0</v>
      </c>
      <c r="M775" s="43" t="str">
        <f t="shared" si="25"/>
        <v>OK</v>
      </c>
      <c r="N775" s="44">
        <v>0</v>
      </c>
      <c r="O775" s="44">
        <v>0</v>
      </c>
      <c r="P775" s="44">
        <v>5</v>
      </c>
      <c r="Q775" s="44">
        <v>0</v>
      </c>
      <c r="R775" s="44">
        <v>0</v>
      </c>
      <c r="S775" s="44">
        <v>0</v>
      </c>
      <c r="T775" s="44">
        <v>0</v>
      </c>
      <c r="U775" s="44">
        <v>0</v>
      </c>
      <c r="V775" s="44">
        <v>0</v>
      </c>
      <c r="W775" s="44">
        <v>0</v>
      </c>
      <c r="X775" s="44">
        <v>0</v>
      </c>
      <c r="Y775" s="44">
        <v>0</v>
      </c>
    </row>
    <row r="776" spans="1:25" ht="15" x14ac:dyDescent="0.25">
      <c r="A776" s="98"/>
      <c r="B776" s="94"/>
      <c r="C776" s="49">
        <v>218</v>
      </c>
      <c r="D776" s="50" t="s">
        <v>821</v>
      </c>
      <c r="E776" s="28" t="s">
        <v>918</v>
      </c>
      <c r="F776" s="26" t="s">
        <v>1011</v>
      </c>
      <c r="G776" s="49" t="s">
        <v>36</v>
      </c>
      <c r="H776" s="26">
        <v>30</v>
      </c>
      <c r="I776" s="26">
        <v>20</v>
      </c>
      <c r="J776" s="46">
        <v>57</v>
      </c>
      <c r="K776" s="47"/>
      <c r="L776" s="32">
        <f t="shared" si="24"/>
        <v>0</v>
      </c>
      <c r="M776" s="43" t="str">
        <f t="shared" si="25"/>
        <v>OK</v>
      </c>
      <c r="N776" s="44">
        <v>0</v>
      </c>
      <c r="O776" s="44">
        <v>0</v>
      </c>
      <c r="P776" s="44">
        <v>0</v>
      </c>
      <c r="Q776" s="44">
        <v>0</v>
      </c>
      <c r="R776" s="44">
        <v>0</v>
      </c>
      <c r="S776" s="44">
        <v>0</v>
      </c>
      <c r="T776" s="44">
        <v>0</v>
      </c>
      <c r="U776" s="44">
        <v>0</v>
      </c>
      <c r="V776" s="44">
        <v>0</v>
      </c>
      <c r="W776" s="44">
        <v>0</v>
      </c>
      <c r="X776" s="44">
        <v>0</v>
      </c>
      <c r="Y776" s="44">
        <v>0</v>
      </c>
    </row>
    <row r="777" spans="1:25" ht="15" x14ac:dyDescent="0.25">
      <c r="A777" s="98"/>
      <c r="B777" s="94"/>
      <c r="C777" s="49">
        <v>219</v>
      </c>
      <c r="D777" s="50" t="s">
        <v>822</v>
      </c>
      <c r="E777" s="28" t="s">
        <v>918</v>
      </c>
      <c r="F777" s="26" t="s">
        <v>1011</v>
      </c>
      <c r="G777" s="49" t="s">
        <v>36</v>
      </c>
      <c r="H777" s="26">
        <v>30</v>
      </c>
      <c r="I777" s="26">
        <v>20</v>
      </c>
      <c r="J777" s="46">
        <v>0.48</v>
      </c>
      <c r="K777" s="47"/>
      <c r="L777" s="32">
        <f t="shared" si="24"/>
        <v>0</v>
      </c>
      <c r="M777" s="43" t="str">
        <f t="shared" si="25"/>
        <v>OK</v>
      </c>
      <c r="N777" s="44">
        <v>0</v>
      </c>
      <c r="O777" s="44">
        <v>0</v>
      </c>
      <c r="P777" s="44">
        <v>0</v>
      </c>
      <c r="Q777" s="44">
        <v>0</v>
      </c>
      <c r="R777" s="44">
        <v>0</v>
      </c>
      <c r="S777" s="44">
        <v>0</v>
      </c>
      <c r="T777" s="44">
        <v>0</v>
      </c>
      <c r="U777" s="44">
        <v>0</v>
      </c>
      <c r="V777" s="44">
        <v>0</v>
      </c>
      <c r="W777" s="44">
        <v>0</v>
      </c>
      <c r="X777" s="44">
        <v>0</v>
      </c>
      <c r="Y777" s="44">
        <v>0</v>
      </c>
    </row>
    <row r="778" spans="1:25" ht="15" x14ac:dyDescent="0.25">
      <c r="A778" s="98"/>
      <c r="B778" s="94"/>
      <c r="C778" s="49">
        <v>220</v>
      </c>
      <c r="D778" s="50" t="s">
        <v>823</v>
      </c>
      <c r="E778" s="28" t="s">
        <v>918</v>
      </c>
      <c r="F778" s="26" t="s">
        <v>1011</v>
      </c>
      <c r="G778" s="49" t="s">
        <v>36</v>
      </c>
      <c r="H778" s="26">
        <v>30</v>
      </c>
      <c r="I778" s="26">
        <v>20</v>
      </c>
      <c r="J778" s="46">
        <v>0.71</v>
      </c>
      <c r="K778" s="47"/>
      <c r="L778" s="32">
        <f t="shared" si="24"/>
        <v>0</v>
      </c>
      <c r="M778" s="43" t="str">
        <f t="shared" si="25"/>
        <v>OK</v>
      </c>
      <c r="N778" s="44">
        <v>0</v>
      </c>
      <c r="O778" s="44">
        <v>0</v>
      </c>
      <c r="P778" s="44">
        <v>0</v>
      </c>
      <c r="Q778" s="44">
        <v>0</v>
      </c>
      <c r="R778" s="44">
        <v>0</v>
      </c>
      <c r="S778" s="44">
        <v>0</v>
      </c>
      <c r="T778" s="44">
        <v>0</v>
      </c>
      <c r="U778" s="44">
        <v>0</v>
      </c>
      <c r="V778" s="44">
        <v>0</v>
      </c>
      <c r="W778" s="44">
        <v>0</v>
      </c>
      <c r="X778" s="44">
        <v>0</v>
      </c>
      <c r="Y778" s="44">
        <v>0</v>
      </c>
    </row>
    <row r="779" spans="1:25" ht="30" x14ac:dyDescent="0.25">
      <c r="A779" s="98"/>
      <c r="B779" s="94"/>
      <c r="C779" s="49">
        <v>221</v>
      </c>
      <c r="D779" s="50" t="s">
        <v>824</v>
      </c>
      <c r="E779" s="28" t="s">
        <v>918</v>
      </c>
      <c r="F779" s="26" t="s">
        <v>1011</v>
      </c>
      <c r="G779" s="49" t="s">
        <v>36</v>
      </c>
      <c r="H779" s="26">
        <v>30</v>
      </c>
      <c r="I779" s="26">
        <v>20</v>
      </c>
      <c r="J779" s="46">
        <v>250</v>
      </c>
      <c r="K779" s="47">
        <v>8</v>
      </c>
      <c r="L779" s="32">
        <f t="shared" si="24"/>
        <v>0</v>
      </c>
      <c r="M779" s="43" t="str">
        <f t="shared" si="25"/>
        <v>OK</v>
      </c>
      <c r="N779" s="44">
        <v>0</v>
      </c>
      <c r="O779" s="44">
        <v>0</v>
      </c>
      <c r="P779" s="44">
        <v>8</v>
      </c>
      <c r="Q779" s="44">
        <v>0</v>
      </c>
      <c r="R779" s="44">
        <v>0</v>
      </c>
      <c r="S779" s="44">
        <v>0</v>
      </c>
      <c r="T779" s="44">
        <v>0</v>
      </c>
      <c r="U779" s="44">
        <v>0</v>
      </c>
      <c r="V779" s="44">
        <v>0</v>
      </c>
      <c r="W779" s="44">
        <v>0</v>
      </c>
      <c r="X779" s="44">
        <v>0</v>
      </c>
      <c r="Y779" s="44">
        <v>0</v>
      </c>
    </row>
    <row r="780" spans="1:25" ht="45" x14ac:dyDescent="0.25">
      <c r="A780" s="98"/>
      <c r="B780" s="94"/>
      <c r="C780" s="49">
        <v>222</v>
      </c>
      <c r="D780" s="50" t="s">
        <v>825</v>
      </c>
      <c r="E780" s="28" t="s">
        <v>918</v>
      </c>
      <c r="F780" s="26" t="s">
        <v>1011</v>
      </c>
      <c r="G780" s="49" t="s">
        <v>36</v>
      </c>
      <c r="H780" s="26">
        <v>30</v>
      </c>
      <c r="I780" s="26">
        <v>20</v>
      </c>
      <c r="J780" s="46">
        <v>3</v>
      </c>
      <c r="K780" s="47"/>
      <c r="L780" s="32">
        <f t="shared" si="24"/>
        <v>0</v>
      </c>
      <c r="M780" s="43" t="str">
        <f t="shared" si="25"/>
        <v>OK</v>
      </c>
      <c r="N780" s="44">
        <v>0</v>
      </c>
      <c r="O780" s="44">
        <v>0</v>
      </c>
      <c r="P780" s="44">
        <v>0</v>
      </c>
      <c r="Q780" s="44">
        <v>0</v>
      </c>
      <c r="R780" s="44">
        <v>0</v>
      </c>
      <c r="S780" s="44">
        <v>0</v>
      </c>
      <c r="T780" s="44">
        <v>0</v>
      </c>
      <c r="U780" s="44">
        <v>0</v>
      </c>
      <c r="V780" s="44">
        <v>0</v>
      </c>
      <c r="W780" s="44">
        <v>0</v>
      </c>
      <c r="X780" s="44">
        <v>0</v>
      </c>
      <c r="Y780" s="44">
        <v>0</v>
      </c>
    </row>
    <row r="781" spans="1:25" ht="45" x14ac:dyDescent="0.25">
      <c r="A781" s="98"/>
      <c r="B781" s="94"/>
      <c r="C781" s="49">
        <v>223</v>
      </c>
      <c r="D781" s="50" t="s">
        <v>826</v>
      </c>
      <c r="E781" s="28" t="s">
        <v>918</v>
      </c>
      <c r="F781" s="26" t="s">
        <v>1011</v>
      </c>
      <c r="G781" s="49" t="s">
        <v>36</v>
      </c>
      <c r="H781" s="26">
        <v>30</v>
      </c>
      <c r="I781" s="26">
        <v>20</v>
      </c>
      <c r="J781" s="46">
        <v>8</v>
      </c>
      <c r="K781" s="47"/>
      <c r="L781" s="32">
        <f t="shared" si="24"/>
        <v>0</v>
      </c>
      <c r="M781" s="43" t="str">
        <f t="shared" si="25"/>
        <v>OK</v>
      </c>
      <c r="N781" s="44">
        <v>0</v>
      </c>
      <c r="O781" s="44">
        <v>0</v>
      </c>
      <c r="P781" s="44">
        <v>0</v>
      </c>
      <c r="Q781" s="44">
        <v>0</v>
      </c>
      <c r="R781" s="44">
        <v>0</v>
      </c>
      <c r="S781" s="44">
        <v>0</v>
      </c>
      <c r="T781" s="44">
        <v>0</v>
      </c>
      <c r="U781" s="44">
        <v>0</v>
      </c>
      <c r="V781" s="44">
        <v>0</v>
      </c>
      <c r="W781" s="44">
        <v>0</v>
      </c>
      <c r="X781" s="44">
        <v>0</v>
      </c>
      <c r="Y781" s="44">
        <v>0</v>
      </c>
    </row>
    <row r="782" spans="1:25" ht="45" x14ac:dyDescent="0.25">
      <c r="A782" s="98"/>
      <c r="B782" s="94"/>
      <c r="C782" s="49">
        <v>224</v>
      </c>
      <c r="D782" s="50" t="s">
        <v>827</v>
      </c>
      <c r="E782" s="28" t="s">
        <v>918</v>
      </c>
      <c r="F782" s="26" t="s">
        <v>1011</v>
      </c>
      <c r="G782" s="49" t="s">
        <v>36</v>
      </c>
      <c r="H782" s="26">
        <v>30</v>
      </c>
      <c r="I782" s="26">
        <v>20</v>
      </c>
      <c r="J782" s="46">
        <v>3.4</v>
      </c>
      <c r="K782" s="47"/>
      <c r="L782" s="32">
        <f t="shared" si="24"/>
        <v>0</v>
      </c>
      <c r="M782" s="43" t="str">
        <f t="shared" si="25"/>
        <v>OK</v>
      </c>
      <c r="N782" s="44">
        <v>0</v>
      </c>
      <c r="O782" s="44">
        <v>0</v>
      </c>
      <c r="P782" s="44">
        <v>0</v>
      </c>
      <c r="Q782" s="44">
        <v>0</v>
      </c>
      <c r="R782" s="44">
        <v>0</v>
      </c>
      <c r="S782" s="44">
        <v>0</v>
      </c>
      <c r="T782" s="44">
        <v>0</v>
      </c>
      <c r="U782" s="44">
        <v>0</v>
      </c>
      <c r="V782" s="44">
        <v>0</v>
      </c>
      <c r="W782" s="44">
        <v>0</v>
      </c>
      <c r="X782" s="44">
        <v>0</v>
      </c>
      <c r="Y782" s="44">
        <v>0</v>
      </c>
    </row>
    <row r="783" spans="1:25" ht="45" x14ac:dyDescent="0.25">
      <c r="A783" s="98"/>
      <c r="B783" s="94"/>
      <c r="C783" s="49">
        <v>225</v>
      </c>
      <c r="D783" s="50" t="s">
        <v>828</v>
      </c>
      <c r="E783" s="28" t="s">
        <v>918</v>
      </c>
      <c r="F783" s="26" t="s">
        <v>1011</v>
      </c>
      <c r="G783" s="49" t="s">
        <v>36</v>
      </c>
      <c r="H783" s="26">
        <v>30</v>
      </c>
      <c r="I783" s="26">
        <v>20</v>
      </c>
      <c r="J783" s="46">
        <v>10</v>
      </c>
      <c r="K783" s="47"/>
      <c r="L783" s="32">
        <f t="shared" si="24"/>
        <v>0</v>
      </c>
      <c r="M783" s="43" t="str">
        <f t="shared" si="25"/>
        <v>OK</v>
      </c>
      <c r="N783" s="44">
        <v>0</v>
      </c>
      <c r="O783" s="44">
        <v>0</v>
      </c>
      <c r="P783" s="44">
        <v>0</v>
      </c>
      <c r="Q783" s="44">
        <v>0</v>
      </c>
      <c r="R783" s="44">
        <v>0</v>
      </c>
      <c r="S783" s="44">
        <v>0</v>
      </c>
      <c r="T783" s="44">
        <v>0</v>
      </c>
      <c r="U783" s="44">
        <v>0</v>
      </c>
      <c r="V783" s="44">
        <v>0</v>
      </c>
      <c r="W783" s="44">
        <v>0</v>
      </c>
      <c r="X783" s="44">
        <v>0</v>
      </c>
      <c r="Y783" s="44">
        <v>0</v>
      </c>
    </row>
    <row r="784" spans="1:25" ht="45" x14ac:dyDescent="0.25">
      <c r="A784" s="98"/>
      <c r="B784" s="94"/>
      <c r="C784" s="49">
        <v>226</v>
      </c>
      <c r="D784" s="50" t="s">
        <v>829</v>
      </c>
      <c r="E784" s="28" t="s">
        <v>918</v>
      </c>
      <c r="F784" s="26" t="s">
        <v>1011</v>
      </c>
      <c r="G784" s="49" t="s">
        <v>36</v>
      </c>
      <c r="H784" s="26">
        <v>30</v>
      </c>
      <c r="I784" s="26">
        <v>20</v>
      </c>
      <c r="J784" s="46">
        <v>13.5</v>
      </c>
      <c r="K784" s="47"/>
      <c r="L784" s="32">
        <f t="shared" si="24"/>
        <v>0</v>
      </c>
      <c r="M784" s="43" t="str">
        <f t="shared" si="25"/>
        <v>OK</v>
      </c>
      <c r="N784" s="44">
        <v>0</v>
      </c>
      <c r="O784" s="44">
        <v>0</v>
      </c>
      <c r="P784" s="44">
        <v>0</v>
      </c>
      <c r="Q784" s="44">
        <v>0</v>
      </c>
      <c r="R784" s="44">
        <v>0</v>
      </c>
      <c r="S784" s="44">
        <v>0</v>
      </c>
      <c r="T784" s="44">
        <v>0</v>
      </c>
      <c r="U784" s="44">
        <v>0</v>
      </c>
      <c r="V784" s="44">
        <v>0</v>
      </c>
      <c r="W784" s="44">
        <v>0</v>
      </c>
      <c r="X784" s="44">
        <v>0</v>
      </c>
      <c r="Y784" s="44">
        <v>0</v>
      </c>
    </row>
    <row r="785" spans="1:25" ht="45" x14ac:dyDescent="0.25">
      <c r="A785" s="98"/>
      <c r="B785" s="94"/>
      <c r="C785" s="49">
        <v>227</v>
      </c>
      <c r="D785" s="50" t="s">
        <v>830</v>
      </c>
      <c r="E785" s="28" t="s">
        <v>918</v>
      </c>
      <c r="F785" s="26" t="s">
        <v>1011</v>
      </c>
      <c r="G785" s="49" t="s">
        <v>36</v>
      </c>
      <c r="H785" s="26">
        <v>30</v>
      </c>
      <c r="I785" s="26">
        <v>20</v>
      </c>
      <c r="J785" s="46">
        <v>19</v>
      </c>
      <c r="K785" s="47"/>
      <c r="L785" s="32">
        <f t="shared" si="24"/>
        <v>0</v>
      </c>
      <c r="M785" s="43" t="str">
        <f t="shared" si="25"/>
        <v>OK</v>
      </c>
      <c r="N785" s="44">
        <v>0</v>
      </c>
      <c r="O785" s="44">
        <v>0</v>
      </c>
      <c r="P785" s="44">
        <v>0</v>
      </c>
      <c r="Q785" s="44">
        <v>0</v>
      </c>
      <c r="R785" s="44">
        <v>0</v>
      </c>
      <c r="S785" s="44">
        <v>0</v>
      </c>
      <c r="T785" s="44">
        <v>0</v>
      </c>
      <c r="U785" s="44">
        <v>0</v>
      </c>
      <c r="V785" s="44">
        <v>0</v>
      </c>
      <c r="W785" s="44">
        <v>0</v>
      </c>
      <c r="X785" s="44">
        <v>0</v>
      </c>
      <c r="Y785" s="44">
        <v>0</v>
      </c>
    </row>
    <row r="786" spans="1:25" ht="45" x14ac:dyDescent="0.25">
      <c r="A786" s="98"/>
      <c r="B786" s="94"/>
      <c r="C786" s="49">
        <v>228</v>
      </c>
      <c r="D786" s="50" t="s">
        <v>831</v>
      </c>
      <c r="E786" s="28" t="s">
        <v>918</v>
      </c>
      <c r="F786" s="26" t="s">
        <v>1018</v>
      </c>
      <c r="G786" s="49" t="s">
        <v>36</v>
      </c>
      <c r="H786" s="26">
        <v>30</v>
      </c>
      <c r="I786" s="26">
        <v>20</v>
      </c>
      <c r="J786" s="46">
        <v>49</v>
      </c>
      <c r="K786" s="47"/>
      <c r="L786" s="32">
        <f t="shared" si="24"/>
        <v>0</v>
      </c>
      <c r="M786" s="43" t="str">
        <f t="shared" si="25"/>
        <v>OK</v>
      </c>
      <c r="N786" s="44">
        <v>0</v>
      </c>
      <c r="O786" s="44">
        <v>0</v>
      </c>
      <c r="P786" s="44">
        <v>0</v>
      </c>
      <c r="Q786" s="44">
        <v>0</v>
      </c>
      <c r="R786" s="44">
        <v>0</v>
      </c>
      <c r="S786" s="44">
        <v>0</v>
      </c>
      <c r="T786" s="44">
        <v>0</v>
      </c>
      <c r="U786" s="44">
        <v>0</v>
      </c>
      <c r="V786" s="44">
        <v>0</v>
      </c>
      <c r="W786" s="44">
        <v>0</v>
      </c>
      <c r="X786" s="44">
        <v>0</v>
      </c>
      <c r="Y786" s="44">
        <v>0</v>
      </c>
    </row>
    <row r="787" spans="1:25" ht="45" x14ac:dyDescent="0.25">
      <c r="A787" s="98"/>
      <c r="B787" s="94"/>
      <c r="C787" s="49">
        <v>229</v>
      </c>
      <c r="D787" s="50" t="s">
        <v>832</v>
      </c>
      <c r="E787" s="28" t="s">
        <v>918</v>
      </c>
      <c r="F787" s="26" t="s">
        <v>1018</v>
      </c>
      <c r="G787" s="49" t="s">
        <v>36</v>
      </c>
      <c r="H787" s="26">
        <v>30</v>
      </c>
      <c r="I787" s="26">
        <v>20</v>
      </c>
      <c r="J787" s="46">
        <v>74</v>
      </c>
      <c r="K787" s="47"/>
      <c r="L787" s="32">
        <f t="shared" si="24"/>
        <v>0</v>
      </c>
      <c r="M787" s="43" t="str">
        <f t="shared" si="25"/>
        <v>OK</v>
      </c>
      <c r="N787" s="44">
        <v>0</v>
      </c>
      <c r="O787" s="44">
        <v>0</v>
      </c>
      <c r="P787" s="44">
        <v>0</v>
      </c>
      <c r="Q787" s="44">
        <v>0</v>
      </c>
      <c r="R787" s="44">
        <v>0</v>
      </c>
      <c r="S787" s="44">
        <v>0</v>
      </c>
      <c r="T787" s="44">
        <v>0</v>
      </c>
      <c r="U787" s="44">
        <v>0</v>
      </c>
      <c r="V787" s="44">
        <v>0</v>
      </c>
      <c r="W787" s="44">
        <v>0</v>
      </c>
      <c r="X787" s="44">
        <v>0</v>
      </c>
      <c r="Y787" s="44">
        <v>0</v>
      </c>
    </row>
    <row r="788" spans="1:25" ht="45" x14ac:dyDescent="0.25">
      <c r="A788" s="98"/>
      <c r="B788" s="94"/>
      <c r="C788" s="49">
        <v>230</v>
      </c>
      <c r="D788" s="50" t="s">
        <v>833</v>
      </c>
      <c r="E788" s="28" t="s">
        <v>918</v>
      </c>
      <c r="F788" s="26" t="s">
        <v>1018</v>
      </c>
      <c r="G788" s="49" t="s">
        <v>36</v>
      </c>
      <c r="H788" s="26">
        <v>30</v>
      </c>
      <c r="I788" s="26">
        <v>20</v>
      </c>
      <c r="J788" s="46">
        <v>22.93</v>
      </c>
      <c r="K788" s="47"/>
      <c r="L788" s="32">
        <f t="shared" si="24"/>
        <v>0</v>
      </c>
      <c r="M788" s="43" t="str">
        <f t="shared" si="25"/>
        <v>OK</v>
      </c>
      <c r="N788" s="44">
        <v>0</v>
      </c>
      <c r="O788" s="44">
        <v>0</v>
      </c>
      <c r="P788" s="44">
        <v>0</v>
      </c>
      <c r="Q788" s="44">
        <v>0</v>
      </c>
      <c r="R788" s="44">
        <v>0</v>
      </c>
      <c r="S788" s="44">
        <v>0</v>
      </c>
      <c r="T788" s="44">
        <v>0</v>
      </c>
      <c r="U788" s="44">
        <v>0</v>
      </c>
      <c r="V788" s="44">
        <v>0</v>
      </c>
      <c r="W788" s="44">
        <v>0</v>
      </c>
      <c r="X788" s="44">
        <v>0</v>
      </c>
      <c r="Y788" s="44">
        <v>0</v>
      </c>
    </row>
    <row r="789" spans="1:25" ht="45" x14ac:dyDescent="0.25">
      <c r="A789" s="98"/>
      <c r="B789" s="94"/>
      <c r="C789" s="49">
        <v>231</v>
      </c>
      <c r="D789" s="50" t="s">
        <v>834</v>
      </c>
      <c r="E789" s="28" t="s">
        <v>918</v>
      </c>
      <c r="F789" s="26" t="s">
        <v>1018</v>
      </c>
      <c r="G789" s="49" t="s">
        <v>36</v>
      </c>
      <c r="H789" s="26">
        <v>30</v>
      </c>
      <c r="I789" s="26">
        <v>20</v>
      </c>
      <c r="J789" s="46">
        <v>26.03</v>
      </c>
      <c r="K789" s="47"/>
      <c r="L789" s="32">
        <f t="shared" si="24"/>
        <v>0</v>
      </c>
      <c r="M789" s="43" t="str">
        <f t="shared" si="25"/>
        <v>OK</v>
      </c>
      <c r="N789" s="44">
        <v>0</v>
      </c>
      <c r="O789" s="44">
        <v>0</v>
      </c>
      <c r="P789" s="44">
        <v>0</v>
      </c>
      <c r="Q789" s="44">
        <v>0</v>
      </c>
      <c r="R789" s="44">
        <v>0</v>
      </c>
      <c r="S789" s="44">
        <v>0</v>
      </c>
      <c r="T789" s="44">
        <v>0</v>
      </c>
      <c r="U789" s="44">
        <v>0</v>
      </c>
      <c r="V789" s="44">
        <v>0</v>
      </c>
      <c r="W789" s="44">
        <v>0</v>
      </c>
      <c r="X789" s="44">
        <v>0</v>
      </c>
      <c r="Y789" s="44">
        <v>0</v>
      </c>
    </row>
    <row r="790" spans="1:25" ht="45" x14ac:dyDescent="0.25">
      <c r="A790" s="98"/>
      <c r="B790" s="94"/>
      <c r="C790" s="49">
        <v>232</v>
      </c>
      <c r="D790" s="50" t="s">
        <v>835</v>
      </c>
      <c r="E790" s="28" t="s">
        <v>918</v>
      </c>
      <c r="F790" s="26" t="s">
        <v>1018</v>
      </c>
      <c r="G790" s="49" t="s">
        <v>36</v>
      </c>
      <c r="H790" s="26">
        <v>30</v>
      </c>
      <c r="I790" s="26">
        <v>20</v>
      </c>
      <c r="J790" s="46">
        <v>24.26</v>
      </c>
      <c r="K790" s="47"/>
      <c r="L790" s="32">
        <f t="shared" si="24"/>
        <v>0</v>
      </c>
      <c r="M790" s="43" t="str">
        <f t="shared" si="25"/>
        <v>OK</v>
      </c>
      <c r="N790" s="44">
        <v>0</v>
      </c>
      <c r="O790" s="44">
        <v>0</v>
      </c>
      <c r="P790" s="44">
        <v>0</v>
      </c>
      <c r="Q790" s="44">
        <v>0</v>
      </c>
      <c r="R790" s="44">
        <v>0</v>
      </c>
      <c r="S790" s="44">
        <v>0</v>
      </c>
      <c r="T790" s="44">
        <v>0</v>
      </c>
      <c r="U790" s="44">
        <v>0</v>
      </c>
      <c r="V790" s="44">
        <v>0</v>
      </c>
      <c r="W790" s="44">
        <v>0</v>
      </c>
      <c r="X790" s="44">
        <v>0</v>
      </c>
      <c r="Y790" s="44">
        <v>0</v>
      </c>
    </row>
    <row r="791" spans="1:25" ht="30" x14ac:dyDescent="0.25">
      <c r="A791" s="98"/>
      <c r="B791" s="94"/>
      <c r="C791" s="49">
        <v>233</v>
      </c>
      <c r="D791" s="50" t="s">
        <v>836</v>
      </c>
      <c r="E791" s="28" t="s">
        <v>918</v>
      </c>
      <c r="F791" s="26" t="s">
        <v>1018</v>
      </c>
      <c r="G791" s="49" t="s">
        <v>36</v>
      </c>
      <c r="H791" s="26">
        <v>30</v>
      </c>
      <c r="I791" s="26">
        <v>20</v>
      </c>
      <c r="J791" s="46">
        <v>34</v>
      </c>
      <c r="K791" s="47"/>
      <c r="L791" s="32">
        <f t="shared" si="24"/>
        <v>0</v>
      </c>
      <c r="M791" s="43" t="str">
        <f t="shared" si="25"/>
        <v>OK</v>
      </c>
      <c r="N791" s="44">
        <v>0</v>
      </c>
      <c r="O791" s="44">
        <v>0</v>
      </c>
      <c r="P791" s="44">
        <v>0</v>
      </c>
      <c r="Q791" s="44">
        <v>0</v>
      </c>
      <c r="R791" s="44">
        <v>0</v>
      </c>
      <c r="S791" s="44">
        <v>0</v>
      </c>
      <c r="T791" s="44">
        <v>0</v>
      </c>
      <c r="U791" s="44">
        <v>0</v>
      </c>
      <c r="V791" s="44">
        <v>0</v>
      </c>
      <c r="W791" s="44">
        <v>0</v>
      </c>
      <c r="X791" s="44">
        <v>0</v>
      </c>
      <c r="Y791" s="44">
        <v>0</v>
      </c>
    </row>
    <row r="792" spans="1:25" ht="15" x14ac:dyDescent="0.25">
      <c r="A792" s="98"/>
      <c r="B792" s="94"/>
      <c r="C792" s="49">
        <v>234</v>
      </c>
      <c r="D792" s="50" t="s">
        <v>837</v>
      </c>
      <c r="E792" s="28" t="s">
        <v>918</v>
      </c>
      <c r="F792" s="26" t="s">
        <v>1018</v>
      </c>
      <c r="G792" s="49" t="s">
        <v>36</v>
      </c>
      <c r="H792" s="26">
        <v>30</v>
      </c>
      <c r="I792" s="26">
        <v>20</v>
      </c>
      <c r="J792" s="46">
        <v>22.93</v>
      </c>
      <c r="K792" s="47"/>
      <c r="L792" s="32">
        <f t="shared" si="24"/>
        <v>0</v>
      </c>
      <c r="M792" s="43" t="str">
        <f t="shared" si="25"/>
        <v>OK</v>
      </c>
      <c r="N792" s="44">
        <v>0</v>
      </c>
      <c r="O792" s="44">
        <v>0</v>
      </c>
      <c r="P792" s="44">
        <v>0</v>
      </c>
      <c r="Q792" s="44">
        <v>0</v>
      </c>
      <c r="R792" s="44">
        <v>0</v>
      </c>
      <c r="S792" s="44">
        <v>0</v>
      </c>
      <c r="T792" s="44">
        <v>0</v>
      </c>
      <c r="U792" s="44">
        <v>0</v>
      </c>
      <c r="V792" s="44">
        <v>0</v>
      </c>
      <c r="W792" s="44">
        <v>0</v>
      </c>
      <c r="X792" s="44">
        <v>0</v>
      </c>
      <c r="Y792" s="44">
        <v>0</v>
      </c>
    </row>
    <row r="793" spans="1:25" ht="30" x14ac:dyDescent="0.25">
      <c r="A793" s="98"/>
      <c r="B793" s="94"/>
      <c r="C793" s="49">
        <v>235</v>
      </c>
      <c r="D793" s="50" t="s">
        <v>838</v>
      </c>
      <c r="E793" s="28" t="s">
        <v>918</v>
      </c>
      <c r="F793" s="26" t="s">
        <v>1011</v>
      </c>
      <c r="G793" s="49" t="s">
        <v>36</v>
      </c>
      <c r="H793" s="26">
        <v>30</v>
      </c>
      <c r="I793" s="26">
        <v>20</v>
      </c>
      <c r="J793" s="46">
        <v>9.4</v>
      </c>
      <c r="K793" s="47">
        <v>8</v>
      </c>
      <c r="L793" s="32">
        <f t="shared" si="24"/>
        <v>0</v>
      </c>
      <c r="M793" s="43" t="str">
        <f t="shared" si="25"/>
        <v>OK</v>
      </c>
      <c r="N793" s="44">
        <v>0</v>
      </c>
      <c r="O793" s="44">
        <v>0</v>
      </c>
      <c r="P793" s="44">
        <v>8</v>
      </c>
      <c r="Q793" s="44">
        <v>0</v>
      </c>
      <c r="R793" s="44">
        <v>0</v>
      </c>
      <c r="S793" s="44">
        <v>0</v>
      </c>
      <c r="T793" s="44">
        <v>0</v>
      </c>
      <c r="U793" s="44">
        <v>0</v>
      </c>
      <c r="V793" s="44">
        <v>0</v>
      </c>
      <c r="W793" s="44">
        <v>0</v>
      </c>
      <c r="X793" s="44">
        <v>0</v>
      </c>
      <c r="Y793" s="44">
        <v>0</v>
      </c>
    </row>
    <row r="794" spans="1:25" ht="30" x14ac:dyDescent="0.25">
      <c r="A794" s="99"/>
      <c r="B794" s="95"/>
      <c r="C794" s="49">
        <v>236</v>
      </c>
      <c r="D794" s="50" t="s">
        <v>839</v>
      </c>
      <c r="E794" s="28" t="s">
        <v>918</v>
      </c>
      <c r="F794" s="26" t="s">
        <v>1011</v>
      </c>
      <c r="G794" s="49" t="s">
        <v>36</v>
      </c>
      <c r="H794" s="26">
        <v>30</v>
      </c>
      <c r="I794" s="26">
        <v>20</v>
      </c>
      <c r="J794" s="46">
        <v>15.06</v>
      </c>
      <c r="K794" s="47">
        <v>8</v>
      </c>
      <c r="L794" s="32">
        <f t="shared" si="24"/>
        <v>0</v>
      </c>
      <c r="M794" s="43" t="str">
        <f t="shared" si="25"/>
        <v>OK</v>
      </c>
      <c r="N794" s="44">
        <v>0</v>
      </c>
      <c r="O794" s="44">
        <v>0</v>
      </c>
      <c r="P794" s="44">
        <v>8</v>
      </c>
      <c r="Q794" s="44">
        <v>0</v>
      </c>
      <c r="R794" s="44">
        <v>0</v>
      </c>
      <c r="S794" s="44">
        <v>0</v>
      </c>
      <c r="T794" s="44">
        <v>0</v>
      </c>
      <c r="U794" s="44">
        <v>0</v>
      </c>
      <c r="V794" s="44">
        <v>0</v>
      </c>
      <c r="W794" s="44">
        <v>0</v>
      </c>
      <c r="X794" s="44">
        <v>0</v>
      </c>
      <c r="Y794" s="44">
        <v>0</v>
      </c>
    </row>
    <row r="795" spans="1:25" ht="45" x14ac:dyDescent="0.25">
      <c r="A795" s="97" t="s">
        <v>892</v>
      </c>
      <c r="B795" s="93">
        <v>11</v>
      </c>
      <c r="C795" s="49">
        <v>1</v>
      </c>
      <c r="D795" s="50" t="s">
        <v>840</v>
      </c>
      <c r="E795" s="28" t="s">
        <v>918</v>
      </c>
      <c r="F795" s="26" t="s">
        <v>1021</v>
      </c>
      <c r="G795" s="49" t="s">
        <v>36</v>
      </c>
      <c r="H795" s="26">
        <v>30</v>
      </c>
      <c r="I795" s="26">
        <v>20</v>
      </c>
      <c r="J795" s="46">
        <v>10.72</v>
      </c>
      <c r="K795" s="47">
        <f>25+6</f>
        <v>31</v>
      </c>
      <c r="L795" s="32">
        <f t="shared" si="24"/>
        <v>6</v>
      </c>
      <c r="M795" s="43" t="str">
        <f t="shared" si="25"/>
        <v>OK</v>
      </c>
      <c r="N795" s="44">
        <v>25</v>
      </c>
      <c r="O795" s="44">
        <v>0</v>
      </c>
      <c r="P795" s="44">
        <v>0</v>
      </c>
      <c r="Q795" s="44">
        <v>0</v>
      </c>
      <c r="R795" s="44">
        <v>0</v>
      </c>
      <c r="S795" s="44">
        <v>0</v>
      </c>
      <c r="T795" s="44">
        <v>0</v>
      </c>
      <c r="U795" s="44">
        <v>0</v>
      </c>
      <c r="V795" s="44">
        <v>0</v>
      </c>
      <c r="W795" s="44">
        <v>0</v>
      </c>
      <c r="X795" s="44">
        <v>0</v>
      </c>
      <c r="Y795" s="44">
        <v>0</v>
      </c>
    </row>
    <row r="796" spans="1:25" ht="45" x14ac:dyDescent="0.25">
      <c r="A796" s="98"/>
      <c r="B796" s="94"/>
      <c r="C796" s="49">
        <v>2</v>
      </c>
      <c r="D796" s="50" t="s">
        <v>841</v>
      </c>
      <c r="E796" s="28" t="s">
        <v>918</v>
      </c>
      <c r="F796" s="26" t="s">
        <v>1021</v>
      </c>
      <c r="G796" s="49" t="s">
        <v>36</v>
      </c>
      <c r="H796" s="26">
        <v>30</v>
      </c>
      <c r="I796" s="26">
        <v>20</v>
      </c>
      <c r="J796" s="46">
        <v>23.16</v>
      </c>
      <c r="K796" s="47"/>
      <c r="L796" s="32">
        <f t="shared" si="24"/>
        <v>0</v>
      </c>
      <c r="M796" s="43" t="str">
        <f t="shared" si="25"/>
        <v>OK</v>
      </c>
      <c r="N796" s="44">
        <v>0</v>
      </c>
      <c r="O796" s="44">
        <v>0</v>
      </c>
      <c r="P796" s="44">
        <v>0</v>
      </c>
      <c r="Q796" s="44">
        <v>0</v>
      </c>
      <c r="R796" s="44">
        <v>0</v>
      </c>
      <c r="S796" s="44">
        <v>0</v>
      </c>
      <c r="T796" s="44">
        <v>0</v>
      </c>
      <c r="U796" s="44">
        <v>0</v>
      </c>
      <c r="V796" s="44">
        <v>0</v>
      </c>
      <c r="W796" s="44">
        <v>0</v>
      </c>
      <c r="X796" s="44">
        <v>0</v>
      </c>
      <c r="Y796" s="44">
        <v>0</v>
      </c>
    </row>
    <row r="797" spans="1:25" ht="45" x14ac:dyDescent="0.25">
      <c r="A797" s="98"/>
      <c r="B797" s="94"/>
      <c r="C797" s="49">
        <v>3</v>
      </c>
      <c r="D797" s="50" t="s">
        <v>842</v>
      </c>
      <c r="E797" s="28" t="s">
        <v>918</v>
      </c>
      <c r="F797" s="26" t="s">
        <v>1022</v>
      </c>
      <c r="G797" s="49" t="s">
        <v>36</v>
      </c>
      <c r="H797" s="26">
        <v>30</v>
      </c>
      <c r="I797" s="26">
        <v>20</v>
      </c>
      <c r="J797" s="46">
        <v>79.650000000000006</v>
      </c>
      <c r="K797" s="47">
        <v>1</v>
      </c>
      <c r="L797" s="32">
        <f t="shared" si="24"/>
        <v>0</v>
      </c>
      <c r="M797" s="43" t="str">
        <f t="shared" si="25"/>
        <v>OK</v>
      </c>
      <c r="N797" s="44">
        <v>1</v>
      </c>
      <c r="O797" s="44">
        <v>0</v>
      </c>
      <c r="P797" s="44">
        <v>0</v>
      </c>
      <c r="Q797" s="44">
        <v>0</v>
      </c>
      <c r="R797" s="44">
        <v>0</v>
      </c>
      <c r="S797" s="44">
        <v>0</v>
      </c>
      <c r="T797" s="44">
        <v>0</v>
      </c>
      <c r="U797" s="44">
        <v>0</v>
      </c>
      <c r="V797" s="44">
        <v>0</v>
      </c>
      <c r="W797" s="44">
        <v>0</v>
      </c>
      <c r="X797" s="44">
        <v>0</v>
      </c>
      <c r="Y797" s="44">
        <v>0</v>
      </c>
    </row>
    <row r="798" spans="1:25" ht="45" x14ac:dyDescent="0.25">
      <c r="A798" s="98"/>
      <c r="B798" s="94"/>
      <c r="C798" s="49">
        <v>4</v>
      </c>
      <c r="D798" s="50" t="s">
        <v>843</v>
      </c>
      <c r="E798" s="28" t="s">
        <v>918</v>
      </c>
      <c r="F798" s="26" t="s">
        <v>1022</v>
      </c>
      <c r="G798" s="49" t="s">
        <v>36</v>
      </c>
      <c r="H798" s="26">
        <v>30</v>
      </c>
      <c r="I798" s="26">
        <v>20</v>
      </c>
      <c r="J798" s="46">
        <v>155.26</v>
      </c>
      <c r="K798" s="47">
        <v>2</v>
      </c>
      <c r="L798" s="32">
        <f t="shared" si="24"/>
        <v>0</v>
      </c>
      <c r="M798" s="43" t="str">
        <f t="shared" si="25"/>
        <v>OK</v>
      </c>
      <c r="N798" s="44">
        <v>2</v>
      </c>
      <c r="O798" s="44">
        <v>0</v>
      </c>
      <c r="P798" s="44">
        <v>0</v>
      </c>
      <c r="Q798" s="44">
        <v>0</v>
      </c>
      <c r="R798" s="44">
        <v>0</v>
      </c>
      <c r="S798" s="44">
        <v>0</v>
      </c>
      <c r="T798" s="44">
        <v>0</v>
      </c>
      <c r="U798" s="44">
        <v>0</v>
      </c>
      <c r="V798" s="44">
        <v>0</v>
      </c>
      <c r="W798" s="44">
        <v>0</v>
      </c>
      <c r="X798" s="44">
        <v>0</v>
      </c>
      <c r="Y798" s="44">
        <v>0</v>
      </c>
    </row>
    <row r="799" spans="1:25" ht="30" x14ac:dyDescent="0.25">
      <c r="A799" s="98"/>
      <c r="B799" s="94"/>
      <c r="C799" s="49">
        <v>5</v>
      </c>
      <c r="D799" s="50" t="s">
        <v>844</v>
      </c>
      <c r="E799" s="28" t="s">
        <v>918</v>
      </c>
      <c r="F799" s="26" t="s">
        <v>1022</v>
      </c>
      <c r="G799" s="49" t="s">
        <v>36</v>
      </c>
      <c r="H799" s="26">
        <v>30</v>
      </c>
      <c r="I799" s="26">
        <v>20</v>
      </c>
      <c r="J799" s="46">
        <v>99.79</v>
      </c>
      <c r="K799" s="47">
        <f>45+11</f>
        <v>56</v>
      </c>
      <c r="L799" s="32">
        <f t="shared" si="24"/>
        <v>11</v>
      </c>
      <c r="M799" s="43" t="str">
        <f t="shared" si="25"/>
        <v>OK</v>
      </c>
      <c r="N799" s="44">
        <v>45</v>
      </c>
      <c r="O799" s="44">
        <v>0</v>
      </c>
      <c r="P799" s="44">
        <v>0</v>
      </c>
      <c r="Q799" s="44">
        <v>0</v>
      </c>
      <c r="R799" s="44">
        <v>0</v>
      </c>
      <c r="S799" s="44">
        <v>0</v>
      </c>
      <c r="T799" s="44">
        <v>0</v>
      </c>
      <c r="U799" s="44">
        <v>0</v>
      </c>
      <c r="V799" s="44">
        <v>0</v>
      </c>
      <c r="W799" s="44">
        <v>0</v>
      </c>
      <c r="X799" s="44">
        <v>0</v>
      </c>
      <c r="Y799" s="44">
        <v>0</v>
      </c>
    </row>
    <row r="800" spans="1:25" ht="30" x14ac:dyDescent="0.25">
      <c r="A800" s="98"/>
      <c r="B800" s="94"/>
      <c r="C800" s="49">
        <v>6</v>
      </c>
      <c r="D800" s="50" t="s">
        <v>845</v>
      </c>
      <c r="E800" s="28" t="s">
        <v>918</v>
      </c>
      <c r="F800" s="26" t="s">
        <v>1023</v>
      </c>
      <c r="G800" s="49" t="s">
        <v>36</v>
      </c>
      <c r="H800" s="26">
        <v>30</v>
      </c>
      <c r="I800" s="26">
        <v>20</v>
      </c>
      <c r="J800" s="46">
        <v>62.32</v>
      </c>
      <c r="K800" s="47">
        <f>30+7</f>
        <v>37</v>
      </c>
      <c r="L800" s="32">
        <f t="shared" si="24"/>
        <v>7</v>
      </c>
      <c r="M800" s="43" t="str">
        <f t="shared" si="25"/>
        <v>OK</v>
      </c>
      <c r="N800" s="44">
        <v>30</v>
      </c>
      <c r="O800" s="44">
        <v>0</v>
      </c>
      <c r="P800" s="44">
        <v>0</v>
      </c>
      <c r="Q800" s="44">
        <v>0</v>
      </c>
      <c r="R800" s="44">
        <v>0</v>
      </c>
      <c r="S800" s="44">
        <v>0</v>
      </c>
      <c r="T800" s="44">
        <v>0</v>
      </c>
      <c r="U800" s="44">
        <v>0</v>
      </c>
      <c r="V800" s="44">
        <v>0</v>
      </c>
      <c r="W800" s="44">
        <v>0</v>
      </c>
      <c r="X800" s="44">
        <v>0</v>
      </c>
      <c r="Y800" s="44">
        <v>0</v>
      </c>
    </row>
    <row r="801" spans="1:25" ht="30" x14ac:dyDescent="0.25">
      <c r="A801" s="98"/>
      <c r="B801" s="94"/>
      <c r="C801" s="49">
        <v>7</v>
      </c>
      <c r="D801" s="50" t="s">
        <v>846</v>
      </c>
      <c r="E801" s="28" t="s">
        <v>918</v>
      </c>
      <c r="F801" s="26" t="s">
        <v>1023</v>
      </c>
      <c r="G801" s="49" t="s">
        <v>36</v>
      </c>
      <c r="H801" s="26">
        <v>30</v>
      </c>
      <c r="I801" s="26">
        <v>20</v>
      </c>
      <c r="J801" s="46">
        <v>30.98</v>
      </c>
      <c r="K801" s="47">
        <f>30+7</f>
        <v>37</v>
      </c>
      <c r="L801" s="32">
        <f t="shared" si="24"/>
        <v>7</v>
      </c>
      <c r="M801" s="43" t="str">
        <f t="shared" si="25"/>
        <v>OK</v>
      </c>
      <c r="N801" s="44">
        <v>30</v>
      </c>
      <c r="O801" s="44">
        <v>0</v>
      </c>
      <c r="P801" s="44">
        <v>0</v>
      </c>
      <c r="Q801" s="44">
        <v>0</v>
      </c>
      <c r="R801" s="44">
        <v>0</v>
      </c>
      <c r="S801" s="44">
        <v>0</v>
      </c>
      <c r="T801" s="44">
        <v>0</v>
      </c>
      <c r="U801" s="44">
        <v>0</v>
      </c>
      <c r="V801" s="44">
        <v>0</v>
      </c>
      <c r="W801" s="44">
        <v>0</v>
      </c>
      <c r="X801" s="44">
        <v>0</v>
      </c>
      <c r="Y801" s="44">
        <v>0</v>
      </c>
    </row>
    <row r="802" spans="1:25" ht="45" x14ac:dyDescent="0.25">
      <c r="A802" s="98"/>
      <c r="B802" s="94"/>
      <c r="C802" s="49">
        <v>8</v>
      </c>
      <c r="D802" s="50" t="s">
        <v>847</v>
      </c>
      <c r="E802" s="28" t="s">
        <v>918</v>
      </c>
      <c r="F802" s="26" t="s">
        <v>1023</v>
      </c>
      <c r="G802" s="49" t="s">
        <v>36</v>
      </c>
      <c r="H802" s="26">
        <v>30</v>
      </c>
      <c r="I802" s="26">
        <v>20</v>
      </c>
      <c r="J802" s="46">
        <v>142.96</v>
      </c>
      <c r="K802" s="47">
        <v>3</v>
      </c>
      <c r="L802" s="32">
        <f t="shared" si="24"/>
        <v>0</v>
      </c>
      <c r="M802" s="43" t="str">
        <f t="shared" si="25"/>
        <v>OK</v>
      </c>
      <c r="N802" s="44">
        <v>3</v>
      </c>
      <c r="O802" s="44">
        <v>0</v>
      </c>
      <c r="P802" s="44">
        <v>0</v>
      </c>
      <c r="Q802" s="44">
        <v>0</v>
      </c>
      <c r="R802" s="44">
        <v>0</v>
      </c>
      <c r="S802" s="44">
        <v>0</v>
      </c>
      <c r="T802" s="44">
        <v>0</v>
      </c>
      <c r="U802" s="44">
        <v>0</v>
      </c>
      <c r="V802" s="44">
        <v>0</v>
      </c>
      <c r="W802" s="44">
        <v>0</v>
      </c>
      <c r="X802" s="44">
        <v>0</v>
      </c>
      <c r="Y802" s="44">
        <v>0</v>
      </c>
    </row>
    <row r="803" spans="1:25" ht="30" x14ac:dyDescent="0.25">
      <c r="A803" s="98"/>
      <c r="B803" s="94"/>
      <c r="C803" s="49">
        <v>9</v>
      </c>
      <c r="D803" s="50" t="s">
        <v>848</v>
      </c>
      <c r="E803" s="28" t="s">
        <v>918</v>
      </c>
      <c r="F803" s="26" t="s">
        <v>1021</v>
      </c>
      <c r="G803" s="49" t="s">
        <v>36</v>
      </c>
      <c r="H803" s="26">
        <v>30</v>
      </c>
      <c r="I803" s="26">
        <v>20</v>
      </c>
      <c r="J803" s="46">
        <v>24.33</v>
      </c>
      <c r="K803" s="47">
        <f>15+3</f>
        <v>18</v>
      </c>
      <c r="L803" s="32">
        <f t="shared" si="24"/>
        <v>3</v>
      </c>
      <c r="M803" s="43" t="str">
        <f t="shared" si="25"/>
        <v>OK</v>
      </c>
      <c r="N803" s="44">
        <v>15</v>
      </c>
      <c r="O803" s="44">
        <v>0</v>
      </c>
      <c r="P803" s="44">
        <v>0</v>
      </c>
      <c r="Q803" s="44">
        <v>0</v>
      </c>
      <c r="R803" s="44">
        <v>0</v>
      </c>
      <c r="S803" s="44">
        <v>0</v>
      </c>
      <c r="T803" s="44">
        <v>0</v>
      </c>
      <c r="U803" s="44">
        <v>0</v>
      </c>
      <c r="V803" s="44">
        <v>0</v>
      </c>
      <c r="W803" s="44">
        <v>0</v>
      </c>
      <c r="X803" s="44">
        <v>0</v>
      </c>
      <c r="Y803" s="44">
        <v>0</v>
      </c>
    </row>
    <row r="804" spans="1:25" ht="15" x14ac:dyDescent="0.25">
      <c r="A804" s="98"/>
      <c r="B804" s="94"/>
      <c r="C804" s="49">
        <v>10</v>
      </c>
      <c r="D804" s="50" t="s">
        <v>849</v>
      </c>
      <c r="E804" s="28" t="s">
        <v>918</v>
      </c>
      <c r="F804" s="26" t="s">
        <v>1021</v>
      </c>
      <c r="G804" s="49" t="s">
        <v>36</v>
      </c>
      <c r="H804" s="26">
        <v>30</v>
      </c>
      <c r="I804" s="26">
        <v>20</v>
      </c>
      <c r="J804" s="46">
        <v>51.83</v>
      </c>
      <c r="K804" s="47"/>
      <c r="L804" s="32">
        <f t="shared" si="24"/>
        <v>0</v>
      </c>
      <c r="M804" s="43" t="str">
        <f t="shared" si="25"/>
        <v>OK</v>
      </c>
      <c r="N804" s="44">
        <v>0</v>
      </c>
      <c r="O804" s="44">
        <v>0</v>
      </c>
      <c r="P804" s="44">
        <v>0</v>
      </c>
      <c r="Q804" s="44">
        <v>0</v>
      </c>
      <c r="R804" s="44">
        <v>0</v>
      </c>
      <c r="S804" s="44">
        <v>0</v>
      </c>
      <c r="T804" s="44">
        <v>0</v>
      </c>
      <c r="U804" s="44">
        <v>0</v>
      </c>
      <c r="V804" s="44">
        <v>0</v>
      </c>
      <c r="W804" s="44">
        <v>0</v>
      </c>
      <c r="X804" s="44">
        <v>0</v>
      </c>
      <c r="Y804" s="44">
        <v>0</v>
      </c>
    </row>
    <row r="805" spans="1:25" ht="15" x14ac:dyDescent="0.25">
      <c r="A805" s="99"/>
      <c r="B805" s="95"/>
      <c r="C805" s="49">
        <v>11</v>
      </c>
      <c r="D805" s="50" t="s">
        <v>850</v>
      </c>
      <c r="E805" s="28" t="s">
        <v>918</v>
      </c>
      <c r="F805" s="26" t="s">
        <v>1021</v>
      </c>
      <c r="G805" s="49" t="s">
        <v>36</v>
      </c>
      <c r="H805" s="26">
        <v>30</v>
      </c>
      <c r="I805" s="26">
        <v>20</v>
      </c>
      <c r="J805" s="46">
        <v>13.06</v>
      </c>
      <c r="K805" s="47"/>
      <c r="L805" s="32">
        <f t="shared" si="24"/>
        <v>0</v>
      </c>
      <c r="M805" s="43" t="str">
        <f t="shared" si="25"/>
        <v>OK</v>
      </c>
      <c r="N805" s="44">
        <v>0</v>
      </c>
      <c r="O805" s="44">
        <v>0</v>
      </c>
      <c r="P805" s="44">
        <v>0</v>
      </c>
      <c r="Q805" s="44">
        <v>0</v>
      </c>
      <c r="R805" s="44">
        <v>0</v>
      </c>
      <c r="S805" s="44">
        <v>0</v>
      </c>
      <c r="T805" s="44">
        <v>0</v>
      </c>
      <c r="U805" s="44">
        <v>0</v>
      </c>
      <c r="V805" s="44">
        <v>0</v>
      </c>
      <c r="W805" s="44">
        <v>0</v>
      </c>
      <c r="X805" s="44">
        <v>0</v>
      </c>
      <c r="Y805" s="44">
        <v>0</v>
      </c>
    </row>
    <row r="806" spans="1:25" ht="15" x14ac:dyDescent="0.25">
      <c r="A806" s="97" t="s">
        <v>892</v>
      </c>
      <c r="B806" s="93">
        <v>13</v>
      </c>
      <c r="C806" s="49">
        <v>1</v>
      </c>
      <c r="D806" s="50" t="s">
        <v>851</v>
      </c>
      <c r="E806" s="28" t="s">
        <v>918</v>
      </c>
      <c r="F806" s="26" t="s">
        <v>932</v>
      </c>
      <c r="G806" s="49" t="s">
        <v>916</v>
      </c>
      <c r="H806" s="26">
        <v>30</v>
      </c>
      <c r="I806" s="26">
        <v>20</v>
      </c>
      <c r="J806" s="46">
        <v>3.79</v>
      </c>
      <c r="K806" s="47">
        <v>7</v>
      </c>
      <c r="L806" s="32">
        <f t="shared" si="24"/>
        <v>0</v>
      </c>
      <c r="M806" s="43" t="str">
        <f t="shared" si="25"/>
        <v>OK</v>
      </c>
      <c r="N806" s="44">
        <v>7</v>
      </c>
      <c r="O806" s="44">
        <v>0</v>
      </c>
      <c r="P806" s="44">
        <v>0</v>
      </c>
      <c r="Q806" s="44">
        <v>0</v>
      </c>
      <c r="R806" s="44">
        <v>0</v>
      </c>
      <c r="S806" s="44">
        <v>0</v>
      </c>
      <c r="T806" s="44">
        <v>0</v>
      </c>
      <c r="U806" s="44">
        <v>0</v>
      </c>
      <c r="V806" s="44">
        <v>0</v>
      </c>
      <c r="W806" s="44">
        <v>0</v>
      </c>
      <c r="X806" s="44">
        <v>0</v>
      </c>
      <c r="Y806" s="44">
        <v>0</v>
      </c>
    </row>
    <row r="807" spans="1:25" ht="60" x14ac:dyDescent="0.25">
      <c r="A807" s="98"/>
      <c r="B807" s="94"/>
      <c r="C807" s="49">
        <v>2</v>
      </c>
      <c r="D807" s="50" t="s">
        <v>852</v>
      </c>
      <c r="E807" s="28" t="s">
        <v>951</v>
      </c>
      <c r="F807" s="26" t="s">
        <v>1024</v>
      </c>
      <c r="G807" s="49" t="s">
        <v>36</v>
      </c>
      <c r="H807" s="26">
        <v>30</v>
      </c>
      <c r="I807" s="26">
        <v>20</v>
      </c>
      <c r="J807" s="46">
        <v>5.5</v>
      </c>
      <c r="K807" s="47"/>
      <c r="L807" s="32">
        <f t="shared" si="24"/>
        <v>0</v>
      </c>
      <c r="M807" s="43" t="str">
        <f t="shared" si="25"/>
        <v>OK</v>
      </c>
      <c r="N807" s="44">
        <v>0</v>
      </c>
      <c r="O807" s="44">
        <v>0</v>
      </c>
      <c r="P807" s="44">
        <v>0</v>
      </c>
      <c r="Q807" s="44">
        <v>0</v>
      </c>
      <c r="R807" s="44">
        <v>0</v>
      </c>
      <c r="S807" s="44">
        <v>0</v>
      </c>
      <c r="T807" s="44">
        <v>0</v>
      </c>
      <c r="U807" s="44">
        <v>0</v>
      </c>
      <c r="V807" s="44">
        <v>0</v>
      </c>
      <c r="W807" s="44">
        <v>0</v>
      </c>
      <c r="X807" s="44">
        <v>0</v>
      </c>
      <c r="Y807" s="44">
        <v>0</v>
      </c>
    </row>
    <row r="808" spans="1:25" ht="105" x14ac:dyDescent="0.25">
      <c r="A808" s="98"/>
      <c r="B808" s="94"/>
      <c r="C808" s="49">
        <v>3</v>
      </c>
      <c r="D808" s="50" t="s">
        <v>853</v>
      </c>
      <c r="E808" s="28" t="s">
        <v>951</v>
      </c>
      <c r="F808" s="26" t="s">
        <v>919</v>
      </c>
      <c r="G808" s="49" t="s">
        <v>36</v>
      </c>
      <c r="H808" s="26">
        <v>30</v>
      </c>
      <c r="I808" s="26">
        <v>20</v>
      </c>
      <c r="J808" s="46">
        <v>125.01</v>
      </c>
      <c r="K808" s="47"/>
      <c r="L808" s="32">
        <f t="shared" si="24"/>
        <v>0</v>
      </c>
      <c r="M808" s="43" t="str">
        <f t="shared" si="25"/>
        <v>OK</v>
      </c>
      <c r="N808" s="44">
        <v>0</v>
      </c>
      <c r="O808" s="44">
        <v>0</v>
      </c>
      <c r="P808" s="44">
        <v>0</v>
      </c>
      <c r="Q808" s="44">
        <v>0</v>
      </c>
      <c r="R808" s="44">
        <v>0</v>
      </c>
      <c r="S808" s="44">
        <v>0</v>
      </c>
      <c r="T808" s="44">
        <v>0</v>
      </c>
      <c r="U808" s="44">
        <v>0</v>
      </c>
      <c r="V808" s="44">
        <v>0</v>
      </c>
      <c r="W808" s="44">
        <v>0</v>
      </c>
      <c r="X808" s="44">
        <v>0</v>
      </c>
      <c r="Y808" s="44">
        <v>0</v>
      </c>
    </row>
    <row r="809" spans="1:25" ht="75" x14ac:dyDescent="0.25">
      <c r="A809" s="98"/>
      <c r="B809" s="94"/>
      <c r="C809" s="49">
        <v>4</v>
      </c>
      <c r="D809" s="50" t="s">
        <v>854</v>
      </c>
      <c r="E809" s="28" t="s">
        <v>926</v>
      </c>
      <c r="F809" s="26" t="s">
        <v>1025</v>
      </c>
      <c r="G809" s="49" t="s">
        <v>36</v>
      </c>
      <c r="H809" s="26">
        <v>30</v>
      </c>
      <c r="I809" s="26">
        <v>20</v>
      </c>
      <c r="J809" s="46">
        <v>37.32</v>
      </c>
      <c r="K809" s="47"/>
      <c r="L809" s="32">
        <f t="shared" si="24"/>
        <v>0</v>
      </c>
      <c r="M809" s="43" t="str">
        <f t="shared" si="25"/>
        <v>OK</v>
      </c>
      <c r="N809" s="44">
        <v>0</v>
      </c>
      <c r="O809" s="44">
        <v>0</v>
      </c>
      <c r="P809" s="44">
        <v>0</v>
      </c>
      <c r="Q809" s="44">
        <v>0</v>
      </c>
      <c r="R809" s="44">
        <v>0</v>
      </c>
      <c r="S809" s="44">
        <v>0</v>
      </c>
      <c r="T809" s="44">
        <v>0</v>
      </c>
      <c r="U809" s="44">
        <v>0</v>
      </c>
      <c r="V809" s="44">
        <v>0</v>
      </c>
      <c r="W809" s="44">
        <v>0</v>
      </c>
      <c r="X809" s="44">
        <v>0</v>
      </c>
      <c r="Y809" s="44">
        <v>0</v>
      </c>
    </row>
    <row r="810" spans="1:25" ht="30" x14ac:dyDescent="0.25">
      <c r="A810" s="98"/>
      <c r="B810" s="94"/>
      <c r="C810" s="49">
        <v>5</v>
      </c>
      <c r="D810" s="50" t="s">
        <v>855</v>
      </c>
      <c r="E810" s="28" t="s">
        <v>1026</v>
      </c>
      <c r="F810" s="26" t="s">
        <v>930</v>
      </c>
      <c r="G810" s="49" t="s">
        <v>36</v>
      </c>
      <c r="H810" s="26">
        <v>30</v>
      </c>
      <c r="I810" s="26">
        <v>20</v>
      </c>
      <c r="J810" s="46">
        <v>21</v>
      </c>
      <c r="K810" s="47">
        <v>1</v>
      </c>
      <c r="L810" s="32">
        <f t="shared" si="24"/>
        <v>0</v>
      </c>
      <c r="M810" s="43" t="str">
        <f t="shared" si="25"/>
        <v>OK</v>
      </c>
      <c r="N810" s="44">
        <v>1</v>
      </c>
      <c r="O810" s="44">
        <v>0</v>
      </c>
      <c r="P810" s="44">
        <v>0</v>
      </c>
      <c r="Q810" s="44">
        <v>0</v>
      </c>
      <c r="R810" s="44">
        <v>0</v>
      </c>
      <c r="S810" s="44">
        <v>0</v>
      </c>
      <c r="T810" s="44">
        <v>0</v>
      </c>
      <c r="U810" s="44">
        <v>0</v>
      </c>
      <c r="V810" s="44">
        <v>0</v>
      </c>
      <c r="W810" s="44">
        <v>0</v>
      </c>
      <c r="X810" s="44">
        <v>0</v>
      </c>
      <c r="Y810" s="44">
        <v>0</v>
      </c>
    </row>
    <row r="811" spans="1:25" ht="15" x14ac:dyDescent="0.25">
      <c r="A811" s="98"/>
      <c r="B811" s="94"/>
      <c r="C811" s="49">
        <v>6</v>
      </c>
      <c r="D811" s="50" t="s">
        <v>856</v>
      </c>
      <c r="E811" s="28" t="s">
        <v>918</v>
      </c>
      <c r="F811" s="26" t="s">
        <v>932</v>
      </c>
      <c r="G811" s="49" t="s">
        <v>906</v>
      </c>
      <c r="H811" s="26">
        <v>30</v>
      </c>
      <c r="I811" s="26">
        <v>20</v>
      </c>
      <c r="J811" s="46">
        <v>9.5399999999999991</v>
      </c>
      <c r="K811" s="47">
        <v>12</v>
      </c>
      <c r="L811" s="32">
        <f t="shared" si="24"/>
        <v>0</v>
      </c>
      <c r="M811" s="43" t="str">
        <f t="shared" si="25"/>
        <v>OK</v>
      </c>
      <c r="N811" s="44">
        <v>12</v>
      </c>
      <c r="O811" s="44">
        <v>0</v>
      </c>
      <c r="P811" s="44">
        <v>0</v>
      </c>
      <c r="Q811" s="44">
        <v>0</v>
      </c>
      <c r="R811" s="44">
        <v>0</v>
      </c>
      <c r="S811" s="44">
        <v>0</v>
      </c>
      <c r="T811" s="44">
        <v>0</v>
      </c>
      <c r="U811" s="44">
        <v>0</v>
      </c>
      <c r="V811" s="44">
        <v>0</v>
      </c>
      <c r="W811" s="44">
        <v>0</v>
      </c>
      <c r="X811" s="44">
        <v>0</v>
      </c>
      <c r="Y811" s="44">
        <v>0</v>
      </c>
    </row>
    <row r="812" spans="1:25" ht="45" x14ac:dyDescent="0.25">
      <c r="A812" s="98"/>
      <c r="B812" s="94"/>
      <c r="C812" s="49">
        <v>7</v>
      </c>
      <c r="D812" s="50" t="s">
        <v>857</v>
      </c>
      <c r="E812" s="28" t="s">
        <v>918</v>
      </c>
      <c r="F812" s="26" t="s">
        <v>932</v>
      </c>
      <c r="G812" s="49" t="s">
        <v>36</v>
      </c>
      <c r="H812" s="26">
        <v>30</v>
      </c>
      <c r="I812" s="26">
        <v>20</v>
      </c>
      <c r="J812" s="46">
        <v>5.63</v>
      </c>
      <c r="K812" s="47">
        <v>50</v>
      </c>
      <c r="L812" s="32">
        <f t="shared" si="24"/>
        <v>0</v>
      </c>
      <c r="M812" s="43" t="str">
        <f t="shared" si="25"/>
        <v>OK</v>
      </c>
      <c r="N812" s="44">
        <v>50</v>
      </c>
      <c r="O812" s="44">
        <v>0</v>
      </c>
      <c r="P812" s="44">
        <v>0</v>
      </c>
      <c r="Q812" s="44">
        <v>0</v>
      </c>
      <c r="R812" s="44">
        <v>0</v>
      </c>
      <c r="S812" s="44">
        <v>0</v>
      </c>
      <c r="T812" s="44">
        <v>0</v>
      </c>
      <c r="U812" s="44">
        <v>0</v>
      </c>
      <c r="V812" s="44">
        <v>0</v>
      </c>
      <c r="W812" s="44">
        <v>0</v>
      </c>
      <c r="X812" s="44">
        <v>0</v>
      </c>
      <c r="Y812" s="44">
        <v>0</v>
      </c>
    </row>
    <row r="813" spans="1:25" ht="90" x14ac:dyDescent="0.25">
      <c r="A813" s="98"/>
      <c r="B813" s="94"/>
      <c r="C813" s="49">
        <v>8</v>
      </c>
      <c r="D813" s="50" t="s">
        <v>858</v>
      </c>
      <c r="E813" s="28" t="s">
        <v>1027</v>
      </c>
      <c r="F813" s="26" t="s">
        <v>1028</v>
      </c>
      <c r="G813" s="49" t="s">
        <v>906</v>
      </c>
      <c r="H813" s="26">
        <v>30</v>
      </c>
      <c r="I813" s="26">
        <v>20</v>
      </c>
      <c r="J813" s="46">
        <v>21.49</v>
      </c>
      <c r="K813" s="47">
        <v>5</v>
      </c>
      <c r="L813" s="32">
        <f t="shared" si="24"/>
        <v>0</v>
      </c>
      <c r="M813" s="43" t="str">
        <f t="shared" si="25"/>
        <v>OK</v>
      </c>
      <c r="N813" s="44">
        <v>5</v>
      </c>
      <c r="O813" s="44">
        <v>0</v>
      </c>
      <c r="P813" s="44">
        <v>0</v>
      </c>
      <c r="Q813" s="44">
        <v>0</v>
      </c>
      <c r="R813" s="44">
        <v>0</v>
      </c>
      <c r="S813" s="44">
        <v>0</v>
      </c>
      <c r="T813" s="44">
        <v>0</v>
      </c>
      <c r="U813" s="44">
        <v>0</v>
      </c>
      <c r="V813" s="44">
        <v>0</v>
      </c>
      <c r="W813" s="44">
        <v>0</v>
      </c>
      <c r="X813" s="44">
        <v>0</v>
      </c>
      <c r="Y813" s="44">
        <v>0</v>
      </c>
    </row>
    <row r="814" spans="1:25" ht="15" x14ac:dyDescent="0.25">
      <c r="A814" s="98"/>
      <c r="B814" s="94"/>
      <c r="C814" s="49">
        <v>9</v>
      </c>
      <c r="D814" s="50" t="s">
        <v>859</v>
      </c>
      <c r="E814" s="28" t="s">
        <v>1027</v>
      </c>
      <c r="F814" s="26" t="s">
        <v>1029</v>
      </c>
      <c r="G814" s="49" t="s">
        <v>36</v>
      </c>
      <c r="H814" s="26">
        <v>30</v>
      </c>
      <c r="I814" s="26">
        <v>20</v>
      </c>
      <c r="J814" s="46">
        <v>8.33</v>
      </c>
      <c r="K814" s="47">
        <v>5</v>
      </c>
      <c r="L814" s="32">
        <f t="shared" si="24"/>
        <v>0</v>
      </c>
      <c r="M814" s="43" t="str">
        <f t="shared" si="25"/>
        <v>OK</v>
      </c>
      <c r="N814" s="44">
        <v>5</v>
      </c>
      <c r="O814" s="44">
        <v>0</v>
      </c>
      <c r="P814" s="44">
        <v>0</v>
      </c>
      <c r="Q814" s="44">
        <v>0</v>
      </c>
      <c r="R814" s="44">
        <v>0</v>
      </c>
      <c r="S814" s="44">
        <v>0</v>
      </c>
      <c r="T814" s="44">
        <v>0</v>
      </c>
      <c r="U814" s="44">
        <v>0</v>
      </c>
      <c r="V814" s="44">
        <v>0</v>
      </c>
      <c r="W814" s="44">
        <v>0</v>
      </c>
      <c r="X814" s="44">
        <v>0</v>
      </c>
      <c r="Y814" s="44">
        <v>0</v>
      </c>
    </row>
    <row r="815" spans="1:25" ht="45" x14ac:dyDescent="0.25">
      <c r="A815" s="98"/>
      <c r="B815" s="94"/>
      <c r="C815" s="49">
        <v>10</v>
      </c>
      <c r="D815" s="50" t="s">
        <v>860</v>
      </c>
      <c r="E815" s="28" t="s">
        <v>1030</v>
      </c>
      <c r="F815" s="26" t="s">
        <v>1031</v>
      </c>
      <c r="G815" s="49" t="s">
        <v>36</v>
      </c>
      <c r="H815" s="26">
        <v>30</v>
      </c>
      <c r="I815" s="26">
        <v>20</v>
      </c>
      <c r="J815" s="46">
        <v>10.17</v>
      </c>
      <c r="K815" s="47">
        <v>10</v>
      </c>
      <c r="L815" s="32">
        <f t="shared" si="24"/>
        <v>0</v>
      </c>
      <c r="M815" s="43" t="str">
        <f t="shared" si="25"/>
        <v>OK</v>
      </c>
      <c r="N815" s="44">
        <v>10</v>
      </c>
      <c r="O815" s="44">
        <v>0</v>
      </c>
      <c r="P815" s="44">
        <v>0</v>
      </c>
      <c r="Q815" s="44">
        <v>0</v>
      </c>
      <c r="R815" s="44">
        <v>0</v>
      </c>
      <c r="S815" s="44">
        <v>0</v>
      </c>
      <c r="T815" s="44">
        <v>0</v>
      </c>
      <c r="U815" s="44">
        <v>0</v>
      </c>
      <c r="V815" s="44">
        <v>0</v>
      </c>
      <c r="W815" s="44">
        <v>0</v>
      </c>
      <c r="X815" s="44">
        <v>0</v>
      </c>
      <c r="Y815" s="44">
        <v>0</v>
      </c>
    </row>
    <row r="816" spans="1:25" ht="75" x14ac:dyDescent="0.25">
      <c r="A816" s="98"/>
      <c r="B816" s="94"/>
      <c r="C816" s="49">
        <v>11</v>
      </c>
      <c r="D816" s="50" t="s">
        <v>861</v>
      </c>
      <c r="E816" s="28" t="s">
        <v>918</v>
      </c>
      <c r="F816" s="26" t="s">
        <v>960</v>
      </c>
      <c r="G816" s="49" t="s">
        <v>36</v>
      </c>
      <c r="H816" s="26">
        <v>30</v>
      </c>
      <c r="I816" s="26">
        <v>20</v>
      </c>
      <c r="J816" s="46">
        <v>4.49</v>
      </c>
      <c r="K816" s="47">
        <v>5</v>
      </c>
      <c r="L816" s="32">
        <f t="shared" si="24"/>
        <v>0</v>
      </c>
      <c r="M816" s="43" t="str">
        <f t="shared" si="25"/>
        <v>OK</v>
      </c>
      <c r="N816" s="44">
        <v>5</v>
      </c>
      <c r="O816" s="44">
        <v>0</v>
      </c>
      <c r="P816" s="44">
        <v>0</v>
      </c>
      <c r="Q816" s="44">
        <v>0</v>
      </c>
      <c r="R816" s="44">
        <v>0</v>
      </c>
      <c r="S816" s="44">
        <v>0</v>
      </c>
      <c r="T816" s="44">
        <v>0</v>
      </c>
      <c r="U816" s="44">
        <v>0</v>
      </c>
      <c r="V816" s="44">
        <v>0</v>
      </c>
      <c r="W816" s="44">
        <v>0</v>
      </c>
      <c r="X816" s="44">
        <v>0</v>
      </c>
      <c r="Y816" s="44">
        <v>0</v>
      </c>
    </row>
    <row r="817" spans="1:25" ht="60" x14ac:dyDescent="0.25">
      <c r="A817" s="98"/>
      <c r="B817" s="94"/>
      <c r="C817" s="49">
        <v>12</v>
      </c>
      <c r="D817" s="50" t="s">
        <v>862</v>
      </c>
      <c r="E817" s="28" t="s">
        <v>918</v>
      </c>
      <c r="F817" s="26" t="s">
        <v>1032</v>
      </c>
      <c r="G817" s="49" t="s">
        <v>36</v>
      </c>
      <c r="H817" s="26">
        <v>30</v>
      </c>
      <c r="I817" s="26">
        <v>20</v>
      </c>
      <c r="J817" s="46">
        <v>19.2</v>
      </c>
      <c r="K817" s="47"/>
      <c r="L817" s="32">
        <f t="shared" si="24"/>
        <v>0</v>
      </c>
      <c r="M817" s="43" t="str">
        <f t="shared" si="25"/>
        <v>OK</v>
      </c>
      <c r="N817" s="44">
        <v>0</v>
      </c>
      <c r="O817" s="44">
        <v>0</v>
      </c>
      <c r="P817" s="44">
        <v>0</v>
      </c>
      <c r="Q817" s="44">
        <v>0</v>
      </c>
      <c r="R817" s="44">
        <v>0</v>
      </c>
      <c r="S817" s="44">
        <v>0</v>
      </c>
      <c r="T817" s="44">
        <v>0</v>
      </c>
      <c r="U817" s="44">
        <v>0</v>
      </c>
      <c r="V817" s="44">
        <v>0</v>
      </c>
      <c r="W817" s="44">
        <v>0</v>
      </c>
      <c r="X817" s="44">
        <v>0</v>
      </c>
      <c r="Y817" s="44">
        <v>0</v>
      </c>
    </row>
    <row r="818" spans="1:25" ht="45" x14ac:dyDescent="0.25">
      <c r="A818" s="99"/>
      <c r="B818" s="95"/>
      <c r="C818" s="49">
        <v>13</v>
      </c>
      <c r="D818" s="50" t="s">
        <v>863</v>
      </c>
      <c r="E818" s="28" t="s">
        <v>1030</v>
      </c>
      <c r="F818" s="26" t="s">
        <v>1029</v>
      </c>
      <c r="G818" s="49" t="s">
        <v>36</v>
      </c>
      <c r="H818" s="26">
        <v>30</v>
      </c>
      <c r="I818" s="26">
        <v>20</v>
      </c>
      <c r="J818" s="46">
        <v>14.69</v>
      </c>
      <c r="K818" s="47"/>
      <c r="L818" s="32">
        <f t="shared" si="24"/>
        <v>0</v>
      </c>
      <c r="M818" s="43" t="str">
        <f t="shared" si="25"/>
        <v>OK</v>
      </c>
      <c r="N818" s="44">
        <v>0</v>
      </c>
      <c r="O818" s="44">
        <v>0</v>
      </c>
      <c r="P818" s="44">
        <v>0</v>
      </c>
      <c r="Q818" s="44">
        <v>0</v>
      </c>
      <c r="R818" s="44">
        <v>0</v>
      </c>
      <c r="S818" s="44">
        <v>0</v>
      </c>
      <c r="T818" s="44">
        <v>0</v>
      </c>
      <c r="U818" s="44">
        <v>0</v>
      </c>
      <c r="V818" s="44">
        <v>0</v>
      </c>
      <c r="W818" s="44">
        <v>0</v>
      </c>
      <c r="X818" s="44">
        <v>0</v>
      </c>
      <c r="Y818" s="44">
        <v>0</v>
      </c>
    </row>
    <row r="819" spans="1:25" ht="15" x14ac:dyDescent="0.25">
      <c r="A819" s="97" t="s">
        <v>892</v>
      </c>
      <c r="B819" s="93">
        <v>14</v>
      </c>
      <c r="C819" s="49">
        <v>1</v>
      </c>
      <c r="D819" s="50" t="s">
        <v>864</v>
      </c>
      <c r="E819" s="28" t="s">
        <v>922</v>
      </c>
      <c r="F819" s="26" t="s">
        <v>1033</v>
      </c>
      <c r="G819" s="49" t="s">
        <v>894</v>
      </c>
      <c r="H819" s="26">
        <v>30</v>
      </c>
      <c r="I819" s="26">
        <v>20</v>
      </c>
      <c r="J819" s="46">
        <v>3.2</v>
      </c>
      <c r="K819" s="47"/>
      <c r="L819" s="32">
        <f t="shared" si="24"/>
        <v>0</v>
      </c>
      <c r="M819" s="43" t="str">
        <f t="shared" si="25"/>
        <v>OK</v>
      </c>
      <c r="N819" s="44">
        <v>0</v>
      </c>
      <c r="O819" s="44">
        <v>0</v>
      </c>
      <c r="P819" s="44">
        <v>0</v>
      </c>
      <c r="Q819" s="44">
        <v>0</v>
      </c>
      <c r="R819" s="44">
        <v>0</v>
      </c>
      <c r="S819" s="44">
        <v>0</v>
      </c>
      <c r="T819" s="44">
        <v>0</v>
      </c>
      <c r="U819" s="44">
        <v>0</v>
      </c>
      <c r="V819" s="44">
        <v>0</v>
      </c>
      <c r="W819" s="44">
        <v>0</v>
      </c>
      <c r="X819" s="44">
        <v>0</v>
      </c>
      <c r="Y819" s="44">
        <v>0</v>
      </c>
    </row>
    <row r="820" spans="1:25" ht="60" x14ac:dyDescent="0.25">
      <c r="A820" s="98"/>
      <c r="B820" s="94"/>
      <c r="C820" s="49">
        <v>2</v>
      </c>
      <c r="D820" s="50" t="s">
        <v>865</v>
      </c>
      <c r="E820" s="28" t="s">
        <v>951</v>
      </c>
      <c r="F820" s="26" t="s">
        <v>1033</v>
      </c>
      <c r="G820" s="49" t="s">
        <v>894</v>
      </c>
      <c r="H820" s="26">
        <v>30</v>
      </c>
      <c r="I820" s="26">
        <v>20</v>
      </c>
      <c r="J820" s="46">
        <v>4.3</v>
      </c>
      <c r="K820" s="47">
        <v>20</v>
      </c>
      <c r="L820" s="32">
        <f t="shared" si="24"/>
        <v>0</v>
      </c>
      <c r="M820" s="43" t="str">
        <f t="shared" si="25"/>
        <v>OK</v>
      </c>
      <c r="N820" s="44">
        <v>20</v>
      </c>
      <c r="O820" s="44">
        <v>0</v>
      </c>
      <c r="P820" s="44">
        <v>0</v>
      </c>
      <c r="Q820" s="44">
        <v>0</v>
      </c>
      <c r="R820" s="44">
        <v>0</v>
      </c>
      <c r="S820" s="44">
        <v>0</v>
      </c>
      <c r="T820" s="44">
        <v>0</v>
      </c>
      <c r="U820" s="44">
        <v>0</v>
      </c>
      <c r="V820" s="44">
        <v>0</v>
      </c>
      <c r="W820" s="44">
        <v>0</v>
      </c>
      <c r="X820" s="44">
        <v>0</v>
      </c>
      <c r="Y820" s="44">
        <v>0</v>
      </c>
    </row>
    <row r="821" spans="1:25" ht="15" x14ac:dyDescent="0.25">
      <c r="A821" s="98"/>
      <c r="B821" s="94"/>
      <c r="C821" s="49">
        <v>3</v>
      </c>
      <c r="D821" s="50" t="s">
        <v>866</v>
      </c>
      <c r="E821" s="28" t="s">
        <v>922</v>
      </c>
      <c r="F821" s="26" t="s">
        <v>1033</v>
      </c>
      <c r="G821" s="49" t="s">
        <v>894</v>
      </c>
      <c r="H821" s="26">
        <v>30</v>
      </c>
      <c r="I821" s="26">
        <v>20</v>
      </c>
      <c r="J821" s="46">
        <v>2.9</v>
      </c>
      <c r="K821" s="47"/>
      <c r="L821" s="32">
        <f t="shared" si="24"/>
        <v>0</v>
      </c>
      <c r="M821" s="43" t="str">
        <f t="shared" si="25"/>
        <v>OK</v>
      </c>
      <c r="N821" s="44">
        <v>0</v>
      </c>
      <c r="O821" s="44">
        <v>0</v>
      </c>
      <c r="P821" s="44">
        <v>0</v>
      </c>
      <c r="Q821" s="44">
        <v>0</v>
      </c>
      <c r="R821" s="44">
        <v>0</v>
      </c>
      <c r="S821" s="44">
        <v>0</v>
      </c>
      <c r="T821" s="44">
        <v>0</v>
      </c>
      <c r="U821" s="44">
        <v>0</v>
      </c>
      <c r="V821" s="44">
        <v>0</v>
      </c>
      <c r="W821" s="44">
        <v>0</v>
      </c>
      <c r="X821" s="44">
        <v>0</v>
      </c>
      <c r="Y821" s="44">
        <v>0</v>
      </c>
    </row>
    <row r="822" spans="1:25" ht="75" x14ac:dyDescent="0.25">
      <c r="A822" s="98"/>
      <c r="B822" s="94"/>
      <c r="C822" s="49">
        <v>4</v>
      </c>
      <c r="D822" s="50" t="s">
        <v>867</v>
      </c>
      <c r="E822" s="28" t="s">
        <v>951</v>
      </c>
      <c r="F822" s="26" t="s">
        <v>1033</v>
      </c>
      <c r="G822" s="49" t="s">
        <v>894</v>
      </c>
      <c r="H822" s="26">
        <v>30</v>
      </c>
      <c r="I822" s="26">
        <v>20</v>
      </c>
      <c r="J822" s="46">
        <v>4.2</v>
      </c>
      <c r="K822" s="47"/>
      <c r="L822" s="32">
        <f t="shared" si="24"/>
        <v>0</v>
      </c>
      <c r="M822" s="43" t="str">
        <f t="shared" si="25"/>
        <v>OK</v>
      </c>
      <c r="N822" s="44">
        <v>0</v>
      </c>
      <c r="O822" s="44">
        <v>0</v>
      </c>
      <c r="P822" s="44">
        <v>0</v>
      </c>
      <c r="Q822" s="44">
        <v>0</v>
      </c>
      <c r="R822" s="44">
        <v>0</v>
      </c>
      <c r="S822" s="44">
        <v>0</v>
      </c>
      <c r="T822" s="44">
        <v>0</v>
      </c>
      <c r="U822" s="44">
        <v>0</v>
      </c>
      <c r="V822" s="44">
        <v>0</v>
      </c>
      <c r="W822" s="44">
        <v>0</v>
      </c>
      <c r="X822" s="44">
        <v>0</v>
      </c>
      <c r="Y822" s="44">
        <v>0</v>
      </c>
    </row>
    <row r="823" spans="1:25" ht="60" x14ac:dyDescent="0.25">
      <c r="A823" s="98"/>
      <c r="B823" s="94"/>
      <c r="C823" s="49">
        <v>5</v>
      </c>
      <c r="D823" s="50" t="s">
        <v>868</v>
      </c>
      <c r="E823" s="28" t="s">
        <v>1034</v>
      </c>
      <c r="F823" s="26" t="s">
        <v>919</v>
      </c>
      <c r="G823" s="49" t="s">
        <v>36</v>
      </c>
      <c r="H823" s="26">
        <v>30</v>
      </c>
      <c r="I823" s="26">
        <v>20</v>
      </c>
      <c r="J823" s="46">
        <v>16.190000000000001</v>
      </c>
      <c r="K823" s="47">
        <v>10</v>
      </c>
      <c r="L823" s="32">
        <f t="shared" si="24"/>
        <v>0</v>
      </c>
      <c r="M823" s="43" t="str">
        <f t="shared" si="25"/>
        <v>OK</v>
      </c>
      <c r="N823" s="44">
        <v>10</v>
      </c>
      <c r="O823" s="44">
        <v>0</v>
      </c>
      <c r="P823" s="44">
        <v>0</v>
      </c>
      <c r="Q823" s="44">
        <v>0</v>
      </c>
      <c r="R823" s="44">
        <v>0</v>
      </c>
      <c r="S823" s="44">
        <v>0</v>
      </c>
      <c r="T823" s="44">
        <v>0</v>
      </c>
      <c r="U823" s="44">
        <v>0</v>
      </c>
      <c r="V823" s="44">
        <v>0</v>
      </c>
      <c r="W823" s="44">
        <v>0</v>
      </c>
      <c r="X823" s="44">
        <v>0</v>
      </c>
      <c r="Y823" s="44">
        <v>0</v>
      </c>
    </row>
    <row r="824" spans="1:25" ht="60" x14ac:dyDescent="0.25">
      <c r="A824" s="98"/>
      <c r="B824" s="94"/>
      <c r="C824" s="49">
        <v>6</v>
      </c>
      <c r="D824" s="50" t="s">
        <v>869</v>
      </c>
      <c r="E824" s="28" t="s">
        <v>922</v>
      </c>
      <c r="F824" s="26" t="s">
        <v>1035</v>
      </c>
      <c r="G824" s="49" t="s">
        <v>36</v>
      </c>
      <c r="H824" s="26">
        <v>30</v>
      </c>
      <c r="I824" s="26">
        <v>20</v>
      </c>
      <c r="J824" s="46">
        <v>54.22</v>
      </c>
      <c r="K824" s="47"/>
      <c r="L824" s="32">
        <f t="shared" si="24"/>
        <v>0</v>
      </c>
      <c r="M824" s="43" t="str">
        <f t="shared" si="25"/>
        <v>OK</v>
      </c>
      <c r="N824" s="44">
        <v>0</v>
      </c>
      <c r="O824" s="44">
        <v>0</v>
      </c>
      <c r="P824" s="44">
        <v>0</v>
      </c>
      <c r="Q824" s="44">
        <v>0</v>
      </c>
      <c r="R824" s="44">
        <v>0</v>
      </c>
      <c r="S824" s="44">
        <v>0</v>
      </c>
      <c r="T824" s="44">
        <v>0</v>
      </c>
      <c r="U824" s="44">
        <v>0</v>
      </c>
      <c r="V824" s="44">
        <v>0</v>
      </c>
      <c r="W824" s="44">
        <v>0</v>
      </c>
      <c r="X824" s="44">
        <v>0</v>
      </c>
      <c r="Y824" s="44">
        <v>0</v>
      </c>
    </row>
    <row r="825" spans="1:25" ht="60" x14ac:dyDescent="0.25">
      <c r="A825" s="98"/>
      <c r="B825" s="94"/>
      <c r="C825" s="49">
        <v>7</v>
      </c>
      <c r="D825" s="50" t="s">
        <v>870</v>
      </c>
      <c r="E825" s="28" t="s">
        <v>922</v>
      </c>
      <c r="F825" s="26" t="s">
        <v>919</v>
      </c>
      <c r="G825" s="49" t="s">
        <v>36</v>
      </c>
      <c r="H825" s="26">
        <v>30</v>
      </c>
      <c r="I825" s="26">
        <v>20</v>
      </c>
      <c r="J825" s="46">
        <v>16.88</v>
      </c>
      <c r="K825" s="47">
        <v>4</v>
      </c>
      <c r="L825" s="32">
        <f t="shared" si="24"/>
        <v>0</v>
      </c>
      <c r="M825" s="43" t="str">
        <f t="shared" si="25"/>
        <v>OK</v>
      </c>
      <c r="N825" s="44">
        <v>4</v>
      </c>
      <c r="O825" s="44">
        <v>0</v>
      </c>
      <c r="P825" s="44">
        <v>0</v>
      </c>
      <c r="Q825" s="44">
        <v>0</v>
      </c>
      <c r="R825" s="44">
        <v>0</v>
      </c>
      <c r="S825" s="44">
        <v>0</v>
      </c>
      <c r="T825" s="44">
        <v>0</v>
      </c>
      <c r="U825" s="44">
        <v>0</v>
      </c>
      <c r="V825" s="44">
        <v>0</v>
      </c>
      <c r="W825" s="44">
        <v>0</v>
      </c>
      <c r="X825" s="44">
        <v>0</v>
      </c>
      <c r="Y825" s="44">
        <v>0</v>
      </c>
    </row>
    <row r="826" spans="1:25" ht="30" x14ac:dyDescent="0.25">
      <c r="A826" s="98"/>
      <c r="B826" s="94"/>
      <c r="C826" s="49">
        <v>8</v>
      </c>
      <c r="D826" s="50" t="s">
        <v>871</v>
      </c>
      <c r="E826" s="28" t="s">
        <v>926</v>
      </c>
      <c r="F826" s="26" t="s">
        <v>919</v>
      </c>
      <c r="G826" s="49" t="s">
        <v>36</v>
      </c>
      <c r="H826" s="26">
        <v>30</v>
      </c>
      <c r="I826" s="26">
        <v>20</v>
      </c>
      <c r="J826" s="46">
        <v>29.63</v>
      </c>
      <c r="K826" s="47"/>
      <c r="L826" s="32">
        <f t="shared" si="24"/>
        <v>0</v>
      </c>
      <c r="M826" s="43" t="str">
        <f t="shared" si="25"/>
        <v>OK</v>
      </c>
      <c r="N826" s="44">
        <v>0</v>
      </c>
      <c r="O826" s="44">
        <v>0</v>
      </c>
      <c r="P826" s="44">
        <v>0</v>
      </c>
      <c r="Q826" s="44">
        <v>0</v>
      </c>
      <c r="R826" s="44">
        <v>0</v>
      </c>
      <c r="S826" s="44">
        <v>0</v>
      </c>
      <c r="T826" s="44">
        <v>0</v>
      </c>
      <c r="U826" s="44">
        <v>0</v>
      </c>
      <c r="V826" s="44">
        <v>0</v>
      </c>
      <c r="W826" s="44">
        <v>0</v>
      </c>
      <c r="X826" s="44">
        <v>0</v>
      </c>
      <c r="Y826" s="44">
        <v>0</v>
      </c>
    </row>
    <row r="827" spans="1:25" ht="75" x14ac:dyDescent="0.25">
      <c r="A827" s="98"/>
      <c r="B827" s="94"/>
      <c r="C827" s="49">
        <v>9</v>
      </c>
      <c r="D827" s="50" t="s">
        <v>872</v>
      </c>
      <c r="E827" s="28" t="s">
        <v>922</v>
      </c>
      <c r="F827" s="26" t="s">
        <v>1036</v>
      </c>
      <c r="G827" s="49" t="s">
        <v>36</v>
      </c>
      <c r="H827" s="26">
        <v>30</v>
      </c>
      <c r="I827" s="26">
        <v>20</v>
      </c>
      <c r="J827" s="46">
        <v>14.33</v>
      </c>
      <c r="K827" s="47"/>
      <c r="L827" s="32">
        <f t="shared" si="24"/>
        <v>0</v>
      </c>
      <c r="M827" s="43" t="str">
        <f t="shared" si="25"/>
        <v>OK</v>
      </c>
      <c r="N827" s="44">
        <v>0</v>
      </c>
      <c r="O827" s="44">
        <v>0</v>
      </c>
      <c r="P827" s="44">
        <v>0</v>
      </c>
      <c r="Q827" s="44">
        <v>0</v>
      </c>
      <c r="R827" s="44">
        <v>0</v>
      </c>
      <c r="S827" s="44">
        <v>0</v>
      </c>
      <c r="T827" s="44">
        <v>0</v>
      </c>
      <c r="U827" s="44">
        <v>0</v>
      </c>
      <c r="V827" s="44">
        <v>0</v>
      </c>
      <c r="W827" s="44">
        <v>0</v>
      </c>
      <c r="X827" s="44">
        <v>0</v>
      </c>
      <c r="Y827" s="44">
        <v>0</v>
      </c>
    </row>
    <row r="828" spans="1:25" ht="195" x14ac:dyDescent="0.25">
      <c r="A828" s="98"/>
      <c r="B828" s="94"/>
      <c r="C828" s="49">
        <v>10</v>
      </c>
      <c r="D828" s="50" t="s">
        <v>873</v>
      </c>
      <c r="E828" s="28" t="s">
        <v>922</v>
      </c>
      <c r="F828" s="26" t="s">
        <v>1037</v>
      </c>
      <c r="G828" s="49" t="s">
        <v>894</v>
      </c>
      <c r="H828" s="26">
        <v>30</v>
      </c>
      <c r="I828" s="26">
        <v>20</v>
      </c>
      <c r="J828" s="46">
        <v>99.98</v>
      </c>
      <c r="K828" s="47"/>
      <c r="L828" s="32">
        <f t="shared" si="24"/>
        <v>0</v>
      </c>
      <c r="M828" s="43" t="str">
        <f t="shared" si="25"/>
        <v>OK</v>
      </c>
      <c r="N828" s="44">
        <v>0</v>
      </c>
      <c r="O828" s="44">
        <v>0</v>
      </c>
      <c r="P828" s="44">
        <v>0</v>
      </c>
      <c r="Q828" s="44">
        <v>0</v>
      </c>
      <c r="R828" s="44">
        <v>0</v>
      </c>
      <c r="S828" s="44">
        <v>0</v>
      </c>
      <c r="T828" s="44">
        <v>0</v>
      </c>
      <c r="U828" s="44">
        <v>0</v>
      </c>
      <c r="V828" s="44">
        <v>0</v>
      </c>
      <c r="W828" s="44">
        <v>0</v>
      </c>
      <c r="X828" s="44">
        <v>0</v>
      </c>
      <c r="Y828" s="44">
        <v>0</v>
      </c>
    </row>
    <row r="829" spans="1:25" ht="75" x14ac:dyDescent="0.25">
      <c r="A829" s="98"/>
      <c r="B829" s="94"/>
      <c r="C829" s="49">
        <v>11</v>
      </c>
      <c r="D829" s="50" t="s">
        <v>874</v>
      </c>
      <c r="E829" s="28" t="s">
        <v>922</v>
      </c>
      <c r="F829" s="26" t="s">
        <v>1036</v>
      </c>
      <c r="G829" s="49" t="s">
        <v>36</v>
      </c>
      <c r="H829" s="26">
        <v>30</v>
      </c>
      <c r="I829" s="26">
        <v>20</v>
      </c>
      <c r="J829" s="46">
        <v>27.61</v>
      </c>
      <c r="K829" s="47"/>
      <c r="L829" s="32">
        <f t="shared" si="24"/>
        <v>0</v>
      </c>
      <c r="M829" s="43" t="str">
        <f t="shared" si="25"/>
        <v>OK</v>
      </c>
      <c r="N829" s="44">
        <v>0</v>
      </c>
      <c r="O829" s="44">
        <v>0</v>
      </c>
      <c r="P829" s="44">
        <v>0</v>
      </c>
      <c r="Q829" s="44">
        <v>0</v>
      </c>
      <c r="R829" s="44">
        <v>0</v>
      </c>
      <c r="S829" s="44">
        <v>0</v>
      </c>
      <c r="T829" s="44">
        <v>0</v>
      </c>
      <c r="U829" s="44">
        <v>0</v>
      </c>
      <c r="V829" s="44">
        <v>0</v>
      </c>
      <c r="W829" s="44">
        <v>0</v>
      </c>
      <c r="X829" s="44">
        <v>0</v>
      </c>
      <c r="Y829" s="44">
        <v>0</v>
      </c>
    </row>
    <row r="830" spans="1:25" ht="75" x14ac:dyDescent="0.25">
      <c r="A830" s="98"/>
      <c r="B830" s="94"/>
      <c r="C830" s="49">
        <v>12</v>
      </c>
      <c r="D830" s="50" t="s">
        <v>875</v>
      </c>
      <c r="E830" s="28" t="s">
        <v>918</v>
      </c>
      <c r="F830" s="26" t="s">
        <v>1038</v>
      </c>
      <c r="G830" s="49" t="s">
        <v>36</v>
      </c>
      <c r="H830" s="26">
        <v>30</v>
      </c>
      <c r="I830" s="26">
        <v>20</v>
      </c>
      <c r="J830" s="46">
        <v>289.5</v>
      </c>
      <c r="K830" s="47"/>
      <c r="L830" s="32">
        <f t="shared" si="24"/>
        <v>0</v>
      </c>
      <c r="M830" s="43" t="str">
        <f t="shared" si="25"/>
        <v>OK</v>
      </c>
      <c r="N830" s="44">
        <v>0</v>
      </c>
      <c r="O830" s="44">
        <v>0</v>
      </c>
      <c r="P830" s="44">
        <v>0</v>
      </c>
      <c r="Q830" s="44">
        <v>0</v>
      </c>
      <c r="R830" s="44">
        <v>0</v>
      </c>
      <c r="S830" s="44">
        <v>0</v>
      </c>
      <c r="T830" s="44">
        <v>0</v>
      </c>
      <c r="U830" s="44">
        <v>0</v>
      </c>
      <c r="V830" s="44">
        <v>0</v>
      </c>
      <c r="W830" s="44">
        <v>0</v>
      </c>
      <c r="X830" s="44">
        <v>0</v>
      </c>
      <c r="Y830" s="44">
        <v>0</v>
      </c>
    </row>
    <row r="831" spans="1:25" ht="30" x14ac:dyDescent="0.25">
      <c r="A831" s="98"/>
      <c r="B831" s="94"/>
      <c r="C831" s="49">
        <v>13</v>
      </c>
      <c r="D831" s="50" t="s">
        <v>876</v>
      </c>
      <c r="E831" s="28" t="s">
        <v>1039</v>
      </c>
      <c r="F831" s="26" t="s">
        <v>1040</v>
      </c>
      <c r="G831" s="49" t="s">
        <v>917</v>
      </c>
      <c r="H831" s="26">
        <v>30</v>
      </c>
      <c r="I831" s="26">
        <v>20</v>
      </c>
      <c r="J831" s="46">
        <v>6.04</v>
      </c>
      <c r="K831" s="47"/>
      <c r="L831" s="32">
        <f t="shared" si="24"/>
        <v>0</v>
      </c>
      <c r="M831" s="43" t="str">
        <f t="shared" si="25"/>
        <v>OK</v>
      </c>
      <c r="N831" s="44">
        <v>0</v>
      </c>
      <c r="O831" s="44">
        <v>0</v>
      </c>
      <c r="P831" s="44">
        <v>0</v>
      </c>
      <c r="Q831" s="44">
        <v>0</v>
      </c>
      <c r="R831" s="44">
        <v>0</v>
      </c>
      <c r="S831" s="44">
        <v>0</v>
      </c>
      <c r="T831" s="44">
        <v>0</v>
      </c>
      <c r="U831" s="44">
        <v>0</v>
      </c>
      <c r="V831" s="44">
        <v>0</v>
      </c>
      <c r="W831" s="44">
        <v>0</v>
      </c>
      <c r="X831" s="44">
        <v>0</v>
      </c>
      <c r="Y831" s="44">
        <v>0</v>
      </c>
    </row>
    <row r="832" spans="1:25" ht="60" x14ac:dyDescent="0.25">
      <c r="A832" s="98"/>
      <c r="B832" s="94"/>
      <c r="C832" s="49">
        <v>14</v>
      </c>
      <c r="D832" s="50" t="s">
        <v>877</v>
      </c>
      <c r="E832" s="28" t="s">
        <v>922</v>
      </c>
      <c r="F832" s="26" t="s">
        <v>1041</v>
      </c>
      <c r="G832" s="49" t="s">
        <v>36</v>
      </c>
      <c r="H832" s="26">
        <v>30</v>
      </c>
      <c r="I832" s="26">
        <v>20</v>
      </c>
      <c r="J832" s="46">
        <v>41.88</v>
      </c>
      <c r="K832" s="47"/>
      <c r="L832" s="32">
        <f t="shared" si="24"/>
        <v>0</v>
      </c>
      <c r="M832" s="43" t="str">
        <f t="shared" si="25"/>
        <v>OK</v>
      </c>
      <c r="N832" s="44">
        <v>0</v>
      </c>
      <c r="O832" s="44">
        <v>0</v>
      </c>
      <c r="P832" s="44">
        <v>0</v>
      </c>
      <c r="Q832" s="44">
        <v>0</v>
      </c>
      <c r="R832" s="44">
        <v>0</v>
      </c>
      <c r="S832" s="44">
        <v>0</v>
      </c>
      <c r="T832" s="44">
        <v>0</v>
      </c>
      <c r="U832" s="44">
        <v>0</v>
      </c>
      <c r="V832" s="44">
        <v>0</v>
      </c>
      <c r="W832" s="44">
        <v>0</v>
      </c>
      <c r="X832" s="44">
        <v>0</v>
      </c>
      <c r="Y832" s="44">
        <v>0</v>
      </c>
    </row>
    <row r="833" spans="1:25" ht="90" x14ac:dyDescent="0.25">
      <c r="A833" s="98"/>
      <c r="B833" s="94"/>
      <c r="C833" s="49">
        <v>15</v>
      </c>
      <c r="D833" s="50" t="s">
        <v>878</v>
      </c>
      <c r="E833" s="28" t="s">
        <v>922</v>
      </c>
      <c r="F833" s="26" t="s">
        <v>1036</v>
      </c>
      <c r="G833" s="49" t="s">
        <v>36</v>
      </c>
      <c r="H833" s="26">
        <v>30</v>
      </c>
      <c r="I833" s="26">
        <v>20</v>
      </c>
      <c r="J833" s="46">
        <v>10.54</v>
      </c>
      <c r="K833" s="47"/>
      <c r="L833" s="32">
        <f t="shared" si="24"/>
        <v>0</v>
      </c>
      <c r="M833" s="43" t="str">
        <f t="shared" si="25"/>
        <v>OK</v>
      </c>
      <c r="N833" s="44">
        <v>0</v>
      </c>
      <c r="O833" s="44">
        <v>0</v>
      </c>
      <c r="P833" s="44">
        <v>0</v>
      </c>
      <c r="Q833" s="44">
        <v>0</v>
      </c>
      <c r="R833" s="44">
        <v>0</v>
      </c>
      <c r="S833" s="44">
        <v>0</v>
      </c>
      <c r="T833" s="44">
        <v>0</v>
      </c>
      <c r="U833" s="44">
        <v>0</v>
      </c>
      <c r="V833" s="44">
        <v>0</v>
      </c>
      <c r="W833" s="44">
        <v>0</v>
      </c>
      <c r="X833" s="44">
        <v>0</v>
      </c>
      <c r="Y833" s="44">
        <v>0</v>
      </c>
    </row>
    <row r="834" spans="1:25" ht="135" x14ac:dyDescent="0.25">
      <c r="A834" s="98"/>
      <c r="B834" s="94"/>
      <c r="C834" s="49">
        <v>16</v>
      </c>
      <c r="D834" s="50" t="s">
        <v>879</v>
      </c>
      <c r="E834" s="28" t="s">
        <v>922</v>
      </c>
      <c r="F834" s="26" t="s">
        <v>1036</v>
      </c>
      <c r="G834" s="49" t="s">
        <v>36</v>
      </c>
      <c r="H834" s="26">
        <v>30</v>
      </c>
      <c r="I834" s="26">
        <v>20</v>
      </c>
      <c r="J834" s="46">
        <v>8.66</v>
      </c>
      <c r="K834" s="47"/>
      <c r="L834" s="32">
        <f t="shared" si="24"/>
        <v>0</v>
      </c>
      <c r="M834" s="43" t="str">
        <f t="shared" si="25"/>
        <v>OK</v>
      </c>
      <c r="N834" s="44">
        <v>0</v>
      </c>
      <c r="O834" s="44">
        <v>0</v>
      </c>
      <c r="P834" s="44">
        <v>0</v>
      </c>
      <c r="Q834" s="44">
        <v>0</v>
      </c>
      <c r="R834" s="44">
        <v>0</v>
      </c>
      <c r="S834" s="44">
        <v>0</v>
      </c>
      <c r="T834" s="44">
        <v>0</v>
      </c>
      <c r="U834" s="44">
        <v>0</v>
      </c>
      <c r="V834" s="44">
        <v>0</v>
      </c>
      <c r="W834" s="44">
        <v>0</v>
      </c>
      <c r="X834" s="44">
        <v>0</v>
      </c>
      <c r="Y834" s="44">
        <v>0</v>
      </c>
    </row>
    <row r="835" spans="1:25" ht="45" x14ac:dyDescent="0.25">
      <c r="A835" s="99"/>
      <c r="B835" s="95"/>
      <c r="C835" s="49">
        <v>17</v>
      </c>
      <c r="D835" s="50" t="s">
        <v>880</v>
      </c>
      <c r="E835" s="28" t="s">
        <v>1039</v>
      </c>
      <c r="F835" s="26" t="s">
        <v>1042</v>
      </c>
      <c r="G835" s="49" t="s">
        <v>899</v>
      </c>
      <c r="H835" s="26">
        <v>30</v>
      </c>
      <c r="I835" s="26">
        <v>20</v>
      </c>
      <c r="J835" s="46">
        <v>21.08</v>
      </c>
      <c r="K835" s="47"/>
      <c r="L835" s="32">
        <f t="shared" si="24"/>
        <v>0</v>
      </c>
      <c r="M835" s="43" t="str">
        <f t="shared" si="25"/>
        <v>OK</v>
      </c>
      <c r="N835" s="44">
        <v>0</v>
      </c>
      <c r="O835" s="44">
        <v>0</v>
      </c>
      <c r="P835" s="44">
        <v>0</v>
      </c>
      <c r="Q835" s="44">
        <v>0</v>
      </c>
      <c r="R835" s="44">
        <v>0</v>
      </c>
      <c r="S835" s="44">
        <v>0</v>
      </c>
      <c r="T835" s="44">
        <v>0</v>
      </c>
      <c r="U835" s="44">
        <v>0</v>
      </c>
      <c r="V835" s="44">
        <v>0</v>
      </c>
      <c r="W835" s="44">
        <v>0</v>
      </c>
      <c r="X835" s="44">
        <v>0</v>
      </c>
      <c r="Y835" s="44">
        <v>0</v>
      </c>
    </row>
    <row r="836" spans="1:25" ht="30" x14ac:dyDescent="0.25">
      <c r="A836" s="97" t="s">
        <v>892</v>
      </c>
      <c r="B836" s="93">
        <v>16</v>
      </c>
      <c r="C836" s="49">
        <v>1</v>
      </c>
      <c r="D836" s="50" t="s">
        <v>881</v>
      </c>
      <c r="E836" s="28" t="s">
        <v>918</v>
      </c>
      <c r="F836" s="26" t="s">
        <v>1043</v>
      </c>
      <c r="G836" s="49" t="s">
        <v>36</v>
      </c>
      <c r="H836" s="26">
        <v>30</v>
      </c>
      <c r="I836" s="26">
        <v>20</v>
      </c>
      <c r="J836" s="46">
        <v>6.49</v>
      </c>
      <c r="K836" s="47"/>
      <c r="L836" s="32">
        <f t="shared" si="24"/>
        <v>0</v>
      </c>
      <c r="M836" s="43" t="str">
        <f t="shared" si="25"/>
        <v>OK</v>
      </c>
      <c r="N836" s="44">
        <v>0</v>
      </c>
      <c r="O836" s="44">
        <v>0</v>
      </c>
      <c r="P836" s="44">
        <v>0</v>
      </c>
      <c r="Q836" s="44">
        <v>0</v>
      </c>
      <c r="R836" s="44">
        <v>0</v>
      </c>
      <c r="S836" s="44">
        <v>0</v>
      </c>
      <c r="T836" s="44">
        <v>0</v>
      </c>
      <c r="U836" s="44">
        <v>0</v>
      </c>
      <c r="V836" s="44">
        <v>0</v>
      </c>
      <c r="W836" s="44">
        <v>0</v>
      </c>
      <c r="X836" s="44">
        <v>0</v>
      </c>
      <c r="Y836" s="44">
        <v>0</v>
      </c>
    </row>
    <row r="837" spans="1:25" ht="45" x14ac:dyDescent="0.25">
      <c r="A837" s="98"/>
      <c r="B837" s="94"/>
      <c r="C837" s="49">
        <v>2</v>
      </c>
      <c r="D837" s="50" t="s">
        <v>882</v>
      </c>
      <c r="E837" s="28" t="s">
        <v>918</v>
      </c>
      <c r="F837" s="26" t="s">
        <v>1043</v>
      </c>
      <c r="G837" s="49" t="s">
        <v>36</v>
      </c>
      <c r="H837" s="26">
        <v>30</v>
      </c>
      <c r="I837" s="26">
        <v>20</v>
      </c>
      <c r="J837" s="46">
        <v>3.8</v>
      </c>
      <c r="K837" s="47"/>
      <c r="L837" s="32">
        <f t="shared" ref="L837:L844" si="26">K837-(SUM(N837:Y837))</f>
        <v>0</v>
      </c>
      <c r="M837" s="43" t="str">
        <f t="shared" ref="M837:M844" si="27">IF(L837&lt;0,"ATENÇÃO","OK")</f>
        <v>OK</v>
      </c>
      <c r="N837" s="44">
        <v>0</v>
      </c>
      <c r="O837" s="44">
        <v>0</v>
      </c>
      <c r="P837" s="44">
        <v>0</v>
      </c>
      <c r="Q837" s="44">
        <v>0</v>
      </c>
      <c r="R837" s="44">
        <v>0</v>
      </c>
      <c r="S837" s="44">
        <v>0</v>
      </c>
      <c r="T837" s="44">
        <v>0</v>
      </c>
      <c r="U837" s="44">
        <v>0</v>
      </c>
      <c r="V837" s="44">
        <v>0</v>
      </c>
      <c r="W837" s="44">
        <v>0</v>
      </c>
      <c r="X837" s="44">
        <v>0</v>
      </c>
      <c r="Y837" s="44">
        <v>0</v>
      </c>
    </row>
    <row r="838" spans="1:25" ht="30" x14ac:dyDescent="0.25">
      <c r="A838" s="98"/>
      <c r="B838" s="94"/>
      <c r="C838" s="49">
        <v>3</v>
      </c>
      <c r="D838" s="50" t="s">
        <v>883</v>
      </c>
      <c r="E838" s="28" t="s">
        <v>918</v>
      </c>
      <c r="F838" s="26" t="s">
        <v>1043</v>
      </c>
      <c r="G838" s="49" t="s">
        <v>36</v>
      </c>
      <c r="H838" s="26">
        <v>30</v>
      </c>
      <c r="I838" s="26">
        <v>20</v>
      </c>
      <c r="J838" s="46">
        <v>6.9</v>
      </c>
      <c r="K838" s="47"/>
      <c r="L838" s="32">
        <f t="shared" si="26"/>
        <v>0</v>
      </c>
      <c r="M838" s="43" t="str">
        <f t="shared" si="27"/>
        <v>OK</v>
      </c>
      <c r="N838" s="44">
        <v>0</v>
      </c>
      <c r="O838" s="44">
        <v>0</v>
      </c>
      <c r="P838" s="44">
        <v>0</v>
      </c>
      <c r="Q838" s="44">
        <v>0</v>
      </c>
      <c r="R838" s="44">
        <v>0</v>
      </c>
      <c r="S838" s="44">
        <v>0</v>
      </c>
      <c r="T838" s="44">
        <v>0</v>
      </c>
      <c r="U838" s="44">
        <v>0</v>
      </c>
      <c r="V838" s="44">
        <v>0</v>
      </c>
      <c r="W838" s="44">
        <v>0</v>
      </c>
      <c r="X838" s="44">
        <v>0</v>
      </c>
      <c r="Y838" s="44">
        <v>0</v>
      </c>
    </row>
    <row r="839" spans="1:25" ht="30" x14ac:dyDescent="0.25">
      <c r="A839" s="98"/>
      <c r="B839" s="94"/>
      <c r="C839" s="49">
        <v>4</v>
      </c>
      <c r="D839" s="50" t="s">
        <v>884</v>
      </c>
      <c r="E839" s="28" t="s">
        <v>918</v>
      </c>
      <c r="F839" s="26" t="s">
        <v>1043</v>
      </c>
      <c r="G839" s="49" t="s">
        <v>36</v>
      </c>
      <c r="H839" s="26">
        <v>30</v>
      </c>
      <c r="I839" s="26">
        <v>20</v>
      </c>
      <c r="J839" s="46">
        <v>6.9</v>
      </c>
      <c r="K839" s="47"/>
      <c r="L839" s="32">
        <f t="shared" si="26"/>
        <v>0</v>
      </c>
      <c r="M839" s="43" t="str">
        <f t="shared" si="27"/>
        <v>OK</v>
      </c>
      <c r="N839" s="44">
        <v>0</v>
      </c>
      <c r="O839" s="44">
        <v>0</v>
      </c>
      <c r="P839" s="44">
        <v>0</v>
      </c>
      <c r="Q839" s="44">
        <v>0</v>
      </c>
      <c r="R839" s="44">
        <v>0</v>
      </c>
      <c r="S839" s="44">
        <v>0</v>
      </c>
      <c r="T839" s="44">
        <v>0</v>
      </c>
      <c r="U839" s="44">
        <v>0</v>
      </c>
      <c r="V839" s="44">
        <v>0</v>
      </c>
      <c r="W839" s="44">
        <v>0</v>
      </c>
      <c r="X839" s="44">
        <v>0</v>
      </c>
      <c r="Y839" s="44">
        <v>0</v>
      </c>
    </row>
    <row r="840" spans="1:25" ht="120" x14ac:dyDescent="0.25">
      <c r="A840" s="98"/>
      <c r="B840" s="94"/>
      <c r="C840" s="49">
        <v>5</v>
      </c>
      <c r="D840" s="50" t="s">
        <v>885</v>
      </c>
      <c r="E840" s="28" t="s">
        <v>1004</v>
      </c>
      <c r="F840" s="26" t="s">
        <v>1044</v>
      </c>
      <c r="G840" s="49" t="s">
        <v>36</v>
      </c>
      <c r="H840" s="26">
        <v>30</v>
      </c>
      <c r="I840" s="26">
        <v>20</v>
      </c>
      <c r="J840" s="46">
        <v>120.91</v>
      </c>
      <c r="K840" s="47"/>
      <c r="L840" s="32">
        <f t="shared" si="26"/>
        <v>0</v>
      </c>
      <c r="M840" s="43" t="str">
        <f t="shared" si="27"/>
        <v>OK</v>
      </c>
      <c r="N840" s="44">
        <v>0</v>
      </c>
      <c r="O840" s="44">
        <v>0</v>
      </c>
      <c r="P840" s="44">
        <v>0</v>
      </c>
      <c r="Q840" s="44">
        <v>0</v>
      </c>
      <c r="R840" s="44">
        <v>0</v>
      </c>
      <c r="S840" s="44">
        <v>0</v>
      </c>
      <c r="T840" s="44">
        <v>0</v>
      </c>
      <c r="U840" s="44">
        <v>0</v>
      </c>
      <c r="V840" s="44">
        <v>0</v>
      </c>
      <c r="W840" s="44">
        <v>0</v>
      </c>
      <c r="X840" s="44">
        <v>0</v>
      </c>
      <c r="Y840" s="44">
        <v>0</v>
      </c>
    </row>
    <row r="841" spans="1:25" ht="105" x14ac:dyDescent="0.25">
      <c r="A841" s="98"/>
      <c r="B841" s="94"/>
      <c r="C841" s="49">
        <v>6</v>
      </c>
      <c r="D841" s="50" t="s">
        <v>886</v>
      </c>
      <c r="E841" s="28" t="s">
        <v>1004</v>
      </c>
      <c r="F841" s="26" t="s">
        <v>1044</v>
      </c>
      <c r="G841" s="49" t="s">
        <v>36</v>
      </c>
      <c r="H841" s="26">
        <v>30</v>
      </c>
      <c r="I841" s="26">
        <v>20</v>
      </c>
      <c r="J841" s="46">
        <v>144.54</v>
      </c>
      <c r="K841" s="47"/>
      <c r="L841" s="32">
        <f t="shared" si="26"/>
        <v>0</v>
      </c>
      <c r="M841" s="43" t="str">
        <f t="shared" si="27"/>
        <v>OK</v>
      </c>
      <c r="N841" s="44">
        <v>0</v>
      </c>
      <c r="O841" s="44">
        <v>0</v>
      </c>
      <c r="P841" s="44">
        <v>0</v>
      </c>
      <c r="Q841" s="44">
        <v>0</v>
      </c>
      <c r="R841" s="44">
        <v>0</v>
      </c>
      <c r="S841" s="44">
        <v>0</v>
      </c>
      <c r="T841" s="44">
        <v>0</v>
      </c>
      <c r="U841" s="44">
        <v>0</v>
      </c>
      <c r="V841" s="44">
        <v>0</v>
      </c>
      <c r="W841" s="44">
        <v>0</v>
      </c>
      <c r="X841" s="44">
        <v>0</v>
      </c>
      <c r="Y841" s="44">
        <v>0</v>
      </c>
    </row>
    <row r="842" spans="1:25" ht="165" x14ac:dyDescent="0.25">
      <c r="A842" s="98"/>
      <c r="B842" s="94"/>
      <c r="C842" s="49">
        <v>7</v>
      </c>
      <c r="D842" s="50" t="s">
        <v>887</v>
      </c>
      <c r="E842" s="28" t="s">
        <v>1004</v>
      </c>
      <c r="F842" s="26" t="s">
        <v>1044</v>
      </c>
      <c r="G842" s="49" t="s">
        <v>36</v>
      </c>
      <c r="H842" s="26">
        <v>30</v>
      </c>
      <c r="I842" s="26">
        <v>20</v>
      </c>
      <c r="J842" s="46">
        <v>42.96</v>
      </c>
      <c r="K842" s="47"/>
      <c r="L842" s="32">
        <f t="shared" si="26"/>
        <v>0</v>
      </c>
      <c r="M842" s="43" t="str">
        <f t="shared" si="27"/>
        <v>OK</v>
      </c>
      <c r="N842" s="44">
        <v>0</v>
      </c>
      <c r="O842" s="44">
        <v>0</v>
      </c>
      <c r="P842" s="44">
        <v>0</v>
      </c>
      <c r="Q842" s="44">
        <v>0</v>
      </c>
      <c r="R842" s="44">
        <v>0</v>
      </c>
      <c r="S842" s="44">
        <v>0</v>
      </c>
      <c r="T842" s="44">
        <v>0</v>
      </c>
      <c r="U842" s="44">
        <v>0</v>
      </c>
      <c r="V842" s="44">
        <v>0</v>
      </c>
      <c r="W842" s="44">
        <v>0</v>
      </c>
      <c r="X842" s="44">
        <v>0</v>
      </c>
      <c r="Y842" s="44">
        <v>0</v>
      </c>
    </row>
    <row r="843" spans="1:25" ht="90" x14ac:dyDescent="0.25">
      <c r="A843" s="98"/>
      <c r="B843" s="94"/>
      <c r="C843" s="49">
        <v>8</v>
      </c>
      <c r="D843" s="50" t="s">
        <v>888</v>
      </c>
      <c r="E843" s="28" t="s">
        <v>1004</v>
      </c>
      <c r="F843" s="26" t="s">
        <v>1044</v>
      </c>
      <c r="G843" s="49" t="s">
        <v>36</v>
      </c>
      <c r="H843" s="26">
        <v>30</v>
      </c>
      <c r="I843" s="26">
        <v>20</v>
      </c>
      <c r="J843" s="46">
        <v>47.25</v>
      </c>
      <c r="K843" s="47"/>
      <c r="L843" s="32">
        <f t="shared" si="26"/>
        <v>0</v>
      </c>
      <c r="M843" s="43" t="str">
        <f t="shared" si="27"/>
        <v>OK</v>
      </c>
      <c r="N843" s="44">
        <v>0</v>
      </c>
      <c r="O843" s="44">
        <v>0</v>
      </c>
      <c r="P843" s="44">
        <v>0</v>
      </c>
      <c r="Q843" s="44">
        <v>0</v>
      </c>
      <c r="R843" s="44">
        <v>0</v>
      </c>
      <c r="S843" s="44">
        <v>0</v>
      </c>
      <c r="T843" s="44">
        <v>0</v>
      </c>
      <c r="U843" s="44">
        <v>0</v>
      </c>
      <c r="V843" s="44">
        <v>0</v>
      </c>
      <c r="W843" s="44">
        <v>0</v>
      </c>
      <c r="X843" s="44">
        <v>0</v>
      </c>
      <c r="Y843" s="44">
        <v>0</v>
      </c>
    </row>
    <row r="844" spans="1:25" ht="105" x14ac:dyDescent="0.25">
      <c r="A844" s="99"/>
      <c r="B844" s="95"/>
      <c r="C844" s="49">
        <v>9</v>
      </c>
      <c r="D844" s="50" t="s">
        <v>889</v>
      </c>
      <c r="E844" s="28" t="s">
        <v>1004</v>
      </c>
      <c r="F844" s="26" t="s">
        <v>1044</v>
      </c>
      <c r="G844" s="49" t="s">
        <v>36</v>
      </c>
      <c r="H844" s="26">
        <v>30</v>
      </c>
      <c r="I844" s="26">
        <v>20</v>
      </c>
      <c r="J844" s="46">
        <v>41.46</v>
      </c>
      <c r="K844" s="47"/>
      <c r="L844" s="32">
        <f t="shared" si="26"/>
        <v>0</v>
      </c>
      <c r="M844" s="43" t="str">
        <f t="shared" si="27"/>
        <v>OK</v>
      </c>
      <c r="N844" s="44">
        <v>0</v>
      </c>
      <c r="O844" s="44">
        <v>0</v>
      </c>
      <c r="P844" s="44">
        <v>0</v>
      </c>
      <c r="Q844" s="44">
        <v>0</v>
      </c>
      <c r="R844" s="44">
        <v>0</v>
      </c>
      <c r="S844" s="44">
        <v>0</v>
      </c>
      <c r="T844" s="44">
        <v>0</v>
      </c>
      <c r="U844" s="44">
        <v>0</v>
      </c>
      <c r="V844" s="44">
        <v>0</v>
      </c>
      <c r="W844" s="44">
        <v>0</v>
      </c>
      <c r="X844" s="44">
        <v>0</v>
      </c>
      <c r="Y844" s="44">
        <v>0</v>
      </c>
    </row>
  </sheetData>
  <mergeCells count="42">
    <mergeCell ref="W1:W2"/>
    <mergeCell ref="X1:X2"/>
    <mergeCell ref="Y1:Y2"/>
    <mergeCell ref="A2:M2"/>
    <mergeCell ref="T1:T2"/>
    <mergeCell ref="U1:U2"/>
    <mergeCell ref="V1:V2"/>
    <mergeCell ref="Q1:Q2"/>
    <mergeCell ref="R1:R2"/>
    <mergeCell ref="S1:S2"/>
    <mergeCell ref="A1:C1"/>
    <mergeCell ref="D1:I1"/>
    <mergeCell ref="J1:M1"/>
    <mergeCell ref="N1:N2"/>
    <mergeCell ref="O1:O2"/>
    <mergeCell ref="P1:P2"/>
    <mergeCell ref="A196:A264"/>
    <mergeCell ref="B196:B264"/>
    <mergeCell ref="A265:A307"/>
    <mergeCell ref="B265:B307"/>
    <mergeCell ref="A4:A195"/>
    <mergeCell ref="B4:B195"/>
    <mergeCell ref="A308:A315"/>
    <mergeCell ref="B308:B315"/>
    <mergeCell ref="A316:A417"/>
    <mergeCell ref="B316:B417"/>
    <mergeCell ref="A418:A439"/>
    <mergeCell ref="B418:B439"/>
    <mergeCell ref="A440:A454"/>
    <mergeCell ref="B440:B454"/>
    <mergeCell ref="A455:A558"/>
    <mergeCell ref="B455:B558"/>
    <mergeCell ref="A559:A794"/>
    <mergeCell ref="B559:B794"/>
    <mergeCell ref="A836:A844"/>
    <mergeCell ref="B836:B844"/>
    <mergeCell ref="A795:A805"/>
    <mergeCell ref="B795:B805"/>
    <mergeCell ref="A806:A818"/>
    <mergeCell ref="B806:B818"/>
    <mergeCell ref="A819:A835"/>
    <mergeCell ref="B819:B835"/>
  </mergeCells>
  <conditionalFormatting sqref="Q4:Y4 Q10:Y844">
    <cfRule type="cellIs" dxfId="41" priority="10" stopIfTrue="1" operator="greaterThan">
      <formula>0</formula>
    </cfRule>
    <cfRule type="cellIs" dxfId="40" priority="11" stopIfTrue="1" operator="greaterThan">
      <formula>0</formula>
    </cfRule>
    <cfRule type="cellIs" dxfId="39" priority="12" stopIfTrue="1" operator="greaterThan">
      <formula>0</formula>
    </cfRule>
  </conditionalFormatting>
  <conditionalFormatting sqref="Q5:Y9">
    <cfRule type="cellIs" dxfId="38" priority="7" stopIfTrue="1" operator="greaterThan">
      <formula>0</formula>
    </cfRule>
    <cfRule type="cellIs" dxfId="37" priority="8" stopIfTrue="1" operator="greaterThan">
      <formula>0</formula>
    </cfRule>
    <cfRule type="cellIs" dxfId="36" priority="9" stopIfTrue="1" operator="greaterThan">
      <formula>0</formula>
    </cfRule>
  </conditionalFormatting>
  <conditionalFormatting sqref="N4:P4 N10:P844">
    <cfRule type="cellIs" dxfId="35" priority="4" stopIfTrue="1" operator="greaterThan">
      <formula>0</formula>
    </cfRule>
    <cfRule type="cellIs" dxfId="34" priority="5" stopIfTrue="1" operator="greaterThan">
      <formula>0</formula>
    </cfRule>
    <cfRule type="cellIs" dxfId="33" priority="6" stopIfTrue="1" operator="greaterThan">
      <formula>0</formula>
    </cfRule>
  </conditionalFormatting>
  <conditionalFormatting sqref="N5:P9">
    <cfRule type="cellIs" dxfId="32" priority="1" stopIfTrue="1" operator="greaterThan">
      <formula>0</formula>
    </cfRule>
    <cfRule type="cellIs" dxfId="31" priority="2" stopIfTrue="1" operator="greaterThan">
      <formula>0</formula>
    </cfRule>
    <cfRule type="cellIs" dxfId="30"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44"/>
  <sheetViews>
    <sheetView zoomScale="80" zoomScaleNormal="80" workbookViewId="0">
      <selection activeCell="F5" sqref="F5"/>
    </sheetView>
  </sheetViews>
  <sheetFormatPr defaultColWidth="9.7109375" defaultRowHeight="23.25" x14ac:dyDescent="0.25"/>
  <cols>
    <col min="1" max="1" width="14" style="3" customWidth="1"/>
    <col min="2" max="2" width="7" style="51" bestFit="1" customWidth="1"/>
    <col min="3" max="3" width="5.42578125" style="30" bestFit="1" customWidth="1"/>
    <col min="4" max="4" width="69.140625" style="27" customWidth="1"/>
    <col min="5" max="5" width="16.5703125" style="9" bestFit="1" customWidth="1"/>
    <col min="6" max="6" width="17" style="9" bestFit="1" customWidth="1"/>
    <col min="7" max="7" width="9.85546875" style="8" bestFit="1" customWidth="1"/>
    <col min="8" max="8" width="8" style="25" bestFit="1" customWidth="1"/>
    <col min="9" max="9" width="6.7109375" style="25" bestFit="1" customWidth="1"/>
    <col min="10" max="10" width="12.140625" style="29" customWidth="1"/>
    <col min="11" max="11" width="9.42578125" style="6" customWidth="1"/>
    <col min="12" max="12" width="13.28515625" style="10" customWidth="1"/>
    <col min="13" max="13" width="12.5703125" style="11" customWidth="1"/>
    <col min="14" max="14" width="11.85546875" style="7" bestFit="1" customWidth="1"/>
    <col min="15" max="17" width="10.5703125" style="7" bestFit="1" customWidth="1"/>
    <col min="18" max="19" width="10.5703125" style="4" bestFit="1" customWidth="1"/>
    <col min="20" max="22" width="10.5703125" style="1" bestFit="1" customWidth="1"/>
    <col min="23" max="23" width="10.5703125" style="5" bestFit="1" customWidth="1"/>
    <col min="24" max="25" width="10.5703125" style="1" bestFit="1" customWidth="1"/>
    <col min="26" max="16384" width="9.7109375" style="1"/>
  </cols>
  <sheetData>
    <row r="1" spans="1:25" ht="36" customHeight="1" x14ac:dyDescent="0.25">
      <c r="A1" s="89" t="s">
        <v>48</v>
      </c>
      <c r="B1" s="89"/>
      <c r="C1" s="89"/>
      <c r="D1" s="86" t="s">
        <v>47</v>
      </c>
      <c r="E1" s="87"/>
      <c r="F1" s="87"/>
      <c r="G1" s="87"/>
      <c r="H1" s="87"/>
      <c r="I1" s="88"/>
      <c r="J1" s="92" t="s">
        <v>49</v>
      </c>
      <c r="K1" s="92"/>
      <c r="L1" s="92"/>
      <c r="M1" s="92"/>
      <c r="N1" s="91" t="s">
        <v>1103</v>
      </c>
      <c r="O1" s="91" t="s">
        <v>32</v>
      </c>
      <c r="P1" s="91" t="s">
        <v>32</v>
      </c>
      <c r="Q1" s="91" t="s">
        <v>32</v>
      </c>
      <c r="R1" s="91" t="s">
        <v>32</v>
      </c>
      <c r="S1" s="91" t="s">
        <v>32</v>
      </c>
      <c r="T1" s="91" t="s">
        <v>32</v>
      </c>
      <c r="U1" s="91" t="s">
        <v>32</v>
      </c>
      <c r="V1" s="91" t="s">
        <v>32</v>
      </c>
      <c r="W1" s="91" t="s">
        <v>32</v>
      </c>
      <c r="X1" s="91" t="s">
        <v>32</v>
      </c>
      <c r="Y1" s="91" t="s">
        <v>32</v>
      </c>
    </row>
    <row r="2" spans="1:25" ht="28.5" customHeight="1" x14ac:dyDescent="0.25">
      <c r="A2" s="89" t="s">
        <v>45</v>
      </c>
      <c r="B2" s="89"/>
      <c r="C2" s="89"/>
      <c r="D2" s="89"/>
      <c r="E2" s="89"/>
      <c r="F2" s="89"/>
      <c r="G2" s="89"/>
      <c r="H2" s="89"/>
      <c r="I2" s="89"/>
      <c r="J2" s="89"/>
      <c r="K2" s="89"/>
      <c r="L2" s="89"/>
      <c r="M2" s="89"/>
      <c r="N2" s="91"/>
      <c r="O2" s="91"/>
      <c r="P2" s="91"/>
      <c r="Q2" s="91"/>
      <c r="R2" s="91"/>
      <c r="S2" s="91"/>
      <c r="T2" s="91"/>
      <c r="U2" s="91"/>
      <c r="V2" s="91"/>
      <c r="W2" s="91"/>
      <c r="X2" s="91"/>
      <c r="Y2" s="91"/>
    </row>
    <row r="3" spans="1:25" s="2" customFormat="1" ht="45" x14ac:dyDescent="0.2">
      <c r="A3" s="37" t="s">
        <v>3</v>
      </c>
      <c r="B3" s="34" t="s">
        <v>1</v>
      </c>
      <c r="C3" s="35" t="s">
        <v>5</v>
      </c>
      <c r="D3" s="36" t="s">
        <v>7</v>
      </c>
      <c r="E3" s="36" t="s">
        <v>33</v>
      </c>
      <c r="F3" s="36" t="s">
        <v>34</v>
      </c>
      <c r="G3" s="36" t="s">
        <v>8</v>
      </c>
      <c r="H3" s="37" t="s">
        <v>4</v>
      </c>
      <c r="I3" s="38" t="s">
        <v>13</v>
      </c>
      <c r="J3" s="39" t="s">
        <v>6</v>
      </c>
      <c r="K3" s="40" t="s">
        <v>14</v>
      </c>
      <c r="L3" s="41" t="s">
        <v>0</v>
      </c>
      <c r="M3" s="37" t="s">
        <v>9</v>
      </c>
      <c r="N3" s="52">
        <v>41969</v>
      </c>
      <c r="O3" s="42" t="s">
        <v>2</v>
      </c>
      <c r="P3" s="42" t="s">
        <v>2</v>
      </c>
      <c r="Q3" s="42" t="s">
        <v>2</v>
      </c>
      <c r="R3" s="42" t="s">
        <v>2</v>
      </c>
      <c r="S3" s="42" t="s">
        <v>2</v>
      </c>
      <c r="T3" s="42" t="s">
        <v>2</v>
      </c>
      <c r="U3" s="42" t="s">
        <v>2</v>
      </c>
      <c r="V3" s="42" t="s">
        <v>2</v>
      </c>
      <c r="W3" s="42" t="s">
        <v>2</v>
      </c>
      <c r="X3" s="42" t="s">
        <v>2</v>
      </c>
      <c r="Y3" s="42" t="s">
        <v>2</v>
      </c>
    </row>
    <row r="4" spans="1:25" ht="30" x14ac:dyDescent="0.25">
      <c r="A4" s="100" t="s">
        <v>892</v>
      </c>
      <c r="B4" s="90">
        <v>1</v>
      </c>
      <c r="C4" s="49">
        <v>1</v>
      </c>
      <c r="D4" s="50" t="s">
        <v>50</v>
      </c>
      <c r="E4" s="45" t="s">
        <v>918</v>
      </c>
      <c r="F4" s="26" t="s">
        <v>919</v>
      </c>
      <c r="G4" s="49" t="s">
        <v>36</v>
      </c>
      <c r="H4" s="26">
        <v>30</v>
      </c>
      <c r="I4" s="26">
        <v>20</v>
      </c>
      <c r="J4" s="46">
        <v>0.9</v>
      </c>
      <c r="K4" s="47"/>
      <c r="L4" s="32">
        <f>K4-(SUM(N4:Y4))</f>
        <v>0</v>
      </c>
      <c r="M4" s="43" t="str">
        <f>IF(L4&lt;0,"ATENÇÃO","OK")</f>
        <v>OK</v>
      </c>
      <c r="N4" s="44">
        <v>0</v>
      </c>
      <c r="O4" s="44">
        <v>0</v>
      </c>
      <c r="P4" s="44">
        <v>0</v>
      </c>
      <c r="Q4" s="44">
        <v>0</v>
      </c>
      <c r="R4" s="44">
        <v>0</v>
      </c>
      <c r="S4" s="44">
        <v>0</v>
      </c>
      <c r="T4" s="44">
        <v>0</v>
      </c>
      <c r="U4" s="44">
        <v>0</v>
      </c>
      <c r="V4" s="44">
        <v>0</v>
      </c>
      <c r="W4" s="44">
        <v>0</v>
      </c>
      <c r="X4" s="44">
        <v>0</v>
      </c>
      <c r="Y4" s="44">
        <v>0</v>
      </c>
    </row>
    <row r="5" spans="1:25" ht="30" x14ac:dyDescent="0.25">
      <c r="A5" s="100"/>
      <c r="B5" s="90"/>
      <c r="C5" s="49">
        <v>2</v>
      </c>
      <c r="D5" s="50" t="s">
        <v>51</v>
      </c>
      <c r="E5" s="45" t="s">
        <v>918</v>
      </c>
      <c r="F5" s="26" t="s">
        <v>919</v>
      </c>
      <c r="G5" s="49" t="s">
        <v>36</v>
      </c>
      <c r="H5" s="26">
        <v>30</v>
      </c>
      <c r="I5" s="26">
        <v>20</v>
      </c>
      <c r="J5" s="46">
        <v>1.65</v>
      </c>
      <c r="K5" s="47"/>
      <c r="L5" s="32">
        <f t="shared" ref="L5:L68" si="0">K5-(SUM(N5:Y5))</f>
        <v>0</v>
      </c>
      <c r="M5" s="43" t="str">
        <f t="shared" ref="M5:M68" si="1">IF(L5&lt;0,"ATENÇÃO","OK")</f>
        <v>OK</v>
      </c>
      <c r="N5" s="44">
        <v>0</v>
      </c>
      <c r="O5" s="44">
        <v>0</v>
      </c>
      <c r="P5" s="44">
        <v>0</v>
      </c>
      <c r="Q5" s="44">
        <v>0</v>
      </c>
      <c r="R5" s="44">
        <v>0</v>
      </c>
      <c r="S5" s="44">
        <v>0</v>
      </c>
      <c r="T5" s="44">
        <v>0</v>
      </c>
      <c r="U5" s="44">
        <v>0</v>
      </c>
      <c r="V5" s="44">
        <v>0</v>
      </c>
      <c r="W5" s="44">
        <v>0</v>
      </c>
      <c r="X5" s="44">
        <v>0</v>
      </c>
      <c r="Y5" s="44">
        <v>0</v>
      </c>
    </row>
    <row r="6" spans="1:25" ht="45" x14ac:dyDescent="0.25">
      <c r="A6" s="100"/>
      <c r="B6" s="90"/>
      <c r="C6" s="49">
        <v>3</v>
      </c>
      <c r="D6" s="50" t="s">
        <v>52</v>
      </c>
      <c r="E6" s="45" t="s">
        <v>918</v>
      </c>
      <c r="F6" s="26" t="s">
        <v>919</v>
      </c>
      <c r="G6" s="49" t="s">
        <v>36</v>
      </c>
      <c r="H6" s="26">
        <v>30</v>
      </c>
      <c r="I6" s="26">
        <v>20</v>
      </c>
      <c r="J6" s="46">
        <v>6</v>
      </c>
      <c r="K6" s="47"/>
      <c r="L6" s="32">
        <f t="shared" si="0"/>
        <v>0</v>
      </c>
      <c r="M6" s="43" t="str">
        <f t="shared" si="1"/>
        <v>OK</v>
      </c>
      <c r="N6" s="44">
        <v>0</v>
      </c>
      <c r="O6" s="44">
        <v>0</v>
      </c>
      <c r="P6" s="44">
        <v>0</v>
      </c>
      <c r="Q6" s="44">
        <v>0</v>
      </c>
      <c r="R6" s="44">
        <v>0</v>
      </c>
      <c r="S6" s="44">
        <v>0</v>
      </c>
      <c r="T6" s="44">
        <v>0</v>
      </c>
      <c r="U6" s="44">
        <v>0</v>
      </c>
      <c r="V6" s="44">
        <v>0</v>
      </c>
      <c r="W6" s="44">
        <v>0</v>
      </c>
      <c r="X6" s="44">
        <v>0</v>
      </c>
      <c r="Y6" s="44">
        <v>0</v>
      </c>
    </row>
    <row r="7" spans="1:25" ht="45" x14ac:dyDescent="0.25">
      <c r="A7" s="100"/>
      <c r="B7" s="90"/>
      <c r="C7" s="49">
        <v>4</v>
      </c>
      <c r="D7" s="50" t="s">
        <v>53</v>
      </c>
      <c r="E7" s="45" t="s">
        <v>918</v>
      </c>
      <c r="F7" s="26" t="s">
        <v>919</v>
      </c>
      <c r="G7" s="49" t="s">
        <v>36</v>
      </c>
      <c r="H7" s="26">
        <v>30</v>
      </c>
      <c r="I7" s="26">
        <v>20</v>
      </c>
      <c r="J7" s="46">
        <v>6</v>
      </c>
      <c r="K7" s="47"/>
      <c r="L7" s="32">
        <f t="shared" si="0"/>
        <v>0</v>
      </c>
      <c r="M7" s="43" t="str">
        <f t="shared" si="1"/>
        <v>OK</v>
      </c>
      <c r="N7" s="44">
        <v>0</v>
      </c>
      <c r="O7" s="44">
        <v>0</v>
      </c>
      <c r="P7" s="44">
        <v>0</v>
      </c>
      <c r="Q7" s="44">
        <v>0</v>
      </c>
      <c r="R7" s="44">
        <v>0</v>
      </c>
      <c r="S7" s="44">
        <v>0</v>
      </c>
      <c r="T7" s="44">
        <v>0</v>
      </c>
      <c r="U7" s="44">
        <v>0</v>
      </c>
      <c r="V7" s="44">
        <v>0</v>
      </c>
      <c r="W7" s="44">
        <v>0</v>
      </c>
      <c r="X7" s="44">
        <v>0</v>
      </c>
      <c r="Y7" s="44">
        <v>0</v>
      </c>
    </row>
    <row r="8" spans="1:25" ht="45" x14ac:dyDescent="0.25">
      <c r="A8" s="100"/>
      <c r="B8" s="90"/>
      <c r="C8" s="49">
        <v>5</v>
      </c>
      <c r="D8" s="50" t="s">
        <v>54</v>
      </c>
      <c r="E8" s="45" t="s">
        <v>918</v>
      </c>
      <c r="F8" s="26" t="s">
        <v>919</v>
      </c>
      <c r="G8" s="49" t="s">
        <v>36</v>
      </c>
      <c r="H8" s="26">
        <v>30</v>
      </c>
      <c r="I8" s="26">
        <v>20</v>
      </c>
      <c r="J8" s="46">
        <v>7.35</v>
      </c>
      <c r="K8" s="47"/>
      <c r="L8" s="32">
        <f t="shared" si="0"/>
        <v>0</v>
      </c>
      <c r="M8" s="43" t="str">
        <f t="shared" si="1"/>
        <v>OK</v>
      </c>
      <c r="N8" s="44">
        <v>0</v>
      </c>
      <c r="O8" s="44">
        <v>0</v>
      </c>
      <c r="P8" s="44">
        <v>0</v>
      </c>
      <c r="Q8" s="44">
        <v>0</v>
      </c>
      <c r="R8" s="44">
        <v>0</v>
      </c>
      <c r="S8" s="44">
        <v>0</v>
      </c>
      <c r="T8" s="44">
        <v>0</v>
      </c>
      <c r="U8" s="44">
        <v>0</v>
      </c>
      <c r="V8" s="44">
        <v>0</v>
      </c>
      <c r="W8" s="44">
        <v>0</v>
      </c>
      <c r="X8" s="44">
        <v>0</v>
      </c>
      <c r="Y8" s="44">
        <v>0</v>
      </c>
    </row>
    <row r="9" spans="1:25" ht="45" x14ac:dyDescent="0.25">
      <c r="A9" s="100"/>
      <c r="B9" s="90"/>
      <c r="C9" s="49">
        <v>6</v>
      </c>
      <c r="D9" s="50" t="s">
        <v>55</v>
      </c>
      <c r="E9" s="45" t="s">
        <v>918</v>
      </c>
      <c r="F9" s="26" t="s">
        <v>919</v>
      </c>
      <c r="G9" s="49" t="s">
        <v>36</v>
      </c>
      <c r="H9" s="26">
        <v>30</v>
      </c>
      <c r="I9" s="26">
        <v>20</v>
      </c>
      <c r="J9" s="46">
        <v>13</v>
      </c>
      <c r="K9" s="47"/>
      <c r="L9" s="32">
        <f t="shared" si="0"/>
        <v>0</v>
      </c>
      <c r="M9" s="43" t="str">
        <f t="shared" si="1"/>
        <v>OK</v>
      </c>
      <c r="N9" s="44">
        <v>0</v>
      </c>
      <c r="O9" s="44">
        <v>0</v>
      </c>
      <c r="P9" s="44">
        <v>0</v>
      </c>
      <c r="Q9" s="44">
        <v>0</v>
      </c>
      <c r="R9" s="44">
        <v>0</v>
      </c>
      <c r="S9" s="44">
        <v>0</v>
      </c>
      <c r="T9" s="44">
        <v>0</v>
      </c>
      <c r="U9" s="44">
        <v>0</v>
      </c>
      <c r="V9" s="44">
        <v>0</v>
      </c>
      <c r="W9" s="44">
        <v>0</v>
      </c>
      <c r="X9" s="44">
        <v>0</v>
      </c>
      <c r="Y9" s="44">
        <v>0</v>
      </c>
    </row>
    <row r="10" spans="1:25" ht="45" x14ac:dyDescent="0.25">
      <c r="A10" s="100"/>
      <c r="B10" s="90"/>
      <c r="C10" s="49">
        <v>7</v>
      </c>
      <c r="D10" s="50" t="s">
        <v>56</v>
      </c>
      <c r="E10" s="45" t="s">
        <v>918</v>
      </c>
      <c r="F10" s="26" t="s">
        <v>919</v>
      </c>
      <c r="G10" s="49" t="s">
        <v>36</v>
      </c>
      <c r="H10" s="26">
        <v>30</v>
      </c>
      <c r="I10" s="26">
        <v>20</v>
      </c>
      <c r="J10" s="46">
        <v>15.7</v>
      </c>
      <c r="K10" s="47"/>
      <c r="L10" s="32">
        <f t="shared" si="0"/>
        <v>0</v>
      </c>
      <c r="M10" s="43" t="str">
        <f t="shared" si="1"/>
        <v>OK</v>
      </c>
      <c r="N10" s="44">
        <v>0</v>
      </c>
      <c r="O10" s="44">
        <v>0</v>
      </c>
      <c r="P10" s="44">
        <v>0</v>
      </c>
      <c r="Q10" s="44">
        <v>0</v>
      </c>
      <c r="R10" s="44">
        <v>0</v>
      </c>
      <c r="S10" s="44">
        <v>0</v>
      </c>
      <c r="T10" s="44">
        <v>0</v>
      </c>
      <c r="U10" s="44">
        <v>0</v>
      </c>
      <c r="V10" s="44">
        <v>0</v>
      </c>
      <c r="W10" s="44">
        <v>0</v>
      </c>
      <c r="X10" s="44">
        <v>0</v>
      </c>
      <c r="Y10" s="44">
        <v>0</v>
      </c>
    </row>
    <row r="11" spans="1:25" ht="45" x14ac:dyDescent="0.25">
      <c r="A11" s="100"/>
      <c r="B11" s="90"/>
      <c r="C11" s="49">
        <v>8</v>
      </c>
      <c r="D11" s="50" t="s">
        <v>57</v>
      </c>
      <c r="E11" s="28" t="s">
        <v>918</v>
      </c>
      <c r="F11" s="26" t="s">
        <v>919</v>
      </c>
      <c r="G11" s="49" t="s">
        <v>36</v>
      </c>
      <c r="H11" s="26">
        <v>30</v>
      </c>
      <c r="I11" s="26">
        <v>20</v>
      </c>
      <c r="J11" s="46">
        <v>5.55</v>
      </c>
      <c r="K11" s="47"/>
      <c r="L11" s="32">
        <f t="shared" si="0"/>
        <v>0</v>
      </c>
      <c r="M11" s="43" t="str">
        <f t="shared" si="1"/>
        <v>OK</v>
      </c>
      <c r="N11" s="44">
        <v>0</v>
      </c>
      <c r="O11" s="44">
        <v>0</v>
      </c>
      <c r="P11" s="44">
        <v>0</v>
      </c>
      <c r="Q11" s="44">
        <v>0</v>
      </c>
      <c r="R11" s="44">
        <v>0</v>
      </c>
      <c r="S11" s="44">
        <v>0</v>
      </c>
      <c r="T11" s="44">
        <v>0</v>
      </c>
      <c r="U11" s="44">
        <v>0</v>
      </c>
      <c r="V11" s="44">
        <v>0</v>
      </c>
      <c r="W11" s="44">
        <v>0</v>
      </c>
      <c r="X11" s="44">
        <v>0</v>
      </c>
      <c r="Y11" s="44">
        <v>0</v>
      </c>
    </row>
    <row r="12" spans="1:25" ht="45" x14ac:dyDescent="0.25">
      <c r="A12" s="100"/>
      <c r="B12" s="90"/>
      <c r="C12" s="49">
        <v>9</v>
      </c>
      <c r="D12" s="50" t="s">
        <v>58</v>
      </c>
      <c r="E12" s="28" t="s">
        <v>918</v>
      </c>
      <c r="F12" s="26" t="s">
        <v>919</v>
      </c>
      <c r="G12" s="49" t="s">
        <v>36</v>
      </c>
      <c r="H12" s="26">
        <v>30</v>
      </c>
      <c r="I12" s="26">
        <v>20</v>
      </c>
      <c r="J12" s="46">
        <v>27.5</v>
      </c>
      <c r="K12" s="47"/>
      <c r="L12" s="32">
        <f t="shared" si="0"/>
        <v>0</v>
      </c>
      <c r="M12" s="43" t="str">
        <f t="shared" si="1"/>
        <v>OK</v>
      </c>
      <c r="N12" s="44">
        <v>0</v>
      </c>
      <c r="O12" s="44">
        <v>0</v>
      </c>
      <c r="P12" s="44">
        <v>0</v>
      </c>
      <c r="Q12" s="44">
        <v>0</v>
      </c>
      <c r="R12" s="44">
        <v>0</v>
      </c>
      <c r="S12" s="44">
        <v>0</v>
      </c>
      <c r="T12" s="44">
        <v>0</v>
      </c>
      <c r="U12" s="44">
        <v>0</v>
      </c>
      <c r="V12" s="44">
        <v>0</v>
      </c>
      <c r="W12" s="44">
        <v>0</v>
      </c>
      <c r="X12" s="44">
        <v>0</v>
      </c>
      <c r="Y12" s="44">
        <v>0</v>
      </c>
    </row>
    <row r="13" spans="1:25" ht="15" x14ac:dyDescent="0.25">
      <c r="A13" s="100"/>
      <c r="B13" s="90"/>
      <c r="C13" s="49">
        <v>10</v>
      </c>
      <c r="D13" s="50" t="s">
        <v>59</v>
      </c>
      <c r="E13" s="28" t="s">
        <v>918</v>
      </c>
      <c r="F13" s="26" t="s">
        <v>920</v>
      </c>
      <c r="G13" s="49" t="s">
        <v>36</v>
      </c>
      <c r="H13" s="26">
        <v>30</v>
      </c>
      <c r="I13" s="26">
        <v>20</v>
      </c>
      <c r="J13" s="46">
        <v>0.9</v>
      </c>
      <c r="K13" s="47"/>
      <c r="L13" s="32">
        <f t="shared" si="0"/>
        <v>0</v>
      </c>
      <c r="M13" s="43" t="str">
        <f t="shared" si="1"/>
        <v>OK</v>
      </c>
      <c r="N13" s="44">
        <v>0</v>
      </c>
      <c r="O13" s="44">
        <v>0</v>
      </c>
      <c r="P13" s="44">
        <v>0</v>
      </c>
      <c r="Q13" s="44">
        <v>0</v>
      </c>
      <c r="R13" s="44">
        <v>0</v>
      </c>
      <c r="S13" s="44">
        <v>0</v>
      </c>
      <c r="T13" s="44">
        <v>0</v>
      </c>
      <c r="U13" s="44">
        <v>0</v>
      </c>
      <c r="V13" s="44">
        <v>0</v>
      </c>
      <c r="W13" s="44">
        <v>0</v>
      </c>
      <c r="X13" s="44">
        <v>0</v>
      </c>
      <c r="Y13" s="44">
        <v>0</v>
      </c>
    </row>
    <row r="14" spans="1:25" ht="15" x14ac:dyDescent="0.25">
      <c r="A14" s="100"/>
      <c r="B14" s="90"/>
      <c r="C14" s="49">
        <v>11</v>
      </c>
      <c r="D14" s="50" t="s">
        <v>60</v>
      </c>
      <c r="E14" s="28" t="s">
        <v>918</v>
      </c>
      <c r="F14" s="26" t="s">
        <v>920</v>
      </c>
      <c r="G14" s="49" t="s">
        <v>36</v>
      </c>
      <c r="H14" s="26">
        <v>30</v>
      </c>
      <c r="I14" s="26">
        <v>20</v>
      </c>
      <c r="J14" s="46">
        <v>4.7300000000000004</v>
      </c>
      <c r="K14" s="47"/>
      <c r="L14" s="32">
        <f t="shared" si="0"/>
        <v>0</v>
      </c>
      <c r="M14" s="43" t="str">
        <f t="shared" si="1"/>
        <v>OK</v>
      </c>
      <c r="N14" s="44">
        <v>0</v>
      </c>
      <c r="O14" s="44">
        <v>0</v>
      </c>
      <c r="P14" s="44">
        <v>0</v>
      </c>
      <c r="Q14" s="44">
        <v>0</v>
      </c>
      <c r="R14" s="44">
        <v>0</v>
      </c>
      <c r="S14" s="44">
        <v>0</v>
      </c>
      <c r="T14" s="44">
        <v>0</v>
      </c>
      <c r="U14" s="44">
        <v>0</v>
      </c>
      <c r="V14" s="44">
        <v>0</v>
      </c>
      <c r="W14" s="44">
        <v>0</v>
      </c>
      <c r="X14" s="44">
        <v>0</v>
      </c>
      <c r="Y14" s="44">
        <v>0</v>
      </c>
    </row>
    <row r="15" spans="1:25" ht="15" x14ac:dyDescent="0.25">
      <c r="A15" s="100"/>
      <c r="B15" s="90"/>
      <c r="C15" s="49">
        <v>12</v>
      </c>
      <c r="D15" s="50" t="s">
        <v>61</v>
      </c>
      <c r="E15" s="28" t="s">
        <v>918</v>
      </c>
      <c r="F15" s="26" t="s">
        <v>920</v>
      </c>
      <c r="G15" s="49" t="s">
        <v>36</v>
      </c>
      <c r="H15" s="26">
        <v>30</v>
      </c>
      <c r="I15" s="26">
        <v>20</v>
      </c>
      <c r="J15" s="46">
        <v>2.5</v>
      </c>
      <c r="K15" s="47"/>
      <c r="L15" s="32">
        <f t="shared" si="0"/>
        <v>0</v>
      </c>
      <c r="M15" s="43" t="str">
        <f t="shared" si="1"/>
        <v>OK</v>
      </c>
      <c r="N15" s="44">
        <v>0</v>
      </c>
      <c r="O15" s="44">
        <v>0</v>
      </c>
      <c r="P15" s="44">
        <v>0</v>
      </c>
      <c r="Q15" s="44">
        <v>0</v>
      </c>
      <c r="R15" s="44">
        <v>0</v>
      </c>
      <c r="S15" s="44">
        <v>0</v>
      </c>
      <c r="T15" s="44">
        <v>0</v>
      </c>
      <c r="U15" s="44">
        <v>0</v>
      </c>
      <c r="V15" s="44">
        <v>0</v>
      </c>
      <c r="W15" s="44">
        <v>0</v>
      </c>
      <c r="X15" s="44">
        <v>0</v>
      </c>
      <c r="Y15" s="44">
        <v>0</v>
      </c>
    </row>
    <row r="16" spans="1:25" ht="15" x14ac:dyDescent="0.25">
      <c r="A16" s="100"/>
      <c r="B16" s="90"/>
      <c r="C16" s="49">
        <v>13</v>
      </c>
      <c r="D16" s="50" t="s">
        <v>62</v>
      </c>
      <c r="E16" s="28" t="s">
        <v>918</v>
      </c>
      <c r="F16" s="26" t="s">
        <v>920</v>
      </c>
      <c r="G16" s="49" t="s">
        <v>36</v>
      </c>
      <c r="H16" s="26">
        <v>30</v>
      </c>
      <c r="I16" s="26">
        <v>20</v>
      </c>
      <c r="J16" s="46">
        <v>0.8</v>
      </c>
      <c r="K16" s="47"/>
      <c r="L16" s="32">
        <f t="shared" si="0"/>
        <v>0</v>
      </c>
      <c r="M16" s="43" t="str">
        <f t="shared" si="1"/>
        <v>OK</v>
      </c>
      <c r="N16" s="44">
        <v>0</v>
      </c>
      <c r="O16" s="44">
        <v>0</v>
      </c>
      <c r="P16" s="44">
        <v>0</v>
      </c>
      <c r="Q16" s="44">
        <v>0</v>
      </c>
      <c r="R16" s="44">
        <v>0</v>
      </c>
      <c r="S16" s="44">
        <v>0</v>
      </c>
      <c r="T16" s="44">
        <v>0</v>
      </c>
      <c r="U16" s="44">
        <v>0</v>
      </c>
      <c r="V16" s="44">
        <v>0</v>
      </c>
      <c r="W16" s="44">
        <v>0</v>
      </c>
      <c r="X16" s="44">
        <v>0</v>
      </c>
      <c r="Y16" s="44">
        <v>0</v>
      </c>
    </row>
    <row r="17" spans="1:25" ht="15" x14ac:dyDescent="0.25">
      <c r="A17" s="100"/>
      <c r="B17" s="90"/>
      <c r="C17" s="49">
        <v>14</v>
      </c>
      <c r="D17" s="50" t="s">
        <v>63</v>
      </c>
      <c r="E17" s="28" t="s">
        <v>918</v>
      </c>
      <c r="F17" s="26" t="s">
        <v>920</v>
      </c>
      <c r="G17" s="49" t="s">
        <v>36</v>
      </c>
      <c r="H17" s="26">
        <v>30</v>
      </c>
      <c r="I17" s="26">
        <v>20</v>
      </c>
      <c r="J17" s="46">
        <v>0.4</v>
      </c>
      <c r="K17" s="47"/>
      <c r="L17" s="32">
        <f t="shared" si="0"/>
        <v>0</v>
      </c>
      <c r="M17" s="43" t="str">
        <f t="shared" si="1"/>
        <v>OK</v>
      </c>
      <c r="N17" s="44">
        <v>0</v>
      </c>
      <c r="O17" s="44">
        <v>0</v>
      </c>
      <c r="P17" s="44">
        <v>0</v>
      </c>
      <c r="Q17" s="44">
        <v>0</v>
      </c>
      <c r="R17" s="44">
        <v>0</v>
      </c>
      <c r="S17" s="44">
        <v>0</v>
      </c>
      <c r="T17" s="44">
        <v>0</v>
      </c>
      <c r="U17" s="44">
        <v>0</v>
      </c>
      <c r="V17" s="44">
        <v>0</v>
      </c>
      <c r="W17" s="44">
        <v>0</v>
      </c>
      <c r="X17" s="44">
        <v>0</v>
      </c>
      <c r="Y17" s="44">
        <v>0</v>
      </c>
    </row>
    <row r="18" spans="1:25" ht="15" x14ac:dyDescent="0.25">
      <c r="A18" s="100"/>
      <c r="B18" s="90"/>
      <c r="C18" s="49">
        <v>15</v>
      </c>
      <c r="D18" s="50" t="s">
        <v>64</v>
      </c>
      <c r="E18" s="28" t="s">
        <v>918</v>
      </c>
      <c r="F18" s="26" t="s">
        <v>920</v>
      </c>
      <c r="G18" s="49" t="s">
        <v>36</v>
      </c>
      <c r="H18" s="26">
        <v>30</v>
      </c>
      <c r="I18" s="26">
        <v>20</v>
      </c>
      <c r="J18" s="46">
        <v>0.5</v>
      </c>
      <c r="K18" s="47"/>
      <c r="L18" s="32">
        <f t="shared" si="0"/>
        <v>0</v>
      </c>
      <c r="M18" s="43" t="str">
        <f t="shared" si="1"/>
        <v>OK</v>
      </c>
      <c r="N18" s="44">
        <v>0</v>
      </c>
      <c r="O18" s="44">
        <v>0</v>
      </c>
      <c r="P18" s="44">
        <v>0</v>
      </c>
      <c r="Q18" s="44">
        <v>0</v>
      </c>
      <c r="R18" s="44">
        <v>0</v>
      </c>
      <c r="S18" s="44">
        <v>0</v>
      </c>
      <c r="T18" s="44">
        <v>0</v>
      </c>
      <c r="U18" s="44">
        <v>0</v>
      </c>
      <c r="V18" s="44">
        <v>0</v>
      </c>
      <c r="W18" s="44">
        <v>0</v>
      </c>
      <c r="X18" s="44">
        <v>0</v>
      </c>
      <c r="Y18" s="44">
        <v>0</v>
      </c>
    </row>
    <row r="19" spans="1:25" ht="15" x14ac:dyDescent="0.25">
      <c r="A19" s="100"/>
      <c r="B19" s="90"/>
      <c r="C19" s="49">
        <v>16</v>
      </c>
      <c r="D19" s="50" t="s">
        <v>65</v>
      </c>
      <c r="E19" s="28" t="s">
        <v>918</v>
      </c>
      <c r="F19" s="26" t="s">
        <v>920</v>
      </c>
      <c r="G19" s="49" t="s">
        <v>36</v>
      </c>
      <c r="H19" s="26">
        <v>30</v>
      </c>
      <c r="I19" s="26">
        <v>20</v>
      </c>
      <c r="J19" s="46">
        <v>4.5999999999999996</v>
      </c>
      <c r="K19" s="47"/>
      <c r="L19" s="32">
        <f t="shared" si="0"/>
        <v>0</v>
      </c>
      <c r="M19" s="43" t="str">
        <f t="shared" si="1"/>
        <v>OK</v>
      </c>
      <c r="N19" s="44">
        <v>0</v>
      </c>
      <c r="O19" s="44">
        <v>0</v>
      </c>
      <c r="P19" s="44">
        <v>0</v>
      </c>
      <c r="Q19" s="44">
        <v>0</v>
      </c>
      <c r="R19" s="44">
        <v>0</v>
      </c>
      <c r="S19" s="44">
        <v>0</v>
      </c>
      <c r="T19" s="44">
        <v>0</v>
      </c>
      <c r="U19" s="44">
        <v>0</v>
      </c>
      <c r="V19" s="44">
        <v>0</v>
      </c>
      <c r="W19" s="44">
        <v>0</v>
      </c>
      <c r="X19" s="44">
        <v>0</v>
      </c>
      <c r="Y19" s="44">
        <v>0</v>
      </c>
    </row>
    <row r="20" spans="1:25" ht="15" x14ac:dyDescent="0.25">
      <c r="A20" s="100"/>
      <c r="B20" s="90"/>
      <c r="C20" s="49">
        <v>17</v>
      </c>
      <c r="D20" s="50" t="s">
        <v>66</v>
      </c>
      <c r="E20" s="28" t="s">
        <v>918</v>
      </c>
      <c r="F20" s="26" t="s">
        <v>920</v>
      </c>
      <c r="G20" s="49" t="s">
        <v>36</v>
      </c>
      <c r="H20" s="26">
        <v>30</v>
      </c>
      <c r="I20" s="26">
        <v>20</v>
      </c>
      <c r="J20" s="46">
        <v>1.5</v>
      </c>
      <c r="K20" s="47"/>
      <c r="L20" s="32">
        <f t="shared" si="0"/>
        <v>0</v>
      </c>
      <c r="M20" s="43" t="str">
        <f t="shared" si="1"/>
        <v>OK</v>
      </c>
      <c r="N20" s="44">
        <v>0</v>
      </c>
      <c r="O20" s="44">
        <v>0</v>
      </c>
      <c r="P20" s="44">
        <v>0</v>
      </c>
      <c r="Q20" s="44">
        <v>0</v>
      </c>
      <c r="R20" s="44">
        <v>0</v>
      </c>
      <c r="S20" s="44">
        <v>0</v>
      </c>
      <c r="T20" s="44">
        <v>0</v>
      </c>
      <c r="U20" s="44">
        <v>0</v>
      </c>
      <c r="V20" s="44">
        <v>0</v>
      </c>
      <c r="W20" s="44">
        <v>0</v>
      </c>
      <c r="X20" s="44">
        <v>0</v>
      </c>
      <c r="Y20" s="44">
        <v>0</v>
      </c>
    </row>
    <row r="21" spans="1:25" ht="15" x14ac:dyDescent="0.25">
      <c r="A21" s="100"/>
      <c r="B21" s="90"/>
      <c r="C21" s="49">
        <v>18</v>
      </c>
      <c r="D21" s="50" t="s">
        <v>67</v>
      </c>
      <c r="E21" s="28" t="s">
        <v>918</v>
      </c>
      <c r="F21" s="26" t="s">
        <v>920</v>
      </c>
      <c r="G21" s="49" t="s">
        <v>36</v>
      </c>
      <c r="H21" s="26">
        <v>30</v>
      </c>
      <c r="I21" s="26">
        <v>20</v>
      </c>
      <c r="J21" s="46">
        <v>5.65</v>
      </c>
      <c r="K21" s="47"/>
      <c r="L21" s="32">
        <f t="shared" si="0"/>
        <v>0</v>
      </c>
      <c r="M21" s="43" t="str">
        <f t="shared" si="1"/>
        <v>OK</v>
      </c>
      <c r="N21" s="44">
        <v>0</v>
      </c>
      <c r="O21" s="44">
        <v>0</v>
      </c>
      <c r="P21" s="44">
        <v>0</v>
      </c>
      <c r="Q21" s="44">
        <v>0</v>
      </c>
      <c r="R21" s="44">
        <v>0</v>
      </c>
      <c r="S21" s="44">
        <v>0</v>
      </c>
      <c r="T21" s="44">
        <v>0</v>
      </c>
      <c r="U21" s="44">
        <v>0</v>
      </c>
      <c r="V21" s="44">
        <v>0</v>
      </c>
      <c r="W21" s="44">
        <v>0</v>
      </c>
      <c r="X21" s="44">
        <v>0</v>
      </c>
      <c r="Y21" s="44">
        <v>0</v>
      </c>
    </row>
    <row r="22" spans="1:25" ht="15" x14ac:dyDescent="0.25">
      <c r="A22" s="100"/>
      <c r="B22" s="90"/>
      <c r="C22" s="49">
        <v>19</v>
      </c>
      <c r="D22" s="50" t="s">
        <v>68</v>
      </c>
      <c r="E22" s="28" t="s">
        <v>918</v>
      </c>
      <c r="F22" s="26" t="s">
        <v>920</v>
      </c>
      <c r="G22" s="49" t="s">
        <v>36</v>
      </c>
      <c r="H22" s="26">
        <v>30</v>
      </c>
      <c r="I22" s="26">
        <v>20</v>
      </c>
      <c r="J22" s="46">
        <v>5.25</v>
      </c>
      <c r="K22" s="47"/>
      <c r="L22" s="32">
        <f t="shared" si="0"/>
        <v>0</v>
      </c>
      <c r="M22" s="43" t="str">
        <f t="shared" si="1"/>
        <v>OK</v>
      </c>
      <c r="N22" s="44">
        <v>0</v>
      </c>
      <c r="O22" s="44">
        <v>0</v>
      </c>
      <c r="P22" s="44">
        <v>0</v>
      </c>
      <c r="Q22" s="44">
        <v>0</v>
      </c>
      <c r="R22" s="44">
        <v>0</v>
      </c>
      <c r="S22" s="44">
        <v>0</v>
      </c>
      <c r="T22" s="44">
        <v>0</v>
      </c>
      <c r="U22" s="44">
        <v>0</v>
      </c>
      <c r="V22" s="44">
        <v>0</v>
      </c>
      <c r="W22" s="44">
        <v>0</v>
      </c>
      <c r="X22" s="44">
        <v>0</v>
      </c>
      <c r="Y22" s="44">
        <v>0</v>
      </c>
    </row>
    <row r="23" spans="1:25" ht="15" x14ac:dyDescent="0.25">
      <c r="A23" s="100"/>
      <c r="B23" s="90"/>
      <c r="C23" s="49">
        <v>20</v>
      </c>
      <c r="D23" s="50" t="s">
        <v>69</v>
      </c>
      <c r="E23" s="28" t="s">
        <v>918</v>
      </c>
      <c r="F23" s="26" t="s">
        <v>920</v>
      </c>
      <c r="G23" s="49" t="s">
        <v>36</v>
      </c>
      <c r="H23" s="26">
        <v>30</v>
      </c>
      <c r="I23" s="26">
        <v>20</v>
      </c>
      <c r="J23" s="46">
        <v>4.41</v>
      </c>
      <c r="K23" s="47"/>
      <c r="L23" s="32">
        <f t="shared" si="0"/>
        <v>0</v>
      </c>
      <c r="M23" s="43" t="str">
        <f t="shared" si="1"/>
        <v>OK</v>
      </c>
      <c r="N23" s="44">
        <v>0</v>
      </c>
      <c r="O23" s="44">
        <v>0</v>
      </c>
      <c r="P23" s="44">
        <v>0</v>
      </c>
      <c r="Q23" s="44">
        <v>0</v>
      </c>
      <c r="R23" s="44">
        <v>0</v>
      </c>
      <c r="S23" s="44">
        <v>0</v>
      </c>
      <c r="T23" s="44">
        <v>0</v>
      </c>
      <c r="U23" s="44">
        <v>0</v>
      </c>
      <c r="V23" s="44">
        <v>0</v>
      </c>
      <c r="W23" s="44">
        <v>0</v>
      </c>
      <c r="X23" s="44">
        <v>0</v>
      </c>
      <c r="Y23" s="44">
        <v>0</v>
      </c>
    </row>
    <row r="24" spans="1:25" ht="15" x14ac:dyDescent="0.25">
      <c r="A24" s="100"/>
      <c r="B24" s="90"/>
      <c r="C24" s="49">
        <v>21</v>
      </c>
      <c r="D24" s="50" t="s">
        <v>70</v>
      </c>
      <c r="E24" s="28" t="s">
        <v>918</v>
      </c>
      <c r="F24" s="26" t="s">
        <v>920</v>
      </c>
      <c r="G24" s="49" t="s">
        <v>36</v>
      </c>
      <c r="H24" s="26">
        <v>30</v>
      </c>
      <c r="I24" s="26">
        <v>20</v>
      </c>
      <c r="J24" s="46">
        <v>22</v>
      </c>
      <c r="K24" s="47"/>
      <c r="L24" s="32">
        <f t="shared" si="0"/>
        <v>0</v>
      </c>
      <c r="M24" s="43" t="str">
        <f t="shared" si="1"/>
        <v>OK</v>
      </c>
      <c r="N24" s="44">
        <v>0</v>
      </c>
      <c r="O24" s="44">
        <v>0</v>
      </c>
      <c r="P24" s="44">
        <v>0</v>
      </c>
      <c r="Q24" s="44">
        <v>0</v>
      </c>
      <c r="R24" s="44">
        <v>0</v>
      </c>
      <c r="S24" s="44">
        <v>0</v>
      </c>
      <c r="T24" s="44">
        <v>0</v>
      </c>
      <c r="U24" s="44">
        <v>0</v>
      </c>
      <c r="V24" s="44">
        <v>0</v>
      </c>
      <c r="W24" s="44">
        <v>0</v>
      </c>
      <c r="X24" s="44">
        <v>0</v>
      </c>
      <c r="Y24" s="44">
        <v>0</v>
      </c>
    </row>
    <row r="25" spans="1:25" ht="15" x14ac:dyDescent="0.25">
      <c r="A25" s="100"/>
      <c r="B25" s="90"/>
      <c r="C25" s="49">
        <v>22</v>
      </c>
      <c r="D25" s="50" t="s">
        <v>71</v>
      </c>
      <c r="E25" s="28" t="s">
        <v>918</v>
      </c>
      <c r="F25" s="26" t="s">
        <v>921</v>
      </c>
      <c r="G25" s="49" t="s">
        <v>36</v>
      </c>
      <c r="H25" s="26">
        <v>30</v>
      </c>
      <c r="I25" s="26">
        <v>20</v>
      </c>
      <c r="J25" s="46">
        <v>12</v>
      </c>
      <c r="K25" s="47"/>
      <c r="L25" s="32">
        <f t="shared" si="0"/>
        <v>0</v>
      </c>
      <c r="M25" s="43" t="str">
        <f t="shared" si="1"/>
        <v>OK</v>
      </c>
      <c r="N25" s="44">
        <v>0</v>
      </c>
      <c r="O25" s="44">
        <v>0</v>
      </c>
      <c r="P25" s="44">
        <v>0</v>
      </c>
      <c r="Q25" s="44">
        <v>0</v>
      </c>
      <c r="R25" s="44">
        <v>0</v>
      </c>
      <c r="S25" s="44">
        <v>0</v>
      </c>
      <c r="T25" s="44">
        <v>0</v>
      </c>
      <c r="U25" s="44">
        <v>0</v>
      </c>
      <c r="V25" s="44">
        <v>0</v>
      </c>
      <c r="W25" s="44">
        <v>0</v>
      </c>
      <c r="X25" s="44">
        <v>0</v>
      </c>
      <c r="Y25" s="44">
        <v>0</v>
      </c>
    </row>
    <row r="26" spans="1:25" ht="15" x14ac:dyDescent="0.25">
      <c r="A26" s="100"/>
      <c r="B26" s="90"/>
      <c r="C26" s="49">
        <v>23</v>
      </c>
      <c r="D26" s="50" t="s">
        <v>72</v>
      </c>
      <c r="E26" s="28" t="s">
        <v>918</v>
      </c>
      <c r="F26" s="26" t="s">
        <v>921</v>
      </c>
      <c r="G26" s="49" t="s">
        <v>36</v>
      </c>
      <c r="H26" s="26">
        <v>30</v>
      </c>
      <c r="I26" s="26">
        <v>20</v>
      </c>
      <c r="J26" s="46">
        <v>9</v>
      </c>
      <c r="K26" s="47"/>
      <c r="L26" s="32">
        <f t="shared" si="0"/>
        <v>0</v>
      </c>
      <c r="M26" s="43" t="str">
        <f t="shared" si="1"/>
        <v>OK</v>
      </c>
      <c r="N26" s="44">
        <v>0</v>
      </c>
      <c r="O26" s="44">
        <v>0</v>
      </c>
      <c r="P26" s="44">
        <v>0</v>
      </c>
      <c r="Q26" s="44">
        <v>0</v>
      </c>
      <c r="R26" s="44">
        <v>0</v>
      </c>
      <c r="S26" s="44">
        <v>0</v>
      </c>
      <c r="T26" s="44">
        <v>0</v>
      </c>
      <c r="U26" s="44">
        <v>0</v>
      </c>
      <c r="V26" s="44">
        <v>0</v>
      </c>
      <c r="W26" s="44">
        <v>0</v>
      </c>
      <c r="X26" s="44">
        <v>0</v>
      </c>
      <c r="Y26" s="44">
        <v>0</v>
      </c>
    </row>
    <row r="27" spans="1:25" ht="15" x14ac:dyDescent="0.25">
      <c r="A27" s="100"/>
      <c r="B27" s="90"/>
      <c r="C27" s="49">
        <v>24</v>
      </c>
      <c r="D27" s="50" t="s">
        <v>73</v>
      </c>
      <c r="E27" s="28" t="s">
        <v>918</v>
      </c>
      <c r="F27" s="26" t="s">
        <v>921</v>
      </c>
      <c r="G27" s="49" t="s">
        <v>36</v>
      </c>
      <c r="H27" s="26">
        <v>30</v>
      </c>
      <c r="I27" s="26">
        <v>20</v>
      </c>
      <c r="J27" s="46">
        <v>11.7</v>
      </c>
      <c r="K27" s="47"/>
      <c r="L27" s="32">
        <f t="shared" si="0"/>
        <v>0</v>
      </c>
      <c r="M27" s="43" t="str">
        <f t="shared" si="1"/>
        <v>OK</v>
      </c>
      <c r="N27" s="44">
        <v>0</v>
      </c>
      <c r="O27" s="44">
        <v>0</v>
      </c>
      <c r="P27" s="44">
        <v>0</v>
      </c>
      <c r="Q27" s="44">
        <v>0</v>
      </c>
      <c r="R27" s="44">
        <v>0</v>
      </c>
      <c r="S27" s="44">
        <v>0</v>
      </c>
      <c r="T27" s="44">
        <v>0</v>
      </c>
      <c r="U27" s="44">
        <v>0</v>
      </c>
      <c r="V27" s="44">
        <v>0</v>
      </c>
      <c r="W27" s="44">
        <v>0</v>
      </c>
      <c r="X27" s="44">
        <v>0</v>
      </c>
      <c r="Y27" s="44">
        <v>0</v>
      </c>
    </row>
    <row r="28" spans="1:25" ht="15" x14ac:dyDescent="0.25">
      <c r="A28" s="100"/>
      <c r="B28" s="90"/>
      <c r="C28" s="49">
        <v>25</v>
      </c>
      <c r="D28" s="50" t="s">
        <v>74</v>
      </c>
      <c r="E28" s="28" t="s">
        <v>918</v>
      </c>
      <c r="F28" s="26" t="s">
        <v>921</v>
      </c>
      <c r="G28" s="49" t="s">
        <v>36</v>
      </c>
      <c r="H28" s="26">
        <v>30</v>
      </c>
      <c r="I28" s="26">
        <v>20</v>
      </c>
      <c r="J28" s="46">
        <v>9.5</v>
      </c>
      <c r="K28" s="47"/>
      <c r="L28" s="32">
        <f t="shared" si="0"/>
        <v>0</v>
      </c>
      <c r="M28" s="43" t="str">
        <f t="shared" si="1"/>
        <v>OK</v>
      </c>
      <c r="N28" s="44">
        <v>0</v>
      </c>
      <c r="O28" s="44">
        <v>0</v>
      </c>
      <c r="P28" s="44">
        <v>0</v>
      </c>
      <c r="Q28" s="44">
        <v>0</v>
      </c>
      <c r="R28" s="44">
        <v>0</v>
      </c>
      <c r="S28" s="44">
        <v>0</v>
      </c>
      <c r="T28" s="44">
        <v>0</v>
      </c>
      <c r="U28" s="44">
        <v>0</v>
      </c>
      <c r="V28" s="44">
        <v>0</v>
      </c>
      <c r="W28" s="44">
        <v>0</v>
      </c>
      <c r="X28" s="44">
        <v>0</v>
      </c>
      <c r="Y28" s="44">
        <v>0</v>
      </c>
    </row>
    <row r="29" spans="1:25" ht="15" x14ac:dyDescent="0.25">
      <c r="A29" s="100"/>
      <c r="B29" s="90"/>
      <c r="C29" s="49">
        <v>26</v>
      </c>
      <c r="D29" s="50" t="s">
        <v>75</v>
      </c>
      <c r="E29" s="28" t="s">
        <v>918</v>
      </c>
      <c r="F29" s="26" t="s">
        <v>921</v>
      </c>
      <c r="G29" s="49" t="s">
        <v>893</v>
      </c>
      <c r="H29" s="26">
        <v>30</v>
      </c>
      <c r="I29" s="26">
        <v>20</v>
      </c>
      <c r="J29" s="46">
        <v>4.5</v>
      </c>
      <c r="K29" s="47"/>
      <c r="L29" s="32">
        <f t="shared" si="0"/>
        <v>0</v>
      </c>
      <c r="M29" s="43" t="str">
        <f t="shared" si="1"/>
        <v>OK</v>
      </c>
      <c r="N29" s="44">
        <v>0</v>
      </c>
      <c r="O29" s="44">
        <v>0</v>
      </c>
      <c r="P29" s="44">
        <v>0</v>
      </c>
      <c r="Q29" s="44">
        <v>0</v>
      </c>
      <c r="R29" s="44">
        <v>0</v>
      </c>
      <c r="S29" s="44">
        <v>0</v>
      </c>
      <c r="T29" s="44">
        <v>0</v>
      </c>
      <c r="U29" s="44">
        <v>0</v>
      </c>
      <c r="V29" s="44">
        <v>0</v>
      </c>
      <c r="W29" s="44">
        <v>0</v>
      </c>
      <c r="X29" s="44">
        <v>0</v>
      </c>
      <c r="Y29" s="44">
        <v>0</v>
      </c>
    </row>
    <row r="30" spans="1:25" ht="15" x14ac:dyDescent="0.25">
      <c r="A30" s="100"/>
      <c r="B30" s="90"/>
      <c r="C30" s="49">
        <v>27</v>
      </c>
      <c r="D30" s="50" t="s">
        <v>76</v>
      </c>
      <c r="E30" s="28" t="s">
        <v>918</v>
      </c>
      <c r="F30" s="26" t="s">
        <v>921</v>
      </c>
      <c r="G30" s="49" t="s">
        <v>893</v>
      </c>
      <c r="H30" s="26">
        <v>30</v>
      </c>
      <c r="I30" s="26">
        <v>20</v>
      </c>
      <c r="J30" s="46">
        <v>4.2</v>
      </c>
      <c r="K30" s="47"/>
      <c r="L30" s="32">
        <f t="shared" si="0"/>
        <v>0</v>
      </c>
      <c r="M30" s="43" t="str">
        <f t="shared" si="1"/>
        <v>OK</v>
      </c>
      <c r="N30" s="44">
        <v>0</v>
      </c>
      <c r="O30" s="44">
        <v>0</v>
      </c>
      <c r="P30" s="44">
        <v>0</v>
      </c>
      <c r="Q30" s="44">
        <v>0</v>
      </c>
      <c r="R30" s="44">
        <v>0</v>
      </c>
      <c r="S30" s="44">
        <v>0</v>
      </c>
      <c r="T30" s="44">
        <v>0</v>
      </c>
      <c r="U30" s="44">
        <v>0</v>
      </c>
      <c r="V30" s="44">
        <v>0</v>
      </c>
      <c r="W30" s="44">
        <v>0</v>
      </c>
      <c r="X30" s="44">
        <v>0</v>
      </c>
      <c r="Y30" s="44">
        <v>0</v>
      </c>
    </row>
    <row r="31" spans="1:25" ht="30" x14ac:dyDescent="0.25">
      <c r="A31" s="100"/>
      <c r="B31" s="90"/>
      <c r="C31" s="49">
        <v>28</v>
      </c>
      <c r="D31" s="50" t="s">
        <v>77</v>
      </c>
      <c r="E31" s="28" t="s">
        <v>918</v>
      </c>
      <c r="F31" s="26" t="s">
        <v>920</v>
      </c>
      <c r="G31" s="49" t="s">
        <v>36</v>
      </c>
      <c r="H31" s="26">
        <v>30</v>
      </c>
      <c r="I31" s="26">
        <v>20</v>
      </c>
      <c r="J31" s="46">
        <v>4.5</v>
      </c>
      <c r="K31" s="47"/>
      <c r="L31" s="32">
        <f t="shared" si="0"/>
        <v>0</v>
      </c>
      <c r="M31" s="43" t="str">
        <f t="shared" si="1"/>
        <v>OK</v>
      </c>
      <c r="N31" s="44">
        <v>0</v>
      </c>
      <c r="O31" s="44">
        <v>0</v>
      </c>
      <c r="P31" s="44">
        <v>0</v>
      </c>
      <c r="Q31" s="44">
        <v>0</v>
      </c>
      <c r="R31" s="44">
        <v>0</v>
      </c>
      <c r="S31" s="44">
        <v>0</v>
      </c>
      <c r="T31" s="44">
        <v>0</v>
      </c>
      <c r="U31" s="44">
        <v>0</v>
      </c>
      <c r="V31" s="44">
        <v>0</v>
      </c>
      <c r="W31" s="44">
        <v>0</v>
      </c>
      <c r="X31" s="44">
        <v>0</v>
      </c>
      <c r="Y31" s="44">
        <v>0</v>
      </c>
    </row>
    <row r="32" spans="1:25" ht="30" x14ac:dyDescent="0.25">
      <c r="A32" s="100"/>
      <c r="B32" s="90"/>
      <c r="C32" s="49">
        <v>29</v>
      </c>
      <c r="D32" s="50" t="s">
        <v>78</v>
      </c>
      <c r="E32" s="28" t="s">
        <v>918</v>
      </c>
      <c r="F32" s="26" t="s">
        <v>920</v>
      </c>
      <c r="G32" s="49" t="s">
        <v>36</v>
      </c>
      <c r="H32" s="26">
        <v>30</v>
      </c>
      <c r="I32" s="26">
        <v>20</v>
      </c>
      <c r="J32" s="46">
        <v>3</v>
      </c>
      <c r="K32" s="47"/>
      <c r="L32" s="32">
        <f t="shared" si="0"/>
        <v>0</v>
      </c>
      <c r="M32" s="43" t="str">
        <f t="shared" si="1"/>
        <v>OK</v>
      </c>
      <c r="N32" s="44">
        <v>0</v>
      </c>
      <c r="O32" s="44">
        <v>0</v>
      </c>
      <c r="P32" s="44">
        <v>0</v>
      </c>
      <c r="Q32" s="44">
        <v>0</v>
      </c>
      <c r="R32" s="44">
        <v>0</v>
      </c>
      <c r="S32" s="44">
        <v>0</v>
      </c>
      <c r="T32" s="44">
        <v>0</v>
      </c>
      <c r="U32" s="44">
        <v>0</v>
      </c>
      <c r="V32" s="44">
        <v>0</v>
      </c>
      <c r="W32" s="44">
        <v>0</v>
      </c>
      <c r="X32" s="44">
        <v>0</v>
      </c>
      <c r="Y32" s="44">
        <v>0</v>
      </c>
    </row>
    <row r="33" spans="1:25" ht="30" x14ac:dyDescent="0.25">
      <c r="A33" s="100"/>
      <c r="B33" s="90"/>
      <c r="C33" s="49">
        <v>30</v>
      </c>
      <c r="D33" s="50" t="s">
        <v>79</v>
      </c>
      <c r="E33" s="28" t="s">
        <v>918</v>
      </c>
      <c r="F33" s="26" t="s">
        <v>920</v>
      </c>
      <c r="G33" s="49" t="s">
        <v>36</v>
      </c>
      <c r="H33" s="26">
        <v>30</v>
      </c>
      <c r="I33" s="26">
        <v>20</v>
      </c>
      <c r="J33" s="46">
        <v>26.07</v>
      </c>
      <c r="K33" s="47"/>
      <c r="L33" s="32">
        <f t="shared" si="0"/>
        <v>0</v>
      </c>
      <c r="M33" s="43" t="str">
        <f t="shared" si="1"/>
        <v>OK</v>
      </c>
      <c r="N33" s="44">
        <v>0</v>
      </c>
      <c r="O33" s="44">
        <v>0</v>
      </c>
      <c r="P33" s="44">
        <v>0</v>
      </c>
      <c r="Q33" s="44">
        <v>0</v>
      </c>
      <c r="R33" s="44">
        <v>0</v>
      </c>
      <c r="S33" s="44">
        <v>0</v>
      </c>
      <c r="T33" s="44">
        <v>0</v>
      </c>
      <c r="U33" s="44">
        <v>0</v>
      </c>
      <c r="V33" s="44">
        <v>0</v>
      </c>
      <c r="W33" s="44">
        <v>0</v>
      </c>
      <c r="X33" s="44">
        <v>0</v>
      </c>
      <c r="Y33" s="44">
        <v>0</v>
      </c>
    </row>
    <row r="34" spans="1:25" ht="30" x14ac:dyDescent="0.25">
      <c r="A34" s="100"/>
      <c r="B34" s="90"/>
      <c r="C34" s="49">
        <v>31</v>
      </c>
      <c r="D34" s="50" t="s">
        <v>80</v>
      </c>
      <c r="E34" s="28" t="s">
        <v>918</v>
      </c>
      <c r="F34" s="26" t="s">
        <v>920</v>
      </c>
      <c r="G34" s="49" t="s">
        <v>36</v>
      </c>
      <c r="H34" s="26">
        <v>30</v>
      </c>
      <c r="I34" s="26">
        <v>20</v>
      </c>
      <c r="J34" s="46">
        <v>7.5</v>
      </c>
      <c r="K34" s="47"/>
      <c r="L34" s="32">
        <f t="shared" si="0"/>
        <v>0</v>
      </c>
      <c r="M34" s="43" t="str">
        <f t="shared" si="1"/>
        <v>OK</v>
      </c>
      <c r="N34" s="44">
        <v>0</v>
      </c>
      <c r="O34" s="44">
        <v>0</v>
      </c>
      <c r="P34" s="44">
        <v>0</v>
      </c>
      <c r="Q34" s="44">
        <v>0</v>
      </c>
      <c r="R34" s="44">
        <v>0</v>
      </c>
      <c r="S34" s="44">
        <v>0</v>
      </c>
      <c r="T34" s="44">
        <v>0</v>
      </c>
      <c r="U34" s="44">
        <v>0</v>
      </c>
      <c r="V34" s="44">
        <v>0</v>
      </c>
      <c r="W34" s="44">
        <v>0</v>
      </c>
      <c r="X34" s="44">
        <v>0</v>
      </c>
      <c r="Y34" s="44">
        <v>0</v>
      </c>
    </row>
    <row r="35" spans="1:25" ht="30" x14ac:dyDescent="0.25">
      <c r="A35" s="100"/>
      <c r="B35" s="90"/>
      <c r="C35" s="49">
        <v>32</v>
      </c>
      <c r="D35" s="50" t="s">
        <v>81</v>
      </c>
      <c r="E35" s="28" t="s">
        <v>918</v>
      </c>
      <c r="F35" s="26" t="s">
        <v>920</v>
      </c>
      <c r="G35" s="49" t="s">
        <v>36</v>
      </c>
      <c r="H35" s="26">
        <v>30</v>
      </c>
      <c r="I35" s="26">
        <v>20</v>
      </c>
      <c r="J35" s="48">
        <v>6</v>
      </c>
      <c r="K35" s="47"/>
      <c r="L35" s="32">
        <f t="shared" si="0"/>
        <v>0</v>
      </c>
      <c r="M35" s="43" t="str">
        <f t="shared" si="1"/>
        <v>OK</v>
      </c>
      <c r="N35" s="44">
        <v>0</v>
      </c>
      <c r="O35" s="44">
        <v>0</v>
      </c>
      <c r="P35" s="44">
        <v>0</v>
      </c>
      <c r="Q35" s="44">
        <v>0</v>
      </c>
      <c r="R35" s="44">
        <v>0</v>
      </c>
      <c r="S35" s="44">
        <v>0</v>
      </c>
      <c r="T35" s="44">
        <v>0</v>
      </c>
      <c r="U35" s="44">
        <v>0</v>
      </c>
      <c r="V35" s="44">
        <v>0</v>
      </c>
      <c r="W35" s="44">
        <v>0</v>
      </c>
      <c r="X35" s="44">
        <v>0</v>
      </c>
      <c r="Y35" s="44">
        <v>0</v>
      </c>
    </row>
    <row r="36" spans="1:25" ht="30" x14ac:dyDescent="0.25">
      <c r="A36" s="100"/>
      <c r="B36" s="90"/>
      <c r="C36" s="49">
        <v>33</v>
      </c>
      <c r="D36" s="50" t="s">
        <v>82</v>
      </c>
      <c r="E36" s="28" t="s">
        <v>918</v>
      </c>
      <c r="F36" s="26" t="s">
        <v>920</v>
      </c>
      <c r="G36" s="49" t="s">
        <v>36</v>
      </c>
      <c r="H36" s="26">
        <v>30</v>
      </c>
      <c r="I36" s="26">
        <v>20</v>
      </c>
      <c r="J36" s="46">
        <v>17.59</v>
      </c>
      <c r="K36" s="47"/>
      <c r="L36" s="32">
        <f t="shared" si="0"/>
        <v>0</v>
      </c>
      <c r="M36" s="43" t="str">
        <f t="shared" si="1"/>
        <v>OK</v>
      </c>
      <c r="N36" s="44">
        <v>0</v>
      </c>
      <c r="O36" s="44">
        <v>0</v>
      </c>
      <c r="P36" s="44">
        <v>0</v>
      </c>
      <c r="Q36" s="44">
        <v>0</v>
      </c>
      <c r="R36" s="44">
        <v>0</v>
      </c>
      <c r="S36" s="44">
        <v>0</v>
      </c>
      <c r="T36" s="44">
        <v>0</v>
      </c>
      <c r="U36" s="44">
        <v>0</v>
      </c>
      <c r="V36" s="44">
        <v>0</v>
      </c>
      <c r="W36" s="44">
        <v>0</v>
      </c>
      <c r="X36" s="44">
        <v>0</v>
      </c>
      <c r="Y36" s="44">
        <v>0</v>
      </c>
    </row>
    <row r="37" spans="1:25" ht="30" x14ac:dyDescent="0.25">
      <c r="A37" s="100"/>
      <c r="B37" s="90"/>
      <c r="C37" s="49">
        <v>34</v>
      </c>
      <c r="D37" s="50" t="s">
        <v>83</v>
      </c>
      <c r="E37" s="28" t="s">
        <v>918</v>
      </c>
      <c r="F37" s="26" t="s">
        <v>920</v>
      </c>
      <c r="G37" s="49" t="s">
        <v>36</v>
      </c>
      <c r="H37" s="26">
        <v>30</v>
      </c>
      <c r="I37" s="26">
        <v>20</v>
      </c>
      <c r="J37" s="46">
        <v>12.7</v>
      </c>
      <c r="K37" s="47"/>
      <c r="L37" s="32">
        <f t="shared" si="0"/>
        <v>0</v>
      </c>
      <c r="M37" s="43" t="str">
        <f t="shared" si="1"/>
        <v>OK</v>
      </c>
      <c r="N37" s="44">
        <v>0</v>
      </c>
      <c r="O37" s="44">
        <v>0</v>
      </c>
      <c r="P37" s="44">
        <v>0</v>
      </c>
      <c r="Q37" s="44">
        <v>0</v>
      </c>
      <c r="R37" s="44">
        <v>0</v>
      </c>
      <c r="S37" s="44">
        <v>0</v>
      </c>
      <c r="T37" s="44">
        <v>0</v>
      </c>
      <c r="U37" s="44">
        <v>0</v>
      </c>
      <c r="V37" s="44">
        <v>0</v>
      </c>
      <c r="W37" s="44">
        <v>0</v>
      </c>
      <c r="X37" s="44">
        <v>0</v>
      </c>
      <c r="Y37" s="44">
        <v>0</v>
      </c>
    </row>
    <row r="38" spans="1:25" ht="60" x14ac:dyDescent="0.25">
      <c r="A38" s="100"/>
      <c r="B38" s="90"/>
      <c r="C38" s="49">
        <v>35</v>
      </c>
      <c r="D38" s="50" t="s">
        <v>84</v>
      </c>
      <c r="E38" s="28" t="s">
        <v>922</v>
      </c>
      <c r="F38" s="26" t="s">
        <v>923</v>
      </c>
      <c r="G38" s="49" t="s">
        <v>36</v>
      </c>
      <c r="H38" s="26">
        <v>30</v>
      </c>
      <c r="I38" s="26">
        <v>20</v>
      </c>
      <c r="J38" s="46">
        <v>15.24</v>
      </c>
      <c r="K38" s="47"/>
      <c r="L38" s="32">
        <f t="shared" si="0"/>
        <v>0</v>
      </c>
      <c r="M38" s="43" t="str">
        <f t="shared" si="1"/>
        <v>OK</v>
      </c>
      <c r="N38" s="44">
        <v>0</v>
      </c>
      <c r="O38" s="44">
        <v>0</v>
      </c>
      <c r="P38" s="44">
        <v>0</v>
      </c>
      <c r="Q38" s="44">
        <v>0</v>
      </c>
      <c r="R38" s="44">
        <v>0</v>
      </c>
      <c r="S38" s="44">
        <v>0</v>
      </c>
      <c r="T38" s="44">
        <v>0</v>
      </c>
      <c r="U38" s="44">
        <v>0</v>
      </c>
      <c r="V38" s="44">
        <v>0</v>
      </c>
      <c r="W38" s="44">
        <v>0</v>
      </c>
      <c r="X38" s="44">
        <v>0</v>
      </c>
      <c r="Y38" s="44">
        <v>0</v>
      </c>
    </row>
    <row r="39" spans="1:25" ht="45" x14ac:dyDescent="0.25">
      <c r="A39" s="100"/>
      <c r="B39" s="90"/>
      <c r="C39" s="49">
        <v>36</v>
      </c>
      <c r="D39" s="50" t="s">
        <v>85</v>
      </c>
      <c r="E39" s="28" t="s">
        <v>922</v>
      </c>
      <c r="F39" s="26" t="s">
        <v>923</v>
      </c>
      <c r="G39" s="49" t="s">
        <v>36</v>
      </c>
      <c r="H39" s="26">
        <v>30</v>
      </c>
      <c r="I39" s="26">
        <v>20</v>
      </c>
      <c r="J39" s="46">
        <v>6.62</v>
      </c>
      <c r="K39" s="47"/>
      <c r="L39" s="32">
        <f t="shared" si="0"/>
        <v>0</v>
      </c>
      <c r="M39" s="43" t="str">
        <f t="shared" si="1"/>
        <v>OK</v>
      </c>
      <c r="N39" s="44">
        <v>0</v>
      </c>
      <c r="O39" s="44">
        <v>0</v>
      </c>
      <c r="P39" s="44">
        <v>0</v>
      </c>
      <c r="Q39" s="44">
        <v>0</v>
      </c>
      <c r="R39" s="44">
        <v>0</v>
      </c>
      <c r="S39" s="44">
        <v>0</v>
      </c>
      <c r="T39" s="44">
        <v>0</v>
      </c>
      <c r="U39" s="44">
        <v>0</v>
      </c>
      <c r="V39" s="44">
        <v>0</v>
      </c>
      <c r="W39" s="44">
        <v>0</v>
      </c>
      <c r="X39" s="44">
        <v>0</v>
      </c>
      <c r="Y39" s="44">
        <v>0</v>
      </c>
    </row>
    <row r="40" spans="1:25" ht="60" x14ac:dyDescent="0.25">
      <c r="A40" s="100"/>
      <c r="B40" s="90"/>
      <c r="C40" s="49">
        <v>37</v>
      </c>
      <c r="D40" s="50" t="s">
        <v>86</v>
      </c>
      <c r="E40" s="28" t="s">
        <v>922</v>
      </c>
      <c r="F40" s="26" t="s">
        <v>924</v>
      </c>
      <c r="G40" s="49" t="s">
        <v>36</v>
      </c>
      <c r="H40" s="26">
        <v>30</v>
      </c>
      <c r="I40" s="26">
        <v>20</v>
      </c>
      <c r="J40" s="46">
        <v>25.76</v>
      </c>
      <c r="K40" s="47"/>
      <c r="L40" s="32">
        <f t="shared" si="0"/>
        <v>0</v>
      </c>
      <c r="M40" s="43" t="str">
        <f t="shared" si="1"/>
        <v>OK</v>
      </c>
      <c r="N40" s="44">
        <v>0</v>
      </c>
      <c r="O40" s="44">
        <v>0</v>
      </c>
      <c r="P40" s="44">
        <v>0</v>
      </c>
      <c r="Q40" s="44">
        <v>0</v>
      </c>
      <c r="R40" s="44">
        <v>0</v>
      </c>
      <c r="S40" s="44">
        <v>0</v>
      </c>
      <c r="T40" s="44">
        <v>0</v>
      </c>
      <c r="U40" s="44">
        <v>0</v>
      </c>
      <c r="V40" s="44">
        <v>0</v>
      </c>
      <c r="W40" s="44">
        <v>0</v>
      </c>
      <c r="X40" s="44">
        <v>0</v>
      </c>
      <c r="Y40" s="44">
        <v>0</v>
      </c>
    </row>
    <row r="41" spans="1:25" ht="15" x14ac:dyDescent="0.25">
      <c r="A41" s="100"/>
      <c r="B41" s="90"/>
      <c r="C41" s="49">
        <v>38</v>
      </c>
      <c r="D41" s="50" t="s">
        <v>87</v>
      </c>
      <c r="E41" s="28" t="s">
        <v>918</v>
      </c>
      <c r="F41" s="26" t="s">
        <v>925</v>
      </c>
      <c r="G41" s="49" t="s">
        <v>894</v>
      </c>
      <c r="H41" s="26">
        <v>30</v>
      </c>
      <c r="I41" s="26">
        <v>20</v>
      </c>
      <c r="J41" s="46">
        <v>2.59</v>
      </c>
      <c r="K41" s="47"/>
      <c r="L41" s="32">
        <f t="shared" si="0"/>
        <v>0</v>
      </c>
      <c r="M41" s="43" t="str">
        <f t="shared" si="1"/>
        <v>OK</v>
      </c>
      <c r="N41" s="44">
        <v>0</v>
      </c>
      <c r="O41" s="44">
        <v>0</v>
      </c>
      <c r="P41" s="44">
        <v>0</v>
      </c>
      <c r="Q41" s="44">
        <v>0</v>
      </c>
      <c r="R41" s="44">
        <v>0</v>
      </c>
      <c r="S41" s="44">
        <v>0</v>
      </c>
      <c r="T41" s="44">
        <v>0</v>
      </c>
      <c r="U41" s="44">
        <v>0</v>
      </c>
      <c r="V41" s="44">
        <v>0</v>
      </c>
      <c r="W41" s="44">
        <v>0</v>
      </c>
      <c r="X41" s="44">
        <v>0</v>
      </c>
      <c r="Y41" s="44">
        <v>0</v>
      </c>
    </row>
    <row r="42" spans="1:25" ht="30" x14ac:dyDescent="0.25">
      <c r="A42" s="100"/>
      <c r="B42" s="90"/>
      <c r="C42" s="49">
        <v>39</v>
      </c>
      <c r="D42" s="50" t="s">
        <v>88</v>
      </c>
      <c r="E42" s="28" t="s">
        <v>926</v>
      </c>
      <c r="F42" s="26" t="s">
        <v>925</v>
      </c>
      <c r="G42" s="49" t="s">
        <v>895</v>
      </c>
      <c r="H42" s="26">
        <v>30</v>
      </c>
      <c r="I42" s="26">
        <v>20</v>
      </c>
      <c r="J42" s="46">
        <v>6.99</v>
      </c>
      <c r="K42" s="47"/>
      <c r="L42" s="32">
        <f t="shared" si="0"/>
        <v>0</v>
      </c>
      <c r="M42" s="43" t="str">
        <f t="shared" si="1"/>
        <v>OK</v>
      </c>
      <c r="N42" s="44">
        <v>0</v>
      </c>
      <c r="O42" s="44">
        <v>0</v>
      </c>
      <c r="P42" s="44">
        <v>0</v>
      </c>
      <c r="Q42" s="44">
        <v>0</v>
      </c>
      <c r="R42" s="44">
        <v>0</v>
      </c>
      <c r="S42" s="44">
        <v>0</v>
      </c>
      <c r="T42" s="44">
        <v>0</v>
      </c>
      <c r="U42" s="44">
        <v>0</v>
      </c>
      <c r="V42" s="44">
        <v>0</v>
      </c>
      <c r="W42" s="44">
        <v>0</v>
      </c>
      <c r="X42" s="44">
        <v>0</v>
      </c>
      <c r="Y42" s="44">
        <v>0</v>
      </c>
    </row>
    <row r="43" spans="1:25" ht="30" x14ac:dyDescent="0.25">
      <c r="A43" s="100"/>
      <c r="B43" s="90"/>
      <c r="C43" s="49">
        <v>40</v>
      </c>
      <c r="D43" s="50" t="s">
        <v>89</v>
      </c>
      <c r="E43" s="28" t="s">
        <v>926</v>
      </c>
      <c r="F43" s="26" t="s">
        <v>923</v>
      </c>
      <c r="G43" s="49" t="s">
        <v>36</v>
      </c>
      <c r="H43" s="26">
        <v>30</v>
      </c>
      <c r="I43" s="26">
        <v>20</v>
      </c>
      <c r="J43" s="46">
        <v>11.46</v>
      </c>
      <c r="K43" s="47"/>
      <c r="L43" s="32">
        <f t="shared" si="0"/>
        <v>0</v>
      </c>
      <c r="M43" s="43" t="str">
        <f t="shared" si="1"/>
        <v>OK</v>
      </c>
      <c r="N43" s="44">
        <v>0</v>
      </c>
      <c r="O43" s="44">
        <v>0</v>
      </c>
      <c r="P43" s="44">
        <v>0</v>
      </c>
      <c r="Q43" s="44">
        <v>0</v>
      </c>
      <c r="R43" s="44">
        <v>0</v>
      </c>
      <c r="S43" s="44">
        <v>0</v>
      </c>
      <c r="T43" s="44">
        <v>0</v>
      </c>
      <c r="U43" s="44">
        <v>0</v>
      </c>
      <c r="V43" s="44">
        <v>0</v>
      </c>
      <c r="W43" s="44">
        <v>0</v>
      </c>
      <c r="X43" s="44">
        <v>0</v>
      </c>
      <c r="Y43" s="44">
        <v>0</v>
      </c>
    </row>
    <row r="44" spans="1:25" ht="30" x14ac:dyDescent="0.25">
      <c r="A44" s="100"/>
      <c r="B44" s="90"/>
      <c r="C44" s="49">
        <v>41</v>
      </c>
      <c r="D44" s="50" t="s">
        <v>90</v>
      </c>
      <c r="E44" s="28" t="s">
        <v>918</v>
      </c>
      <c r="F44" s="26" t="s">
        <v>927</v>
      </c>
      <c r="G44" s="49" t="s">
        <v>36</v>
      </c>
      <c r="H44" s="26">
        <v>30</v>
      </c>
      <c r="I44" s="26">
        <v>20</v>
      </c>
      <c r="J44" s="46">
        <v>1.3</v>
      </c>
      <c r="K44" s="47"/>
      <c r="L44" s="32">
        <f t="shared" si="0"/>
        <v>0</v>
      </c>
      <c r="M44" s="43" t="str">
        <f t="shared" si="1"/>
        <v>OK</v>
      </c>
      <c r="N44" s="44">
        <v>0</v>
      </c>
      <c r="O44" s="44">
        <v>0</v>
      </c>
      <c r="P44" s="44">
        <v>0</v>
      </c>
      <c r="Q44" s="44">
        <v>0</v>
      </c>
      <c r="R44" s="44">
        <v>0</v>
      </c>
      <c r="S44" s="44">
        <v>0</v>
      </c>
      <c r="T44" s="44">
        <v>0</v>
      </c>
      <c r="U44" s="44">
        <v>0</v>
      </c>
      <c r="V44" s="44">
        <v>0</v>
      </c>
      <c r="W44" s="44">
        <v>0</v>
      </c>
      <c r="X44" s="44">
        <v>0</v>
      </c>
      <c r="Y44" s="44">
        <v>0</v>
      </c>
    </row>
    <row r="45" spans="1:25" ht="30" x14ac:dyDescent="0.25">
      <c r="A45" s="100"/>
      <c r="B45" s="90"/>
      <c r="C45" s="49">
        <v>42</v>
      </c>
      <c r="D45" s="50" t="s">
        <v>91</v>
      </c>
      <c r="E45" s="28" t="s">
        <v>918</v>
      </c>
      <c r="F45" s="26" t="s">
        <v>927</v>
      </c>
      <c r="G45" s="49" t="s">
        <v>36</v>
      </c>
      <c r="H45" s="26">
        <v>30</v>
      </c>
      <c r="I45" s="26">
        <v>20</v>
      </c>
      <c r="J45" s="46">
        <v>1.5</v>
      </c>
      <c r="K45" s="47"/>
      <c r="L45" s="32">
        <f t="shared" si="0"/>
        <v>0</v>
      </c>
      <c r="M45" s="43" t="str">
        <f t="shared" si="1"/>
        <v>OK</v>
      </c>
      <c r="N45" s="44">
        <v>0</v>
      </c>
      <c r="O45" s="44">
        <v>0</v>
      </c>
      <c r="P45" s="44">
        <v>0</v>
      </c>
      <c r="Q45" s="44">
        <v>0</v>
      </c>
      <c r="R45" s="44">
        <v>0</v>
      </c>
      <c r="S45" s="44">
        <v>0</v>
      </c>
      <c r="T45" s="44">
        <v>0</v>
      </c>
      <c r="U45" s="44">
        <v>0</v>
      </c>
      <c r="V45" s="44">
        <v>0</v>
      </c>
      <c r="W45" s="44">
        <v>0</v>
      </c>
      <c r="X45" s="44">
        <v>0</v>
      </c>
      <c r="Y45" s="44">
        <v>0</v>
      </c>
    </row>
    <row r="46" spans="1:25" ht="30" x14ac:dyDescent="0.25">
      <c r="A46" s="100"/>
      <c r="B46" s="90"/>
      <c r="C46" s="49">
        <v>43</v>
      </c>
      <c r="D46" s="50" t="s">
        <v>92</v>
      </c>
      <c r="E46" s="28" t="s">
        <v>918</v>
      </c>
      <c r="F46" s="26" t="s">
        <v>927</v>
      </c>
      <c r="G46" s="49" t="s">
        <v>36</v>
      </c>
      <c r="H46" s="26">
        <v>30</v>
      </c>
      <c r="I46" s="26">
        <v>20</v>
      </c>
      <c r="J46" s="46">
        <v>1.8</v>
      </c>
      <c r="K46" s="47"/>
      <c r="L46" s="32">
        <f t="shared" si="0"/>
        <v>0</v>
      </c>
      <c r="M46" s="43" t="str">
        <f t="shared" si="1"/>
        <v>OK</v>
      </c>
      <c r="N46" s="44">
        <v>0</v>
      </c>
      <c r="O46" s="44">
        <v>0</v>
      </c>
      <c r="P46" s="44">
        <v>0</v>
      </c>
      <c r="Q46" s="44">
        <v>0</v>
      </c>
      <c r="R46" s="44">
        <v>0</v>
      </c>
      <c r="S46" s="44">
        <v>0</v>
      </c>
      <c r="T46" s="44">
        <v>0</v>
      </c>
      <c r="U46" s="44">
        <v>0</v>
      </c>
      <c r="V46" s="44">
        <v>0</v>
      </c>
      <c r="W46" s="44">
        <v>0</v>
      </c>
      <c r="X46" s="44">
        <v>0</v>
      </c>
      <c r="Y46" s="44">
        <v>0</v>
      </c>
    </row>
    <row r="47" spans="1:25" ht="30" x14ac:dyDescent="0.25">
      <c r="A47" s="100"/>
      <c r="B47" s="90"/>
      <c r="C47" s="49">
        <v>44</v>
      </c>
      <c r="D47" s="50" t="s">
        <v>93</v>
      </c>
      <c r="E47" s="28" t="s">
        <v>918</v>
      </c>
      <c r="F47" s="26" t="s">
        <v>927</v>
      </c>
      <c r="G47" s="49" t="s">
        <v>36</v>
      </c>
      <c r="H47" s="26">
        <v>30</v>
      </c>
      <c r="I47" s="26">
        <v>20</v>
      </c>
      <c r="J47" s="46">
        <v>2</v>
      </c>
      <c r="K47" s="47"/>
      <c r="L47" s="32">
        <f t="shared" si="0"/>
        <v>0</v>
      </c>
      <c r="M47" s="43" t="str">
        <f t="shared" si="1"/>
        <v>OK</v>
      </c>
      <c r="N47" s="44">
        <v>0</v>
      </c>
      <c r="O47" s="44">
        <v>0</v>
      </c>
      <c r="P47" s="44">
        <v>0</v>
      </c>
      <c r="Q47" s="44">
        <v>0</v>
      </c>
      <c r="R47" s="44">
        <v>0</v>
      </c>
      <c r="S47" s="44">
        <v>0</v>
      </c>
      <c r="T47" s="44">
        <v>0</v>
      </c>
      <c r="U47" s="44">
        <v>0</v>
      </c>
      <c r="V47" s="44">
        <v>0</v>
      </c>
      <c r="W47" s="44">
        <v>0</v>
      </c>
      <c r="X47" s="44">
        <v>0</v>
      </c>
      <c r="Y47" s="44">
        <v>0</v>
      </c>
    </row>
    <row r="48" spans="1:25" ht="30" x14ac:dyDescent="0.25">
      <c r="A48" s="100"/>
      <c r="B48" s="90"/>
      <c r="C48" s="49">
        <v>45</v>
      </c>
      <c r="D48" s="50" t="s">
        <v>94</v>
      </c>
      <c r="E48" s="28" t="s">
        <v>918</v>
      </c>
      <c r="F48" s="26" t="s">
        <v>927</v>
      </c>
      <c r="G48" s="49" t="s">
        <v>36</v>
      </c>
      <c r="H48" s="26">
        <v>30</v>
      </c>
      <c r="I48" s="26">
        <v>20</v>
      </c>
      <c r="J48" s="46">
        <v>5.6</v>
      </c>
      <c r="K48" s="47"/>
      <c r="L48" s="32">
        <f t="shared" si="0"/>
        <v>0</v>
      </c>
      <c r="M48" s="43" t="str">
        <f t="shared" si="1"/>
        <v>OK</v>
      </c>
      <c r="N48" s="44">
        <v>0</v>
      </c>
      <c r="O48" s="44">
        <v>0</v>
      </c>
      <c r="P48" s="44">
        <v>0</v>
      </c>
      <c r="Q48" s="44">
        <v>0</v>
      </c>
      <c r="R48" s="44">
        <v>0</v>
      </c>
      <c r="S48" s="44">
        <v>0</v>
      </c>
      <c r="T48" s="44">
        <v>0</v>
      </c>
      <c r="U48" s="44">
        <v>0</v>
      </c>
      <c r="V48" s="44">
        <v>0</v>
      </c>
      <c r="W48" s="44">
        <v>0</v>
      </c>
      <c r="X48" s="44">
        <v>0</v>
      </c>
      <c r="Y48" s="44">
        <v>0</v>
      </c>
    </row>
    <row r="49" spans="1:25" ht="45" x14ac:dyDescent="0.25">
      <c r="A49" s="100"/>
      <c r="B49" s="90"/>
      <c r="C49" s="49">
        <v>46</v>
      </c>
      <c r="D49" s="50" t="s">
        <v>95</v>
      </c>
      <c r="E49" s="28" t="s">
        <v>918</v>
      </c>
      <c r="F49" s="26" t="s">
        <v>927</v>
      </c>
      <c r="G49" s="49" t="s">
        <v>36</v>
      </c>
      <c r="H49" s="26">
        <v>30</v>
      </c>
      <c r="I49" s="26">
        <v>20</v>
      </c>
      <c r="J49" s="46">
        <v>6</v>
      </c>
      <c r="K49" s="47"/>
      <c r="L49" s="32">
        <f t="shared" si="0"/>
        <v>0</v>
      </c>
      <c r="M49" s="43" t="str">
        <f t="shared" si="1"/>
        <v>OK</v>
      </c>
      <c r="N49" s="44">
        <v>0</v>
      </c>
      <c r="O49" s="44">
        <v>0</v>
      </c>
      <c r="P49" s="44">
        <v>0</v>
      </c>
      <c r="Q49" s="44">
        <v>0</v>
      </c>
      <c r="R49" s="44">
        <v>0</v>
      </c>
      <c r="S49" s="44">
        <v>0</v>
      </c>
      <c r="T49" s="44">
        <v>0</v>
      </c>
      <c r="U49" s="44">
        <v>0</v>
      </c>
      <c r="V49" s="44">
        <v>0</v>
      </c>
      <c r="W49" s="44">
        <v>0</v>
      </c>
      <c r="X49" s="44">
        <v>0</v>
      </c>
      <c r="Y49" s="44">
        <v>0</v>
      </c>
    </row>
    <row r="50" spans="1:25" ht="45" x14ac:dyDescent="0.25">
      <c r="A50" s="100"/>
      <c r="B50" s="90"/>
      <c r="C50" s="49">
        <v>47</v>
      </c>
      <c r="D50" s="50" t="s">
        <v>96</v>
      </c>
      <c r="E50" s="28" t="s">
        <v>918</v>
      </c>
      <c r="F50" s="26" t="s">
        <v>927</v>
      </c>
      <c r="G50" s="49" t="s">
        <v>36</v>
      </c>
      <c r="H50" s="26">
        <v>30</v>
      </c>
      <c r="I50" s="26">
        <v>20</v>
      </c>
      <c r="J50" s="46">
        <v>8</v>
      </c>
      <c r="K50" s="47"/>
      <c r="L50" s="32">
        <f t="shared" si="0"/>
        <v>0</v>
      </c>
      <c r="M50" s="43" t="str">
        <f t="shared" si="1"/>
        <v>OK</v>
      </c>
      <c r="N50" s="44">
        <v>0</v>
      </c>
      <c r="O50" s="44">
        <v>0</v>
      </c>
      <c r="P50" s="44">
        <v>0</v>
      </c>
      <c r="Q50" s="44">
        <v>0</v>
      </c>
      <c r="R50" s="44">
        <v>0</v>
      </c>
      <c r="S50" s="44">
        <v>0</v>
      </c>
      <c r="T50" s="44">
        <v>0</v>
      </c>
      <c r="U50" s="44">
        <v>0</v>
      </c>
      <c r="V50" s="44">
        <v>0</v>
      </c>
      <c r="W50" s="44">
        <v>0</v>
      </c>
      <c r="X50" s="44">
        <v>0</v>
      </c>
      <c r="Y50" s="44">
        <v>0</v>
      </c>
    </row>
    <row r="51" spans="1:25" ht="45" x14ac:dyDescent="0.25">
      <c r="A51" s="100"/>
      <c r="B51" s="90"/>
      <c r="C51" s="49">
        <v>48</v>
      </c>
      <c r="D51" s="50" t="s">
        <v>97</v>
      </c>
      <c r="E51" s="28" t="s">
        <v>918</v>
      </c>
      <c r="F51" s="26" t="s">
        <v>927</v>
      </c>
      <c r="G51" s="49" t="s">
        <v>36</v>
      </c>
      <c r="H51" s="26">
        <v>30</v>
      </c>
      <c r="I51" s="26">
        <v>20</v>
      </c>
      <c r="J51" s="46">
        <v>2.25</v>
      </c>
      <c r="K51" s="47"/>
      <c r="L51" s="32">
        <f t="shared" si="0"/>
        <v>0</v>
      </c>
      <c r="M51" s="43" t="str">
        <f t="shared" si="1"/>
        <v>OK</v>
      </c>
      <c r="N51" s="44">
        <v>0</v>
      </c>
      <c r="O51" s="44">
        <v>0</v>
      </c>
      <c r="P51" s="44">
        <v>0</v>
      </c>
      <c r="Q51" s="44">
        <v>0</v>
      </c>
      <c r="R51" s="44">
        <v>0</v>
      </c>
      <c r="S51" s="44">
        <v>0</v>
      </c>
      <c r="T51" s="44">
        <v>0</v>
      </c>
      <c r="U51" s="44">
        <v>0</v>
      </c>
      <c r="V51" s="44">
        <v>0</v>
      </c>
      <c r="W51" s="44">
        <v>0</v>
      </c>
      <c r="X51" s="44">
        <v>0</v>
      </c>
      <c r="Y51" s="44">
        <v>0</v>
      </c>
    </row>
    <row r="52" spans="1:25" ht="45" x14ac:dyDescent="0.25">
      <c r="A52" s="100"/>
      <c r="B52" s="90"/>
      <c r="C52" s="49">
        <v>49</v>
      </c>
      <c r="D52" s="50" t="s">
        <v>98</v>
      </c>
      <c r="E52" s="28" t="s">
        <v>918</v>
      </c>
      <c r="F52" s="26" t="s">
        <v>927</v>
      </c>
      <c r="G52" s="49" t="s">
        <v>36</v>
      </c>
      <c r="H52" s="26">
        <v>30</v>
      </c>
      <c r="I52" s="26">
        <v>20</v>
      </c>
      <c r="J52" s="46">
        <v>2.6</v>
      </c>
      <c r="K52" s="47"/>
      <c r="L52" s="32">
        <f t="shared" si="0"/>
        <v>0</v>
      </c>
      <c r="M52" s="43" t="str">
        <f t="shared" si="1"/>
        <v>OK</v>
      </c>
      <c r="N52" s="44">
        <v>0</v>
      </c>
      <c r="O52" s="44">
        <v>0</v>
      </c>
      <c r="P52" s="44">
        <v>0</v>
      </c>
      <c r="Q52" s="44">
        <v>0</v>
      </c>
      <c r="R52" s="44">
        <v>0</v>
      </c>
      <c r="S52" s="44">
        <v>0</v>
      </c>
      <c r="T52" s="44">
        <v>0</v>
      </c>
      <c r="U52" s="44">
        <v>0</v>
      </c>
      <c r="V52" s="44">
        <v>0</v>
      </c>
      <c r="W52" s="44">
        <v>0</v>
      </c>
      <c r="X52" s="44">
        <v>0</v>
      </c>
      <c r="Y52" s="44">
        <v>0</v>
      </c>
    </row>
    <row r="53" spans="1:25" ht="30" x14ac:dyDescent="0.25">
      <c r="A53" s="100"/>
      <c r="B53" s="90"/>
      <c r="C53" s="49">
        <v>50</v>
      </c>
      <c r="D53" s="50" t="s">
        <v>99</v>
      </c>
      <c r="E53" s="28" t="s">
        <v>918</v>
      </c>
      <c r="F53" s="26" t="s">
        <v>927</v>
      </c>
      <c r="G53" s="49" t="s">
        <v>36</v>
      </c>
      <c r="H53" s="26">
        <v>30</v>
      </c>
      <c r="I53" s="26">
        <v>20</v>
      </c>
      <c r="J53" s="46">
        <v>2.6</v>
      </c>
      <c r="K53" s="47"/>
      <c r="L53" s="32">
        <f t="shared" si="0"/>
        <v>0</v>
      </c>
      <c r="M53" s="43" t="str">
        <f t="shared" si="1"/>
        <v>OK</v>
      </c>
      <c r="N53" s="44">
        <v>0</v>
      </c>
      <c r="O53" s="44">
        <v>0</v>
      </c>
      <c r="P53" s="44">
        <v>0</v>
      </c>
      <c r="Q53" s="44">
        <v>0</v>
      </c>
      <c r="R53" s="44">
        <v>0</v>
      </c>
      <c r="S53" s="44">
        <v>0</v>
      </c>
      <c r="T53" s="44">
        <v>0</v>
      </c>
      <c r="U53" s="44">
        <v>0</v>
      </c>
      <c r="V53" s="44">
        <v>0</v>
      </c>
      <c r="W53" s="44">
        <v>0</v>
      </c>
      <c r="X53" s="44">
        <v>0</v>
      </c>
      <c r="Y53" s="44">
        <v>0</v>
      </c>
    </row>
    <row r="54" spans="1:25" ht="45" x14ac:dyDescent="0.25">
      <c r="A54" s="100"/>
      <c r="B54" s="90"/>
      <c r="C54" s="49">
        <v>51</v>
      </c>
      <c r="D54" s="50" t="s">
        <v>100</v>
      </c>
      <c r="E54" s="28" t="s">
        <v>918</v>
      </c>
      <c r="F54" s="26" t="s">
        <v>927</v>
      </c>
      <c r="G54" s="49" t="s">
        <v>36</v>
      </c>
      <c r="H54" s="26">
        <v>30</v>
      </c>
      <c r="I54" s="26">
        <v>20</v>
      </c>
      <c r="J54" s="46">
        <v>3.9</v>
      </c>
      <c r="K54" s="47"/>
      <c r="L54" s="32">
        <f t="shared" si="0"/>
        <v>0</v>
      </c>
      <c r="M54" s="43" t="str">
        <f t="shared" si="1"/>
        <v>OK</v>
      </c>
      <c r="N54" s="44">
        <v>0</v>
      </c>
      <c r="O54" s="44">
        <v>0</v>
      </c>
      <c r="P54" s="44">
        <v>0</v>
      </c>
      <c r="Q54" s="44">
        <v>0</v>
      </c>
      <c r="R54" s="44">
        <v>0</v>
      </c>
      <c r="S54" s="44">
        <v>0</v>
      </c>
      <c r="T54" s="44">
        <v>0</v>
      </c>
      <c r="U54" s="44">
        <v>0</v>
      </c>
      <c r="V54" s="44">
        <v>0</v>
      </c>
      <c r="W54" s="44">
        <v>0</v>
      </c>
      <c r="X54" s="44">
        <v>0</v>
      </c>
      <c r="Y54" s="44">
        <v>0</v>
      </c>
    </row>
    <row r="55" spans="1:25" ht="15" x14ac:dyDescent="0.25">
      <c r="A55" s="100"/>
      <c r="B55" s="90"/>
      <c r="C55" s="49">
        <v>52</v>
      </c>
      <c r="D55" s="50" t="s">
        <v>101</v>
      </c>
      <c r="E55" s="28" t="s">
        <v>918</v>
      </c>
      <c r="F55" s="26" t="s">
        <v>920</v>
      </c>
      <c r="G55" s="49" t="s">
        <v>36</v>
      </c>
      <c r="H55" s="26">
        <v>30</v>
      </c>
      <c r="I55" s="26">
        <v>20</v>
      </c>
      <c r="J55" s="46">
        <v>1.52</v>
      </c>
      <c r="K55" s="47"/>
      <c r="L55" s="32">
        <f t="shared" si="0"/>
        <v>0</v>
      </c>
      <c r="M55" s="43" t="str">
        <f t="shared" si="1"/>
        <v>OK</v>
      </c>
      <c r="N55" s="44">
        <v>0</v>
      </c>
      <c r="O55" s="44">
        <v>0</v>
      </c>
      <c r="P55" s="44">
        <v>0</v>
      </c>
      <c r="Q55" s="44">
        <v>0</v>
      </c>
      <c r="R55" s="44">
        <v>0</v>
      </c>
      <c r="S55" s="44">
        <v>0</v>
      </c>
      <c r="T55" s="44">
        <v>0</v>
      </c>
      <c r="U55" s="44">
        <v>0</v>
      </c>
      <c r="V55" s="44">
        <v>0</v>
      </c>
      <c r="W55" s="44">
        <v>0</v>
      </c>
      <c r="X55" s="44">
        <v>0</v>
      </c>
      <c r="Y55" s="44">
        <v>0</v>
      </c>
    </row>
    <row r="56" spans="1:25" ht="15" x14ac:dyDescent="0.25">
      <c r="A56" s="100"/>
      <c r="B56" s="90"/>
      <c r="C56" s="49">
        <v>53</v>
      </c>
      <c r="D56" s="50" t="s">
        <v>102</v>
      </c>
      <c r="E56" s="28" t="s">
        <v>918</v>
      </c>
      <c r="F56" s="26" t="s">
        <v>920</v>
      </c>
      <c r="G56" s="49" t="s">
        <v>36</v>
      </c>
      <c r="H56" s="26">
        <v>30</v>
      </c>
      <c r="I56" s="26">
        <v>20</v>
      </c>
      <c r="J56" s="46">
        <v>1.39</v>
      </c>
      <c r="K56" s="47"/>
      <c r="L56" s="32">
        <f t="shared" si="0"/>
        <v>0</v>
      </c>
      <c r="M56" s="43" t="str">
        <f t="shared" si="1"/>
        <v>OK</v>
      </c>
      <c r="N56" s="44">
        <v>0</v>
      </c>
      <c r="O56" s="44">
        <v>0</v>
      </c>
      <c r="P56" s="44">
        <v>0</v>
      </c>
      <c r="Q56" s="44">
        <v>0</v>
      </c>
      <c r="R56" s="44">
        <v>0</v>
      </c>
      <c r="S56" s="44">
        <v>0</v>
      </c>
      <c r="T56" s="44">
        <v>0</v>
      </c>
      <c r="U56" s="44">
        <v>0</v>
      </c>
      <c r="V56" s="44">
        <v>0</v>
      </c>
      <c r="W56" s="44">
        <v>0</v>
      </c>
      <c r="X56" s="44">
        <v>0</v>
      </c>
      <c r="Y56" s="44">
        <v>0</v>
      </c>
    </row>
    <row r="57" spans="1:25" ht="30" x14ac:dyDescent="0.25">
      <c r="A57" s="100"/>
      <c r="B57" s="90"/>
      <c r="C57" s="49">
        <v>54</v>
      </c>
      <c r="D57" s="50" t="s">
        <v>103</v>
      </c>
      <c r="E57" s="28" t="s">
        <v>926</v>
      </c>
      <c r="F57" s="26" t="s">
        <v>928</v>
      </c>
      <c r="G57" s="49" t="s">
        <v>36</v>
      </c>
      <c r="H57" s="26">
        <v>30</v>
      </c>
      <c r="I57" s="26">
        <v>20</v>
      </c>
      <c r="J57" s="46">
        <v>8.5</v>
      </c>
      <c r="K57" s="47"/>
      <c r="L57" s="32">
        <f t="shared" si="0"/>
        <v>0</v>
      </c>
      <c r="M57" s="43" t="str">
        <f t="shared" si="1"/>
        <v>OK</v>
      </c>
      <c r="N57" s="44">
        <v>0</v>
      </c>
      <c r="O57" s="44">
        <v>0</v>
      </c>
      <c r="P57" s="44">
        <v>0</v>
      </c>
      <c r="Q57" s="44">
        <v>0</v>
      </c>
      <c r="R57" s="44">
        <v>0</v>
      </c>
      <c r="S57" s="44">
        <v>0</v>
      </c>
      <c r="T57" s="44">
        <v>0</v>
      </c>
      <c r="U57" s="44">
        <v>0</v>
      </c>
      <c r="V57" s="44">
        <v>0</v>
      </c>
      <c r="W57" s="44">
        <v>0</v>
      </c>
      <c r="X57" s="44">
        <v>0</v>
      </c>
      <c r="Y57" s="44">
        <v>0</v>
      </c>
    </row>
    <row r="58" spans="1:25" ht="30" x14ac:dyDescent="0.25">
      <c r="A58" s="100"/>
      <c r="B58" s="90"/>
      <c r="C58" s="49">
        <v>55</v>
      </c>
      <c r="D58" s="50" t="s">
        <v>104</v>
      </c>
      <c r="E58" s="28" t="s">
        <v>918</v>
      </c>
      <c r="F58" s="26" t="s">
        <v>929</v>
      </c>
      <c r="G58" s="49" t="s">
        <v>896</v>
      </c>
      <c r="H58" s="26">
        <v>30</v>
      </c>
      <c r="I58" s="26">
        <v>20</v>
      </c>
      <c r="J58" s="46">
        <v>216.64</v>
      </c>
      <c r="K58" s="47"/>
      <c r="L58" s="32">
        <f t="shared" si="0"/>
        <v>0</v>
      </c>
      <c r="M58" s="43" t="str">
        <f t="shared" si="1"/>
        <v>OK</v>
      </c>
      <c r="N58" s="44">
        <v>0</v>
      </c>
      <c r="O58" s="44">
        <v>0</v>
      </c>
      <c r="P58" s="44">
        <v>0</v>
      </c>
      <c r="Q58" s="44">
        <v>0</v>
      </c>
      <c r="R58" s="44">
        <v>0</v>
      </c>
      <c r="S58" s="44">
        <v>0</v>
      </c>
      <c r="T58" s="44">
        <v>0</v>
      </c>
      <c r="U58" s="44">
        <v>0</v>
      </c>
      <c r="V58" s="44">
        <v>0</v>
      </c>
      <c r="W58" s="44">
        <v>0</v>
      </c>
      <c r="X58" s="44">
        <v>0</v>
      </c>
      <c r="Y58" s="44">
        <v>0</v>
      </c>
    </row>
    <row r="59" spans="1:25" ht="15" x14ac:dyDescent="0.25">
      <c r="A59" s="100"/>
      <c r="B59" s="90"/>
      <c r="C59" s="49">
        <v>56</v>
      </c>
      <c r="D59" s="50" t="s">
        <v>105</v>
      </c>
      <c r="E59" s="28" t="s">
        <v>918</v>
      </c>
      <c r="F59" s="26" t="s">
        <v>929</v>
      </c>
      <c r="G59" s="49" t="s">
        <v>897</v>
      </c>
      <c r="H59" s="26">
        <v>30</v>
      </c>
      <c r="I59" s="26">
        <v>20</v>
      </c>
      <c r="J59" s="46">
        <v>8.94</v>
      </c>
      <c r="K59" s="47">
        <v>4</v>
      </c>
      <c r="L59" s="32">
        <f t="shared" si="0"/>
        <v>2</v>
      </c>
      <c r="M59" s="43" t="str">
        <f t="shared" si="1"/>
        <v>OK</v>
      </c>
      <c r="N59" s="80">
        <v>2</v>
      </c>
      <c r="O59" s="44">
        <v>0</v>
      </c>
      <c r="P59" s="44">
        <v>0</v>
      </c>
      <c r="Q59" s="44">
        <v>0</v>
      </c>
      <c r="R59" s="44">
        <v>0</v>
      </c>
      <c r="S59" s="44">
        <v>0</v>
      </c>
      <c r="T59" s="44">
        <v>0</v>
      </c>
      <c r="U59" s="44">
        <v>0</v>
      </c>
      <c r="V59" s="44">
        <v>0</v>
      </c>
      <c r="W59" s="44">
        <v>0</v>
      </c>
      <c r="X59" s="44">
        <v>0</v>
      </c>
      <c r="Y59" s="44">
        <v>0</v>
      </c>
    </row>
    <row r="60" spans="1:25" ht="15" x14ac:dyDescent="0.25">
      <c r="A60" s="100"/>
      <c r="B60" s="90"/>
      <c r="C60" s="49">
        <v>57</v>
      </c>
      <c r="D60" s="50" t="s">
        <v>106</v>
      </c>
      <c r="E60" s="28" t="s">
        <v>918</v>
      </c>
      <c r="F60" s="26" t="s">
        <v>929</v>
      </c>
      <c r="G60" s="49" t="s">
        <v>897</v>
      </c>
      <c r="H60" s="26">
        <v>30</v>
      </c>
      <c r="I60" s="26">
        <v>20</v>
      </c>
      <c r="J60" s="46">
        <v>10.33</v>
      </c>
      <c r="K60" s="47"/>
      <c r="L60" s="32">
        <f t="shared" si="0"/>
        <v>0</v>
      </c>
      <c r="M60" s="43" t="str">
        <f t="shared" si="1"/>
        <v>OK</v>
      </c>
      <c r="N60" s="44">
        <v>0</v>
      </c>
      <c r="O60" s="44">
        <v>0</v>
      </c>
      <c r="P60" s="44">
        <v>0</v>
      </c>
      <c r="Q60" s="44">
        <v>0</v>
      </c>
      <c r="R60" s="44">
        <v>0</v>
      </c>
      <c r="S60" s="44">
        <v>0</v>
      </c>
      <c r="T60" s="44">
        <v>0</v>
      </c>
      <c r="U60" s="44">
        <v>0</v>
      </c>
      <c r="V60" s="44">
        <v>0</v>
      </c>
      <c r="W60" s="44">
        <v>0</v>
      </c>
      <c r="X60" s="44">
        <v>0</v>
      </c>
      <c r="Y60" s="44">
        <v>0</v>
      </c>
    </row>
    <row r="61" spans="1:25" ht="15" x14ac:dyDescent="0.25">
      <c r="A61" s="100"/>
      <c r="B61" s="90"/>
      <c r="C61" s="49">
        <v>58</v>
      </c>
      <c r="D61" s="50" t="s">
        <v>107</v>
      </c>
      <c r="E61" s="28" t="s">
        <v>918</v>
      </c>
      <c r="F61" s="26" t="s">
        <v>920</v>
      </c>
      <c r="G61" s="49" t="s">
        <v>897</v>
      </c>
      <c r="H61" s="26">
        <v>30</v>
      </c>
      <c r="I61" s="26">
        <v>20</v>
      </c>
      <c r="J61" s="46">
        <v>13.78</v>
      </c>
      <c r="K61" s="47"/>
      <c r="L61" s="32">
        <f t="shared" si="0"/>
        <v>0</v>
      </c>
      <c r="M61" s="43" t="str">
        <f t="shared" si="1"/>
        <v>OK</v>
      </c>
      <c r="N61" s="44">
        <v>0</v>
      </c>
      <c r="O61" s="44">
        <v>0</v>
      </c>
      <c r="P61" s="44">
        <v>0</v>
      </c>
      <c r="Q61" s="44">
        <v>0</v>
      </c>
      <c r="R61" s="44">
        <v>0</v>
      </c>
      <c r="S61" s="44">
        <v>0</v>
      </c>
      <c r="T61" s="44">
        <v>0</v>
      </c>
      <c r="U61" s="44">
        <v>0</v>
      </c>
      <c r="V61" s="44">
        <v>0</v>
      </c>
      <c r="W61" s="44">
        <v>0</v>
      </c>
      <c r="X61" s="44">
        <v>0</v>
      </c>
      <c r="Y61" s="44">
        <v>0</v>
      </c>
    </row>
    <row r="62" spans="1:25" ht="30" x14ac:dyDescent="0.25">
      <c r="A62" s="100"/>
      <c r="B62" s="90"/>
      <c r="C62" s="49">
        <v>59</v>
      </c>
      <c r="D62" s="50" t="s">
        <v>108</v>
      </c>
      <c r="E62" s="28" t="s">
        <v>918</v>
      </c>
      <c r="F62" s="26" t="s">
        <v>920</v>
      </c>
      <c r="G62" s="49" t="s">
        <v>36</v>
      </c>
      <c r="H62" s="26">
        <v>30</v>
      </c>
      <c r="I62" s="26">
        <v>20</v>
      </c>
      <c r="J62" s="46">
        <v>0.06</v>
      </c>
      <c r="K62" s="47"/>
      <c r="L62" s="32">
        <f t="shared" si="0"/>
        <v>0</v>
      </c>
      <c r="M62" s="43" t="str">
        <f t="shared" si="1"/>
        <v>OK</v>
      </c>
      <c r="N62" s="44">
        <v>0</v>
      </c>
      <c r="O62" s="44">
        <v>0</v>
      </c>
      <c r="P62" s="44">
        <v>0</v>
      </c>
      <c r="Q62" s="44">
        <v>0</v>
      </c>
      <c r="R62" s="44">
        <v>0</v>
      </c>
      <c r="S62" s="44">
        <v>0</v>
      </c>
      <c r="T62" s="44">
        <v>0</v>
      </c>
      <c r="U62" s="44">
        <v>0</v>
      </c>
      <c r="V62" s="44">
        <v>0</v>
      </c>
      <c r="W62" s="44">
        <v>0</v>
      </c>
      <c r="X62" s="44">
        <v>0</v>
      </c>
      <c r="Y62" s="44">
        <v>0</v>
      </c>
    </row>
    <row r="63" spans="1:25" ht="30" x14ac:dyDescent="0.25">
      <c r="A63" s="100"/>
      <c r="B63" s="90"/>
      <c r="C63" s="49">
        <v>60</v>
      </c>
      <c r="D63" s="50" t="s">
        <v>109</v>
      </c>
      <c r="E63" s="28" t="s">
        <v>918</v>
      </c>
      <c r="F63" s="26" t="s">
        <v>920</v>
      </c>
      <c r="G63" s="49" t="s">
        <v>36</v>
      </c>
      <c r="H63" s="26">
        <v>30</v>
      </c>
      <c r="I63" s="26">
        <v>20</v>
      </c>
      <c r="J63" s="46">
        <v>0.1</v>
      </c>
      <c r="K63" s="47"/>
      <c r="L63" s="32">
        <f t="shared" si="0"/>
        <v>0</v>
      </c>
      <c r="M63" s="43" t="str">
        <f t="shared" si="1"/>
        <v>OK</v>
      </c>
      <c r="N63" s="44">
        <v>0</v>
      </c>
      <c r="O63" s="44">
        <v>0</v>
      </c>
      <c r="P63" s="44">
        <v>0</v>
      </c>
      <c r="Q63" s="44">
        <v>0</v>
      </c>
      <c r="R63" s="44">
        <v>0</v>
      </c>
      <c r="S63" s="44">
        <v>0</v>
      </c>
      <c r="T63" s="44">
        <v>0</v>
      </c>
      <c r="U63" s="44">
        <v>0</v>
      </c>
      <c r="V63" s="44">
        <v>0</v>
      </c>
      <c r="W63" s="44">
        <v>0</v>
      </c>
      <c r="X63" s="44">
        <v>0</v>
      </c>
      <c r="Y63" s="44">
        <v>0</v>
      </c>
    </row>
    <row r="64" spans="1:25" ht="30" x14ac:dyDescent="0.25">
      <c r="A64" s="100"/>
      <c r="B64" s="90"/>
      <c r="C64" s="49">
        <v>61</v>
      </c>
      <c r="D64" s="50" t="s">
        <v>110</v>
      </c>
      <c r="E64" s="28" t="s">
        <v>918</v>
      </c>
      <c r="F64" s="26" t="s">
        <v>920</v>
      </c>
      <c r="G64" s="49" t="s">
        <v>36</v>
      </c>
      <c r="H64" s="26">
        <v>30</v>
      </c>
      <c r="I64" s="26">
        <v>20</v>
      </c>
      <c r="J64" s="46">
        <v>0.06</v>
      </c>
      <c r="K64" s="47"/>
      <c r="L64" s="32">
        <f t="shared" si="0"/>
        <v>0</v>
      </c>
      <c r="M64" s="43" t="str">
        <f t="shared" si="1"/>
        <v>OK</v>
      </c>
      <c r="N64" s="44">
        <v>0</v>
      </c>
      <c r="O64" s="44">
        <v>0</v>
      </c>
      <c r="P64" s="44">
        <v>0</v>
      </c>
      <c r="Q64" s="44">
        <v>0</v>
      </c>
      <c r="R64" s="44">
        <v>0</v>
      </c>
      <c r="S64" s="44">
        <v>0</v>
      </c>
      <c r="T64" s="44">
        <v>0</v>
      </c>
      <c r="U64" s="44">
        <v>0</v>
      </c>
      <c r="V64" s="44">
        <v>0</v>
      </c>
      <c r="W64" s="44">
        <v>0</v>
      </c>
      <c r="X64" s="44">
        <v>0</v>
      </c>
      <c r="Y64" s="44">
        <v>0</v>
      </c>
    </row>
    <row r="65" spans="1:25" ht="30" x14ac:dyDescent="0.25">
      <c r="A65" s="100"/>
      <c r="B65" s="90"/>
      <c r="C65" s="49">
        <v>62</v>
      </c>
      <c r="D65" s="50" t="s">
        <v>111</v>
      </c>
      <c r="E65" s="28" t="s">
        <v>918</v>
      </c>
      <c r="F65" s="26" t="s">
        <v>920</v>
      </c>
      <c r="G65" s="49" t="s">
        <v>36</v>
      </c>
      <c r="H65" s="26">
        <v>30</v>
      </c>
      <c r="I65" s="26">
        <v>20</v>
      </c>
      <c r="J65" s="46">
        <v>0.09</v>
      </c>
      <c r="K65" s="47"/>
      <c r="L65" s="32">
        <f t="shared" si="0"/>
        <v>0</v>
      </c>
      <c r="M65" s="43" t="str">
        <f t="shared" si="1"/>
        <v>OK</v>
      </c>
      <c r="N65" s="44">
        <v>0</v>
      </c>
      <c r="O65" s="44">
        <v>0</v>
      </c>
      <c r="P65" s="44">
        <v>0</v>
      </c>
      <c r="Q65" s="44">
        <v>0</v>
      </c>
      <c r="R65" s="44">
        <v>0</v>
      </c>
      <c r="S65" s="44">
        <v>0</v>
      </c>
      <c r="T65" s="44">
        <v>0</v>
      </c>
      <c r="U65" s="44">
        <v>0</v>
      </c>
      <c r="V65" s="44">
        <v>0</v>
      </c>
      <c r="W65" s="44">
        <v>0</v>
      </c>
      <c r="X65" s="44">
        <v>0</v>
      </c>
      <c r="Y65" s="44">
        <v>0</v>
      </c>
    </row>
    <row r="66" spans="1:25" ht="30" x14ac:dyDescent="0.25">
      <c r="A66" s="100"/>
      <c r="B66" s="90"/>
      <c r="C66" s="49">
        <v>63</v>
      </c>
      <c r="D66" s="50" t="s">
        <v>112</v>
      </c>
      <c r="E66" s="28" t="s">
        <v>918</v>
      </c>
      <c r="F66" s="26" t="s">
        <v>920</v>
      </c>
      <c r="G66" s="49" t="s">
        <v>36</v>
      </c>
      <c r="H66" s="26">
        <v>30</v>
      </c>
      <c r="I66" s="26">
        <v>20</v>
      </c>
      <c r="J66" s="46">
        <v>0.14000000000000001</v>
      </c>
      <c r="K66" s="47"/>
      <c r="L66" s="32">
        <f t="shared" si="0"/>
        <v>0</v>
      </c>
      <c r="M66" s="43" t="str">
        <f t="shared" si="1"/>
        <v>OK</v>
      </c>
      <c r="N66" s="44">
        <v>0</v>
      </c>
      <c r="O66" s="44">
        <v>0</v>
      </c>
      <c r="P66" s="44">
        <v>0</v>
      </c>
      <c r="Q66" s="44">
        <v>0</v>
      </c>
      <c r="R66" s="44">
        <v>0</v>
      </c>
      <c r="S66" s="44">
        <v>0</v>
      </c>
      <c r="T66" s="44">
        <v>0</v>
      </c>
      <c r="U66" s="44">
        <v>0</v>
      </c>
      <c r="V66" s="44">
        <v>0</v>
      </c>
      <c r="W66" s="44">
        <v>0</v>
      </c>
      <c r="X66" s="44">
        <v>0</v>
      </c>
      <c r="Y66" s="44">
        <v>0</v>
      </c>
    </row>
    <row r="67" spans="1:25" ht="15" x14ac:dyDescent="0.25">
      <c r="A67" s="100"/>
      <c r="B67" s="90"/>
      <c r="C67" s="49">
        <v>64</v>
      </c>
      <c r="D67" s="50" t="s">
        <v>113</v>
      </c>
      <c r="E67" s="28" t="s">
        <v>926</v>
      </c>
      <c r="F67" s="26" t="s">
        <v>920</v>
      </c>
      <c r="G67" s="49" t="s">
        <v>36</v>
      </c>
      <c r="H67" s="26">
        <v>30</v>
      </c>
      <c r="I67" s="26">
        <v>20</v>
      </c>
      <c r="J67" s="46">
        <v>0.45</v>
      </c>
      <c r="K67" s="47"/>
      <c r="L67" s="32">
        <f t="shared" si="0"/>
        <v>0</v>
      </c>
      <c r="M67" s="43" t="str">
        <f t="shared" si="1"/>
        <v>OK</v>
      </c>
      <c r="N67" s="44">
        <v>0</v>
      </c>
      <c r="O67" s="44">
        <v>0</v>
      </c>
      <c r="P67" s="44">
        <v>0</v>
      </c>
      <c r="Q67" s="44">
        <v>0</v>
      </c>
      <c r="R67" s="44">
        <v>0</v>
      </c>
      <c r="S67" s="44">
        <v>0</v>
      </c>
      <c r="T67" s="44">
        <v>0</v>
      </c>
      <c r="U67" s="44">
        <v>0</v>
      </c>
      <c r="V67" s="44">
        <v>0</v>
      </c>
      <c r="W67" s="44">
        <v>0</v>
      </c>
      <c r="X67" s="44">
        <v>0</v>
      </c>
      <c r="Y67" s="44">
        <v>0</v>
      </c>
    </row>
    <row r="68" spans="1:25" ht="30" x14ac:dyDescent="0.25">
      <c r="A68" s="100"/>
      <c r="B68" s="90"/>
      <c r="C68" s="49">
        <v>65</v>
      </c>
      <c r="D68" s="50" t="s">
        <v>114</v>
      </c>
      <c r="E68" s="28" t="s">
        <v>918</v>
      </c>
      <c r="F68" s="26" t="s">
        <v>920</v>
      </c>
      <c r="G68" s="49" t="s">
        <v>36</v>
      </c>
      <c r="H68" s="26">
        <v>30</v>
      </c>
      <c r="I68" s="26">
        <v>20</v>
      </c>
      <c r="J68" s="46">
        <v>0.01</v>
      </c>
      <c r="K68" s="47"/>
      <c r="L68" s="32">
        <f t="shared" si="0"/>
        <v>0</v>
      </c>
      <c r="M68" s="43" t="str">
        <f t="shared" si="1"/>
        <v>OK</v>
      </c>
      <c r="N68" s="44">
        <v>0</v>
      </c>
      <c r="O68" s="44">
        <v>0</v>
      </c>
      <c r="P68" s="44">
        <v>0</v>
      </c>
      <c r="Q68" s="44">
        <v>0</v>
      </c>
      <c r="R68" s="44">
        <v>0</v>
      </c>
      <c r="S68" s="44">
        <v>0</v>
      </c>
      <c r="T68" s="44">
        <v>0</v>
      </c>
      <c r="U68" s="44">
        <v>0</v>
      </c>
      <c r="V68" s="44">
        <v>0</v>
      </c>
      <c r="W68" s="44">
        <v>0</v>
      </c>
      <c r="X68" s="44">
        <v>0</v>
      </c>
      <c r="Y68" s="44">
        <v>0</v>
      </c>
    </row>
    <row r="69" spans="1:25" ht="30" x14ac:dyDescent="0.25">
      <c r="A69" s="100"/>
      <c r="B69" s="90"/>
      <c r="C69" s="49">
        <v>66</v>
      </c>
      <c r="D69" s="50" t="s">
        <v>115</v>
      </c>
      <c r="E69" s="28" t="s">
        <v>918</v>
      </c>
      <c r="F69" s="26" t="s">
        <v>920</v>
      </c>
      <c r="G69" s="49" t="s">
        <v>36</v>
      </c>
      <c r="H69" s="26">
        <v>30</v>
      </c>
      <c r="I69" s="26">
        <v>20</v>
      </c>
      <c r="J69" s="46">
        <v>7.0000000000000007E-2</v>
      </c>
      <c r="K69" s="47"/>
      <c r="L69" s="32">
        <f t="shared" ref="L69:L132" si="2">K69-(SUM(N69:Y69))</f>
        <v>0</v>
      </c>
      <c r="M69" s="43" t="str">
        <f t="shared" ref="M69:M132" si="3">IF(L69&lt;0,"ATENÇÃO","OK")</f>
        <v>OK</v>
      </c>
      <c r="N69" s="44">
        <v>0</v>
      </c>
      <c r="O69" s="44">
        <v>0</v>
      </c>
      <c r="P69" s="44">
        <v>0</v>
      </c>
      <c r="Q69" s="44">
        <v>0</v>
      </c>
      <c r="R69" s="44">
        <v>0</v>
      </c>
      <c r="S69" s="44">
        <v>0</v>
      </c>
      <c r="T69" s="44">
        <v>0</v>
      </c>
      <c r="U69" s="44">
        <v>0</v>
      </c>
      <c r="V69" s="44">
        <v>0</v>
      </c>
      <c r="W69" s="44">
        <v>0</v>
      </c>
      <c r="X69" s="44">
        <v>0</v>
      </c>
      <c r="Y69" s="44">
        <v>0</v>
      </c>
    </row>
    <row r="70" spans="1:25" ht="30" x14ac:dyDescent="0.25">
      <c r="A70" s="100"/>
      <c r="B70" s="90"/>
      <c r="C70" s="49">
        <v>67</v>
      </c>
      <c r="D70" s="50" t="s">
        <v>116</v>
      </c>
      <c r="E70" s="28" t="s">
        <v>918</v>
      </c>
      <c r="F70" s="26" t="s">
        <v>920</v>
      </c>
      <c r="G70" s="49" t="s">
        <v>36</v>
      </c>
      <c r="H70" s="26">
        <v>30</v>
      </c>
      <c r="I70" s="26">
        <v>20</v>
      </c>
      <c r="J70" s="46">
        <v>0.3</v>
      </c>
      <c r="K70" s="47"/>
      <c r="L70" s="32">
        <f t="shared" si="2"/>
        <v>0</v>
      </c>
      <c r="M70" s="43" t="str">
        <f t="shared" si="3"/>
        <v>OK</v>
      </c>
      <c r="N70" s="44">
        <v>0</v>
      </c>
      <c r="O70" s="44">
        <v>0</v>
      </c>
      <c r="P70" s="44">
        <v>0</v>
      </c>
      <c r="Q70" s="44">
        <v>0</v>
      </c>
      <c r="R70" s="44">
        <v>0</v>
      </c>
      <c r="S70" s="44">
        <v>0</v>
      </c>
      <c r="T70" s="44">
        <v>0</v>
      </c>
      <c r="U70" s="44">
        <v>0</v>
      </c>
      <c r="V70" s="44">
        <v>0</v>
      </c>
      <c r="W70" s="44">
        <v>0</v>
      </c>
      <c r="X70" s="44">
        <v>0</v>
      </c>
      <c r="Y70" s="44">
        <v>0</v>
      </c>
    </row>
    <row r="71" spans="1:25" ht="30" x14ac:dyDescent="0.25">
      <c r="A71" s="100"/>
      <c r="B71" s="90"/>
      <c r="C71" s="49">
        <v>68</v>
      </c>
      <c r="D71" s="50" t="s">
        <v>117</v>
      </c>
      <c r="E71" s="28" t="s">
        <v>918</v>
      </c>
      <c r="F71" s="26" t="s">
        <v>920</v>
      </c>
      <c r="G71" s="49" t="s">
        <v>36</v>
      </c>
      <c r="H71" s="26">
        <v>30</v>
      </c>
      <c r="I71" s="26">
        <v>20</v>
      </c>
      <c r="J71" s="46">
        <v>0.05</v>
      </c>
      <c r="K71" s="47"/>
      <c r="L71" s="32">
        <f t="shared" si="2"/>
        <v>0</v>
      </c>
      <c r="M71" s="43" t="str">
        <f t="shared" si="3"/>
        <v>OK</v>
      </c>
      <c r="N71" s="44">
        <v>0</v>
      </c>
      <c r="O71" s="44">
        <v>0</v>
      </c>
      <c r="P71" s="44">
        <v>0</v>
      </c>
      <c r="Q71" s="44">
        <v>0</v>
      </c>
      <c r="R71" s="44">
        <v>0</v>
      </c>
      <c r="S71" s="44">
        <v>0</v>
      </c>
      <c r="T71" s="44">
        <v>0</v>
      </c>
      <c r="U71" s="44">
        <v>0</v>
      </c>
      <c r="V71" s="44">
        <v>0</v>
      </c>
      <c r="W71" s="44">
        <v>0</v>
      </c>
      <c r="X71" s="44">
        <v>0</v>
      </c>
      <c r="Y71" s="44">
        <v>0</v>
      </c>
    </row>
    <row r="72" spans="1:25" ht="30" x14ac:dyDescent="0.25">
      <c r="A72" s="100"/>
      <c r="B72" s="90"/>
      <c r="C72" s="49">
        <v>69</v>
      </c>
      <c r="D72" s="50" t="s">
        <v>118</v>
      </c>
      <c r="E72" s="28" t="s">
        <v>918</v>
      </c>
      <c r="F72" s="26" t="s">
        <v>920</v>
      </c>
      <c r="G72" s="49" t="s">
        <v>36</v>
      </c>
      <c r="H72" s="26">
        <v>30</v>
      </c>
      <c r="I72" s="26">
        <v>20</v>
      </c>
      <c r="J72" s="46">
        <v>0.1</v>
      </c>
      <c r="K72" s="47"/>
      <c r="L72" s="32">
        <f t="shared" si="2"/>
        <v>0</v>
      </c>
      <c r="M72" s="43" t="str">
        <f t="shared" si="3"/>
        <v>OK</v>
      </c>
      <c r="N72" s="44">
        <v>0</v>
      </c>
      <c r="O72" s="44">
        <v>0</v>
      </c>
      <c r="P72" s="44">
        <v>0</v>
      </c>
      <c r="Q72" s="44">
        <v>0</v>
      </c>
      <c r="R72" s="44">
        <v>0</v>
      </c>
      <c r="S72" s="44">
        <v>0</v>
      </c>
      <c r="T72" s="44">
        <v>0</v>
      </c>
      <c r="U72" s="44">
        <v>0</v>
      </c>
      <c r="V72" s="44">
        <v>0</v>
      </c>
      <c r="W72" s="44">
        <v>0</v>
      </c>
      <c r="X72" s="44">
        <v>0</v>
      </c>
      <c r="Y72" s="44">
        <v>0</v>
      </c>
    </row>
    <row r="73" spans="1:25" ht="45" x14ac:dyDescent="0.25">
      <c r="A73" s="100"/>
      <c r="B73" s="90"/>
      <c r="C73" s="49">
        <v>70</v>
      </c>
      <c r="D73" s="50" t="s">
        <v>119</v>
      </c>
      <c r="E73" s="28" t="s">
        <v>918</v>
      </c>
      <c r="F73" s="26" t="s">
        <v>920</v>
      </c>
      <c r="G73" s="49" t="s">
        <v>36</v>
      </c>
      <c r="H73" s="26">
        <v>30</v>
      </c>
      <c r="I73" s="26">
        <v>20</v>
      </c>
      <c r="J73" s="46">
        <v>0.66</v>
      </c>
      <c r="K73" s="47"/>
      <c r="L73" s="32">
        <f t="shared" si="2"/>
        <v>0</v>
      </c>
      <c r="M73" s="43" t="str">
        <f t="shared" si="3"/>
        <v>OK</v>
      </c>
      <c r="N73" s="44">
        <v>0</v>
      </c>
      <c r="O73" s="44">
        <v>0</v>
      </c>
      <c r="P73" s="44">
        <v>0</v>
      </c>
      <c r="Q73" s="44">
        <v>0</v>
      </c>
      <c r="R73" s="44">
        <v>0</v>
      </c>
      <c r="S73" s="44">
        <v>0</v>
      </c>
      <c r="T73" s="44">
        <v>0</v>
      </c>
      <c r="U73" s="44">
        <v>0</v>
      </c>
      <c r="V73" s="44">
        <v>0</v>
      </c>
      <c r="W73" s="44">
        <v>0</v>
      </c>
      <c r="X73" s="44">
        <v>0</v>
      </c>
      <c r="Y73" s="44">
        <v>0</v>
      </c>
    </row>
    <row r="74" spans="1:25" ht="45" x14ac:dyDescent="0.25">
      <c r="A74" s="100"/>
      <c r="B74" s="90"/>
      <c r="C74" s="49">
        <v>71</v>
      </c>
      <c r="D74" s="50" t="s">
        <v>120</v>
      </c>
      <c r="E74" s="28" t="s">
        <v>918</v>
      </c>
      <c r="F74" s="26" t="s">
        <v>920</v>
      </c>
      <c r="G74" s="49" t="s">
        <v>36</v>
      </c>
      <c r="H74" s="26">
        <v>30</v>
      </c>
      <c r="I74" s="26">
        <v>20</v>
      </c>
      <c r="J74" s="46">
        <v>0.97</v>
      </c>
      <c r="K74" s="47"/>
      <c r="L74" s="32">
        <f t="shared" si="2"/>
        <v>0</v>
      </c>
      <c r="M74" s="43" t="str">
        <f t="shared" si="3"/>
        <v>OK</v>
      </c>
      <c r="N74" s="44">
        <v>0</v>
      </c>
      <c r="O74" s="44">
        <v>0</v>
      </c>
      <c r="P74" s="44">
        <v>0</v>
      </c>
      <c r="Q74" s="44">
        <v>0</v>
      </c>
      <c r="R74" s="44">
        <v>0</v>
      </c>
      <c r="S74" s="44">
        <v>0</v>
      </c>
      <c r="T74" s="44">
        <v>0</v>
      </c>
      <c r="U74" s="44">
        <v>0</v>
      </c>
      <c r="V74" s="44">
        <v>0</v>
      </c>
      <c r="W74" s="44">
        <v>0</v>
      </c>
      <c r="X74" s="44">
        <v>0</v>
      </c>
      <c r="Y74" s="44">
        <v>0</v>
      </c>
    </row>
    <row r="75" spans="1:25" ht="45" x14ac:dyDescent="0.25">
      <c r="A75" s="100"/>
      <c r="B75" s="90"/>
      <c r="C75" s="49">
        <v>72</v>
      </c>
      <c r="D75" s="50" t="s">
        <v>121</v>
      </c>
      <c r="E75" s="28" t="s">
        <v>918</v>
      </c>
      <c r="F75" s="26" t="s">
        <v>920</v>
      </c>
      <c r="G75" s="49" t="s">
        <v>36</v>
      </c>
      <c r="H75" s="26">
        <v>30</v>
      </c>
      <c r="I75" s="26">
        <v>20</v>
      </c>
      <c r="J75" s="46">
        <v>1.9</v>
      </c>
      <c r="K75" s="47"/>
      <c r="L75" s="32">
        <f t="shared" si="2"/>
        <v>0</v>
      </c>
      <c r="M75" s="43" t="str">
        <f t="shared" si="3"/>
        <v>OK</v>
      </c>
      <c r="N75" s="44">
        <v>0</v>
      </c>
      <c r="O75" s="44">
        <v>0</v>
      </c>
      <c r="P75" s="44">
        <v>0</v>
      </c>
      <c r="Q75" s="44">
        <v>0</v>
      </c>
      <c r="R75" s="44">
        <v>0</v>
      </c>
      <c r="S75" s="44">
        <v>0</v>
      </c>
      <c r="T75" s="44">
        <v>0</v>
      </c>
      <c r="U75" s="44">
        <v>0</v>
      </c>
      <c r="V75" s="44">
        <v>0</v>
      </c>
      <c r="W75" s="44">
        <v>0</v>
      </c>
      <c r="X75" s="44">
        <v>0</v>
      </c>
      <c r="Y75" s="44">
        <v>0</v>
      </c>
    </row>
    <row r="76" spans="1:25" ht="45" x14ac:dyDescent="0.25">
      <c r="A76" s="100"/>
      <c r="B76" s="90"/>
      <c r="C76" s="49">
        <v>73</v>
      </c>
      <c r="D76" s="50" t="s">
        <v>122</v>
      </c>
      <c r="E76" s="28" t="s">
        <v>918</v>
      </c>
      <c r="F76" s="26" t="s">
        <v>920</v>
      </c>
      <c r="G76" s="49" t="s">
        <v>36</v>
      </c>
      <c r="H76" s="26">
        <v>30</v>
      </c>
      <c r="I76" s="26">
        <v>20</v>
      </c>
      <c r="J76" s="46">
        <v>1.43</v>
      </c>
      <c r="K76" s="47"/>
      <c r="L76" s="32">
        <f t="shared" si="2"/>
        <v>0</v>
      </c>
      <c r="M76" s="43" t="str">
        <f t="shared" si="3"/>
        <v>OK</v>
      </c>
      <c r="N76" s="44">
        <v>0</v>
      </c>
      <c r="O76" s="44">
        <v>0</v>
      </c>
      <c r="P76" s="44">
        <v>0</v>
      </c>
      <c r="Q76" s="44">
        <v>0</v>
      </c>
      <c r="R76" s="44">
        <v>0</v>
      </c>
      <c r="S76" s="44">
        <v>0</v>
      </c>
      <c r="T76" s="44">
        <v>0</v>
      </c>
      <c r="U76" s="44">
        <v>0</v>
      </c>
      <c r="V76" s="44">
        <v>0</v>
      </c>
      <c r="W76" s="44">
        <v>0</v>
      </c>
      <c r="X76" s="44">
        <v>0</v>
      </c>
      <c r="Y76" s="44">
        <v>0</v>
      </c>
    </row>
    <row r="77" spans="1:25" ht="45" x14ac:dyDescent="0.25">
      <c r="A77" s="100"/>
      <c r="B77" s="90"/>
      <c r="C77" s="49">
        <v>74</v>
      </c>
      <c r="D77" s="50" t="s">
        <v>123</v>
      </c>
      <c r="E77" s="28" t="s">
        <v>918</v>
      </c>
      <c r="F77" s="26" t="s">
        <v>920</v>
      </c>
      <c r="G77" s="49" t="s">
        <v>36</v>
      </c>
      <c r="H77" s="26">
        <v>30</v>
      </c>
      <c r="I77" s="26">
        <v>20</v>
      </c>
      <c r="J77" s="46">
        <v>1.44</v>
      </c>
      <c r="K77" s="47"/>
      <c r="L77" s="32">
        <f t="shared" si="2"/>
        <v>0</v>
      </c>
      <c r="M77" s="43" t="str">
        <f t="shared" si="3"/>
        <v>OK</v>
      </c>
      <c r="N77" s="44">
        <v>0</v>
      </c>
      <c r="O77" s="44">
        <v>0</v>
      </c>
      <c r="P77" s="44">
        <v>0</v>
      </c>
      <c r="Q77" s="44">
        <v>0</v>
      </c>
      <c r="R77" s="44">
        <v>0</v>
      </c>
      <c r="S77" s="44">
        <v>0</v>
      </c>
      <c r="T77" s="44">
        <v>0</v>
      </c>
      <c r="U77" s="44">
        <v>0</v>
      </c>
      <c r="V77" s="44">
        <v>0</v>
      </c>
      <c r="W77" s="44">
        <v>0</v>
      </c>
      <c r="X77" s="44">
        <v>0</v>
      </c>
      <c r="Y77" s="44">
        <v>0</v>
      </c>
    </row>
    <row r="78" spans="1:25" ht="45" x14ac:dyDescent="0.25">
      <c r="A78" s="100"/>
      <c r="B78" s="90"/>
      <c r="C78" s="49">
        <v>75</v>
      </c>
      <c r="D78" s="50" t="s">
        <v>124</v>
      </c>
      <c r="E78" s="28" t="s">
        <v>918</v>
      </c>
      <c r="F78" s="26" t="s">
        <v>920</v>
      </c>
      <c r="G78" s="49" t="s">
        <v>36</v>
      </c>
      <c r="H78" s="26">
        <v>30</v>
      </c>
      <c r="I78" s="26">
        <v>20</v>
      </c>
      <c r="J78" s="46">
        <v>1.46</v>
      </c>
      <c r="K78" s="47"/>
      <c r="L78" s="32">
        <f t="shared" si="2"/>
        <v>0</v>
      </c>
      <c r="M78" s="43" t="str">
        <f t="shared" si="3"/>
        <v>OK</v>
      </c>
      <c r="N78" s="44">
        <v>0</v>
      </c>
      <c r="O78" s="44">
        <v>0</v>
      </c>
      <c r="P78" s="44">
        <v>0</v>
      </c>
      <c r="Q78" s="44">
        <v>0</v>
      </c>
      <c r="R78" s="44">
        <v>0</v>
      </c>
      <c r="S78" s="44">
        <v>0</v>
      </c>
      <c r="T78" s="44">
        <v>0</v>
      </c>
      <c r="U78" s="44">
        <v>0</v>
      </c>
      <c r="V78" s="44">
        <v>0</v>
      </c>
      <c r="W78" s="44">
        <v>0</v>
      </c>
      <c r="X78" s="44">
        <v>0</v>
      </c>
      <c r="Y78" s="44">
        <v>0</v>
      </c>
    </row>
    <row r="79" spans="1:25" ht="45" x14ac:dyDescent="0.25">
      <c r="A79" s="100"/>
      <c r="B79" s="90"/>
      <c r="C79" s="49">
        <v>76</v>
      </c>
      <c r="D79" s="50" t="s">
        <v>125</v>
      </c>
      <c r="E79" s="28" t="s">
        <v>918</v>
      </c>
      <c r="F79" s="26" t="s">
        <v>920</v>
      </c>
      <c r="G79" s="49" t="s">
        <v>36</v>
      </c>
      <c r="H79" s="26">
        <v>30</v>
      </c>
      <c r="I79" s="26">
        <v>20</v>
      </c>
      <c r="J79" s="46">
        <v>1.51</v>
      </c>
      <c r="K79" s="47"/>
      <c r="L79" s="32">
        <f t="shared" si="2"/>
        <v>0</v>
      </c>
      <c r="M79" s="43" t="str">
        <f t="shared" si="3"/>
        <v>OK</v>
      </c>
      <c r="N79" s="44">
        <v>0</v>
      </c>
      <c r="O79" s="44">
        <v>0</v>
      </c>
      <c r="P79" s="44">
        <v>0</v>
      </c>
      <c r="Q79" s="44">
        <v>0</v>
      </c>
      <c r="R79" s="44">
        <v>0</v>
      </c>
      <c r="S79" s="44">
        <v>0</v>
      </c>
      <c r="T79" s="44">
        <v>0</v>
      </c>
      <c r="U79" s="44">
        <v>0</v>
      </c>
      <c r="V79" s="44">
        <v>0</v>
      </c>
      <c r="W79" s="44">
        <v>0</v>
      </c>
      <c r="X79" s="44">
        <v>0</v>
      </c>
      <c r="Y79" s="44">
        <v>0</v>
      </c>
    </row>
    <row r="80" spans="1:25" ht="30" x14ac:dyDescent="0.25">
      <c r="A80" s="100"/>
      <c r="B80" s="90"/>
      <c r="C80" s="49">
        <v>77</v>
      </c>
      <c r="D80" s="50" t="s">
        <v>126</v>
      </c>
      <c r="E80" s="28" t="s">
        <v>918</v>
      </c>
      <c r="F80" s="26" t="s">
        <v>920</v>
      </c>
      <c r="G80" s="49" t="s">
        <v>36</v>
      </c>
      <c r="H80" s="26">
        <v>30</v>
      </c>
      <c r="I80" s="26">
        <v>20</v>
      </c>
      <c r="J80" s="46">
        <v>1.23</v>
      </c>
      <c r="K80" s="47"/>
      <c r="L80" s="32">
        <f t="shared" si="2"/>
        <v>0</v>
      </c>
      <c r="M80" s="43" t="str">
        <f t="shared" si="3"/>
        <v>OK</v>
      </c>
      <c r="N80" s="44">
        <v>0</v>
      </c>
      <c r="O80" s="44">
        <v>0</v>
      </c>
      <c r="P80" s="44">
        <v>0</v>
      </c>
      <c r="Q80" s="44">
        <v>0</v>
      </c>
      <c r="R80" s="44">
        <v>0</v>
      </c>
      <c r="S80" s="44">
        <v>0</v>
      </c>
      <c r="T80" s="44">
        <v>0</v>
      </c>
      <c r="U80" s="44">
        <v>0</v>
      </c>
      <c r="V80" s="44">
        <v>0</v>
      </c>
      <c r="W80" s="44">
        <v>0</v>
      </c>
      <c r="X80" s="44">
        <v>0</v>
      </c>
      <c r="Y80" s="44">
        <v>0</v>
      </c>
    </row>
    <row r="81" spans="1:25" ht="45" x14ac:dyDescent="0.25">
      <c r="A81" s="100"/>
      <c r="B81" s="90"/>
      <c r="C81" s="49">
        <v>78</v>
      </c>
      <c r="D81" s="50" t="s">
        <v>127</v>
      </c>
      <c r="E81" s="28" t="s">
        <v>918</v>
      </c>
      <c r="F81" s="26" t="s">
        <v>920</v>
      </c>
      <c r="G81" s="49" t="s">
        <v>36</v>
      </c>
      <c r="H81" s="26">
        <v>30</v>
      </c>
      <c r="I81" s="26">
        <v>20</v>
      </c>
      <c r="J81" s="46">
        <v>1.41</v>
      </c>
      <c r="K81" s="47"/>
      <c r="L81" s="32">
        <f t="shared" si="2"/>
        <v>0</v>
      </c>
      <c r="M81" s="43" t="str">
        <f t="shared" si="3"/>
        <v>OK</v>
      </c>
      <c r="N81" s="44">
        <v>0</v>
      </c>
      <c r="O81" s="44">
        <v>0</v>
      </c>
      <c r="P81" s="44">
        <v>0</v>
      </c>
      <c r="Q81" s="44">
        <v>0</v>
      </c>
      <c r="R81" s="44">
        <v>0</v>
      </c>
      <c r="S81" s="44">
        <v>0</v>
      </c>
      <c r="T81" s="44">
        <v>0</v>
      </c>
      <c r="U81" s="44">
        <v>0</v>
      </c>
      <c r="V81" s="44">
        <v>0</v>
      </c>
      <c r="W81" s="44">
        <v>0</v>
      </c>
      <c r="X81" s="44">
        <v>0</v>
      </c>
      <c r="Y81" s="44">
        <v>0</v>
      </c>
    </row>
    <row r="82" spans="1:25" ht="45" x14ac:dyDescent="0.25">
      <c r="A82" s="100"/>
      <c r="B82" s="90"/>
      <c r="C82" s="49">
        <v>79</v>
      </c>
      <c r="D82" s="50" t="s">
        <v>128</v>
      </c>
      <c r="E82" s="28" t="s">
        <v>918</v>
      </c>
      <c r="F82" s="26" t="s">
        <v>920</v>
      </c>
      <c r="G82" s="49" t="s">
        <v>36</v>
      </c>
      <c r="H82" s="26">
        <v>30</v>
      </c>
      <c r="I82" s="26">
        <v>20</v>
      </c>
      <c r="J82" s="46">
        <v>4.8</v>
      </c>
      <c r="K82" s="47"/>
      <c r="L82" s="32">
        <f t="shared" si="2"/>
        <v>0</v>
      </c>
      <c r="M82" s="43" t="str">
        <f t="shared" si="3"/>
        <v>OK</v>
      </c>
      <c r="N82" s="44">
        <v>0</v>
      </c>
      <c r="O82" s="44">
        <v>0</v>
      </c>
      <c r="P82" s="44">
        <v>0</v>
      </c>
      <c r="Q82" s="44">
        <v>0</v>
      </c>
      <c r="R82" s="44">
        <v>0</v>
      </c>
      <c r="S82" s="44">
        <v>0</v>
      </c>
      <c r="T82" s="44">
        <v>0</v>
      </c>
      <c r="U82" s="44">
        <v>0</v>
      </c>
      <c r="V82" s="44">
        <v>0</v>
      </c>
      <c r="W82" s="44">
        <v>0</v>
      </c>
      <c r="X82" s="44">
        <v>0</v>
      </c>
      <c r="Y82" s="44">
        <v>0</v>
      </c>
    </row>
    <row r="83" spans="1:25" ht="45" x14ac:dyDescent="0.25">
      <c r="A83" s="100"/>
      <c r="B83" s="90"/>
      <c r="C83" s="49">
        <v>80</v>
      </c>
      <c r="D83" s="50" t="s">
        <v>129</v>
      </c>
      <c r="E83" s="28" t="s">
        <v>918</v>
      </c>
      <c r="F83" s="26" t="s">
        <v>920</v>
      </c>
      <c r="G83" s="49" t="s">
        <v>36</v>
      </c>
      <c r="H83" s="26">
        <v>30</v>
      </c>
      <c r="I83" s="26">
        <v>20</v>
      </c>
      <c r="J83" s="46">
        <v>1.9</v>
      </c>
      <c r="K83" s="47"/>
      <c r="L83" s="32">
        <f t="shared" si="2"/>
        <v>0</v>
      </c>
      <c r="M83" s="43" t="str">
        <f t="shared" si="3"/>
        <v>OK</v>
      </c>
      <c r="N83" s="44">
        <v>0</v>
      </c>
      <c r="O83" s="44">
        <v>0</v>
      </c>
      <c r="P83" s="44">
        <v>0</v>
      </c>
      <c r="Q83" s="44">
        <v>0</v>
      </c>
      <c r="R83" s="44">
        <v>0</v>
      </c>
      <c r="S83" s="44">
        <v>0</v>
      </c>
      <c r="T83" s="44">
        <v>0</v>
      </c>
      <c r="U83" s="44">
        <v>0</v>
      </c>
      <c r="V83" s="44">
        <v>0</v>
      </c>
      <c r="W83" s="44">
        <v>0</v>
      </c>
      <c r="X83" s="44">
        <v>0</v>
      </c>
      <c r="Y83" s="44">
        <v>0</v>
      </c>
    </row>
    <row r="84" spans="1:25" ht="45" x14ac:dyDescent="0.25">
      <c r="A84" s="100"/>
      <c r="B84" s="90"/>
      <c r="C84" s="49">
        <v>81</v>
      </c>
      <c r="D84" s="50" t="s">
        <v>130</v>
      </c>
      <c r="E84" s="28" t="s">
        <v>918</v>
      </c>
      <c r="F84" s="26" t="s">
        <v>920</v>
      </c>
      <c r="G84" s="49" t="s">
        <v>36</v>
      </c>
      <c r="H84" s="26">
        <v>30</v>
      </c>
      <c r="I84" s="26">
        <v>20</v>
      </c>
      <c r="J84" s="46">
        <v>0.66</v>
      </c>
      <c r="K84" s="47"/>
      <c r="L84" s="32">
        <f t="shared" si="2"/>
        <v>0</v>
      </c>
      <c r="M84" s="43" t="str">
        <f t="shared" si="3"/>
        <v>OK</v>
      </c>
      <c r="N84" s="44">
        <v>0</v>
      </c>
      <c r="O84" s="44">
        <v>0</v>
      </c>
      <c r="P84" s="44">
        <v>0</v>
      </c>
      <c r="Q84" s="44">
        <v>0</v>
      </c>
      <c r="R84" s="44">
        <v>0</v>
      </c>
      <c r="S84" s="44">
        <v>0</v>
      </c>
      <c r="T84" s="44">
        <v>0</v>
      </c>
      <c r="U84" s="44">
        <v>0</v>
      </c>
      <c r="V84" s="44">
        <v>0</v>
      </c>
      <c r="W84" s="44">
        <v>0</v>
      </c>
      <c r="X84" s="44">
        <v>0</v>
      </c>
      <c r="Y84" s="44">
        <v>0</v>
      </c>
    </row>
    <row r="85" spans="1:25" ht="45" x14ac:dyDescent="0.25">
      <c r="A85" s="100"/>
      <c r="B85" s="90"/>
      <c r="C85" s="49">
        <v>82</v>
      </c>
      <c r="D85" s="50" t="s">
        <v>131</v>
      </c>
      <c r="E85" s="28" t="s">
        <v>918</v>
      </c>
      <c r="F85" s="26" t="s">
        <v>920</v>
      </c>
      <c r="G85" s="49" t="s">
        <v>36</v>
      </c>
      <c r="H85" s="26">
        <v>30</v>
      </c>
      <c r="I85" s="26">
        <v>20</v>
      </c>
      <c r="J85" s="46">
        <v>1</v>
      </c>
      <c r="K85" s="47"/>
      <c r="L85" s="32">
        <f t="shared" si="2"/>
        <v>0</v>
      </c>
      <c r="M85" s="43" t="str">
        <f t="shared" si="3"/>
        <v>OK</v>
      </c>
      <c r="N85" s="44">
        <v>0</v>
      </c>
      <c r="O85" s="44">
        <v>0</v>
      </c>
      <c r="P85" s="44">
        <v>0</v>
      </c>
      <c r="Q85" s="44">
        <v>0</v>
      </c>
      <c r="R85" s="44">
        <v>0</v>
      </c>
      <c r="S85" s="44">
        <v>0</v>
      </c>
      <c r="T85" s="44">
        <v>0</v>
      </c>
      <c r="U85" s="44">
        <v>0</v>
      </c>
      <c r="V85" s="44">
        <v>0</v>
      </c>
      <c r="W85" s="44">
        <v>0</v>
      </c>
      <c r="X85" s="44">
        <v>0</v>
      </c>
      <c r="Y85" s="44">
        <v>0</v>
      </c>
    </row>
    <row r="86" spans="1:25" ht="45" x14ac:dyDescent="0.25">
      <c r="A86" s="100"/>
      <c r="B86" s="90"/>
      <c r="C86" s="49">
        <v>83</v>
      </c>
      <c r="D86" s="50" t="s">
        <v>132</v>
      </c>
      <c r="E86" s="28" t="s">
        <v>918</v>
      </c>
      <c r="F86" s="26" t="s">
        <v>920</v>
      </c>
      <c r="G86" s="49" t="s">
        <v>36</v>
      </c>
      <c r="H86" s="26">
        <v>30</v>
      </c>
      <c r="I86" s="26">
        <v>20</v>
      </c>
      <c r="J86" s="46">
        <v>1.8</v>
      </c>
      <c r="K86" s="47"/>
      <c r="L86" s="32">
        <f t="shared" si="2"/>
        <v>0</v>
      </c>
      <c r="M86" s="43" t="str">
        <f t="shared" si="3"/>
        <v>OK</v>
      </c>
      <c r="N86" s="44">
        <v>0</v>
      </c>
      <c r="O86" s="44">
        <v>0</v>
      </c>
      <c r="P86" s="44">
        <v>0</v>
      </c>
      <c r="Q86" s="44">
        <v>0</v>
      </c>
      <c r="R86" s="44">
        <v>0</v>
      </c>
      <c r="S86" s="44">
        <v>0</v>
      </c>
      <c r="T86" s="44">
        <v>0</v>
      </c>
      <c r="U86" s="44">
        <v>0</v>
      </c>
      <c r="V86" s="44">
        <v>0</v>
      </c>
      <c r="W86" s="44">
        <v>0</v>
      </c>
      <c r="X86" s="44">
        <v>0</v>
      </c>
      <c r="Y86" s="44">
        <v>0</v>
      </c>
    </row>
    <row r="87" spans="1:25" ht="60" x14ac:dyDescent="0.25">
      <c r="A87" s="100"/>
      <c r="B87" s="90"/>
      <c r="C87" s="49">
        <v>84</v>
      </c>
      <c r="D87" s="50" t="s">
        <v>133</v>
      </c>
      <c r="E87" s="28" t="s">
        <v>918</v>
      </c>
      <c r="F87" s="26" t="s">
        <v>920</v>
      </c>
      <c r="G87" s="49" t="s">
        <v>36</v>
      </c>
      <c r="H87" s="26">
        <v>30</v>
      </c>
      <c r="I87" s="26">
        <v>20</v>
      </c>
      <c r="J87" s="46">
        <v>0.76</v>
      </c>
      <c r="K87" s="47"/>
      <c r="L87" s="32">
        <f t="shared" si="2"/>
        <v>0</v>
      </c>
      <c r="M87" s="43" t="str">
        <f t="shared" si="3"/>
        <v>OK</v>
      </c>
      <c r="N87" s="44">
        <v>0</v>
      </c>
      <c r="O87" s="44">
        <v>0</v>
      </c>
      <c r="P87" s="44">
        <v>0</v>
      </c>
      <c r="Q87" s="44">
        <v>0</v>
      </c>
      <c r="R87" s="44">
        <v>0</v>
      </c>
      <c r="S87" s="44">
        <v>0</v>
      </c>
      <c r="T87" s="44">
        <v>0</v>
      </c>
      <c r="U87" s="44">
        <v>0</v>
      </c>
      <c r="V87" s="44">
        <v>0</v>
      </c>
      <c r="W87" s="44">
        <v>0</v>
      </c>
      <c r="X87" s="44">
        <v>0</v>
      </c>
      <c r="Y87" s="44">
        <v>0</v>
      </c>
    </row>
    <row r="88" spans="1:25" ht="30" x14ac:dyDescent="0.25">
      <c r="A88" s="100"/>
      <c r="B88" s="90"/>
      <c r="C88" s="49">
        <v>85</v>
      </c>
      <c r="D88" s="50" t="s">
        <v>134</v>
      </c>
      <c r="E88" s="28" t="s">
        <v>918</v>
      </c>
      <c r="F88" s="26" t="s">
        <v>930</v>
      </c>
      <c r="G88" s="49" t="s">
        <v>36</v>
      </c>
      <c r="H88" s="26">
        <v>30</v>
      </c>
      <c r="I88" s="26">
        <v>20</v>
      </c>
      <c r="J88" s="46">
        <v>0.05</v>
      </c>
      <c r="K88" s="47"/>
      <c r="L88" s="32">
        <f t="shared" si="2"/>
        <v>0</v>
      </c>
      <c r="M88" s="43" t="str">
        <f t="shared" si="3"/>
        <v>OK</v>
      </c>
      <c r="N88" s="44">
        <v>0</v>
      </c>
      <c r="O88" s="44">
        <v>0</v>
      </c>
      <c r="P88" s="44">
        <v>0</v>
      </c>
      <c r="Q88" s="44">
        <v>0</v>
      </c>
      <c r="R88" s="44">
        <v>0</v>
      </c>
      <c r="S88" s="44">
        <v>0</v>
      </c>
      <c r="T88" s="44">
        <v>0</v>
      </c>
      <c r="U88" s="44">
        <v>0</v>
      </c>
      <c r="V88" s="44">
        <v>0</v>
      </c>
      <c r="W88" s="44">
        <v>0</v>
      </c>
      <c r="X88" s="44">
        <v>0</v>
      </c>
      <c r="Y88" s="44">
        <v>0</v>
      </c>
    </row>
    <row r="89" spans="1:25" ht="30" x14ac:dyDescent="0.25">
      <c r="A89" s="100"/>
      <c r="B89" s="90"/>
      <c r="C89" s="49">
        <v>86</v>
      </c>
      <c r="D89" s="50" t="s">
        <v>135</v>
      </c>
      <c r="E89" s="28" t="s">
        <v>918</v>
      </c>
      <c r="F89" s="26" t="s">
        <v>930</v>
      </c>
      <c r="G89" s="49" t="s">
        <v>36</v>
      </c>
      <c r="H89" s="26">
        <v>30</v>
      </c>
      <c r="I89" s="26">
        <v>20</v>
      </c>
      <c r="J89" s="46">
        <v>7.0000000000000007E-2</v>
      </c>
      <c r="K89" s="47"/>
      <c r="L89" s="32">
        <f t="shared" si="2"/>
        <v>0</v>
      </c>
      <c r="M89" s="43" t="str">
        <f t="shared" si="3"/>
        <v>OK</v>
      </c>
      <c r="N89" s="44">
        <v>0</v>
      </c>
      <c r="O89" s="44">
        <v>0</v>
      </c>
      <c r="P89" s="44">
        <v>0</v>
      </c>
      <c r="Q89" s="44">
        <v>0</v>
      </c>
      <c r="R89" s="44">
        <v>0</v>
      </c>
      <c r="S89" s="44">
        <v>0</v>
      </c>
      <c r="T89" s="44">
        <v>0</v>
      </c>
      <c r="U89" s="44">
        <v>0</v>
      </c>
      <c r="V89" s="44">
        <v>0</v>
      </c>
      <c r="W89" s="44">
        <v>0</v>
      </c>
      <c r="X89" s="44">
        <v>0</v>
      </c>
      <c r="Y89" s="44">
        <v>0</v>
      </c>
    </row>
    <row r="90" spans="1:25" ht="45" x14ac:dyDescent="0.25">
      <c r="A90" s="100"/>
      <c r="B90" s="90"/>
      <c r="C90" s="49">
        <v>87</v>
      </c>
      <c r="D90" s="50" t="s">
        <v>136</v>
      </c>
      <c r="E90" s="28" t="s">
        <v>918</v>
      </c>
      <c r="F90" s="26" t="s">
        <v>930</v>
      </c>
      <c r="G90" s="49" t="s">
        <v>36</v>
      </c>
      <c r="H90" s="26">
        <v>30</v>
      </c>
      <c r="I90" s="26">
        <v>20</v>
      </c>
      <c r="J90" s="46">
        <v>0.18</v>
      </c>
      <c r="K90" s="47"/>
      <c r="L90" s="32">
        <f t="shared" si="2"/>
        <v>0</v>
      </c>
      <c r="M90" s="43" t="str">
        <f t="shared" si="3"/>
        <v>OK</v>
      </c>
      <c r="N90" s="44">
        <v>0</v>
      </c>
      <c r="O90" s="44">
        <v>0</v>
      </c>
      <c r="P90" s="44">
        <v>0</v>
      </c>
      <c r="Q90" s="44">
        <v>0</v>
      </c>
      <c r="R90" s="44">
        <v>0</v>
      </c>
      <c r="S90" s="44">
        <v>0</v>
      </c>
      <c r="T90" s="44">
        <v>0</v>
      </c>
      <c r="U90" s="44">
        <v>0</v>
      </c>
      <c r="V90" s="44">
        <v>0</v>
      </c>
      <c r="W90" s="44">
        <v>0</v>
      </c>
      <c r="X90" s="44">
        <v>0</v>
      </c>
      <c r="Y90" s="44">
        <v>0</v>
      </c>
    </row>
    <row r="91" spans="1:25" ht="45" x14ac:dyDescent="0.25">
      <c r="A91" s="100"/>
      <c r="B91" s="90"/>
      <c r="C91" s="49">
        <v>88</v>
      </c>
      <c r="D91" s="50" t="s">
        <v>137</v>
      </c>
      <c r="E91" s="28" t="s">
        <v>918</v>
      </c>
      <c r="F91" s="26" t="s">
        <v>930</v>
      </c>
      <c r="G91" s="49" t="s">
        <v>36</v>
      </c>
      <c r="H91" s="26">
        <v>30</v>
      </c>
      <c r="I91" s="26">
        <v>20</v>
      </c>
      <c r="J91" s="46">
        <v>0.09</v>
      </c>
      <c r="K91" s="47"/>
      <c r="L91" s="32">
        <f t="shared" si="2"/>
        <v>0</v>
      </c>
      <c r="M91" s="43" t="str">
        <f t="shared" si="3"/>
        <v>OK</v>
      </c>
      <c r="N91" s="44">
        <v>0</v>
      </c>
      <c r="O91" s="44">
        <v>0</v>
      </c>
      <c r="P91" s="44">
        <v>0</v>
      </c>
      <c r="Q91" s="44">
        <v>0</v>
      </c>
      <c r="R91" s="44">
        <v>0</v>
      </c>
      <c r="S91" s="44">
        <v>0</v>
      </c>
      <c r="T91" s="44">
        <v>0</v>
      </c>
      <c r="U91" s="44">
        <v>0</v>
      </c>
      <c r="V91" s="44">
        <v>0</v>
      </c>
      <c r="W91" s="44">
        <v>0</v>
      </c>
      <c r="X91" s="44">
        <v>0</v>
      </c>
      <c r="Y91" s="44">
        <v>0</v>
      </c>
    </row>
    <row r="92" spans="1:25" ht="30" x14ac:dyDescent="0.25">
      <c r="A92" s="100"/>
      <c r="B92" s="90"/>
      <c r="C92" s="49">
        <v>89</v>
      </c>
      <c r="D92" s="50" t="s">
        <v>138</v>
      </c>
      <c r="E92" s="28" t="s">
        <v>918</v>
      </c>
      <c r="F92" s="26" t="s">
        <v>931</v>
      </c>
      <c r="G92" s="49" t="s">
        <v>36</v>
      </c>
      <c r="H92" s="26">
        <v>30</v>
      </c>
      <c r="I92" s="26">
        <v>20</v>
      </c>
      <c r="J92" s="46">
        <v>0.61</v>
      </c>
      <c r="K92" s="47"/>
      <c r="L92" s="32">
        <f t="shared" si="2"/>
        <v>0</v>
      </c>
      <c r="M92" s="43" t="str">
        <f t="shared" si="3"/>
        <v>OK</v>
      </c>
      <c r="N92" s="44">
        <v>0</v>
      </c>
      <c r="O92" s="44">
        <v>0</v>
      </c>
      <c r="P92" s="44">
        <v>0</v>
      </c>
      <c r="Q92" s="44">
        <v>0</v>
      </c>
      <c r="R92" s="44">
        <v>0</v>
      </c>
      <c r="S92" s="44">
        <v>0</v>
      </c>
      <c r="T92" s="44">
        <v>0</v>
      </c>
      <c r="U92" s="44">
        <v>0</v>
      </c>
      <c r="V92" s="44">
        <v>0</v>
      </c>
      <c r="W92" s="44">
        <v>0</v>
      </c>
      <c r="X92" s="44">
        <v>0</v>
      </c>
      <c r="Y92" s="44">
        <v>0</v>
      </c>
    </row>
    <row r="93" spans="1:25" ht="45" x14ac:dyDescent="0.25">
      <c r="A93" s="100"/>
      <c r="B93" s="90"/>
      <c r="C93" s="49">
        <v>90</v>
      </c>
      <c r="D93" s="50" t="s">
        <v>139</v>
      </c>
      <c r="E93" s="28" t="s">
        <v>918</v>
      </c>
      <c r="F93" s="26" t="s">
        <v>930</v>
      </c>
      <c r="G93" s="49" t="s">
        <v>36</v>
      </c>
      <c r="H93" s="26">
        <v>30</v>
      </c>
      <c r="I93" s="26">
        <v>20</v>
      </c>
      <c r="J93" s="46">
        <v>0.3</v>
      </c>
      <c r="K93" s="47"/>
      <c r="L93" s="32">
        <f t="shared" si="2"/>
        <v>0</v>
      </c>
      <c r="M93" s="43" t="str">
        <f t="shared" si="3"/>
        <v>OK</v>
      </c>
      <c r="N93" s="44">
        <v>0</v>
      </c>
      <c r="O93" s="44">
        <v>0</v>
      </c>
      <c r="P93" s="44">
        <v>0</v>
      </c>
      <c r="Q93" s="44">
        <v>0</v>
      </c>
      <c r="R93" s="44">
        <v>0</v>
      </c>
      <c r="S93" s="44">
        <v>0</v>
      </c>
      <c r="T93" s="44">
        <v>0</v>
      </c>
      <c r="U93" s="44">
        <v>0</v>
      </c>
      <c r="V93" s="44">
        <v>0</v>
      </c>
      <c r="W93" s="44">
        <v>0</v>
      </c>
      <c r="X93" s="44">
        <v>0</v>
      </c>
      <c r="Y93" s="44">
        <v>0</v>
      </c>
    </row>
    <row r="94" spans="1:25" ht="45" x14ac:dyDescent="0.25">
      <c r="A94" s="100"/>
      <c r="B94" s="90"/>
      <c r="C94" s="49">
        <v>91</v>
      </c>
      <c r="D94" s="50" t="s">
        <v>140</v>
      </c>
      <c r="E94" s="28" t="s">
        <v>918</v>
      </c>
      <c r="F94" s="26" t="s">
        <v>930</v>
      </c>
      <c r="G94" s="49" t="s">
        <v>36</v>
      </c>
      <c r="H94" s="26">
        <v>30</v>
      </c>
      <c r="I94" s="26">
        <v>20</v>
      </c>
      <c r="J94" s="46">
        <v>0.15</v>
      </c>
      <c r="K94" s="47"/>
      <c r="L94" s="32">
        <f t="shared" si="2"/>
        <v>0</v>
      </c>
      <c r="M94" s="43" t="str">
        <f t="shared" si="3"/>
        <v>OK</v>
      </c>
      <c r="N94" s="44">
        <v>0</v>
      </c>
      <c r="O94" s="44">
        <v>0</v>
      </c>
      <c r="P94" s="44">
        <v>0</v>
      </c>
      <c r="Q94" s="44">
        <v>0</v>
      </c>
      <c r="R94" s="44">
        <v>0</v>
      </c>
      <c r="S94" s="44">
        <v>0</v>
      </c>
      <c r="T94" s="44">
        <v>0</v>
      </c>
      <c r="U94" s="44">
        <v>0</v>
      </c>
      <c r="V94" s="44">
        <v>0</v>
      </c>
      <c r="W94" s="44">
        <v>0</v>
      </c>
      <c r="X94" s="44">
        <v>0</v>
      </c>
      <c r="Y94" s="44">
        <v>0</v>
      </c>
    </row>
    <row r="95" spans="1:25" ht="30" x14ac:dyDescent="0.25">
      <c r="A95" s="100"/>
      <c r="B95" s="90"/>
      <c r="C95" s="49">
        <v>92</v>
      </c>
      <c r="D95" s="50" t="s">
        <v>141</v>
      </c>
      <c r="E95" s="28" t="s">
        <v>918</v>
      </c>
      <c r="F95" s="26" t="s">
        <v>930</v>
      </c>
      <c r="G95" s="49" t="s">
        <v>36</v>
      </c>
      <c r="H95" s="26">
        <v>30</v>
      </c>
      <c r="I95" s="26">
        <v>20</v>
      </c>
      <c r="J95" s="46">
        <v>3.94</v>
      </c>
      <c r="K95" s="47"/>
      <c r="L95" s="32">
        <f t="shared" si="2"/>
        <v>0</v>
      </c>
      <c r="M95" s="43" t="str">
        <f t="shared" si="3"/>
        <v>OK</v>
      </c>
      <c r="N95" s="44">
        <v>0</v>
      </c>
      <c r="O95" s="44">
        <v>0</v>
      </c>
      <c r="P95" s="44">
        <v>0</v>
      </c>
      <c r="Q95" s="44">
        <v>0</v>
      </c>
      <c r="R95" s="44">
        <v>0</v>
      </c>
      <c r="S95" s="44">
        <v>0</v>
      </c>
      <c r="T95" s="44">
        <v>0</v>
      </c>
      <c r="U95" s="44">
        <v>0</v>
      </c>
      <c r="V95" s="44">
        <v>0</v>
      </c>
      <c r="W95" s="44">
        <v>0</v>
      </c>
      <c r="X95" s="44">
        <v>0</v>
      </c>
      <c r="Y95" s="44">
        <v>0</v>
      </c>
    </row>
    <row r="96" spans="1:25" ht="30" x14ac:dyDescent="0.25">
      <c r="A96" s="100"/>
      <c r="B96" s="90"/>
      <c r="C96" s="49">
        <v>93</v>
      </c>
      <c r="D96" s="50" t="s">
        <v>142</v>
      </c>
      <c r="E96" s="28" t="s">
        <v>918</v>
      </c>
      <c r="F96" s="26" t="s">
        <v>930</v>
      </c>
      <c r="G96" s="49" t="s">
        <v>36</v>
      </c>
      <c r="H96" s="26">
        <v>30</v>
      </c>
      <c r="I96" s="26">
        <v>20</v>
      </c>
      <c r="J96" s="46">
        <v>15.45</v>
      </c>
      <c r="K96" s="47"/>
      <c r="L96" s="32">
        <f t="shared" si="2"/>
        <v>0</v>
      </c>
      <c r="M96" s="43" t="str">
        <f t="shared" si="3"/>
        <v>OK</v>
      </c>
      <c r="N96" s="44">
        <v>0</v>
      </c>
      <c r="O96" s="44">
        <v>0</v>
      </c>
      <c r="P96" s="44">
        <v>0</v>
      </c>
      <c r="Q96" s="44">
        <v>0</v>
      </c>
      <c r="R96" s="44">
        <v>0</v>
      </c>
      <c r="S96" s="44">
        <v>0</v>
      </c>
      <c r="T96" s="44">
        <v>0</v>
      </c>
      <c r="U96" s="44">
        <v>0</v>
      </c>
      <c r="V96" s="44">
        <v>0</v>
      </c>
      <c r="W96" s="44">
        <v>0</v>
      </c>
      <c r="X96" s="44">
        <v>0</v>
      </c>
      <c r="Y96" s="44">
        <v>0</v>
      </c>
    </row>
    <row r="97" spans="1:25" ht="15" x14ac:dyDescent="0.25">
      <c r="A97" s="100"/>
      <c r="B97" s="90"/>
      <c r="C97" s="49">
        <v>94</v>
      </c>
      <c r="D97" s="50" t="s">
        <v>143</v>
      </c>
      <c r="E97" s="28" t="s">
        <v>926</v>
      </c>
      <c r="F97" s="26" t="s">
        <v>930</v>
      </c>
      <c r="G97" s="49" t="s">
        <v>36</v>
      </c>
      <c r="H97" s="26">
        <v>30</v>
      </c>
      <c r="I97" s="26">
        <v>20</v>
      </c>
      <c r="J97" s="46">
        <v>1.07</v>
      </c>
      <c r="K97" s="47"/>
      <c r="L97" s="32">
        <f t="shared" si="2"/>
        <v>0</v>
      </c>
      <c r="M97" s="43" t="str">
        <f t="shared" si="3"/>
        <v>OK</v>
      </c>
      <c r="N97" s="44">
        <v>0</v>
      </c>
      <c r="O97" s="44">
        <v>0</v>
      </c>
      <c r="P97" s="44">
        <v>0</v>
      </c>
      <c r="Q97" s="44">
        <v>0</v>
      </c>
      <c r="R97" s="44">
        <v>0</v>
      </c>
      <c r="S97" s="44">
        <v>0</v>
      </c>
      <c r="T97" s="44">
        <v>0</v>
      </c>
      <c r="U97" s="44">
        <v>0</v>
      </c>
      <c r="V97" s="44">
        <v>0</v>
      </c>
      <c r="W97" s="44">
        <v>0</v>
      </c>
      <c r="X97" s="44">
        <v>0</v>
      </c>
      <c r="Y97" s="44">
        <v>0</v>
      </c>
    </row>
    <row r="98" spans="1:25" ht="45" x14ac:dyDescent="0.25">
      <c r="A98" s="100"/>
      <c r="B98" s="90"/>
      <c r="C98" s="49">
        <v>95</v>
      </c>
      <c r="D98" s="50" t="s">
        <v>144</v>
      </c>
      <c r="E98" s="28" t="s">
        <v>926</v>
      </c>
      <c r="F98" s="26" t="s">
        <v>920</v>
      </c>
      <c r="G98" s="49" t="s">
        <v>896</v>
      </c>
      <c r="H98" s="26">
        <v>30</v>
      </c>
      <c r="I98" s="26">
        <v>20</v>
      </c>
      <c r="J98" s="46">
        <v>33</v>
      </c>
      <c r="K98" s="47"/>
      <c r="L98" s="32">
        <f t="shared" si="2"/>
        <v>0</v>
      </c>
      <c r="M98" s="43" t="str">
        <f t="shared" si="3"/>
        <v>OK</v>
      </c>
      <c r="N98" s="44">
        <v>0</v>
      </c>
      <c r="O98" s="44">
        <v>0</v>
      </c>
      <c r="P98" s="44">
        <v>0</v>
      </c>
      <c r="Q98" s="44">
        <v>0</v>
      </c>
      <c r="R98" s="44">
        <v>0</v>
      </c>
      <c r="S98" s="44">
        <v>0</v>
      </c>
      <c r="T98" s="44">
        <v>0</v>
      </c>
      <c r="U98" s="44">
        <v>0</v>
      </c>
      <c r="V98" s="44">
        <v>0</v>
      </c>
      <c r="W98" s="44">
        <v>0</v>
      </c>
      <c r="X98" s="44">
        <v>0</v>
      </c>
      <c r="Y98" s="44">
        <v>0</v>
      </c>
    </row>
    <row r="99" spans="1:25" ht="45" x14ac:dyDescent="0.25">
      <c r="A99" s="100"/>
      <c r="B99" s="90"/>
      <c r="C99" s="49">
        <v>96</v>
      </c>
      <c r="D99" s="50" t="s">
        <v>145</v>
      </c>
      <c r="E99" s="28" t="s">
        <v>918</v>
      </c>
      <c r="F99" s="26" t="s">
        <v>920</v>
      </c>
      <c r="G99" s="49" t="s">
        <v>36</v>
      </c>
      <c r="H99" s="26">
        <v>30</v>
      </c>
      <c r="I99" s="26">
        <v>20</v>
      </c>
      <c r="J99" s="46">
        <v>0.24</v>
      </c>
      <c r="K99" s="47"/>
      <c r="L99" s="32">
        <f t="shared" si="2"/>
        <v>0</v>
      </c>
      <c r="M99" s="43" t="str">
        <f t="shared" si="3"/>
        <v>OK</v>
      </c>
      <c r="N99" s="44">
        <v>0</v>
      </c>
      <c r="O99" s="44">
        <v>0</v>
      </c>
      <c r="P99" s="44">
        <v>0</v>
      </c>
      <c r="Q99" s="44">
        <v>0</v>
      </c>
      <c r="R99" s="44">
        <v>0</v>
      </c>
      <c r="S99" s="44">
        <v>0</v>
      </c>
      <c r="T99" s="44">
        <v>0</v>
      </c>
      <c r="U99" s="44">
        <v>0</v>
      </c>
      <c r="V99" s="44">
        <v>0</v>
      </c>
      <c r="W99" s="44">
        <v>0</v>
      </c>
      <c r="X99" s="44">
        <v>0</v>
      </c>
      <c r="Y99" s="44">
        <v>0</v>
      </c>
    </row>
    <row r="100" spans="1:25" ht="45" x14ac:dyDescent="0.25">
      <c r="A100" s="100"/>
      <c r="B100" s="90"/>
      <c r="C100" s="49">
        <v>97</v>
      </c>
      <c r="D100" s="50" t="s">
        <v>146</v>
      </c>
      <c r="E100" s="28" t="s">
        <v>918</v>
      </c>
      <c r="F100" s="26" t="s">
        <v>920</v>
      </c>
      <c r="G100" s="49" t="s">
        <v>36</v>
      </c>
      <c r="H100" s="26">
        <v>30</v>
      </c>
      <c r="I100" s="26">
        <v>20</v>
      </c>
      <c r="J100" s="46">
        <v>0.28000000000000003</v>
      </c>
      <c r="K100" s="47"/>
      <c r="L100" s="32">
        <f t="shared" si="2"/>
        <v>0</v>
      </c>
      <c r="M100" s="43" t="str">
        <f t="shared" si="3"/>
        <v>OK</v>
      </c>
      <c r="N100" s="44">
        <v>0</v>
      </c>
      <c r="O100" s="44">
        <v>0</v>
      </c>
      <c r="P100" s="44">
        <v>0</v>
      </c>
      <c r="Q100" s="44">
        <v>0</v>
      </c>
      <c r="R100" s="44">
        <v>0</v>
      </c>
      <c r="S100" s="44">
        <v>0</v>
      </c>
      <c r="T100" s="44">
        <v>0</v>
      </c>
      <c r="U100" s="44">
        <v>0</v>
      </c>
      <c r="V100" s="44">
        <v>0</v>
      </c>
      <c r="W100" s="44">
        <v>0</v>
      </c>
      <c r="X100" s="44">
        <v>0</v>
      </c>
      <c r="Y100" s="44">
        <v>0</v>
      </c>
    </row>
    <row r="101" spans="1:25" ht="45" x14ac:dyDescent="0.25">
      <c r="A101" s="100"/>
      <c r="B101" s="90"/>
      <c r="C101" s="49">
        <v>98</v>
      </c>
      <c r="D101" s="50" t="s">
        <v>147</v>
      </c>
      <c r="E101" s="28" t="s">
        <v>918</v>
      </c>
      <c r="F101" s="26" t="s">
        <v>920</v>
      </c>
      <c r="G101" s="49" t="s">
        <v>36</v>
      </c>
      <c r="H101" s="26">
        <v>30</v>
      </c>
      <c r="I101" s="26">
        <v>20</v>
      </c>
      <c r="J101" s="46">
        <v>0.3</v>
      </c>
      <c r="K101" s="47"/>
      <c r="L101" s="32">
        <f t="shared" si="2"/>
        <v>0</v>
      </c>
      <c r="M101" s="43" t="str">
        <f t="shared" si="3"/>
        <v>OK</v>
      </c>
      <c r="N101" s="44">
        <v>0</v>
      </c>
      <c r="O101" s="44">
        <v>0</v>
      </c>
      <c r="P101" s="44">
        <v>0</v>
      </c>
      <c r="Q101" s="44">
        <v>0</v>
      </c>
      <c r="R101" s="44">
        <v>0</v>
      </c>
      <c r="S101" s="44">
        <v>0</v>
      </c>
      <c r="T101" s="44">
        <v>0</v>
      </c>
      <c r="U101" s="44">
        <v>0</v>
      </c>
      <c r="V101" s="44">
        <v>0</v>
      </c>
      <c r="W101" s="44">
        <v>0</v>
      </c>
      <c r="X101" s="44">
        <v>0</v>
      </c>
      <c r="Y101" s="44">
        <v>0</v>
      </c>
    </row>
    <row r="102" spans="1:25" ht="45" x14ac:dyDescent="0.25">
      <c r="A102" s="100"/>
      <c r="B102" s="90"/>
      <c r="C102" s="49">
        <v>99</v>
      </c>
      <c r="D102" s="50" t="s">
        <v>148</v>
      </c>
      <c r="E102" s="28" t="s">
        <v>918</v>
      </c>
      <c r="F102" s="26" t="s">
        <v>920</v>
      </c>
      <c r="G102" s="49" t="s">
        <v>36</v>
      </c>
      <c r="H102" s="26">
        <v>30</v>
      </c>
      <c r="I102" s="26">
        <v>20</v>
      </c>
      <c r="J102" s="46">
        <v>5.0599999999999996</v>
      </c>
      <c r="K102" s="47"/>
      <c r="L102" s="32">
        <f t="shared" si="2"/>
        <v>0</v>
      </c>
      <c r="M102" s="43" t="str">
        <f t="shared" si="3"/>
        <v>OK</v>
      </c>
      <c r="N102" s="44">
        <v>0</v>
      </c>
      <c r="O102" s="44">
        <v>0</v>
      </c>
      <c r="P102" s="44">
        <v>0</v>
      </c>
      <c r="Q102" s="44">
        <v>0</v>
      </c>
      <c r="R102" s="44">
        <v>0</v>
      </c>
      <c r="S102" s="44">
        <v>0</v>
      </c>
      <c r="T102" s="44">
        <v>0</v>
      </c>
      <c r="U102" s="44">
        <v>0</v>
      </c>
      <c r="V102" s="44">
        <v>0</v>
      </c>
      <c r="W102" s="44">
        <v>0</v>
      </c>
      <c r="X102" s="44">
        <v>0</v>
      </c>
      <c r="Y102" s="44">
        <v>0</v>
      </c>
    </row>
    <row r="103" spans="1:25" ht="30" x14ac:dyDescent="0.25">
      <c r="A103" s="100"/>
      <c r="B103" s="90"/>
      <c r="C103" s="49">
        <v>100</v>
      </c>
      <c r="D103" s="50" t="s">
        <v>149</v>
      </c>
      <c r="E103" s="28" t="s">
        <v>918</v>
      </c>
      <c r="F103" s="26" t="s">
        <v>921</v>
      </c>
      <c r="G103" s="49" t="s">
        <v>898</v>
      </c>
      <c r="H103" s="26">
        <v>30</v>
      </c>
      <c r="I103" s="26">
        <v>20</v>
      </c>
      <c r="J103" s="46">
        <v>8.1</v>
      </c>
      <c r="K103" s="47"/>
      <c r="L103" s="32">
        <f t="shared" si="2"/>
        <v>0</v>
      </c>
      <c r="M103" s="43" t="str">
        <f t="shared" si="3"/>
        <v>OK</v>
      </c>
      <c r="N103" s="44">
        <v>0</v>
      </c>
      <c r="O103" s="44">
        <v>0</v>
      </c>
      <c r="P103" s="44">
        <v>0</v>
      </c>
      <c r="Q103" s="44">
        <v>0</v>
      </c>
      <c r="R103" s="44">
        <v>0</v>
      </c>
      <c r="S103" s="44">
        <v>0</v>
      </c>
      <c r="T103" s="44">
        <v>0</v>
      </c>
      <c r="U103" s="44">
        <v>0</v>
      </c>
      <c r="V103" s="44">
        <v>0</v>
      </c>
      <c r="W103" s="44">
        <v>0</v>
      </c>
      <c r="X103" s="44">
        <v>0</v>
      </c>
      <c r="Y103" s="44">
        <v>0</v>
      </c>
    </row>
    <row r="104" spans="1:25" ht="15" x14ac:dyDescent="0.25">
      <c r="A104" s="100"/>
      <c r="B104" s="90"/>
      <c r="C104" s="49">
        <v>101</v>
      </c>
      <c r="D104" s="50" t="s">
        <v>150</v>
      </c>
      <c r="E104" s="28" t="s">
        <v>918</v>
      </c>
      <c r="F104" s="26" t="s">
        <v>921</v>
      </c>
      <c r="G104" s="49" t="s">
        <v>36</v>
      </c>
      <c r="H104" s="26">
        <v>30</v>
      </c>
      <c r="I104" s="26">
        <v>20</v>
      </c>
      <c r="J104" s="46">
        <v>3.03</v>
      </c>
      <c r="K104" s="47"/>
      <c r="L104" s="32">
        <f t="shared" si="2"/>
        <v>0</v>
      </c>
      <c r="M104" s="43" t="str">
        <f t="shared" si="3"/>
        <v>OK</v>
      </c>
      <c r="N104" s="44">
        <v>0</v>
      </c>
      <c r="O104" s="44">
        <v>0</v>
      </c>
      <c r="P104" s="44">
        <v>0</v>
      </c>
      <c r="Q104" s="44">
        <v>0</v>
      </c>
      <c r="R104" s="44">
        <v>0</v>
      </c>
      <c r="S104" s="44">
        <v>0</v>
      </c>
      <c r="T104" s="44">
        <v>0</v>
      </c>
      <c r="U104" s="44">
        <v>0</v>
      </c>
      <c r="V104" s="44">
        <v>0</v>
      </c>
      <c r="W104" s="44">
        <v>0</v>
      </c>
      <c r="X104" s="44">
        <v>0</v>
      </c>
      <c r="Y104" s="44">
        <v>0</v>
      </c>
    </row>
    <row r="105" spans="1:25" ht="30" x14ac:dyDescent="0.25">
      <c r="A105" s="100"/>
      <c r="B105" s="90"/>
      <c r="C105" s="49">
        <v>102</v>
      </c>
      <c r="D105" s="50" t="s">
        <v>151</v>
      </c>
      <c r="E105" s="28" t="s">
        <v>918</v>
      </c>
      <c r="F105" s="26" t="s">
        <v>932</v>
      </c>
      <c r="G105" s="49" t="s">
        <v>36</v>
      </c>
      <c r="H105" s="26">
        <v>30</v>
      </c>
      <c r="I105" s="26">
        <v>20</v>
      </c>
      <c r="J105" s="46">
        <v>0.05</v>
      </c>
      <c r="K105" s="47"/>
      <c r="L105" s="32">
        <f t="shared" si="2"/>
        <v>0</v>
      </c>
      <c r="M105" s="43" t="str">
        <f t="shared" si="3"/>
        <v>OK</v>
      </c>
      <c r="N105" s="44">
        <v>0</v>
      </c>
      <c r="O105" s="44">
        <v>0</v>
      </c>
      <c r="P105" s="44">
        <v>0</v>
      </c>
      <c r="Q105" s="44">
        <v>0</v>
      </c>
      <c r="R105" s="44">
        <v>0</v>
      </c>
      <c r="S105" s="44">
        <v>0</v>
      </c>
      <c r="T105" s="44">
        <v>0</v>
      </c>
      <c r="U105" s="44">
        <v>0</v>
      </c>
      <c r="V105" s="44">
        <v>0</v>
      </c>
      <c r="W105" s="44">
        <v>0</v>
      </c>
      <c r="X105" s="44">
        <v>0</v>
      </c>
      <c r="Y105" s="44">
        <v>0</v>
      </c>
    </row>
    <row r="106" spans="1:25" ht="15" x14ac:dyDescent="0.25">
      <c r="A106" s="100"/>
      <c r="B106" s="90"/>
      <c r="C106" s="49">
        <v>103</v>
      </c>
      <c r="D106" s="50" t="s">
        <v>152</v>
      </c>
      <c r="E106" s="28" t="s">
        <v>918</v>
      </c>
      <c r="F106" s="26" t="s">
        <v>932</v>
      </c>
      <c r="G106" s="49" t="s">
        <v>36</v>
      </c>
      <c r="H106" s="26">
        <v>30</v>
      </c>
      <c r="I106" s="26">
        <v>20</v>
      </c>
      <c r="J106" s="46">
        <v>0.9</v>
      </c>
      <c r="K106" s="47"/>
      <c r="L106" s="32">
        <f t="shared" si="2"/>
        <v>0</v>
      </c>
      <c r="M106" s="43" t="str">
        <f t="shared" si="3"/>
        <v>OK</v>
      </c>
      <c r="N106" s="44">
        <v>0</v>
      </c>
      <c r="O106" s="44">
        <v>0</v>
      </c>
      <c r="P106" s="44">
        <v>0</v>
      </c>
      <c r="Q106" s="44">
        <v>0</v>
      </c>
      <c r="R106" s="44">
        <v>0</v>
      </c>
      <c r="S106" s="44">
        <v>0</v>
      </c>
      <c r="T106" s="44">
        <v>0</v>
      </c>
      <c r="U106" s="44">
        <v>0</v>
      </c>
      <c r="V106" s="44">
        <v>0</v>
      </c>
      <c r="W106" s="44">
        <v>0</v>
      </c>
      <c r="X106" s="44">
        <v>0</v>
      </c>
      <c r="Y106" s="44">
        <v>0</v>
      </c>
    </row>
    <row r="107" spans="1:25" ht="15" x14ac:dyDescent="0.25">
      <c r="A107" s="100"/>
      <c r="B107" s="90"/>
      <c r="C107" s="49">
        <v>104</v>
      </c>
      <c r="D107" s="50" t="s">
        <v>153</v>
      </c>
      <c r="E107" s="28" t="s">
        <v>918</v>
      </c>
      <c r="F107" s="26" t="s">
        <v>932</v>
      </c>
      <c r="G107" s="49" t="s">
        <v>36</v>
      </c>
      <c r="H107" s="26">
        <v>30</v>
      </c>
      <c r="I107" s="26">
        <v>20</v>
      </c>
      <c r="J107" s="46">
        <v>1.0900000000000001</v>
      </c>
      <c r="K107" s="47"/>
      <c r="L107" s="32">
        <f t="shared" si="2"/>
        <v>0</v>
      </c>
      <c r="M107" s="43" t="str">
        <f t="shared" si="3"/>
        <v>OK</v>
      </c>
      <c r="N107" s="44">
        <v>0</v>
      </c>
      <c r="O107" s="44">
        <v>0</v>
      </c>
      <c r="P107" s="44">
        <v>0</v>
      </c>
      <c r="Q107" s="44">
        <v>0</v>
      </c>
      <c r="R107" s="44">
        <v>0</v>
      </c>
      <c r="S107" s="44">
        <v>0</v>
      </c>
      <c r="T107" s="44">
        <v>0</v>
      </c>
      <c r="U107" s="44">
        <v>0</v>
      </c>
      <c r="V107" s="44">
        <v>0</v>
      </c>
      <c r="W107" s="44">
        <v>0</v>
      </c>
      <c r="X107" s="44">
        <v>0</v>
      </c>
      <c r="Y107" s="44">
        <v>0</v>
      </c>
    </row>
    <row r="108" spans="1:25" ht="60" x14ac:dyDescent="0.25">
      <c r="A108" s="100"/>
      <c r="B108" s="90"/>
      <c r="C108" s="49">
        <v>105</v>
      </c>
      <c r="D108" s="50" t="s">
        <v>154</v>
      </c>
      <c r="E108" s="28" t="s">
        <v>918</v>
      </c>
      <c r="F108" s="26" t="s">
        <v>932</v>
      </c>
      <c r="G108" s="49" t="s">
        <v>36</v>
      </c>
      <c r="H108" s="26">
        <v>30</v>
      </c>
      <c r="I108" s="26">
        <v>20</v>
      </c>
      <c r="J108" s="46">
        <v>0.3</v>
      </c>
      <c r="K108" s="47"/>
      <c r="L108" s="32">
        <f t="shared" si="2"/>
        <v>0</v>
      </c>
      <c r="M108" s="43" t="str">
        <f t="shared" si="3"/>
        <v>OK</v>
      </c>
      <c r="N108" s="44">
        <v>0</v>
      </c>
      <c r="O108" s="44">
        <v>0</v>
      </c>
      <c r="P108" s="44">
        <v>0</v>
      </c>
      <c r="Q108" s="44">
        <v>0</v>
      </c>
      <c r="R108" s="44">
        <v>0</v>
      </c>
      <c r="S108" s="44">
        <v>0</v>
      </c>
      <c r="T108" s="44">
        <v>0</v>
      </c>
      <c r="U108" s="44">
        <v>0</v>
      </c>
      <c r="V108" s="44">
        <v>0</v>
      </c>
      <c r="W108" s="44">
        <v>0</v>
      </c>
      <c r="X108" s="44">
        <v>0</v>
      </c>
      <c r="Y108" s="44">
        <v>0</v>
      </c>
    </row>
    <row r="109" spans="1:25" ht="60" x14ac:dyDescent="0.25">
      <c r="A109" s="100"/>
      <c r="B109" s="90"/>
      <c r="C109" s="49">
        <v>106</v>
      </c>
      <c r="D109" s="50" t="s">
        <v>155</v>
      </c>
      <c r="E109" s="28" t="s">
        <v>918</v>
      </c>
      <c r="F109" s="26" t="s">
        <v>932</v>
      </c>
      <c r="G109" s="49" t="s">
        <v>36</v>
      </c>
      <c r="H109" s="26">
        <v>30</v>
      </c>
      <c r="I109" s="26">
        <v>20</v>
      </c>
      <c r="J109" s="46">
        <v>0.4</v>
      </c>
      <c r="K109" s="47"/>
      <c r="L109" s="32">
        <f t="shared" si="2"/>
        <v>0</v>
      </c>
      <c r="M109" s="43" t="str">
        <f t="shared" si="3"/>
        <v>OK</v>
      </c>
      <c r="N109" s="44">
        <v>0</v>
      </c>
      <c r="O109" s="44">
        <v>0</v>
      </c>
      <c r="P109" s="44">
        <v>0</v>
      </c>
      <c r="Q109" s="44">
        <v>0</v>
      </c>
      <c r="R109" s="44">
        <v>0</v>
      </c>
      <c r="S109" s="44">
        <v>0</v>
      </c>
      <c r="T109" s="44">
        <v>0</v>
      </c>
      <c r="U109" s="44">
        <v>0</v>
      </c>
      <c r="V109" s="44">
        <v>0</v>
      </c>
      <c r="W109" s="44">
        <v>0</v>
      </c>
      <c r="X109" s="44">
        <v>0</v>
      </c>
      <c r="Y109" s="44">
        <v>0</v>
      </c>
    </row>
    <row r="110" spans="1:25" ht="60" x14ac:dyDescent="0.25">
      <c r="A110" s="100"/>
      <c r="B110" s="90"/>
      <c r="C110" s="49">
        <v>107</v>
      </c>
      <c r="D110" s="50" t="s">
        <v>156</v>
      </c>
      <c r="E110" s="28" t="s">
        <v>918</v>
      </c>
      <c r="F110" s="26" t="s">
        <v>932</v>
      </c>
      <c r="G110" s="49" t="s">
        <v>36</v>
      </c>
      <c r="H110" s="26">
        <v>30</v>
      </c>
      <c r="I110" s="26">
        <v>20</v>
      </c>
      <c r="J110" s="46">
        <v>0.8</v>
      </c>
      <c r="K110" s="47"/>
      <c r="L110" s="32">
        <f t="shared" si="2"/>
        <v>0</v>
      </c>
      <c r="M110" s="43" t="str">
        <f t="shared" si="3"/>
        <v>OK</v>
      </c>
      <c r="N110" s="44">
        <v>0</v>
      </c>
      <c r="O110" s="44">
        <v>0</v>
      </c>
      <c r="P110" s="44">
        <v>0</v>
      </c>
      <c r="Q110" s="44">
        <v>0</v>
      </c>
      <c r="R110" s="44">
        <v>0</v>
      </c>
      <c r="S110" s="44">
        <v>0</v>
      </c>
      <c r="T110" s="44">
        <v>0</v>
      </c>
      <c r="U110" s="44">
        <v>0</v>
      </c>
      <c r="V110" s="44">
        <v>0</v>
      </c>
      <c r="W110" s="44">
        <v>0</v>
      </c>
      <c r="X110" s="44">
        <v>0</v>
      </c>
      <c r="Y110" s="44">
        <v>0</v>
      </c>
    </row>
    <row r="111" spans="1:25" ht="60" x14ac:dyDescent="0.25">
      <c r="A111" s="100"/>
      <c r="B111" s="90"/>
      <c r="C111" s="49">
        <v>108</v>
      </c>
      <c r="D111" s="50" t="s">
        <v>157</v>
      </c>
      <c r="E111" s="28" t="s">
        <v>918</v>
      </c>
      <c r="F111" s="26" t="s">
        <v>932</v>
      </c>
      <c r="G111" s="49" t="s">
        <v>36</v>
      </c>
      <c r="H111" s="26">
        <v>30</v>
      </c>
      <c r="I111" s="26">
        <v>20</v>
      </c>
      <c r="J111" s="46">
        <v>0.78</v>
      </c>
      <c r="K111" s="47"/>
      <c r="L111" s="32">
        <f t="shared" si="2"/>
        <v>0</v>
      </c>
      <c r="M111" s="43" t="str">
        <f t="shared" si="3"/>
        <v>OK</v>
      </c>
      <c r="N111" s="44">
        <v>0</v>
      </c>
      <c r="O111" s="44">
        <v>0</v>
      </c>
      <c r="P111" s="44">
        <v>0</v>
      </c>
      <c r="Q111" s="44">
        <v>0</v>
      </c>
      <c r="R111" s="44">
        <v>0</v>
      </c>
      <c r="S111" s="44">
        <v>0</v>
      </c>
      <c r="T111" s="44">
        <v>0</v>
      </c>
      <c r="U111" s="44">
        <v>0</v>
      </c>
      <c r="V111" s="44">
        <v>0</v>
      </c>
      <c r="W111" s="44">
        <v>0</v>
      </c>
      <c r="X111" s="44">
        <v>0</v>
      </c>
      <c r="Y111" s="44">
        <v>0</v>
      </c>
    </row>
    <row r="112" spans="1:25" ht="60" x14ac:dyDescent="0.25">
      <c r="A112" s="100"/>
      <c r="B112" s="90"/>
      <c r="C112" s="49">
        <v>109</v>
      </c>
      <c r="D112" s="50" t="s">
        <v>158</v>
      </c>
      <c r="E112" s="28" t="s">
        <v>918</v>
      </c>
      <c r="F112" s="26" t="s">
        <v>932</v>
      </c>
      <c r="G112" s="49" t="s">
        <v>36</v>
      </c>
      <c r="H112" s="26">
        <v>30</v>
      </c>
      <c r="I112" s="26">
        <v>20</v>
      </c>
      <c r="J112" s="46">
        <v>15.17</v>
      </c>
      <c r="K112" s="47"/>
      <c r="L112" s="32">
        <f t="shared" si="2"/>
        <v>0</v>
      </c>
      <c r="M112" s="43" t="str">
        <f t="shared" si="3"/>
        <v>OK</v>
      </c>
      <c r="N112" s="44">
        <v>0</v>
      </c>
      <c r="O112" s="44">
        <v>0</v>
      </c>
      <c r="P112" s="44">
        <v>0</v>
      </c>
      <c r="Q112" s="44">
        <v>0</v>
      </c>
      <c r="R112" s="44">
        <v>0</v>
      </c>
      <c r="S112" s="44">
        <v>0</v>
      </c>
      <c r="T112" s="44">
        <v>0</v>
      </c>
      <c r="U112" s="44">
        <v>0</v>
      </c>
      <c r="V112" s="44">
        <v>0</v>
      </c>
      <c r="W112" s="44">
        <v>0</v>
      </c>
      <c r="X112" s="44">
        <v>0</v>
      </c>
      <c r="Y112" s="44">
        <v>0</v>
      </c>
    </row>
    <row r="113" spans="1:25" ht="60" x14ac:dyDescent="0.25">
      <c r="A113" s="100"/>
      <c r="B113" s="90"/>
      <c r="C113" s="49">
        <v>110</v>
      </c>
      <c r="D113" s="50" t="s">
        <v>159</v>
      </c>
      <c r="E113" s="28" t="s">
        <v>918</v>
      </c>
      <c r="F113" s="26" t="s">
        <v>932</v>
      </c>
      <c r="G113" s="49" t="s">
        <v>36</v>
      </c>
      <c r="H113" s="26">
        <v>30</v>
      </c>
      <c r="I113" s="26">
        <v>20</v>
      </c>
      <c r="J113" s="46">
        <v>0.32</v>
      </c>
      <c r="K113" s="47"/>
      <c r="L113" s="32">
        <f t="shared" si="2"/>
        <v>0</v>
      </c>
      <c r="M113" s="43" t="str">
        <f t="shared" si="3"/>
        <v>OK</v>
      </c>
      <c r="N113" s="44">
        <v>0</v>
      </c>
      <c r="O113" s="44">
        <v>0</v>
      </c>
      <c r="P113" s="44">
        <v>0</v>
      </c>
      <c r="Q113" s="44">
        <v>0</v>
      </c>
      <c r="R113" s="44">
        <v>0</v>
      </c>
      <c r="S113" s="44">
        <v>0</v>
      </c>
      <c r="T113" s="44">
        <v>0</v>
      </c>
      <c r="U113" s="44">
        <v>0</v>
      </c>
      <c r="V113" s="44">
        <v>0</v>
      </c>
      <c r="W113" s="44">
        <v>0</v>
      </c>
      <c r="X113" s="44">
        <v>0</v>
      </c>
      <c r="Y113" s="44">
        <v>0</v>
      </c>
    </row>
    <row r="114" spans="1:25" ht="60" x14ac:dyDescent="0.25">
      <c r="A114" s="100"/>
      <c r="B114" s="90"/>
      <c r="C114" s="49">
        <v>111</v>
      </c>
      <c r="D114" s="50" t="s">
        <v>160</v>
      </c>
      <c r="E114" s="28" t="s">
        <v>918</v>
      </c>
      <c r="F114" s="26" t="s">
        <v>932</v>
      </c>
      <c r="G114" s="49" t="s">
        <v>36</v>
      </c>
      <c r="H114" s="26">
        <v>30</v>
      </c>
      <c r="I114" s="26">
        <v>20</v>
      </c>
      <c r="J114" s="46">
        <v>0.26</v>
      </c>
      <c r="K114" s="47"/>
      <c r="L114" s="32">
        <f t="shared" si="2"/>
        <v>0</v>
      </c>
      <c r="M114" s="43" t="str">
        <f t="shared" si="3"/>
        <v>OK</v>
      </c>
      <c r="N114" s="44">
        <v>0</v>
      </c>
      <c r="O114" s="44">
        <v>0</v>
      </c>
      <c r="P114" s="44">
        <v>0</v>
      </c>
      <c r="Q114" s="44">
        <v>0</v>
      </c>
      <c r="R114" s="44">
        <v>0</v>
      </c>
      <c r="S114" s="44">
        <v>0</v>
      </c>
      <c r="T114" s="44">
        <v>0</v>
      </c>
      <c r="U114" s="44">
        <v>0</v>
      </c>
      <c r="V114" s="44">
        <v>0</v>
      </c>
      <c r="W114" s="44">
        <v>0</v>
      </c>
      <c r="X114" s="44">
        <v>0</v>
      </c>
      <c r="Y114" s="44">
        <v>0</v>
      </c>
    </row>
    <row r="115" spans="1:25" ht="60" x14ac:dyDescent="0.25">
      <c r="A115" s="100"/>
      <c r="B115" s="90"/>
      <c r="C115" s="49">
        <v>112</v>
      </c>
      <c r="D115" s="50" t="s">
        <v>161</v>
      </c>
      <c r="E115" s="28" t="s">
        <v>918</v>
      </c>
      <c r="F115" s="26" t="s">
        <v>932</v>
      </c>
      <c r="G115" s="49" t="s">
        <v>36</v>
      </c>
      <c r="H115" s="26">
        <v>30</v>
      </c>
      <c r="I115" s="26">
        <v>20</v>
      </c>
      <c r="J115" s="46">
        <v>0.78</v>
      </c>
      <c r="K115" s="47"/>
      <c r="L115" s="32">
        <f t="shared" si="2"/>
        <v>0</v>
      </c>
      <c r="M115" s="43" t="str">
        <f t="shared" si="3"/>
        <v>OK</v>
      </c>
      <c r="N115" s="44">
        <v>0</v>
      </c>
      <c r="O115" s="44">
        <v>0</v>
      </c>
      <c r="P115" s="44">
        <v>0</v>
      </c>
      <c r="Q115" s="44">
        <v>0</v>
      </c>
      <c r="R115" s="44">
        <v>0</v>
      </c>
      <c r="S115" s="44">
        <v>0</v>
      </c>
      <c r="T115" s="44">
        <v>0</v>
      </c>
      <c r="U115" s="44">
        <v>0</v>
      </c>
      <c r="V115" s="44">
        <v>0</v>
      </c>
      <c r="W115" s="44">
        <v>0</v>
      </c>
      <c r="X115" s="44">
        <v>0</v>
      </c>
      <c r="Y115" s="44">
        <v>0</v>
      </c>
    </row>
    <row r="116" spans="1:25" ht="60" x14ac:dyDescent="0.25">
      <c r="A116" s="100"/>
      <c r="B116" s="90"/>
      <c r="C116" s="49">
        <v>113</v>
      </c>
      <c r="D116" s="50" t="s">
        <v>162</v>
      </c>
      <c r="E116" s="28" t="s">
        <v>918</v>
      </c>
      <c r="F116" s="26" t="s">
        <v>932</v>
      </c>
      <c r="G116" s="49" t="s">
        <v>36</v>
      </c>
      <c r="H116" s="26">
        <v>30</v>
      </c>
      <c r="I116" s="26">
        <v>20</v>
      </c>
      <c r="J116" s="46">
        <v>1</v>
      </c>
      <c r="K116" s="47"/>
      <c r="L116" s="32">
        <f t="shared" si="2"/>
        <v>0</v>
      </c>
      <c r="M116" s="43" t="str">
        <f t="shared" si="3"/>
        <v>OK</v>
      </c>
      <c r="N116" s="44">
        <v>0</v>
      </c>
      <c r="O116" s="44">
        <v>0</v>
      </c>
      <c r="P116" s="44">
        <v>0</v>
      </c>
      <c r="Q116" s="44">
        <v>0</v>
      </c>
      <c r="R116" s="44">
        <v>0</v>
      </c>
      <c r="S116" s="44">
        <v>0</v>
      </c>
      <c r="T116" s="44">
        <v>0</v>
      </c>
      <c r="U116" s="44">
        <v>0</v>
      </c>
      <c r="V116" s="44">
        <v>0</v>
      </c>
      <c r="W116" s="44">
        <v>0</v>
      </c>
      <c r="X116" s="44">
        <v>0</v>
      </c>
      <c r="Y116" s="44">
        <v>0</v>
      </c>
    </row>
    <row r="117" spans="1:25" ht="60" x14ac:dyDescent="0.25">
      <c r="A117" s="100"/>
      <c r="B117" s="90"/>
      <c r="C117" s="49">
        <v>114</v>
      </c>
      <c r="D117" s="50" t="s">
        <v>163</v>
      </c>
      <c r="E117" s="28" t="s">
        <v>918</v>
      </c>
      <c r="F117" s="26" t="s">
        <v>932</v>
      </c>
      <c r="G117" s="49" t="s">
        <v>36</v>
      </c>
      <c r="H117" s="26">
        <v>30</v>
      </c>
      <c r="I117" s="26">
        <v>20</v>
      </c>
      <c r="J117" s="46">
        <v>1.45</v>
      </c>
      <c r="K117" s="47"/>
      <c r="L117" s="32">
        <f t="shared" si="2"/>
        <v>0</v>
      </c>
      <c r="M117" s="43" t="str">
        <f t="shared" si="3"/>
        <v>OK</v>
      </c>
      <c r="N117" s="44">
        <v>0</v>
      </c>
      <c r="O117" s="44">
        <v>0</v>
      </c>
      <c r="P117" s="44">
        <v>0</v>
      </c>
      <c r="Q117" s="44">
        <v>0</v>
      </c>
      <c r="R117" s="44">
        <v>0</v>
      </c>
      <c r="S117" s="44">
        <v>0</v>
      </c>
      <c r="T117" s="44">
        <v>0</v>
      </c>
      <c r="U117" s="44">
        <v>0</v>
      </c>
      <c r="V117" s="44">
        <v>0</v>
      </c>
      <c r="W117" s="44">
        <v>0</v>
      </c>
      <c r="X117" s="44">
        <v>0</v>
      </c>
      <c r="Y117" s="44">
        <v>0</v>
      </c>
    </row>
    <row r="118" spans="1:25" ht="60" x14ac:dyDescent="0.25">
      <c r="A118" s="100"/>
      <c r="B118" s="90"/>
      <c r="C118" s="49">
        <v>115</v>
      </c>
      <c r="D118" s="50" t="s">
        <v>164</v>
      </c>
      <c r="E118" s="28" t="s">
        <v>918</v>
      </c>
      <c r="F118" s="26" t="s">
        <v>932</v>
      </c>
      <c r="G118" s="49" t="s">
        <v>36</v>
      </c>
      <c r="H118" s="26">
        <v>30</v>
      </c>
      <c r="I118" s="26">
        <v>20</v>
      </c>
      <c r="J118" s="46">
        <v>1.33</v>
      </c>
      <c r="K118" s="47"/>
      <c r="L118" s="32">
        <f t="shared" si="2"/>
        <v>0</v>
      </c>
      <c r="M118" s="43" t="str">
        <f t="shared" si="3"/>
        <v>OK</v>
      </c>
      <c r="N118" s="44">
        <v>0</v>
      </c>
      <c r="O118" s="44">
        <v>0</v>
      </c>
      <c r="P118" s="44">
        <v>0</v>
      </c>
      <c r="Q118" s="44">
        <v>0</v>
      </c>
      <c r="R118" s="44">
        <v>0</v>
      </c>
      <c r="S118" s="44">
        <v>0</v>
      </c>
      <c r="T118" s="44">
        <v>0</v>
      </c>
      <c r="U118" s="44">
        <v>0</v>
      </c>
      <c r="V118" s="44">
        <v>0</v>
      </c>
      <c r="W118" s="44">
        <v>0</v>
      </c>
      <c r="X118" s="44">
        <v>0</v>
      </c>
      <c r="Y118" s="44">
        <v>0</v>
      </c>
    </row>
    <row r="119" spans="1:25" ht="45" x14ac:dyDescent="0.25">
      <c r="A119" s="100"/>
      <c r="B119" s="90"/>
      <c r="C119" s="49">
        <v>116</v>
      </c>
      <c r="D119" s="50" t="s">
        <v>165</v>
      </c>
      <c r="E119" s="28" t="s">
        <v>918</v>
      </c>
      <c r="F119" s="26" t="s">
        <v>932</v>
      </c>
      <c r="G119" s="49" t="s">
        <v>36</v>
      </c>
      <c r="H119" s="26">
        <v>30</v>
      </c>
      <c r="I119" s="26">
        <v>20</v>
      </c>
      <c r="J119" s="46">
        <v>1.42</v>
      </c>
      <c r="K119" s="47"/>
      <c r="L119" s="32">
        <f t="shared" si="2"/>
        <v>0</v>
      </c>
      <c r="M119" s="43" t="str">
        <f t="shared" si="3"/>
        <v>OK</v>
      </c>
      <c r="N119" s="44">
        <v>0</v>
      </c>
      <c r="O119" s="44">
        <v>0</v>
      </c>
      <c r="P119" s="44">
        <v>0</v>
      </c>
      <c r="Q119" s="44">
        <v>0</v>
      </c>
      <c r="R119" s="44">
        <v>0</v>
      </c>
      <c r="S119" s="44">
        <v>0</v>
      </c>
      <c r="T119" s="44">
        <v>0</v>
      </c>
      <c r="U119" s="44">
        <v>0</v>
      </c>
      <c r="V119" s="44">
        <v>0</v>
      </c>
      <c r="W119" s="44">
        <v>0</v>
      </c>
      <c r="X119" s="44">
        <v>0</v>
      </c>
      <c r="Y119" s="44">
        <v>0</v>
      </c>
    </row>
    <row r="120" spans="1:25" ht="45" x14ac:dyDescent="0.25">
      <c r="A120" s="100"/>
      <c r="B120" s="90"/>
      <c r="C120" s="49">
        <v>117</v>
      </c>
      <c r="D120" s="50" t="s">
        <v>166</v>
      </c>
      <c r="E120" s="28" t="s">
        <v>918</v>
      </c>
      <c r="F120" s="26" t="s">
        <v>932</v>
      </c>
      <c r="G120" s="49" t="s">
        <v>36</v>
      </c>
      <c r="H120" s="26">
        <v>30</v>
      </c>
      <c r="I120" s="26">
        <v>20</v>
      </c>
      <c r="J120" s="46">
        <v>0.39</v>
      </c>
      <c r="K120" s="47"/>
      <c r="L120" s="32">
        <f t="shared" si="2"/>
        <v>0</v>
      </c>
      <c r="M120" s="43" t="str">
        <f t="shared" si="3"/>
        <v>OK</v>
      </c>
      <c r="N120" s="44">
        <v>0</v>
      </c>
      <c r="O120" s="44">
        <v>0</v>
      </c>
      <c r="P120" s="44">
        <v>0</v>
      </c>
      <c r="Q120" s="44">
        <v>0</v>
      </c>
      <c r="R120" s="44">
        <v>0</v>
      </c>
      <c r="S120" s="44">
        <v>0</v>
      </c>
      <c r="T120" s="44">
        <v>0</v>
      </c>
      <c r="U120" s="44">
        <v>0</v>
      </c>
      <c r="V120" s="44">
        <v>0</v>
      </c>
      <c r="W120" s="44">
        <v>0</v>
      </c>
      <c r="X120" s="44">
        <v>0</v>
      </c>
      <c r="Y120" s="44">
        <v>0</v>
      </c>
    </row>
    <row r="121" spans="1:25" ht="45" x14ac:dyDescent="0.25">
      <c r="A121" s="100"/>
      <c r="B121" s="90"/>
      <c r="C121" s="49">
        <v>118</v>
      </c>
      <c r="D121" s="50" t="s">
        <v>167</v>
      </c>
      <c r="E121" s="28" t="s">
        <v>918</v>
      </c>
      <c r="F121" s="26" t="s">
        <v>932</v>
      </c>
      <c r="G121" s="49" t="s">
        <v>36</v>
      </c>
      <c r="H121" s="26">
        <v>30</v>
      </c>
      <c r="I121" s="26">
        <v>20</v>
      </c>
      <c r="J121" s="46">
        <v>0.85</v>
      </c>
      <c r="K121" s="47"/>
      <c r="L121" s="32">
        <f t="shared" si="2"/>
        <v>0</v>
      </c>
      <c r="M121" s="43" t="str">
        <f t="shared" si="3"/>
        <v>OK</v>
      </c>
      <c r="N121" s="44">
        <v>0</v>
      </c>
      <c r="O121" s="44">
        <v>0</v>
      </c>
      <c r="P121" s="44">
        <v>0</v>
      </c>
      <c r="Q121" s="44">
        <v>0</v>
      </c>
      <c r="R121" s="44">
        <v>0</v>
      </c>
      <c r="S121" s="44">
        <v>0</v>
      </c>
      <c r="T121" s="44">
        <v>0</v>
      </c>
      <c r="U121" s="44">
        <v>0</v>
      </c>
      <c r="V121" s="44">
        <v>0</v>
      </c>
      <c r="W121" s="44">
        <v>0</v>
      </c>
      <c r="X121" s="44">
        <v>0</v>
      </c>
      <c r="Y121" s="44">
        <v>0</v>
      </c>
    </row>
    <row r="122" spans="1:25" ht="45" x14ac:dyDescent="0.25">
      <c r="A122" s="100"/>
      <c r="B122" s="90"/>
      <c r="C122" s="49">
        <v>119</v>
      </c>
      <c r="D122" s="50" t="s">
        <v>168</v>
      </c>
      <c r="E122" s="28" t="s">
        <v>918</v>
      </c>
      <c r="F122" s="26" t="s">
        <v>932</v>
      </c>
      <c r="G122" s="49" t="s">
        <v>36</v>
      </c>
      <c r="H122" s="26">
        <v>30</v>
      </c>
      <c r="I122" s="26">
        <v>20</v>
      </c>
      <c r="J122" s="46">
        <v>1.1399999999999999</v>
      </c>
      <c r="K122" s="47"/>
      <c r="L122" s="32">
        <f t="shared" si="2"/>
        <v>0</v>
      </c>
      <c r="M122" s="43" t="str">
        <f t="shared" si="3"/>
        <v>OK</v>
      </c>
      <c r="N122" s="44">
        <v>0</v>
      </c>
      <c r="O122" s="44">
        <v>0</v>
      </c>
      <c r="P122" s="44">
        <v>0</v>
      </c>
      <c r="Q122" s="44">
        <v>0</v>
      </c>
      <c r="R122" s="44">
        <v>0</v>
      </c>
      <c r="S122" s="44">
        <v>0</v>
      </c>
      <c r="T122" s="44">
        <v>0</v>
      </c>
      <c r="U122" s="44">
        <v>0</v>
      </c>
      <c r="V122" s="44">
        <v>0</v>
      </c>
      <c r="W122" s="44">
        <v>0</v>
      </c>
      <c r="X122" s="44">
        <v>0</v>
      </c>
      <c r="Y122" s="44">
        <v>0</v>
      </c>
    </row>
    <row r="123" spans="1:25" ht="45" x14ac:dyDescent="0.25">
      <c r="A123" s="100"/>
      <c r="B123" s="90"/>
      <c r="C123" s="49">
        <v>120</v>
      </c>
      <c r="D123" s="50" t="s">
        <v>169</v>
      </c>
      <c r="E123" s="28" t="s">
        <v>926</v>
      </c>
      <c r="F123" s="26" t="s">
        <v>932</v>
      </c>
      <c r="G123" s="49" t="s">
        <v>36</v>
      </c>
      <c r="H123" s="26">
        <v>30</v>
      </c>
      <c r="I123" s="26">
        <v>20</v>
      </c>
      <c r="J123" s="46">
        <v>1.19</v>
      </c>
      <c r="K123" s="47"/>
      <c r="L123" s="32">
        <f t="shared" si="2"/>
        <v>0</v>
      </c>
      <c r="M123" s="43" t="str">
        <f t="shared" si="3"/>
        <v>OK</v>
      </c>
      <c r="N123" s="44">
        <v>0</v>
      </c>
      <c r="O123" s="44">
        <v>0</v>
      </c>
      <c r="P123" s="44">
        <v>0</v>
      </c>
      <c r="Q123" s="44">
        <v>0</v>
      </c>
      <c r="R123" s="44">
        <v>0</v>
      </c>
      <c r="S123" s="44">
        <v>0</v>
      </c>
      <c r="T123" s="44">
        <v>0</v>
      </c>
      <c r="U123" s="44">
        <v>0</v>
      </c>
      <c r="V123" s="44">
        <v>0</v>
      </c>
      <c r="W123" s="44">
        <v>0</v>
      </c>
      <c r="X123" s="44">
        <v>0</v>
      </c>
      <c r="Y123" s="44">
        <v>0</v>
      </c>
    </row>
    <row r="124" spans="1:25" ht="45" x14ac:dyDescent="0.25">
      <c r="A124" s="100"/>
      <c r="B124" s="90"/>
      <c r="C124" s="49">
        <v>121</v>
      </c>
      <c r="D124" s="50" t="s">
        <v>170</v>
      </c>
      <c r="E124" s="28" t="s">
        <v>926</v>
      </c>
      <c r="F124" s="26" t="s">
        <v>932</v>
      </c>
      <c r="G124" s="49" t="s">
        <v>36</v>
      </c>
      <c r="H124" s="26">
        <v>30</v>
      </c>
      <c r="I124" s="26">
        <v>20</v>
      </c>
      <c r="J124" s="46">
        <v>1.6</v>
      </c>
      <c r="K124" s="47"/>
      <c r="L124" s="32">
        <f t="shared" si="2"/>
        <v>0</v>
      </c>
      <c r="M124" s="43" t="str">
        <f t="shared" si="3"/>
        <v>OK</v>
      </c>
      <c r="N124" s="44">
        <v>0</v>
      </c>
      <c r="O124" s="44">
        <v>0</v>
      </c>
      <c r="P124" s="44">
        <v>0</v>
      </c>
      <c r="Q124" s="44">
        <v>0</v>
      </c>
      <c r="R124" s="44">
        <v>0</v>
      </c>
      <c r="S124" s="44">
        <v>0</v>
      </c>
      <c r="T124" s="44">
        <v>0</v>
      </c>
      <c r="U124" s="44">
        <v>0</v>
      </c>
      <c r="V124" s="44">
        <v>0</v>
      </c>
      <c r="W124" s="44">
        <v>0</v>
      </c>
      <c r="X124" s="44">
        <v>0</v>
      </c>
      <c r="Y124" s="44">
        <v>0</v>
      </c>
    </row>
    <row r="125" spans="1:25" ht="45" x14ac:dyDescent="0.25">
      <c r="A125" s="100"/>
      <c r="B125" s="90"/>
      <c r="C125" s="49">
        <v>122</v>
      </c>
      <c r="D125" s="50" t="s">
        <v>171</v>
      </c>
      <c r="E125" s="28" t="s">
        <v>926</v>
      </c>
      <c r="F125" s="26" t="s">
        <v>932</v>
      </c>
      <c r="G125" s="49" t="s">
        <v>36</v>
      </c>
      <c r="H125" s="26">
        <v>30</v>
      </c>
      <c r="I125" s="26">
        <v>20</v>
      </c>
      <c r="J125" s="46">
        <v>0.93</v>
      </c>
      <c r="K125" s="47"/>
      <c r="L125" s="32">
        <f t="shared" si="2"/>
        <v>0</v>
      </c>
      <c r="M125" s="43" t="str">
        <f t="shared" si="3"/>
        <v>OK</v>
      </c>
      <c r="N125" s="44">
        <v>0</v>
      </c>
      <c r="O125" s="44">
        <v>0</v>
      </c>
      <c r="P125" s="44">
        <v>0</v>
      </c>
      <c r="Q125" s="44">
        <v>0</v>
      </c>
      <c r="R125" s="44">
        <v>0</v>
      </c>
      <c r="S125" s="44">
        <v>0</v>
      </c>
      <c r="T125" s="44">
        <v>0</v>
      </c>
      <c r="U125" s="44">
        <v>0</v>
      </c>
      <c r="V125" s="44">
        <v>0</v>
      </c>
      <c r="W125" s="44">
        <v>0</v>
      </c>
      <c r="X125" s="44">
        <v>0</v>
      </c>
      <c r="Y125" s="44">
        <v>0</v>
      </c>
    </row>
    <row r="126" spans="1:25" ht="30" x14ac:dyDescent="0.25">
      <c r="A126" s="100"/>
      <c r="B126" s="90"/>
      <c r="C126" s="49">
        <v>123</v>
      </c>
      <c r="D126" s="50" t="s">
        <v>172</v>
      </c>
      <c r="E126" s="28" t="s">
        <v>926</v>
      </c>
      <c r="F126" s="26" t="s">
        <v>932</v>
      </c>
      <c r="G126" s="49" t="s">
        <v>36</v>
      </c>
      <c r="H126" s="26">
        <v>30</v>
      </c>
      <c r="I126" s="26">
        <v>20</v>
      </c>
      <c r="J126" s="46">
        <v>3.23</v>
      </c>
      <c r="K126" s="47"/>
      <c r="L126" s="32">
        <f t="shared" si="2"/>
        <v>0</v>
      </c>
      <c r="M126" s="43" t="str">
        <f t="shared" si="3"/>
        <v>OK</v>
      </c>
      <c r="N126" s="44">
        <v>0</v>
      </c>
      <c r="O126" s="44">
        <v>0</v>
      </c>
      <c r="P126" s="44">
        <v>0</v>
      </c>
      <c r="Q126" s="44">
        <v>0</v>
      </c>
      <c r="R126" s="44">
        <v>0</v>
      </c>
      <c r="S126" s="44">
        <v>0</v>
      </c>
      <c r="T126" s="44">
        <v>0</v>
      </c>
      <c r="U126" s="44">
        <v>0</v>
      </c>
      <c r="V126" s="44">
        <v>0</v>
      </c>
      <c r="W126" s="44">
        <v>0</v>
      </c>
      <c r="X126" s="44">
        <v>0</v>
      </c>
      <c r="Y126" s="44">
        <v>0</v>
      </c>
    </row>
    <row r="127" spans="1:25" ht="45" x14ac:dyDescent="0.25">
      <c r="A127" s="100"/>
      <c r="B127" s="90"/>
      <c r="C127" s="49">
        <v>124</v>
      </c>
      <c r="D127" s="50" t="s">
        <v>173</v>
      </c>
      <c r="E127" s="28" t="s">
        <v>918</v>
      </c>
      <c r="F127" s="26" t="s">
        <v>932</v>
      </c>
      <c r="G127" s="49" t="s">
        <v>36</v>
      </c>
      <c r="H127" s="26">
        <v>30</v>
      </c>
      <c r="I127" s="26">
        <v>20</v>
      </c>
      <c r="J127" s="46">
        <v>0.2</v>
      </c>
      <c r="K127" s="47"/>
      <c r="L127" s="32">
        <f t="shared" si="2"/>
        <v>0</v>
      </c>
      <c r="M127" s="43" t="str">
        <f t="shared" si="3"/>
        <v>OK</v>
      </c>
      <c r="N127" s="44">
        <v>0</v>
      </c>
      <c r="O127" s="44">
        <v>0</v>
      </c>
      <c r="P127" s="44">
        <v>0</v>
      </c>
      <c r="Q127" s="44">
        <v>0</v>
      </c>
      <c r="R127" s="44">
        <v>0</v>
      </c>
      <c r="S127" s="44">
        <v>0</v>
      </c>
      <c r="T127" s="44">
        <v>0</v>
      </c>
      <c r="U127" s="44">
        <v>0</v>
      </c>
      <c r="V127" s="44">
        <v>0</v>
      </c>
      <c r="W127" s="44">
        <v>0</v>
      </c>
      <c r="X127" s="44">
        <v>0</v>
      </c>
      <c r="Y127" s="44">
        <v>0</v>
      </c>
    </row>
    <row r="128" spans="1:25" ht="45" x14ac:dyDescent="0.25">
      <c r="A128" s="100"/>
      <c r="B128" s="90"/>
      <c r="C128" s="49">
        <v>125</v>
      </c>
      <c r="D128" s="50" t="s">
        <v>174</v>
      </c>
      <c r="E128" s="28" t="s">
        <v>918</v>
      </c>
      <c r="F128" s="26" t="s">
        <v>932</v>
      </c>
      <c r="G128" s="49" t="s">
        <v>36</v>
      </c>
      <c r="H128" s="26">
        <v>30</v>
      </c>
      <c r="I128" s="26">
        <v>20</v>
      </c>
      <c r="J128" s="46">
        <v>0.22</v>
      </c>
      <c r="K128" s="47"/>
      <c r="L128" s="32">
        <f t="shared" si="2"/>
        <v>0</v>
      </c>
      <c r="M128" s="43" t="str">
        <f t="shared" si="3"/>
        <v>OK</v>
      </c>
      <c r="N128" s="44">
        <v>0</v>
      </c>
      <c r="O128" s="44">
        <v>0</v>
      </c>
      <c r="P128" s="44">
        <v>0</v>
      </c>
      <c r="Q128" s="44">
        <v>0</v>
      </c>
      <c r="R128" s="44">
        <v>0</v>
      </c>
      <c r="S128" s="44">
        <v>0</v>
      </c>
      <c r="T128" s="44">
        <v>0</v>
      </c>
      <c r="U128" s="44">
        <v>0</v>
      </c>
      <c r="V128" s="44">
        <v>0</v>
      </c>
      <c r="W128" s="44">
        <v>0</v>
      </c>
      <c r="X128" s="44">
        <v>0</v>
      </c>
      <c r="Y128" s="44">
        <v>0</v>
      </c>
    </row>
    <row r="129" spans="1:25" ht="45" x14ac:dyDescent="0.25">
      <c r="A129" s="100"/>
      <c r="B129" s="90"/>
      <c r="C129" s="49">
        <v>126</v>
      </c>
      <c r="D129" s="50" t="s">
        <v>175</v>
      </c>
      <c r="E129" s="28" t="s">
        <v>918</v>
      </c>
      <c r="F129" s="26" t="s">
        <v>932</v>
      </c>
      <c r="G129" s="49" t="s">
        <v>36</v>
      </c>
      <c r="H129" s="26">
        <v>30</v>
      </c>
      <c r="I129" s="26">
        <v>20</v>
      </c>
      <c r="J129" s="46">
        <v>0.18</v>
      </c>
      <c r="K129" s="47"/>
      <c r="L129" s="32">
        <f t="shared" si="2"/>
        <v>0</v>
      </c>
      <c r="M129" s="43" t="str">
        <f t="shared" si="3"/>
        <v>OK</v>
      </c>
      <c r="N129" s="44">
        <v>0</v>
      </c>
      <c r="O129" s="44">
        <v>0</v>
      </c>
      <c r="P129" s="44">
        <v>0</v>
      </c>
      <c r="Q129" s="44">
        <v>0</v>
      </c>
      <c r="R129" s="44">
        <v>0</v>
      </c>
      <c r="S129" s="44">
        <v>0</v>
      </c>
      <c r="T129" s="44">
        <v>0</v>
      </c>
      <c r="U129" s="44">
        <v>0</v>
      </c>
      <c r="V129" s="44">
        <v>0</v>
      </c>
      <c r="W129" s="44">
        <v>0</v>
      </c>
      <c r="X129" s="44">
        <v>0</v>
      </c>
      <c r="Y129" s="44">
        <v>0</v>
      </c>
    </row>
    <row r="130" spans="1:25" ht="45" x14ac:dyDescent="0.25">
      <c r="A130" s="100"/>
      <c r="B130" s="90"/>
      <c r="C130" s="49">
        <v>127</v>
      </c>
      <c r="D130" s="50" t="s">
        <v>176</v>
      </c>
      <c r="E130" s="28" t="s">
        <v>918</v>
      </c>
      <c r="F130" s="26" t="s">
        <v>932</v>
      </c>
      <c r="G130" s="49" t="s">
        <v>36</v>
      </c>
      <c r="H130" s="26">
        <v>30</v>
      </c>
      <c r="I130" s="26">
        <v>20</v>
      </c>
      <c r="J130" s="46">
        <v>0.18</v>
      </c>
      <c r="K130" s="47"/>
      <c r="L130" s="32">
        <f t="shared" si="2"/>
        <v>0</v>
      </c>
      <c r="M130" s="43" t="str">
        <f t="shared" si="3"/>
        <v>OK</v>
      </c>
      <c r="N130" s="44">
        <v>0</v>
      </c>
      <c r="O130" s="44">
        <v>0</v>
      </c>
      <c r="P130" s="44">
        <v>0</v>
      </c>
      <c r="Q130" s="44">
        <v>0</v>
      </c>
      <c r="R130" s="44">
        <v>0</v>
      </c>
      <c r="S130" s="44">
        <v>0</v>
      </c>
      <c r="T130" s="44">
        <v>0</v>
      </c>
      <c r="U130" s="44">
        <v>0</v>
      </c>
      <c r="V130" s="44">
        <v>0</v>
      </c>
      <c r="W130" s="44">
        <v>0</v>
      </c>
      <c r="X130" s="44">
        <v>0</v>
      </c>
      <c r="Y130" s="44">
        <v>0</v>
      </c>
    </row>
    <row r="131" spans="1:25" ht="30" x14ac:dyDescent="0.25">
      <c r="A131" s="100"/>
      <c r="B131" s="90"/>
      <c r="C131" s="49">
        <v>128</v>
      </c>
      <c r="D131" s="50" t="s">
        <v>177</v>
      </c>
      <c r="E131" s="28" t="s">
        <v>926</v>
      </c>
      <c r="F131" s="26" t="s">
        <v>932</v>
      </c>
      <c r="G131" s="49" t="s">
        <v>36</v>
      </c>
      <c r="H131" s="26">
        <v>30</v>
      </c>
      <c r="I131" s="26">
        <v>20</v>
      </c>
      <c r="J131" s="46">
        <v>2.17</v>
      </c>
      <c r="K131" s="47"/>
      <c r="L131" s="32">
        <f t="shared" si="2"/>
        <v>0</v>
      </c>
      <c r="M131" s="43" t="str">
        <f t="shared" si="3"/>
        <v>OK</v>
      </c>
      <c r="N131" s="44">
        <v>0</v>
      </c>
      <c r="O131" s="44">
        <v>0</v>
      </c>
      <c r="P131" s="44">
        <v>0</v>
      </c>
      <c r="Q131" s="44">
        <v>0</v>
      </c>
      <c r="R131" s="44">
        <v>0</v>
      </c>
      <c r="S131" s="44">
        <v>0</v>
      </c>
      <c r="T131" s="44">
        <v>0</v>
      </c>
      <c r="U131" s="44">
        <v>0</v>
      </c>
      <c r="V131" s="44">
        <v>0</v>
      </c>
      <c r="W131" s="44">
        <v>0</v>
      </c>
      <c r="X131" s="44">
        <v>0</v>
      </c>
      <c r="Y131" s="44">
        <v>0</v>
      </c>
    </row>
    <row r="132" spans="1:25" ht="75" x14ac:dyDescent="0.25">
      <c r="A132" s="100"/>
      <c r="B132" s="90"/>
      <c r="C132" s="49">
        <v>129</v>
      </c>
      <c r="D132" s="50" t="s">
        <v>178</v>
      </c>
      <c r="E132" s="28" t="s">
        <v>918</v>
      </c>
      <c r="F132" s="26" t="s">
        <v>932</v>
      </c>
      <c r="G132" s="49" t="s">
        <v>899</v>
      </c>
      <c r="H132" s="26">
        <v>30</v>
      </c>
      <c r="I132" s="26">
        <v>20</v>
      </c>
      <c r="J132" s="46">
        <v>195</v>
      </c>
      <c r="K132" s="47"/>
      <c r="L132" s="32">
        <f t="shared" si="2"/>
        <v>0</v>
      </c>
      <c r="M132" s="43" t="str">
        <f t="shared" si="3"/>
        <v>OK</v>
      </c>
      <c r="N132" s="44">
        <v>0</v>
      </c>
      <c r="O132" s="44">
        <v>0</v>
      </c>
      <c r="P132" s="44">
        <v>0</v>
      </c>
      <c r="Q132" s="44">
        <v>0</v>
      </c>
      <c r="R132" s="44">
        <v>0</v>
      </c>
      <c r="S132" s="44">
        <v>0</v>
      </c>
      <c r="T132" s="44">
        <v>0</v>
      </c>
      <c r="U132" s="44">
        <v>0</v>
      </c>
      <c r="V132" s="44">
        <v>0</v>
      </c>
      <c r="W132" s="44">
        <v>0</v>
      </c>
      <c r="X132" s="44">
        <v>0</v>
      </c>
      <c r="Y132" s="44">
        <v>0</v>
      </c>
    </row>
    <row r="133" spans="1:25" ht="75" x14ac:dyDescent="0.25">
      <c r="A133" s="100"/>
      <c r="B133" s="90"/>
      <c r="C133" s="49">
        <v>130</v>
      </c>
      <c r="D133" s="50" t="s">
        <v>179</v>
      </c>
      <c r="E133" s="28" t="s">
        <v>918</v>
      </c>
      <c r="F133" s="26" t="s">
        <v>932</v>
      </c>
      <c r="G133" s="49" t="s">
        <v>899</v>
      </c>
      <c r="H133" s="26">
        <v>30</v>
      </c>
      <c r="I133" s="26">
        <v>20</v>
      </c>
      <c r="J133" s="46">
        <v>350</v>
      </c>
      <c r="K133" s="47"/>
      <c r="L133" s="32">
        <f t="shared" ref="L133:L196" si="4">K133-(SUM(N133:Y133))</f>
        <v>0</v>
      </c>
      <c r="M133" s="43" t="str">
        <f t="shared" ref="M133:M196" si="5">IF(L133&lt;0,"ATENÇÃO","OK")</f>
        <v>OK</v>
      </c>
      <c r="N133" s="44">
        <v>0</v>
      </c>
      <c r="O133" s="44">
        <v>0</v>
      </c>
      <c r="P133" s="44">
        <v>0</v>
      </c>
      <c r="Q133" s="44">
        <v>0</v>
      </c>
      <c r="R133" s="44">
        <v>0</v>
      </c>
      <c r="S133" s="44">
        <v>0</v>
      </c>
      <c r="T133" s="44">
        <v>0</v>
      </c>
      <c r="U133" s="44">
        <v>0</v>
      </c>
      <c r="V133" s="44">
        <v>0</v>
      </c>
      <c r="W133" s="44">
        <v>0</v>
      </c>
      <c r="X133" s="44">
        <v>0</v>
      </c>
      <c r="Y133" s="44">
        <v>0</v>
      </c>
    </row>
    <row r="134" spans="1:25" ht="75" x14ac:dyDescent="0.25">
      <c r="A134" s="100"/>
      <c r="B134" s="90"/>
      <c r="C134" s="49">
        <v>131</v>
      </c>
      <c r="D134" s="50" t="s">
        <v>180</v>
      </c>
      <c r="E134" s="28" t="s">
        <v>918</v>
      </c>
      <c r="F134" s="26" t="s">
        <v>932</v>
      </c>
      <c r="G134" s="49" t="s">
        <v>899</v>
      </c>
      <c r="H134" s="26">
        <v>30</v>
      </c>
      <c r="I134" s="26">
        <v>20</v>
      </c>
      <c r="J134" s="46">
        <v>600</v>
      </c>
      <c r="K134" s="47"/>
      <c r="L134" s="32">
        <f t="shared" si="4"/>
        <v>0</v>
      </c>
      <c r="M134" s="43" t="str">
        <f t="shared" si="5"/>
        <v>OK</v>
      </c>
      <c r="N134" s="44">
        <v>0</v>
      </c>
      <c r="O134" s="44">
        <v>0</v>
      </c>
      <c r="P134" s="44">
        <v>0</v>
      </c>
      <c r="Q134" s="44">
        <v>0</v>
      </c>
      <c r="R134" s="44">
        <v>0</v>
      </c>
      <c r="S134" s="44">
        <v>0</v>
      </c>
      <c r="T134" s="44">
        <v>0</v>
      </c>
      <c r="U134" s="44">
        <v>0</v>
      </c>
      <c r="V134" s="44">
        <v>0</v>
      </c>
      <c r="W134" s="44">
        <v>0</v>
      </c>
      <c r="X134" s="44">
        <v>0</v>
      </c>
      <c r="Y134" s="44">
        <v>0</v>
      </c>
    </row>
    <row r="135" spans="1:25" ht="45" x14ac:dyDescent="0.25">
      <c r="A135" s="100"/>
      <c r="B135" s="90"/>
      <c r="C135" s="49">
        <v>132</v>
      </c>
      <c r="D135" s="50" t="s">
        <v>181</v>
      </c>
      <c r="E135" s="28" t="s">
        <v>918</v>
      </c>
      <c r="F135" s="26" t="s">
        <v>932</v>
      </c>
      <c r="G135" s="49" t="s">
        <v>899</v>
      </c>
      <c r="H135" s="26">
        <v>30</v>
      </c>
      <c r="I135" s="26">
        <v>20</v>
      </c>
      <c r="J135" s="46">
        <v>91</v>
      </c>
      <c r="K135" s="47"/>
      <c r="L135" s="32">
        <f t="shared" si="4"/>
        <v>0</v>
      </c>
      <c r="M135" s="43" t="str">
        <f t="shared" si="5"/>
        <v>OK</v>
      </c>
      <c r="N135" s="44">
        <v>0</v>
      </c>
      <c r="O135" s="44">
        <v>0</v>
      </c>
      <c r="P135" s="44">
        <v>0</v>
      </c>
      <c r="Q135" s="44">
        <v>0</v>
      </c>
      <c r="R135" s="44">
        <v>0</v>
      </c>
      <c r="S135" s="44">
        <v>0</v>
      </c>
      <c r="T135" s="44">
        <v>0</v>
      </c>
      <c r="U135" s="44">
        <v>0</v>
      </c>
      <c r="V135" s="44">
        <v>0</v>
      </c>
      <c r="W135" s="44">
        <v>0</v>
      </c>
      <c r="X135" s="44">
        <v>0</v>
      </c>
      <c r="Y135" s="44">
        <v>0</v>
      </c>
    </row>
    <row r="136" spans="1:25" ht="45" x14ac:dyDescent="0.25">
      <c r="A136" s="100"/>
      <c r="B136" s="90"/>
      <c r="C136" s="49">
        <v>133</v>
      </c>
      <c r="D136" s="50" t="s">
        <v>182</v>
      </c>
      <c r="E136" s="28" t="s">
        <v>918</v>
      </c>
      <c r="F136" s="26" t="s">
        <v>932</v>
      </c>
      <c r="G136" s="49" t="s">
        <v>36</v>
      </c>
      <c r="H136" s="26">
        <v>30</v>
      </c>
      <c r="I136" s="26">
        <v>20</v>
      </c>
      <c r="J136" s="46">
        <v>6.17</v>
      </c>
      <c r="K136" s="47"/>
      <c r="L136" s="32">
        <f t="shared" si="4"/>
        <v>0</v>
      </c>
      <c r="M136" s="43" t="str">
        <f t="shared" si="5"/>
        <v>OK</v>
      </c>
      <c r="N136" s="44">
        <v>0</v>
      </c>
      <c r="O136" s="44">
        <v>0</v>
      </c>
      <c r="P136" s="44">
        <v>0</v>
      </c>
      <c r="Q136" s="44">
        <v>0</v>
      </c>
      <c r="R136" s="44">
        <v>0</v>
      </c>
      <c r="S136" s="44">
        <v>0</v>
      </c>
      <c r="T136" s="44">
        <v>0</v>
      </c>
      <c r="U136" s="44">
        <v>0</v>
      </c>
      <c r="V136" s="44">
        <v>0</v>
      </c>
      <c r="W136" s="44">
        <v>0</v>
      </c>
      <c r="X136" s="44">
        <v>0</v>
      </c>
      <c r="Y136" s="44">
        <v>0</v>
      </c>
    </row>
    <row r="137" spans="1:25" ht="45" x14ac:dyDescent="0.25">
      <c r="A137" s="100"/>
      <c r="B137" s="90"/>
      <c r="C137" s="49">
        <v>134</v>
      </c>
      <c r="D137" s="50" t="s">
        <v>183</v>
      </c>
      <c r="E137" s="28" t="s">
        <v>918</v>
      </c>
      <c r="F137" s="26" t="s">
        <v>932</v>
      </c>
      <c r="G137" s="49" t="s">
        <v>36</v>
      </c>
      <c r="H137" s="26">
        <v>30</v>
      </c>
      <c r="I137" s="26">
        <v>20</v>
      </c>
      <c r="J137" s="46">
        <v>5.22</v>
      </c>
      <c r="K137" s="47"/>
      <c r="L137" s="32">
        <f t="shared" si="4"/>
        <v>0</v>
      </c>
      <c r="M137" s="43" t="str">
        <f t="shared" si="5"/>
        <v>OK</v>
      </c>
      <c r="N137" s="44">
        <v>0</v>
      </c>
      <c r="O137" s="44">
        <v>0</v>
      </c>
      <c r="P137" s="44">
        <v>0</v>
      </c>
      <c r="Q137" s="44">
        <v>0</v>
      </c>
      <c r="R137" s="44">
        <v>0</v>
      </c>
      <c r="S137" s="44">
        <v>0</v>
      </c>
      <c r="T137" s="44">
        <v>0</v>
      </c>
      <c r="U137" s="44">
        <v>0</v>
      </c>
      <c r="V137" s="44">
        <v>0</v>
      </c>
      <c r="W137" s="44">
        <v>0</v>
      </c>
      <c r="X137" s="44">
        <v>0</v>
      </c>
      <c r="Y137" s="44">
        <v>0</v>
      </c>
    </row>
    <row r="138" spans="1:25" ht="45" x14ac:dyDescent="0.25">
      <c r="A138" s="100"/>
      <c r="B138" s="90"/>
      <c r="C138" s="49">
        <v>135</v>
      </c>
      <c r="D138" s="50" t="s">
        <v>184</v>
      </c>
      <c r="E138" s="28" t="s">
        <v>918</v>
      </c>
      <c r="F138" s="26" t="s">
        <v>932</v>
      </c>
      <c r="G138" s="49" t="s">
        <v>36</v>
      </c>
      <c r="H138" s="26">
        <v>30</v>
      </c>
      <c r="I138" s="26">
        <v>20</v>
      </c>
      <c r="J138" s="46">
        <v>8.33</v>
      </c>
      <c r="K138" s="47"/>
      <c r="L138" s="32">
        <f t="shared" si="4"/>
        <v>0</v>
      </c>
      <c r="M138" s="43" t="str">
        <f t="shared" si="5"/>
        <v>OK</v>
      </c>
      <c r="N138" s="44">
        <v>0</v>
      </c>
      <c r="O138" s="44">
        <v>0</v>
      </c>
      <c r="P138" s="44">
        <v>0</v>
      </c>
      <c r="Q138" s="44">
        <v>0</v>
      </c>
      <c r="R138" s="44">
        <v>0</v>
      </c>
      <c r="S138" s="44">
        <v>0</v>
      </c>
      <c r="T138" s="44">
        <v>0</v>
      </c>
      <c r="U138" s="44">
        <v>0</v>
      </c>
      <c r="V138" s="44">
        <v>0</v>
      </c>
      <c r="W138" s="44">
        <v>0</v>
      </c>
      <c r="X138" s="44">
        <v>0</v>
      </c>
      <c r="Y138" s="44">
        <v>0</v>
      </c>
    </row>
    <row r="139" spans="1:25" ht="45" x14ac:dyDescent="0.25">
      <c r="A139" s="100"/>
      <c r="B139" s="90"/>
      <c r="C139" s="49">
        <v>136</v>
      </c>
      <c r="D139" s="50" t="s">
        <v>185</v>
      </c>
      <c r="E139" s="28" t="s">
        <v>918</v>
      </c>
      <c r="F139" s="26" t="s">
        <v>932</v>
      </c>
      <c r="G139" s="49" t="s">
        <v>36</v>
      </c>
      <c r="H139" s="26">
        <v>30</v>
      </c>
      <c r="I139" s="26">
        <v>20</v>
      </c>
      <c r="J139" s="46">
        <v>0.25</v>
      </c>
      <c r="K139" s="47"/>
      <c r="L139" s="32">
        <f t="shared" si="4"/>
        <v>0</v>
      </c>
      <c r="M139" s="43" t="str">
        <f t="shared" si="5"/>
        <v>OK</v>
      </c>
      <c r="N139" s="44">
        <v>0</v>
      </c>
      <c r="O139" s="44">
        <v>0</v>
      </c>
      <c r="P139" s="44">
        <v>0</v>
      </c>
      <c r="Q139" s="44">
        <v>0</v>
      </c>
      <c r="R139" s="44">
        <v>0</v>
      </c>
      <c r="S139" s="44">
        <v>0</v>
      </c>
      <c r="T139" s="44">
        <v>0</v>
      </c>
      <c r="U139" s="44">
        <v>0</v>
      </c>
      <c r="V139" s="44">
        <v>0</v>
      </c>
      <c r="W139" s="44">
        <v>0</v>
      </c>
      <c r="X139" s="44">
        <v>0</v>
      </c>
      <c r="Y139" s="44">
        <v>0</v>
      </c>
    </row>
    <row r="140" spans="1:25" ht="60" x14ac:dyDescent="0.25">
      <c r="A140" s="100"/>
      <c r="B140" s="90"/>
      <c r="C140" s="49">
        <v>137</v>
      </c>
      <c r="D140" s="50" t="s">
        <v>186</v>
      </c>
      <c r="E140" s="28" t="s">
        <v>918</v>
      </c>
      <c r="F140" s="26" t="s">
        <v>932</v>
      </c>
      <c r="G140" s="49" t="s">
        <v>36</v>
      </c>
      <c r="H140" s="26">
        <v>30</v>
      </c>
      <c r="I140" s="26">
        <v>20</v>
      </c>
      <c r="J140" s="46">
        <v>0.2</v>
      </c>
      <c r="K140" s="47"/>
      <c r="L140" s="32">
        <f t="shared" si="4"/>
        <v>0</v>
      </c>
      <c r="M140" s="43" t="str">
        <f t="shared" si="5"/>
        <v>OK</v>
      </c>
      <c r="N140" s="44">
        <v>0</v>
      </c>
      <c r="O140" s="44">
        <v>0</v>
      </c>
      <c r="P140" s="44">
        <v>0</v>
      </c>
      <c r="Q140" s="44">
        <v>0</v>
      </c>
      <c r="R140" s="44">
        <v>0</v>
      </c>
      <c r="S140" s="44">
        <v>0</v>
      </c>
      <c r="T140" s="44">
        <v>0</v>
      </c>
      <c r="U140" s="44">
        <v>0</v>
      </c>
      <c r="V140" s="44">
        <v>0</v>
      </c>
      <c r="W140" s="44">
        <v>0</v>
      </c>
      <c r="X140" s="44">
        <v>0</v>
      </c>
      <c r="Y140" s="44">
        <v>0</v>
      </c>
    </row>
    <row r="141" spans="1:25" ht="60" x14ac:dyDescent="0.25">
      <c r="A141" s="100"/>
      <c r="B141" s="90"/>
      <c r="C141" s="49">
        <v>138</v>
      </c>
      <c r="D141" s="50" t="s">
        <v>187</v>
      </c>
      <c r="E141" s="28" t="s">
        <v>918</v>
      </c>
      <c r="F141" s="26" t="s">
        <v>932</v>
      </c>
      <c r="G141" s="49" t="s">
        <v>36</v>
      </c>
      <c r="H141" s="26">
        <v>30</v>
      </c>
      <c r="I141" s="26">
        <v>20</v>
      </c>
      <c r="J141" s="46">
        <v>0.3</v>
      </c>
      <c r="K141" s="47"/>
      <c r="L141" s="32">
        <f t="shared" si="4"/>
        <v>0</v>
      </c>
      <c r="M141" s="43" t="str">
        <f t="shared" si="5"/>
        <v>OK</v>
      </c>
      <c r="N141" s="44">
        <v>0</v>
      </c>
      <c r="O141" s="44">
        <v>0</v>
      </c>
      <c r="P141" s="44">
        <v>0</v>
      </c>
      <c r="Q141" s="44">
        <v>0</v>
      </c>
      <c r="R141" s="44">
        <v>0</v>
      </c>
      <c r="S141" s="44">
        <v>0</v>
      </c>
      <c r="T141" s="44">
        <v>0</v>
      </c>
      <c r="U141" s="44">
        <v>0</v>
      </c>
      <c r="V141" s="44">
        <v>0</v>
      </c>
      <c r="W141" s="44">
        <v>0</v>
      </c>
      <c r="X141" s="44">
        <v>0</v>
      </c>
      <c r="Y141" s="44">
        <v>0</v>
      </c>
    </row>
    <row r="142" spans="1:25" ht="60" x14ac:dyDescent="0.25">
      <c r="A142" s="100"/>
      <c r="B142" s="90"/>
      <c r="C142" s="49">
        <v>139</v>
      </c>
      <c r="D142" s="50" t="s">
        <v>188</v>
      </c>
      <c r="E142" s="28" t="s">
        <v>918</v>
      </c>
      <c r="F142" s="26" t="s">
        <v>932</v>
      </c>
      <c r="G142" s="49" t="s">
        <v>36</v>
      </c>
      <c r="H142" s="26">
        <v>30</v>
      </c>
      <c r="I142" s="26">
        <v>20</v>
      </c>
      <c r="J142" s="46">
        <v>7.16</v>
      </c>
      <c r="K142" s="47"/>
      <c r="L142" s="32">
        <f t="shared" si="4"/>
        <v>0</v>
      </c>
      <c r="M142" s="43" t="str">
        <f t="shared" si="5"/>
        <v>OK</v>
      </c>
      <c r="N142" s="44">
        <v>0</v>
      </c>
      <c r="O142" s="44">
        <v>0</v>
      </c>
      <c r="P142" s="44">
        <v>0</v>
      </c>
      <c r="Q142" s="44">
        <v>0</v>
      </c>
      <c r="R142" s="44">
        <v>0</v>
      </c>
      <c r="S142" s="44">
        <v>0</v>
      </c>
      <c r="T142" s="44">
        <v>0</v>
      </c>
      <c r="U142" s="44">
        <v>0</v>
      </c>
      <c r="V142" s="44">
        <v>0</v>
      </c>
      <c r="W142" s="44">
        <v>0</v>
      </c>
      <c r="X142" s="44">
        <v>0</v>
      </c>
      <c r="Y142" s="44">
        <v>0</v>
      </c>
    </row>
    <row r="143" spans="1:25" ht="45" x14ac:dyDescent="0.25">
      <c r="A143" s="100"/>
      <c r="B143" s="90"/>
      <c r="C143" s="49">
        <v>140</v>
      </c>
      <c r="D143" s="50" t="s">
        <v>189</v>
      </c>
      <c r="E143" s="28" t="s">
        <v>918</v>
      </c>
      <c r="F143" s="26" t="s">
        <v>932</v>
      </c>
      <c r="G143" s="49" t="s">
        <v>36</v>
      </c>
      <c r="H143" s="26">
        <v>30</v>
      </c>
      <c r="I143" s="26">
        <v>20</v>
      </c>
      <c r="J143" s="46">
        <v>0.15</v>
      </c>
      <c r="K143" s="47"/>
      <c r="L143" s="32">
        <f t="shared" si="4"/>
        <v>0</v>
      </c>
      <c r="M143" s="43" t="str">
        <f t="shared" si="5"/>
        <v>OK</v>
      </c>
      <c r="N143" s="44">
        <v>0</v>
      </c>
      <c r="O143" s="44">
        <v>0</v>
      </c>
      <c r="P143" s="44">
        <v>0</v>
      </c>
      <c r="Q143" s="44">
        <v>0</v>
      </c>
      <c r="R143" s="44">
        <v>0</v>
      </c>
      <c r="S143" s="44">
        <v>0</v>
      </c>
      <c r="T143" s="44">
        <v>0</v>
      </c>
      <c r="U143" s="44">
        <v>0</v>
      </c>
      <c r="V143" s="44">
        <v>0</v>
      </c>
      <c r="W143" s="44">
        <v>0</v>
      </c>
      <c r="X143" s="44">
        <v>0</v>
      </c>
      <c r="Y143" s="44">
        <v>0</v>
      </c>
    </row>
    <row r="144" spans="1:25" ht="45" x14ac:dyDescent="0.25">
      <c r="A144" s="100"/>
      <c r="B144" s="90"/>
      <c r="C144" s="49">
        <v>141</v>
      </c>
      <c r="D144" s="50" t="s">
        <v>190</v>
      </c>
      <c r="E144" s="28" t="s">
        <v>918</v>
      </c>
      <c r="F144" s="26" t="s">
        <v>932</v>
      </c>
      <c r="G144" s="49" t="s">
        <v>36</v>
      </c>
      <c r="H144" s="26">
        <v>30</v>
      </c>
      <c r="I144" s="26">
        <v>20</v>
      </c>
      <c r="J144" s="46">
        <v>0.15</v>
      </c>
      <c r="K144" s="47"/>
      <c r="L144" s="32">
        <f t="shared" si="4"/>
        <v>0</v>
      </c>
      <c r="M144" s="43" t="str">
        <f t="shared" si="5"/>
        <v>OK</v>
      </c>
      <c r="N144" s="44">
        <v>0</v>
      </c>
      <c r="O144" s="44">
        <v>0</v>
      </c>
      <c r="P144" s="44">
        <v>0</v>
      </c>
      <c r="Q144" s="44">
        <v>0</v>
      </c>
      <c r="R144" s="44">
        <v>0</v>
      </c>
      <c r="S144" s="44">
        <v>0</v>
      </c>
      <c r="T144" s="44">
        <v>0</v>
      </c>
      <c r="U144" s="44">
        <v>0</v>
      </c>
      <c r="V144" s="44">
        <v>0</v>
      </c>
      <c r="W144" s="44">
        <v>0</v>
      </c>
      <c r="X144" s="44">
        <v>0</v>
      </c>
      <c r="Y144" s="44">
        <v>0</v>
      </c>
    </row>
    <row r="145" spans="1:25" ht="45" x14ac:dyDescent="0.25">
      <c r="A145" s="100"/>
      <c r="B145" s="90"/>
      <c r="C145" s="49">
        <v>142</v>
      </c>
      <c r="D145" s="50" t="s">
        <v>191</v>
      </c>
      <c r="E145" s="28" t="s">
        <v>918</v>
      </c>
      <c r="F145" s="26" t="s">
        <v>932</v>
      </c>
      <c r="G145" s="49" t="s">
        <v>36</v>
      </c>
      <c r="H145" s="26">
        <v>30</v>
      </c>
      <c r="I145" s="26">
        <v>20</v>
      </c>
      <c r="J145" s="46">
        <v>0.15</v>
      </c>
      <c r="K145" s="47"/>
      <c r="L145" s="32">
        <f t="shared" si="4"/>
        <v>0</v>
      </c>
      <c r="M145" s="43" t="str">
        <f t="shared" si="5"/>
        <v>OK</v>
      </c>
      <c r="N145" s="44">
        <v>0</v>
      </c>
      <c r="O145" s="44">
        <v>0</v>
      </c>
      <c r="P145" s="44">
        <v>0</v>
      </c>
      <c r="Q145" s="44">
        <v>0</v>
      </c>
      <c r="R145" s="44">
        <v>0</v>
      </c>
      <c r="S145" s="44">
        <v>0</v>
      </c>
      <c r="T145" s="44">
        <v>0</v>
      </c>
      <c r="U145" s="44">
        <v>0</v>
      </c>
      <c r="V145" s="44">
        <v>0</v>
      </c>
      <c r="W145" s="44">
        <v>0</v>
      </c>
      <c r="X145" s="44">
        <v>0</v>
      </c>
      <c r="Y145" s="44">
        <v>0</v>
      </c>
    </row>
    <row r="146" spans="1:25" ht="45" x14ac:dyDescent="0.25">
      <c r="A146" s="100"/>
      <c r="B146" s="90"/>
      <c r="C146" s="49">
        <v>143</v>
      </c>
      <c r="D146" s="50" t="s">
        <v>192</v>
      </c>
      <c r="E146" s="28" t="s">
        <v>918</v>
      </c>
      <c r="F146" s="26" t="s">
        <v>932</v>
      </c>
      <c r="G146" s="49" t="s">
        <v>36</v>
      </c>
      <c r="H146" s="26">
        <v>30</v>
      </c>
      <c r="I146" s="26">
        <v>20</v>
      </c>
      <c r="J146" s="46">
        <v>0.11</v>
      </c>
      <c r="K146" s="47"/>
      <c r="L146" s="32">
        <f t="shared" si="4"/>
        <v>0</v>
      </c>
      <c r="M146" s="43" t="str">
        <f t="shared" si="5"/>
        <v>OK</v>
      </c>
      <c r="N146" s="44">
        <v>0</v>
      </c>
      <c r="O146" s="44">
        <v>0</v>
      </c>
      <c r="P146" s="44">
        <v>0</v>
      </c>
      <c r="Q146" s="44">
        <v>0</v>
      </c>
      <c r="R146" s="44">
        <v>0</v>
      </c>
      <c r="S146" s="44">
        <v>0</v>
      </c>
      <c r="T146" s="44">
        <v>0</v>
      </c>
      <c r="U146" s="44">
        <v>0</v>
      </c>
      <c r="V146" s="44">
        <v>0</v>
      </c>
      <c r="W146" s="44">
        <v>0</v>
      </c>
      <c r="X146" s="44">
        <v>0</v>
      </c>
      <c r="Y146" s="44">
        <v>0</v>
      </c>
    </row>
    <row r="147" spans="1:25" ht="45" x14ac:dyDescent="0.25">
      <c r="A147" s="100"/>
      <c r="B147" s="90"/>
      <c r="C147" s="49">
        <v>144</v>
      </c>
      <c r="D147" s="50" t="s">
        <v>193</v>
      </c>
      <c r="E147" s="28" t="s">
        <v>918</v>
      </c>
      <c r="F147" s="26" t="s">
        <v>932</v>
      </c>
      <c r="G147" s="49" t="s">
        <v>36</v>
      </c>
      <c r="H147" s="26">
        <v>30</v>
      </c>
      <c r="I147" s="26">
        <v>20</v>
      </c>
      <c r="J147" s="46">
        <v>0.15</v>
      </c>
      <c r="K147" s="47"/>
      <c r="L147" s="32">
        <f t="shared" si="4"/>
        <v>0</v>
      </c>
      <c r="M147" s="43" t="str">
        <f t="shared" si="5"/>
        <v>OK</v>
      </c>
      <c r="N147" s="44">
        <v>0</v>
      </c>
      <c r="O147" s="44">
        <v>0</v>
      </c>
      <c r="P147" s="44">
        <v>0</v>
      </c>
      <c r="Q147" s="44">
        <v>0</v>
      </c>
      <c r="R147" s="44">
        <v>0</v>
      </c>
      <c r="S147" s="44">
        <v>0</v>
      </c>
      <c r="T147" s="44">
        <v>0</v>
      </c>
      <c r="U147" s="44">
        <v>0</v>
      </c>
      <c r="V147" s="44">
        <v>0</v>
      </c>
      <c r="W147" s="44">
        <v>0</v>
      </c>
      <c r="X147" s="44">
        <v>0</v>
      </c>
      <c r="Y147" s="44">
        <v>0</v>
      </c>
    </row>
    <row r="148" spans="1:25" ht="45" x14ac:dyDescent="0.25">
      <c r="A148" s="100"/>
      <c r="B148" s="90"/>
      <c r="C148" s="49">
        <v>145</v>
      </c>
      <c r="D148" s="50" t="s">
        <v>194</v>
      </c>
      <c r="E148" s="28" t="s">
        <v>918</v>
      </c>
      <c r="F148" s="26" t="s">
        <v>932</v>
      </c>
      <c r="G148" s="49" t="s">
        <v>36</v>
      </c>
      <c r="H148" s="26">
        <v>30</v>
      </c>
      <c r="I148" s="26">
        <v>20</v>
      </c>
      <c r="J148" s="46">
        <v>0.25</v>
      </c>
      <c r="K148" s="47"/>
      <c r="L148" s="32">
        <f t="shared" si="4"/>
        <v>0</v>
      </c>
      <c r="M148" s="43" t="str">
        <f t="shared" si="5"/>
        <v>OK</v>
      </c>
      <c r="N148" s="44">
        <v>0</v>
      </c>
      <c r="O148" s="44">
        <v>0</v>
      </c>
      <c r="P148" s="44">
        <v>0</v>
      </c>
      <c r="Q148" s="44">
        <v>0</v>
      </c>
      <c r="R148" s="44">
        <v>0</v>
      </c>
      <c r="S148" s="44">
        <v>0</v>
      </c>
      <c r="T148" s="44">
        <v>0</v>
      </c>
      <c r="U148" s="44">
        <v>0</v>
      </c>
      <c r="V148" s="44">
        <v>0</v>
      </c>
      <c r="W148" s="44">
        <v>0</v>
      </c>
      <c r="X148" s="44">
        <v>0</v>
      </c>
      <c r="Y148" s="44">
        <v>0</v>
      </c>
    </row>
    <row r="149" spans="1:25" ht="45" x14ac:dyDescent="0.25">
      <c r="A149" s="100"/>
      <c r="B149" s="90"/>
      <c r="C149" s="49">
        <v>146</v>
      </c>
      <c r="D149" s="50" t="s">
        <v>195</v>
      </c>
      <c r="E149" s="28" t="s">
        <v>918</v>
      </c>
      <c r="F149" s="26" t="s">
        <v>932</v>
      </c>
      <c r="G149" s="49" t="s">
        <v>36</v>
      </c>
      <c r="H149" s="26">
        <v>30</v>
      </c>
      <c r="I149" s="26">
        <v>20</v>
      </c>
      <c r="J149" s="46">
        <v>0.25</v>
      </c>
      <c r="K149" s="47"/>
      <c r="L149" s="32">
        <f t="shared" si="4"/>
        <v>0</v>
      </c>
      <c r="M149" s="43" t="str">
        <f t="shared" si="5"/>
        <v>OK</v>
      </c>
      <c r="N149" s="44">
        <v>0</v>
      </c>
      <c r="O149" s="44">
        <v>0</v>
      </c>
      <c r="P149" s="44">
        <v>0</v>
      </c>
      <c r="Q149" s="44">
        <v>0</v>
      </c>
      <c r="R149" s="44">
        <v>0</v>
      </c>
      <c r="S149" s="44">
        <v>0</v>
      </c>
      <c r="T149" s="44">
        <v>0</v>
      </c>
      <c r="U149" s="44">
        <v>0</v>
      </c>
      <c r="V149" s="44">
        <v>0</v>
      </c>
      <c r="W149" s="44">
        <v>0</v>
      </c>
      <c r="X149" s="44">
        <v>0</v>
      </c>
      <c r="Y149" s="44">
        <v>0</v>
      </c>
    </row>
    <row r="150" spans="1:25" ht="45" x14ac:dyDescent="0.25">
      <c r="A150" s="100"/>
      <c r="B150" s="90"/>
      <c r="C150" s="49">
        <v>147</v>
      </c>
      <c r="D150" s="50" t="s">
        <v>196</v>
      </c>
      <c r="E150" s="28" t="s">
        <v>918</v>
      </c>
      <c r="F150" s="26" t="s">
        <v>932</v>
      </c>
      <c r="G150" s="49" t="s">
        <v>36</v>
      </c>
      <c r="H150" s="26">
        <v>30</v>
      </c>
      <c r="I150" s="26">
        <v>20</v>
      </c>
      <c r="J150" s="46">
        <v>0.28000000000000003</v>
      </c>
      <c r="K150" s="47"/>
      <c r="L150" s="32">
        <f t="shared" si="4"/>
        <v>0</v>
      </c>
      <c r="M150" s="43" t="str">
        <f t="shared" si="5"/>
        <v>OK</v>
      </c>
      <c r="N150" s="44">
        <v>0</v>
      </c>
      <c r="O150" s="44">
        <v>0</v>
      </c>
      <c r="P150" s="44">
        <v>0</v>
      </c>
      <c r="Q150" s="44">
        <v>0</v>
      </c>
      <c r="R150" s="44">
        <v>0</v>
      </c>
      <c r="S150" s="44">
        <v>0</v>
      </c>
      <c r="T150" s="44">
        <v>0</v>
      </c>
      <c r="U150" s="44">
        <v>0</v>
      </c>
      <c r="V150" s="44">
        <v>0</v>
      </c>
      <c r="W150" s="44">
        <v>0</v>
      </c>
      <c r="X150" s="44">
        <v>0</v>
      </c>
      <c r="Y150" s="44">
        <v>0</v>
      </c>
    </row>
    <row r="151" spans="1:25" ht="60" x14ac:dyDescent="0.25">
      <c r="A151" s="100"/>
      <c r="B151" s="90"/>
      <c r="C151" s="49">
        <v>148</v>
      </c>
      <c r="D151" s="50" t="s">
        <v>197</v>
      </c>
      <c r="E151" s="28" t="s">
        <v>918</v>
      </c>
      <c r="F151" s="26" t="s">
        <v>932</v>
      </c>
      <c r="G151" s="49" t="s">
        <v>36</v>
      </c>
      <c r="H151" s="26">
        <v>30</v>
      </c>
      <c r="I151" s="26">
        <v>20</v>
      </c>
      <c r="J151" s="46">
        <v>0.15</v>
      </c>
      <c r="K151" s="47"/>
      <c r="L151" s="32">
        <f t="shared" si="4"/>
        <v>0</v>
      </c>
      <c r="M151" s="43" t="str">
        <f t="shared" si="5"/>
        <v>OK</v>
      </c>
      <c r="N151" s="44">
        <v>0</v>
      </c>
      <c r="O151" s="44">
        <v>0</v>
      </c>
      <c r="P151" s="44">
        <v>0</v>
      </c>
      <c r="Q151" s="44">
        <v>0</v>
      </c>
      <c r="R151" s="44">
        <v>0</v>
      </c>
      <c r="S151" s="44">
        <v>0</v>
      </c>
      <c r="T151" s="44">
        <v>0</v>
      </c>
      <c r="U151" s="44">
        <v>0</v>
      </c>
      <c r="V151" s="44">
        <v>0</v>
      </c>
      <c r="W151" s="44">
        <v>0</v>
      </c>
      <c r="X151" s="44">
        <v>0</v>
      </c>
      <c r="Y151" s="44">
        <v>0</v>
      </c>
    </row>
    <row r="152" spans="1:25" ht="60" x14ac:dyDescent="0.25">
      <c r="A152" s="100"/>
      <c r="B152" s="90"/>
      <c r="C152" s="49">
        <v>149</v>
      </c>
      <c r="D152" s="50" t="s">
        <v>198</v>
      </c>
      <c r="E152" s="28" t="s">
        <v>918</v>
      </c>
      <c r="F152" s="26" t="s">
        <v>932</v>
      </c>
      <c r="G152" s="49" t="s">
        <v>36</v>
      </c>
      <c r="H152" s="26">
        <v>30</v>
      </c>
      <c r="I152" s="26">
        <v>20</v>
      </c>
      <c r="J152" s="46">
        <v>0.15</v>
      </c>
      <c r="K152" s="47"/>
      <c r="L152" s="32">
        <f t="shared" si="4"/>
        <v>0</v>
      </c>
      <c r="M152" s="43" t="str">
        <f t="shared" si="5"/>
        <v>OK</v>
      </c>
      <c r="N152" s="44">
        <v>0</v>
      </c>
      <c r="O152" s="44">
        <v>0</v>
      </c>
      <c r="P152" s="44">
        <v>0</v>
      </c>
      <c r="Q152" s="44">
        <v>0</v>
      </c>
      <c r="R152" s="44">
        <v>0</v>
      </c>
      <c r="S152" s="44">
        <v>0</v>
      </c>
      <c r="T152" s="44">
        <v>0</v>
      </c>
      <c r="U152" s="44">
        <v>0</v>
      </c>
      <c r="V152" s="44">
        <v>0</v>
      </c>
      <c r="W152" s="44">
        <v>0</v>
      </c>
      <c r="X152" s="44">
        <v>0</v>
      </c>
      <c r="Y152" s="44">
        <v>0</v>
      </c>
    </row>
    <row r="153" spans="1:25" ht="45" x14ac:dyDescent="0.25">
      <c r="A153" s="100"/>
      <c r="B153" s="90"/>
      <c r="C153" s="49">
        <v>150</v>
      </c>
      <c r="D153" s="50" t="s">
        <v>199</v>
      </c>
      <c r="E153" s="28" t="s">
        <v>918</v>
      </c>
      <c r="F153" s="26" t="s">
        <v>932</v>
      </c>
      <c r="G153" s="49" t="s">
        <v>36</v>
      </c>
      <c r="H153" s="26">
        <v>30</v>
      </c>
      <c r="I153" s="26">
        <v>20</v>
      </c>
      <c r="J153" s="46">
        <v>9.9700000000000006</v>
      </c>
      <c r="K153" s="47"/>
      <c r="L153" s="32">
        <f t="shared" si="4"/>
        <v>0</v>
      </c>
      <c r="M153" s="43" t="str">
        <f t="shared" si="5"/>
        <v>OK</v>
      </c>
      <c r="N153" s="44">
        <v>0</v>
      </c>
      <c r="O153" s="44">
        <v>0</v>
      </c>
      <c r="P153" s="44">
        <v>0</v>
      </c>
      <c r="Q153" s="44">
        <v>0</v>
      </c>
      <c r="R153" s="44">
        <v>0</v>
      </c>
      <c r="S153" s="44">
        <v>0</v>
      </c>
      <c r="T153" s="44">
        <v>0</v>
      </c>
      <c r="U153" s="44">
        <v>0</v>
      </c>
      <c r="V153" s="44">
        <v>0</v>
      </c>
      <c r="W153" s="44">
        <v>0</v>
      </c>
      <c r="X153" s="44">
        <v>0</v>
      </c>
      <c r="Y153" s="44">
        <v>0</v>
      </c>
    </row>
    <row r="154" spans="1:25" ht="15" x14ac:dyDescent="0.25">
      <c r="A154" s="100"/>
      <c r="B154" s="90"/>
      <c r="C154" s="49">
        <v>151</v>
      </c>
      <c r="D154" s="50" t="s">
        <v>200</v>
      </c>
      <c r="E154" s="28" t="s">
        <v>918</v>
      </c>
      <c r="F154" s="26" t="s">
        <v>932</v>
      </c>
      <c r="G154" s="49" t="s">
        <v>36</v>
      </c>
      <c r="H154" s="26">
        <v>30</v>
      </c>
      <c r="I154" s="26">
        <v>20</v>
      </c>
      <c r="J154" s="46">
        <v>0.16</v>
      </c>
      <c r="K154" s="47"/>
      <c r="L154" s="32">
        <f t="shared" si="4"/>
        <v>0</v>
      </c>
      <c r="M154" s="43" t="str">
        <f t="shared" si="5"/>
        <v>OK</v>
      </c>
      <c r="N154" s="44">
        <v>0</v>
      </c>
      <c r="O154" s="44">
        <v>0</v>
      </c>
      <c r="P154" s="44">
        <v>0</v>
      </c>
      <c r="Q154" s="44">
        <v>0</v>
      </c>
      <c r="R154" s="44">
        <v>0</v>
      </c>
      <c r="S154" s="44">
        <v>0</v>
      </c>
      <c r="T154" s="44">
        <v>0</v>
      </c>
      <c r="U154" s="44">
        <v>0</v>
      </c>
      <c r="V154" s="44">
        <v>0</v>
      </c>
      <c r="W154" s="44">
        <v>0</v>
      </c>
      <c r="X154" s="44">
        <v>0</v>
      </c>
      <c r="Y154" s="44">
        <v>0</v>
      </c>
    </row>
    <row r="155" spans="1:25" ht="30" x14ac:dyDescent="0.25">
      <c r="A155" s="100"/>
      <c r="B155" s="90"/>
      <c r="C155" s="49">
        <v>152</v>
      </c>
      <c r="D155" s="50" t="s">
        <v>201</v>
      </c>
      <c r="E155" s="28" t="s">
        <v>918</v>
      </c>
      <c r="F155" s="26" t="s">
        <v>932</v>
      </c>
      <c r="G155" s="49" t="s">
        <v>36</v>
      </c>
      <c r="H155" s="26">
        <v>30</v>
      </c>
      <c r="I155" s="26">
        <v>20</v>
      </c>
      <c r="J155" s="46">
        <v>0.42</v>
      </c>
      <c r="K155" s="47"/>
      <c r="L155" s="32">
        <f t="shared" si="4"/>
        <v>0</v>
      </c>
      <c r="M155" s="43" t="str">
        <f t="shared" si="5"/>
        <v>OK</v>
      </c>
      <c r="N155" s="44">
        <v>0</v>
      </c>
      <c r="O155" s="44">
        <v>0</v>
      </c>
      <c r="P155" s="44">
        <v>0</v>
      </c>
      <c r="Q155" s="44">
        <v>0</v>
      </c>
      <c r="R155" s="44">
        <v>0</v>
      </c>
      <c r="S155" s="44">
        <v>0</v>
      </c>
      <c r="T155" s="44">
        <v>0</v>
      </c>
      <c r="U155" s="44">
        <v>0</v>
      </c>
      <c r="V155" s="44">
        <v>0</v>
      </c>
      <c r="W155" s="44">
        <v>0</v>
      </c>
      <c r="X155" s="44">
        <v>0</v>
      </c>
      <c r="Y155" s="44">
        <v>0</v>
      </c>
    </row>
    <row r="156" spans="1:25" ht="45" x14ac:dyDescent="0.25">
      <c r="A156" s="100"/>
      <c r="B156" s="90"/>
      <c r="C156" s="49">
        <v>153</v>
      </c>
      <c r="D156" s="50" t="s">
        <v>202</v>
      </c>
      <c r="E156" s="28" t="s">
        <v>918</v>
      </c>
      <c r="F156" s="26" t="s">
        <v>932</v>
      </c>
      <c r="G156" s="49" t="s">
        <v>36</v>
      </c>
      <c r="H156" s="26">
        <v>30</v>
      </c>
      <c r="I156" s="26">
        <v>20</v>
      </c>
      <c r="J156" s="46">
        <v>0.8</v>
      </c>
      <c r="K156" s="47"/>
      <c r="L156" s="32">
        <f t="shared" si="4"/>
        <v>0</v>
      </c>
      <c r="M156" s="43" t="str">
        <f t="shared" si="5"/>
        <v>OK</v>
      </c>
      <c r="N156" s="44">
        <v>0</v>
      </c>
      <c r="O156" s="44">
        <v>0</v>
      </c>
      <c r="P156" s="44">
        <v>0</v>
      </c>
      <c r="Q156" s="44">
        <v>0</v>
      </c>
      <c r="R156" s="44">
        <v>0</v>
      </c>
      <c r="S156" s="44">
        <v>0</v>
      </c>
      <c r="T156" s="44">
        <v>0</v>
      </c>
      <c r="U156" s="44">
        <v>0</v>
      </c>
      <c r="V156" s="44">
        <v>0</v>
      </c>
      <c r="W156" s="44">
        <v>0</v>
      </c>
      <c r="X156" s="44">
        <v>0</v>
      </c>
      <c r="Y156" s="44">
        <v>0</v>
      </c>
    </row>
    <row r="157" spans="1:25" ht="30" x14ac:dyDescent="0.25">
      <c r="A157" s="100"/>
      <c r="B157" s="90"/>
      <c r="C157" s="49">
        <v>154</v>
      </c>
      <c r="D157" s="50" t="s">
        <v>203</v>
      </c>
      <c r="E157" s="28" t="s">
        <v>918</v>
      </c>
      <c r="F157" s="26" t="s">
        <v>920</v>
      </c>
      <c r="G157" s="49" t="s">
        <v>36</v>
      </c>
      <c r="H157" s="26">
        <v>30</v>
      </c>
      <c r="I157" s="26">
        <v>20</v>
      </c>
      <c r="J157" s="46">
        <v>0.39</v>
      </c>
      <c r="K157" s="47"/>
      <c r="L157" s="32">
        <f t="shared" si="4"/>
        <v>0</v>
      </c>
      <c r="M157" s="43" t="str">
        <f t="shared" si="5"/>
        <v>OK</v>
      </c>
      <c r="N157" s="44">
        <v>0</v>
      </c>
      <c r="O157" s="44">
        <v>0</v>
      </c>
      <c r="P157" s="44">
        <v>0</v>
      </c>
      <c r="Q157" s="44">
        <v>0</v>
      </c>
      <c r="R157" s="44">
        <v>0</v>
      </c>
      <c r="S157" s="44">
        <v>0</v>
      </c>
      <c r="T157" s="44">
        <v>0</v>
      </c>
      <c r="U157" s="44">
        <v>0</v>
      </c>
      <c r="V157" s="44">
        <v>0</v>
      </c>
      <c r="W157" s="44">
        <v>0</v>
      </c>
      <c r="X157" s="44">
        <v>0</v>
      </c>
      <c r="Y157" s="44">
        <v>0</v>
      </c>
    </row>
    <row r="158" spans="1:25" ht="30" x14ac:dyDescent="0.25">
      <c r="A158" s="100"/>
      <c r="B158" s="90"/>
      <c r="C158" s="49">
        <v>155</v>
      </c>
      <c r="D158" s="50" t="s">
        <v>204</v>
      </c>
      <c r="E158" s="28" t="s">
        <v>918</v>
      </c>
      <c r="F158" s="26" t="s">
        <v>920</v>
      </c>
      <c r="G158" s="49" t="s">
        <v>36</v>
      </c>
      <c r="H158" s="26">
        <v>30</v>
      </c>
      <c r="I158" s="26">
        <v>20</v>
      </c>
      <c r="J158" s="46">
        <v>0.59</v>
      </c>
      <c r="K158" s="47"/>
      <c r="L158" s="32">
        <f t="shared" si="4"/>
        <v>0</v>
      </c>
      <c r="M158" s="43" t="str">
        <f t="shared" si="5"/>
        <v>OK</v>
      </c>
      <c r="N158" s="44">
        <v>0</v>
      </c>
      <c r="O158" s="44">
        <v>0</v>
      </c>
      <c r="P158" s="44">
        <v>0</v>
      </c>
      <c r="Q158" s="44">
        <v>0</v>
      </c>
      <c r="R158" s="44">
        <v>0</v>
      </c>
      <c r="S158" s="44">
        <v>0</v>
      </c>
      <c r="T158" s="44">
        <v>0</v>
      </c>
      <c r="U158" s="44">
        <v>0</v>
      </c>
      <c r="V158" s="44">
        <v>0</v>
      </c>
      <c r="W158" s="44">
        <v>0</v>
      </c>
      <c r="X158" s="44">
        <v>0</v>
      </c>
      <c r="Y158" s="44">
        <v>0</v>
      </c>
    </row>
    <row r="159" spans="1:25" ht="30" x14ac:dyDescent="0.25">
      <c r="A159" s="100"/>
      <c r="B159" s="90"/>
      <c r="C159" s="49">
        <v>156</v>
      </c>
      <c r="D159" s="50" t="s">
        <v>205</v>
      </c>
      <c r="E159" s="28" t="s">
        <v>918</v>
      </c>
      <c r="F159" s="26" t="s">
        <v>920</v>
      </c>
      <c r="G159" s="49" t="s">
        <v>36</v>
      </c>
      <c r="H159" s="26">
        <v>30</v>
      </c>
      <c r="I159" s="26">
        <v>20</v>
      </c>
      <c r="J159" s="46">
        <v>8.6199999999999992</v>
      </c>
      <c r="K159" s="47"/>
      <c r="L159" s="32">
        <f t="shared" si="4"/>
        <v>0</v>
      </c>
      <c r="M159" s="43" t="str">
        <f t="shared" si="5"/>
        <v>OK</v>
      </c>
      <c r="N159" s="44">
        <v>0</v>
      </c>
      <c r="O159" s="44">
        <v>0</v>
      </c>
      <c r="P159" s="44">
        <v>0</v>
      </c>
      <c r="Q159" s="44">
        <v>0</v>
      </c>
      <c r="R159" s="44">
        <v>0</v>
      </c>
      <c r="S159" s="44">
        <v>0</v>
      </c>
      <c r="T159" s="44">
        <v>0</v>
      </c>
      <c r="U159" s="44">
        <v>0</v>
      </c>
      <c r="V159" s="44">
        <v>0</v>
      </c>
      <c r="W159" s="44">
        <v>0</v>
      </c>
      <c r="X159" s="44">
        <v>0</v>
      </c>
      <c r="Y159" s="44">
        <v>0</v>
      </c>
    </row>
    <row r="160" spans="1:25" ht="45" x14ac:dyDescent="0.25">
      <c r="A160" s="100"/>
      <c r="B160" s="90"/>
      <c r="C160" s="49">
        <v>157</v>
      </c>
      <c r="D160" s="50" t="s">
        <v>206</v>
      </c>
      <c r="E160" s="28" t="s">
        <v>918</v>
      </c>
      <c r="F160" s="26" t="s">
        <v>920</v>
      </c>
      <c r="G160" s="49" t="s">
        <v>36</v>
      </c>
      <c r="H160" s="26">
        <v>30</v>
      </c>
      <c r="I160" s="26">
        <v>20</v>
      </c>
      <c r="J160" s="46">
        <v>0.65</v>
      </c>
      <c r="K160" s="47"/>
      <c r="L160" s="32">
        <f t="shared" si="4"/>
        <v>0</v>
      </c>
      <c r="M160" s="43" t="str">
        <f t="shared" si="5"/>
        <v>OK</v>
      </c>
      <c r="N160" s="44">
        <v>0</v>
      </c>
      <c r="O160" s="44">
        <v>0</v>
      </c>
      <c r="P160" s="44">
        <v>0</v>
      </c>
      <c r="Q160" s="44">
        <v>0</v>
      </c>
      <c r="R160" s="44">
        <v>0</v>
      </c>
      <c r="S160" s="44">
        <v>0</v>
      </c>
      <c r="T160" s="44">
        <v>0</v>
      </c>
      <c r="U160" s="44">
        <v>0</v>
      </c>
      <c r="V160" s="44">
        <v>0</v>
      </c>
      <c r="W160" s="44">
        <v>0</v>
      </c>
      <c r="X160" s="44">
        <v>0</v>
      </c>
      <c r="Y160" s="44">
        <v>0</v>
      </c>
    </row>
    <row r="161" spans="1:25" ht="15" x14ac:dyDescent="0.25">
      <c r="A161" s="100"/>
      <c r="B161" s="90"/>
      <c r="C161" s="49">
        <v>158</v>
      </c>
      <c r="D161" s="50" t="s">
        <v>207</v>
      </c>
      <c r="E161" s="28" t="s">
        <v>926</v>
      </c>
      <c r="F161" s="26" t="s">
        <v>920</v>
      </c>
      <c r="G161" s="49" t="s">
        <v>36</v>
      </c>
      <c r="H161" s="26">
        <v>30</v>
      </c>
      <c r="I161" s="26">
        <v>20</v>
      </c>
      <c r="J161" s="46">
        <v>0.6</v>
      </c>
      <c r="K161" s="47"/>
      <c r="L161" s="32">
        <f t="shared" si="4"/>
        <v>0</v>
      </c>
      <c r="M161" s="43" t="str">
        <f t="shared" si="5"/>
        <v>OK</v>
      </c>
      <c r="N161" s="44">
        <v>0</v>
      </c>
      <c r="O161" s="44">
        <v>0</v>
      </c>
      <c r="P161" s="44">
        <v>0</v>
      </c>
      <c r="Q161" s="44">
        <v>0</v>
      </c>
      <c r="R161" s="44">
        <v>0</v>
      </c>
      <c r="S161" s="44">
        <v>0</v>
      </c>
      <c r="T161" s="44">
        <v>0</v>
      </c>
      <c r="U161" s="44">
        <v>0</v>
      </c>
      <c r="V161" s="44">
        <v>0</v>
      </c>
      <c r="W161" s="44">
        <v>0</v>
      </c>
      <c r="X161" s="44">
        <v>0</v>
      </c>
      <c r="Y161" s="44">
        <v>0</v>
      </c>
    </row>
    <row r="162" spans="1:25" ht="45" x14ac:dyDescent="0.25">
      <c r="A162" s="100"/>
      <c r="B162" s="90"/>
      <c r="C162" s="49">
        <v>159</v>
      </c>
      <c r="D162" s="50" t="s">
        <v>208</v>
      </c>
      <c r="E162" s="28" t="s">
        <v>918</v>
      </c>
      <c r="F162" s="26" t="s">
        <v>920</v>
      </c>
      <c r="G162" s="49" t="s">
        <v>36</v>
      </c>
      <c r="H162" s="26">
        <v>30</v>
      </c>
      <c r="I162" s="26">
        <v>20</v>
      </c>
      <c r="J162" s="46">
        <v>0.78</v>
      </c>
      <c r="K162" s="47"/>
      <c r="L162" s="32">
        <f t="shared" si="4"/>
        <v>0</v>
      </c>
      <c r="M162" s="43" t="str">
        <f t="shared" si="5"/>
        <v>OK</v>
      </c>
      <c r="N162" s="44">
        <v>0</v>
      </c>
      <c r="O162" s="44">
        <v>0</v>
      </c>
      <c r="P162" s="44">
        <v>0</v>
      </c>
      <c r="Q162" s="44">
        <v>0</v>
      </c>
      <c r="R162" s="44">
        <v>0</v>
      </c>
      <c r="S162" s="44">
        <v>0</v>
      </c>
      <c r="T162" s="44">
        <v>0</v>
      </c>
      <c r="U162" s="44">
        <v>0</v>
      </c>
      <c r="V162" s="44">
        <v>0</v>
      </c>
      <c r="W162" s="44">
        <v>0</v>
      </c>
      <c r="X162" s="44">
        <v>0</v>
      </c>
      <c r="Y162" s="44">
        <v>0</v>
      </c>
    </row>
    <row r="163" spans="1:25" ht="30" x14ac:dyDescent="0.25">
      <c r="A163" s="100"/>
      <c r="B163" s="90"/>
      <c r="C163" s="49">
        <v>160</v>
      </c>
      <c r="D163" s="50" t="s">
        <v>209</v>
      </c>
      <c r="E163" s="28" t="s">
        <v>918</v>
      </c>
      <c r="F163" s="26" t="s">
        <v>920</v>
      </c>
      <c r="G163" s="49" t="s">
        <v>36</v>
      </c>
      <c r="H163" s="26">
        <v>30</v>
      </c>
      <c r="I163" s="26">
        <v>20</v>
      </c>
      <c r="J163" s="46">
        <v>0.36</v>
      </c>
      <c r="K163" s="47"/>
      <c r="L163" s="32">
        <f t="shared" si="4"/>
        <v>0</v>
      </c>
      <c r="M163" s="43" t="str">
        <f t="shared" si="5"/>
        <v>OK</v>
      </c>
      <c r="N163" s="44">
        <v>0</v>
      </c>
      <c r="O163" s="44">
        <v>0</v>
      </c>
      <c r="P163" s="44">
        <v>0</v>
      </c>
      <c r="Q163" s="44">
        <v>0</v>
      </c>
      <c r="R163" s="44">
        <v>0</v>
      </c>
      <c r="S163" s="44">
        <v>0</v>
      </c>
      <c r="T163" s="44">
        <v>0</v>
      </c>
      <c r="U163" s="44">
        <v>0</v>
      </c>
      <c r="V163" s="44">
        <v>0</v>
      </c>
      <c r="W163" s="44">
        <v>0</v>
      </c>
      <c r="X163" s="44">
        <v>0</v>
      </c>
      <c r="Y163" s="44">
        <v>0</v>
      </c>
    </row>
    <row r="164" spans="1:25" ht="45" x14ac:dyDescent="0.25">
      <c r="A164" s="100"/>
      <c r="B164" s="90"/>
      <c r="C164" s="49">
        <v>161</v>
      </c>
      <c r="D164" s="50" t="s">
        <v>210</v>
      </c>
      <c r="E164" s="28" t="s">
        <v>918</v>
      </c>
      <c r="F164" s="26" t="s">
        <v>933</v>
      </c>
      <c r="G164" s="49" t="s">
        <v>898</v>
      </c>
      <c r="H164" s="26">
        <v>30</v>
      </c>
      <c r="I164" s="26">
        <v>20</v>
      </c>
      <c r="J164" s="46">
        <v>6.9</v>
      </c>
      <c r="K164" s="47">
        <v>10</v>
      </c>
      <c r="L164" s="32">
        <f t="shared" si="4"/>
        <v>6</v>
      </c>
      <c r="M164" s="43" t="str">
        <f t="shared" si="5"/>
        <v>OK</v>
      </c>
      <c r="N164" s="80">
        <v>4</v>
      </c>
      <c r="O164" s="44">
        <v>0</v>
      </c>
      <c r="P164" s="44">
        <v>0</v>
      </c>
      <c r="Q164" s="44">
        <v>0</v>
      </c>
      <c r="R164" s="44">
        <v>0</v>
      </c>
      <c r="S164" s="44">
        <v>0</v>
      </c>
      <c r="T164" s="44">
        <v>0</v>
      </c>
      <c r="U164" s="44">
        <v>0</v>
      </c>
      <c r="V164" s="44">
        <v>0</v>
      </c>
      <c r="W164" s="44">
        <v>0</v>
      </c>
      <c r="X164" s="44">
        <v>0</v>
      </c>
      <c r="Y164" s="44">
        <v>0</v>
      </c>
    </row>
    <row r="165" spans="1:25" ht="15" x14ac:dyDescent="0.25">
      <c r="A165" s="100"/>
      <c r="B165" s="90"/>
      <c r="C165" s="49">
        <v>162</v>
      </c>
      <c r="D165" s="50" t="s">
        <v>211</v>
      </c>
      <c r="E165" s="28" t="s">
        <v>918</v>
      </c>
      <c r="F165" s="26" t="s">
        <v>933</v>
      </c>
      <c r="G165" s="49" t="s">
        <v>897</v>
      </c>
      <c r="H165" s="26">
        <v>30</v>
      </c>
      <c r="I165" s="26">
        <v>20</v>
      </c>
      <c r="J165" s="46">
        <v>21.76</v>
      </c>
      <c r="K165" s="47"/>
      <c r="L165" s="32">
        <f t="shared" si="4"/>
        <v>0</v>
      </c>
      <c r="M165" s="43" t="str">
        <f t="shared" si="5"/>
        <v>OK</v>
      </c>
      <c r="N165" s="44">
        <v>0</v>
      </c>
      <c r="O165" s="44">
        <v>0</v>
      </c>
      <c r="P165" s="44">
        <v>0</v>
      </c>
      <c r="Q165" s="44">
        <v>0</v>
      </c>
      <c r="R165" s="44">
        <v>0</v>
      </c>
      <c r="S165" s="44">
        <v>0</v>
      </c>
      <c r="T165" s="44">
        <v>0</v>
      </c>
      <c r="U165" s="44">
        <v>0</v>
      </c>
      <c r="V165" s="44">
        <v>0</v>
      </c>
      <c r="W165" s="44">
        <v>0</v>
      </c>
      <c r="X165" s="44">
        <v>0</v>
      </c>
      <c r="Y165" s="44">
        <v>0</v>
      </c>
    </row>
    <row r="166" spans="1:25" ht="30" x14ac:dyDescent="0.25">
      <c r="A166" s="100"/>
      <c r="B166" s="90"/>
      <c r="C166" s="49">
        <v>163</v>
      </c>
      <c r="D166" s="50" t="s">
        <v>212</v>
      </c>
      <c r="E166" s="28" t="s">
        <v>918</v>
      </c>
      <c r="F166" s="26" t="s">
        <v>933</v>
      </c>
      <c r="G166" s="49" t="s">
        <v>897</v>
      </c>
      <c r="H166" s="26">
        <v>30</v>
      </c>
      <c r="I166" s="26">
        <v>20</v>
      </c>
      <c r="J166" s="46">
        <v>18.64</v>
      </c>
      <c r="K166" s="47"/>
      <c r="L166" s="32">
        <f t="shared" si="4"/>
        <v>0</v>
      </c>
      <c r="M166" s="43" t="str">
        <f t="shared" si="5"/>
        <v>OK</v>
      </c>
      <c r="N166" s="44">
        <v>0</v>
      </c>
      <c r="O166" s="44">
        <v>0</v>
      </c>
      <c r="P166" s="44">
        <v>0</v>
      </c>
      <c r="Q166" s="44">
        <v>0</v>
      </c>
      <c r="R166" s="44">
        <v>0</v>
      </c>
      <c r="S166" s="44">
        <v>0</v>
      </c>
      <c r="T166" s="44">
        <v>0</v>
      </c>
      <c r="U166" s="44">
        <v>0</v>
      </c>
      <c r="V166" s="44">
        <v>0</v>
      </c>
      <c r="W166" s="44">
        <v>0</v>
      </c>
      <c r="X166" s="44">
        <v>0</v>
      </c>
      <c r="Y166" s="44">
        <v>0</v>
      </c>
    </row>
    <row r="167" spans="1:25" ht="15" x14ac:dyDescent="0.25">
      <c r="A167" s="100"/>
      <c r="B167" s="90"/>
      <c r="C167" s="49">
        <v>164</v>
      </c>
      <c r="D167" s="50" t="s">
        <v>213</v>
      </c>
      <c r="E167" s="28" t="s">
        <v>918</v>
      </c>
      <c r="F167" s="26" t="s">
        <v>933</v>
      </c>
      <c r="G167" s="49" t="s">
        <v>897</v>
      </c>
      <c r="H167" s="26">
        <v>30</v>
      </c>
      <c r="I167" s="26">
        <v>20</v>
      </c>
      <c r="J167" s="46">
        <v>35</v>
      </c>
      <c r="K167" s="47"/>
      <c r="L167" s="32">
        <f t="shared" si="4"/>
        <v>0</v>
      </c>
      <c r="M167" s="43" t="str">
        <f t="shared" si="5"/>
        <v>OK</v>
      </c>
      <c r="N167" s="44">
        <v>0</v>
      </c>
      <c r="O167" s="44">
        <v>0</v>
      </c>
      <c r="P167" s="44">
        <v>0</v>
      </c>
      <c r="Q167" s="44">
        <v>0</v>
      </c>
      <c r="R167" s="44">
        <v>0</v>
      </c>
      <c r="S167" s="44">
        <v>0</v>
      </c>
      <c r="T167" s="44">
        <v>0</v>
      </c>
      <c r="U167" s="44">
        <v>0</v>
      </c>
      <c r="V167" s="44">
        <v>0</v>
      </c>
      <c r="W167" s="44">
        <v>0</v>
      </c>
      <c r="X167" s="44">
        <v>0</v>
      </c>
      <c r="Y167" s="44">
        <v>0</v>
      </c>
    </row>
    <row r="168" spans="1:25" ht="30" x14ac:dyDescent="0.25">
      <c r="A168" s="100"/>
      <c r="B168" s="90"/>
      <c r="C168" s="49">
        <v>165</v>
      </c>
      <c r="D168" s="50" t="s">
        <v>214</v>
      </c>
      <c r="E168" s="28" t="s">
        <v>918</v>
      </c>
      <c r="F168" s="26" t="s">
        <v>933</v>
      </c>
      <c r="G168" s="49" t="s">
        <v>897</v>
      </c>
      <c r="H168" s="26">
        <v>30</v>
      </c>
      <c r="I168" s="26">
        <v>20</v>
      </c>
      <c r="J168" s="46">
        <v>10.43</v>
      </c>
      <c r="K168" s="47"/>
      <c r="L168" s="32">
        <f t="shared" si="4"/>
        <v>0</v>
      </c>
      <c r="M168" s="43" t="str">
        <f t="shared" si="5"/>
        <v>OK</v>
      </c>
      <c r="N168" s="44">
        <v>0</v>
      </c>
      <c r="O168" s="44">
        <v>0</v>
      </c>
      <c r="P168" s="44">
        <v>0</v>
      </c>
      <c r="Q168" s="44">
        <v>0</v>
      </c>
      <c r="R168" s="44">
        <v>0</v>
      </c>
      <c r="S168" s="44">
        <v>0</v>
      </c>
      <c r="T168" s="44">
        <v>0</v>
      </c>
      <c r="U168" s="44">
        <v>0</v>
      </c>
      <c r="V168" s="44">
        <v>0</v>
      </c>
      <c r="W168" s="44">
        <v>0</v>
      </c>
      <c r="X168" s="44">
        <v>0</v>
      </c>
      <c r="Y168" s="44">
        <v>0</v>
      </c>
    </row>
    <row r="169" spans="1:25" ht="30" x14ac:dyDescent="0.25">
      <c r="A169" s="100"/>
      <c r="B169" s="90"/>
      <c r="C169" s="49">
        <v>166</v>
      </c>
      <c r="D169" s="50" t="s">
        <v>215</v>
      </c>
      <c r="E169" s="28" t="s">
        <v>918</v>
      </c>
      <c r="F169" s="26" t="s">
        <v>933</v>
      </c>
      <c r="G169" s="49" t="s">
        <v>897</v>
      </c>
      <c r="H169" s="26">
        <v>30</v>
      </c>
      <c r="I169" s="26">
        <v>20</v>
      </c>
      <c r="J169" s="46">
        <v>15.37</v>
      </c>
      <c r="K169" s="47"/>
      <c r="L169" s="32">
        <f t="shared" si="4"/>
        <v>0</v>
      </c>
      <c r="M169" s="43" t="str">
        <f t="shared" si="5"/>
        <v>OK</v>
      </c>
      <c r="N169" s="44">
        <v>0</v>
      </c>
      <c r="O169" s="44">
        <v>0</v>
      </c>
      <c r="P169" s="44">
        <v>0</v>
      </c>
      <c r="Q169" s="44">
        <v>0</v>
      </c>
      <c r="R169" s="44">
        <v>0</v>
      </c>
      <c r="S169" s="44">
        <v>0</v>
      </c>
      <c r="T169" s="44">
        <v>0</v>
      </c>
      <c r="U169" s="44">
        <v>0</v>
      </c>
      <c r="V169" s="44">
        <v>0</v>
      </c>
      <c r="W169" s="44">
        <v>0</v>
      </c>
      <c r="X169" s="44">
        <v>0</v>
      </c>
      <c r="Y169" s="44">
        <v>0</v>
      </c>
    </row>
    <row r="170" spans="1:25" ht="30" x14ac:dyDescent="0.25">
      <c r="A170" s="100"/>
      <c r="B170" s="90"/>
      <c r="C170" s="49">
        <v>167</v>
      </c>
      <c r="D170" s="50" t="s">
        <v>216</v>
      </c>
      <c r="E170" s="28" t="s">
        <v>918</v>
      </c>
      <c r="F170" s="26" t="s">
        <v>933</v>
      </c>
      <c r="G170" s="49" t="s">
        <v>897</v>
      </c>
      <c r="H170" s="26">
        <v>30</v>
      </c>
      <c r="I170" s="26">
        <v>20</v>
      </c>
      <c r="J170" s="46">
        <v>13.33</v>
      </c>
      <c r="K170" s="47"/>
      <c r="L170" s="32">
        <f t="shared" si="4"/>
        <v>0</v>
      </c>
      <c r="M170" s="43" t="str">
        <f t="shared" si="5"/>
        <v>OK</v>
      </c>
      <c r="N170" s="44">
        <v>0</v>
      </c>
      <c r="O170" s="44">
        <v>0</v>
      </c>
      <c r="P170" s="44">
        <v>0</v>
      </c>
      <c r="Q170" s="44">
        <v>0</v>
      </c>
      <c r="R170" s="44">
        <v>0</v>
      </c>
      <c r="S170" s="44">
        <v>0</v>
      </c>
      <c r="T170" s="44">
        <v>0</v>
      </c>
      <c r="U170" s="44">
        <v>0</v>
      </c>
      <c r="V170" s="44">
        <v>0</v>
      </c>
      <c r="W170" s="44">
        <v>0</v>
      </c>
      <c r="X170" s="44">
        <v>0</v>
      </c>
      <c r="Y170" s="44">
        <v>0</v>
      </c>
    </row>
    <row r="171" spans="1:25" ht="45" x14ac:dyDescent="0.25">
      <c r="A171" s="100"/>
      <c r="B171" s="90"/>
      <c r="C171" s="49">
        <v>168</v>
      </c>
      <c r="D171" s="50" t="s">
        <v>217</v>
      </c>
      <c r="E171" s="28" t="s">
        <v>918</v>
      </c>
      <c r="F171" s="26" t="s">
        <v>933</v>
      </c>
      <c r="G171" s="49" t="s">
        <v>897</v>
      </c>
      <c r="H171" s="26">
        <v>30</v>
      </c>
      <c r="I171" s="26">
        <v>20</v>
      </c>
      <c r="J171" s="46">
        <v>10.9</v>
      </c>
      <c r="K171" s="47"/>
      <c r="L171" s="32">
        <f t="shared" si="4"/>
        <v>0</v>
      </c>
      <c r="M171" s="43" t="str">
        <f t="shared" si="5"/>
        <v>OK</v>
      </c>
      <c r="N171" s="44">
        <v>0</v>
      </c>
      <c r="O171" s="44">
        <v>0</v>
      </c>
      <c r="P171" s="44">
        <v>0</v>
      </c>
      <c r="Q171" s="44">
        <v>0</v>
      </c>
      <c r="R171" s="44">
        <v>0</v>
      </c>
      <c r="S171" s="44">
        <v>0</v>
      </c>
      <c r="T171" s="44">
        <v>0</v>
      </c>
      <c r="U171" s="44">
        <v>0</v>
      </c>
      <c r="V171" s="44">
        <v>0</v>
      </c>
      <c r="W171" s="44">
        <v>0</v>
      </c>
      <c r="X171" s="44">
        <v>0</v>
      </c>
      <c r="Y171" s="44">
        <v>0</v>
      </c>
    </row>
    <row r="172" spans="1:25" ht="45" x14ac:dyDescent="0.25">
      <c r="A172" s="100"/>
      <c r="B172" s="90"/>
      <c r="C172" s="49">
        <v>169</v>
      </c>
      <c r="D172" s="50" t="s">
        <v>218</v>
      </c>
      <c r="E172" s="28" t="s">
        <v>918</v>
      </c>
      <c r="F172" s="26" t="s">
        <v>933</v>
      </c>
      <c r="G172" s="49" t="s">
        <v>897</v>
      </c>
      <c r="H172" s="26">
        <v>30</v>
      </c>
      <c r="I172" s="26">
        <v>20</v>
      </c>
      <c r="J172" s="46">
        <v>8.6999999999999993</v>
      </c>
      <c r="K172" s="47"/>
      <c r="L172" s="32">
        <f t="shared" si="4"/>
        <v>0</v>
      </c>
      <c r="M172" s="43" t="str">
        <f t="shared" si="5"/>
        <v>OK</v>
      </c>
      <c r="N172" s="44">
        <v>0</v>
      </c>
      <c r="O172" s="44">
        <v>0</v>
      </c>
      <c r="P172" s="44">
        <v>0</v>
      </c>
      <c r="Q172" s="44">
        <v>0</v>
      </c>
      <c r="R172" s="44">
        <v>0</v>
      </c>
      <c r="S172" s="44">
        <v>0</v>
      </c>
      <c r="T172" s="44">
        <v>0</v>
      </c>
      <c r="U172" s="44">
        <v>0</v>
      </c>
      <c r="V172" s="44">
        <v>0</v>
      </c>
      <c r="W172" s="44">
        <v>0</v>
      </c>
      <c r="X172" s="44">
        <v>0</v>
      </c>
      <c r="Y172" s="44">
        <v>0</v>
      </c>
    </row>
    <row r="173" spans="1:25" ht="45" x14ac:dyDescent="0.25">
      <c r="A173" s="100"/>
      <c r="B173" s="90"/>
      <c r="C173" s="49">
        <v>170</v>
      </c>
      <c r="D173" s="50" t="s">
        <v>219</v>
      </c>
      <c r="E173" s="28" t="s">
        <v>918</v>
      </c>
      <c r="F173" s="26" t="s">
        <v>933</v>
      </c>
      <c r="G173" s="49" t="s">
        <v>36</v>
      </c>
      <c r="H173" s="26">
        <v>30</v>
      </c>
      <c r="I173" s="26">
        <v>20</v>
      </c>
      <c r="J173" s="46">
        <v>6.95</v>
      </c>
      <c r="K173" s="47"/>
      <c r="L173" s="32">
        <f t="shared" si="4"/>
        <v>0</v>
      </c>
      <c r="M173" s="43" t="str">
        <f t="shared" si="5"/>
        <v>OK</v>
      </c>
      <c r="N173" s="44">
        <v>0</v>
      </c>
      <c r="O173" s="44">
        <v>0</v>
      </c>
      <c r="P173" s="44">
        <v>0</v>
      </c>
      <c r="Q173" s="44">
        <v>0</v>
      </c>
      <c r="R173" s="44">
        <v>0</v>
      </c>
      <c r="S173" s="44">
        <v>0</v>
      </c>
      <c r="T173" s="44">
        <v>0</v>
      </c>
      <c r="U173" s="44">
        <v>0</v>
      </c>
      <c r="V173" s="44">
        <v>0</v>
      </c>
      <c r="W173" s="44">
        <v>0</v>
      </c>
      <c r="X173" s="44">
        <v>0</v>
      </c>
      <c r="Y173" s="44">
        <v>0</v>
      </c>
    </row>
    <row r="174" spans="1:25" ht="45" x14ac:dyDescent="0.25">
      <c r="A174" s="100"/>
      <c r="B174" s="90"/>
      <c r="C174" s="49">
        <v>171</v>
      </c>
      <c r="D174" s="50" t="s">
        <v>220</v>
      </c>
      <c r="E174" s="28" t="s">
        <v>918</v>
      </c>
      <c r="F174" s="26" t="s">
        <v>933</v>
      </c>
      <c r="G174" s="49" t="s">
        <v>897</v>
      </c>
      <c r="H174" s="26">
        <v>30</v>
      </c>
      <c r="I174" s="26">
        <v>20</v>
      </c>
      <c r="J174" s="46">
        <v>10</v>
      </c>
      <c r="K174" s="47"/>
      <c r="L174" s="32">
        <f t="shared" si="4"/>
        <v>0</v>
      </c>
      <c r="M174" s="43" t="str">
        <f t="shared" si="5"/>
        <v>OK</v>
      </c>
      <c r="N174" s="44">
        <v>0</v>
      </c>
      <c r="O174" s="44">
        <v>0</v>
      </c>
      <c r="P174" s="44">
        <v>0</v>
      </c>
      <c r="Q174" s="44">
        <v>0</v>
      </c>
      <c r="R174" s="44">
        <v>0</v>
      </c>
      <c r="S174" s="44">
        <v>0</v>
      </c>
      <c r="T174" s="44">
        <v>0</v>
      </c>
      <c r="U174" s="44">
        <v>0</v>
      </c>
      <c r="V174" s="44">
        <v>0</v>
      </c>
      <c r="W174" s="44">
        <v>0</v>
      </c>
      <c r="X174" s="44">
        <v>0</v>
      </c>
      <c r="Y174" s="44">
        <v>0</v>
      </c>
    </row>
    <row r="175" spans="1:25" ht="30" x14ac:dyDescent="0.25">
      <c r="A175" s="100"/>
      <c r="B175" s="90"/>
      <c r="C175" s="49">
        <v>172</v>
      </c>
      <c r="D175" s="50" t="s">
        <v>221</v>
      </c>
      <c r="E175" s="28" t="s">
        <v>918</v>
      </c>
      <c r="F175" s="26" t="s">
        <v>933</v>
      </c>
      <c r="G175" s="49" t="s">
        <v>897</v>
      </c>
      <c r="H175" s="26">
        <v>30</v>
      </c>
      <c r="I175" s="26">
        <v>20</v>
      </c>
      <c r="J175" s="46">
        <v>19.11</v>
      </c>
      <c r="K175" s="47"/>
      <c r="L175" s="32">
        <f t="shared" si="4"/>
        <v>0</v>
      </c>
      <c r="M175" s="43" t="str">
        <f t="shared" si="5"/>
        <v>OK</v>
      </c>
      <c r="N175" s="44">
        <v>0</v>
      </c>
      <c r="O175" s="44">
        <v>0</v>
      </c>
      <c r="P175" s="44">
        <v>0</v>
      </c>
      <c r="Q175" s="44">
        <v>0</v>
      </c>
      <c r="R175" s="44">
        <v>0</v>
      </c>
      <c r="S175" s="44">
        <v>0</v>
      </c>
      <c r="T175" s="44">
        <v>0</v>
      </c>
      <c r="U175" s="44">
        <v>0</v>
      </c>
      <c r="V175" s="44">
        <v>0</v>
      </c>
      <c r="W175" s="44">
        <v>0</v>
      </c>
      <c r="X175" s="44">
        <v>0</v>
      </c>
      <c r="Y175" s="44">
        <v>0</v>
      </c>
    </row>
    <row r="176" spans="1:25" ht="60" x14ac:dyDescent="0.25">
      <c r="A176" s="100"/>
      <c r="B176" s="90"/>
      <c r="C176" s="49">
        <v>173</v>
      </c>
      <c r="D176" s="50" t="s">
        <v>222</v>
      </c>
      <c r="E176" s="28" t="s">
        <v>918</v>
      </c>
      <c r="F176" s="26" t="s">
        <v>933</v>
      </c>
      <c r="G176" s="49" t="s">
        <v>898</v>
      </c>
      <c r="H176" s="26">
        <v>30</v>
      </c>
      <c r="I176" s="26">
        <v>20</v>
      </c>
      <c r="J176" s="46">
        <v>8.42</v>
      </c>
      <c r="K176" s="47"/>
      <c r="L176" s="32">
        <f t="shared" si="4"/>
        <v>0</v>
      </c>
      <c r="M176" s="43" t="str">
        <f t="shared" si="5"/>
        <v>OK</v>
      </c>
      <c r="N176" s="44">
        <v>0</v>
      </c>
      <c r="O176" s="44">
        <v>0</v>
      </c>
      <c r="P176" s="44">
        <v>0</v>
      </c>
      <c r="Q176" s="44">
        <v>0</v>
      </c>
      <c r="R176" s="44">
        <v>0</v>
      </c>
      <c r="S176" s="44">
        <v>0</v>
      </c>
      <c r="T176" s="44">
        <v>0</v>
      </c>
      <c r="U176" s="44">
        <v>0</v>
      </c>
      <c r="V176" s="44">
        <v>0</v>
      </c>
      <c r="W176" s="44">
        <v>0</v>
      </c>
      <c r="X176" s="44">
        <v>0</v>
      </c>
      <c r="Y176" s="44">
        <v>0</v>
      </c>
    </row>
    <row r="177" spans="1:25" ht="60" x14ac:dyDescent="0.25">
      <c r="A177" s="100"/>
      <c r="B177" s="90"/>
      <c r="C177" s="49">
        <v>174</v>
      </c>
      <c r="D177" s="50" t="s">
        <v>223</v>
      </c>
      <c r="E177" s="28" t="s">
        <v>918</v>
      </c>
      <c r="F177" s="26" t="s">
        <v>933</v>
      </c>
      <c r="G177" s="49" t="s">
        <v>898</v>
      </c>
      <c r="H177" s="26">
        <v>30</v>
      </c>
      <c r="I177" s="26">
        <v>20</v>
      </c>
      <c r="J177" s="46">
        <v>10.01</v>
      </c>
      <c r="K177" s="47"/>
      <c r="L177" s="32">
        <f t="shared" si="4"/>
        <v>0</v>
      </c>
      <c r="M177" s="43" t="str">
        <f t="shared" si="5"/>
        <v>OK</v>
      </c>
      <c r="N177" s="44">
        <v>0</v>
      </c>
      <c r="O177" s="44">
        <v>0</v>
      </c>
      <c r="P177" s="44">
        <v>0</v>
      </c>
      <c r="Q177" s="44">
        <v>0</v>
      </c>
      <c r="R177" s="44">
        <v>0</v>
      </c>
      <c r="S177" s="44">
        <v>0</v>
      </c>
      <c r="T177" s="44">
        <v>0</v>
      </c>
      <c r="U177" s="44">
        <v>0</v>
      </c>
      <c r="V177" s="44">
        <v>0</v>
      </c>
      <c r="W177" s="44">
        <v>0</v>
      </c>
      <c r="X177" s="44">
        <v>0</v>
      </c>
      <c r="Y177" s="44">
        <v>0</v>
      </c>
    </row>
    <row r="178" spans="1:25" ht="15" x14ac:dyDescent="0.25">
      <c r="A178" s="100"/>
      <c r="B178" s="90"/>
      <c r="C178" s="49">
        <v>175</v>
      </c>
      <c r="D178" s="50" t="s">
        <v>224</v>
      </c>
      <c r="E178" s="28" t="s">
        <v>918</v>
      </c>
      <c r="F178" s="26" t="s">
        <v>933</v>
      </c>
      <c r="G178" s="49" t="s">
        <v>897</v>
      </c>
      <c r="H178" s="26">
        <v>30</v>
      </c>
      <c r="I178" s="26">
        <v>20</v>
      </c>
      <c r="J178" s="46">
        <v>9.33</v>
      </c>
      <c r="K178" s="47"/>
      <c r="L178" s="32">
        <f t="shared" si="4"/>
        <v>0</v>
      </c>
      <c r="M178" s="43" t="str">
        <f t="shared" si="5"/>
        <v>OK</v>
      </c>
      <c r="N178" s="44">
        <v>0</v>
      </c>
      <c r="O178" s="44">
        <v>0</v>
      </c>
      <c r="P178" s="44">
        <v>0</v>
      </c>
      <c r="Q178" s="44">
        <v>0</v>
      </c>
      <c r="R178" s="44">
        <v>0</v>
      </c>
      <c r="S178" s="44">
        <v>0</v>
      </c>
      <c r="T178" s="44">
        <v>0</v>
      </c>
      <c r="U178" s="44">
        <v>0</v>
      </c>
      <c r="V178" s="44">
        <v>0</v>
      </c>
      <c r="W178" s="44">
        <v>0</v>
      </c>
      <c r="X178" s="44">
        <v>0</v>
      </c>
      <c r="Y178" s="44">
        <v>0</v>
      </c>
    </row>
    <row r="179" spans="1:25" ht="15" x14ac:dyDescent="0.25">
      <c r="A179" s="100"/>
      <c r="B179" s="90"/>
      <c r="C179" s="49">
        <v>176</v>
      </c>
      <c r="D179" s="50" t="s">
        <v>225</v>
      </c>
      <c r="E179" s="28" t="s">
        <v>918</v>
      </c>
      <c r="F179" s="26" t="s">
        <v>933</v>
      </c>
      <c r="G179" s="49" t="s">
        <v>897</v>
      </c>
      <c r="H179" s="26">
        <v>30</v>
      </c>
      <c r="I179" s="26">
        <v>20</v>
      </c>
      <c r="J179" s="46">
        <v>8.23</v>
      </c>
      <c r="K179" s="47"/>
      <c r="L179" s="32">
        <f t="shared" si="4"/>
        <v>0</v>
      </c>
      <c r="M179" s="43" t="str">
        <f t="shared" si="5"/>
        <v>OK</v>
      </c>
      <c r="N179" s="44">
        <v>0</v>
      </c>
      <c r="O179" s="44">
        <v>0</v>
      </c>
      <c r="P179" s="44">
        <v>0</v>
      </c>
      <c r="Q179" s="44">
        <v>0</v>
      </c>
      <c r="R179" s="44">
        <v>0</v>
      </c>
      <c r="S179" s="44">
        <v>0</v>
      </c>
      <c r="T179" s="44">
        <v>0</v>
      </c>
      <c r="U179" s="44">
        <v>0</v>
      </c>
      <c r="V179" s="44">
        <v>0</v>
      </c>
      <c r="W179" s="44">
        <v>0</v>
      </c>
      <c r="X179" s="44">
        <v>0</v>
      </c>
      <c r="Y179" s="44">
        <v>0</v>
      </c>
    </row>
    <row r="180" spans="1:25" ht="30" x14ac:dyDescent="0.25">
      <c r="A180" s="100"/>
      <c r="B180" s="90"/>
      <c r="C180" s="49">
        <v>177</v>
      </c>
      <c r="D180" s="50" t="s">
        <v>226</v>
      </c>
      <c r="E180" s="28" t="s">
        <v>918</v>
      </c>
      <c r="F180" s="26" t="s">
        <v>933</v>
      </c>
      <c r="G180" s="49" t="s">
        <v>899</v>
      </c>
      <c r="H180" s="26">
        <v>30</v>
      </c>
      <c r="I180" s="26">
        <v>20</v>
      </c>
      <c r="J180" s="46">
        <v>3.5</v>
      </c>
      <c r="K180" s="47"/>
      <c r="L180" s="32">
        <f t="shared" si="4"/>
        <v>0</v>
      </c>
      <c r="M180" s="43" t="str">
        <f t="shared" si="5"/>
        <v>OK</v>
      </c>
      <c r="N180" s="44">
        <v>0</v>
      </c>
      <c r="O180" s="44">
        <v>0</v>
      </c>
      <c r="P180" s="44">
        <v>0</v>
      </c>
      <c r="Q180" s="44">
        <v>0</v>
      </c>
      <c r="R180" s="44">
        <v>0</v>
      </c>
      <c r="S180" s="44">
        <v>0</v>
      </c>
      <c r="T180" s="44">
        <v>0</v>
      </c>
      <c r="U180" s="44">
        <v>0</v>
      </c>
      <c r="V180" s="44">
        <v>0</v>
      </c>
      <c r="W180" s="44">
        <v>0</v>
      </c>
      <c r="X180" s="44">
        <v>0</v>
      </c>
      <c r="Y180" s="44">
        <v>0</v>
      </c>
    </row>
    <row r="181" spans="1:25" ht="30" x14ac:dyDescent="0.25">
      <c r="A181" s="100"/>
      <c r="B181" s="90"/>
      <c r="C181" s="49">
        <v>178</v>
      </c>
      <c r="D181" s="50" t="s">
        <v>227</v>
      </c>
      <c r="E181" s="28" t="s">
        <v>918</v>
      </c>
      <c r="F181" s="26" t="s">
        <v>933</v>
      </c>
      <c r="G181" s="49" t="s">
        <v>899</v>
      </c>
      <c r="H181" s="26">
        <v>30</v>
      </c>
      <c r="I181" s="26">
        <v>20</v>
      </c>
      <c r="J181" s="46">
        <v>4.8099999999999996</v>
      </c>
      <c r="K181" s="47"/>
      <c r="L181" s="32">
        <f t="shared" si="4"/>
        <v>0</v>
      </c>
      <c r="M181" s="43" t="str">
        <f t="shared" si="5"/>
        <v>OK</v>
      </c>
      <c r="N181" s="44">
        <v>0</v>
      </c>
      <c r="O181" s="44">
        <v>0</v>
      </c>
      <c r="P181" s="44">
        <v>0</v>
      </c>
      <c r="Q181" s="44">
        <v>0</v>
      </c>
      <c r="R181" s="44">
        <v>0</v>
      </c>
      <c r="S181" s="44">
        <v>0</v>
      </c>
      <c r="T181" s="44">
        <v>0</v>
      </c>
      <c r="U181" s="44">
        <v>0</v>
      </c>
      <c r="V181" s="44">
        <v>0</v>
      </c>
      <c r="W181" s="44">
        <v>0</v>
      </c>
      <c r="X181" s="44">
        <v>0</v>
      </c>
      <c r="Y181" s="44">
        <v>0</v>
      </c>
    </row>
    <row r="182" spans="1:25" ht="30" x14ac:dyDescent="0.25">
      <c r="A182" s="100"/>
      <c r="B182" s="90"/>
      <c r="C182" s="49">
        <v>179</v>
      </c>
      <c r="D182" s="50" t="s">
        <v>228</v>
      </c>
      <c r="E182" s="28" t="s">
        <v>918</v>
      </c>
      <c r="F182" s="26" t="s">
        <v>934</v>
      </c>
      <c r="G182" s="49" t="s">
        <v>36</v>
      </c>
      <c r="H182" s="26">
        <v>30</v>
      </c>
      <c r="I182" s="26">
        <v>20</v>
      </c>
      <c r="J182" s="46">
        <v>7.0000000000000007E-2</v>
      </c>
      <c r="K182" s="47"/>
      <c r="L182" s="32">
        <f t="shared" si="4"/>
        <v>0</v>
      </c>
      <c r="M182" s="43" t="str">
        <f t="shared" si="5"/>
        <v>OK</v>
      </c>
      <c r="N182" s="44">
        <v>0</v>
      </c>
      <c r="O182" s="44">
        <v>0</v>
      </c>
      <c r="P182" s="44">
        <v>0</v>
      </c>
      <c r="Q182" s="44">
        <v>0</v>
      </c>
      <c r="R182" s="44">
        <v>0</v>
      </c>
      <c r="S182" s="44">
        <v>0</v>
      </c>
      <c r="T182" s="44">
        <v>0</v>
      </c>
      <c r="U182" s="44">
        <v>0</v>
      </c>
      <c r="V182" s="44">
        <v>0</v>
      </c>
      <c r="W182" s="44">
        <v>0</v>
      </c>
      <c r="X182" s="44">
        <v>0</v>
      </c>
      <c r="Y182" s="44">
        <v>0</v>
      </c>
    </row>
    <row r="183" spans="1:25" ht="30" x14ac:dyDescent="0.25">
      <c r="A183" s="100"/>
      <c r="B183" s="90"/>
      <c r="C183" s="49">
        <v>180</v>
      </c>
      <c r="D183" s="50" t="s">
        <v>229</v>
      </c>
      <c r="E183" s="28" t="s">
        <v>918</v>
      </c>
      <c r="F183" s="26" t="s">
        <v>934</v>
      </c>
      <c r="G183" s="49" t="s">
        <v>36</v>
      </c>
      <c r="H183" s="26">
        <v>30</v>
      </c>
      <c r="I183" s="26">
        <v>20</v>
      </c>
      <c r="J183" s="46">
        <v>41.67</v>
      </c>
      <c r="K183" s="47"/>
      <c r="L183" s="32">
        <f t="shared" si="4"/>
        <v>0</v>
      </c>
      <c r="M183" s="43" t="str">
        <f t="shared" si="5"/>
        <v>OK</v>
      </c>
      <c r="N183" s="44">
        <v>0</v>
      </c>
      <c r="O183" s="44">
        <v>0</v>
      </c>
      <c r="P183" s="44">
        <v>0</v>
      </c>
      <c r="Q183" s="44">
        <v>0</v>
      </c>
      <c r="R183" s="44">
        <v>0</v>
      </c>
      <c r="S183" s="44">
        <v>0</v>
      </c>
      <c r="T183" s="44">
        <v>0</v>
      </c>
      <c r="U183" s="44">
        <v>0</v>
      </c>
      <c r="V183" s="44">
        <v>0</v>
      </c>
      <c r="W183" s="44">
        <v>0</v>
      </c>
      <c r="X183" s="44">
        <v>0</v>
      </c>
      <c r="Y183" s="44">
        <v>0</v>
      </c>
    </row>
    <row r="184" spans="1:25" ht="30" x14ac:dyDescent="0.25">
      <c r="A184" s="100"/>
      <c r="B184" s="90"/>
      <c r="C184" s="49">
        <v>181</v>
      </c>
      <c r="D184" s="50" t="s">
        <v>230</v>
      </c>
      <c r="E184" s="28" t="s">
        <v>918</v>
      </c>
      <c r="F184" s="26" t="s">
        <v>934</v>
      </c>
      <c r="G184" s="49" t="s">
        <v>36</v>
      </c>
      <c r="H184" s="26">
        <v>30</v>
      </c>
      <c r="I184" s="26">
        <v>20</v>
      </c>
      <c r="J184" s="46">
        <v>11.3</v>
      </c>
      <c r="K184" s="47"/>
      <c r="L184" s="32">
        <f t="shared" si="4"/>
        <v>0</v>
      </c>
      <c r="M184" s="43" t="str">
        <f t="shared" si="5"/>
        <v>OK</v>
      </c>
      <c r="N184" s="44">
        <v>0</v>
      </c>
      <c r="O184" s="44">
        <v>0</v>
      </c>
      <c r="P184" s="44">
        <v>0</v>
      </c>
      <c r="Q184" s="44">
        <v>0</v>
      </c>
      <c r="R184" s="44">
        <v>0</v>
      </c>
      <c r="S184" s="44">
        <v>0</v>
      </c>
      <c r="T184" s="44">
        <v>0</v>
      </c>
      <c r="U184" s="44">
        <v>0</v>
      </c>
      <c r="V184" s="44">
        <v>0</v>
      </c>
      <c r="W184" s="44">
        <v>0</v>
      </c>
      <c r="X184" s="44">
        <v>0</v>
      </c>
      <c r="Y184" s="44">
        <v>0</v>
      </c>
    </row>
    <row r="185" spans="1:25" ht="45" x14ac:dyDescent="0.25">
      <c r="A185" s="100"/>
      <c r="B185" s="90"/>
      <c r="C185" s="49">
        <v>182</v>
      </c>
      <c r="D185" s="50" t="s">
        <v>231</v>
      </c>
      <c r="E185" s="28" t="s">
        <v>918</v>
      </c>
      <c r="F185" s="26" t="s">
        <v>934</v>
      </c>
      <c r="G185" s="49" t="s">
        <v>36</v>
      </c>
      <c r="H185" s="26">
        <v>30</v>
      </c>
      <c r="I185" s="26">
        <v>20</v>
      </c>
      <c r="J185" s="46">
        <v>47.86</v>
      </c>
      <c r="K185" s="47"/>
      <c r="L185" s="32">
        <f t="shared" si="4"/>
        <v>0</v>
      </c>
      <c r="M185" s="43" t="str">
        <f t="shared" si="5"/>
        <v>OK</v>
      </c>
      <c r="N185" s="44">
        <v>0</v>
      </c>
      <c r="O185" s="44">
        <v>0</v>
      </c>
      <c r="P185" s="44">
        <v>0</v>
      </c>
      <c r="Q185" s="44">
        <v>0</v>
      </c>
      <c r="R185" s="44">
        <v>0</v>
      </c>
      <c r="S185" s="44">
        <v>0</v>
      </c>
      <c r="T185" s="44">
        <v>0</v>
      </c>
      <c r="U185" s="44">
        <v>0</v>
      </c>
      <c r="V185" s="44">
        <v>0</v>
      </c>
      <c r="W185" s="44">
        <v>0</v>
      </c>
      <c r="X185" s="44">
        <v>0</v>
      </c>
      <c r="Y185" s="44">
        <v>0</v>
      </c>
    </row>
    <row r="186" spans="1:25" ht="45" x14ac:dyDescent="0.25">
      <c r="A186" s="100"/>
      <c r="B186" s="90"/>
      <c r="C186" s="49">
        <v>183</v>
      </c>
      <c r="D186" s="50" t="s">
        <v>232</v>
      </c>
      <c r="E186" s="28" t="s">
        <v>918</v>
      </c>
      <c r="F186" s="26" t="s">
        <v>934</v>
      </c>
      <c r="G186" s="49" t="s">
        <v>36</v>
      </c>
      <c r="H186" s="26">
        <v>30</v>
      </c>
      <c r="I186" s="26">
        <v>20</v>
      </c>
      <c r="J186" s="46">
        <v>38.33</v>
      </c>
      <c r="K186" s="47"/>
      <c r="L186" s="32">
        <f t="shared" si="4"/>
        <v>0</v>
      </c>
      <c r="M186" s="43" t="str">
        <f t="shared" si="5"/>
        <v>OK</v>
      </c>
      <c r="N186" s="44">
        <v>0</v>
      </c>
      <c r="O186" s="44">
        <v>0</v>
      </c>
      <c r="P186" s="44">
        <v>0</v>
      </c>
      <c r="Q186" s="44">
        <v>0</v>
      </c>
      <c r="R186" s="44">
        <v>0</v>
      </c>
      <c r="S186" s="44">
        <v>0</v>
      </c>
      <c r="T186" s="44">
        <v>0</v>
      </c>
      <c r="U186" s="44">
        <v>0</v>
      </c>
      <c r="V186" s="44">
        <v>0</v>
      </c>
      <c r="W186" s="44">
        <v>0</v>
      </c>
      <c r="X186" s="44">
        <v>0</v>
      </c>
      <c r="Y186" s="44">
        <v>0</v>
      </c>
    </row>
    <row r="187" spans="1:25" ht="45" x14ac:dyDescent="0.25">
      <c r="A187" s="100"/>
      <c r="B187" s="90"/>
      <c r="C187" s="49">
        <v>184</v>
      </c>
      <c r="D187" s="50" t="s">
        <v>233</v>
      </c>
      <c r="E187" s="28" t="s">
        <v>918</v>
      </c>
      <c r="F187" s="26" t="s">
        <v>934</v>
      </c>
      <c r="G187" s="49" t="s">
        <v>36</v>
      </c>
      <c r="H187" s="26">
        <v>30</v>
      </c>
      <c r="I187" s="26">
        <v>20</v>
      </c>
      <c r="J187" s="46">
        <v>34.99</v>
      </c>
      <c r="K187" s="47"/>
      <c r="L187" s="32">
        <f t="shared" si="4"/>
        <v>0</v>
      </c>
      <c r="M187" s="43" t="str">
        <f t="shared" si="5"/>
        <v>OK</v>
      </c>
      <c r="N187" s="44">
        <v>0</v>
      </c>
      <c r="O187" s="44">
        <v>0</v>
      </c>
      <c r="P187" s="44">
        <v>0</v>
      </c>
      <c r="Q187" s="44">
        <v>0</v>
      </c>
      <c r="R187" s="44">
        <v>0</v>
      </c>
      <c r="S187" s="44">
        <v>0</v>
      </c>
      <c r="T187" s="44">
        <v>0</v>
      </c>
      <c r="U187" s="44">
        <v>0</v>
      </c>
      <c r="V187" s="44">
        <v>0</v>
      </c>
      <c r="W187" s="44">
        <v>0</v>
      </c>
      <c r="X187" s="44">
        <v>0</v>
      </c>
      <c r="Y187" s="44">
        <v>0</v>
      </c>
    </row>
    <row r="188" spans="1:25" ht="45" x14ac:dyDescent="0.25">
      <c r="A188" s="100"/>
      <c r="B188" s="90"/>
      <c r="C188" s="49">
        <v>185</v>
      </c>
      <c r="D188" s="50" t="s">
        <v>234</v>
      </c>
      <c r="E188" s="28" t="s">
        <v>918</v>
      </c>
      <c r="F188" s="26" t="s">
        <v>934</v>
      </c>
      <c r="G188" s="49" t="s">
        <v>36</v>
      </c>
      <c r="H188" s="26">
        <v>30</v>
      </c>
      <c r="I188" s="26">
        <v>20</v>
      </c>
      <c r="J188" s="46">
        <v>50</v>
      </c>
      <c r="K188" s="47"/>
      <c r="L188" s="32">
        <f t="shared" si="4"/>
        <v>0</v>
      </c>
      <c r="M188" s="43" t="str">
        <f t="shared" si="5"/>
        <v>OK</v>
      </c>
      <c r="N188" s="44">
        <v>0</v>
      </c>
      <c r="O188" s="44">
        <v>0</v>
      </c>
      <c r="P188" s="44">
        <v>0</v>
      </c>
      <c r="Q188" s="44">
        <v>0</v>
      </c>
      <c r="R188" s="44">
        <v>0</v>
      </c>
      <c r="S188" s="44">
        <v>0</v>
      </c>
      <c r="T188" s="44">
        <v>0</v>
      </c>
      <c r="U188" s="44">
        <v>0</v>
      </c>
      <c r="V188" s="44">
        <v>0</v>
      </c>
      <c r="W188" s="44">
        <v>0</v>
      </c>
      <c r="X188" s="44">
        <v>0</v>
      </c>
      <c r="Y188" s="44">
        <v>0</v>
      </c>
    </row>
    <row r="189" spans="1:25" ht="45" x14ac:dyDescent="0.25">
      <c r="A189" s="100"/>
      <c r="B189" s="90"/>
      <c r="C189" s="49">
        <v>186</v>
      </c>
      <c r="D189" s="50" t="s">
        <v>235</v>
      </c>
      <c r="E189" s="28" t="s">
        <v>918</v>
      </c>
      <c r="F189" s="26" t="s">
        <v>934</v>
      </c>
      <c r="G189" s="49" t="s">
        <v>36</v>
      </c>
      <c r="H189" s="26">
        <v>30</v>
      </c>
      <c r="I189" s="26">
        <v>20</v>
      </c>
      <c r="J189" s="46">
        <v>61.7</v>
      </c>
      <c r="K189" s="47"/>
      <c r="L189" s="32">
        <f t="shared" si="4"/>
        <v>0</v>
      </c>
      <c r="M189" s="43" t="str">
        <f t="shared" si="5"/>
        <v>OK</v>
      </c>
      <c r="N189" s="44">
        <v>0</v>
      </c>
      <c r="O189" s="44">
        <v>0</v>
      </c>
      <c r="P189" s="44">
        <v>0</v>
      </c>
      <c r="Q189" s="44">
        <v>0</v>
      </c>
      <c r="R189" s="44">
        <v>0</v>
      </c>
      <c r="S189" s="44">
        <v>0</v>
      </c>
      <c r="T189" s="44">
        <v>0</v>
      </c>
      <c r="U189" s="44">
        <v>0</v>
      </c>
      <c r="V189" s="44">
        <v>0</v>
      </c>
      <c r="W189" s="44">
        <v>0</v>
      </c>
      <c r="X189" s="44">
        <v>0</v>
      </c>
      <c r="Y189" s="44">
        <v>0</v>
      </c>
    </row>
    <row r="190" spans="1:25" ht="45" x14ac:dyDescent="0.25">
      <c r="A190" s="100"/>
      <c r="B190" s="90"/>
      <c r="C190" s="49">
        <v>187</v>
      </c>
      <c r="D190" s="50" t="s">
        <v>236</v>
      </c>
      <c r="E190" s="28" t="s">
        <v>918</v>
      </c>
      <c r="F190" s="26" t="s">
        <v>934</v>
      </c>
      <c r="G190" s="49" t="s">
        <v>36</v>
      </c>
      <c r="H190" s="26">
        <v>30</v>
      </c>
      <c r="I190" s="26">
        <v>20</v>
      </c>
      <c r="J190" s="46">
        <v>113.2</v>
      </c>
      <c r="K190" s="47"/>
      <c r="L190" s="32">
        <f t="shared" si="4"/>
        <v>0</v>
      </c>
      <c r="M190" s="43" t="str">
        <f t="shared" si="5"/>
        <v>OK</v>
      </c>
      <c r="N190" s="44">
        <v>0</v>
      </c>
      <c r="O190" s="44">
        <v>0</v>
      </c>
      <c r="P190" s="44">
        <v>0</v>
      </c>
      <c r="Q190" s="44">
        <v>0</v>
      </c>
      <c r="R190" s="44">
        <v>0</v>
      </c>
      <c r="S190" s="44">
        <v>0</v>
      </c>
      <c r="T190" s="44">
        <v>0</v>
      </c>
      <c r="U190" s="44">
        <v>0</v>
      </c>
      <c r="V190" s="44">
        <v>0</v>
      </c>
      <c r="W190" s="44">
        <v>0</v>
      </c>
      <c r="X190" s="44">
        <v>0</v>
      </c>
      <c r="Y190" s="44">
        <v>0</v>
      </c>
    </row>
    <row r="191" spans="1:25" ht="75" x14ac:dyDescent="0.25">
      <c r="A191" s="100"/>
      <c r="B191" s="90"/>
      <c r="C191" s="49">
        <v>188</v>
      </c>
      <c r="D191" s="50" t="s">
        <v>237</v>
      </c>
      <c r="E191" s="28" t="s">
        <v>918</v>
      </c>
      <c r="F191" s="26" t="s">
        <v>933</v>
      </c>
      <c r="G191" s="49" t="s">
        <v>896</v>
      </c>
      <c r="H191" s="26">
        <v>30</v>
      </c>
      <c r="I191" s="26">
        <v>20</v>
      </c>
      <c r="J191" s="46">
        <v>840</v>
      </c>
      <c r="K191" s="47"/>
      <c r="L191" s="32">
        <f t="shared" si="4"/>
        <v>0</v>
      </c>
      <c r="M191" s="43" t="str">
        <f t="shared" si="5"/>
        <v>OK</v>
      </c>
      <c r="N191" s="44">
        <v>0</v>
      </c>
      <c r="O191" s="44">
        <v>0</v>
      </c>
      <c r="P191" s="44">
        <v>0</v>
      </c>
      <c r="Q191" s="44">
        <v>0</v>
      </c>
      <c r="R191" s="44">
        <v>0</v>
      </c>
      <c r="S191" s="44">
        <v>0</v>
      </c>
      <c r="T191" s="44">
        <v>0</v>
      </c>
      <c r="U191" s="44">
        <v>0</v>
      </c>
      <c r="V191" s="44">
        <v>0</v>
      </c>
      <c r="W191" s="44">
        <v>0</v>
      </c>
      <c r="X191" s="44">
        <v>0</v>
      </c>
      <c r="Y191" s="44">
        <v>0</v>
      </c>
    </row>
    <row r="192" spans="1:25" ht="30" x14ac:dyDescent="0.25">
      <c r="A192" s="100"/>
      <c r="B192" s="90"/>
      <c r="C192" s="49">
        <v>189</v>
      </c>
      <c r="D192" s="50" t="s">
        <v>238</v>
      </c>
      <c r="E192" s="28" t="s">
        <v>918</v>
      </c>
      <c r="F192" s="26" t="s">
        <v>919</v>
      </c>
      <c r="G192" s="49" t="s">
        <v>36</v>
      </c>
      <c r="H192" s="26">
        <v>30</v>
      </c>
      <c r="I192" s="26">
        <v>20</v>
      </c>
      <c r="J192" s="46">
        <v>12.9</v>
      </c>
      <c r="K192" s="47"/>
      <c r="L192" s="32">
        <f t="shared" si="4"/>
        <v>0</v>
      </c>
      <c r="M192" s="43" t="str">
        <f t="shared" si="5"/>
        <v>OK</v>
      </c>
      <c r="N192" s="44">
        <v>0</v>
      </c>
      <c r="O192" s="44">
        <v>0</v>
      </c>
      <c r="P192" s="44">
        <v>0</v>
      </c>
      <c r="Q192" s="44">
        <v>0</v>
      </c>
      <c r="R192" s="44">
        <v>0</v>
      </c>
      <c r="S192" s="44">
        <v>0</v>
      </c>
      <c r="T192" s="44">
        <v>0</v>
      </c>
      <c r="U192" s="44">
        <v>0</v>
      </c>
      <c r="V192" s="44">
        <v>0</v>
      </c>
      <c r="W192" s="44">
        <v>0</v>
      </c>
      <c r="X192" s="44">
        <v>0</v>
      </c>
      <c r="Y192" s="44">
        <v>0</v>
      </c>
    </row>
    <row r="193" spans="1:25" ht="75" x14ac:dyDescent="0.25">
      <c r="A193" s="100"/>
      <c r="B193" s="90"/>
      <c r="C193" s="49">
        <v>190</v>
      </c>
      <c r="D193" s="50" t="s">
        <v>239</v>
      </c>
      <c r="E193" s="28" t="s">
        <v>918</v>
      </c>
      <c r="F193" s="26" t="s">
        <v>935</v>
      </c>
      <c r="G193" s="49" t="s">
        <v>36</v>
      </c>
      <c r="H193" s="26">
        <v>30</v>
      </c>
      <c r="I193" s="26">
        <v>20</v>
      </c>
      <c r="J193" s="46">
        <v>1.1000000000000001</v>
      </c>
      <c r="K193" s="47"/>
      <c r="L193" s="32">
        <f t="shared" si="4"/>
        <v>0</v>
      </c>
      <c r="M193" s="43" t="str">
        <f t="shared" si="5"/>
        <v>OK</v>
      </c>
      <c r="N193" s="44">
        <v>0</v>
      </c>
      <c r="O193" s="44">
        <v>0</v>
      </c>
      <c r="P193" s="44">
        <v>0</v>
      </c>
      <c r="Q193" s="44">
        <v>0</v>
      </c>
      <c r="R193" s="44">
        <v>0</v>
      </c>
      <c r="S193" s="44">
        <v>0</v>
      </c>
      <c r="T193" s="44">
        <v>0</v>
      </c>
      <c r="U193" s="44">
        <v>0</v>
      </c>
      <c r="V193" s="44">
        <v>0</v>
      </c>
      <c r="W193" s="44">
        <v>0</v>
      </c>
      <c r="X193" s="44">
        <v>0</v>
      </c>
      <c r="Y193" s="44">
        <v>0</v>
      </c>
    </row>
    <row r="194" spans="1:25" ht="75" x14ac:dyDescent="0.25">
      <c r="A194" s="100"/>
      <c r="B194" s="90"/>
      <c r="C194" s="49">
        <v>191</v>
      </c>
      <c r="D194" s="50" t="s">
        <v>240</v>
      </c>
      <c r="E194" s="28" t="s">
        <v>918</v>
      </c>
      <c r="F194" s="26" t="s">
        <v>935</v>
      </c>
      <c r="G194" s="49" t="s">
        <v>36</v>
      </c>
      <c r="H194" s="26">
        <v>30</v>
      </c>
      <c r="I194" s="26">
        <v>20</v>
      </c>
      <c r="J194" s="46">
        <v>2.82</v>
      </c>
      <c r="K194" s="47"/>
      <c r="L194" s="32">
        <f t="shared" si="4"/>
        <v>0</v>
      </c>
      <c r="M194" s="43" t="str">
        <f t="shared" si="5"/>
        <v>OK</v>
      </c>
      <c r="N194" s="44">
        <v>0</v>
      </c>
      <c r="O194" s="44">
        <v>0</v>
      </c>
      <c r="P194" s="44">
        <v>0</v>
      </c>
      <c r="Q194" s="44">
        <v>0</v>
      </c>
      <c r="R194" s="44">
        <v>0</v>
      </c>
      <c r="S194" s="44">
        <v>0</v>
      </c>
      <c r="T194" s="44">
        <v>0</v>
      </c>
      <c r="U194" s="44">
        <v>0</v>
      </c>
      <c r="V194" s="44">
        <v>0</v>
      </c>
      <c r="W194" s="44">
        <v>0</v>
      </c>
      <c r="X194" s="44">
        <v>0</v>
      </c>
      <c r="Y194" s="44">
        <v>0</v>
      </c>
    </row>
    <row r="195" spans="1:25" ht="15" x14ac:dyDescent="0.25">
      <c r="A195" s="100"/>
      <c r="B195" s="90"/>
      <c r="C195" s="49">
        <v>192</v>
      </c>
      <c r="D195" s="50" t="s">
        <v>241</v>
      </c>
      <c r="E195" s="28" t="s">
        <v>936</v>
      </c>
      <c r="F195" s="26" t="s">
        <v>921</v>
      </c>
      <c r="G195" s="49" t="s">
        <v>36</v>
      </c>
      <c r="H195" s="26">
        <v>30</v>
      </c>
      <c r="I195" s="26">
        <v>20</v>
      </c>
      <c r="J195" s="46">
        <v>8.26</v>
      </c>
      <c r="K195" s="47"/>
      <c r="L195" s="32">
        <f t="shared" si="4"/>
        <v>0</v>
      </c>
      <c r="M195" s="43" t="str">
        <f t="shared" si="5"/>
        <v>OK</v>
      </c>
      <c r="N195" s="44">
        <v>0</v>
      </c>
      <c r="O195" s="44">
        <v>0</v>
      </c>
      <c r="P195" s="44">
        <v>0</v>
      </c>
      <c r="Q195" s="44">
        <v>0</v>
      </c>
      <c r="R195" s="44">
        <v>0</v>
      </c>
      <c r="S195" s="44">
        <v>0</v>
      </c>
      <c r="T195" s="44">
        <v>0</v>
      </c>
      <c r="U195" s="44">
        <v>0</v>
      </c>
      <c r="V195" s="44">
        <v>0</v>
      </c>
      <c r="W195" s="44">
        <v>0</v>
      </c>
      <c r="X195" s="44">
        <v>0</v>
      </c>
      <c r="Y195" s="44">
        <v>0</v>
      </c>
    </row>
    <row r="196" spans="1:25" ht="45" x14ac:dyDescent="0.25">
      <c r="A196" s="97" t="s">
        <v>892</v>
      </c>
      <c r="B196" s="93">
        <v>2</v>
      </c>
      <c r="C196" s="49">
        <v>1</v>
      </c>
      <c r="D196" s="50" t="s">
        <v>242</v>
      </c>
      <c r="E196" s="28" t="s">
        <v>918</v>
      </c>
      <c r="F196" s="26" t="s">
        <v>937</v>
      </c>
      <c r="G196" s="49" t="s">
        <v>36</v>
      </c>
      <c r="H196" s="26">
        <v>30</v>
      </c>
      <c r="I196" s="26">
        <v>20</v>
      </c>
      <c r="J196" s="46">
        <v>28</v>
      </c>
      <c r="K196" s="47"/>
      <c r="L196" s="32">
        <f t="shared" si="4"/>
        <v>0</v>
      </c>
      <c r="M196" s="43" t="str">
        <f t="shared" si="5"/>
        <v>OK</v>
      </c>
      <c r="N196" s="44">
        <v>0</v>
      </c>
      <c r="O196" s="44">
        <v>0</v>
      </c>
      <c r="P196" s="44">
        <v>0</v>
      </c>
      <c r="Q196" s="44">
        <v>0</v>
      </c>
      <c r="R196" s="44">
        <v>0</v>
      </c>
      <c r="S196" s="44">
        <v>0</v>
      </c>
      <c r="T196" s="44">
        <v>0</v>
      </c>
      <c r="U196" s="44">
        <v>0</v>
      </c>
      <c r="V196" s="44">
        <v>0</v>
      </c>
      <c r="W196" s="44">
        <v>0</v>
      </c>
      <c r="X196" s="44">
        <v>0</v>
      </c>
      <c r="Y196" s="44">
        <v>0</v>
      </c>
    </row>
    <row r="197" spans="1:25" ht="15" x14ac:dyDescent="0.25">
      <c r="A197" s="98"/>
      <c r="B197" s="94"/>
      <c r="C197" s="49">
        <v>2</v>
      </c>
      <c r="D197" s="50" t="s">
        <v>243</v>
      </c>
      <c r="E197" s="28" t="s">
        <v>918</v>
      </c>
      <c r="F197" s="26" t="s">
        <v>938</v>
      </c>
      <c r="G197" s="49" t="s">
        <v>36</v>
      </c>
      <c r="H197" s="26">
        <v>30</v>
      </c>
      <c r="I197" s="26">
        <v>20</v>
      </c>
      <c r="J197" s="46">
        <v>2</v>
      </c>
      <c r="K197" s="47"/>
      <c r="L197" s="32">
        <f t="shared" ref="L197:L260" si="6">K197-(SUM(N197:Y197))</f>
        <v>0</v>
      </c>
      <c r="M197" s="43" t="str">
        <f t="shared" ref="M197:M260" si="7">IF(L197&lt;0,"ATENÇÃO","OK")</f>
        <v>OK</v>
      </c>
      <c r="N197" s="44">
        <v>0</v>
      </c>
      <c r="O197" s="44">
        <v>0</v>
      </c>
      <c r="P197" s="44">
        <v>0</v>
      </c>
      <c r="Q197" s="44">
        <v>0</v>
      </c>
      <c r="R197" s="44">
        <v>0</v>
      </c>
      <c r="S197" s="44">
        <v>0</v>
      </c>
      <c r="T197" s="44">
        <v>0</v>
      </c>
      <c r="U197" s="44">
        <v>0</v>
      </c>
      <c r="V197" s="44">
        <v>0</v>
      </c>
      <c r="W197" s="44">
        <v>0</v>
      </c>
      <c r="X197" s="44">
        <v>0</v>
      </c>
      <c r="Y197" s="44">
        <v>0</v>
      </c>
    </row>
    <row r="198" spans="1:25" ht="15" x14ac:dyDescent="0.25">
      <c r="A198" s="98"/>
      <c r="B198" s="94"/>
      <c r="C198" s="49">
        <v>3</v>
      </c>
      <c r="D198" s="50" t="s">
        <v>244</v>
      </c>
      <c r="E198" s="28" t="s">
        <v>918</v>
      </c>
      <c r="F198" s="26" t="s">
        <v>938</v>
      </c>
      <c r="G198" s="49" t="s">
        <v>36</v>
      </c>
      <c r="H198" s="26">
        <v>30</v>
      </c>
      <c r="I198" s="26">
        <v>20</v>
      </c>
      <c r="J198" s="46">
        <v>2</v>
      </c>
      <c r="K198" s="47"/>
      <c r="L198" s="32">
        <f t="shared" si="6"/>
        <v>0</v>
      </c>
      <c r="M198" s="43" t="str">
        <f t="shared" si="7"/>
        <v>OK</v>
      </c>
      <c r="N198" s="44">
        <v>0</v>
      </c>
      <c r="O198" s="44">
        <v>0</v>
      </c>
      <c r="P198" s="44">
        <v>0</v>
      </c>
      <c r="Q198" s="44">
        <v>0</v>
      </c>
      <c r="R198" s="44">
        <v>0</v>
      </c>
      <c r="S198" s="44">
        <v>0</v>
      </c>
      <c r="T198" s="44">
        <v>0</v>
      </c>
      <c r="U198" s="44">
        <v>0</v>
      </c>
      <c r="V198" s="44">
        <v>0</v>
      </c>
      <c r="W198" s="44">
        <v>0</v>
      </c>
      <c r="X198" s="44">
        <v>0</v>
      </c>
      <c r="Y198" s="44">
        <v>0</v>
      </c>
    </row>
    <row r="199" spans="1:25" ht="15" x14ac:dyDescent="0.25">
      <c r="A199" s="98"/>
      <c r="B199" s="94"/>
      <c r="C199" s="49">
        <v>4</v>
      </c>
      <c r="D199" s="50" t="s">
        <v>245</v>
      </c>
      <c r="E199" s="28" t="s">
        <v>918</v>
      </c>
      <c r="F199" s="26" t="s">
        <v>938</v>
      </c>
      <c r="G199" s="49" t="s">
        <v>36</v>
      </c>
      <c r="H199" s="26">
        <v>30</v>
      </c>
      <c r="I199" s="26">
        <v>20</v>
      </c>
      <c r="J199" s="46">
        <v>2</v>
      </c>
      <c r="K199" s="47"/>
      <c r="L199" s="32">
        <f t="shared" si="6"/>
        <v>0</v>
      </c>
      <c r="M199" s="43" t="str">
        <f t="shared" si="7"/>
        <v>OK</v>
      </c>
      <c r="N199" s="44">
        <v>0</v>
      </c>
      <c r="O199" s="44">
        <v>0</v>
      </c>
      <c r="P199" s="44">
        <v>0</v>
      </c>
      <c r="Q199" s="44">
        <v>0</v>
      </c>
      <c r="R199" s="44">
        <v>0</v>
      </c>
      <c r="S199" s="44">
        <v>0</v>
      </c>
      <c r="T199" s="44">
        <v>0</v>
      </c>
      <c r="U199" s="44">
        <v>0</v>
      </c>
      <c r="V199" s="44">
        <v>0</v>
      </c>
      <c r="W199" s="44">
        <v>0</v>
      </c>
      <c r="X199" s="44">
        <v>0</v>
      </c>
      <c r="Y199" s="44">
        <v>0</v>
      </c>
    </row>
    <row r="200" spans="1:25" ht="15" x14ac:dyDescent="0.25">
      <c r="A200" s="98"/>
      <c r="B200" s="94"/>
      <c r="C200" s="49">
        <v>5</v>
      </c>
      <c r="D200" s="50" t="s">
        <v>246</v>
      </c>
      <c r="E200" s="28" t="s">
        <v>918</v>
      </c>
      <c r="F200" s="26" t="s">
        <v>938</v>
      </c>
      <c r="G200" s="49" t="s">
        <v>36</v>
      </c>
      <c r="H200" s="26">
        <v>30</v>
      </c>
      <c r="I200" s="26">
        <v>20</v>
      </c>
      <c r="J200" s="46">
        <v>1.54</v>
      </c>
      <c r="K200" s="47"/>
      <c r="L200" s="32">
        <f t="shared" si="6"/>
        <v>0</v>
      </c>
      <c r="M200" s="43" t="str">
        <f t="shared" si="7"/>
        <v>OK</v>
      </c>
      <c r="N200" s="44">
        <v>0</v>
      </c>
      <c r="O200" s="44">
        <v>0</v>
      </c>
      <c r="P200" s="44">
        <v>0</v>
      </c>
      <c r="Q200" s="44">
        <v>0</v>
      </c>
      <c r="R200" s="44">
        <v>0</v>
      </c>
      <c r="S200" s="44">
        <v>0</v>
      </c>
      <c r="T200" s="44">
        <v>0</v>
      </c>
      <c r="U200" s="44">
        <v>0</v>
      </c>
      <c r="V200" s="44">
        <v>0</v>
      </c>
      <c r="W200" s="44">
        <v>0</v>
      </c>
      <c r="X200" s="44">
        <v>0</v>
      </c>
      <c r="Y200" s="44">
        <v>0</v>
      </c>
    </row>
    <row r="201" spans="1:25" ht="30" x14ac:dyDescent="0.25">
      <c r="A201" s="98"/>
      <c r="B201" s="94"/>
      <c r="C201" s="49">
        <v>6</v>
      </c>
      <c r="D201" s="50" t="s">
        <v>247</v>
      </c>
      <c r="E201" s="28" t="s">
        <v>918</v>
      </c>
      <c r="F201" s="26" t="s">
        <v>938</v>
      </c>
      <c r="G201" s="49" t="s">
        <v>36</v>
      </c>
      <c r="H201" s="26">
        <v>30</v>
      </c>
      <c r="I201" s="26">
        <v>20</v>
      </c>
      <c r="J201" s="46">
        <v>1.84</v>
      </c>
      <c r="K201" s="47"/>
      <c r="L201" s="32">
        <f t="shared" si="6"/>
        <v>0</v>
      </c>
      <c r="M201" s="43" t="str">
        <f t="shared" si="7"/>
        <v>OK</v>
      </c>
      <c r="N201" s="44">
        <v>0</v>
      </c>
      <c r="O201" s="44">
        <v>0</v>
      </c>
      <c r="P201" s="44">
        <v>0</v>
      </c>
      <c r="Q201" s="44">
        <v>0</v>
      </c>
      <c r="R201" s="44">
        <v>0</v>
      </c>
      <c r="S201" s="44">
        <v>0</v>
      </c>
      <c r="T201" s="44">
        <v>0</v>
      </c>
      <c r="U201" s="44">
        <v>0</v>
      </c>
      <c r="V201" s="44">
        <v>0</v>
      </c>
      <c r="W201" s="44">
        <v>0</v>
      </c>
      <c r="X201" s="44">
        <v>0</v>
      </c>
      <c r="Y201" s="44">
        <v>0</v>
      </c>
    </row>
    <row r="202" spans="1:25" ht="15" x14ac:dyDescent="0.25">
      <c r="A202" s="98"/>
      <c r="B202" s="94"/>
      <c r="C202" s="49">
        <v>7</v>
      </c>
      <c r="D202" s="50" t="s">
        <v>248</v>
      </c>
      <c r="E202" s="28" t="s">
        <v>918</v>
      </c>
      <c r="F202" s="26" t="s">
        <v>938</v>
      </c>
      <c r="G202" s="49" t="s">
        <v>36</v>
      </c>
      <c r="H202" s="26">
        <v>30</v>
      </c>
      <c r="I202" s="26">
        <v>20</v>
      </c>
      <c r="J202" s="46">
        <v>2</v>
      </c>
      <c r="K202" s="47"/>
      <c r="L202" s="32">
        <f t="shared" si="6"/>
        <v>0</v>
      </c>
      <c r="M202" s="43" t="str">
        <f t="shared" si="7"/>
        <v>OK</v>
      </c>
      <c r="N202" s="44">
        <v>0</v>
      </c>
      <c r="O202" s="44">
        <v>0</v>
      </c>
      <c r="P202" s="44">
        <v>0</v>
      </c>
      <c r="Q202" s="44">
        <v>0</v>
      </c>
      <c r="R202" s="44">
        <v>0</v>
      </c>
      <c r="S202" s="44">
        <v>0</v>
      </c>
      <c r="T202" s="44">
        <v>0</v>
      </c>
      <c r="U202" s="44">
        <v>0</v>
      </c>
      <c r="V202" s="44">
        <v>0</v>
      </c>
      <c r="W202" s="44">
        <v>0</v>
      </c>
      <c r="X202" s="44">
        <v>0</v>
      </c>
      <c r="Y202" s="44">
        <v>0</v>
      </c>
    </row>
    <row r="203" spans="1:25" ht="15" x14ac:dyDescent="0.25">
      <c r="A203" s="98"/>
      <c r="B203" s="94"/>
      <c r="C203" s="49">
        <v>8</v>
      </c>
      <c r="D203" s="50" t="s">
        <v>249</v>
      </c>
      <c r="E203" s="28" t="s">
        <v>918</v>
      </c>
      <c r="F203" s="26" t="s">
        <v>938</v>
      </c>
      <c r="G203" s="49" t="s">
        <v>36</v>
      </c>
      <c r="H203" s="26">
        <v>30</v>
      </c>
      <c r="I203" s="26">
        <v>20</v>
      </c>
      <c r="J203" s="46">
        <v>2</v>
      </c>
      <c r="K203" s="47"/>
      <c r="L203" s="32">
        <f t="shared" si="6"/>
        <v>0</v>
      </c>
      <c r="M203" s="43" t="str">
        <f t="shared" si="7"/>
        <v>OK</v>
      </c>
      <c r="N203" s="44">
        <v>0</v>
      </c>
      <c r="O203" s="44">
        <v>0</v>
      </c>
      <c r="P203" s="44">
        <v>0</v>
      </c>
      <c r="Q203" s="44">
        <v>0</v>
      </c>
      <c r="R203" s="44">
        <v>0</v>
      </c>
      <c r="S203" s="44">
        <v>0</v>
      </c>
      <c r="T203" s="44">
        <v>0</v>
      </c>
      <c r="U203" s="44">
        <v>0</v>
      </c>
      <c r="V203" s="44">
        <v>0</v>
      </c>
      <c r="W203" s="44">
        <v>0</v>
      </c>
      <c r="X203" s="44">
        <v>0</v>
      </c>
      <c r="Y203" s="44">
        <v>0</v>
      </c>
    </row>
    <row r="204" spans="1:25" ht="15" x14ac:dyDescent="0.25">
      <c r="A204" s="98"/>
      <c r="B204" s="94"/>
      <c r="C204" s="49">
        <v>9</v>
      </c>
      <c r="D204" s="50" t="s">
        <v>250</v>
      </c>
      <c r="E204" s="28" t="s">
        <v>918</v>
      </c>
      <c r="F204" s="26" t="s">
        <v>938</v>
      </c>
      <c r="G204" s="49" t="s">
        <v>36</v>
      </c>
      <c r="H204" s="26">
        <v>30</v>
      </c>
      <c r="I204" s="26">
        <v>20</v>
      </c>
      <c r="J204" s="46">
        <v>2</v>
      </c>
      <c r="K204" s="47"/>
      <c r="L204" s="32">
        <f t="shared" si="6"/>
        <v>0</v>
      </c>
      <c r="M204" s="43" t="str">
        <f t="shared" si="7"/>
        <v>OK</v>
      </c>
      <c r="N204" s="44">
        <v>0</v>
      </c>
      <c r="O204" s="44">
        <v>0</v>
      </c>
      <c r="P204" s="44">
        <v>0</v>
      </c>
      <c r="Q204" s="44">
        <v>0</v>
      </c>
      <c r="R204" s="44">
        <v>0</v>
      </c>
      <c r="S204" s="44">
        <v>0</v>
      </c>
      <c r="T204" s="44">
        <v>0</v>
      </c>
      <c r="U204" s="44">
        <v>0</v>
      </c>
      <c r="V204" s="44">
        <v>0</v>
      </c>
      <c r="W204" s="44">
        <v>0</v>
      </c>
      <c r="X204" s="44">
        <v>0</v>
      </c>
      <c r="Y204" s="44">
        <v>0</v>
      </c>
    </row>
    <row r="205" spans="1:25" ht="15" x14ac:dyDescent="0.25">
      <c r="A205" s="98"/>
      <c r="B205" s="94"/>
      <c r="C205" s="49">
        <v>10</v>
      </c>
      <c r="D205" s="50" t="s">
        <v>251</v>
      </c>
      <c r="E205" s="28" t="s">
        <v>918</v>
      </c>
      <c r="F205" s="26" t="s">
        <v>938</v>
      </c>
      <c r="G205" s="49" t="s">
        <v>36</v>
      </c>
      <c r="H205" s="26">
        <v>30</v>
      </c>
      <c r="I205" s="26">
        <v>20</v>
      </c>
      <c r="J205" s="46">
        <v>2</v>
      </c>
      <c r="K205" s="47"/>
      <c r="L205" s="32">
        <f t="shared" si="6"/>
        <v>0</v>
      </c>
      <c r="M205" s="43" t="str">
        <f t="shared" si="7"/>
        <v>OK</v>
      </c>
      <c r="N205" s="44">
        <v>0</v>
      </c>
      <c r="O205" s="44">
        <v>0</v>
      </c>
      <c r="P205" s="44">
        <v>0</v>
      </c>
      <c r="Q205" s="44">
        <v>0</v>
      </c>
      <c r="R205" s="44">
        <v>0</v>
      </c>
      <c r="S205" s="44">
        <v>0</v>
      </c>
      <c r="T205" s="44">
        <v>0</v>
      </c>
      <c r="U205" s="44">
        <v>0</v>
      </c>
      <c r="V205" s="44">
        <v>0</v>
      </c>
      <c r="W205" s="44">
        <v>0</v>
      </c>
      <c r="X205" s="44">
        <v>0</v>
      </c>
      <c r="Y205" s="44">
        <v>0</v>
      </c>
    </row>
    <row r="206" spans="1:25" ht="15" x14ac:dyDescent="0.25">
      <c r="A206" s="98"/>
      <c r="B206" s="94"/>
      <c r="C206" s="49">
        <v>11</v>
      </c>
      <c r="D206" s="50" t="s">
        <v>252</v>
      </c>
      <c r="E206" s="28" t="s">
        <v>918</v>
      </c>
      <c r="F206" s="26" t="s">
        <v>938</v>
      </c>
      <c r="G206" s="49" t="s">
        <v>36</v>
      </c>
      <c r="H206" s="26">
        <v>30</v>
      </c>
      <c r="I206" s="26">
        <v>20</v>
      </c>
      <c r="J206" s="46">
        <v>4.08</v>
      </c>
      <c r="K206" s="47"/>
      <c r="L206" s="32">
        <f t="shared" si="6"/>
        <v>0</v>
      </c>
      <c r="M206" s="43" t="str">
        <f t="shared" si="7"/>
        <v>OK</v>
      </c>
      <c r="N206" s="44">
        <v>0</v>
      </c>
      <c r="O206" s="44">
        <v>0</v>
      </c>
      <c r="P206" s="44">
        <v>0</v>
      </c>
      <c r="Q206" s="44">
        <v>0</v>
      </c>
      <c r="R206" s="44">
        <v>0</v>
      </c>
      <c r="S206" s="44">
        <v>0</v>
      </c>
      <c r="T206" s="44">
        <v>0</v>
      </c>
      <c r="U206" s="44">
        <v>0</v>
      </c>
      <c r="V206" s="44">
        <v>0</v>
      </c>
      <c r="W206" s="44">
        <v>0</v>
      </c>
      <c r="X206" s="44">
        <v>0</v>
      </c>
      <c r="Y206" s="44">
        <v>0</v>
      </c>
    </row>
    <row r="207" spans="1:25" ht="30" x14ac:dyDescent="0.25">
      <c r="A207" s="98"/>
      <c r="B207" s="94"/>
      <c r="C207" s="49">
        <v>12</v>
      </c>
      <c r="D207" s="50" t="s">
        <v>253</v>
      </c>
      <c r="E207" s="28" t="s">
        <v>926</v>
      </c>
      <c r="F207" s="26" t="s">
        <v>937</v>
      </c>
      <c r="G207" s="49" t="s">
        <v>36</v>
      </c>
      <c r="H207" s="26">
        <v>30</v>
      </c>
      <c r="I207" s="26">
        <v>20</v>
      </c>
      <c r="J207" s="46">
        <v>20</v>
      </c>
      <c r="K207" s="47"/>
      <c r="L207" s="32">
        <f t="shared" si="6"/>
        <v>0</v>
      </c>
      <c r="M207" s="43" t="str">
        <f t="shared" si="7"/>
        <v>OK</v>
      </c>
      <c r="N207" s="44">
        <v>0</v>
      </c>
      <c r="O207" s="44">
        <v>0</v>
      </c>
      <c r="P207" s="44">
        <v>0</v>
      </c>
      <c r="Q207" s="44">
        <v>0</v>
      </c>
      <c r="R207" s="44">
        <v>0</v>
      </c>
      <c r="S207" s="44">
        <v>0</v>
      </c>
      <c r="T207" s="44">
        <v>0</v>
      </c>
      <c r="U207" s="44">
        <v>0</v>
      </c>
      <c r="V207" s="44">
        <v>0</v>
      </c>
      <c r="W207" s="44">
        <v>0</v>
      </c>
      <c r="X207" s="44">
        <v>0</v>
      </c>
      <c r="Y207" s="44">
        <v>0</v>
      </c>
    </row>
    <row r="208" spans="1:25" ht="45" x14ac:dyDescent="0.25">
      <c r="A208" s="98"/>
      <c r="B208" s="94"/>
      <c r="C208" s="49">
        <v>13</v>
      </c>
      <c r="D208" s="50" t="s">
        <v>254</v>
      </c>
      <c r="E208" s="28" t="s">
        <v>926</v>
      </c>
      <c r="F208" s="26" t="s">
        <v>938</v>
      </c>
      <c r="G208" s="49" t="s">
        <v>36</v>
      </c>
      <c r="H208" s="26">
        <v>30</v>
      </c>
      <c r="I208" s="26">
        <v>20</v>
      </c>
      <c r="J208" s="46">
        <v>2.65</v>
      </c>
      <c r="K208" s="47"/>
      <c r="L208" s="32">
        <f t="shared" si="6"/>
        <v>0</v>
      </c>
      <c r="M208" s="43" t="str">
        <f t="shared" si="7"/>
        <v>OK</v>
      </c>
      <c r="N208" s="44">
        <v>0</v>
      </c>
      <c r="O208" s="44">
        <v>0</v>
      </c>
      <c r="P208" s="44">
        <v>0</v>
      </c>
      <c r="Q208" s="44">
        <v>0</v>
      </c>
      <c r="R208" s="44">
        <v>0</v>
      </c>
      <c r="S208" s="44">
        <v>0</v>
      </c>
      <c r="T208" s="44">
        <v>0</v>
      </c>
      <c r="U208" s="44">
        <v>0</v>
      </c>
      <c r="V208" s="44">
        <v>0</v>
      </c>
      <c r="W208" s="44">
        <v>0</v>
      </c>
      <c r="X208" s="44">
        <v>0</v>
      </c>
      <c r="Y208" s="44">
        <v>0</v>
      </c>
    </row>
    <row r="209" spans="1:25" ht="45" x14ac:dyDescent="0.25">
      <c r="A209" s="98"/>
      <c r="B209" s="94"/>
      <c r="C209" s="49">
        <v>14</v>
      </c>
      <c r="D209" s="50" t="s">
        <v>255</v>
      </c>
      <c r="E209" s="28" t="s">
        <v>926</v>
      </c>
      <c r="F209" s="26" t="s">
        <v>938</v>
      </c>
      <c r="G209" s="49" t="s">
        <v>36</v>
      </c>
      <c r="H209" s="26">
        <v>30</v>
      </c>
      <c r="I209" s="26">
        <v>20</v>
      </c>
      <c r="J209" s="46">
        <v>3</v>
      </c>
      <c r="K209" s="47"/>
      <c r="L209" s="32">
        <f t="shared" si="6"/>
        <v>0</v>
      </c>
      <c r="M209" s="43" t="str">
        <f t="shared" si="7"/>
        <v>OK</v>
      </c>
      <c r="N209" s="44">
        <v>0</v>
      </c>
      <c r="O209" s="44">
        <v>0</v>
      </c>
      <c r="P209" s="44">
        <v>0</v>
      </c>
      <c r="Q209" s="44">
        <v>0</v>
      </c>
      <c r="R209" s="44">
        <v>0</v>
      </c>
      <c r="S209" s="44">
        <v>0</v>
      </c>
      <c r="T209" s="44">
        <v>0</v>
      </c>
      <c r="U209" s="44">
        <v>0</v>
      </c>
      <c r="V209" s="44">
        <v>0</v>
      </c>
      <c r="W209" s="44">
        <v>0</v>
      </c>
      <c r="X209" s="44">
        <v>0</v>
      </c>
      <c r="Y209" s="44">
        <v>0</v>
      </c>
    </row>
    <row r="210" spans="1:25" ht="15" x14ac:dyDescent="0.25">
      <c r="A210" s="98"/>
      <c r="B210" s="94"/>
      <c r="C210" s="49">
        <v>15</v>
      </c>
      <c r="D210" s="50" t="s">
        <v>256</v>
      </c>
      <c r="E210" s="28" t="s">
        <v>918</v>
      </c>
      <c r="F210" s="26" t="s">
        <v>939</v>
      </c>
      <c r="G210" s="49" t="s">
        <v>36</v>
      </c>
      <c r="H210" s="26">
        <v>30</v>
      </c>
      <c r="I210" s="26">
        <v>20</v>
      </c>
      <c r="J210" s="46">
        <v>36.9</v>
      </c>
      <c r="K210" s="47"/>
      <c r="L210" s="32">
        <f t="shared" si="6"/>
        <v>0</v>
      </c>
      <c r="M210" s="43" t="str">
        <f t="shared" si="7"/>
        <v>OK</v>
      </c>
      <c r="N210" s="44">
        <v>0</v>
      </c>
      <c r="O210" s="44">
        <v>0</v>
      </c>
      <c r="P210" s="44">
        <v>0</v>
      </c>
      <c r="Q210" s="44">
        <v>0</v>
      </c>
      <c r="R210" s="44">
        <v>0</v>
      </c>
      <c r="S210" s="44">
        <v>0</v>
      </c>
      <c r="T210" s="44">
        <v>0</v>
      </c>
      <c r="U210" s="44">
        <v>0</v>
      </c>
      <c r="V210" s="44">
        <v>0</v>
      </c>
      <c r="W210" s="44">
        <v>0</v>
      </c>
      <c r="X210" s="44">
        <v>0</v>
      </c>
      <c r="Y210" s="44">
        <v>0</v>
      </c>
    </row>
    <row r="211" spans="1:25" ht="15" x14ac:dyDescent="0.25">
      <c r="A211" s="98"/>
      <c r="B211" s="94"/>
      <c r="C211" s="49">
        <v>16</v>
      </c>
      <c r="D211" s="50" t="s">
        <v>257</v>
      </c>
      <c r="E211" s="28" t="s">
        <v>918</v>
      </c>
      <c r="F211" s="26" t="s">
        <v>939</v>
      </c>
      <c r="G211" s="49" t="s">
        <v>36</v>
      </c>
      <c r="H211" s="26">
        <v>30</v>
      </c>
      <c r="I211" s="26">
        <v>20</v>
      </c>
      <c r="J211" s="46">
        <v>1.0900000000000001</v>
      </c>
      <c r="K211" s="47"/>
      <c r="L211" s="32">
        <f t="shared" si="6"/>
        <v>0</v>
      </c>
      <c r="M211" s="43" t="str">
        <f t="shared" si="7"/>
        <v>OK</v>
      </c>
      <c r="N211" s="44">
        <v>0</v>
      </c>
      <c r="O211" s="44">
        <v>0</v>
      </c>
      <c r="P211" s="44">
        <v>0</v>
      </c>
      <c r="Q211" s="44">
        <v>0</v>
      </c>
      <c r="R211" s="44">
        <v>0</v>
      </c>
      <c r="S211" s="44">
        <v>0</v>
      </c>
      <c r="T211" s="44">
        <v>0</v>
      </c>
      <c r="U211" s="44">
        <v>0</v>
      </c>
      <c r="V211" s="44">
        <v>0</v>
      </c>
      <c r="W211" s="44">
        <v>0</v>
      </c>
      <c r="X211" s="44">
        <v>0</v>
      </c>
      <c r="Y211" s="44">
        <v>0</v>
      </c>
    </row>
    <row r="212" spans="1:25" ht="30" x14ac:dyDescent="0.25">
      <c r="A212" s="98"/>
      <c r="B212" s="94"/>
      <c r="C212" s="49">
        <v>17</v>
      </c>
      <c r="D212" s="50" t="s">
        <v>258</v>
      </c>
      <c r="E212" s="28" t="s">
        <v>926</v>
      </c>
      <c r="F212" s="26" t="s">
        <v>939</v>
      </c>
      <c r="G212" s="49" t="s">
        <v>36</v>
      </c>
      <c r="H212" s="26">
        <v>30</v>
      </c>
      <c r="I212" s="26">
        <v>20</v>
      </c>
      <c r="J212" s="46">
        <v>42.91</v>
      </c>
      <c r="K212" s="47"/>
      <c r="L212" s="32">
        <f t="shared" si="6"/>
        <v>0</v>
      </c>
      <c r="M212" s="43" t="str">
        <f t="shared" si="7"/>
        <v>OK</v>
      </c>
      <c r="N212" s="44">
        <v>0</v>
      </c>
      <c r="O212" s="44">
        <v>0</v>
      </c>
      <c r="P212" s="44">
        <v>0</v>
      </c>
      <c r="Q212" s="44">
        <v>0</v>
      </c>
      <c r="R212" s="44">
        <v>0</v>
      </c>
      <c r="S212" s="44">
        <v>0</v>
      </c>
      <c r="T212" s="44">
        <v>0</v>
      </c>
      <c r="U212" s="44">
        <v>0</v>
      </c>
      <c r="V212" s="44">
        <v>0</v>
      </c>
      <c r="W212" s="44">
        <v>0</v>
      </c>
      <c r="X212" s="44">
        <v>0</v>
      </c>
      <c r="Y212" s="44">
        <v>0</v>
      </c>
    </row>
    <row r="213" spans="1:25" ht="15" x14ac:dyDescent="0.25">
      <c r="A213" s="98"/>
      <c r="B213" s="94"/>
      <c r="C213" s="49">
        <v>18</v>
      </c>
      <c r="D213" s="50" t="s">
        <v>259</v>
      </c>
      <c r="E213" s="28" t="s">
        <v>918</v>
      </c>
      <c r="F213" s="26" t="s">
        <v>939</v>
      </c>
      <c r="G213" s="49" t="s">
        <v>900</v>
      </c>
      <c r="H213" s="26">
        <v>30</v>
      </c>
      <c r="I213" s="26">
        <v>20</v>
      </c>
      <c r="J213" s="46">
        <v>0.5</v>
      </c>
      <c r="K213" s="47"/>
      <c r="L213" s="32">
        <f t="shared" si="6"/>
        <v>0</v>
      </c>
      <c r="M213" s="43" t="str">
        <f t="shared" si="7"/>
        <v>OK</v>
      </c>
      <c r="N213" s="44">
        <v>0</v>
      </c>
      <c r="O213" s="44">
        <v>0</v>
      </c>
      <c r="P213" s="44">
        <v>0</v>
      </c>
      <c r="Q213" s="44">
        <v>0</v>
      </c>
      <c r="R213" s="44">
        <v>0</v>
      </c>
      <c r="S213" s="44">
        <v>0</v>
      </c>
      <c r="T213" s="44">
        <v>0</v>
      </c>
      <c r="U213" s="44">
        <v>0</v>
      </c>
      <c r="V213" s="44">
        <v>0</v>
      </c>
      <c r="W213" s="44">
        <v>0</v>
      </c>
      <c r="X213" s="44">
        <v>0</v>
      </c>
      <c r="Y213" s="44">
        <v>0</v>
      </c>
    </row>
    <row r="214" spans="1:25" ht="15" x14ac:dyDescent="0.25">
      <c r="A214" s="98"/>
      <c r="B214" s="94"/>
      <c r="C214" s="49">
        <v>19</v>
      </c>
      <c r="D214" s="50" t="s">
        <v>260</v>
      </c>
      <c r="E214" s="28" t="s">
        <v>918</v>
      </c>
      <c r="F214" s="26" t="s">
        <v>939</v>
      </c>
      <c r="G214" s="49" t="s">
        <v>36</v>
      </c>
      <c r="H214" s="26">
        <v>30</v>
      </c>
      <c r="I214" s="26">
        <v>20</v>
      </c>
      <c r="J214" s="46">
        <v>2</v>
      </c>
      <c r="K214" s="47"/>
      <c r="L214" s="32">
        <f t="shared" si="6"/>
        <v>0</v>
      </c>
      <c r="M214" s="43" t="str">
        <f t="shared" si="7"/>
        <v>OK</v>
      </c>
      <c r="N214" s="44">
        <v>0</v>
      </c>
      <c r="O214" s="44">
        <v>0</v>
      </c>
      <c r="P214" s="44">
        <v>0</v>
      </c>
      <c r="Q214" s="44">
        <v>0</v>
      </c>
      <c r="R214" s="44">
        <v>0</v>
      </c>
      <c r="S214" s="44">
        <v>0</v>
      </c>
      <c r="T214" s="44">
        <v>0</v>
      </c>
      <c r="U214" s="44">
        <v>0</v>
      </c>
      <c r="V214" s="44">
        <v>0</v>
      </c>
      <c r="W214" s="44">
        <v>0</v>
      </c>
      <c r="X214" s="44">
        <v>0</v>
      </c>
      <c r="Y214" s="44">
        <v>0</v>
      </c>
    </row>
    <row r="215" spans="1:25" ht="15" x14ac:dyDescent="0.25">
      <c r="A215" s="98"/>
      <c r="B215" s="94"/>
      <c r="C215" s="49">
        <v>20</v>
      </c>
      <c r="D215" s="50" t="s">
        <v>261</v>
      </c>
      <c r="E215" s="28" t="s">
        <v>918</v>
      </c>
      <c r="F215" s="26" t="s">
        <v>939</v>
      </c>
      <c r="G215" s="49" t="s">
        <v>36</v>
      </c>
      <c r="H215" s="26">
        <v>30</v>
      </c>
      <c r="I215" s="26">
        <v>20</v>
      </c>
      <c r="J215" s="46">
        <v>2</v>
      </c>
      <c r="K215" s="47"/>
      <c r="L215" s="32">
        <f t="shared" si="6"/>
        <v>0</v>
      </c>
      <c r="M215" s="43" t="str">
        <f t="shared" si="7"/>
        <v>OK</v>
      </c>
      <c r="N215" s="44">
        <v>0</v>
      </c>
      <c r="O215" s="44">
        <v>0</v>
      </c>
      <c r="P215" s="44">
        <v>0</v>
      </c>
      <c r="Q215" s="44">
        <v>0</v>
      </c>
      <c r="R215" s="44">
        <v>0</v>
      </c>
      <c r="S215" s="44">
        <v>0</v>
      </c>
      <c r="T215" s="44">
        <v>0</v>
      </c>
      <c r="U215" s="44">
        <v>0</v>
      </c>
      <c r="V215" s="44">
        <v>0</v>
      </c>
      <c r="W215" s="44">
        <v>0</v>
      </c>
      <c r="X215" s="44">
        <v>0</v>
      </c>
      <c r="Y215" s="44">
        <v>0</v>
      </c>
    </row>
    <row r="216" spans="1:25" ht="15" x14ac:dyDescent="0.25">
      <c r="A216" s="98"/>
      <c r="B216" s="94"/>
      <c r="C216" s="49">
        <v>21</v>
      </c>
      <c r="D216" s="50" t="s">
        <v>262</v>
      </c>
      <c r="E216" s="28" t="s">
        <v>918</v>
      </c>
      <c r="F216" s="26" t="s">
        <v>939</v>
      </c>
      <c r="G216" s="49" t="s">
        <v>36</v>
      </c>
      <c r="H216" s="26">
        <v>30</v>
      </c>
      <c r="I216" s="26">
        <v>20</v>
      </c>
      <c r="J216" s="46">
        <v>0.64</v>
      </c>
      <c r="K216" s="47"/>
      <c r="L216" s="32">
        <f t="shared" si="6"/>
        <v>0</v>
      </c>
      <c r="M216" s="43" t="str">
        <f t="shared" si="7"/>
        <v>OK</v>
      </c>
      <c r="N216" s="44">
        <v>0</v>
      </c>
      <c r="O216" s="44">
        <v>0</v>
      </c>
      <c r="P216" s="44">
        <v>0</v>
      </c>
      <c r="Q216" s="44">
        <v>0</v>
      </c>
      <c r="R216" s="44">
        <v>0</v>
      </c>
      <c r="S216" s="44">
        <v>0</v>
      </c>
      <c r="T216" s="44">
        <v>0</v>
      </c>
      <c r="U216" s="44">
        <v>0</v>
      </c>
      <c r="V216" s="44">
        <v>0</v>
      </c>
      <c r="W216" s="44">
        <v>0</v>
      </c>
      <c r="X216" s="44">
        <v>0</v>
      </c>
      <c r="Y216" s="44">
        <v>0</v>
      </c>
    </row>
    <row r="217" spans="1:25" ht="45" x14ac:dyDescent="0.25">
      <c r="A217" s="98"/>
      <c r="B217" s="94"/>
      <c r="C217" s="49">
        <v>22</v>
      </c>
      <c r="D217" s="50" t="s">
        <v>263</v>
      </c>
      <c r="E217" s="28" t="s">
        <v>940</v>
      </c>
      <c r="F217" s="26" t="s">
        <v>941</v>
      </c>
      <c r="G217" s="49" t="s">
        <v>36</v>
      </c>
      <c r="H217" s="26">
        <v>30</v>
      </c>
      <c r="I217" s="26">
        <v>20</v>
      </c>
      <c r="J217" s="46">
        <v>5</v>
      </c>
      <c r="K217" s="47"/>
      <c r="L217" s="32">
        <f t="shared" si="6"/>
        <v>0</v>
      </c>
      <c r="M217" s="43" t="str">
        <f t="shared" si="7"/>
        <v>OK</v>
      </c>
      <c r="N217" s="44">
        <v>0</v>
      </c>
      <c r="O217" s="44">
        <v>0</v>
      </c>
      <c r="P217" s="44">
        <v>0</v>
      </c>
      <c r="Q217" s="44">
        <v>0</v>
      </c>
      <c r="R217" s="44">
        <v>0</v>
      </c>
      <c r="S217" s="44">
        <v>0</v>
      </c>
      <c r="T217" s="44">
        <v>0</v>
      </c>
      <c r="U217" s="44">
        <v>0</v>
      </c>
      <c r="V217" s="44">
        <v>0</v>
      </c>
      <c r="W217" s="44">
        <v>0</v>
      </c>
      <c r="X217" s="44">
        <v>0</v>
      </c>
      <c r="Y217" s="44">
        <v>0</v>
      </c>
    </row>
    <row r="218" spans="1:25" ht="30" x14ac:dyDescent="0.25">
      <c r="A218" s="98"/>
      <c r="B218" s="94"/>
      <c r="C218" s="49">
        <v>23</v>
      </c>
      <c r="D218" s="50" t="s">
        <v>264</v>
      </c>
      <c r="E218" s="28" t="s">
        <v>918</v>
      </c>
      <c r="F218" s="26" t="s">
        <v>941</v>
      </c>
      <c r="G218" s="49" t="s">
        <v>36</v>
      </c>
      <c r="H218" s="26">
        <v>30</v>
      </c>
      <c r="I218" s="26">
        <v>20</v>
      </c>
      <c r="J218" s="46">
        <v>10</v>
      </c>
      <c r="K218" s="47"/>
      <c r="L218" s="32">
        <f t="shared" si="6"/>
        <v>0</v>
      </c>
      <c r="M218" s="43" t="str">
        <f t="shared" si="7"/>
        <v>OK</v>
      </c>
      <c r="N218" s="44">
        <v>0</v>
      </c>
      <c r="O218" s="44">
        <v>0</v>
      </c>
      <c r="P218" s="44">
        <v>0</v>
      </c>
      <c r="Q218" s="44">
        <v>0</v>
      </c>
      <c r="R218" s="44">
        <v>0</v>
      </c>
      <c r="S218" s="44">
        <v>0</v>
      </c>
      <c r="T218" s="44">
        <v>0</v>
      </c>
      <c r="U218" s="44">
        <v>0</v>
      </c>
      <c r="V218" s="44">
        <v>0</v>
      </c>
      <c r="W218" s="44">
        <v>0</v>
      </c>
      <c r="X218" s="44">
        <v>0</v>
      </c>
      <c r="Y218" s="44">
        <v>0</v>
      </c>
    </row>
    <row r="219" spans="1:25" ht="60" x14ac:dyDescent="0.25">
      <c r="A219" s="98"/>
      <c r="B219" s="94"/>
      <c r="C219" s="49">
        <v>24</v>
      </c>
      <c r="D219" s="50" t="s">
        <v>265</v>
      </c>
      <c r="E219" s="28" t="s">
        <v>918</v>
      </c>
      <c r="F219" s="26" t="s">
        <v>942</v>
      </c>
      <c r="G219" s="49" t="s">
        <v>901</v>
      </c>
      <c r="H219" s="26">
        <v>30</v>
      </c>
      <c r="I219" s="26">
        <v>20</v>
      </c>
      <c r="J219" s="46">
        <v>20</v>
      </c>
      <c r="K219" s="47">
        <v>5</v>
      </c>
      <c r="L219" s="32">
        <f t="shared" si="6"/>
        <v>4</v>
      </c>
      <c r="M219" s="43" t="str">
        <f t="shared" si="7"/>
        <v>OK</v>
      </c>
      <c r="N219" s="80">
        <v>1</v>
      </c>
      <c r="O219" s="44">
        <v>0</v>
      </c>
      <c r="P219" s="44">
        <v>0</v>
      </c>
      <c r="Q219" s="44">
        <v>0</v>
      </c>
      <c r="R219" s="44">
        <v>0</v>
      </c>
      <c r="S219" s="44">
        <v>0</v>
      </c>
      <c r="T219" s="44">
        <v>0</v>
      </c>
      <c r="U219" s="44">
        <v>0</v>
      </c>
      <c r="V219" s="44">
        <v>0</v>
      </c>
      <c r="W219" s="44">
        <v>0</v>
      </c>
      <c r="X219" s="44">
        <v>0</v>
      </c>
      <c r="Y219" s="44">
        <v>0</v>
      </c>
    </row>
    <row r="220" spans="1:25" ht="15" x14ac:dyDescent="0.25">
      <c r="A220" s="98"/>
      <c r="B220" s="94"/>
      <c r="C220" s="49">
        <v>25</v>
      </c>
      <c r="D220" s="50" t="s">
        <v>266</v>
      </c>
      <c r="E220" s="28" t="s">
        <v>918</v>
      </c>
      <c r="F220" s="26" t="s">
        <v>942</v>
      </c>
      <c r="G220" s="49" t="s">
        <v>901</v>
      </c>
      <c r="H220" s="26">
        <v>30</v>
      </c>
      <c r="I220" s="26">
        <v>20</v>
      </c>
      <c r="J220" s="46">
        <v>53.43</v>
      </c>
      <c r="K220" s="47"/>
      <c r="L220" s="32">
        <f t="shared" si="6"/>
        <v>0</v>
      </c>
      <c r="M220" s="43" t="str">
        <f t="shared" si="7"/>
        <v>OK</v>
      </c>
      <c r="N220" s="44">
        <v>0</v>
      </c>
      <c r="O220" s="44">
        <v>0</v>
      </c>
      <c r="P220" s="44">
        <v>0</v>
      </c>
      <c r="Q220" s="44">
        <v>0</v>
      </c>
      <c r="R220" s="44">
        <v>0</v>
      </c>
      <c r="S220" s="44">
        <v>0</v>
      </c>
      <c r="T220" s="44">
        <v>0</v>
      </c>
      <c r="U220" s="44">
        <v>0</v>
      </c>
      <c r="V220" s="44">
        <v>0</v>
      </c>
      <c r="W220" s="44">
        <v>0</v>
      </c>
      <c r="X220" s="44">
        <v>0</v>
      </c>
      <c r="Y220" s="44">
        <v>0</v>
      </c>
    </row>
    <row r="221" spans="1:25" ht="15" x14ac:dyDescent="0.25">
      <c r="A221" s="98"/>
      <c r="B221" s="94"/>
      <c r="C221" s="49">
        <v>26</v>
      </c>
      <c r="D221" s="50" t="s">
        <v>267</v>
      </c>
      <c r="E221" s="28" t="s">
        <v>918</v>
      </c>
      <c r="F221" s="26" t="s">
        <v>942</v>
      </c>
      <c r="G221" s="49" t="s">
        <v>36</v>
      </c>
      <c r="H221" s="26">
        <v>30</v>
      </c>
      <c r="I221" s="26">
        <v>20</v>
      </c>
      <c r="J221" s="46">
        <v>58.37</v>
      </c>
      <c r="K221" s="47"/>
      <c r="L221" s="32">
        <f t="shared" si="6"/>
        <v>0</v>
      </c>
      <c r="M221" s="43" t="str">
        <f t="shared" si="7"/>
        <v>OK</v>
      </c>
      <c r="N221" s="44">
        <v>0</v>
      </c>
      <c r="O221" s="44">
        <v>0</v>
      </c>
      <c r="P221" s="44">
        <v>0</v>
      </c>
      <c r="Q221" s="44">
        <v>0</v>
      </c>
      <c r="R221" s="44">
        <v>0</v>
      </c>
      <c r="S221" s="44">
        <v>0</v>
      </c>
      <c r="T221" s="44">
        <v>0</v>
      </c>
      <c r="U221" s="44">
        <v>0</v>
      </c>
      <c r="V221" s="44">
        <v>0</v>
      </c>
      <c r="W221" s="44">
        <v>0</v>
      </c>
      <c r="X221" s="44">
        <v>0</v>
      </c>
      <c r="Y221" s="44">
        <v>0</v>
      </c>
    </row>
    <row r="222" spans="1:25" ht="45" x14ac:dyDescent="0.25">
      <c r="A222" s="98"/>
      <c r="B222" s="94"/>
      <c r="C222" s="49">
        <v>27</v>
      </c>
      <c r="D222" s="50" t="s">
        <v>268</v>
      </c>
      <c r="E222" s="28" t="s">
        <v>918</v>
      </c>
      <c r="F222" s="26" t="s">
        <v>919</v>
      </c>
      <c r="G222" s="49" t="s">
        <v>36</v>
      </c>
      <c r="H222" s="26">
        <v>30</v>
      </c>
      <c r="I222" s="26">
        <v>20</v>
      </c>
      <c r="J222" s="46">
        <v>8</v>
      </c>
      <c r="K222" s="47">
        <v>10</v>
      </c>
      <c r="L222" s="32">
        <f t="shared" si="6"/>
        <v>8</v>
      </c>
      <c r="M222" s="43" t="str">
        <f t="shared" si="7"/>
        <v>OK</v>
      </c>
      <c r="N222" s="80">
        <v>2</v>
      </c>
      <c r="O222" s="44">
        <v>0</v>
      </c>
      <c r="P222" s="44">
        <v>0</v>
      </c>
      <c r="Q222" s="44">
        <v>0</v>
      </c>
      <c r="R222" s="44">
        <v>0</v>
      </c>
      <c r="S222" s="44">
        <v>0</v>
      </c>
      <c r="T222" s="44">
        <v>0</v>
      </c>
      <c r="U222" s="44">
        <v>0</v>
      </c>
      <c r="V222" s="44">
        <v>0</v>
      </c>
      <c r="W222" s="44">
        <v>0</v>
      </c>
      <c r="X222" s="44">
        <v>0</v>
      </c>
      <c r="Y222" s="44">
        <v>0</v>
      </c>
    </row>
    <row r="223" spans="1:25" ht="45" x14ac:dyDescent="0.25">
      <c r="A223" s="98"/>
      <c r="B223" s="94"/>
      <c r="C223" s="49">
        <v>28</v>
      </c>
      <c r="D223" s="50" t="s">
        <v>269</v>
      </c>
      <c r="E223" s="28" t="s">
        <v>918</v>
      </c>
      <c r="F223" s="26" t="s">
        <v>941</v>
      </c>
      <c r="G223" s="49" t="s">
        <v>36</v>
      </c>
      <c r="H223" s="26">
        <v>30</v>
      </c>
      <c r="I223" s="26">
        <v>20</v>
      </c>
      <c r="J223" s="46">
        <v>1.3</v>
      </c>
      <c r="K223" s="47"/>
      <c r="L223" s="32">
        <f t="shared" si="6"/>
        <v>0</v>
      </c>
      <c r="M223" s="43" t="str">
        <f t="shared" si="7"/>
        <v>OK</v>
      </c>
      <c r="N223" s="44">
        <v>0</v>
      </c>
      <c r="O223" s="44">
        <v>0</v>
      </c>
      <c r="P223" s="44">
        <v>0</v>
      </c>
      <c r="Q223" s="44">
        <v>0</v>
      </c>
      <c r="R223" s="44">
        <v>0</v>
      </c>
      <c r="S223" s="44">
        <v>0</v>
      </c>
      <c r="T223" s="44">
        <v>0</v>
      </c>
      <c r="U223" s="44">
        <v>0</v>
      </c>
      <c r="V223" s="44">
        <v>0</v>
      </c>
      <c r="W223" s="44">
        <v>0</v>
      </c>
      <c r="X223" s="44">
        <v>0</v>
      </c>
      <c r="Y223" s="44">
        <v>0</v>
      </c>
    </row>
    <row r="224" spans="1:25" ht="15" x14ac:dyDescent="0.25">
      <c r="A224" s="98"/>
      <c r="B224" s="94"/>
      <c r="C224" s="49">
        <v>29</v>
      </c>
      <c r="D224" s="50" t="s">
        <v>270</v>
      </c>
      <c r="E224" s="28" t="s">
        <v>918</v>
      </c>
      <c r="F224" s="26" t="s">
        <v>941</v>
      </c>
      <c r="G224" s="49" t="s">
        <v>36</v>
      </c>
      <c r="H224" s="26">
        <v>30</v>
      </c>
      <c r="I224" s="26">
        <v>20</v>
      </c>
      <c r="J224" s="46">
        <v>1.28</v>
      </c>
      <c r="K224" s="47"/>
      <c r="L224" s="32">
        <f t="shared" si="6"/>
        <v>0</v>
      </c>
      <c r="M224" s="43" t="str">
        <f t="shared" si="7"/>
        <v>OK</v>
      </c>
      <c r="N224" s="44">
        <v>0</v>
      </c>
      <c r="O224" s="44">
        <v>0</v>
      </c>
      <c r="P224" s="44">
        <v>0</v>
      </c>
      <c r="Q224" s="44">
        <v>0</v>
      </c>
      <c r="R224" s="44">
        <v>0</v>
      </c>
      <c r="S224" s="44">
        <v>0</v>
      </c>
      <c r="T224" s="44">
        <v>0</v>
      </c>
      <c r="U224" s="44">
        <v>0</v>
      </c>
      <c r="V224" s="44">
        <v>0</v>
      </c>
      <c r="W224" s="44">
        <v>0</v>
      </c>
      <c r="X224" s="44">
        <v>0</v>
      </c>
      <c r="Y224" s="44">
        <v>0</v>
      </c>
    </row>
    <row r="225" spans="1:25" ht="45" x14ac:dyDescent="0.25">
      <c r="A225" s="98"/>
      <c r="B225" s="94"/>
      <c r="C225" s="49">
        <v>30</v>
      </c>
      <c r="D225" s="50" t="s">
        <v>271</v>
      </c>
      <c r="E225" s="28" t="s">
        <v>918</v>
      </c>
      <c r="F225" s="26" t="s">
        <v>941</v>
      </c>
      <c r="G225" s="49" t="s">
        <v>36</v>
      </c>
      <c r="H225" s="26">
        <v>30</v>
      </c>
      <c r="I225" s="26">
        <v>20</v>
      </c>
      <c r="J225" s="46">
        <v>2.5499999999999998</v>
      </c>
      <c r="K225" s="47"/>
      <c r="L225" s="32">
        <f t="shared" si="6"/>
        <v>0</v>
      </c>
      <c r="M225" s="43" t="str">
        <f t="shared" si="7"/>
        <v>OK</v>
      </c>
      <c r="N225" s="44">
        <v>0</v>
      </c>
      <c r="O225" s="44">
        <v>0</v>
      </c>
      <c r="P225" s="44">
        <v>0</v>
      </c>
      <c r="Q225" s="44">
        <v>0</v>
      </c>
      <c r="R225" s="44">
        <v>0</v>
      </c>
      <c r="S225" s="44">
        <v>0</v>
      </c>
      <c r="T225" s="44">
        <v>0</v>
      </c>
      <c r="U225" s="44">
        <v>0</v>
      </c>
      <c r="V225" s="44">
        <v>0</v>
      </c>
      <c r="W225" s="44">
        <v>0</v>
      </c>
      <c r="X225" s="44">
        <v>0</v>
      </c>
      <c r="Y225" s="44">
        <v>0</v>
      </c>
    </row>
    <row r="226" spans="1:25" ht="15" x14ac:dyDescent="0.25">
      <c r="A226" s="98"/>
      <c r="B226" s="94"/>
      <c r="C226" s="49">
        <v>31</v>
      </c>
      <c r="D226" s="50" t="s">
        <v>272</v>
      </c>
      <c r="E226" s="28" t="s">
        <v>918</v>
      </c>
      <c r="F226" s="26" t="s">
        <v>941</v>
      </c>
      <c r="G226" s="49" t="s">
        <v>36</v>
      </c>
      <c r="H226" s="26">
        <v>30</v>
      </c>
      <c r="I226" s="26">
        <v>20</v>
      </c>
      <c r="J226" s="46">
        <v>2.2999999999999998</v>
      </c>
      <c r="K226" s="47"/>
      <c r="L226" s="32">
        <f t="shared" si="6"/>
        <v>0</v>
      </c>
      <c r="M226" s="43" t="str">
        <f t="shared" si="7"/>
        <v>OK</v>
      </c>
      <c r="N226" s="44">
        <v>0</v>
      </c>
      <c r="O226" s="44">
        <v>0</v>
      </c>
      <c r="P226" s="44">
        <v>0</v>
      </c>
      <c r="Q226" s="44">
        <v>0</v>
      </c>
      <c r="R226" s="44">
        <v>0</v>
      </c>
      <c r="S226" s="44">
        <v>0</v>
      </c>
      <c r="T226" s="44">
        <v>0</v>
      </c>
      <c r="U226" s="44">
        <v>0</v>
      </c>
      <c r="V226" s="44">
        <v>0</v>
      </c>
      <c r="W226" s="44">
        <v>0</v>
      </c>
      <c r="X226" s="44">
        <v>0</v>
      </c>
      <c r="Y226" s="44">
        <v>0</v>
      </c>
    </row>
    <row r="227" spans="1:25" ht="45" x14ac:dyDescent="0.25">
      <c r="A227" s="98"/>
      <c r="B227" s="94"/>
      <c r="C227" s="49">
        <v>32</v>
      </c>
      <c r="D227" s="50" t="s">
        <v>273</v>
      </c>
      <c r="E227" s="28" t="s">
        <v>918</v>
      </c>
      <c r="F227" s="26" t="s">
        <v>941</v>
      </c>
      <c r="G227" s="49" t="s">
        <v>36</v>
      </c>
      <c r="H227" s="26">
        <v>30</v>
      </c>
      <c r="I227" s="26">
        <v>20</v>
      </c>
      <c r="J227" s="46">
        <v>4.3499999999999996</v>
      </c>
      <c r="K227" s="47"/>
      <c r="L227" s="32">
        <f t="shared" si="6"/>
        <v>0</v>
      </c>
      <c r="M227" s="43" t="str">
        <f t="shared" si="7"/>
        <v>OK</v>
      </c>
      <c r="N227" s="44">
        <v>0</v>
      </c>
      <c r="O227" s="44">
        <v>0</v>
      </c>
      <c r="P227" s="44">
        <v>0</v>
      </c>
      <c r="Q227" s="44">
        <v>0</v>
      </c>
      <c r="R227" s="44">
        <v>0</v>
      </c>
      <c r="S227" s="44">
        <v>0</v>
      </c>
      <c r="T227" s="44">
        <v>0</v>
      </c>
      <c r="U227" s="44">
        <v>0</v>
      </c>
      <c r="V227" s="44">
        <v>0</v>
      </c>
      <c r="W227" s="44">
        <v>0</v>
      </c>
      <c r="X227" s="44">
        <v>0</v>
      </c>
      <c r="Y227" s="44">
        <v>0</v>
      </c>
    </row>
    <row r="228" spans="1:25" ht="15" x14ac:dyDescent="0.25">
      <c r="A228" s="98"/>
      <c r="B228" s="94"/>
      <c r="C228" s="49">
        <v>33</v>
      </c>
      <c r="D228" s="50" t="s">
        <v>274</v>
      </c>
      <c r="E228" s="28" t="s">
        <v>918</v>
      </c>
      <c r="F228" s="26" t="s">
        <v>941</v>
      </c>
      <c r="G228" s="49" t="s">
        <v>36</v>
      </c>
      <c r="H228" s="26">
        <v>30</v>
      </c>
      <c r="I228" s="26">
        <v>20</v>
      </c>
      <c r="J228" s="46">
        <v>4.3499999999999996</v>
      </c>
      <c r="K228" s="47"/>
      <c r="L228" s="32">
        <f t="shared" si="6"/>
        <v>0</v>
      </c>
      <c r="M228" s="43" t="str">
        <f t="shared" si="7"/>
        <v>OK</v>
      </c>
      <c r="N228" s="44">
        <v>0</v>
      </c>
      <c r="O228" s="44">
        <v>0</v>
      </c>
      <c r="P228" s="44">
        <v>0</v>
      </c>
      <c r="Q228" s="44">
        <v>0</v>
      </c>
      <c r="R228" s="44">
        <v>0</v>
      </c>
      <c r="S228" s="44">
        <v>0</v>
      </c>
      <c r="T228" s="44">
        <v>0</v>
      </c>
      <c r="U228" s="44">
        <v>0</v>
      </c>
      <c r="V228" s="44">
        <v>0</v>
      </c>
      <c r="W228" s="44">
        <v>0</v>
      </c>
      <c r="X228" s="44">
        <v>0</v>
      </c>
      <c r="Y228" s="44">
        <v>0</v>
      </c>
    </row>
    <row r="229" spans="1:25" ht="15" x14ac:dyDescent="0.25">
      <c r="A229" s="98"/>
      <c r="B229" s="94"/>
      <c r="C229" s="49">
        <v>34</v>
      </c>
      <c r="D229" s="50" t="s">
        <v>275</v>
      </c>
      <c r="E229" s="28" t="s">
        <v>926</v>
      </c>
      <c r="F229" s="26" t="s">
        <v>941</v>
      </c>
      <c r="G229" s="49" t="s">
        <v>36</v>
      </c>
      <c r="H229" s="26">
        <v>30</v>
      </c>
      <c r="I229" s="26">
        <v>20</v>
      </c>
      <c r="J229" s="46">
        <v>2</v>
      </c>
      <c r="K229" s="47"/>
      <c r="L229" s="32">
        <f t="shared" si="6"/>
        <v>0</v>
      </c>
      <c r="M229" s="43" t="str">
        <f t="shared" si="7"/>
        <v>OK</v>
      </c>
      <c r="N229" s="44">
        <v>0</v>
      </c>
      <c r="O229" s="44">
        <v>0</v>
      </c>
      <c r="P229" s="44">
        <v>0</v>
      </c>
      <c r="Q229" s="44">
        <v>0</v>
      </c>
      <c r="R229" s="44">
        <v>0</v>
      </c>
      <c r="S229" s="44">
        <v>0</v>
      </c>
      <c r="T229" s="44">
        <v>0</v>
      </c>
      <c r="U229" s="44">
        <v>0</v>
      </c>
      <c r="V229" s="44">
        <v>0</v>
      </c>
      <c r="W229" s="44">
        <v>0</v>
      </c>
      <c r="X229" s="44">
        <v>0</v>
      </c>
      <c r="Y229" s="44">
        <v>0</v>
      </c>
    </row>
    <row r="230" spans="1:25" ht="15" x14ac:dyDescent="0.25">
      <c r="A230" s="98"/>
      <c r="B230" s="94"/>
      <c r="C230" s="49">
        <v>35</v>
      </c>
      <c r="D230" s="50" t="s">
        <v>276</v>
      </c>
      <c r="E230" s="28" t="s">
        <v>926</v>
      </c>
      <c r="F230" s="26" t="s">
        <v>941</v>
      </c>
      <c r="G230" s="49" t="s">
        <v>36</v>
      </c>
      <c r="H230" s="26">
        <v>30</v>
      </c>
      <c r="I230" s="26">
        <v>20</v>
      </c>
      <c r="J230" s="46">
        <v>2.5</v>
      </c>
      <c r="K230" s="47"/>
      <c r="L230" s="32">
        <f t="shared" si="6"/>
        <v>0</v>
      </c>
      <c r="M230" s="43" t="str">
        <f t="shared" si="7"/>
        <v>OK</v>
      </c>
      <c r="N230" s="44">
        <v>0</v>
      </c>
      <c r="O230" s="44">
        <v>0</v>
      </c>
      <c r="P230" s="44">
        <v>0</v>
      </c>
      <c r="Q230" s="44">
        <v>0</v>
      </c>
      <c r="R230" s="44">
        <v>0</v>
      </c>
      <c r="S230" s="44">
        <v>0</v>
      </c>
      <c r="T230" s="44">
        <v>0</v>
      </c>
      <c r="U230" s="44">
        <v>0</v>
      </c>
      <c r="V230" s="44">
        <v>0</v>
      </c>
      <c r="W230" s="44">
        <v>0</v>
      </c>
      <c r="X230" s="44">
        <v>0</v>
      </c>
      <c r="Y230" s="44">
        <v>0</v>
      </c>
    </row>
    <row r="231" spans="1:25" ht="45" x14ac:dyDescent="0.25">
      <c r="A231" s="98"/>
      <c r="B231" s="94"/>
      <c r="C231" s="49">
        <v>36</v>
      </c>
      <c r="D231" s="50" t="s">
        <v>277</v>
      </c>
      <c r="E231" s="28" t="s">
        <v>918</v>
      </c>
      <c r="F231" s="26" t="s">
        <v>941</v>
      </c>
      <c r="G231" s="49" t="s">
        <v>36</v>
      </c>
      <c r="H231" s="26">
        <v>30</v>
      </c>
      <c r="I231" s="26">
        <v>20</v>
      </c>
      <c r="J231" s="46">
        <v>7</v>
      </c>
      <c r="K231" s="47"/>
      <c r="L231" s="32">
        <f t="shared" si="6"/>
        <v>0</v>
      </c>
      <c r="M231" s="43" t="str">
        <f t="shared" si="7"/>
        <v>OK</v>
      </c>
      <c r="N231" s="44">
        <v>0</v>
      </c>
      <c r="O231" s="44">
        <v>0</v>
      </c>
      <c r="P231" s="44">
        <v>0</v>
      </c>
      <c r="Q231" s="44">
        <v>0</v>
      </c>
      <c r="R231" s="44">
        <v>0</v>
      </c>
      <c r="S231" s="44">
        <v>0</v>
      </c>
      <c r="T231" s="44">
        <v>0</v>
      </c>
      <c r="U231" s="44">
        <v>0</v>
      </c>
      <c r="V231" s="44">
        <v>0</v>
      </c>
      <c r="W231" s="44">
        <v>0</v>
      </c>
      <c r="X231" s="44">
        <v>0</v>
      </c>
      <c r="Y231" s="44">
        <v>0</v>
      </c>
    </row>
    <row r="232" spans="1:25" ht="30" x14ac:dyDescent="0.25">
      <c r="A232" s="98"/>
      <c r="B232" s="94"/>
      <c r="C232" s="49">
        <v>37</v>
      </c>
      <c r="D232" s="50" t="s">
        <v>278</v>
      </c>
      <c r="E232" s="28" t="s">
        <v>918</v>
      </c>
      <c r="F232" s="26" t="s">
        <v>941</v>
      </c>
      <c r="G232" s="49" t="s">
        <v>36</v>
      </c>
      <c r="H232" s="26">
        <v>30</v>
      </c>
      <c r="I232" s="26">
        <v>20</v>
      </c>
      <c r="J232" s="46">
        <v>10.72</v>
      </c>
      <c r="K232" s="47"/>
      <c r="L232" s="32">
        <f t="shared" si="6"/>
        <v>0</v>
      </c>
      <c r="M232" s="43" t="str">
        <f t="shared" si="7"/>
        <v>OK</v>
      </c>
      <c r="N232" s="44">
        <v>0</v>
      </c>
      <c r="O232" s="44">
        <v>0</v>
      </c>
      <c r="P232" s="44">
        <v>0</v>
      </c>
      <c r="Q232" s="44">
        <v>0</v>
      </c>
      <c r="R232" s="44">
        <v>0</v>
      </c>
      <c r="S232" s="44">
        <v>0</v>
      </c>
      <c r="T232" s="44">
        <v>0</v>
      </c>
      <c r="U232" s="44">
        <v>0</v>
      </c>
      <c r="V232" s="44">
        <v>0</v>
      </c>
      <c r="W232" s="44">
        <v>0</v>
      </c>
      <c r="X232" s="44">
        <v>0</v>
      </c>
      <c r="Y232" s="44">
        <v>0</v>
      </c>
    </row>
    <row r="233" spans="1:25" ht="30" x14ac:dyDescent="0.25">
      <c r="A233" s="98"/>
      <c r="B233" s="94"/>
      <c r="C233" s="49">
        <v>38</v>
      </c>
      <c r="D233" s="50" t="s">
        <v>279</v>
      </c>
      <c r="E233" s="28" t="s">
        <v>926</v>
      </c>
      <c r="F233" s="26" t="s">
        <v>941</v>
      </c>
      <c r="G233" s="49" t="s">
        <v>36</v>
      </c>
      <c r="H233" s="26">
        <v>30</v>
      </c>
      <c r="I233" s="26">
        <v>20</v>
      </c>
      <c r="J233" s="46">
        <v>2.5</v>
      </c>
      <c r="K233" s="47"/>
      <c r="L233" s="32">
        <f t="shared" si="6"/>
        <v>0</v>
      </c>
      <c r="M233" s="43" t="str">
        <f t="shared" si="7"/>
        <v>OK</v>
      </c>
      <c r="N233" s="44">
        <v>0</v>
      </c>
      <c r="O233" s="44">
        <v>0</v>
      </c>
      <c r="P233" s="44">
        <v>0</v>
      </c>
      <c r="Q233" s="44">
        <v>0</v>
      </c>
      <c r="R233" s="44">
        <v>0</v>
      </c>
      <c r="S233" s="44">
        <v>0</v>
      </c>
      <c r="T233" s="44">
        <v>0</v>
      </c>
      <c r="U233" s="44">
        <v>0</v>
      </c>
      <c r="V233" s="44">
        <v>0</v>
      </c>
      <c r="W233" s="44">
        <v>0</v>
      </c>
      <c r="X233" s="44">
        <v>0</v>
      </c>
      <c r="Y233" s="44">
        <v>0</v>
      </c>
    </row>
    <row r="234" spans="1:25" ht="45" x14ac:dyDescent="0.25">
      <c r="A234" s="98"/>
      <c r="B234" s="94"/>
      <c r="C234" s="49">
        <v>39</v>
      </c>
      <c r="D234" s="50" t="s">
        <v>280</v>
      </c>
      <c r="E234" s="28" t="s">
        <v>943</v>
      </c>
      <c r="F234" s="26" t="s">
        <v>942</v>
      </c>
      <c r="G234" s="49" t="s">
        <v>902</v>
      </c>
      <c r="H234" s="26">
        <v>30</v>
      </c>
      <c r="I234" s="26">
        <v>20</v>
      </c>
      <c r="J234" s="46">
        <v>7.5</v>
      </c>
      <c r="K234" s="47"/>
      <c r="L234" s="32">
        <f t="shared" si="6"/>
        <v>0</v>
      </c>
      <c r="M234" s="43" t="str">
        <f t="shared" si="7"/>
        <v>OK</v>
      </c>
      <c r="N234" s="44">
        <v>0</v>
      </c>
      <c r="O234" s="44">
        <v>0</v>
      </c>
      <c r="P234" s="44">
        <v>0</v>
      </c>
      <c r="Q234" s="44">
        <v>0</v>
      </c>
      <c r="R234" s="44">
        <v>0</v>
      </c>
      <c r="S234" s="44">
        <v>0</v>
      </c>
      <c r="T234" s="44">
        <v>0</v>
      </c>
      <c r="U234" s="44">
        <v>0</v>
      </c>
      <c r="V234" s="44">
        <v>0</v>
      </c>
      <c r="W234" s="44">
        <v>0</v>
      </c>
      <c r="X234" s="44">
        <v>0</v>
      </c>
      <c r="Y234" s="44">
        <v>0</v>
      </c>
    </row>
    <row r="235" spans="1:25" ht="15" x14ac:dyDescent="0.25">
      <c r="A235" s="98"/>
      <c r="B235" s="94"/>
      <c r="C235" s="49">
        <v>40</v>
      </c>
      <c r="D235" s="50" t="s">
        <v>281</v>
      </c>
      <c r="E235" s="28" t="s">
        <v>918</v>
      </c>
      <c r="F235" s="26" t="s">
        <v>942</v>
      </c>
      <c r="G235" s="49" t="s">
        <v>36</v>
      </c>
      <c r="H235" s="26">
        <v>30</v>
      </c>
      <c r="I235" s="26">
        <v>20</v>
      </c>
      <c r="J235" s="46">
        <v>7.5</v>
      </c>
      <c r="K235" s="47"/>
      <c r="L235" s="32">
        <f t="shared" si="6"/>
        <v>0</v>
      </c>
      <c r="M235" s="43" t="str">
        <f t="shared" si="7"/>
        <v>OK</v>
      </c>
      <c r="N235" s="44">
        <v>0</v>
      </c>
      <c r="O235" s="44">
        <v>0</v>
      </c>
      <c r="P235" s="44">
        <v>0</v>
      </c>
      <c r="Q235" s="44">
        <v>0</v>
      </c>
      <c r="R235" s="44">
        <v>0</v>
      </c>
      <c r="S235" s="44">
        <v>0</v>
      </c>
      <c r="T235" s="44">
        <v>0</v>
      </c>
      <c r="U235" s="44">
        <v>0</v>
      </c>
      <c r="V235" s="44">
        <v>0</v>
      </c>
      <c r="W235" s="44">
        <v>0</v>
      </c>
      <c r="X235" s="44">
        <v>0</v>
      </c>
      <c r="Y235" s="44">
        <v>0</v>
      </c>
    </row>
    <row r="236" spans="1:25" ht="15" x14ac:dyDescent="0.25">
      <c r="A236" s="98"/>
      <c r="B236" s="94"/>
      <c r="C236" s="49">
        <v>41</v>
      </c>
      <c r="D236" s="50" t="s">
        <v>282</v>
      </c>
      <c r="E236" s="28" t="s">
        <v>918</v>
      </c>
      <c r="F236" s="26" t="s">
        <v>942</v>
      </c>
      <c r="G236" s="49" t="s">
        <v>901</v>
      </c>
      <c r="H236" s="26">
        <v>30</v>
      </c>
      <c r="I236" s="26">
        <v>20</v>
      </c>
      <c r="J236" s="46">
        <v>7.77</v>
      </c>
      <c r="K236" s="47"/>
      <c r="L236" s="32">
        <f t="shared" si="6"/>
        <v>0</v>
      </c>
      <c r="M236" s="43" t="str">
        <f t="shared" si="7"/>
        <v>OK</v>
      </c>
      <c r="N236" s="44">
        <v>0</v>
      </c>
      <c r="O236" s="44">
        <v>0</v>
      </c>
      <c r="P236" s="44">
        <v>0</v>
      </c>
      <c r="Q236" s="44">
        <v>0</v>
      </c>
      <c r="R236" s="44">
        <v>0</v>
      </c>
      <c r="S236" s="44">
        <v>0</v>
      </c>
      <c r="T236" s="44">
        <v>0</v>
      </c>
      <c r="U236" s="44">
        <v>0</v>
      </c>
      <c r="V236" s="44">
        <v>0</v>
      </c>
      <c r="W236" s="44">
        <v>0</v>
      </c>
      <c r="X236" s="44">
        <v>0</v>
      </c>
      <c r="Y236" s="44">
        <v>0</v>
      </c>
    </row>
    <row r="237" spans="1:25" ht="30" x14ac:dyDescent="0.25">
      <c r="A237" s="98"/>
      <c r="B237" s="94"/>
      <c r="C237" s="49">
        <v>42</v>
      </c>
      <c r="D237" s="50" t="s">
        <v>283</v>
      </c>
      <c r="E237" s="28" t="s">
        <v>918</v>
      </c>
      <c r="F237" s="26" t="s">
        <v>942</v>
      </c>
      <c r="G237" s="49" t="s">
        <v>36</v>
      </c>
      <c r="H237" s="26">
        <v>30</v>
      </c>
      <c r="I237" s="26">
        <v>20</v>
      </c>
      <c r="J237" s="46">
        <v>7.5</v>
      </c>
      <c r="K237" s="47"/>
      <c r="L237" s="32">
        <f t="shared" si="6"/>
        <v>0</v>
      </c>
      <c r="M237" s="43" t="str">
        <f t="shared" si="7"/>
        <v>OK</v>
      </c>
      <c r="N237" s="44">
        <v>0</v>
      </c>
      <c r="O237" s="44">
        <v>0</v>
      </c>
      <c r="P237" s="44">
        <v>0</v>
      </c>
      <c r="Q237" s="44">
        <v>0</v>
      </c>
      <c r="R237" s="44">
        <v>0</v>
      </c>
      <c r="S237" s="44">
        <v>0</v>
      </c>
      <c r="T237" s="44">
        <v>0</v>
      </c>
      <c r="U237" s="44">
        <v>0</v>
      </c>
      <c r="V237" s="44">
        <v>0</v>
      </c>
      <c r="W237" s="44">
        <v>0</v>
      </c>
      <c r="X237" s="44">
        <v>0</v>
      </c>
      <c r="Y237" s="44">
        <v>0</v>
      </c>
    </row>
    <row r="238" spans="1:25" ht="15" x14ac:dyDescent="0.25">
      <c r="A238" s="98"/>
      <c r="B238" s="94"/>
      <c r="C238" s="49">
        <v>43</v>
      </c>
      <c r="D238" s="50" t="s">
        <v>284</v>
      </c>
      <c r="E238" s="28" t="s">
        <v>918</v>
      </c>
      <c r="F238" s="26" t="s">
        <v>942</v>
      </c>
      <c r="G238" s="49" t="s">
        <v>36</v>
      </c>
      <c r="H238" s="26">
        <v>30</v>
      </c>
      <c r="I238" s="26">
        <v>20</v>
      </c>
      <c r="J238" s="46">
        <v>7.5</v>
      </c>
      <c r="K238" s="47"/>
      <c r="L238" s="32">
        <f t="shared" si="6"/>
        <v>0</v>
      </c>
      <c r="M238" s="43" t="str">
        <f t="shared" si="7"/>
        <v>OK</v>
      </c>
      <c r="N238" s="44">
        <v>0</v>
      </c>
      <c r="O238" s="44">
        <v>0</v>
      </c>
      <c r="P238" s="44">
        <v>0</v>
      </c>
      <c r="Q238" s="44">
        <v>0</v>
      </c>
      <c r="R238" s="44">
        <v>0</v>
      </c>
      <c r="S238" s="44">
        <v>0</v>
      </c>
      <c r="T238" s="44">
        <v>0</v>
      </c>
      <c r="U238" s="44">
        <v>0</v>
      </c>
      <c r="V238" s="44">
        <v>0</v>
      </c>
      <c r="W238" s="44">
        <v>0</v>
      </c>
      <c r="X238" s="44">
        <v>0</v>
      </c>
      <c r="Y238" s="44">
        <v>0</v>
      </c>
    </row>
    <row r="239" spans="1:25" ht="45" x14ac:dyDescent="0.25">
      <c r="A239" s="98"/>
      <c r="B239" s="94"/>
      <c r="C239" s="49">
        <v>44</v>
      </c>
      <c r="D239" s="50" t="s">
        <v>285</v>
      </c>
      <c r="E239" s="28" t="s">
        <v>918</v>
      </c>
      <c r="F239" s="26" t="s">
        <v>942</v>
      </c>
      <c r="G239" s="49" t="s">
        <v>36</v>
      </c>
      <c r="H239" s="26">
        <v>30</v>
      </c>
      <c r="I239" s="26">
        <v>20</v>
      </c>
      <c r="J239" s="46">
        <v>54.06</v>
      </c>
      <c r="K239" s="47"/>
      <c r="L239" s="32">
        <f t="shared" si="6"/>
        <v>0</v>
      </c>
      <c r="M239" s="43" t="str">
        <f t="shared" si="7"/>
        <v>OK</v>
      </c>
      <c r="N239" s="44">
        <v>0</v>
      </c>
      <c r="O239" s="44">
        <v>0</v>
      </c>
      <c r="P239" s="44">
        <v>0</v>
      </c>
      <c r="Q239" s="44">
        <v>0</v>
      </c>
      <c r="R239" s="44">
        <v>0</v>
      </c>
      <c r="S239" s="44">
        <v>0</v>
      </c>
      <c r="T239" s="44">
        <v>0</v>
      </c>
      <c r="U239" s="44">
        <v>0</v>
      </c>
      <c r="V239" s="44">
        <v>0</v>
      </c>
      <c r="W239" s="44">
        <v>0</v>
      </c>
      <c r="X239" s="44">
        <v>0</v>
      </c>
      <c r="Y239" s="44">
        <v>0</v>
      </c>
    </row>
    <row r="240" spans="1:25" ht="105" x14ac:dyDescent="0.25">
      <c r="A240" s="98"/>
      <c r="B240" s="94"/>
      <c r="C240" s="49">
        <v>45</v>
      </c>
      <c r="D240" s="50" t="s">
        <v>286</v>
      </c>
      <c r="E240" s="28" t="s">
        <v>918</v>
      </c>
      <c r="F240" s="26" t="s">
        <v>944</v>
      </c>
      <c r="G240" s="49" t="s">
        <v>901</v>
      </c>
      <c r="H240" s="26">
        <v>30</v>
      </c>
      <c r="I240" s="26">
        <v>20</v>
      </c>
      <c r="J240" s="46">
        <v>225.26</v>
      </c>
      <c r="K240" s="47"/>
      <c r="L240" s="32">
        <f t="shared" si="6"/>
        <v>0</v>
      </c>
      <c r="M240" s="43" t="str">
        <f t="shared" si="7"/>
        <v>OK</v>
      </c>
      <c r="N240" s="44">
        <v>0</v>
      </c>
      <c r="O240" s="44">
        <v>0</v>
      </c>
      <c r="P240" s="44">
        <v>0</v>
      </c>
      <c r="Q240" s="44">
        <v>0</v>
      </c>
      <c r="R240" s="44">
        <v>0</v>
      </c>
      <c r="S240" s="44">
        <v>0</v>
      </c>
      <c r="T240" s="44">
        <v>0</v>
      </c>
      <c r="U240" s="44">
        <v>0</v>
      </c>
      <c r="V240" s="44">
        <v>0</v>
      </c>
      <c r="W240" s="44">
        <v>0</v>
      </c>
      <c r="X240" s="44">
        <v>0</v>
      </c>
      <c r="Y240" s="44">
        <v>0</v>
      </c>
    </row>
    <row r="241" spans="1:25" ht="105" x14ac:dyDescent="0.25">
      <c r="A241" s="98"/>
      <c r="B241" s="94"/>
      <c r="C241" s="49">
        <v>46</v>
      </c>
      <c r="D241" s="50" t="s">
        <v>287</v>
      </c>
      <c r="E241" s="28" t="s">
        <v>918</v>
      </c>
      <c r="F241" s="26" t="s">
        <v>944</v>
      </c>
      <c r="G241" s="49" t="s">
        <v>901</v>
      </c>
      <c r="H241" s="26">
        <v>30</v>
      </c>
      <c r="I241" s="26">
        <v>20</v>
      </c>
      <c r="J241" s="46">
        <v>150.4</v>
      </c>
      <c r="K241" s="47"/>
      <c r="L241" s="32">
        <f t="shared" si="6"/>
        <v>0</v>
      </c>
      <c r="M241" s="43" t="str">
        <f t="shared" si="7"/>
        <v>OK</v>
      </c>
      <c r="N241" s="44">
        <v>0</v>
      </c>
      <c r="O241" s="44">
        <v>0</v>
      </c>
      <c r="P241" s="44">
        <v>0</v>
      </c>
      <c r="Q241" s="44">
        <v>0</v>
      </c>
      <c r="R241" s="44">
        <v>0</v>
      </c>
      <c r="S241" s="44">
        <v>0</v>
      </c>
      <c r="T241" s="44">
        <v>0</v>
      </c>
      <c r="U241" s="44">
        <v>0</v>
      </c>
      <c r="V241" s="44">
        <v>0</v>
      </c>
      <c r="W241" s="44">
        <v>0</v>
      </c>
      <c r="X241" s="44">
        <v>0</v>
      </c>
      <c r="Y241" s="44">
        <v>0</v>
      </c>
    </row>
    <row r="242" spans="1:25" ht="45" x14ac:dyDescent="0.25">
      <c r="A242" s="98"/>
      <c r="B242" s="94"/>
      <c r="C242" s="49">
        <v>47</v>
      </c>
      <c r="D242" s="50" t="s">
        <v>288</v>
      </c>
      <c r="E242" s="28" t="s">
        <v>918</v>
      </c>
      <c r="F242" s="26" t="s">
        <v>944</v>
      </c>
      <c r="G242" s="49" t="s">
        <v>901</v>
      </c>
      <c r="H242" s="26">
        <v>30</v>
      </c>
      <c r="I242" s="26">
        <v>20</v>
      </c>
      <c r="J242" s="46">
        <v>249</v>
      </c>
      <c r="K242" s="47"/>
      <c r="L242" s="32">
        <f t="shared" si="6"/>
        <v>0</v>
      </c>
      <c r="M242" s="43" t="str">
        <f t="shared" si="7"/>
        <v>OK</v>
      </c>
      <c r="N242" s="44">
        <v>0</v>
      </c>
      <c r="O242" s="44">
        <v>0</v>
      </c>
      <c r="P242" s="44">
        <v>0</v>
      </c>
      <c r="Q242" s="44">
        <v>0</v>
      </c>
      <c r="R242" s="44">
        <v>0</v>
      </c>
      <c r="S242" s="44">
        <v>0</v>
      </c>
      <c r="T242" s="44">
        <v>0</v>
      </c>
      <c r="U242" s="44">
        <v>0</v>
      </c>
      <c r="V242" s="44">
        <v>0</v>
      </c>
      <c r="W242" s="44">
        <v>0</v>
      </c>
      <c r="X242" s="44">
        <v>0</v>
      </c>
      <c r="Y242" s="44">
        <v>0</v>
      </c>
    </row>
    <row r="243" spans="1:25" ht="45" x14ac:dyDescent="0.25">
      <c r="A243" s="98"/>
      <c r="B243" s="94"/>
      <c r="C243" s="49">
        <v>48</v>
      </c>
      <c r="D243" s="50" t="s">
        <v>289</v>
      </c>
      <c r="E243" s="28" t="s">
        <v>918</v>
      </c>
      <c r="F243" s="26" t="s">
        <v>944</v>
      </c>
      <c r="G243" s="49" t="s">
        <v>901</v>
      </c>
      <c r="H243" s="26">
        <v>30</v>
      </c>
      <c r="I243" s="26">
        <v>20</v>
      </c>
      <c r="J243" s="46">
        <v>249</v>
      </c>
      <c r="K243" s="47"/>
      <c r="L243" s="32">
        <f t="shared" si="6"/>
        <v>0</v>
      </c>
      <c r="M243" s="43" t="str">
        <f t="shared" si="7"/>
        <v>OK</v>
      </c>
      <c r="N243" s="44">
        <v>0</v>
      </c>
      <c r="O243" s="44">
        <v>0</v>
      </c>
      <c r="P243" s="44">
        <v>0</v>
      </c>
      <c r="Q243" s="44">
        <v>0</v>
      </c>
      <c r="R243" s="44">
        <v>0</v>
      </c>
      <c r="S243" s="44">
        <v>0</v>
      </c>
      <c r="T243" s="44">
        <v>0</v>
      </c>
      <c r="U243" s="44">
        <v>0</v>
      </c>
      <c r="V243" s="44">
        <v>0</v>
      </c>
      <c r="W243" s="44">
        <v>0</v>
      </c>
      <c r="X243" s="44">
        <v>0</v>
      </c>
      <c r="Y243" s="44">
        <v>0</v>
      </c>
    </row>
    <row r="244" spans="1:25" ht="45" x14ac:dyDescent="0.25">
      <c r="A244" s="98"/>
      <c r="B244" s="94"/>
      <c r="C244" s="49">
        <v>49</v>
      </c>
      <c r="D244" s="50" t="s">
        <v>290</v>
      </c>
      <c r="E244" s="28" t="s">
        <v>918</v>
      </c>
      <c r="F244" s="26" t="s">
        <v>942</v>
      </c>
      <c r="G244" s="49" t="s">
        <v>903</v>
      </c>
      <c r="H244" s="26">
        <v>30</v>
      </c>
      <c r="I244" s="26">
        <v>20</v>
      </c>
      <c r="J244" s="46">
        <v>200</v>
      </c>
      <c r="K244" s="47"/>
      <c r="L244" s="32">
        <f t="shared" si="6"/>
        <v>0</v>
      </c>
      <c r="M244" s="43" t="str">
        <f t="shared" si="7"/>
        <v>OK</v>
      </c>
      <c r="N244" s="44">
        <v>0</v>
      </c>
      <c r="O244" s="44">
        <v>0</v>
      </c>
      <c r="P244" s="44">
        <v>0</v>
      </c>
      <c r="Q244" s="44">
        <v>0</v>
      </c>
      <c r="R244" s="44">
        <v>0</v>
      </c>
      <c r="S244" s="44">
        <v>0</v>
      </c>
      <c r="T244" s="44">
        <v>0</v>
      </c>
      <c r="U244" s="44">
        <v>0</v>
      </c>
      <c r="V244" s="44">
        <v>0</v>
      </c>
      <c r="W244" s="44">
        <v>0</v>
      </c>
      <c r="X244" s="44">
        <v>0</v>
      </c>
      <c r="Y244" s="44">
        <v>0</v>
      </c>
    </row>
    <row r="245" spans="1:25" ht="45" x14ac:dyDescent="0.25">
      <c r="A245" s="98"/>
      <c r="B245" s="94"/>
      <c r="C245" s="49">
        <v>50</v>
      </c>
      <c r="D245" s="50" t="s">
        <v>291</v>
      </c>
      <c r="E245" s="28" t="s">
        <v>918</v>
      </c>
      <c r="F245" s="26" t="s">
        <v>942</v>
      </c>
      <c r="G245" s="49" t="s">
        <v>903</v>
      </c>
      <c r="H245" s="26">
        <v>30</v>
      </c>
      <c r="I245" s="26">
        <v>20</v>
      </c>
      <c r="J245" s="46">
        <v>42</v>
      </c>
      <c r="K245" s="47"/>
      <c r="L245" s="32">
        <f t="shared" si="6"/>
        <v>0</v>
      </c>
      <c r="M245" s="43" t="str">
        <f t="shared" si="7"/>
        <v>OK</v>
      </c>
      <c r="N245" s="44">
        <v>0</v>
      </c>
      <c r="O245" s="44">
        <v>0</v>
      </c>
      <c r="P245" s="44">
        <v>0</v>
      </c>
      <c r="Q245" s="44">
        <v>0</v>
      </c>
      <c r="R245" s="44">
        <v>0</v>
      </c>
      <c r="S245" s="44">
        <v>0</v>
      </c>
      <c r="T245" s="44">
        <v>0</v>
      </c>
      <c r="U245" s="44">
        <v>0</v>
      </c>
      <c r="V245" s="44">
        <v>0</v>
      </c>
      <c r="W245" s="44">
        <v>0</v>
      </c>
      <c r="X245" s="44">
        <v>0</v>
      </c>
      <c r="Y245" s="44">
        <v>0</v>
      </c>
    </row>
    <row r="246" spans="1:25" ht="15" x14ac:dyDescent="0.25">
      <c r="A246" s="98"/>
      <c r="B246" s="94"/>
      <c r="C246" s="49">
        <v>51</v>
      </c>
      <c r="D246" s="50" t="s">
        <v>292</v>
      </c>
      <c r="E246" s="28" t="s">
        <v>918</v>
      </c>
      <c r="F246" s="26" t="s">
        <v>942</v>
      </c>
      <c r="G246" s="49" t="s">
        <v>903</v>
      </c>
      <c r="H246" s="26">
        <v>30</v>
      </c>
      <c r="I246" s="26">
        <v>20</v>
      </c>
      <c r="J246" s="46">
        <v>178.23</v>
      </c>
      <c r="K246" s="47">
        <v>10</v>
      </c>
      <c r="L246" s="32">
        <f t="shared" si="6"/>
        <v>7</v>
      </c>
      <c r="M246" s="43" t="str">
        <f t="shared" si="7"/>
        <v>OK</v>
      </c>
      <c r="N246" s="80">
        <v>3</v>
      </c>
      <c r="O246" s="44">
        <v>0</v>
      </c>
      <c r="P246" s="44">
        <v>0</v>
      </c>
      <c r="Q246" s="44">
        <v>0</v>
      </c>
      <c r="R246" s="44">
        <v>0</v>
      </c>
      <c r="S246" s="44">
        <v>0</v>
      </c>
      <c r="T246" s="44">
        <v>0</v>
      </c>
      <c r="U246" s="44">
        <v>0</v>
      </c>
      <c r="V246" s="44">
        <v>0</v>
      </c>
      <c r="W246" s="44">
        <v>0</v>
      </c>
      <c r="X246" s="44">
        <v>0</v>
      </c>
      <c r="Y246" s="44">
        <v>0</v>
      </c>
    </row>
    <row r="247" spans="1:25" ht="45" x14ac:dyDescent="0.25">
      <c r="A247" s="98"/>
      <c r="B247" s="94"/>
      <c r="C247" s="49">
        <v>52</v>
      </c>
      <c r="D247" s="50" t="s">
        <v>293</v>
      </c>
      <c r="E247" s="28" t="s">
        <v>918</v>
      </c>
      <c r="F247" s="26" t="s">
        <v>942</v>
      </c>
      <c r="G247" s="49" t="s">
        <v>903</v>
      </c>
      <c r="H247" s="26">
        <v>30</v>
      </c>
      <c r="I247" s="26">
        <v>20</v>
      </c>
      <c r="J247" s="46">
        <v>224.46</v>
      </c>
      <c r="K247" s="47"/>
      <c r="L247" s="32">
        <f t="shared" si="6"/>
        <v>0</v>
      </c>
      <c r="M247" s="43" t="str">
        <f t="shared" si="7"/>
        <v>OK</v>
      </c>
      <c r="N247" s="44">
        <v>0</v>
      </c>
      <c r="O247" s="44">
        <v>0</v>
      </c>
      <c r="P247" s="44">
        <v>0</v>
      </c>
      <c r="Q247" s="44">
        <v>0</v>
      </c>
      <c r="R247" s="44">
        <v>0</v>
      </c>
      <c r="S247" s="44">
        <v>0</v>
      </c>
      <c r="T247" s="44">
        <v>0</v>
      </c>
      <c r="U247" s="44">
        <v>0</v>
      </c>
      <c r="V247" s="44">
        <v>0</v>
      </c>
      <c r="W247" s="44">
        <v>0</v>
      </c>
      <c r="X247" s="44">
        <v>0</v>
      </c>
      <c r="Y247" s="44">
        <v>0</v>
      </c>
    </row>
    <row r="248" spans="1:25" ht="30" x14ac:dyDescent="0.25">
      <c r="A248" s="98"/>
      <c r="B248" s="94"/>
      <c r="C248" s="49">
        <v>53</v>
      </c>
      <c r="D248" s="50" t="s">
        <v>294</v>
      </c>
      <c r="E248" s="28" t="s">
        <v>918</v>
      </c>
      <c r="F248" s="26" t="s">
        <v>942</v>
      </c>
      <c r="G248" s="49" t="s">
        <v>904</v>
      </c>
      <c r="H248" s="26">
        <v>30</v>
      </c>
      <c r="I248" s="26">
        <v>20</v>
      </c>
      <c r="J248" s="46">
        <v>9.1</v>
      </c>
      <c r="K248" s="47"/>
      <c r="L248" s="32">
        <f t="shared" si="6"/>
        <v>0</v>
      </c>
      <c r="M248" s="43" t="str">
        <f t="shared" si="7"/>
        <v>OK</v>
      </c>
      <c r="N248" s="44">
        <v>0</v>
      </c>
      <c r="O248" s="44">
        <v>0</v>
      </c>
      <c r="P248" s="44">
        <v>0</v>
      </c>
      <c r="Q248" s="44">
        <v>0</v>
      </c>
      <c r="R248" s="44">
        <v>0</v>
      </c>
      <c r="S248" s="44">
        <v>0</v>
      </c>
      <c r="T248" s="44">
        <v>0</v>
      </c>
      <c r="U248" s="44">
        <v>0</v>
      </c>
      <c r="V248" s="44">
        <v>0</v>
      </c>
      <c r="W248" s="44">
        <v>0</v>
      </c>
      <c r="X248" s="44">
        <v>0</v>
      </c>
      <c r="Y248" s="44">
        <v>0</v>
      </c>
    </row>
    <row r="249" spans="1:25" ht="45" x14ac:dyDescent="0.25">
      <c r="A249" s="98"/>
      <c r="B249" s="94"/>
      <c r="C249" s="49">
        <v>54</v>
      </c>
      <c r="D249" s="50" t="s">
        <v>295</v>
      </c>
      <c r="E249" s="28" t="s">
        <v>918</v>
      </c>
      <c r="F249" s="26" t="s">
        <v>942</v>
      </c>
      <c r="G249" s="49" t="s">
        <v>901</v>
      </c>
      <c r="H249" s="26">
        <v>30</v>
      </c>
      <c r="I249" s="26">
        <v>20</v>
      </c>
      <c r="J249" s="46">
        <v>158.30000000000001</v>
      </c>
      <c r="K249" s="47"/>
      <c r="L249" s="32">
        <f t="shared" si="6"/>
        <v>0</v>
      </c>
      <c r="M249" s="43" t="str">
        <f t="shared" si="7"/>
        <v>OK</v>
      </c>
      <c r="N249" s="44">
        <v>0</v>
      </c>
      <c r="O249" s="44">
        <v>0</v>
      </c>
      <c r="P249" s="44">
        <v>0</v>
      </c>
      <c r="Q249" s="44">
        <v>0</v>
      </c>
      <c r="R249" s="44">
        <v>0</v>
      </c>
      <c r="S249" s="44">
        <v>0</v>
      </c>
      <c r="T249" s="44">
        <v>0</v>
      </c>
      <c r="U249" s="44">
        <v>0</v>
      </c>
      <c r="V249" s="44">
        <v>0</v>
      </c>
      <c r="W249" s="44">
        <v>0</v>
      </c>
      <c r="X249" s="44">
        <v>0</v>
      </c>
      <c r="Y249" s="44">
        <v>0</v>
      </c>
    </row>
    <row r="250" spans="1:25" ht="45" x14ac:dyDescent="0.25">
      <c r="A250" s="98"/>
      <c r="B250" s="94"/>
      <c r="C250" s="49">
        <v>55</v>
      </c>
      <c r="D250" s="50" t="s">
        <v>296</v>
      </c>
      <c r="E250" s="28" t="s">
        <v>918</v>
      </c>
      <c r="F250" s="26" t="s">
        <v>942</v>
      </c>
      <c r="G250" s="49" t="s">
        <v>901</v>
      </c>
      <c r="H250" s="26">
        <v>30</v>
      </c>
      <c r="I250" s="26">
        <v>20</v>
      </c>
      <c r="J250" s="46">
        <v>199</v>
      </c>
      <c r="K250" s="47"/>
      <c r="L250" s="32">
        <f t="shared" si="6"/>
        <v>0</v>
      </c>
      <c r="M250" s="43" t="str">
        <f t="shared" si="7"/>
        <v>OK</v>
      </c>
      <c r="N250" s="44">
        <v>0</v>
      </c>
      <c r="O250" s="44">
        <v>0</v>
      </c>
      <c r="P250" s="44">
        <v>0</v>
      </c>
      <c r="Q250" s="44">
        <v>0</v>
      </c>
      <c r="R250" s="44">
        <v>0</v>
      </c>
      <c r="S250" s="44">
        <v>0</v>
      </c>
      <c r="T250" s="44">
        <v>0</v>
      </c>
      <c r="U250" s="44">
        <v>0</v>
      </c>
      <c r="V250" s="44">
        <v>0</v>
      </c>
      <c r="W250" s="44">
        <v>0</v>
      </c>
      <c r="X250" s="44">
        <v>0</v>
      </c>
      <c r="Y250" s="44">
        <v>0</v>
      </c>
    </row>
    <row r="251" spans="1:25" ht="45" x14ac:dyDescent="0.25">
      <c r="A251" s="98"/>
      <c r="B251" s="94"/>
      <c r="C251" s="49">
        <v>56</v>
      </c>
      <c r="D251" s="50" t="s">
        <v>297</v>
      </c>
      <c r="E251" s="28" t="s">
        <v>918</v>
      </c>
      <c r="F251" s="26" t="s">
        <v>942</v>
      </c>
      <c r="G251" s="49" t="s">
        <v>901</v>
      </c>
      <c r="H251" s="26">
        <v>30</v>
      </c>
      <c r="I251" s="26">
        <v>20</v>
      </c>
      <c r="J251" s="46">
        <v>145</v>
      </c>
      <c r="K251" s="47">
        <v>3</v>
      </c>
      <c r="L251" s="32">
        <f t="shared" si="6"/>
        <v>2</v>
      </c>
      <c r="M251" s="43" t="str">
        <f t="shared" si="7"/>
        <v>OK</v>
      </c>
      <c r="N251" s="80">
        <v>1</v>
      </c>
      <c r="O251" s="44">
        <v>0</v>
      </c>
      <c r="P251" s="44">
        <v>0</v>
      </c>
      <c r="Q251" s="44">
        <v>0</v>
      </c>
      <c r="R251" s="44">
        <v>0</v>
      </c>
      <c r="S251" s="44">
        <v>0</v>
      </c>
      <c r="T251" s="44">
        <v>0</v>
      </c>
      <c r="U251" s="44">
        <v>0</v>
      </c>
      <c r="V251" s="44">
        <v>0</v>
      </c>
      <c r="W251" s="44">
        <v>0</v>
      </c>
      <c r="X251" s="44">
        <v>0</v>
      </c>
      <c r="Y251" s="44">
        <v>0</v>
      </c>
    </row>
    <row r="252" spans="1:25" ht="30" x14ac:dyDescent="0.25">
      <c r="A252" s="98"/>
      <c r="B252" s="94"/>
      <c r="C252" s="49">
        <v>57</v>
      </c>
      <c r="D252" s="50" t="s">
        <v>298</v>
      </c>
      <c r="E252" s="28" t="s">
        <v>918</v>
      </c>
      <c r="F252" s="26" t="s">
        <v>942</v>
      </c>
      <c r="G252" s="49" t="s">
        <v>905</v>
      </c>
      <c r="H252" s="26">
        <v>30</v>
      </c>
      <c r="I252" s="26">
        <v>20</v>
      </c>
      <c r="J252" s="46">
        <v>39</v>
      </c>
      <c r="K252" s="47"/>
      <c r="L252" s="32">
        <f t="shared" si="6"/>
        <v>0</v>
      </c>
      <c r="M252" s="43" t="str">
        <f t="shared" si="7"/>
        <v>OK</v>
      </c>
      <c r="N252" s="44">
        <v>0</v>
      </c>
      <c r="O252" s="44">
        <v>0</v>
      </c>
      <c r="P252" s="44">
        <v>0</v>
      </c>
      <c r="Q252" s="44">
        <v>0</v>
      </c>
      <c r="R252" s="44">
        <v>0</v>
      </c>
      <c r="S252" s="44">
        <v>0</v>
      </c>
      <c r="T252" s="44">
        <v>0</v>
      </c>
      <c r="U252" s="44">
        <v>0</v>
      </c>
      <c r="V252" s="44">
        <v>0</v>
      </c>
      <c r="W252" s="44">
        <v>0</v>
      </c>
      <c r="X252" s="44">
        <v>0</v>
      </c>
      <c r="Y252" s="44">
        <v>0</v>
      </c>
    </row>
    <row r="253" spans="1:25" ht="45" x14ac:dyDescent="0.25">
      <c r="A253" s="98"/>
      <c r="B253" s="94"/>
      <c r="C253" s="49">
        <v>58</v>
      </c>
      <c r="D253" s="50" t="s">
        <v>299</v>
      </c>
      <c r="E253" s="28" t="s">
        <v>918</v>
      </c>
      <c r="F253" s="26" t="s">
        <v>942</v>
      </c>
      <c r="G253" s="49" t="s">
        <v>36</v>
      </c>
      <c r="H253" s="26">
        <v>30</v>
      </c>
      <c r="I253" s="26">
        <v>20</v>
      </c>
      <c r="J253" s="46">
        <v>49</v>
      </c>
      <c r="K253" s="47"/>
      <c r="L253" s="32">
        <f t="shared" si="6"/>
        <v>0</v>
      </c>
      <c r="M253" s="43" t="str">
        <f t="shared" si="7"/>
        <v>OK</v>
      </c>
      <c r="N253" s="44">
        <v>0</v>
      </c>
      <c r="O253" s="44">
        <v>0</v>
      </c>
      <c r="P253" s="44">
        <v>0</v>
      </c>
      <c r="Q253" s="44">
        <v>0</v>
      </c>
      <c r="R253" s="44">
        <v>0</v>
      </c>
      <c r="S253" s="44">
        <v>0</v>
      </c>
      <c r="T253" s="44">
        <v>0</v>
      </c>
      <c r="U253" s="44">
        <v>0</v>
      </c>
      <c r="V253" s="44">
        <v>0</v>
      </c>
      <c r="W253" s="44">
        <v>0</v>
      </c>
      <c r="X253" s="44">
        <v>0</v>
      </c>
      <c r="Y253" s="44">
        <v>0</v>
      </c>
    </row>
    <row r="254" spans="1:25" ht="30" x14ac:dyDescent="0.25">
      <c r="A254" s="98"/>
      <c r="B254" s="94"/>
      <c r="C254" s="49">
        <v>59</v>
      </c>
      <c r="D254" s="50" t="s">
        <v>300</v>
      </c>
      <c r="E254" s="28" t="s">
        <v>918</v>
      </c>
      <c r="F254" s="26" t="s">
        <v>942</v>
      </c>
      <c r="G254" s="49" t="s">
        <v>901</v>
      </c>
      <c r="H254" s="26">
        <v>30</v>
      </c>
      <c r="I254" s="26">
        <v>20</v>
      </c>
      <c r="J254" s="46">
        <v>45</v>
      </c>
      <c r="K254" s="47"/>
      <c r="L254" s="32">
        <f t="shared" si="6"/>
        <v>0</v>
      </c>
      <c r="M254" s="43" t="str">
        <f t="shared" si="7"/>
        <v>OK</v>
      </c>
      <c r="N254" s="44">
        <v>0</v>
      </c>
      <c r="O254" s="44">
        <v>0</v>
      </c>
      <c r="P254" s="44">
        <v>0</v>
      </c>
      <c r="Q254" s="44">
        <v>0</v>
      </c>
      <c r="R254" s="44">
        <v>0</v>
      </c>
      <c r="S254" s="44">
        <v>0</v>
      </c>
      <c r="T254" s="44">
        <v>0</v>
      </c>
      <c r="U254" s="44">
        <v>0</v>
      </c>
      <c r="V254" s="44">
        <v>0</v>
      </c>
      <c r="W254" s="44">
        <v>0</v>
      </c>
      <c r="X254" s="44">
        <v>0</v>
      </c>
      <c r="Y254" s="44">
        <v>0</v>
      </c>
    </row>
    <row r="255" spans="1:25" ht="30" x14ac:dyDescent="0.25">
      <c r="A255" s="98"/>
      <c r="B255" s="94"/>
      <c r="C255" s="49">
        <v>60</v>
      </c>
      <c r="D255" s="50" t="s">
        <v>301</v>
      </c>
      <c r="E255" s="28" t="s">
        <v>918</v>
      </c>
      <c r="F255" s="26" t="s">
        <v>942</v>
      </c>
      <c r="G255" s="49" t="s">
        <v>901</v>
      </c>
      <c r="H255" s="26">
        <v>30</v>
      </c>
      <c r="I255" s="26">
        <v>20</v>
      </c>
      <c r="J255" s="46">
        <v>65</v>
      </c>
      <c r="K255" s="47"/>
      <c r="L255" s="32">
        <f t="shared" si="6"/>
        <v>0</v>
      </c>
      <c r="M255" s="43" t="str">
        <f t="shared" si="7"/>
        <v>OK</v>
      </c>
      <c r="N255" s="44">
        <v>0</v>
      </c>
      <c r="O255" s="44">
        <v>0</v>
      </c>
      <c r="P255" s="44">
        <v>0</v>
      </c>
      <c r="Q255" s="44">
        <v>0</v>
      </c>
      <c r="R255" s="44">
        <v>0</v>
      </c>
      <c r="S255" s="44">
        <v>0</v>
      </c>
      <c r="T255" s="44">
        <v>0</v>
      </c>
      <c r="U255" s="44">
        <v>0</v>
      </c>
      <c r="V255" s="44">
        <v>0</v>
      </c>
      <c r="W255" s="44">
        <v>0</v>
      </c>
      <c r="X255" s="44">
        <v>0</v>
      </c>
      <c r="Y255" s="44">
        <v>0</v>
      </c>
    </row>
    <row r="256" spans="1:25" ht="45" x14ac:dyDescent="0.25">
      <c r="A256" s="98"/>
      <c r="B256" s="94"/>
      <c r="C256" s="49">
        <v>61</v>
      </c>
      <c r="D256" s="50" t="s">
        <v>302</v>
      </c>
      <c r="E256" s="28" t="s">
        <v>918</v>
      </c>
      <c r="F256" s="26" t="s">
        <v>942</v>
      </c>
      <c r="G256" s="49" t="s">
        <v>901</v>
      </c>
      <c r="H256" s="26">
        <v>30</v>
      </c>
      <c r="I256" s="26">
        <v>20</v>
      </c>
      <c r="J256" s="46">
        <v>49</v>
      </c>
      <c r="K256" s="47"/>
      <c r="L256" s="32">
        <f t="shared" si="6"/>
        <v>0</v>
      </c>
      <c r="M256" s="43" t="str">
        <f t="shared" si="7"/>
        <v>OK</v>
      </c>
      <c r="N256" s="44">
        <v>0</v>
      </c>
      <c r="O256" s="44">
        <v>0</v>
      </c>
      <c r="P256" s="44">
        <v>0</v>
      </c>
      <c r="Q256" s="44">
        <v>0</v>
      </c>
      <c r="R256" s="44">
        <v>0</v>
      </c>
      <c r="S256" s="44">
        <v>0</v>
      </c>
      <c r="T256" s="44">
        <v>0</v>
      </c>
      <c r="U256" s="44">
        <v>0</v>
      </c>
      <c r="V256" s="44">
        <v>0</v>
      </c>
      <c r="W256" s="44">
        <v>0</v>
      </c>
      <c r="X256" s="44">
        <v>0</v>
      </c>
      <c r="Y256" s="44">
        <v>0</v>
      </c>
    </row>
    <row r="257" spans="1:25" ht="30" x14ac:dyDescent="0.25">
      <c r="A257" s="98"/>
      <c r="B257" s="94"/>
      <c r="C257" s="49">
        <v>62</v>
      </c>
      <c r="D257" s="50" t="s">
        <v>303</v>
      </c>
      <c r="E257" s="28" t="s">
        <v>918</v>
      </c>
      <c r="F257" s="26" t="s">
        <v>944</v>
      </c>
      <c r="G257" s="49" t="s">
        <v>904</v>
      </c>
      <c r="H257" s="26">
        <v>30</v>
      </c>
      <c r="I257" s="26">
        <v>20</v>
      </c>
      <c r="J257" s="46">
        <v>198</v>
      </c>
      <c r="K257" s="47"/>
      <c r="L257" s="32">
        <f t="shared" si="6"/>
        <v>0</v>
      </c>
      <c r="M257" s="43" t="str">
        <f t="shared" si="7"/>
        <v>OK</v>
      </c>
      <c r="N257" s="44">
        <v>0</v>
      </c>
      <c r="O257" s="44">
        <v>0</v>
      </c>
      <c r="P257" s="44">
        <v>0</v>
      </c>
      <c r="Q257" s="44">
        <v>0</v>
      </c>
      <c r="R257" s="44">
        <v>0</v>
      </c>
      <c r="S257" s="44">
        <v>0</v>
      </c>
      <c r="T257" s="44">
        <v>0</v>
      </c>
      <c r="U257" s="44">
        <v>0</v>
      </c>
      <c r="V257" s="44">
        <v>0</v>
      </c>
      <c r="W257" s="44">
        <v>0</v>
      </c>
      <c r="X257" s="44">
        <v>0</v>
      </c>
      <c r="Y257" s="44">
        <v>0</v>
      </c>
    </row>
    <row r="258" spans="1:25" ht="30" x14ac:dyDescent="0.25">
      <c r="A258" s="98"/>
      <c r="B258" s="94"/>
      <c r="C258" s="49">
        <v>63</v>
      </c>
      <c r="D258" s="50" t="s">
        <v>304</v>
      </c>
      <c r="E258" s="28" t="s">
        <v>918</v>
      </c>
      <c r="F258" s="26" t="s">
        <v>942</v>
      </c>
      <c r="G258" s="49" t="s">
        <v>36</v>
      </c>
      <c r="H258" s="26">
        <v>30</v>
      </c>
      <c r="I258" s="26">
        <v>20</v>
      </c>
      <c r="J258" s="46">
        <v>1.98</v>
      </c>
      <c r="K258" s="47"/>
      <c r="L258" s="32">
        <f t="shared" si="6"/>
        <v>0</v>
      </c>
      <c r="M258" s="43" t="str">
        <f t="shared" si="7"/>
        <v>OK</v>
      </c>
      <c r="N258" s="44">
        <v>0</v>
      </c>
      <c r="O258" s="44">
        <v>0</v>
      </c>
      <c r="P258" s="44">
        <v>0</v>
      </c>
      <c r="Q258" s="44">
        <v>0</v>
      </c>
      <c r="R258" s="44">
        <v>0</v>
      </c>
      <c r="S258" s="44">
        <v>0</v>
      </c>
      <c r="T258" s="44">
        <v>0</v>
      </c>
      <c r="U258" s="44">
        <v>0</v>
      </c>
      <c r="V258" s="44">
        <v>0</v>
      </c>
      <c r="W258" s="44">
        <v>0</v>
      </c>
      <c r="X258" s="44">
        <v>0</v>
      </c>
      <c r="Y258" s="44">
        <v>0</v>
      </c>
    </row>
    <row r="259" spans="1:25" ht="15" x14ac:dyDescent="0.25">
      <c r="A259" s="98"/>
      <c r="B259" s="94"/>
      <c r="C259" s="49">
        <v>64</v>
      </c>
      <c r="D259" s="50" t="s">
        <v>305</v>
      </c>
      <c r="E259" s="28" t="s">
        <v>918</v>
      </c>
      <c r="F259" s="26" t="s">
        <v>942</v>
      </c>
      <c r="G259" s="49" t="s">
        <v>36</v>
      </c>
      <c r="H259" s="26">
        <v>30</v>
      </c>
      <c r="I259" s="26">
        <v>20</v>
      </c>
      <c r="J259" s="46">
        <v>11</v>
      </c>
      <c r="K259" s="47"/>
      <c r="L259" s="32">
        <f t="shared" si="6"/>
        <v>0</v>
      </c>
      <c r="M259" s="43" t="str">
        <f t="shared" si="7"/>
        <v>OK</v>
      </c>
      <c r="N259" s="44">
        <v>0</v>
      </c>
      <c r="O259" s="44">
        <v>0</v>
      </c>
      <c r="P259" s="44">
        <v>0</v>
      </c>
      <c r="Q259" s="44">
        <v>0</v>
      </c>
      <c r="R259" s="44">
        <v>0</v>
      </c>
      <c r="S259" s="44">
        <v>0</v>
      </c>
      <c r="T259" s="44">
        <v>0</v>
      </c>
      <c r="U259" s="44">
        <v>0</v>
      </c>
      <c r="V259" s="44">
        <v>0</v>
      </c>
      <c r="W259" s="44">
        <v>0</v>
      </c>
      <c r="X259" s="44">
        <v>0</v>
      </c>
      <c r="Y259" s="44">
        <v>0</v>
      </c>
    </row>
    <row r="260" spans="1:25" ht="30" x14ac:dyDescent="0.25">
      <c r="A260" s="98"/>
      <c r="B260" s="94"/>
      <c r="C260" s="49">
        <v>65</v>
      </c>
      <c r="D260" s="50" t="s">
        <v>306</v>
      </c>
      <c r="E260" s="28" t="s">
        <v>918</v>
      </c>
      <c r="F260" s="26" t="s">
        <v>941</v>
      </c>
      <c r="G260" s="49" t="s">
        <v>36</v>
      </c>
      <c r="H260" s="26">
        <v>30</v>
      </c>
      <c r="I260" s="26">
        <v>20</v>
      </c>
      <c r="J260" s="46">
        <v>2</v>
      </c>
      <c r="K260" s="47"/>
      <c r="L260" s="32">
        <f t="shared" si="6"/>
        <v>0</v>
      </c>
      <c r="M260" s="43" t="str">
        <f t="shared" si="7"/>
        <v>OK</v>
      </c>
      <c r="N260" s="44">
        <v>0</v>
      </c>
      <c r="O260" s="44">
        <v>0</v>
      </c>
      <c r="P260" s="44">
        <v>0</v>
      </c>
      <c r="Q260" s="44">
        <v>0</v>
      </c>
      <c r="R260" s="44">
        <v>0</v>
      </c>
      <c r="S260" s="44">
        <v>0</v>
      </c>
      <c r="T260" s="44">
        <v>0</v>
      </c>
      <c r="U260" s="44">
        <v>0</v>
      </c>
      <c r="V260" s="44">
        <v>0</v>
      </c>
      <c r="W260" s="44">
        <v>0</v>
      </c>
      <c r="X260" s="44">
        <v>0</v>
      </c>
      <c r="Y260" s="44">
        <v>0</v>
      </c>
    </row>
    <row r="261" spans="1:25" ht="30" x14ac:dyDescent="0.25">
      <c r="A261" s="98"/>
      <c r="B261" s="94"/>
      <c r="C261" s="49">
        <v>66</v>
      </c>
      <c r="D261" s="50" t="s">
        <v>307</v>
      </c>
      <c r="E261" s="28" t="s">
        <v>918</v>
      </c>
      <c r="F261" s="26" t="s">
        <v>941</v>
      </c>
      <c r="G261" s="49" t="s">
        <v>36</v>
      </c>
      <c r="H261" s="26">
        <v>30</v>
      </c>
      <c r="I261" s="26">
        <v>20</v>
      </c>
      <c r="J261" s="46">
        <v>1.65</v>
      </c>
      <c r="K261" s="47">
        <v>1</v>
      </c>
      <c r="L261" s="32">
        <f t="shared" ref="L261:L324" si="8">K261-(SUM(N261:Y261))</f>
        <v>0</v>
      </c>
      <c r="M261" s="43" t="str">
        <f t="shared" ref="M261:M324" si="9">IF(L261&lt;0,"ATENÇÃO","OK")</f>
        <v>OK</v>
      </c>
      <c r="N261" s="80">
        <v>1</v>
      </c>
      <c r="O261" s="44">
        <v>0</v>
      </c>
      <c r="P261" s="44">
        <v>0</v>
      </c>
      <c r="Q261" s="44">
        <v>0</v>
      </c>
      <c r="R261" s="44">
        <v>0</v>
      </c>
      <c r="S261" s="44">
        <v>0</v>
      </c>
      <c r="T261" s="44">
        <v>0</v>
      </c>
      <c r="U261" s="44">
        <v>0</v>
      </c>
      <c r="V261" s="44">
        <v>0</v>
      </c>
      <c r="W261" s="44">
        <v>0</v>
      </c>
      <c r="X261" s="44">
        <v>0</v>
      </c>
      <c r="Y261" s="44">
        <v>0</v>
      </c>
    </row>
    <row r="262" spans="1:25" ht="60" x14ac:dyDescent="0.25">
      <c r="A262" s="98"/>
      <c r="B262" s="94"/>
      <c r="C262" s="49">
        <v>67</v>
      </c>
      <c r="D262" s="50" t="s">
        <v>308</v>
      </c>
      <c r="E262" s="28" t="s">
        <v>926</v>
      </c>
      <c r="F262" s="26" t="s">
        <v>941</v>
      </c>
      <c r="G262" s="49" t="s">
        <v>36</v>
      </c>
      <c r="H262" s="26">
        <v>30</v>
      </c>
      <c r="I262" s="26">
        <v>20</v>
      </c>
      <c r="J262" s="46">
        <v>7.37</v>
      </c>
      <c r="K262" s="47"/>
      <c r="L262" s="32">
        <f t="shared" si="8"/>
        <v>0</v>
      </c>
      <c r="M262" s="43" t="str">
        <f t="shared" si="9"/>
        <v>OK</v>
      </c>
      <c r="N262" s="44">
        <v>0</v>
      </c>
      <c r="O262" s="44">
        <v>0</v>
      </c>
      <c r="P262" s="44">
        <v>0</v>
      </c>
      <c r="Q262" s="44">
        <v>0</v>
      </c>
      <c r="R262" s="44">
        <v>0</v>
      </c>
      <c r="S262" s="44">
        <v>0</v>
      </c>
      <c r="T262" s="44">
        <v>0</v>
      </c>
      <c r="U262" s="44">
        <v>0</v>
      </c>
      <c r="V262" s="44">
        <v>0</v>
      </c>
      <c r="W262" s="44">
        <v>0</v>
      </c>
      <c r="X262" s="44">
        <v>0</v>
      </c>
      <c r="Y262" s="44">
        <v>0</v>
      </c>
    </row>
    <row r="263" spans="1:25" ht="15" x14ac:dyDescent="0.25">
      <c r="A263" s="98"/>
      <c r="B263" s="94"/>
      <c r="C263" s="49">
        <v>68</v>
      </c>
      <c r="D263" s="50" t="s">
        <v>309</v>
      </c>
      <c r="E263" s="28" t="s">
        <v>918</v>
      </c>
      <c r="F263" s="26" t="s">
        <v>945</v>
      </c>
      <c r="G263" s="49" t="s">
        <v>904</v>
      </c>
      <c r="H263" s="26">
        <v>30</v>
      </c>
      <c r="I263" s="26">
        <v>20</v>
      </c>
      <c r="J263" s="46">
        <v>15.32</v>
      </c>
      <c r="K263" s="47"/>
      <c r="L263" s="32">
        <f t="shared" si="8"/>
        <v>0</v>
      </c>
      <c r="M263" s="43" t="str">
        <f t="shared" si="9"/>
        <v>OK</v>
      </c>
      <c r="N263" s="44">
        <v>0</v>
      </c>
      <c r="O263" s="44">
        <v>0</v>
      </c>
      <c r="P263" s="44">
        <v>0</v>
      </c>
      <c r="Q263" s="44">
        <v>0</v>
      </c>
      <c r="R263" s="44">
        <v>0</v>
      </c>
      <c r="S263" s="44">
        <v>0</v>
      </c>
      <c r="T263" s="44">
        <v>0</v>
      </c>
      <c r="U263" s="44">
        <v>0</v>
      </c>
      <c r="V263" s="44">
        <v>0</v>
      </c>
      <c r="W263" s="44">
        <v>0</v>
      </c>
      <c r="X263" s="44">
        <v>0</v>
      </c>
      <c r="Y263" s="44">
        <v>0</v>
      </c>
    </row>
    <row r="264" spans="1:25" ht="15" x14ac:dyDescent="0.25">
      <c r="A264" s="99"/>
      <c r="B264" s="95"/>
      <c r="C264" s="49">
        <v>69</v>
      </c>
      <c r="D264" s="50" t="s">
        <v>310</v>
      </c>
      <c r="E264" s="28" t="s">
        <v>918</v>
      </c>
      <c r="F264" s="26" t="s">
        <v>942</v>
      </c>
      <c r="G264" s="49" t="s">
        <v>902</v>
      </c>
      <c r="H264" s="26">
        <v>30</v>
      </c>
      <c r="I264" s="26">
        <v>20</v>
      </c>
      <c r="J264" s="46">
        <v>19.48</v>
      </c>
      <c r="K264" s="47">
        <v>5</v>
      </c>
      <c r="L264" s="32">
        <f t="shared" si="8"/>
        <v>4</v>
      </c>
      <c r="M264" s="43" t="str">
        <f t="shared" si="9"/>
        <v>OK</v>
      </c>
      <c r="N264" s="80">
        <v>1</v>
      </c>
      <c r="O264" s="44">
        <v>0</v>
      </c>
      <c r="P264" s="44">
        <v>0</v>
      </c>
      <c r="Q264" s="44">
        <v>0</v>
      </c>
      <c r="R264" s="44">
        <v>0</v>
      </c>
      <c r="S264" s="44">
        <v>0</v>
      </c>
      <c r="T264" s="44">
        <v>0</v>
      </c>
      <c r="U264" s="44">
        <v>0</v>
      </c>
      <c r="V264" s="44">
        <v>0</v>
      </c>
      <c r="W264" s="44">
        <v>0</v>
      </c>
      <c r="X264" s="44">
        <v>0</v>
      </c>
      <c r="Y264" s="44">
        <v>0</v>
      </c>
    </row>
    <row r="265" spans="1:25" ht="15" x14ac:dyDescent="0.25">
      <c r="A265" s="97" t="s">
        <v>892</v>
      </c>
      <c r="B265" s="93">
        <v>3</v>
      </c>
      <c r="C265" s="49">
        <v>1</v>
      </c>
      <c r="D265" s="50" t="s">
        <v>311</v>
      </c>
      <c r="E265" s="28" t="s">
        <v>946</v>
      </c>
      <c r="F265" s="26" t="s">
        <v>947</v>
      </c>
      <c r="G265" s="49" t="s">
        <v>906</v>
      </c>
      <c r="H265" s="26">
        <v>30</v>
      </c>
      <c r="I265" s="26">
        <v>20</v>
      </c>
      <c r="J265" s="46">
        <v>11.57</v>
      </c>
      <c r="K265" s="47"/>
      <c r="L265" s="32">
        <f t="shared" si="8"/>
        <v>0</v>
      </c>
      <c r="M265" s="43" t="str">
        <f t="shared" si="9"/>
        <v>OK</v>
      </c>
      <c r="N265" s="44">
        <v>0</v>
      </c>
      <c r="O265" s="44">
        <v>0</v>
      </c>
      <c r="P265" s="44">
        <v>0</v>
      </c>
      <c r="Q265" s="44">
        <v>0</v>
      </c>
      <c r="R265" s="44">
        <v>0</v>
      </c>
      <c r="S265" s="44">
        <v>0</v>
      </c>
      <c r="T265" s="44">
        <v>0</v>
      </c>
      <c r="U265" s="44">
        <v>0</v>
      </c>
      <c r="V265" s="44">
        <v>0</v>
      </c>
      <c r="W265" s="44">
        <v>0</v>
      </c>
      <c r="X265" s="44">
        <v>0</v>
      </c>
      <c r="Y265" s="44">
        <v>0</v>
      </c>
    </row>
    <row r="266" spans="1:25" ht="15" x14ac:dyDescent="0.25">
      <c r="A266" s="98"/>
      <c r="B266" s="94"/>
      <c r="C266" s="49">
        <v>2</v>
      </c>
      <c r="D266" s="50" t="s">
        <v>312</v>
      </c>
      <c r="E266" s="28" t="s">
        <v>922</v>
      </c>
      <c r="F266" s="26" t="s">
        <v>932</v>
      </c>
      <c r="G266" s="49" t="s">
        <v>36</v>
      </c>
      <c r="H266" s="26">
        <v>30</v>
      </c>
      <c r="I266" s="26">
        <v>20</v>
      </c>
      <c r="J266" s="46">
        <v>26</v>
      </c>
      <c r="K266" s="47"/>
      <c r="L266" s="32">
        <f t="shared" si="8"/>
        <v>0</v>
      </c>
      <c r="M266" s="43" t="str">
        <f t="shared" si="9"/>
        <v>OK</v>
      </c>
      <c r="N266" s="44">
        <v>0</v>
      </c>
      <c r="O266" s="44">
        <v>0</v>
      </c>
      <c r="P266" s="44">
        <v>0</v>
      </c>
      <c r="Q266" s="44">
        <v>0</v>
      </c>
      <c r="R266" s="44">
        <v>0</v>
      </c>
      <c r="S266" s="44">
        <v>0</v>
      </c>
      <c r="T266" s="44">
        <v>0</v>
      </c>
      <c r="U266" s="44">
        <v>0</v>
      </c>
      <c r="V266" s="44">
        <v>0</v>
      </c>
      <c r="W266" s="44">
        <v>0</v>
      </c>
      <c r="X266" s="44">
        <v>0</v>
      </c>
      <c r="Y266" s="44">
        <v>0</v>
      </c>
    </row>
    <row r="267" spans="1:25" ht="30" x14ac:dyDescent="0.25">
      <c r="A267" s="98"/>
      <c r="B267" s="94"/>
      <c r="C267" s="49">
        <v>3</v>
      </c>
      <c r="D267" s="50" t="s">
        <v>313</v>
      </c>
      <c r="E267" s="28" t="s">
        <v>918</v>
      </c>
      <c r="F267" s="26" t="s">
        <v>932</v>
      </c>
      <c r="G267" s="49" t="s">
        <v>36</v>
      </c>
      <c r="H267" s="26">
        <v>30</v>
      </c>
      <c r="I267" s="26">
        <v>20</v>
      </c>
      <c r="J267" s="46">
        <v>40.340000000000003</v>
      </c>
      <c r="K267" s="47"/>
      <c r="L267" s="32">
        <f t="shared" si="8"/>
        <v>0</v>
      </c>
      <c r="M267" s="43" t="str">
        <f t="shared" si="9"/>
        <v>OK</v>
      </c>
      <c r="N267" s="44">
        <v>0</v>
      </c>
      <c r="O267" s="44">
        <v>0</v>
      </c>
      <c r="P267" s="44">
        <v>0</v>
      </c>
      <c r="Q267" s="44">
        <v>0</v>
      </c>
      <c r="R267" s="44">
        <v>0</v>
      </c>
      <c r="S267" s="44">
        <v>0</v>
      </c>
      <c r="T267" s="44">
        <v>0</v>
      </c>
      <c r="U267" s="44">
        <v>0</v>
      </c>
      <c r="V267" s="44">
        <v>0</v>
      </c>
      <c r="W267" s="44">
        <v>0</v>
      </c>
      <c r="X267" s="44">
        <v>0</v>
      </c>
      <c r="Y267" s="44">
        <v>0</v>
      </c>
    </row>
    <row r="268" spans="1:25" ht="30" x14ac:dyDescent="0.25">
      <c r="A268" s="98"/>
      <c r="B268" s="94"/>
      <c r="C268" s="49">
        <v>4</v>
      </c>
      <c r="D268" s="50" t="s">
        <v>314</v>
      </c>
      <c r="E268" s="28" t="s">
        <v>946</v>
      </c>
      <c r="F268" s="26" t="s">
        <v>948</v>
      </c>
      <c r="G268" s="49" t="s">
        <v>896</v>
      </c>
      <c r="H268" s="26">
        <v>30</v>
      </c>
      <c r="I268" s="26">
        <v>20</v>
      </c>
      <c r="J268" s="46">
        <v>8.4499999999999993</v>
      </c>
      <c r="K268" s="47">
        <v>20</v>
      </c>
      <c r="L268" s="32">
        <f t="shared" si="8"/>
        <v>17</v>
      </c>
      <c r="M268" s="43" t="str">
        <f t="shared" si="9"/>
        <v>OK</v>
      </c>
      <c r="N268" s="80">
        <v>3</v>
      </c>
      <c r="O268" s="44">
        <v>0</v>
      </c>
      <c r="P268" s="44">
        <v>0</v>
      </c>
      <c r="Q268" s="44">
        <v>0</v>
      </c>
      <c r="R268" s="44">
        <v>0</v>
      </c>
      <c r="S268" s="44">
        <v>0</v>
      </c>
      <c r="T268" s="44">
        <v>0</v>
      </c>
      <c r="U268" s="44">
        <v>0</v>
      </c>
      <c r="V268" s="44">
        <v>0</v>
      </c>
      <c r="W268" s="44">
        <v>0</v>
      </c>
      <c r="X268" s="44">
        <v>0</v>
      </c>
      <c r="Y268" s="44">
        <v>0</v>
      </c>
    </row>
    <row r="269" spans="1:25" ht="75" x14ac:dyDescent="0.25">
      <c r="A269" s="98"/>
      <c r="B269" s="94"/>
      <c r="C269" s="49">
        <v>5</v>
      </c>
      <c r="D269" s="50" t="s">
        <v>315</v>
      </c>
      <c r="E269" s="28" t="s">
        <v>918</v>
      </c>
      <c r="F269" s="26" t="s">
        <v>919</v>
      </c>
      <c r="G269" s="49" t="s">
        <v>36</v>
      </c>
      <c r="H269" s="26">
        <v>30</v>
      </c>
      <c r="I269" s="26">
        <v>20</v>
      </c>
      <c r="J269" s="46">
        <v>0.98</v>
      </c>
      <c r="K269" s="47"/>
      <c r="L269" s="32">
        <f t="shared" si="8"/>
        <v>0</v>
      </c>
      <c r="M269" s="43" t="str">
        <f t="shared" si="9"/>
        <v>OK</v>
      </c>
      <c r="N269" s="44">
        <v>0</v>
      </c>
      <c r="O269" s="44">
        <v>0</v>
      </c>
      <c r="P269" s="44">
        <v>0</v>
      </c>
      <c r="Q269" s="44">
        <v>0</v>
      </c>
      <c r="R269" s="44">
        <v>0</v>
      </c>
      <c r="S269" s="44">
        <v>0</v>
      </c>
      <c r="T269" s="44">
        <v>0</v>
      </c>
      <c r="U269" s="44">
        <v>0</v>
      </c>
      <c r="V269" s="44">
        <v>0</v>
      </c>
      <c r="W269" s="44">
        <v>0</v>
      </c>
      <c r="X269" s="44">
        <v>0</v>
      </c>
      <c r="Y269" s="44">
        <v>0</v>
      </c>
    </row>
    <row r="270" spans="1:25" ht="30" x14ac:dyDescent="0.25">
      <c r="A270" s="98"/>
      <c r="B270" s="94"/>
      <c r="C270" s="49">
        <v>6</v>
      </c>
      <c r="D270" s="50" t="s">
        <v>316</v>
      </c>
      <c r="E270" s="28" t="s">
        <v>949</v>
      </c>
      <c r="F270" s="26" t="s">
        <v>921</v>
      </c>
      <c r="G270" s="49" t="s">
        <v>36</v>
      </c>
      <c r="H270" s="26">
        <v>30</v>
      </c>
      <c r="I270" s="26">
        <v>20</v>
      </c>
      <c r="J270" s="46">
        <v>13.44</v>
      </c>
      <c r="K270" s="47"/>
      <c r="L270" s="32">
        <f t="shared" si="8"/>
        <v>0</v>
      </c>
      <c r="M270" s="43" t="str">
        <f t="shared" si="9"/>
        <v>OK</v>
      </c>
      <c r="N270" s="44">
        <v>0</v>
      </c>
      <c r="O270" s="44">
        <v>0</v>
      </c>
      <c r="P270" s="44">
        <v>0</v>
      </c>
      <c r="Q270" s="44">
        <v>0</v>
      </c>
      <c r="R270" s="44">
        <v>0</v>
      </c>
      <c r="S270" s="44">
        <v>0</v>
      </c>
      <c r="T270" s="44">
        <v>0</v>
      </c>
      <c r="U270" s="44">
        <v>0</v>
      </c>
      <c r="V270" s="44">
        <v>0</v>
      </c>
      <c r="W270" s="44">
        <v>0</v>
      </c>
      <c r="X270" s="44">
        <v>0</v>
      </c>
      <c r="Y270" s="44">
        <v>0</v>
      </c>
    </row>
    <row r="271" spans="1:25" ht="30" x14ac:dyDescent="0.25">
      <c r="A271" s="98"/>
      <c r="B271" s="94"/>
      <c r="C271" s="49">
        <v>7</v>
      </c>
      <c r="D271" s="50" t="s">
        <v>317</v>
      </c>
      <c r="E271" s="28" t="s">
        <v>950</v>
      </c>
      <c r="F271" s="26" t="s">
        <v>921</v>
      </c>
      <c r="G271" s="49" t="s">
        <v>36</v>
      </c>
      <c r="H271" s="26">
        <v>30</v>
      </c>
      <c r="I271" s="26">
        <v>20</v>
      </c>
      <c r="J271" s="46">
        <v>8.15</v>
      </c>
      <c r="K271" s="47"/>
      <c r="L271" s="32">
        <f t="shared" si="8"/>
        <v>0</v>
      </c>
      <c r="M271" s="43" t="str">
        <f t="shared" si="9"/>
        <v>OK</v>
      </c>
      <c r="N271" s="44">
        <v>0</v>
      </c>
      <c r="O271" s="44">
        <v>0</v>
      </c>
      <c r="P271" s="44">
        <v>0</v>
      </c>
      <c r="Q271" s="44">
        <v>0</v>
      </c>
      <c r="R271" s="44">
        <v>0</v>
      </c>
      <c r="S271" s="44">
        <v>0</v>
      </c>
      <c r="T271" s="44">
        <v>0</v>
      </c>
      <c r="U271" s="44">
        <v>0</v>
      </c>
      <c r="V271" s="44">
        <v>0</v>
      </c>
      <c r="W271" s="44">
        <v>0</v>
      </c>
      <c r="X271" s="44">
        <v>0</v>
      </c>
      <c r="Y271" s="44">
        <v>0</v>
      </c>
    </row>
    <row r="272" spans="1:25" ht="45" x14ac:dyDescent="0.25">
      <c r="A272" s="98"/>
      <c r="B272" s="94"/>
      <c r="C272" s="49">
        <v>8</v>
      </c>
      <c r="D272" s="50" t="s">
        <v>318</v>
      </c>
      <c r="E272" s="28" t="s">
        <v>951</v>
      </c>
      <c r="F272" s="26" t="s">
        <v>921</v>
      </c>
      <c r="G272" s="49" t="s">
        <v>907</v>
      </c>
      <c r="H272" s="26">
        <v>30</v>
      </c>
      <c r="I272" s="26">
        <v>20</v>
      </c>
      <c r="J272" s="46">
        <v>4.8</v>
      </c>
      <c r="K272" s="47"/>
      <c r="L272" s="32">
        <f t="shared" si="8"/>
        <v>0</v>
      </c>
      <c r="M272" s="43" t="str">
        <f t="shared" si="9"/>
        <v>OK</v>
      </c>
      <c r="N272" s="44">
        <v>0</v>
      </c>
      <c r="O272" s="44">
        <v>0</v>
      </c>
      <c r="P272" s="44">
        <v>0</v>
      </c>
      <c r="Q272" s="44">
        <v>0</v>
      </c>
      <c r="R272" s="44">
        <v>0</v>
      </c>
      <c r="S272" s="44">
        <v>0</v>
      </c>
      <c r="T272" s="44">
        <v>0</v>
      </c>
      <c r="U272" s="44">
        <v>0</v>
      </c>
      <c r="V272" s="44">
        <v>0</v>
      </c>
      <c r="W272" s="44">
        <v>0</v>
      </c>
      <c r="X272" s="44">
        <v>0</v>
      </c>
      <c r="Y272" s="44">
        <v>0</v>
      </c>
    </row>
    <row r="273" spans="1:25" ht="30" x14ac:dyDescent="0.25">
      <c r="A273" s="98"/>
      <c r="B273" s="94"/>
      <c r="C273" s="49">
        <v>9</v>
      </c>
      <c r="D273" s="50" t="s">
        <v>319</v>
      </c>
      <c r="E273" s="28" t="s">
        <v>951</v>
      </c>
      <c r="F273" s="26" t="s">
        <v>952</v>
      </c>
      <c r="G273" s="49" t="s">
        <v>908</v>
      </c>
      <c r="H273" s="26">
        <v>30</v>
      </c>
      <c r="I273" s="26">
        <v>20</v>
      </c>
      <c r="J273" s="46">
        <v>1.74</v>
      </c>
      <c r="K273" s="47"/>
      <c r="L273" s="32">
        <f t="shared" si="8"/>
        <v>0</v>
      </c>
      <c r="M273" s="43" t="str">
        <f t="shared" si="9"/>
        <v>OK</v>
      </c>
      <c r="N273" s="44">
        <v>0</v>
      </c>
      <c r="O273" s="44">
        <v>0</v>
      </c>
      <c r="P273" s="44">
        <v>0</v>
      </c>
      <c r="Q273" s="44">
        <v>0</v>
      </c>
      <c r="R273" s="44">
        <v>0</v>
      </c>
      <c r="S273" s="44">
        <v>0</v>
      </c>
      <c r="T273" s="44">
        <v>0</v>
      </c>
      <c r="U273" s="44">
        <v>0</v>
      </c>
      <c r="V273" s="44">
        <v>0</v>
      </c>
      <c r="W273" s="44">
        <v>0</v>
      </c>
      <c r="X273" s="44">
        <v>0</v>
      </c>
      <c r="Y273" s="44">
        <v>0</v>
      </c>
    </row>
    <row r="274" spans="1:25" ht="30" x14ac:dyDescent="0.25">
      <c r="A274" s="98"/>
      <c r="B274" s="94"/>
      <c r="C274" s="49">
        <v>10</v>
      </c>
      <c r="D274" s="50" t="s">
        <v>320</v>
      </c>
      <c r="E274" s="28" t="s">
        <v>918</v>
      </c>
      <c r="F274" s="26" t="s">
        <v>953</v>
      </c>
      <c r="G274" s="49" t="s">
        <v>36</v>
      </c>
      <c r="H274" s="26">
        <v>30</v>
      </c>
      <c r="I274" s="26">
        <v>20</v>
      </c>
      <c r="J274" s="46">
        <v>8.82</v>
      </c>
      <c r="K274" s="47">
        <v>10</v>
      </c>
      <c r="L274" s="32">
        <f t="shared" si="8"/>
        <v>7</v>
      </c>
      <c r="M274" s="43" t="str">
        <f t="shared" si="9"/>
        <v>OK</v>
      </c>
      <c r="N274" s="80">
        <v>3</v>
      </c>
      <c r="O274" s="44">
        <v>0</v>
      </c>
      <c r="P274" s="44">
        <v>0</v>
      </c>
      <c r="Q274" s="44">
        <v>0</v>
      </c>
      <c r="R274" s="44">
        <v>0</v>
      </c>
      <c r="S274" s="44">
        <v>0</v>
      </c>
      <c r="T274" s="44">
        <v>0</v>
      </c>
      <c r="U274" s="44">
        <v>0</v>
      </c>
      <c r="V274" s="44">
        <v>0</v>
      </c>
      <c r="W274" s="44">
        <v>0</v>
      </c>
      <c r="X274" s="44">
        <v>0</v>
      </c>
      <c r="Y274" s="44">
        <v>0</v>
      </c>
    </row>
    <row r="275" spans="1:25" ht="30" x14ac:dyDescent="0.25">
      <c r="A275" s="98"/>
      <c r="B275" s="94"/>
      <c r="C275" s="49">
        <v>11</v>
      </c>
      <c r="D275" s="50" t="s">
        <v>321</v>
      </c>
      <c r="E275" s="28" t="s">
        <v>918</v>
      </c>
      <c r="F275" s="26" t="s">
        <v>954</v>
      </c>
      <c r="G275" s="49" t="s">
        <v>906</v>
      </c>
      <c r="H275" s="26">
        <v>30</v>
      </c>
      <c r="I275" s="26">
        <v>20</v>
      </c>
      <c r="J275" s="46">
        <v>24.9</v>
      </c>
      <c r="K275" s="47"/>
      <c r="L275" s="32">
        <f t="shared" si="8"/>
        <v>0</v>
      </c>
      <c r="M275" s="43" t="str">
        <f t="shared" si="9"/>
        <v>OK</v>
      </c>
      <c r="N275" s="44">
        <v>0</v>
      </c>
      <c r="O275" s="44">
        <v>0</v>
      </c>
      <c r="P275" s="44">
        <v>0</v>
      </c>
      <c r="Q275" s="44">
        <v>0</v>
      </c>
      <c r="R275" s="44">
        <v>0</v>
      </c>
      <c r="S275" s="44">
        <v>0</v>
      </c>
      <c r="T275" s="44">
        <v>0</v>
      </c>
      <c r="U275" s="44">
        <v>0</v>
      </c>
      <c r="V275" s="44">
        <v>0</v>
      </c>
      <c r="W275" s="44">
        <v>0</v>
      </c>
      <c r="X275" s="44">
        <v>0</v>
      </c>
      <c r="Y275" s="44">
        <v>0</v>
      </c>
    </row>
    <row r="276" spans="1:25" ht="30" x14ac:dyDescent="0.25">
      <c r="A276" s="98"/>
      <c r="B276" s="94"/>
      <c r="C276" s="49">
        <v>12</v>
      </c>
      <c r="D276" s="50" t="s">
        <v>322</v>
      </c>
      <c r="E276" s="28" t="s">
        <v>918</v>
      </c>
      <c r="F276" s="26" t="s">
        <v>930</v>
      </c>
      <c r="G276" s="49" t="s">
        <v>36</v>
      </c>
      <c r="H276" s="26">
        <v>30</v>
      </c>
      <c r="I276" s="26">
        <v>20</v>
      </c>
      <c r="J276" s="46">
        <v>48.66</v>
      </c>
      <c r="K276" s="47"/>
      <c r="L276" s="32">
        <f t="shared" si="8"/>
        <v>0</v>
      </c>
      <c r="M276" s="43" t="str">
        <f t="shared" si="9"/>
        <v>OK</v>
      </c>
      <c r="N276" s="44">
        <v>0</v>
      </c>
      <c r="O276" s="44">
        <v>0</v>
      </c>
      <c r="P276" s="44">
        <v>0</v>
      </c>
      <c r="Q276" s="44">
        <v>0</v>
      </c>
      <c r="R276" s="44">
        <v>0</v>
      </c>
      <c r="S276" s="44">
        <v>0</v>
      </c>
      <c r="T276" s="44">
        <v>0</v>
      </c>
      <c r="U276" s="44">
        <v>0</v>
      </c>
      <c r="V276" s="44">
        <v>0</v>
      </c>
      <c r="W276" s="44">
        <v>0</v>
      </c>
      <c r="X276" s="44">
        <v>0</v>
      </c>
      <c r="Y276" s="44">
        <v>0</v>
      </c>
    </row>
    <row r="277" spans="1:25" ht="60" x14ac:dyDescent="0.25">
      <c r="A277" s="98"/>
      <c r="B277" s="94"/>
      <c r="C277" s="49">
        <v>13</v>
      </c>
      <c r="D277" s="50" t="s">
        <v>323</v>
      </c>
      <c r="E277" s="28" t="s">
        <v>918</v>
      </c>
      <c r="F277" s="26" t="s">
        <v>947</v>
      </c>
      <c r="G277" s="49" t="s">
        <v>36</v>
      </c>
      <c r="H277" s="26">
        <v>30</v>
      </c>
      <c r="I277" s="26">
        <v>20</v>
      </c>
      <c r="J277" s="46">
        <v>10.58</v>
      </c>
      <c r="K277" s="47"/>
      <c r="L277" s="32">
        <f t="shared" si="8"/>
        <v>0</v>
      </c>
      <c r="M277" s="43" t="str">
        <f t="shared" si="9"/>
        <v>OK</v>
      </c>
      <c r="N277" s="44">
        <v>0</v>
      </c>
      <c r="O277" s="44">
        <v>0</v>
      </c>
      <c r="P277" s="44">
        <v>0</v>
      </c>
      <c r="Q277" s="44">
        <v>0</v>
      </c>
      <c r="R277" s="44">
        <v>0</v>
      </c>
      <c r="S277" s="44">
        <v>0</v>
      </c>
      <c r="T277" s="44">
        <v>0</v>
      </c>
      <c r="U277" s="44">
        <v>0</v>
      </c>
      <c r="V277" s="44">
        <v>0</v>
      </c>
      <c r="W277" s="44">
        <v>0</v>
      </c>
      <c r="X277" s="44">
        <v>0</v>
      </c>
      <c r="Y277" s="44">
        <v>0</v>
      </c>
    </row>
    <row r="278" spans="1:25" ht="45" x14ac:dyDescent="0.25">
      <c r="A278" s="98"/>
      <c r="B278" s="94"/>
      <c r="C278" s="49">
        <v>14</v>
      </c>
      <c r="D278" s="50" t="s">
        <v>324</v>
      </c>
      <c r="E278" s="28" t="s">
        <v>918</v>
      </c>
      <c r="F278" s="26" t="s">
        <v>921</v>
      </c>
      <c r="G278" s="49" t="s">
        <v>36</v>
      </c>
      <c r="H278" s="26">
        <v>30</v>
      </c>
      <c r="I278" s="26">
        <v>20</v>
      </c>
      <c r="J278" s="46">
        <v>14.66</v>
      </c>
      <c r="K278" s="47"/>
      <c r="L278" s="32">
        <f t="shared" si="8"/>
        <v>0</v>
      </c>
      <c r="M278" s="43" t="str">
        <f t="shared" si="9"/>
        <v>OK</v>
      </c>
      <c r="N278" s="44">
        <v>0</v>
      </c>
      <c r="O278" s="44">
        <v>0</v>
      </c>
      <c r="P278" s="44">
        <v>0</v>
      </c>
      <c r="Q278" s="44">
        <v>0</v>
      </c>
      <c r="R278" s="44">
        <v>0</v>
      </c>
      <c r="S278" s="44">
        <v>0</v>
      </c>
      <c r="T278" s="44">
        <v>0</v>
      </c>
      <c r="U278" s="44">
        <v>0</v>
      </c>
      <c r="V278" s="44">
        <v>0</v>
      </c>
      <c r="W278" s="44">
        <v>0</v>
      </c>
      <c r="X278" s="44">
        <v>0</v>
      </c>
      <c r="Y278" s="44">
        <v>0</v>
      </c>
    </row>
    <row r="279" spans="1:25" ht="30" x14ac:dyDescent="0.25">
      <c r="A279" s="98"/>
      <c r="B279" s="94"/>
      <c r="C279" s="49">
        <v>15</v>
      </c>
      <c r="D279" s="50" t="s">
        <v>325</v>
      </c>
      <c r="E279" s="28" t="s">
        <v>955</v>
      </c>
      <c r="F279" s="26" t="s">
        <v>956</v>
      </c>
      <c r="G279" s="49" t="s">
        <v>36</v>
      </c>
      <c r="H279" s="26">
        <v>30</v>
      </c>
      <c r="I279" s="26">
        <v>20</v>
      </c>
      <c r="J279" s="46">
        <v>11.66</v>
      </c>
      <c r="K279" s="47"/>
      <c r="L279" s="32">
        <f t="shared" si="8"/>
        <v>0</v>
      </c>
      <c r="M279" s="43" t="str">
        <f t="shared" si="9"/>
        <v>OK</v>
      </c>
      <c r="N279" s="44">
        <v>0</v>
      </c>
      <c r="O279" s="44">
        <v>0</v>
      </c>
      <c r="P279" s="44">
        <v>0</v>
      </c>
      <c r="Q279" s="44">
        <v>0</v>
      </c>
      <c r="R279" s="44">
        <v>0</v>
      </c>
      <c r="S279" s="44">
        <v>0</v>
      </c>
      <c r="T279" s="44">
        <v>0</v>
      </c>
      <c r="U279" s="44">
        <v>0</v>
      </c>
      <c r="V279" s="44">
        <v>0</v>
      </c>
      <c r="W279" s="44">
        <v>0</v>
      </c>
      <c r="X279" s="44">
        <v>0</v>
      </c>
      <c r="Y279" s="44">
        <v>0</v>
      </c>
    </row>
    <row r="280" spans="1:25" ht="75" x14ac:dyDescent="0.25">
      <c r="A280" s="98"/>
      <c r="B280" s="94"/>
      <c r="C280" s="49">
        <v>16</v>
      </c>
      <c r="D280" s="50" t="s">
        <v>326</v>
      </c>
      <c r="E280" s="28" t="s">
        <v>955</v>
      </c>
      <c r="F280" s="26" t="s">
        <v>957</v>
      </c>
      <c r="G280" s="49" t="s">
        <v>36</v>
      </c>
      <c r="H280" s="26">
        <v>30</v>
      </c>
      <c r="I280" s="26">
        <v>20</v>
      </c>
      <c r="J280" s="46">
        <v>377</v>
      </c>
      <c r="K280" s="47"/>
      <c r="L280" s="32">
        <f t="shared" si="8"/>
        <v>0</v>
      </c>
      <c r="M280" s="43" t="str">
        <f t="shared" si="9"/>
        <v>OK</v>
      </c>
      <c r="N280" s="44">
        <v>0</v>
      </c>
      <c r="O280" s="44">
        <v>0</v>
      </c>
      <c r="P280" s="44">
        <v>0</v>
      </c>
      <c r="Q280" s="44">
        <v>0</v>
      </c>
      <c r="R280" s="44">
        <v>0</v>
      </c>
      <c r="S280" s="44">
        <v>0</v>
      </c>
      <c r="T280" s="44">
        <v>0</v>
      </c>
      <c r="U280" s="44">
        <v>0</v>
      </c>
      <c r="V280" s="44">
        <v>0</v>
      </c>
      <c r="W280" s="44">
        <v>0</v>
      </c>
      <c r="X280" s="44">
        <v>0</v>
      </c>
      <c r="Y280" s="44">
        <v>0</v>
      </c>
    </row>
    <row r="281" spans="1:25" ht="90" x14ac:dyDescent="0.25">
      <c r="A281" s="98"/>
      <c r="B281" s="94"/>
      <c r="C281" s="49">
        <v>17</v>
      </c>
      <c r="D281" s="50" t="s">
        <v>327</v>
      </c>
      <c r="E281" s="28" t="s">
        <v>918</v>
      </c>
      <c r="F281" s="26" t="s">
        <v>958</v>
      </c>
      <c r="G281" s="49" t="s">
        <v>36</v>
      </c>
      <c r="H281" s="26">
        <v>30</v>
      </c>
      <c r="I281" s="26">
        <v>20</v>
      </c>
      <c r="J281" s="46">
        <v>15.35</v>
      </c>
      <c r="K281" s="47"/>
      <c r="L281" s="32">
        <f t="shared" si="8"/>
        <v>0</v>
      </c>
      <c r="M281" s="43" t="str">
        <f t="shared" si="9"/>
        <v>OK</v>
      </c>
      <c r="N281" s="44">
        <v>0</v>
      </c>
      <c r="O281" s="44">
        <v>0</v>
      </c>
      <c r="P281" s="44">
        <v>0</v>
      </c>
      <c r="Q281" s="44">
        <v>0</v>
      </c>
      <c r="R281" s="44">
        <v>0</v>
      </c>
      <c r="S281" s="44">
        <v>0</v>
      </c>
      <c r="T281" s="44">
        <v>0</v>
      </c>
      <c r="U281" s="44">
        <v>0</v>
      </c>
      <c r="V281" s="44">
        <v>0</v>
      </c>
      <c r="W281" s="44">
        <v>0</v>
      </c>
      <c r="X281" s="44">
        <v>0</v>
      </c>
      <c r="Y281" s="44">
        <v>0</v>
      </c>
    </row>
    <row r="282" spans="1:25" ht="15" x14ac:dyDescent="0.25">
      <c r="A282" s="98"/>
      <c r="B282" s="94"/>
      <c r="C282" s="49">
        <v>18</v>
      </c>
      <c r="D282" s="50" t="s">
        <v>328</v>
      </c>
      <c r="E282" s="28" t="s">
        <v>918</v>
      </c>
      <c r="F282" s="26" t="s">
        <v>953</v>
      </c>
      <c r="G282" s="49" t="s">
        <v>36</v>
      </c>
      <c r="H282" s="26">
        <v>30</v>
      </c>
      <c r="I282" s="26">
        <v>20</v>
      </c>
      <c r="J282" s="46">
        <v>12.1</v>
      </c>
      <c r="K282" s="47"/>
      <c r="L282" s="32">
        <f t="shared" si="8"/>
        <v>0</v>
      </c>
      <c r="M282" s="43" t="str">
        <f t="shared" si="9"/>
        <v>OK</v>
      </c>
      <c r="N282" s="44">
        <v>0</v>
      </c>
      <c r="O282" s="44">
        <v>0</v>
      </c>
      <c r="P282" s="44">
        <v>0</v>
      </c>
      <c r="Q282" s="44">
        <v>0</v>
      </c>
      <c r="R282" s="44">
        <v>0</v>
      </c>
      <c r="S282" s="44">
        <v>0</v>
      </c>
      <c r="T282" s="44">
        <v>0</v>
      </c>
      <c r="U282" s="44">
        <v>0</v>
      </c>
      <c r="V282" s="44">
        <v>0</v>
      </c>
      <c r="W282" s="44">
        <v>0</v>
      </c>
      <c r="X282" s="44">
        <v>0</v>
      </c>
      <c r="Y282" s="44">
        <v>0</v>
      </c>
    </row>
    <row r="283" spans="1:25" ht="45" x14ac:dyDescent="0.25">
      <c r="A283" s="98"/>
      <c r="B283" s="94"/>
      <c r="C283" s="49">
        <v>19</v>
      </c>
      <c r="D283" s="50" t="s">
        <v>329</v>
      </c>
      <c r="E283" s="28" t="s">
        <v>918</v>
      </c>
      <c r="F283" s="26" t="s">
        <v>931</v>
      </c>
      <c r="G283" s="49" t="s">
        <v>909</v>
      </c>
      <c r="H283" s="26">
        <v>30</v>
      </c>
      <c r="I283" s="26">
        <v>20</v>
      </c>
      <c r="J283" s="46">
        <v>5.81</v>
      </c>
      <c r="K283" s="47"/>
      <c r="L283" s="32">
        <f t="shared" si="8"/>
        <v>0</v>
      </c>
      <c r="M283" s="43" t="str">
        <f t="shared" si="9"/>
        <v>OK</v>
      </c>
      <c r="N283" s="44">
        <v>0</v>
      </c>
      <c r="O283" s="44">
        <v>0</v>
      </c>
      <c r="P283" s="44">
        <v>0</v>
      </c>
      <c r="Q283" s="44">
        <v>0</v>
      </c>
      <c r="R283" s="44">
        <v>0</v>
      </c>
      <c r="S283" s="44">
        <v>0</v>
      </c>
      <c r="T283" s="44">
        <v>0</v>
      </c>
      <c r="U283" s="44">
        <v>0</v>
      </c>
      <c r="V283" s="44">
        <v>0</v>
      </c>
      <c r="W283" s="44">
        <v>0</v>
      </c>
      <c r="X283" s="44">
        <v>0</v>
      </c>
      <c r="Y283" s="44">
        <v>0</v>
      </c>
    </row>
    <row r="284" spans="1:25" ht="30" x14ac:dyDescent="0.25">
      <c r="A284" s="98"/>
      <c r="B284" s="94"/>
      <c r="C284" s="49">
        <v>20</v>
      </c>
      <c r="D284" s="50" t="s">
        <v>330</v>
      </c>
      <c r="E284" s="28" t="s">
        <v>918</v>
      </c>
      <c r="F284" s="26" t="s">
        <v>931</v>
      </c>
      <c r="G284" s="49" t="s">
        <v>36</v>
      </c>
      <c r="H284" s="26">
        <v>30</v>
      </c>
      <c r="I284" s="26">
        <v>20</v>
      </c>
      <c r="J284" s="46">
        <v>3.82</v>
      </c>
      <c r="K284" s="47"/>
      <c r="L284" s="32">
        <f t="shared" si="8"/>
        <v>0</v>
      </c>
      <c r="M284" s="43" t="str">
        <f t="shared" si="9"/>
        <v>OK</v>
      </c>
      <c r="N284" s="44">
        <v>0</v>
      </c>
      <c r="O284" s="44">
        <v>0</v>
      </c>
      <c r="P284" s="44">
        <v>0</v>
      </c>
      <c r="Q284" s="44">
        <v>0</v>
      </c>
      <c r="R284" s="44">
        <v>0</v>
      </c>
      <c r="S284" s="44">
        <v>0</v>
      </c>
      <c r="T284" s="44">
        <v>0</v>
      </c>
      <c r="U284" s="44">
        <v>0</v>
      </c>
      <c r="V284" s="44">
        <v>0</v>
      </c>
      <c r="W284" s="44">
        <v>0</v>
      </c>
      <c r="X284" s="44">
        <v>0</v>
      </c>
      <c r="Y284" s="44">
        <v>0</v>
      </c>
    </row>
    <row r="285" spans="1:25" ht="30" x14ac:dyDescent="0.25">
      <c r="A285" s="98"/>
      <c r="B285" s="94"/>
      <c r="C285" s="49">
        <v>21</v>
      </c>
      <c r="D285" s="50" t="s">
        <v>331</v>
      </c>
      <c r="E285" s="28" t="s">
        <v>918</v>
      </c>
      <c r="F285" s="26" t="s">
        <v>947</v>
      </c>
      <c r="G285" s="49" t="s">
        <v>36</v>
      </c>
      <c r="H285" s="26">
        <v>30</v>
      </c>
      <c r="I285" s="26">
        <v>20</v>
      </c>
      <c r="J285" s="46">
        <v>9.92</v>
      </c>
      <c r="K285" s="47"/>
      <c r="L285" s="32">
        <f t="shared" si="8"/>
        <v>0</v>
      </c>
      <c r="M285" s="43" t="str">
        <f t="shared" si="9"/>
        <v>OK</v>
      </c>
      <c r="N285" s="44">
        <v>0</v>
      </c>
      <c r="O285" s="44">
        <v>0</v>
      </c>
      <c r="P285" s="44">
        <v>0</v>
      </c>
      <c r="Q285" s="44">
        <v>0</v>
      </c>
      <c r="R285" s="44">
        <v>0</v>
      </c>
      <c r="S285" s="44">
        <v>0</v>
      </c>
      <c r="T285" s="44">
        <v>0</v>
      </c>
      <c r="U285" s="44">
        <v>0</v>
      </c>
      <c r="V285" s="44">
        <v>0</v>
      </c>
      <c r="W285" s="44">
        <v>0</v>
      </c>
      <c r="X285" s="44">
        <v>0</v>
      </c>
      <c r="Y285" s="44">
        <v>0</v>
      </c>
    </row>
    <row r="286" spans="1:25" ht="30" x14ac:dyDescent="0.25">
      <c r="A286" s="98"/>
      <c r="B286" s="94"/>
      <c r="C286" s="49">
        <v>22</v>
      </c>
      <c r="D286" s="50" t="s">
        <v>332</v>
      </c>
      <c r="E286" s="28" t="s">
        <v>918</v>
      </c>
      <c r="F286" s="26" t="s">
        <v>959</v>
      </c>
      <c r="G286" s="49" t="s">
        <v>36</v>
      </c>
      <c r="H286" s="26">
        <v>30</v>
      </c>
      <c r="I286" s="26">
        <v>20</v>
      </c>
      <c r="J286" s="46">
        <v>7.44</v>
      </c>
      <c r="K286" s="47"/>
      <c r="L286" s="32">
        <f t="shared" si="8"/>
        <v>0</v>
      </c>
      <c r="M286" s="43" t="str">
        <f t="shared" si="9"/>
        <v>OK</v>
      </c>
      <c r="N286" s="44">
        <v>0</v>
      </c>
      <c r="O286" s="44">
        <v>0</v>
      </c>
      <c r="P286" s="44">
        <v>0</v>
      </c>
      <c r="Q286" s="44">
        <v>0</v>
      </c>
      <c r="R286" s="44">
        <v>0</v>
      </c>
      <c r="S286" s="44">
        <v>0</v>
      </c>
      <c r="T286" s="44">
        <v>0</v>
      </c>
      <c r="U286" s="44">
        <v>0</v>
      </c>
      <c r="V286" s="44">
        <v>0</v>
      </c>
      <c r="W286" s="44">
        <v>0</v>
      </c>
      <c r="X286" s="44">
        <v>0</v>
      </c>
      <c r="Y286" s="44">
        <v>0</v>
      </c>
    </row>
    <row r="287" spans="1:25" ht="30" x14ac:dyDescent="0.25">
      <c r="A287" s="98"/>
      <c r="B287" s="94"/>
      <c r="C287" s="49">
        <v>23</v>
      </c>
      <c r="D287" s="50" t="s">
        <v>333</v>
      </c>
      <c r="E287" s="28" t="s">
        <v>918</v>
      </c>
      <c r="F287" s="26" t="s">
        <v>947</v>
      </c>
      <c r="G287" s="49" t="s">
        <v>36</v>
      </c>
      <c r="H287" s="26">
        <v>30</v>
      </c>
      <c r="I287" s="26">
        <v>20</v>
      </c>
      <c r="J287" s="46">
        <v>66.400000000000006</v>
      </c>
      <c r="K287" s="47"/>
      <c r="L287" s="32">
        <f t="shared" si="8"/>
        <v>0</v>
      </c>
      <c r="M287" s="43" t="str">
        <f t="shared" si="9"/>
        <v>OK</v>
      </c>
      <c r="N287" s="44">
        <v>0</v>
      </c>
      <c r="O287" s="44">
        <v>0</v>
      </c>
      <c r="P287" s="44">
        <v>0</v>
      </c>
      <c r="Q287" s="44">
        <v>0</v>
      </c>
      <c r="R287" s="44">
        <v>0</v>
      </c>
      <c r="S287" s="44">
        <v>0</v>
      </c>
      <c r="T287" s="44">
        <v>0</v>
      </c>
      <c r="U287" s="44">
        <v>0</v>
      </c>
      <c r="V287" s="44">
        <v>0</v>
      </c>
      <c r="W287" s="44">
        <v>0</v>
      </c>
      <c r="X287" s="44">
        <v>0</v>
      </c>
      <c r="Y287" s="44">
        <v>0</v>
      </c>
    </row>
    <row r="288" spans="1:25" ht="30" x14ac:dyDescent="0.25">
      <c r="A288" s="98"/>
      <c r="B288" s="94"/>
      <c r="C288" s="49">
        <v>24</v>
      </c>
      <c r="D288" s="50" t="s">
        <v>334</v>
      </c>
      <c r="E288" s="28" t="s">
        <v>946</v>
      </c>
      <c r="F288" s="26" t="s">
        <v>947</v>
      </c>
      <c r="G288" s="49" t="s">
        <v>36</v>
      </c>
      <c r="H288" s="26">
        <v>30</v>
      </c>
      <c r="I288" s="26">
        <v>20</v>
      </c>
      <c r="J288" s="46">
        <v>16.09</v>
      </c>
      <c r="K288" s="47"/>
      <c r="L288" s="32">
        <f t="shared" si="8"/>
        <v>0</v>
      </c>
      <c r="M288" s="43" t="str">
        <f t="shared" si="9"/>
        <v>OK</v>
      </c>
      <c r="N288" s="44">
        <v>0</v>
      </c>
      <c r="O288" s="44">
        <v>0</v>
      </c>
      <c r="P288" s="44">
        <v>0</v>
      </c>
      <c r="Q288" s="44">
        <v>0</v>
      </c>
      <c r="R288" s="44">
        <v>0</v>
      </c>
      <c r="S288" s="44">
        <v>0</v>
      </c>
      <c r="T288" s="44">
        <v>0</v>
      </c>
      <c r="U288" s="44">
        <v>0</v>
      </c>
      <c r="V288" s="44">
        <v>0</v>
      </c>
      <c r="W288" s="44">
        <v>0</v>
      </c>
      <c r="X288" s="44">
        <v>0</v>
      </c>
      <c r="Y288" s="44">
        <v>0</v>
      </c>
    </row>
    <row r="289" spans="1:25" ht="30" x14ac:dyDescent="0.25">
      <c r="A289" s="98"/>
      <c r="B289" s="94"/>
      <c r="C289" s="49">
        <v>25</v>
      </c>
      <c r="D289" s="50" t="s">
        <v>335</v>
      </c>
      <c r="E289" s="28" t="s">
        <v>918</v>
      </c>
      <c r="F289" s="26" t="s">
        <v>960</v>
      </c>
      <c r="G289" s="49" t="s">
        <v>36</v>
      </c>
      <c r="H289" s="26">
        <v>30</v>
      </c>
      <c r="I289" s="26">
        <v>20</v>
      </c>
      <c r="J289" s="46">
        <v>6.55</v>
      </c>
      <c r="K289" s="47"/>
      <c r="L289" s="32">
        <f t="shared" si="8"/>
        <v>0</v>
      </c>
      <c r="M289" s="43" t="str">
        <f t="shared" si="9"/>
        <v>OK</v>
      </c>
      <c r="N289" s="44">
        <v>0</v>
      </c>
      <c r="O289" s="44">
        <v>0</v>
      </c>
      <c r="P289" s="44">
        <v>0</v>
      </c>
      <c r="Q289" s="44">
        <v>0</v>
      </c>
      <c r="R289" s="44">
        <v>0</v>
      </c>
      <c r="S289" s="44">
        <v>0</v>
      </c>
      <c r="T289" s="44">
        <v>0</v>
      </c>
      <c r="U289" s="44">
        <v>0</v>
      </c>
      <c r="V289" s="44">
        <v>0</v>
      </c>
      <c r="W289" s="44">
        <v>0</v>
      </c>
      <c r="X289" s="44">
        <v>0</v>
      </c>
      <c r="Y289" s="44">
        <v>0</v>
      </c>
    </row>
    <row r="290" spans="1:25" ht="45" x14ac:dyDescent="0.25">
      <c r="A290" s="98"/>
      <c r="B290" s="94"/>
      <c r="C290" s="49">
        <v>26</v>
      </c>
      <c r="D290" s="50" t="s">
        <v>336</v>
      </c>
      <c r="E290" s="28" t="s">
        <v>918</v>
      </c>
      <c r="F290" s="26" t="s">
        <v>959</v>
      </c>
      <c r="G290" s="49" t="s">
        <v>36</v>
      </c>
      <c r="H290" s="26">
        <v>30</v>
      </c>
      <c r="I290" s="26">
        <v>20</v>
      </c>
      <c r="J290" s="46">
        <v>7.45</v>
      </c>
      <c r="K290" s="47"/>
      <c r="L290" s="32">
        <f t="shared" si="8"/>
        <v>0</v>
      </c>
      <c r="M290" s="43" t="str">
        <f t="shared" si="9"/>
        <v>OK</v>
      </c>
      <c r="N290" s="44">
        <v>0</v>
      </c>
      <c r="O290" s="44">
        <v>0</v>
      </c>
      <c r="P290" s="44">
        <v>0</v>
      </c>
      <c r="Q290" s="44">
        <v>0</v>
      </c>
      <c r="R290" s="44">
        <v>0</v>
      </c>
      <c r="S290" s="44">
        <v>0</v>
      </c>
      <c r="T290" s="44">
        <v>0</v>
      </c>
      <c r="U290" s="44">
        <v>0</v>
      </c>
      <c r="V290" s="44">
        <v>0</v>
      </c>
      <c r="W290" s="44">
        <v>0</v>
      </c>
      <c r="X290" s="44">
        <v>0</v>
      </c>
      <c r="Y290" s="44">
        <v>0</v>
      </c>
    </row>
    <row r="291" spans="1:25" ht="15" x14ac:dyDescent="0.25">
      <c r="A291" s="98"/>
      <c r="B291" s="94"/>
      <c r="C291" s="49">
        <v>27</v>
      </c>
      <c r="D291" s="50" t="s">
        <v>337</v>
      </c>
      <c r="E291" s="28" t="s">
        <v>918</v>
      </c>
      <c r="F291" s="26" t="s">
        <v>947</v>
      </c>
      <c r="G291" s="49" t="s">
        <v>910</v>
      </c>
      <c r="H291" s="26">
        <v>30</v>
      </c>
      <c r="I291" s="26">
        <v>20</v>
      </c>
      <c r="J291" s="46">
        <v>13.03</v>
      </c>
      <c r="K291" s="47"/>
      <c r="L291" s="32">
        <f t="shared" si="8"/>
        <v>0</v>
      </c>
      <c r="M291" s="43" t="str">
        <f t="shared" si="9"/>
        <v>OK</v>
      </c>
      <c r="N291" s="44">
        <v>0</v>
      </c>
      <c r="O291" s="44">
        <v>0</v>
      </c>
      <c r="P291" s="44">
        <v>0</v>
      </c>
      <c r="Q291" s="44">
        <v>0</v>
      </c>
      <c r="R291" s="44">
        <v>0</v>
      </c>
      <c r="S291" s="44">
        <v>0</v>
      </c>
      <c r="T291" s="44">
        <v>0</v>
      </c>
      <c r="U291" s="44">
        <v>0</v>
      </c>
      <c r="V291" s="44">
        <v>0</v>
      </c>
      <c r="W291" s="44">
        <v>0</v>
      </c>
      <c r="X291" s="44">
        <v>0</v>
      </c>
      <c r="Y291" s="44">
        <v>0</v>
      </c>
    </row>
    <row r="292" spans="1:25" ht="30" x14ac:dyDescent="0.25">
      <c r="A292" s="98"/>
      <c r="B292" s="94"/>
      <c r="C292" s="49">
        <v>28</v>
      </c>
      <c r="D292" s="50" t="s">
        <v>338</v>
      </c>
      <c r="E292" s="28" t="s">
        <v>918</v>
      </c>
      <c r="F292" s="26" t="s">
        <v>953</v>
      </c>
      <c r="G292" s="49" t="s">
        <v>36</v>
      </c>
      <c r="H292" s="26">
        <v>30</v>
      </c>
      <c r="I292" s="26">
        <v>20</v>
      </c>
      <c r="J292" s="46">
        <v>7.23</v>
      </c>
      <c r="K292" s="47"/>
      <c r="L292" s="32">
        <f t="shared" si="8"/>
        <v>0</v>
      </c>
      <c r="M292" s="43" t="str">
        <f t="shared" si="9"/>
        <v>OK</v>
      </c>
      <c r="N292" s="44">
        <v>0</v>
      </c>
      <c r="O292" s="44">
        <v>0</v>
      </c>
      <c r="P292" s="44">
        <v>0</v>
      </c>
      <c r="Q292" s="44">
        <v>0</v>
      </c>
      <c r="R292" s="44">
        <v>0</v>
      </c>
      <c r="S292" s="44">
        <v>0</v>
      </c>
      <c r="T292" s="44">
        <v>0</v>
      </c>
      <c r="U292" s="44">
        <v>0</v>
      </c>
      <c r="V292" s="44">
        <v>0</v>
      </c>
      <c r="W292" s="44">
        <v>0</v>
      </c>
      <c r="X292" s="44">
        <v>0</v>
      </c>
      <c r="Y292" s="44">
        <v>0</v>
      </c>
    </row>
    <row r="293" spans="1:25" ht="30" x14ac:dyDescent="0.25">
      <c r="A293" s="98"/>
      <c r="B293" s="94"/>
      <c r="C293" s="49">
        <v>29</v>
      </c>
      <c r="D293" s="50" t="s">
        <v>339</v>
      </c>
      <c r="E293" s="28" t="s">
        <v>918</v>
      </c>
      <c r="F293" s="26" t="s">
        <v>960</v>
      </c>
      <c r="G293" s="49" t="s">
        <v>36</v>
      </c>
      <c r="H293" s="26">
        <v>30</v>
      </c>
      <c r="I293" s="26">
        <v>20</v>
      </c>
      <c r="J293" s="46">
        <v>5.21</v>
      </c>
      <c r="K293" s="47"/>
      <c r="L293" s="32">
        <f t="shared" si="8"/>
        <v>0</v>
      </c>
      <c r="M293" s="43" t="str">
        <f t="shared" si="9"/>
        <v>OK</v>
      </c>
      <c r="N293" s="44">
        <v>0</v>
      </c>
      <c r="O293" s="44">
        <v>0</v>
      </c>
      <c r="P293" s="44">
        <v>0</v>
      </c>
      <c r="Q293" s="44">
        <v>0</v>
      </c>
      <c r="R293" s="44">
        <v>0</v>
      </c>
      <c r="S293" s="44">
        <v>0</v>
      </c>
      <c r="T293" s="44">
        <v>0</v>
      </c>
      <c r="U293" s="44">
        <v>0</v>
      </c>
      <c r="V293" s="44">
        <v>0</v>
      </c>
      <c r="W293" s="44">
        <v>0</v>
      </c>
      <c r="X293" s="44">
        <v>0</v>
      </c>
      <c r="Y293" s="44">
        <v>0</v>
      </c>
    </row>
    <row r="294" spans="1:25" ht="30" x14ac:dyDescent="0.25">
      <c r="A294" s="98"/>
      <c r="B294" s="94"/>
      <c r="C294" s="49">
        <v>30</v>
      </c>
      <c r="D294" s="50" t="s">
        <v>340</v>
      </c>
      <c r="E294" s="28" t="s">
        <v>946</v>
      </c>
      <c r="F294" s="26" t="s">
        <v>953</v>
      </c>
      <c r="G294" s="49" t="s">
        <v>36</v>
      </c>
      <c r="H294" s="26">
        <v>30</v>
      </c>
      <c r="I294" s="26">
        <v>20</v>
      </c>
      <c r="J294" s="46">
        <v>6.95</v>
      </c>
      <c r="K294" s="47"/>
      <c r="L294" s="32">
        <f t="shared" si="8"/>
        <v>0</v>
      </c>
      <c r="M294" s="43" t="str">
        <f t="shared" si="9"/>
        <v>OK</v>
      </c>
      <c r="N294" s="44">
        <v>0</v>
      </c>
      <c r="O294" s="44">
        <v>0</v>
      </c>
      <c r="P294" s="44">
        <v>0</v>
      </c>
      <c r="Q294" s="44">
        <v>0</v>
      </c>
      <c r="R294" s="44">
        <v>0</v>
      </c>
      <c r="S294" s="44">
        <v>0</v>
      </c>
      <c r="T294" s="44">
        <v>0</v>
      </c>
      <c r="U294" s="44">
        <v>0</v>
      </c>
      <c r="V294" s="44">
        <v>0</v>
      </c>
      <c r="W294" s="44">
        <v>0</v>
      </c>
      <c r="X294" s="44">
        <v>0</v>
      </c>
      <c r="Y294" s="44">
        <v>0</v>
      </c>
    </row>
    <row r="295" spans="1:25" ht="45" x14ac:dyDescent="0.25">
      <c r="A295" s="98"/>
      <c r="B295" s="94"/>
      <c r="C295" s="49">
        <v>31</v>
      </c>
      <c r="D295" s="50" t="s">
        <v>341</v>
      </c>
      <c r="E295" s="28" t="s">
        <v>918</v>
      </c>
      <c r="F295" s="26" t="s">
        <v>960</v>
      </c>
      <c r="G295" s="49" t="s">
        <v>36</v>
      </c>
      <c r="H295" s="26">
        <v>30</v>
      </c>
      <c r="I295" s="26">
        <v>20</v>
      </c>
      <c r="J295" s="46">
        <v>5.26</v>
      </c>
      <c r="K295" s="47">
        <v>15</v>
      </c>
      <c r="L295" s="32">
        <f t="shared" si="8"/>
        <v>7</v>
      </c>
      <c r="M295" s="43" t="str">
        <f t="shared" si="9"/>
        <v>OK</v>
      </c>
      <c r="N295" s="80">
        <v>8</v>
      </c>
      <c r="O295" s="44">
        <v>0</v>
      </c>
      <c r="P295" s="44">
        <v>0</v>
      </c>
      <c r="Q295" s="44">
        <v>0</v>
      </c>
      <c r="R295" s="44">
        <v>0</v>
      </c>
      <c r="S295" s="44">
        <v>0</v>
      </c>
      <c r="T295" s="44">
        <v>0</v>
      </c>
      <c r="U295" s="44">
        <v>0</v>
      </c>
      <c r="V295" s="44">
        <v>0</v>
      </c>
      <c r="W295" s="44">
        <v>0</v>
      </c>
      <c r="X295" s="44">
        <v>0</v>
      </c>
      <c r="Y295" s="44">
        <v>0</v>
      </c>
    </row>
    <row r="296" spans="1:25" ht="30" x14ac:dyDescent="0.25">
      <c r="A296" s="98"/>
      <c r="B296" s="94"/>
      <c r="C296" s="49">
        <v>32</v>
      </c>
      <c r="D296" s="50" t="s">
        <v>342</v>
      </c>
      <c r="E296" s="28" t="s">
        <v>918</v>
      </c>
      <c r="F296" s="26" t="s">
        <v>947</v>
      </c>
      <c r="G296" s="49" t="s">
        <v>36</v>
      </c>
      <c r="H296" s="26">
        <v>30</v>
      </c>
      <c r="I296" s="26">
        <v>20</v>
      </c>
      <c r="J296" s="46">
        <v>3</v>
      </c>
      <c r="K296" s="47"/>
      <c r="L296" s="32">
        <f t="shared" si="8"/>
        <v>0</v>
      </c>
      <c r="M296" s="43" t="str">
        <f t="shared" si="9"/>
        <v>OK</v>
      </c>
      <c r="N296" s="44">
        <v>0</v>
      </c>
      <c r="O296" s="44">
        <v>0</v>
      </c>
      <c r="P296" s="44">
        <v>0</v>
      </c>
      <c r="Q296" s="44">
        <v>0</v>
      </c>
      <c r="R296" s="44">
        <v>0</v>
      </c>
      <c r="S296" s="44">
        <v>0</v>
      </c>
      <c r="T296" s="44">
        <v>0</v>
      </c>
      <c r="U296" s="44">
        <v>0</v>
      </c>
      <c r="V296" s="44">
        <v>0</v>
      </c>
      <c r="W296" s="44">
        <v>0</v>
      </c>
      <c r="X296" s="44">
        <v>0</v>
      </c>
      <c r="Y296" s="44">
        <v>0</v>
      </c>
    </row>
    <row r="297" spans="1:25" ht="15" x14ac:dyDescent="0.25">
      <c r="A297" s="98"/>
      <c r="B297" s="94"/>
      <c r="C297" s="49">
        <v>33</v>
      </c>
      <c r="D297" s="50" t="s">
        <v>343</v>
      </c>
      <c r="E297" s="28" t="s">
        <v>918</v>
      </c>
      <c r="F297" s="26" t="s">
        <v>947</v>
      </c>
      <c r="G297" s="49" t="s">
        <v>36</v>
      </c>
      <c r="H297" s="26">
        <v>30</v>
      </c>
      <c r="I297" s="26">
        <v>20</v>
      </c>
      <c r="J297" s="46">
        <v>5.34</v>
      </c>
      <c r="K297" s="47">
        <v>20</v>
      </c>
      <c r="L297" s="32">
        <f t="shared" si="8"/>
        <v>0</v>
      </c>
      <c r="M297" s="43" t="str">
        <f t="shared" si="9"/>
        <v>OK</v>
      </c>
      <c r="N297" s="80">
        <v>20</v>
      </c>
      <c r="O297" s="44">
        <v>0</v>
      </c>
      <c r="P297" s="44">
        <v>0</v>
      </c>
      <c r="Q297" s="44">
        <v>0</v>
      </c>
      <c r="R297" s="44">
        <v>0</v>
      </c>
      <c r="S297" s="44">
        <v>0</v>
      </c>
      <c r="T297" s="44">
        <v>0</v>
      </c>
      <c r="U297" s="44">
        <v>0</v>
      </c>
      <c r="V297" s="44">
        <v>0</v>
      </c>
      <c r="W297" s="44">
        <v>0</v>
      </c>
      <c r="X297" s="44">
        <v>0</v>
      </c>
      <c r="Y297" s="44">
        <v>0</v>
      </c>
    </row>
    <row r="298" spans="1:25" ht="105" x14ac:dyDescent="0.25">
      <c r="A298" s="98"/>
      <c r="B298" s="94"/>
      <c r="C298" s="49">
        <v>34</v>
      </c>
      <c r="D298" s="50" t="s">
        <v>344</v>
      </c>
      <c r="E298" s="28" t="s">
        <v>918</v>
      </c>
      <c r="F298" s="26" t="s">
        <v>953</v>
      </c>
      <c r="G298" s="49" t="s">
        <v>36</v>
      </c>
      <c r="H298" s="26">
        <v>30</v>
      </c>
      <c r="I298" s="26">
        <v>20</v>
      </c>
      <c r="J298" s="46">
        <v>9.92</v>
      </c>
      <c r="K298" s="47"/>
      <c r="L298" s="32">
        <f t="shared" si="8"/>
        <v>0</v>
      </c>
      <c r="M298" s="43" t="str">
        <f t="shared" si="9"/>
        <v>OK</v>
      </c>
      <c r="N298" s="44">
        <v>0</v>
      </c>
      <c r="O298" s="44">
        <v>0</v>
      </c>
      <c r="P298" s="44">
        <v>0</v>
      </c>
      <c r="Q298" s="44">
        <v>0</v>
      </c>
      <c r="R298" s="44">
        <v>0</v>
      </c>
      <c r="S298" s="44">
        <v>0</v>
      </c>
      <c r="T298" s="44">
        <v>0</v>
      </c>
      <c r="U298" s="44">
        <v>0</v>
      </c>
      <c r="V298" s="44">
        <v>0</v>
      </c>
      <c r="W298" s="44">
        <v>0</v>
      </c>
      <c r="X298" s="44">
        <v>0</v>
      </c>
      <c r="Y298" s="44">
        <v>0</v>
      </c>
    </row>
    <row r="299" spans="1:25" ht="45" x14ac:dyDescent="0.25">
      <c r="A299" s="98"/>
      <c r="B299" s="94"/>
      <c r="C299" s="49">
        <v>35</v>
      </c>
      <c r="D299" s="50" t="s">
        <v>345</v>
      </c>
      <c r="E299" s="28" t="s">
        <v>918</v>
      </c>
      <c r="F299" s="26" t="s">
        <v>953</v>
      </c>
      <c r="G299" s="49" t="s">
        <v>36</v>
      </c>
      <c r="H299" s="26">
        <v>30</v>
      </c>
      <c r="I299" s="26">
        <v>20</v>
      </c>
      <c r="J299" s="46">
        <v>37.729999999999997</v>
      </c>
      <c r="K299" s="47">
        <v>5</v>
      </c>
      <c r="L299" s="32">
        <f t="shared" si="8"/>
        <v>0</v>
      </c>
      <c r="M299" s="43" t="str">
        <f t="shared" si="9"/>
        <v>OK</v>
      </c>
      <c r="N299" s="80">
        <v>5</v>
      </c>
      <c r="O299" s="44">
        <v>0</v>
      </c>
      <c r="P299" s="44">
        <v>0</v>
      </c>
      <c r="Q299" s="44">
        <v>0</v>
      </c>
      <c r="R299" s="44">
        <v>0</v>
      </c>
      <c r="S299" s="44">
        <v>0</v>
      </c>
      <c r="T299" s="44">
        <v>0</v>
      </c>
      <c r="U299" s="44">
        <v>0</v>
      </c>
      <c r="V299" s="44">
        <v>0</v>
      </c>
      <c r="W299" s="44">
        <v>0</v>
      </c>
      <c r="X299" s="44">
        <v>0</v>
      </c>
      <c r="Y299" s="44">
        <v>0</v>
      </c>
    </row>
    <row r="300" spans="1:25" ht="45" x14ac:dyDescent="0.25">
      <c r="A300" s="98"/>
      <c r="B300" s="94"/>
      <c r="C300" s="49">
        <v>36</v>
      </c>
      <c r="D300" s="50" t="s">
        <v>346</v>
      </c>
      <c r="E300" s="28" t="s">
        <v>961</v>
      </c>
      <c r="F300" s="26" t="s">
        <v>931</v>
      </c>
      <c r="G300" s="49" t="s">
        <v>36</v>
      </c>
      <c r="H300" s="26">
        <v>30</v>
      </c>
      <c r="I300" s="26">
        <v>20</v>
      </c>
      <c r="J300" s="46">
        <v>1.38</v>
      </c>
      <c r="K300" s="47"/>
      <c r="L300" s="32">
        <f t="shared" si="8"/>
        <v>0</v>
      </c>
      <c r="M300" s="43" t="str">
        <f t="shared" si="9"/>
        <v>OK</v>
      </c>
      <c r="N300" s="44">
        <v>0</v>
      </c>
      <c r="O300" s="44">
        <v>0</v>
      </c>
      <c r="P300" s="44">
        <v>0</v>
      </c>
      <c r="Q300" s="44">
        <v>0</v>
      </c>
      <c r="R300" s="44">
        <v>0</v>
      </c>
      <c r="S300" s="44">
        <v>0</v>
      </c>
      <c r="T300" s="44">
        <v>0</v>
      </c>
      <c r="U300" s="44">
        <v>0</v>
      </c>
      <c r="V300" s="44">
        <v>0</v>
      </c>
      <c r="W300" s="44">
        <v>0</v>
      </c>
      <c r="X300" s="44">
        <v>0</v>
      </c>
      <c r="Y300" s="44">
        <v>0</v>
      </c>
    </row>
    <row r="301" spans="1:25" ht="120" x14ac:dyDescent="0.25">
      <c r="A301" s="98"/>
      <c r="B301" s="94"/>
      <c r="C301" s="49">
        <v>37</v>
      </c>
      <c r="D301" s="50" t="s">
        <v>347</v>
      </c>
      <c r="E301" s="28" t="s">
        <v>918</v>
      </c>
      <c r="F301" s="26" t="s">
        <v>962</v>
      </c>
      <c r="G301" s="49" t="s">
        <v>36</v>
      </c>
      <c r="H301" s="26">
        <v>30</v>
      </c>
      <c r="I301" s="26">
        <v>20</v>
      </c>
      <c r="J301" s="46">
        <v>18.8</v>
      </c>
      <c r="K301" s="47"/>
      <c r="L301" s="32">
        <f t="shared" si="8"/>
        <v>0</v>
      </c>
      <c r="M301" s="43" t="str">
        <f t="shared" si="9"/>
        <v>OK</v>
      </c>
      <c r="N301" s="44">
        <v>0</v>
      </c>
      <c r="O301" s="44">
        <v>0</v>
      </c>
      <c r="P301" s="44">
        <v>0</v>
      </c>
      <c r="Q301" s="44">
        <v>0</v>
      </c>
      <c r="R301" s="44">
        <v>0</v>
      </c>
      <c r="S301" s="44">
        <v>0</v>
      </c>
      <c r="T301" s="44">
        <v>0</v>
      </c>
      <c r="U301" s="44">
        <v>0</v>
      </c>
      <c r="V301" s="44">
        <v>0</v>
      </c>
      <c r="W301" s="44">
        <v>0</v>
      </c>
      <c r="X301" s="44">
        <v>0</v>
      </c>
      <c r="Y301" s="44">
        <v>0</v>
      </c>
    </row>
    <row r="302" spans="1:25" ht="60" x14ac:dyDescent="0.25">
      <c r="A302" s="98"/>
      <c r="B302" s="94"/>
      <c r="C302" s="49">
        <v>38</v>
      </c>
      <c r="D302" s="50" t="s">
        <v>348</v>
      </c>
      <c r="E302" s="28" t="s">
        <v>918</v>
      </c>
      <c r="F302" s="26" t="s">
        <v>963</v>
      </c>
      <c r="G302" s="49" t="s">
        <v>36</v>
      </c>
      <c r="H302" s="26">
        <v>30</v>
      </c>
      <c r="I302" s="26">
        <v>20</v>
      </c>
      <c r="J302" s="46">
        <v>36.340000000000003</v>
      </c>
      <c r="K302" s="47"/>
      <c r="L302" s="32">
        <f t="shared" si="8"/>
        <v>0</v>
      </c>
      <c r="M302" s="43" t="str">
        <f t="shared" si="9"/>
        <v>OK</v>
      </c>
      <c r="N302" s="44">
        <v>0</v>
      </c>
      <c r="O302" s="44">
        <v>0</v>
      </c>
      <c r="P302" s="44">
        <v>0</v>
      </c>
      <c r="Q302" s="44">
        <v>0</v>
      </c>
      <c r="R302" s="44">
        <v>0</v>
      </c>
      <c r="S302" s="44">
        <v>0</v>
      </c>
      <c r="T302" s="44">
        <v>0</v>
      </c>
      <c r="U302" s="44">
        <v>0</v>
      </c>
      <c r="V302" s="44">
        <v>0</v>
      </c>
      <c r="W302" s="44">
        <v>0</v>
      </c>
      <c r="X302" s="44">
        <v>0</v>
      </c>
      <c r="Y302" s="44">
        <v>0</v>
      </c>
    </row>
    <row r="303" spans="1:25" ht="15" x14ac:dyDescent="0.25">
      <c r="A303" s="98"/>
      <c r="B303" s="94"/>
      <c r="C303" s="49">
        <v>39</v>
      </c>
      <c r="D303" s="50" t="s">
        <v>349</v>
      </c>
      <c r="E303" s="28" t="s">
        <v>961</v>
      </c>
      <c r="F303" s="26" t="s">
        <v>964</v>
      </c>
      <c r="G303" s="49" t="s">
        <v>36</v>
      </c>
      <c r="H303" s="26">
        <v>30</v>
      </c>
      <c r="I303" s="26">
        <v>20</v>
      </c>
      <c r="J303" s="46">
        <v>70.03</v>
      </c>
      <c r="K303" s="47"/>
      <c r="L303" s="32">
        <f t="shared" si="8"/>
        <v>0</v>
      </c>
      <c r="M303" s="43" t="str">
        <f t="shared" si="9"/>
        <v>OK</v>
      </c>
      <c r="N303" s="44">
        <v>0</v>
      </c>
      <c r="O303" s="44">
        <v>0</v>
      </c>
      <c r="P303" s="44">
        <v>0</v>
      </c>
      <c r="Q303" s="44">
        <v>0</v>
      </c>
      <c r="R303" s="44">
        <v>0</v>
      </c>
      <c r="S303" s="44">
        <v>0</v>
      </c>
      <c r="T303" s="44">
        <v>0</v>
      </c>
      <c r="U303" s="44">
        <v>0</v>
      </c>
      <c r="V303" s="44">
        <v>0</v>
      </c>
      <c r="W303" s="44">
        <v>0</v>
      </c>
      <c r="X303" s="44">
        <v>0</v>
      </c>
      <c r="Y303" s="44">
        <v>0</v>
      </c>
    </row>
    <row r="304" spans="1:25" ht="30" x14ac:dyDescent="0.25">
      <c r="A304" s="98"/>
      <c r="B304" s="94"/>
      <c r="C304" s="49">
        <v>40</v>
      </c>
      <c r="D304" s="50" t="s">
        <v>350</v>
      </c>
      <c r="E304" s="28" t="s">
        <v>918</v>
      </c>
      <c r="F304" s="26" t="s">
        <v>953</v>
      </c>
      <c r="G304" s="49" t="s">
        <v>36</v>
      </c>
      <c r="H304" s="26">
        <v>30</v>
      </c>
      <c r="I304" s="26">
        <v>20</v>
      </c>
      <c r="J304" s="46">
        <v>14.36</v>
      </c>
      <c r="K304" s="47"/>
      <c r="L304" s="32">
        <f t="shared" si="8"/>
        <v>0</v>
      </c>
      <c r="M304" s="43" t="str">
        <f t="shared" si="9"/>
        <v>OK</v>
      </c>
      <c r="N304" s="44">
        <v>0</v>
      </c>
      <c r="O304" s="44">
        <v>0</v>
      </c>
      <c r="P304" s="44">
        <v>0</v>
      </c>
      <c r="Q304" s="44">
        <v>0</v>
      </c>
      <c r="R304" s="44">
        <v>0</v>
      </c>
      <c r="S304" s="44">
        <v>0</v>
      </c>
      <c r="T304" s="44">
        <v>0</v>
      </c>
      <c r="U304" s="44">
        <v>0</v>
      </c>
      <c r="V304" s="44">
        <v>0</v>
      </c>
      <c r="W304" s="44">
        <v>0</v>
      </c>
      <c r="X304" s="44">
        <v>0</v>
      </c>
      <c r="Y304" s="44">
        <v>0</v>
      </c>
    </row>
    <row r="305" spans="1:25" ht="30" x14ac:dyDescent="0.25">
      <c r="A305" s="98"/>
      <c r="B305" s="94"/>
      <c r="C305" s="49">
        <v>41</v>
      </c>
      <c r="D305" s="50" t="s">
        <v>351</v>
      </c>
      <c r="E305" s="28" t="s">
        <v>918</v>
      </c>
      <c r="F305" s="26" t="s">
        <v>965</v>
      </c>
      <c r="G305" s="49" t="s">
        <v>36</v>
      </c>
      <c r="H305" s="26">
        <v>30</v>
      </c>
      <c r="I305" s="26">
        <v>20</v>
      </c>
      <c r="J305" s="46">
        <v>43.5</v>
      </c>
      <c r="K305" s="47"/>
      <c r="L305" s="32">
        <f t="shared" si="8"/>
        <v>0</v>
      </c>
      <c r="M305" s="43" t="str">
        <f t="shared" si="9"/>
        <v>OK</v>
      </c>
      <c r="N305" s="44">
        <v>0</v>
      </c>
      <c r="O305" s="44">
        <v>0</v>
      </c>
      <c r="P305" s="44">
        <v>0</v>
      </c>
      <c r="Q305" s="44">
        <v>0</v>
      </c>
      <c r="R305" s="44">
        <v>0</v>
      </c>
      <c r="S305" s="44">
        <v>0</v>
      </c>
      <c r="T305" s="44">
        <v>0</v>
      </c>
      <c r="U305" s="44">
        <v>0</v>
      </c>
      <c r="V305" s="44">
        <v>0</v>
      </c>
      <c r="W305" s="44">
        <v>0</v>
      </c>
      <c r="X305" s="44">
        <v>0</v>
      </c>
      <c r="Y305" s="44">
        <v>0</v>
      </c>
    </row>
    <row r="306" spans="1:25" ht="30" x14ac:dyDescent="0.25">
      <c r="A306" s="98"/>
      <c r="B306" s="94"/>
      <c r="C306" s="49">
        <v>42</v>
      </c>
      <c r="D306" s="50" t="s">
        <v>352</v>
      </c>
      <c r="E306" s="28" t="s">
        <v>918</v>
      </c>
      <c r="F306" s="26" t="s">
        <v>958</v>
      </c>
      <c r="G306" s="49" t="s">
        <v>36</v>
      </c>
      <c r="H306" s="26">
        <v>30</v>
      </c>
      <c r="I306" s="26">
        <v>20</v>
      </c>
      <c r="J306" s="46">
        <v>14.9</v>
      </c>
      <c r="K306" s="47"/>
      <c r="L306" s="32">
        <f t="shared" si="8"/>
        <v>0</v>
      </c>
      <c r="M306" s="43" t="str">
        <f t="shared" si="9"/>
        <v>OK</v>
      </c>
      <c r="N306" s="44">
        <v>0</v>
      </c>
      <c r="O306" s="44">
        <v>0</v>
      </c>
      <c r="P306" s="44">
        <v>0</v>
      </c>
      <c r="Q306" s="44">
        <v>0</v>
      </c>
      <c r="R306" s="44">
        <v>0</v>
      </c>
      <c r="S306" s="44">
        <v>0</v>
      </c>
      <c r="T306" s="44">
        <v>0</v>
      </c>
      <c r="U306" s="44">
        <v>0</v>
      </c>
      <c r="V306" s="44">
        <v>0</v>
      </c>
      <c r="W306" s="44">
        <v>0</v>
      </c>
      <c r="X306" s="44">
        <v>0</v>
      </c>
      <c r="Y306" s="44">
        <v>0</v>
      </c>
    </row>
    <row r="307" spans="1:25" ht="30" x14ac:dyDescent="0.25">
      <c r="A307" s="99"/>
      <c r="B307" s="95"/>
      <c r="C307" s="49">
        <v>43</v>
      </c>
      <c r="D307" s="50" t="s">
        <v>353</v>
      </c>
      <c r="E307" s="28" t="s">
        <v>918</v>
      </c>
      <c r="F307" s="26" t="s">
        <v>958</v>
      </c>
      <c r="G307" s="49" t="s">
        <v>36</v>
      </c>
      <c r="H307" s="26">
        <v>30</v>
      </c>
      <c r="I307" s="26">
        <v>20</v>
      </c>
      <c r="J307" s="46">
        <v>32.5</v>
      </c>
      <c r="K307" s="47"/>
      <c r="L307" s="32">
        <f t="shared" si="8"/>
        <v>0</v>
      </c>
      <c r="M307" s="43" t="str">
        <f t="shared" si="9"/>
        <v>OK</v>
      </c>
      <c r="N307" s="44">
        <v>0</v>
      </c>
      <c r="O307" s="44">
        <v>0</v>
      </c>
      <c r="P307" s="44">
        <v>0</v>
      </c>
      <c r="Q307" s="44">
        <v>0</v>
      </c>
      <c r="R307" s="44">
        <v>0</v>
      </c>
      <c r="S307" s="44">
        <v>0</v>
      </c>
      <c r="T307" s="44">
        <v>0</v>
      </c>
      <c r="U307" s="44">
        <v>0</v>
      </c>
      <c r="V307" s="44">
        <v>0</v>
      </c>
      <c r="W307" s="44">
        <v>0</v>
      </c>
      <c r="X307" s="44">
        <v>0</v>
      </c>
      <c r="Y307" s="44">
        <v>0</v>
      </c>
    </row>
    <row r="308" spans="1:25" ht="255" x14ac:dyDescent="0.25">
      <c r="A308" s="97" t="s">
        <v>892</v>
      </c>
      <c r="B308" s="93">
        <v>4</v>
      </c>
      <c r="C308" s="49">
        <v>1</v>
      </c>
      <c r="D308" s="50" t="s">
        <v>354</v>
      </c>
      <c r="E308" s="28" t="s">
        <v>918</v>
      </c>
      <c r="F308" s="26" t="s">
        <v>966</v>
      </c>
      <c r="G308" s="49" t="s">
        <v>36</v>
      </c>
      <c r="H308" s="26">
        <v>30</v>
      </c>
      <c r="I308" s="26">
        <v>20</v>
      </c>
      <c r="J308" s="46">
        <v>51</v>
      </c>
      <c r="K308" s="47"/>
      <c r="L308" s="32">
        <f t="shared" si="8"/>
        <v>0</v>
      </c>
      <c r="M308" s="43" t="str">
        <f t="shared" si="9"/>
        <v>OK</v>
      </c>
      <c r="N308" s="44">
        <v>0</v>
      </c>
      <c r="O308" s="44">
        <v>0</v>
      </c>
      <c r="P308" s="44">
        <v>0</v>
      </c>
      <c r="Q308" s="44">
        <v>0</v>
      </c>
      <c r="R308" s="44">
        <v>0</v>
      </c>
      <c r="S308" s="44">
        <v>0</v>
      </c>
      <c r="T308" s="44">
        <v>0</v>
      </c>
      <c r="U308" s="44">
        <v>0</v>
      </c>
      <c r="V308" s="44">
        <v>0</v>
      </c>
      <c r="W308" s="44">
        <v>0</v>
      </c>
      <c r="X308" s="44">
        <v>0</v>
      </c>
      <c r="Y308" s="44">
        <v>0</v>
      </c>
    </row>
    <row r="309" spans="1:25" ht="90" x14ac:dyDescent="0.25">
      <c r="A309" s="98"/>
      <c r="B309" s="94"/>
      <c r="C309" s="49">
        <v>2</v>
      </c>
      <c r="D309" s="50" t="s">
        <v>355</v>
      </c>
      <c r="E309" s="28" t="s">
        <v>967</v>
      </c>
      <c r="F309" s="26" t="s">
        <v>966</v>
      </c>
      <c r="G309" s="49" t="s">
        <v>36</v>
      </c>
      <c r="H309" s="26">
        <v>30</v>
      </c>
      <c r="I309" s="26">
        <v>20</v>
      </c>
      <c r="J309" s="46">
        <v>50.01</v>
      </c>
      <c r="K309" s="47"/>
      <c r="L309" s="32">
        <f t="shared" si="8"/>
        <v>0</v>
      </c>
      <c r="M309" s="43" t="str">
        <f t="shared" si="9"/>
        <v>OK</v>
      </c>
      <c r="N309" s="44">
        <v>0</v>
      </c>
      <c r="O309" s="44">
        <v>0</v>
      </c>
      <c r="P309" s="44">
        <v>0</v>
      </c>
      <c r="Q309" s="44">
        <v>0</v>
      </c>
      <c r="R309" s="44">
        <v>0</v>
      </c>
      <c r="S309" s="44">
        <v>0</v>
      </c>
      <c r="T309" s="44">
        <v>0</v>
      </c>
      <c r="U309" s="44">
        <v>0</v>
      </c>
      <c r="V309" s="44">
        <v>0</v>
      </c>
      <c r="W309" s="44">
        <v>0</v>
      </c>
      <c r="X309" s="44">
        <v>0</v>
      </c>
      <c r="Y309" s="44">
        <v>0</v>
      </c>
    </row>
    <row r="310" spans="1:25" ht="30" x14ac:dyDescent="0.25">
      <c r="A310" s="98"/>
      <c r="B310" s="94"/>
      <c r="C310" s="49">
        <v>3</v>
      </c>
      <c r="D310" s="50" t="s">
        <v>356</v>
      </c>
      <c r="E310" s="28" t="s">
        <v>918</v>
      </c>
      <c r="F310" s="26" t="s">
        <v>919</v>
      </c>
      <c r="G310" s="49" t="s">
        <v>896</v>
      </c>
      <c r="H310" s="26">
        <v>30</v>
      </c>
      <c r="I310" s="26">
        <v>20</v>
      </c>
      <c r="J310" s="46">
        <v>25.07</v>
      </c>
      <c r="K310" s="47"/>
      <c r="L310" s="32">
        <f t="shared" si="8"/>
        <v>0</v>
      </c>
      <c r="M310" s="43" t="str">
        <f t="shared" si="9"/>
        <v>OK</v>
      </c>
      <c r="N310" s="44">
        <v>0</v>
      </c>
      <c r="O310" s="44">
        <v>0</v>
      </c>
      <c r="P310" s="44">
        <v>0</v>
      </c>
      <c r="Q310" s="44">
        <v>0</v>
      </c>
      <c r="R310" s="44">
        <v>0</v>
      </c>
      <c r="S310" s="44">
        <v>0</v>
      </c>
      <c r="T310" s="44">
        <v>0</v>
      </c>
      <c r="U310" s="44">
        <v>0</v>
      </c>
      <c r="V310" s="44">
        <v>0</v>
      </c>
      <c r="W310" s="44">
        <v>0</v>
      </c>
      <c r="X310" s="44">
        <v>0</v>
      </c>
      <c r="Y310" s="44">
        <v>0</v>
      </c>
    </row>
    <row r="311" spans="1:25" ht="30" x14ac:dyDescent="0.25">
      <c r="A311" s="98"/>
      <c r="B311" s="94"/>
      <c r="C311" s="49">
        <v>4</v>
      </c>
      <c r="D311" s="50" t="s">
        <v>357</v>
      </c>
      <c r="E311" s="28" t="s">
        <v>918</v>
      </c>
      <c r="F311" s="26" t="s">
        <v>968</v>
      </c>
      <c r="G311" s="49" t="s">
        <v>898</v>
      </c>
      <c r="H311" s="26">
        <v>30</v>
      </c>
      <c r="I311" s="26">
        <v>20</v>
      </c>
      <c r="J311" s="46">
        <v>21.2</v>
      </c>
      <c r="K311" s="47">
        <v>10</v>
      </c>
      <c r="L311" s="32">
        <f t="shared" si="8"/>
        <v>0</v>
      </c>
      <c r="M311" s="43" t="str">
        <f t="shared" si="9"/>
        <v>OK</v>
      </c>
      <c r="N311" s="80">
        <v>10</v>
      </c>
      <c r="O311" s="44">
        <v>0</v>
      </c>
      <c r="P311" s="44">
        <v>0</v>
      </c>
      <c r="Q311" s="44">
        <v>0</v>
      </c>
      <c r="R311" s="44">
        <v>0</v>
      </c>
      <c r="S311" s="44">
        <v>0</v>
      </c>
      <c r="T311" s="44">
        <v>0</v>
      </c>
      <c r="U311" s="44">
        <v>0</v>
      </c>
      <c r="V311" s="44">
        <v>0</v>
      </c>
      <c r="W311" s="44">
        <v>0</v>
      </c>
      <c r="X311" s="44">
        <v>0</v>
      </c>
      <c r="Y311" s="44">
        <v>0</v>
      </c>
    </row>
    <row r="312" spans="1:25" ht="15" x14ac:dyDescent="0.25">
      <c r="A312" s="98"/>
      <c r="B312" s="94"/>
      <c r="C312" s="49">
        <v>5</v>
      </c>
      <c r="D312" s="50" t="s">
        <v>358</v>
      </c>
      <c r="E312" s="28" t="s">
        <v>969</v>
      </c>
      <c r="F312" s="26" t="s">
        <v>968</v>
      </c>
      <c r="G312" s="49" t="s">
        <v>36</v>
      </c>
      <c r="H312" s="26">
        <v>30</v>
      </c>
      <c r="I312" s="26">
        <v>20</v>
      </c>
      <c r="J312" s="46">
        <v>1</v>
      </c>
      <c r="K312" s="47">
        <v>10</v>
      </c>
      <c r="L312" s="32">
        <f t="shared" si="8"/>
        <v>0</v>
      </c>
      <c r="M312" s="43" t="str">
        <f t="shared" si="9"/>
        <v>OK</v>
      </c>
      <c r="N312" s="80">
        <v>10</v>
      </c>
      <c r="O312" s="44">
        <v>0</v>
      </c>
      <c r="P312" s="44">
        <v>0</v>
      </c>
      <c r="Q312" s="44">
        <v>0</v>
      </c>
      <c r="R312" s="44">
        <v>0</v>
      </c>
      <c r="S312" s="44">
        <v>0</v>
      </c>
      <c r="T312" s="44">
        <v>0</v>
      </c>
      <c r="U312" s="44">
        <v>0</v>
      </c>
      <c r="V312" s="44">
        <v>0</v>
      </c>
      <c r="W312" s="44">
        <v>0</v>
      </c>
      <c r="X312" s="44">
        <v>0</v>
      </c>
      <c r="Y312" s="44">
        <v>0</v>
      </c>
    </row>
    <row r="313" spans="1:25" ht="30" x14ac:dyDescent="0.25">
      <c r="A313" s="98"/>
      <c r="B313" s="94"/>
      <c r="C313" s="49">
        <v>6</v>
      </c>
      <c r="D313" s="50" t="s">
        <v>359</v>
      </c>
      <c r="E313" s="28" t="s">
        <v>918</v>
      </c>
      <c r="F313" s="26" t="s">
        <v>968</v>
      </c>
      <c r="G313" s="49" t="s">
        <v>36</v>
      </c>
      <c r="H313" s="26">
        <v>30</v>
      </c>
      <c r="I313" s="26">
        <v>20</v>
      </c>
      <c r="J313" s="46">
        <v>15</v>
      </c>
      <c r="K313" s="47">
        <v>20</v>
      </c>
      <c r="L313" s="32">
        <f t="shared" si="8"/>
        <v>0</v>
      </c>
      <c r="M313" s="43" t="str">
        <f t="shared" si="9"/>
        <v>OK</v>
      </c>
      <c r="N313" s="80">
        <v>20</v>
      </c>
      <c r="O313" s="44">
        <v>0</v>
      </c>
      <c r="P313" s="44">
        <v>0</v>
      </c>
      <c r="Q313" s="44">
        <v>0</v>
      </c>
      <c r="R313" s="44">
        <v>0</v>
      </c>
      <c r="S313" s="44">
        <v>0</v>
      </c>
      <c r="T313" s="44">
        <v>0</v>
      </c>
      <c r="U313" s="44">
        <v>0</v>
      </c>
      <c r="V313" s="44">
        <v>0</v>
      </c>
      <c r="W313" s="44">
        <v>0</v>
      </c>
      <c r="X313" s="44">
        <v>0</v>
      </c>
      <c r="Y313" s="44">
        <v>0</v>
      </c>
    </row>
    <row r="314" spans="1:25" ht="30" x14ac:dyDescent="0.25">
      <c r="A314" s="98"/>
      <c r="B314" s="94"/>
      <c r="C314" s="49">
        <v>7</v>
      </c>
      <c r="D314" s="50" t="s">
        <v>360</v>
      </c>
      <c r="E314" s="28" t="s">
        <v>969</v>
      </c>
      <c r="F314" s="26" t="s">
        <v>968</v>
      </c>
      <c r="G314" s="49" t="s">
        <v>36</v>
      </c>
      <c r="H314" s="26">
        <v>30</v>
      </c>
      <c r="I314" s="26">
        <v>20</v>
      </c>
      <c r="J314" s="46">
        <v>29.02</v>
      </c>
      <c r="K314" s="47"/>
      <c r="L314" s="32">
        <f t="shared" si="8"/>
        <v>0</v>
      </c>
      <c r="M314" s="43" t="str">
        <f t="shared" si="9"/>
        <v>OK</v>
      </c>
      <c r="N314" s="44">
        <v>0</v>
      </c>
      <c r="O314" s="44">
        <v>0</v>
      </c>
      <c r="P314" s="44">
        <v>0</v>
      </c>
      <c r="Q314" s="44">
        <v>0</v>
      </c>
      <c r="R314" s="44">
        <v>0</v>
      </c>
      <c r="S314" s="44">
        <v>0</v>
      </c>
      <c r="T314" s="44">
        <v>0</v>
      </c>
      <c r="U314" s="44">
        <v>0</v>
      </c>
      <c r="V314" s="44">
        <v>0</v>
      </c>
      <c r="W314" s="44">
        <v>0</v>
      </c>
      <c r="X314" s="44">
        <v>0</v>
      </c>
      <c r="Y314" s="44">
        <v>0</v>
      </c>
    </row>
    <row r="315" spans="1:25" ht="15" x14ac:dyDescent="0.25">
      <c r="A315" s="99"/>
      <c r="B315" s="95"/>
      <c r="C315" s="49">
        <v>8</v>
      </c>
      <c r="D315" s="50" t="s">
        <v>361</v>
      </c>
      <c r="E315" s="28" t="s">
        <v>969</v>
      </c>
      <c r="F315" s="26" t="s">
        <v>970</v>
      </c>
      <c r="G315" s="49" t="s">
        <v>36</v>
      </c>
      <c r="H315" s="26">
        <v>30</v>
      </c>
      <c r="I315" s="26">
        <v>20</v>
      </c>
      <c r="J315" s="46">
        <v>0.54</v>
      </c>
      <c r="K315" s="47"/>
      <c r="L315" s="32">
        <f t="shared" si="8"/>
        <v>0</v>
      </c>
      <c r="M315" s="43" t="str">
        <f t="shared" si="9"/>
        <v>OK</v>
      </c>
      <c r="N315" s="44">
        <v>0</v>
      </c>
      <c r="O315" s="44">
        <v>0</v>
      </c>
      <c r="P315" s="44">
        <v>0</v>
      </c>
      <c r="Q315" s="44">
        <v>0</v>
      </c>
      <c r="R315" s="44">
        <v>0</v>
      </c>
      <c r="S315" s="44">
        <v>0</v>
      </c>
      <c r="T315" s="44">
        <v>0</v>
      </c>
      <c r="U315" s="44">
        <v>0</v>
      </c>
      <c r="V315" s="44">
        <v>0</v>
      </c>
      <c r="W315" s="44">
        <v>0</v>
      </c>
      <c r="X315" s="44">
        <v>0</v>
      </c>
      <c r="Y315" s="44">
        <v>0</v>
      </c>
    </row>
    <row r="316" spans="1:25" ht="30" x14ac:dyDescent="0.25">
      <c r="A316" s="97" t="s">
        <v>892</v>
      </c>
      <c r="B316" s="93">
        <v>5</v>
      </c>
      <c r="C316" s="49">
        <v>1</v>
      </c>
      <c r="D316" s="50" t="s">
        <v>362</v>
      </c>
      <c r="E316" s="28" t="s">
        <v>926</v>
      </c>
      <c r="F316" s="26" t="s">
        <v>921</v>
      </c>
      <c r="G316" s="49" t="s">
        <v>36</v>
      </c>
      <c r="H316" s="26">
        <v>30</v>
      </c>
      <c r="I316" s="26">
        <v>20</v>
      </c>
      <c r="J316" s="46">
        <v>9</v>
      </c>
      <c r="K316" s="47"/>
      <c r="L316" s="32">
        <f t="shared" si="8"/>
        <v>0</v>
      </c>
      <c r="M316" s="43" t="str">
        <f t="shared" si="9"/>
        <v>OK</v>
      </c>
      <c r="N316" s="44">
        <v>0</v>
      </c>
      <c r="O316" s="44">
        <v>0</v>
      </c>
      <c r="P316" s="44">
        <v>0</v>
      </c>
      <c r="Q316" s="44">
        <v>0</v>
      </c>
      <c r="R316" s="44">
        <v>0</v>
      </c>
      <c r="S316" s="44">
        <v>0</v>
      </c>
      <c r="T316" s="44">
        <v>0</v>
      </c>
      <c r="U316" s="44">
        <v>0</v>
      </c>
      <c r="V316" s="44">
        <v>0</v>
      </c>
      <c r="W316" s="44">
        <v>0</v>
      </c>
      <c r="X316" s="44">
        <v>0</v>
      </c>
      <c r="Y316" s="44">
        <v>0</v>
      </c>
    </row>
    <row r="317" spans="1:25" ht="30" x14ac:dyDescent="0.25">
      <c r="A317" s="98"/>
      <c r="B317" s="94"/>
      <c r="C317" s="49">
        <v>2</v>
      </c>
      <c r="D317" s="50" t="s">
        <v>363</v>
      </c>
      <c r="E317" s="28" t="s">
        <v>918</v>
      </c>
      <c r="F317" s="26" t="s">
        <v>921</v>
      </c>
      <c r="G317" s="49" t="s">
        <v>36</v>
      </c>
      <c r="H317" s="26">
        <v>30</v>
      </c>
      <c r="I317" s="26">
        <v>20</v>
      </c>
      <c r="J317" s="46">
        <v>13.9</v>
      </c>
      <c r="K317" s="47"/>
      <c r="L317" s="32">
        <f t="shared" si="8"/>
        <v>0</v>
      </c>
      <c r="M317" s="43" t="str">
        <f t="shared" si="9"/>
        <v>OK</v>
      </c>
      <c r="N317" s="44">
        <v>0</v>
      </c>
      <c r="O317" s="44">
        <v>0</v>
      </c>
      <c r="P317" s="44">
        <v>0</v>
      </c>
      <c r="Q317" s="44">
        <v>0</v>
      </c>
      <c r="R317" s="44">
        <v>0</v>
      </c>
      <c r="S317" s="44">
        <v>0</v>
      </c>
      <c r="T317" s="44">
        <v>0</v>
      </c>
      <c r="U317" s="44">
        <v>0</v>
      </c>
      <c r="V317" s="44">
        <v>0</v>
      </c>
      <c r="W317" s="44">
        <v>0</v>
      </c>
      <c r="X317" s="44">
        <v>0</v>
      </c>
      <c r="Y317" s="44">
        <v>0</v>
      </c>
    </row>
    <row r="318" spans="1:25" ht="30" x14ac:dyDescent="0.25">
      <c r="A318" s="98"/>
      <c r="B318" s="94"/>
      <c r="C318" s="49">
        <v>3</v>
      </c>
      <c r="D318" s="50" t="s">
        <v>364</v>
      </c>
      <c r="E318" s="28" t="s">
        <v>926</v>
      </c>
      <c r="F318" s="26" t="s">
        <v>921</v>
      </c>
      <c r="G318" s="49" t="s">
        <v>36</v>
      </c>
      <c r="H318" s="26">
        <v>30</v>
      </c>
      <c r="I318" s="26">
        <v>20</v>
      </c>
      <c r="J318" s="46">
        <v>26.6</v>
      </c>
      <c r="K318" s="47"/>
      <c r="L318" s="32">
        <f t="shared" si="8"/>
        <v>0</v>
      </c>
      <c r="M318" s="43" t="str">
        <f t="shared" si="9"/>
        <v>OK</v>
      </c>
      <c r="N318" s="44">
        <v>0</v>
      </c>
      <c r="O318" s="44">
        <v>0</v>
      </c>
      <c r="P318" s="44">
        <v>0</v>
      </c>
      <c r="Q318" s="44">
        <v>0</v>
      </c>
      <c r="R318" s="44">
        <v>0</v>
      </c>
      <c r="S318" s="44">
        <v>0</v>
      </c>
      <c r="T318" s="44">
        <v>0</v>
      </c>
      <c r="U318" s="44">
        <v>0</v>
      </c>
      <c r="V318" s="44">
        <v>0</v>
      </c>
      <c r="W318" s="44">
        <v>0</v>
      </c>
      <c r="X318" s="44">
        <v>0</v>
      </c>
      <c r="Y318" s="44">
        <v>0</v>
      </c>
    </row>
    <row r="319" spans="1:25" ht="15" x14ac:dyDescent="0.25">
      <c r="A319" s="98"/>
      <c r="B319" s="94"/>
      <c r="C319" s="49">
        <v>4</v>
      </c>
      <c r="D319" s="50" t="s">
        <v>365</v>
      </c>
      <c r="E319" s="28" t="s">
        <v>926</v>
      </c>
      <c r="F319" s="26" t="s">
        <v>921</v>
      </c>
      <c r="G319" s="49" t="s">
        <v>36</v>
      </c>
      <c r="H319" s="26">
        <v>30</v>
      </c>
      <c r="I319" s="26">
        <v>20</v>
      </c>
      <c r="J319" s="46">
        <v>1.5</v>
      </c>
      <c r="K319" s="47"/>
      <c r="L319" s="32">
        <f t="shared" si="8"/>
        <v>0</v>
      </c>
      <c r="M319" s="43" t="str">
        <f t="shared" si="9"/>
        <v>OK</v>
      </c>
      <c r="N319" s="44">
        <v>0</v>
      </c>
      <c r="O319" s="44">
        <v>0</v>
      </c>
      <c r="P319" s="44">
        <v>0</v>
      </c>
      <c r="Q319" s="44">
        <v>0</v>
      </c>
      <c r="R319" s="44">
        <v>0</v>
      </c>
      <c r="S319" s="44">
        <v>0</v>
      </c>
      <c r="T319" s="44">
        <v>0</v>
      </c>
      <c r="U319" s="44">
        <v>0</v>
      </c>
      <c r="V319" s="44">
        <v>0</v>
      </c>
      <c r="W319" s="44">
        <v>0</v>
      </c>
      <c r="X319" s="44">
        <v>0</v>
      </c>
      <c r="Y319" s="44">
        <v>0</v>
      </c>
    </row>
    <row r="320" spans="1:25" ht="30" x14ac:dyDescent="0.25">
      <c r="A320" s="98"/>
      <c r="B320" s="94"/>
      <c r="C320" s="49">
        <v>5</v>
      </c>
      <c r="D320" s="50" t="s">
        <v>366</v>
      </c>
      <c r="E320" s="28" t="s">
        <v>918</v>
      </c>
      <c r="F320" s="26" t="s">
        <v>921</v>
      </c>
      <c r="G320" s="49" t="s">
        <v>36</v>
      </c>
      <c r="H320" s="26">
        <v>30</v>
      </c>
      <c r="I320" s="26">
        <v>20</v>
      </c>
      <c r="J320" s="46">
        <v>8.6999999999999993</v>
      </c>
      <c r="K320" s="47"/>
      <c r="L320" s="32">
        <f t="shared" si="8"/>
        <v>0</v>
      </c>
      <c r="M320" s="43" t="str">
        <f t="shared" si="9"/>
        <v>OK</v>
      </c>
      <c r="N320" s="44">
        <v>0</v>
      </c>
      <c r="O320" s="44">
        <v>0</v>
      </c>
      <c r="P320" s="44">
        <v>0</v>
      </c>
      <c r="Q320" s="44">
        <v>0</v>
      </c>
      <c r="R320" s="44">
        <v>0</v>
      </c>
      <c r="S320" s="44">
        <v>0</v>
      </c>
      <c r="T320" s="44">
        <v>0</v>
      </c>
      <c r="U320" s="44">
        <v>0</v>
      </c>
      <c r="V320" s="44">
        <v>0</v>
      </c>
      <c r="W320" s="44">
        <v>0</v>
      </c>
      <c r="X320" s="44">
        <v>0</v>
      </c>
      <c r="Y320" s="44">
        <v>0</v>
      </c>
    </row>
    <row r="321" spans="1:25" ht="30" x14ac:dyDescent="0.25">
      <c r="A321" s="98"/>
      <c r="B321" s="94"/>
      <c r="C321" s="49">
        <v>6</v>
      </c>
      <c r="D321" s="50" t="s">
        <v>367</v>
      </c>
      <c r="E321" s="28" t="s">
        <v>918</v>
      </c>
      <c r="F321" s="26" t="s">
        <v>921</v>
      </c>
      <c r="G321" s="49" t="s">
        <v>36</v>
      </c>
      <c r="H321" s="26">
        <v>30</v>
      </c>
      <c r="I321" s="26">
        <v>20</v>
      </c>
      <c r="J321" s="46">
        <v>11</v>
      </c>
      <c r="K321" s="47"/>
      <c r="L321" s="32">
        <f t="shared" si="8"/>
        <v>0</v>
      </c>
      <c r="M321" s="43" t="str">
        <f t="shared" si="9"/>
        <v>OK</v>
      </c>
      <c r="N321" s="44">
        <v>0</v>
      </c>
      <c r="O321" s="44">
        <v>0</v>
      </c>
      <c r="P321" s="44">
        <v>0</v>
      </c>
      <c r="Q321" s="44">
        <v>0</v>
      </c>
      <c r="R321" s="44">
        <v>0</v>
      </c>
      <c r="S321" s="44">
        <v>0</v>
      </c>
      <c r="T321" s="44">
        <v>0</v>
      </c>
      <c r="U321" s="44">
        <v>0</v>
      </c>
      <c r="V321" s="44">
        <v>0</v>
      </c>
      <c r="W321" s="44">
        <v>0</v>
      </c>
      <c r="X321" s="44">
        <v>0</v>
      </c>
      <c r="Y321" s="44">
        <v>0</v>
      </c>
    </row>
    <row r="322" spans="1:25" ht="30" x14ac:dyDescent="0.25">
      <c r="A322" s="98"/>
      <c r="B322" s="94"/>
      <c r="C322" s="49">
        <v>7</v>
      </c>
      <c r="D322" s="50" t="s">
        <v>368</v>
      </c>
      <c r="E322" s="28" t="s">
        <v>918</v>
      </c>
      <c r="F322" s="26" t="s">
        <v>921</v>
      </c>
      <c r="G322" s="49" t="s">
        <v>907</v>
      </c>
      <c r="H322" s="26">
        <v>30</v>
      </c>
      <c r="I322" s="26">
        <v>20</v>
      </c>
      <c r="J322" s="46">
        <v>8</v>
      </c>
      <c r="K322" s="47"/>
      <c r="L322" s="32">
        <f t="shared" si="8"/>
        <v>0</v>
      </c>
      <c r="M322" s="43" t="str">
        <f t="shared" si="9"/>
        <v>OK</v>
      </c>
      <c r="N322" s="44">
        <v>0</v>
      </c>
      <c r="O322" s="44">
        <v>0</v>
      </c>
      <c r="P322" s="44">
        <v>0</v>
      </c>
      <c r="Q322" s="44">
        <v>0</v>
      </c>
      <c r="R322" s="44">
        <v>0</v>
      </c>
      <c r="S322" s="44">
        <v>0</v>
      </c>
      <c r="T322" s="44">
        <v>0</v>
      </c>
      <c r="U322" s="44">
        <v>0</v>
      </c>
      <c r="V322" s="44">
        <v>0</v>
      </c>
      <c r="W322" s="44">
        <v>0</v>
      </c>
      <c r="X322" s="44">
        <v>0</v>
      </c>
      <c r="Y322" s="44">
        <v>0</v>
      </c>
    </row>
    <row r="323" spans="1:25" ht="75" x14ac:dyDescent="0.25">
      <c r="A323" s="98"/>
      <c r="B323" s="94"/>
      <c r="C323" s="49">
        <v>8</v>
      </c>
      <c r="D323" s="50" t="s">
        <v>369</v>
      </c>
      <c r="E323" s="28" t="s">
        <v>926</v>
      </c>
      <c r="F323" s="26" t="s">
        <v>930</v>
      </c>
      <c r="G323" s="49" t="s">
        <v>36</v>
      </c>
      <c r="H323" s="26">
        <v>30</v>
      </c>
      <c r="I323" s="26">
        <v>20</v>
      </c>
      <c r="J323" s="46">
        <v>54</v>
      </c>
      <c r="K323" s="47"/>
      <c r="L323" s="32">
        <f t="shared" si="8"/>
        <v>0</v>
      </c>
      <c r="M323" s="43" t="str">
        <f t="shared" si="9"/>
        <v>OK</v>
      </c>
      <c r="N323" s="44">
        <v>0</v>
      </c>
      <c r="O323" s="44">
        <v>0</v>
      </c>
      <c r="P323" s="44">
        <v>0</v>
      </c>
      <c r="Q323" s="44">
        <v>0</v>
      </c>
      <c r="R323" s="44">
        <v>0</v>
      </c>
      <c r="S323" s="44">
        <v>0</v>
      </c>
      <c r="T323" s="44">
        <v>0</v>
      </c>
      <c r="U323" s="44">
        <v>0</v>
      </c>
      <c r="V323" s="44">
        <v>0</v>
      </c>
      <c r="W323" s="44">
        <v>0</v>
      </c>
      <c r="X323" s="44">
        <v>0</v>
      </c>
      <c r="Y323" s="44">
        <v>0</v>
      </c>
    </row>
    <row r="324" spans="1:25" ht="45" x14ac:dyDescent="0.25">
      <c r="A324" s="98"/>
      <c r="B324" s="94"/>
      <c r="C324" s="49">
        <v>9</v>
      </c>
      <c r="D324" s="50" t="s">
        <v>370</v>
      </c>
      <c r="E324" s="28" t="s">
        <v>918</v>
      </c>
      <c r="F324" s="26" t="s">
        <v>932</v>
      </c>
      <c r="G324" s="49" t="s">
        <v>36</v>
      </c>
      <c r="H324" s="26">
        <v>30</v>
      </c>
      <c r="I324" s="26">
        <v>20</v>
      </c>
      <c r="J324" s="46">
        <v>21</v>
      </c>
      <c r="K324" s="47"/>
      <c r="L324" s="32">
        <f t="shared" si="8"/>
        <v>0</v>
      </c>
      <c r="M324" s="43" t="str">
        <f t="shared" si="9"/>
        <v>OK</v>
      </c>
      <c r="N324" s="44">
        <v>0</v>
      </c>
      <c r="O324" s="44">
        <v>0</v>
      </c>
      <c r="P324" s="44">
        <v>0</v>
      </c>
      <c r="Q324" s="44">
        <v>0</v>
      </c>
      <c r="R324" s="44">
        <v>0</v>
      </c>
      <c r="S324" s="44">
        <v>0</v>
      </c>
      <c r="T324" s="44">
        <v>0</v>
      </c>
      <c r="U324" s="44">
        <v>0</v>
      </c>
      <c r="V324" s="44">
        <v>0</v>
      </c>
      <c r="W324" s="44">
        <v>0</v>
      </c>
      <c r="X324" s="44">
        <v>0</v>
      </c>
      <c r="Y324" s="44">
        <v>0</v>
      </c>
    </row>
    <row r="325" spans="1:25" ht="90" x14ac:dyDescent="0.25">
      <c r="A325" s="98"/>
      <c r="B325" s="94"/>
      <c r="C325" s="49">
        <v>10</v>
      </c>
      <c r="D325" s="50" t="s">
        <v>371</v>
      </c>
      <c r="E325" s="28" t="s">
        <v>926</v>
      </c>
      <c r="F325" s="26" t="s">
        <v>932</v>
      </c>
      <c r="G325" s="49" t="s">
        <v>36</v>
      </c>
      <c r="H325" s="26">
        <v>30</v>
      </c>
      <c r="I325" s="26">
        <v>20</v>
      </c>
      <c r="J325" s="46">
        <v>24</v>
      </c>
      <c r="K325" s="47"/>
      <c r="L325" s="32">
        <f t="shared" ref="L325:L388" si="10">K325-(SUM(N325:Y325))</f>
        <v>0</v>
      </c>
      <c r="M325" s="43" t="str">
        <f t="shared" ref="M325:M388" si="11">IF(L325&lt;0,"ATENÇÃO","OK")</f>
        <v>OK</v>
      </c>
      <c r="N325" s="44">
        <v>0</v>
      </c>
      <c r="O325" s="44">
        <v>0</v>
      </c>
      <c r="P325" s="44">
        <v>0</v>
      </c>
      <c r="Q325" s="44">
        <v>0</v>
      </c>
      <c r="R325" s="44">
        <v>0</v>
      </c>
      <c r="S325" s="44">
        <v>0</v>
      </c>
      <c r="T325" s="44">
        <v>0</v>
      </c>
      <c r="U325" s="44">
        <v>0</v>
      </c>
      <c r="V325" s="44">
        <v>0</v>
      </c>
      <c r="W325" s="44">
        <v>0</v>
      </c>
      <c r="X325" s="44">
        <v>0</v>
      </c>
      <c r="Y325" s="44">
        <v>0</v>
      </c>
    </row>
    <row r="326" spans="1:25" ht="30" x14ac:dyDescent="0.25">
      <c r="A326" s="98"/>
      <c r="B326" s="94"/>
      <c r="C326" s="49">
        <v>11</v>
      </c>
      <c r="D326" s="50" t="s">
        <v>372</v>
      </c>
      <c r="E326" s="28" t="s">
        <v>918</v>
      </c>
      <c r="F326" s="26" t="s">
        <v>921</v>
      </c>
      <c r="G326" s="49" t="s">
        <v>36</v>
      </c>
      <c r="H326" s="26">
        <v>30</v>
      </c>
      <c r="I326" s="26">
        <v>20</v>
      </c>
      <c r="J326" s="46">
        <v>6.88</v>
      </c>
      <c r="K326" s="47"/>
      <c r="L326" s="32">
        <f t="shared" si="10"/>
        <v>0</v>
      </c>
      <c r="M326" s="43" t="str">
        <f t="shared" si="11"/>
        <v>OK</v>
      </c>
      <c r="N326" s="44">
        <v>0</v>
      </c>
      <c r="O326" s="44">
        <v>0</v>
      </c>
      <c r="P326" s="44">
        <v>0</v>
      </c>
      <c r="Q326" s="44">
        <v>0</v>
      </c>
      <c r="R326" s="44">
        <v>0</v>
      </c>
      <c r="S326" s="44">
        <v>0</v>
      </c>
      <c r="T326" s="44">
        <v>0</v>
      </c>
      <c r="U326" s="44">
        <v>0</v>
      </c>
      <c r="V326" s="44">
        <v>0</v>
      </c>
      <c r="W326" s="44">
        <v>0</v>
      </c>
      <c r="X326" s="44">
        <v>0</v>
      </c>
      <c r="Y326" s="44">
        <v>0</v>
      </c>
    </row>
    <row r="327" spans="1:25" ht="60" x14ac:dyDescent="0.25">
      <c r="A327" s="98"/>
      <c r="B327" s="94"/>
      <c r="C327" s="49">
        <v>12</v>
      </c>
      <c r="D327" s="50" t="s">
        <v>373</v>
      </c>
      <c r="E327" s="28" t="s">
        <v>918</v>
      </c>
      <c r="F327" s="26" t="s">
        <v>971</v>
      </c>
      <c r="G327" s="49" t="s">
        <v>36</v>
      </c>
      <c r="H327" s="26">
        <v>30</v>
      </c>
      <c r="I327" s="26">
        <v>20</v>
      </c>
      <c r="J327" s="46">
        <v>18</v>
      </c>
      <c r="K327" s="47"/>
      <c r="L327" s="32">
        <f t="shared" si="10"/>
        <v>0</v>
      </c>
      <c r="M327" s="43" t="str">
        <f t="shared" si="11"/>
        <v>OK</v>
      </c>
      <c r="N327" s="44">
        <v>0</v>
      </c>
      <c r="O327" s="44">
        <v>0</v>
      </c>
      <c r="P327" s="44">
        <v>0</v>
      </c>
      <c r="Q327" s="44">
        <v>0</v>
      </c>
      <c r="R327" s="44">
        <v>0</v>
      </c>
      <c r="S327" s="44">
        <v>0</v>
      </c>
      <c r="T327" s="44">
        <v>0</v>
      </c>
      <c r="U327" s="44">
        <v>0</v>
      </c>
      <c r="V327" s="44">
        <v>0</v>
      </c>
      <c r="W327" s="44">
        <v>0</v>
      </c>
      <c r="X327" s="44">
        <v>0</v>
      </c>
      <c r="Y327" s="44">
        <v>0</v>
      </c>
    </row>
    <row r="328" spans="1:25" ht="30" x14ac:dyDescent="0.25">
      <c r="A328" s="98"/>
      <c r="B328" s="94"/>
      <c r="C328" s="49">
        <v>13</v>
      </c>
      <c r="D328" s="50" t="s">
        <v>374</v>
      </c>
      <c r="E328" s="28" t="s">
        <v>926</v>
      </c>
      <c r="F328" s="26" t="s">
        <v>971</v>
      </c>
      <c r="G328" s="49" t="s">
        <v>36</v>
      </c>
      <c r="H328" s="26">
        <v>30</v>
      </c>
      <c r="I328" s="26">
        <v>20</v>
      </c>
      <c r="J328" s="46">
        <v>58</v>
      </c>
      <c r="K328" s="47"/>
      <c r="L328" s="32">
        <f t="shared" si="10"/>
        <v>0</v>
      </c>
      <c r="M328" s="43" t="str">
        <f t="shared" si="11"/>
        <v>OK</v>
      </c>
      <c r="N328" s="44">
        <v>0</v>
      </c>
      <c r="O328" s="44">
        <v>0</v>
      </c>
      <c r="P328" s="44">
        <v>0</v>
      </c>
      <c r="Q328" s="44">
        <v>0</v>
      </c>
      <c r="R328" s="44">
        <v>0</v>
      </c>
      <c r="S328" s="44">
        <v>0</v>
      </c>
      <c r="T328" s="44">
        <v>0</v>
      </c>
      <c r="U328" s="44">
        <v>0</v>
      </c>
      <c r="V328" s="44">
        <v>0</v>
      </c>
      <c r="W328" s="44">
        <v>0</v>
      </c>
      <c r="X328" s="44">
        <v>0</v>
      </c>
      <c r="Y328" s="44">
        <v>0</v>
      </c>
    </row>
    <row r="329" spans="1:25" ht="30" x14ac:dyDescent="0.25">
      <c r="A329" s="98"/>
      <c r="B329" s="94"/>
      <c r="C329" s="49">
        <v>14</v>
      </c>
      <c r="D329" s="50" t="s">
        <v>375</v>
      </c>
      <c r="E329" s="28" t="s">
        <v>926</v>
      </c>
      <c r="F329" s="26" t="s">
        <v>921</v>
      </c>
      <c r="G329" s="49" t="s">
        <v>36</v>
      </c>
      <c r="H329" s="26">
        <v>30</v>
      </c>
      <c r="I329" s="26">
        <v>20</v>
      </c>
      <c r="J329" s="46">
        <v>10</v>
      </c>
      <c r="K329" s="47"/>
      <c r="L329" s="32">
        <f t="shared" si="10"/>
        <v>0</v>
      </c>
      <c r="M329" s="43" t="str">
        <f t="shared" si="11"/>
        <v>OK</v>
      </c>
      <c r="N329" s="44">
        <v>0</v>
      </c>
      <c r="O329" s="44">
        <v>0</v>
      </c>
      <c r="P329" s="44">
        <v>0</v>
      </c>
      <c r="Q329" s="44">
        <v>0</v>
      </c>
      <c r="R329" s="44">
        <v>0</v>
      </c>
      <c r="S329" s="44">
        <v>0</v>
      </c>
      <c r="T329" s="44">
        <v>0</v>
      </c>
      <c r="U329" s="44">
        <v>0</v>
      </c>
      <c r="V329" s="44">
        <v>0</v>
      </c>
      <c r="W329" s="44">
        <v>0</v>
      </c>
      <c r="X329" s="44">
        <v>0</v>
      </c>
      <c r="Y329" s="44">
        <v>0</v>
      </c>
    </row>
    <row r="330" spans="1:25" ht="60" x14ac:dyDescent="0.25">
      <c r="A330" s="98"/>
      <c r="B330" s="94"/>
      <c r="C330" s="49">
        <v>15</v>
      </c>
      <c r="D330" s="50" t="s">
        <v>376</v>
      </c>
      <c r="E330" s="28" t="s">
        <v>918</v>
      </c>
      <c r="F330" s="26" t="s">
        <v>971</v>
      </c>
      <c r="G330" s="49" t="s">
        <v>36</v>
      </c>
      <c r="H330" s="26">
        <v>30</v>
      </c>
      <c r="I330" s="26">
        <v>20</v>
      </c>
      <c r="J330" s="46">
        <v>18</v>
      </c>
      <c r="K330" s="47"/>
      <c r="L330" s="32">
        <f t="shared" si="10"/>
        <v>0</v>
      </c>
      <c r="M330" s="43" t="str">
        <f t="shared" si="11"/>
        <v>OK</v>
      </c>
      <c r="N330" s="44">
        <v>0</v>
      </c>
      <c r="O330" s="44">
        <v>0</v>
      </c>
      <c r="P330" s="44">
        <v>0</v>
      </c>
      <c r="Q330" s="44">
        <v>0</v>
      </c>
      <c r="R330" s="44">
        <v>0</v>
      </c>
      <c r="S330" s="44">
        <v>0</v>
      </c>
      <c r="T330" s="44">
        <v>0</v>
      </c>
      <c r="U330" s="44">
        <v>0</v>
      </c>
      <c r="V330" s="44">
        <v>0</v>
      </c>
      <c r="W330" s="44">
        <v>0</v>
      </c>
      <c r="X330" s="44">
        <v>0</v>
      </c>
      <c r="Y330" s="44">
        <v>0</v>
      </c>
    </row>
    <row r="331" spans="1:25" ht="45" x14ac:dyDescent="0.25">
      <c r="A331" s="98"/>
      <c r="B331" s="94"/>
      <c r="C331" s="49">
        <v>16</v>
      </c>
      <c r="D331" s="50" t="s">
        <v>377</v>
      </c>
      <c r="E331" s="28" t="s">
        <v>926</v>
      </c>
      <c r="F331" s="26" t="s">
        <v>971</v>
      </c>
      <c r="G331" s="49" t="s">
        <v>36</v>
      </c>
      <c r="H331" s="26">
        <v>30</v>
      </c>
      <c r="I331" s="26">
        <v>20</v>
      </c>
      <c r="J331" s="46">
        <v>19</v>
      </c>
      <c r="K331" s="47"/>
      <c r="L331" s="32">
        <f t="shared" si="10"/>
        <v>0</v>
      </c>
      <c r="M331" s="43" t="str">
        <f t="shared" si="11"/>
        <v>OK</v>
      </c>
      <c r="N331" s="44">
        <v>0</v>
      </c>
      <c r="O331" s="44">
        <v>0</v>
      </c>
      <c r="P331" s="44">
        <v>0</v>
      </c>
      <c r="Q331" s="44">
        <v>0</v>
      </c>
      <c r="R331" s="44">
        <v>0</v>
      </c>
      <c r="S331" s="44">
        <v>0</v>
      </c>
      <c r="T331" s="44">
        <v>0</v>
      </c>
      <c r="U331" s="44">
        <v>0</v>
      </c>
      <c r="V331" s="44">
        <v>0</v>
      </c>
      <c r="W331" s="44">
        <v>0</v>
      </c>
      <c r="X331" s="44">
        <v>0</v>
      </c>
      <c r="Y331" s="44">
        <v>0</v>
      </c>
    </row>
    <row r="332" spans="1:25" ht="75" x14ac:dyDescent="0.25">
      <c r="A332" s="98"/>
      <c r="B332" s="94"/>
      <c r="C332" s="49">
        <v>17</v>
      </c>
      <c r="D332" s="50" t="s">
        <v>378</v>
      </c>
      <c r="E332" s="28" t="s">
        <v>918</v>
      </c>
      <c r="F332" s="26" t="s">
        <v>971</v>
      </c>
      <c r="G332" s="49" t="s">
        <v>36</v>
      </c>
      <c r="H332" s="26">
        <v>30</v>
      </c>
      <c r="I332" s="26">
        <v>20</v>
      </c>
      <c r="J332" s="46">
        <v>20</v>
      </c>
      <c r="K332" s="47"/>
      <c r="L332" s="32">
        <f t="shared" si="10"/>
        <v>0</v>
      </c>
      <c r="M332" s="43" t="str">
        <f t="shared" si="11"/>
        <v>OK</v>
      </c>
      <c r="N332" s="44">
        <v>0</v>
      </c>
      <c r="O332" s="44">
        <v>0</v>
      </c>
      <c r="P332" s="44">
        <v>0</v>
      </c>
      <c r="Q332" s="44">
        <v>0</v>
      </c>
      <c r="R332" s="44">
        <v>0</v>
      </c>
      <c r="S332" s="44">
        <v>0</v>
      </c>
      <c r="T332" s="44">
        <v>0</v>
      </c>
      <c r="U332" s="44">
        <v>0</v>
      </c>
      <c r="V332" s="44">
        <v>0</v>
      </c>
      <c r="W332" s="44">
        <v>0</v>
      </c>
      <c r="X332" s="44">
        <v>0</v>
      </c>
      <c r="Y332" s="44">
        <v>0</v>
      </c>
    </row>
    <row r="333" spans="1:25" ht="15" x14ac:dyDescent="0.25">
      <c r="A333" s="98"/>
      <c r="B333" s="94"/>
      <c r="C333" s="49">
        <v>18</v>
      </c>
      <c r="D333" s="50" t="s">
        <v>379</v>
      </c>
      <c r="E333" s="28" t="s">
        <v>926</v>
      </c>
      <c r="F333" s="26" t="s">
        <v>941</v>
      </c>
      <c r="G333" s="49" t="s">
        <v>36</v>
      </c>
      <c r="H333" s="26">
        <v>30</v>
      </c>
      <c r="I333" s="26">
        <v>20</v>
      </c>
      <c r="J333" s="46">
        <v>4.66</v>
      </c>
      <c r="K333" s="47"/>
      <c r="L333" s="32">
        <f t="shared" si="10"/>
        <v>0</v>
      </c>
      <c r="M333" s="43" t="str">
        <f t="shared" si="11"/>
        <v>OK</v>
      </c>
      <c r="N333" s="44">
        <v>0</v>
      </c>
      <c r="O333" s="44">
        <v>0</v>
      </c>
      <c r="P333" s="44">
        <v>0</v>
      </c>
      <c r="Q333" s="44">
        <v>0</v>
      </c>
      <c r="R333" s="44">
        <v>0</v>
      </c>
      <c r="S333" s="44">
        <v>0</v>
      </c>
      <c r="T333" s="44">
        <v>0</v>
      </c>
      <c r="U333" s="44">
        <v>0</v>
      </c>
      <c r="V333" s="44">
        <v>0</v>
      </c>
      <c r="W333" s="44">
        <v>0</v>
      </c>
      <c r="X333" s="44">
        <v>0</v>
      </c>
      <c r="Y333" s="44">
        <v>0</v>
      </c>
    </row>
    <row r="334" spans="1:25" ht="15" x14ac:dyDescent="0.25">
      <c r="A334" s="98"/>
      <c r="B334" s="94"/>
      <c r="C334" s="49">
        <v>19</v>
      </c>
      <c r="D334" s="50" t="s">
        <v>380</v>
      </c>
      <c r="E334" s="28" t="s">
        <v>926</v>
      </c>
      <c r="F334" s="26" t="s">
        <v>941</v>
      </c>
      <c r="G334" s="49" t="s">
        <v>36</v>
      </c>
      <c r="H334" s="26">
        <v>30</v>
      </c>
      <c r="I334" s="26">
        <v>20</v>
      </c>
      <c r="J334" s="46">
        <v>11</v>
      </c>
      <c r="K334" s="47"/>
      <c r="L334" s="32">
        <f t="shared" si="10"/>
        <v>0</v>
      </c>
      <c r="M334" s="43" t="str">
        <f t="shared" si="11"/>
        <v>OK</v>
      </c>
      <c r="N334" s="44">
        <v>0</v>
      </c>
      <c r="O334" s="44">
        <v>0</v>
      </c>
      <c r="P334" s="44">
        <v>0</v>
      </c>
      <c r="Q334" s="44">
        <v>0</v>
      </c>
      <c r="R334" s="44">
        <v>0</v>
      </c>
      <c r="S334" s="44">
        <v>0</v>
      </c>
      <c r="T334" s="44">
        <v>0</v>
      </c>
      <c r="U334" s="44">
        <v>0</v>
      </c>
      <c r="V334" s="44">
        <v>0</v>
      </c>
      <c r="W334" s="44">
        <v>0</v>
      </c>
      <c r="X334" s="44">
        <v>0</v>
      </c>
      <c r="Y334" s="44">
        <v>0</v>
      </c>
    </row>
    <row r="335" spans="1:25" ht="30" x14ac:dyDescent="0.25">
      <c r="A335" s="98"/>
      <c r="B335" s="94"/>
      <c r="C335" s="49">
        <v>20</v>
      </c>
      <c r="D335" s="50" t="s">
        <v>381</v>
      </c>
      <c r="E335" s="28" t="s">
        <v>926</v>
      </c>
      <c r="F335" s="26" t="s">
        <v>941</v>
      </c>
      <c r="G335" s="49" t="s">
        <v>36</v>
      </c>
      <c r="H335" s="26">
        <v>30</v>
      </c>
      <c r="I335" s="26">
        <v>20</v>
      </c>
      <c r="J335" s="46">
        <v>15</v>
      </c>
      <c r="K335" s="47"/>
      <c r="L335" s="32">
        <f t="shared" si="10"/>
        <v>0</v>
      </c>
      <c r="M335" s="43" t="str">
        <f t="shared" si="11"/>
        <v>OK</v>
      </c>
      <c r="N335" s="44">
        <v>0</v>
      </c>
      <c r="O335" s="44">
        <v>0</v>
      </c>
      <c r="P335" s="44">
        <v>0</v>
      </c>
      <c r="Q335" s="44">
        <v>0</v>
      </c>
      <c r="R335" s="44">
        <v>0</v>
      </c>
      <c r="S335" s="44">
        <v>0</v>
      </c>
      <c r="T335" s="44">
        <v>0</v>
      </c>
      <c r="U335" s="44">
        <v>0</v>
      </c>
      <c r="V335" s="44">
        <v>0</v>
      </c>
      <c r="W335" s="44">
        <v>0</v>
      </c>
      <c r="X335" s="44">
        <v>0</v>
      </c>
      <c r="Y335" s="44">
        <v>0</v>
      </c>
    </row>
    <row r="336" spans="1:25" ht="45" x14ac:dyDescent="0.25">
      <c r="A336" s="98"/>
      <c r="B336" s="94"/>
      <c r="C336" s="49">
        <v>21</v>
      </c>
      <c r="D336" s="50" t="s">
        <v>382</v>
      </c>
      <c r="E336" s="28" t="s">
        <v>926</v>
      </c>
      <c r="F336" s="26" t="s">
        <v>941</v>
      </c>
      <c r="G336" s="49" t="s">
        <v>36</v>
      </c>
      <c r="H336" s="26">
        <v>30</v>
      </c>
      <c r="I336" s="26">
        <v>20</v>
      </c>
      <c r="J336" s="46">
        <v>7</v>
      </c>
      <c r="K336" s="47"/>
      <c r="L336" s="32">
        <f t="shared" si="10"/>
        <v>0</v>
      </c>
      <c r="M336" s="43" t="str">
        <f t="shared" si="11"/>
        <v>OK</v>
      </c>
      <c r="N336" s="44">
        <v>0</v>
      </c>
      <c r="O336" s="44">
        <v>0</v>
      </c>
      <c r="P336" s="44">
        <v>0</v>
      </c>
      <c r="Q336" s="44">
        <v>0</v>
      </c>
      <c r="R336" s="44">
        <v>0</v>
      </c>
      <c r="S336" s="44">
        <v>0</v>
      </c>
      <c r="T336" s="44">
        <v>0</v>
      </c>
      <c r="U336" s="44">
        <v>0</v>
      </c>
      <c r="V336" s="44">
        <v>0</v>
      </c>
      <c r="W336" s="44">
        <v>0</v>
      </c>
      <c r="X336" s="44">
        <v>0</v>
      </c>
      <c r="Y336" s="44">
        <v>0</v>
      </c>
    </row>
    <row r="337" spans="1:25" ht="30" x14ac:dyDescent="0.25">
      <c r="A337" s="98"/>
      <c r="B337" s="94"/>
      <c r="C337" s="49">
        <v>22</v>
      </c>
      <c r="D337" s="50" t="s">
        <v>383</v>
      </c>
      <c r="E337" s="28" t="s">
        <v>918</v>
      </c>
      <c r="F337" s="26" t="s">
        <v>941</v>
      </c>
      <c r="G337" s="49" t="s">
        <v>36</v>
      </c>
      <c r="H337" s="26">
        <v>30</v>
      </c>
      <c r="I337" s="26">
        <v>20</v>
      </c>
      <c r="J337" s="46">
        <v>4.9000000000000004</v>
      </c>
      <c r="K337" s="47"/>
      <c r="L337" s="32">
        <f t="shared" si="10"/>
        <v>0</v>
      </c>
      <c r="M337" s="43" t="str">
        <f t="shared" si="11"/>
        <v>OK</v>
      </c>
      <c r="N337" s="44">
        <v>0</v>
      </c>
      <c r="O337" s="44">
        <v>0</v>
      </c>
      <c r="P337" s="44">
        <v>0</v>
      </c>
      <c r="Q337" s="44">
        <v>0</v>
      </c>
      <c r="R337" s="44">
        <v>0</v>
      </c>
      <c r="S337" s="44">
        <v>0</v>
      </c>
      <c r="T337" s="44">
        <v>0</v>
      </c>
      <c r="U337" s="44">
        <v>0</v>
      </c>
      <c r="V337" s="44">
        <v>0</v>
      </c>
      <c r="W337" s="44">
        <v>0</v>
      </c>
      <c r="X337" s="44">
        <v>0</v>
      </c>
      <c r="Y337" s="44">
        <v>0</v>
      </c>
    </row>
    <row r="338" spans="1:25" ht="15" x14ac:dyDescent="0.25">
      <c r="A338" s="98"/>
      <c r="B338" s="94"/>
      <c r="C338" s="49">
        <v>23</v>
      </c>
      <c r="D338" s="50" t="s">
        <v>384</v>
      </c>
      <c r="E338" s="28" t="s">
        <v>918</v>
      </c>
      <c r="F338" s="26" t="s">
        <v>921</v>
      </c>
      <c r="G338" s="49" t="s">
        <v>36</v>
      </c>
      <c r="H338" s="26">
        <v>30</v>
      </c>
      <c r="I338" s="26">
        <v>20</v>
      </c>
      <c r="J338" s="46">
        <v>23</v>
      </c>
      <c r="K338" s="47"/>
      <c r="L338" s="32">
        <f t="shared" si="10"/>
        <v>0</v>
      </c>
      <c r="M338" s="43" t="str">
        <f t="shared" si="11"/>
        <v>OK</v>
      </c>
      <c r="N338" s="44">
        <v>0</v>
      </c>
      <c r="O338" s="44">
        <v>0</v>
      </c>
      <c r="P338" s="44">
        <v>0</v>
      </c>
      <c r="Q338" s="44">
        <v>0</v>
      </c>
      <c r="R338" s="44">
        <v>0</v>
      </c>
      <c r="S338" s="44">
        <v>0</v>
      </c>
      <c r="T338" s="44">
        <v>0</v>
      </c>
      <c r="U338" s="44">
        <v>0</v>
      </c>
      <c r="V338" s="44">
        <v>0</v>
      </c>
      <c r="W338" s="44">
        <v>0</v>
      </c>
      <c r="X338" s="44">
        <v>0</v>
      </c>
      <c r="Y338" s="44">
        <v>0</v>
      </c>
    </row>
    <row r="339" spans="1:25" ht="30" x14ac:dyDescent="0.25">
      <c r="A339" s="98"/>
      <c r="B339" s="94"/>
      <c r="C339" s="49">
        <v>24</v>
      </c>
      <c r="D339" s="50" t="s">
        <v>385</v>
      </c>
      <c r="E339" s="28" t="s">
        <v>926</v>
      </c>
      <c r="F339" s="26" t="s">
        <v>971</v>
      </c>
      <c r="G339" s="49" t="s">
        <v>36</v>
      </c>
      <c r="H339" s="26">
        <v>30</v>
      </c>
      <c r="I339" s="26">
        <v>20</v>
      </c>
      <c r="J339" s="46">
        <v>19</v>
      </c>
      <c r="K339" s="47"/>
      <c r="L339" s="32">
        <f t="shared" si="10"/>
        <v>0</v>
      </c>
      <c r="M339" s="43" t="str">
        <f t="shared" si="11"/>
        <v>OK</v>
      </c>
      <c r="N339" s="44">
        <v>0</v>
      </c>
      <c r="O339" s="44">
        <v>0</v>
      </c>
      <c r="P339" s="44">
        <v>0</v>
      </c>
      <c r="Q339" s="44">
        <v>0</v>
      </c>
      <c r="R339" s="44">
        <v>0</v>
      </c>
      <c r="S339" s="44">
        <v>0</v>
      </c>
      <c r="T339" s="44">
        <v>0</v>
      </c>
      <c r="U339" s="44">
        <v>0</v>
      </c>
      <c r="V339" s="44">
        <v>0</v>
      </c>
      <c r="W339" s="44">
        <v>0</v>
      </c>
      <c r="X339" s="44">
        <v>0</v>
      </c>
      <c r="Y339" s="44">
        <v>0</v>
      </c>
    </row>
    <row r="340" spans="1:25" ht="45" x14ac:dyDescent="0.25">
      <c r="A340" s="98"/>
      <c r="B340" s="94"/>
      <c r="C340" s="49">
        <v>25</v>
      </c>
      <c r="D340" s="50" t="s">
        <v>386</v>
      </c>
      <c r="E340" s="28" t="s">
        <v>918</v>
      </c>
      <c r="F340" s="26" t="s">
        <v>971</v>
      </c>
      <c r="G340" s="49" t="s">
        <v>36</v>
      </c>
      <c r="H340" s="26">
        <v>30</v>
      </c>
      <c r="I340" s="26">
        <v>20</v>
      </c>
      <c r="J340" s="46">
        <v>19</v>
      </c>
      <c r="K340" s="47"/>
      <c r="L340" s="32">
        <f t="shared" si="10"/>
        <v>0</v>
      </c>
      <c r="M340" s="43" t="str">
        <f t="shared" si="11"/>
        <v>OK</v>
      </c>
      <c r="N340" s="44">
        <v>0</v>
      </c>
      <c r="O340" s="44">
        <v>0</v>
      </c>
      <c r="P340" s="44">
        <v>0</v>
      </c>
      <c r="Q340" s="44">
        <v>0</v>
      </c>
      <c r="R340" s="44">
        <v>0</v>
      </c>
      <c r="S340" s="44">
        <v>0</v>
      </c>
      <c r="T340" s="44">
        <v>0</v>
      </c>
      <c r="U340" s="44">
        <v>0</v>
      </c>
      <c r="V340" s="44">
        <v>0</v>
      </c>
      <c r="W340" s="44">
        <v>0</v>
      </c>
      <c r="X340" s="44">
        <v>0</v>
      </c>
      <c r="Y340" s="44">
        <v>0</v>
      </c>
    </row>
    <row r="341" spans="1:25" ht="30" x14ac:dyDescent="0.25">
      <c r="A341" s="98"/>
      <c r="B341" s="94"/>
      <c r="C341" s="49">
        <v>26</v>
      </c>
      <c r="D341" s="50" t="s">
        <v>387</v>
      </c>
      <c r="E341" s="28" t="s">
        <v>926</v>
      </c>
      <c r="F341" s="26" t="s">
        <v>921</v>
      </c>
      <c r="G341" s="49" t="s">
        <v>36</v>
      </c>
      <c r="H341" s="26">
        <v>30</v>
      </c>
      <c r="I341" s="26">
        <v>20</v>
      </c>
      <c r="J341" s="46">
        <v>14</v>
      </c>
      <c r="K341" s="47"/>
      <c r="L341" s="32">
        <f t="shared" si="10"/>
        <v>0</v>
      </c>
      <c r="M341" s="43" t="str">
        <f t="shared" si="11"/>
        <v>OK</v>
      </c>
      <c r="N341" s="44">
        <v>0</v>
      </c>
      <c r="O341" s="44">
        <v>0</v>
      </c>
      <c r="P341" s="44">
        <v>0</v>
      </c>
      <c r="Q341" s="44">
        <v>0</v>
      </c>
      <c r="R341" s="44">
        <v>0</v>
      </c>
      <c r="S341" s="44">
        <v>0</v>
      </c>
      <c r="T341" s="44">
        <v>0</v>
      </c>
      <c r="U341" s="44">
        <v>0</v>
      </c>
      <c r="V341" s="44">
        <v>0</v>
      </c>
      <c r="W341" s="44">
        <v>0</v>
      </c>
      <c r="X341" s="44">
        <v>0</v>
      </c>
      <c r="Y341" s="44">
        <v>0</v>
      </c>
    </row>
    <row r="342" spans="1:25" ht="30" x14ac:dyDescent="0.25">
      <c r="A342" s="98"/>
      <c r="B342" s="94"/>
      <c r="C342" s="49">
        <v>27</v>
      </c>
      <c r="D342" s="50" t="s">
        <v>388</v>
      </c>
      <c r="E342" s="28" t="s">
        <v>926</v>
      </c>
      <c r="F342" s="26" t="s">
        <v>921</v>
      </c>
      <c r="G342" s="49" t="s">
        <v>36</v>
      </c>
      <c r="H342" s="26">
        <v>30</v>
      </c>
      <c r="I342" s="26">
        <v>20</v>
      </c>
      <c r="J342" s="46">
        <v>16.5</v>
      </c>
      <c r="K342" s="47"/>
      <c r="L342" s="32">
        <f t="shared" si="10"/>
        <v>0</v>
      </c>
      <c r="M342" s="43" t="str">
        <f t="shared" si="11"/>
        <v>OK</v>
      </c>
      <c r="N342" s="44">
        <v>0</v>
      </c>
      <c r="O342" s="44">
        <v>0</v>
      </c>
      <c r="P342" s="44">
        <v>0</v>
      </c>
      <c r="Q342" s="44">
        <v>0</v>
      </c>
      <c r="R342" s="44">
        <v>0</v>
      </c>
      <c r="S342" s="44">
        <v>0</v>
      </c>
      <c r="T342" s="44">
        <v>0</v>
      </c>
      <c r="U342" s="44">
        <v>0</v>
      </c>
      <c r="V342" s="44">
        <v>0</v>
      </c>
      <c r="W342" s="44">
        <v>0</v>
      </c>
      <c r="X342" s="44">
        <v>0</v>
      </c>
      <c r="Y342" s="44">
        <v>0</v>
      </c>
    </row>
    <row r="343" spans="1:25" ht="30" x14ac:dyDescent="0.25">
      <c r="A343" s="98"/>
      <c r="B343" s="94"/>
      <c r="C343" s="49">
        <v>28</v>
      </c>
      <c r="D343" s="50" t="s">
        <v>389</v>
      </c>
      <c r="E343" s="28" t="s">
        <v>926</v>
      </c>
      <c r="F343" s="26" t="s">
        <v>921</v>
      </c>
      <c r="G343" s="49" t="s">
        <v>36</v>
      </c>
      <c r="H343" s="26">
        <v>30</v>
      </c>
      <c r="I343" s="26">
        <v>20</v>
      </c>
      <c r="J343" s="46">
        <v>16.46</v>
      </c>
      <c r="K343" s="47"/>
      <c r="L343" s="32">
        <f t="shared" si="10"/>
        <v>0</v>
      </c>
      <c r="M343" s="43" t="str">
        <f t="shared" si="11"/>
        <v>OK</v>
      </c>
      <c r="N343" s="44">
        <v>0</v>
      </c>
      <c r="O343" s="44">
        <v>0</v>
      </c>
      <c r="P343" s="44">
        <v>0</v>
      </c>
      <c r="Q343" s="44">
        <v>0</v>
      </c>
      <c r="R343" s="44">
        <v>0</v>
      </c>
      <c r="S343" s="44">
        <v>0</v>
      </c>
      <c r="T343" s="44">
        <v>0</v>
      </c>
      <c r="U343" s="44">
        <v>0</v>
      </c>
      <c r="V343" s="44">
        <v>0</v>
      </c>
      <c r="W343" s="44">
        <v>0</v>
      </c>
      <c r="X343" s="44">
        <v>0</v>
      </c>
      <c r="Y343" s="44">
        <v>0</v>
      </c>
    </row>
    <row r="344" spans="1:25" ht="30" x14ac:dyDescent="0.25">
      <c r="A344" s="98"/>
      <c r="B344" s="94"/>
      <c r="C344" s="49">
        <v>29</v>
      </c>
      <c r="D344" s="50" t="s">
        <v>390</v>
      </c>
      <c r="E344" s="28" t="s">
        <v>926</v>
      </c>
      <c r="F344" s="26" t="s">
        <v>921</v>
      </c>
      <c r="G344" s="49" t="s">
        <v>36</v>
      </c>
      <c r="H344" s="26">
        <v>30</v>
      </c>
      <c r="I344" s="26">
        <v>20</v>
      </c>
      <c r="J344" s="46">
        <v>12.6</v>
      </c>
      <c r="K344" s="47"/>
      <c r="L344" s="32">
        <f t="shared" si="10"/>
        <v>0</v>
      </c>
      <c r="M344" s="43" t="str">
        <f t="shared" si="11"/>
        <v>OK</v>
      </c>
      <c r="N344" s="44">
        <v>0</v>
      </c>
      <c r="O344" s="44">
        <v>0</v>
      </c>
      <c r="P344" s="44">
        <v>0</v>
      </c>
      <c r="Q344" s="44">
        <v>0</v>
      </c>
      <c r="R344" s="44">
        <v>0</v>
      </c>
      <c r="S344" s="44">
        <v>0</v>
      </c>
      <c r="T344" s="44">
        <v>0</v>
      </c>
      <c r="U344" s="44">
        <v>0</v>
      </c>
      <c r="V344" s="44">
        <v>0</v>
      </c>
      <c r="W344" s="44">
        <v>0</v>
      </c>
      <c r="X344" s="44">
        <v>0</v>
      </c>
      <c r="Y344" s="44">
        <v>0</v>
      </c>
    </row>
    <row r="345" spans="1:25" ht="30" x14ac:dyDescent="0.25">
      <c r="A345" s="98"/>
      <c r="B345" s="94"/>
      <c r="C345" s="49">
        <v>30</v>
      </c>
      <c r="D345" s="50" t="s">
        <v>391</v>
      </c>
      <c r="E345" s="28" t="s">
        <v>926</v>
      </c>
      <c r="F345" s="26" t="s">
        <v>921</v>
      </c>
      <c r="G345" s="49" t="s">
        <v>36</v>
      </c>
      <c r="H345" s="26">
        <v>30</v>
      </c>
      <c r="I345" s="26">
        <v>20</v>
      </c>
      <c r="J345" s="46">
        <v>6.2</v>
      </c>
      <c r="K345" s="47"/>
      <c r="L345" s="32">
        <f t="shared" si="10"/>
        <v>0</v>
      </c>
      <c r="M345" s="43" t="str">
        <f t="shared" si="11"/>
        <v>OK</v>
      </c>
      <c r="N345" s="44">
        <v>0</v>
      </c>
      <c r="O345" s="44">
        <v>0</v>
      </c>
      <c r="P345" s="44">
        <v>0</v>
      </c>
      <c r="Q345" s="44">
        <v>0</v>
      </c>
      <c r="R345" s="44">
        <v>0</v>
      </c>
      <c r="S345" s="44">
        <v>0</v>
      </c>
      <c r="T345" s="44">
        <v>0</v>
      </c>
      <c r="U345" s="44">
        <v>0</v>
      </c>
      <c r="V345" s="44">
        <v>0</v>
      </c>
      <c r="W345" s="44">
        <v>0</v>
      </c>
      <c r="X345" s="44">
        <v>0</v>
      </c>
      <c r="Y345" s="44">
        <v>0</v>
      </c>
    </row>
    <row r="346" spans="1:25" ht="45" x14ac:dyDescent="0.25">
      <c r="A346" s="98"/>
      <c r="B346" s="94"/>
      <c r="C346" s="49">
        <v>31</v>
      </c>
      <c r="D346" s="50" t="s">
        <v>392</v>
      </c>
      <c r="E346" s="28" t="s">
        <v>926</v>
      </c>
      <c r="F346" s="26" t="s">
        <v>921</v>
      </c>
      <c r="G346" s="49" t="s">
        <v>36</v>
      </c>
      <c r="H346" s="26">
        <v>30</v>
      </c>
      <c r="I346" s="26">
        <v>20</v>
      </c>
      <c r="J346" s="46">
        <v>14.65</v>
      </c>
      <c r="K346" s="47"/>
      <c r="L346" s="32">
        <f t="shared" si="10"/>
        <v>0</v>
      </c>
      <c r="M346" s="43" t="str">
        <f t="shared" si="11"/>
        <v>OK</v>
      </c>
      <c r="N346" s="44">
        <v>0</v>
      </c>
      <c r="O346" s="44">
        <v>0</v>
      </c>
      <c r="P346" s="44">
        <v>0</v>
      </c>
      <c r="Q346" s="44">
        <v>0</v>
      </c>
      <c r="R346" s="44">
        <v>0</v>
      </c>
      <c r="S346" s="44">
        <v>0</v>
      </c>
      <c r="T346" s="44">
        <v>0</v>
      </c>
      <c r="U346" s="44">
        <v>0</v>
      </c>
      <c r="V346" s="44">
        <v>0</v>
      </c>
      <c r="W346" s="44">
        <v>0</v>
      </c>
      <c r="X346" s="44">
        <v>0</v>
      </c>
      <c r="Y346" s="44">
        <v>0</v>
      </c>
    </row>
    <row r="347" spans="1:25" ht="30" x14ac:dyDescent="0.25">
      <c r="A347" s="98"/>
      <c r="B347" s="94"/>
      <c r="C347" s="49">
        <v>32</v>
      </c>
      <c r="D347" s="50" t="s">
        <v>393</v>
      </c>
      <c r="E347" s="28" t="s">
        <v>926</v>
      </c>
      <c r="F347" s="26" t="s">
        <v>921</v>
      </c>
      <c r="G347" s="49" t="s">
        <v>36</v>
      </c>
      <c r="H347" s="26">
        <v>30</v>
      </c>
      <c r="I347" s="26">
        <v>20</v>
      </c>
      <c r="J347" s="46">
        <v>5.5</v>
      </c>
      <c r="K347" s="47"/>
      <c r="L347" s="32">
        <f t="shared" si="10"/>
        <v>0</v>
      </c>
      <c r="M347" s="43" t="str">
        <f t="shared" si="11"/>
        <v>OK</v>
      </c>
      <c r="N347" s="44">
        <v>0</v>
      </c>
      <c r="O347" s="44">
        <v>0</v>
      </c>
      <c r="P347" s="44">
        <v>0</v>
      </c>
      <c r="Q347" s="44">
        <v>0</v>
      </c>
      <c r="R347" s="44">
        <v>0</v>
      </c>
      <c r="S347" s="44">
        <v>0</v>
      </c>
      <c r="T347" s="44">
        <v>0</v>
      </c>
      <c r="U347" s="44">
        <v>0</v>
      </c>
      <c r="V347" s="44">
        <v>0</v>
      </c>
      <c r="W347" s="44">
        <v>0</v>
      </c>
      <c r="X347" s="44">
        <v>0</v>
      </c>
      <c r="Y347" s="44">
        <v>0</v>
      </c>
    </row>
    <row r="348" spans="1:25" ht="45" x14ac:dyDescent="0.25">
      <c r="A348" s="98"/>
      <c r="B348" s="94"/>
      <c r="C348" s="49">
        <v>33</v>
      </c>
      <c r="D348" s="50" t="s">
        <v>394</v>
      </c>
      <c r="E348" s="28" t="s">
        <v>926</v>
      </c>
      <c r="F348" s="26" t="s">
        <v>921</v>
      </c>
      <c r="G348" s="49" t="s">
        <v>36</v>
      </c>
      <c r="H348" s="26">
        <v>30</v>
      </c>
      <c r="I348" s="26">
        <v>20</v>
      </c>
      <c r="J348" s="46">
        <v>16</v>
      </c>
      <c r="K348" s="47"/>
      <c r="L348" s="32">
        <f t="shared" si="10"/>
        <v>0</v>
      </c>
      <c r="M348" s="43" t="str">
        <f t="shared" si="11"/>
        <v>OK</v>
      </c>
      <c r="N348" s="44">
        <v>0</v>
      </c>
      <c r="O348" s="44">
        <v>0</v>
      </c>
      <c r="P348" s="44">
        <v>0</v>
      </c>
      <c r="Q348" s="44">
        <v>0</v>
      </c>
      <c r="R348" s="44">
        <v>0</v>
      </c>
      <c r="S348" s="44">
        <v>0</v>
      </c>
      <c r="T348" s="44">
        <v>0</v>
      </c>
      <c r="U348" s="44">
        <v>0</v>
      </c>
      <c r="V348" s="44">
        <v>0</v>
      </c>
      <c r="W348" s="44">
        <v>0</v>
      </c>
      <c r="X348" s="44">
        <v>0</v>
      </c>
      <c r="Y348" s="44">
        <v>0</v>
      </c>
    </row>
    <row r="349" spans="1:25" ht="30" x14ac:dyDescent="0.25">
      <c r="A349" s="98"/>
      <c r="B349" s="94"/>
      <c r="C349" s="49">
        <v>34</v>
      </c>
      <c r="D349" s="50" t="s">
        <v>395</v>
      </c>
      <c r="E349" s="28" t="s">
        <v>972</v>
      </c>
      <c r="F349" s="26" t="s">
        <v>921</v>
      </c>
      <c r="G349" s="49" t="s">
        <v>36</v>
      </c>
      <c r="H349" s="26">
        <v>30</v>
      </c>
      <c r="I349" s="26">
        <v>20</v>
      </c>
      <c r="J349" s="46">
        <v>3.7</v>
      </c>
      <c r="K349" s="47"/>
      <c r="L349" s="32">
        <f t="shared" si="10"/>
        <v>0</v>
      </c>
      <c r="M349" s="43" t="str">
        <f t="shared" si="11"/>
        <v>OK</v>
      </c>
      <c r="N349" s="44">
        <v>0</v>
      </c>
      <c r="O349" s="44">
        <v>0</v>
      </c>
      <c r="P349" s="44">
        <v>0</v>
      </c>
      <c r="Q349" s="44">
        <v>0</v>
      </c>
      <c r="R349" s="44">
        <v>0</v>
      </c>
      <c r="S349" s="44">
        <v>0</v>
      </c>
      <c r="T349" s="44">
        <v>0</v>
      </c>
      <c r="U349" s="44">
        <v>0</v>
      </c>
      <c r="V349" s="44">
        <v>0</v>
      </c>
      <c r="W349" s="44">
        <v>0</v>
      </c>
      <c r="X349" s="44">
        <v>0</v>
      </c>
      <c r="Y349" s="44">
        <v>0</v>
      </c>
    </row>
    <row r="350" spans="1:25" ht="30" x14ac:dyDescent="0.25">
      <c r="A350" s="98"/>
      <c r="B350" s="94"/>
      <c r="C350" s="49">
        <v>35</v>
      </c>
      <c r="D350" s="50" t="s">
        <v>396</v>
      </c>
      <c r="E350" s="28" t="s">
        <v>926</v>
      </c>
      <c r="F350" s="26" t="s">
        <v>921</v>
      </c>
      <c r="G350" s="49" t="s">
        <v>36</v>
      </c>
      <c r="H350" s="26">
        <v>30</v>
      </c>
      <c r="I350" s="26">
        <v>20</v>
      </c>
      <c r="J350" s="46">
        <v>6</v>
      </c>
      <c r="K350" s="47"/>
      <c r="L350" s="32">
        <f t="shared" si="10"/>
        <v>0</v>
      </c>
      <c r="M350" s="43" t="str">
        <f t="shared" si="11"/>
        <v>OK</v>
      </c>
      <c r="N350" s="44">
        <v>0</v>
      </c>
      <c r="O350" s="44">
        <v>0</v>
      </c>
      <c r="P350" s="44">
        <v>0</v>
      </c>
      <c r="Q350" s="44">
        <v>0</v>
      </c>
      <c r="R350" s="44">
        <v>0</v>
      </c>
      <c r="S350" s="44">
        <v>0</v>
      </c>
      <c r="T350" s="44">
        <v>0</v>
      </c>
      <c r="U350" s="44">
        <v>0</v>
      </c>
      <c r="V350" s="44">
        <v>0</v>
      </c>
      <c r="W350" s="44">
        <v>0</v>
      </c>
      <c r="X350" s="44">
        <v>0</v>
      </c>
      <c r="Y350" s="44">
        <v>0</v>
      </c>
    </row>
    <row r="351" spans="1:25" ht="45" x14ac:dyDescent="0.25">
      <c r="A351" s="98"/>
      <c r="B351" s="94"/>
      <c r="C351" s="49">
        <v>36</v>
      </c>
      <c r="D351" s="50" t="s">
        <v>397</v>
      </c>
      <c r="E351" s="28" t="s">
        <v>926</v>
      </c>
      <c r="F351" s="26" t="s">
        <v>921</v>
      </c>
      <c r="G351" s="49" t="s">
        <v>36</v>
      </c>
      <c r="H351" s="26">
        <v>30</v>
      </c>
      <c r="I351" s="26">
        <v>20</v>
      </c>
      <c r="J351" s="46">
        <v>12</v>
      </c>
      <c r="K351" s="47"/>
      <c r="L351" s="32">
        <f t="shared" si="10"/>
        <v>0</v>
      </c>
      <c r="M351" s="43" t="str">
        <f t="shared" si="11"/>
        <v>OK</v>
      </c>
      <c r="N351" s="44">
        <v>0</v>
      </c>
      <c r="O351" s="44">
        <v>0</v>
      </c>
      <c r="P351" s="44">
        <v>0</v>
      </c>
      <c r="Q351" s="44">
        <v>0</v>
      </c>
      <c r="R351" s="44">
        <v>0</v>
      </c>
      <c r="S351" s="44">
        <v>0</v>
      </c>
      <c r="T351" s="44">
        <v>0</v>
      </c>
      <c r="U351" s="44">
        <v>0</v>
      </c>
      <c r="V351" s="44">
        <v>0</v>
      </c>
      <c r="W351" s="44">
        <v>0</v>
      </c>
      <c r="X351" s="44">
        <v>0</v>
      </c>
      <c r="Y351" s="44">
        <v>0</v>
      </c>
    </row>
    <row r="352" spans="1:25" ht="30" x14ac:dyDescent="0.25">
      <c r="A352" s="98"/>
      <c r="B352" s="94"/>
      <c r="C352" s="49">
        <v>37</v>
      </c>
      <c r="D352" s="50" t="s">
        <v>398</v>
      </c>
      <c r="E352" s="28" t="s">
        <v>926</v>
      </c>
      <c r="F352" s="26" t="s">
        <v>921</v>
      </c>
      <c r="G352" s="49" t="s">
        <v>36</v>
      </c>
      <c r="H352" s="26">
        <v>30</v>
      </c>
      <c r="I352" s="26">
        <v>20</v>
      </c>
      <c r="J352" s="46">
        <v>5.9</v>
      </c>
      <c r="K352" s="47"/>
      <c r="L352" s="32">
        <f t="shared" si="10"/>
        <v>0</v>
      </c>
      <c r="M352" s="43" t="str">
        <f t="shared" si="11"/>
        <v>OK</v>
      </c>
      <c r="N352" s="44">
        <v>0</v>
      </c>
      <c r="O352" s="44">
        <v>0</v>
      </c>
      <c r="P352" s="44">
        <v>0</v>
      </c>
      <c r="Q352" s="44">
        <v>0</v>
      </c>
      <c r="R352" s="44">
        <v>0</v>
      </c>
      <c r="S352" s="44">
        <v>0</v>
      </c>
      <c r="T352" s="44">
        <v>0</v>
      </c>
      <c r="U352" s="44">
        <v>0</v>
      </c>
      <c r="V352" s="44">
        <v>0</v>
      </c>
      <c r="W352" s="44">
        <v>0</v>
      </c>
      <c r="X352" s="44">
        <v>0</v>
      </c>
      <c r="Y352" s="44">
        <v>0</v>
      </c>
    </row>
    <row r="353" spans="1:25" ht="45" x14ac:dyDescent="0.25">
      <c r="A353" s="98"/>
      <c r="B353" s="94"/>
      <c r="C353" s="49">
        <v>38</v>
      </c>
      <c r="D353" s="50" t="s">
        <v>399</v>
      </c>
      <c r="E353" s="28" t="s">
        <v>926</v>
      </c>
      <c r="F353" s="26" t="s">
        <v>921</v>
      </c>
      <c r="G353" s="49" t="s">
        <v>36</v>
      </c>
      <c r="H353" s="26">
        <v>30</v>
      </c>
      <c r="I353" s="26">
        <v>20</v>
      </c>
      <c r="J353" s="46">
        <v>19</v>
      </c>
      <c r="K353" s="47"/>
      <c r="L353" s="32">
        <f t="shared" si="10"/>
        <v>0</v>
      </c>
      <c r="M353" s="43" t="str">
        <f t="shared" si="11"/>
        <v>OK</v>
      </c>
      <c r="N353" s="44">
        <v>0</v>
      </c>
      <c r="O353" s="44">
        <v>0</v>
      </c>
      <c r="P353" s="44">
        <v>0</v>
      </c>
      <c r="Q353" s="44">
        <v>0</v>
      </c>
      <c r="R353" s="44">
        <v>0</v>
      </c>
      <c r="S353" s="44">
        <v>0</v>
      </c>
      <c r="T353" s="44">
        <v>0</v>
      </c>
      <c r="U353" s="44">
        <v>0</v>
      </c>
      <c r="V353" s="44">
        <v>0</v>
      </c>
      <c r="W353" s="44">
        <v>0</v>
      </c>
      <c r="X353" s="44">
        <v>0</v>
      </c>
      <c r="Y353" s="44">
        <v>0</v>
      </c>
    </row>
    <row r="354" spans="1:25" ht="30" x14ac:dyDescent="0.25">
      <c r="A354" s="98"/>
      <c r="B354" s="94"/>
      <c r="C354" s="49">
        <v>39</v>
      </c>
      <c r="D354" s="50" t="s">
        <v>400</v>
      </c>
      <c r="E354" s="28" t="s">
        <v>926</v>
      </c>
      <c r="F354" s="26" t="s">
        <v>921</v>
      </c>
      <c r="G354" s="49" t="s">
        <v>36</v>
      </c>
      <c r="H354" s="26">
        <v>30</v>
      </c>
      <c r="I354" s="26">
        <v>20</v>
      </c>
      <c r="J354" s="46">
        <v>19</v>
      </c>
      <c r="K354" s="47"/>
      <c r="L354" s="32">
        <f t="shared" si="10"/>
        <v>0</v>
      </c>
      <c r="M354" s="43" t="str">
        <f t="shared" si="11"/>
        <v>OK</v>
      </c>
      <c r="N354" s="44">
        <v>0</v>
      </c>
      <c r="O354" s="44">
        <v>0</v>
      </c>
      <c r="P354" s="44">
        <v>0</v>
      </c>
      <c r="Q354" s="44">
        <v>0</v>
      </c>
      <c r="R354" s="44">
        <v>0</v>
      </c>
      <c r="S354" s="44">
        <v>0</v>
      </c>
      <c r="T354" s="44">
        <v>0</v>
      </c>
      <c r="U354" s="44">
        <v>0</v>
      </c>
      <c r="V354" s="44">
        <v>0</v>
      </c>
      <c r="W354" s="44">
        <v>0</v>
      </c>
      <c r="X354" s="44">
        <v>0</v>
      </c>
      <c r="Y354" s="44">
        <v>0</v>
      </c>
    </row>
    <row r="355" spans="1:25" ht="15" x14ac:dyDescent="0.25">
      <c r="A355" s="98"/>
      <c r="B355" s="94"/>
      <c r="C355" s="49">
        <v>40</v>
      </c>
      <c r="D355" s="50" t="s">
        <v>401</v>
      </c>
      <c r="E355" s="28" t="s">
        <v>926</v>
      </c>
      <c r="F355" s="26" t="s">
        <v>930</v>
      </c>
      <c r="G355" s="49" t="s">
        <v>36</v>
      </c>
      <c r="H355" s="26">
        <v>30</v>
      </c>
      <c r="I355" s="26">
        <v>20</v>
      </c>
      <c r="J355" s="46">
        <v>85</v>
      </c>
      <c r="K355" s="47"/>
      <c r="L355" s="32">
        <f t="shared" si="10"/>
        <v>0</v>
      </c>
      <c r="M355" s="43" t="str">
        <f t="shared" si="11"/>
        <v>OK</v>
      </c>
      <c r="N355" s="44">
        <v>0</v>
      </c>
      <c r="O355" s="44">
        <v>0</v>
      </c>
      <c r="P355" s="44">
        <v>0</v>
      </c>
      <c r="Q355" s="44">
        <v>0</v>
      </c>
      <c r="R355" s="44">
        <v>0</v>
      </c>
      <c r="S355" s="44">
        <v>0</v>
      </c>
      <c r="T355" s="44">
        <v>0</v>
      </c>
      <c r="U355" s="44">
        <v>0</v>
      </c>
      <c r="V355" s="44">
        <v>0</v>
      </c>
      <c r="W355" s="44">
        <v>0</v>
      </c>
      <c r="X355" s="44">
        <v>0</v>
      </c>
      <c r="Y355" s="44">
        <v>0</v>
      </c>
    </row>
    <row r="356" spans="1:25" ht="15" x14ac:dyDescent="0.25">
      <c r="A356" s="98"/>
      <c r="B356" s="94"/>
      <c r="C356" s="49">
        <v>41</v>
      </c>
      <c r="D356" s="50" t="s">
        <v>402</v>
      </c>
      <c r="E356" s="28" t="s">
        <v>926</v>
      </c>
      <c r="F356" s="26" t="s">
        <v>930</v>
      </c>
      <c r="G356" s="49" t="s">
        <v>36</v>
      </c>
      <c r="H356" s="26">
        <v>30</v>
      </c>
      <c r="I356" s="26">
        <v>20</v>
      </c>
      <c r="J356" s="46">
        <v>70</v>
      </c>
      <c r="K356" s="47"/>
      <c r="L356" s="32">
        <f t="shared" si="10"/>
        <v>0</v>
      </c>
      <c r="M356" s="43" t="str">
        <f t="shared" si="11"/>
        <v>OK</v>
      </c>
      <c r="N356" s="44">
        <v>0</v>
      </c>
      <c r="O356" s="44">
        <v>0</v>
      </c>
      <c r="P356" s="44">
        <v>0</v>
      </c>
      <c r="Q356" s="44">
        <v>0</v>
      </c>
      <c r="R356" s="44">
        <v>0</v>
      </c>
      <c r="S356" s="44">
        <v>0</v>
      </c>
      <c r="T356" s="44">
        <v>0</v>
      </c>
      <c r="U356" s="44">
        <v>0</v>
      </c>
      <c r="V356" s="44">
        <v>0</v>
      </c>
      <c r="W356" s="44">
        <v>0</v>
      </c>
      <c r="X356" s="44">
        <v>0</v>
      </c>
      <c r="Y356" s="44">
        <v>0</v>
      </c>
    </row>
    <row r="357" spans="1:25" ht="15" x14ac:dyDescent="0.25">
      <c r="A357" s="98"/>
      <c r="B357" s="94"/>
      <c r="C357" s="49">
        <v>42</v>
      </c>
      <c r="D357" s="50" t="s">
        <v>403</v>
      </c>
      <c r="E357" s="28" t="s">
        <v>926</v>
      </c>
      <c r="F357" s="26" t="s">
        <v>930</v>
      </c>
      <c r="G357" s="49" t="s">
        <v>36</v>
      </c>
      <c r="H357" s="26">
        <v>30</v>
      </c>
      <c r="I357" s="26">
        <v>20</v>
      </c>
      <c r="J357" s="46">
        <v>75</v>
      </c>
      <c r="K357" s="47"/>
      <c r="L357" s="32">
        <f t="shared" si="10"/>
        <v>0</v>
      </c>
      <c r="M357" s="43" t="str">
        <f t="shared" si="11"/>
        <v>OK</v>
      </c>
      <c r="N357" s="44">
        <v>0</v>
      </c>
      <c r="O357" s="44">
        <v>0</v>
      </c>
      <c r="P357" s="44">
        <v>0</v>
      </c>
      <c r="Q357" s="44">
        <v>0</v>
      </c>
      <c r="R357" s="44">
        <v>0</v>
      </c>
      <c r="S357" s="44">
        <v>0</v>
      </c>
      <c r="T357" s="44">
        <v>0</v>
      </c>
      <c r="U357" s="44">
        <v>0</v>
      </c>
      <c r="V357" s="44">
        <v>0</v>
      </c>
      <c r="W357" s="44">
        <v>0</v>
      </c>
      <c r="X357" s="44">
        <v>0</v>
      </c>
      <c r="Y357" s="44">
        <v>0</v>
      </c>
    </row>
    <row r="358" spans="1:25" ht="45" x14ac:dyDescent="0.25">
      <c r="A358" s="98"/>
      <c r="B358" s="94"/>
      <c r="C358" s="49">
        <v>43</v>
      </c>
      <c r="D358" s="50" t="s">
        <v>404</v>
      </c>
      <c r="E358" s="28" t="s">
        <v>926</v>
      </c>
      <c r="F358" s="26" t="s">
        <v>930</v>
      </c>
      <c r="G358" s="49" t="s">
        <v>36</v>
      </c>
      <c r="H358" s="26">
        <v>30</v>
      </c>
      <c r="I358" s="26">
        <v>20</v>
      </c>
      <c r="J358" s="46">
        <v>30</v>
      </c>
      <c r="K358" s="47"/>
      <c r="L358" s="32">
        <f t="shared" si="10"/>
        <v>0</v>
      </c>
      <c r="M358" s="43" t="str">
        <f t="shared" si="11"/>
        <v>OK</v>
      </c>
      <c r="N358" s="44">
        <v>0</v>
      </c>
      <c r="O358" s="44">
        <v>0</v>
      </c>
      <c r="P358" s="44">
        <v>0</v>
      </c>
      <c r="Q358" s="44">
        <v>0</v>
      </c>
      <c r="R358" s="44">
        <v>0</v>
      </c>
      <c r="S358" s="44">
        <v>0</v>
      </c>
      <c r="T358" s="44">
        <v>0</v>
      </c>
      <c r="U358" s="44">
        <v>0</v>
      </c>
      <c r="V358" s="44">
        <v>0</v>
      </c>
      <c r="W358" s="44">
        <v>0</v>
      </c>
      <c r="X358" s="44">
        <v>0</v>
      </c>
      <c r="Y358" s="44">
        <v>0</v>
      </c>
    </row>
    <row r="359" spans="1:25" ht="15" x14ac:dyDescent="0.25">
      <c r="A359" s="98"/>
      <c r="B359" s="94"/>
      <c r="C359" s="49">
        <v>44</v>
      </c>
      <c r="D359" s="50" t="s">
        <v>405</v>
      </c>
      <c r="E359" s="28" t="s">
        <v>926</v>
      </c>
      <c r="F359" s="26" t="s">
        <v>973</v>
      </c>
      <c r="G359" s="49" t="s">
        <v>36</v>
      </c>
      <c r="H359" s="26">
        <v>30</v>
      </c>
      <c r="I359" s="26">
        <v>20</v>
      </c>
      <c r="J359" s="46">
        <v>29.99</v>
      </c>
      <c r="K359" s="47"/>
      <c r="L359" s="32">
        <f t="shared" si="10"/>
        <v>0</v>
      </c>
      <c r="M359" s="43" t="str">
        <f t="shared" si="11"/>
        <v>OK</v>
      </c>
      <c r="N359" s="44">
        <v>0</v>
      </c>
      <c r="O359" s="44">
        <v>0</v>
      </c>
      <c r="P359" s="44">
        <v>0</v>
      </c>
      <c r="Q359" s="44">
        <v>0</v>
      </c>
      <c r="R359" s="44">
        <v>0</v>
      </c>
      <c r="S359" s="44">
        <v>0</v>
      </c>
      <c r="T359" s="44">
        <v>0</v>
      </c>
      <c r="U359" s="44">
        <v>0</v>
      </c>
      <c r="V359" s="44">
        <v>0</v>
      </c>
      <c r="W359" s="44">
        <v>0</v>
      </c>
      <c r="X359" s="44">
        <v>0</v>
      </c>
      <c r="Y359" s="44">
        <v>0</v>
      </c>
    </row>
    <row r="360" spans="1:25" ht="30" x14ac:dyDescent="0.25">
      <c r="A360" s="98"/>
      <c r="B360" s="94"/>
      <c r="C360" s="49">
        <v>45</v>
      </c>
      <c r="D360" s="50" t="s">
        <v>406</v>
      </c>
      <c r="E360" s="28" t="s">
        <v>926</v>
      </c>
      <c r="F360" s="26" t="s">
        <v>973</v>
      </c>
      <c r="G360" s="49" t="s">
        <v>36</v>
      </c>
      <c r="H360" s="26">
        <v>30</v>
      </c>
      <c r="I360" s="26">
        <v>20</v>
      </c>
      <c r="J360" s="46">
        <v>4.2</v>
      </c>
      <c r="K360" s="47"/>
      <c r="L360" s="32">
        <f t="shared" si="10"/>
        <v>0</v>
      </c>
      <c r="M360" s="43" t="str">
        <f t="shared" si="11"/>
        <v>OK</v>
      </c>
      <c r="N360" s="44">
        <v>0</v>
      </c>
      <c r="O360" s="44">
        <v>0</v>
      </c>
      <c r="P360" s="44">
        <v>0</v>
      </c>
      <c r="Q360" s="44">
        <v>0</v>
      </c>
      <c r="R360" s="44">
        <v>0</v>
      </c>
      <c r="S360" s="44">
        <v>0</v>
      </c>
      <c r="T360" s="44">
        <v>0</v>
      </c>
      <c r="U360" s="44">
        <v>0</v>
      </c>
      <c r="V360" s="44">
        <v>0</v>
      </c>
      <c r="W360" s="44">
        <v>0</v>
      </c>
      <c r="X360" s="44">
        <v>0</v>
      </c>
      <c r="Y360" s="44">
        <v>0</v>
      </c>
    </row>
    <row r="361" spans="1:25" ht="30" x14ac:dyDescent="0.25">
      <c r="A361" s="98"/>
      <c r="B361" s="94"/>
      <c r="C361" s="49">
        <v>46</v>
      </c>
      <c r="D361" s="50" t="s">
        <v>407</v>
      </c>
      <c r="E361" s="28" t="s">
        <v>926</v>
      </c>
      <c r="F361" s="26" t="s">
        <v>930</v>
      </c>
      <c r="G361" s="49" t="s">
        <v>36</v>
      </c>
      <c r="H361" s="26">
        <v>30</v>
      </c>
      <c r="I361" s="26">
        <v>20</v>
      </c>
      <c r="J361" s="46">
        <v>12.02</v>
      </c>
      <c r="K361" s="47"/>
      <c r="L361" s="32">
        <f t="shared" si="10"/>
        <v>0</v>
      </c>
      <c r="M361" s="43" t="str">
        <f t="shared" si="11"/>
        <v>OK</v>
      </c>
      <c r="N361" s="44">
        <v>0</v>
      </c>
      <c r="O361" s="44">
        <v>0</v>
      </c>
      <c r="P361" s="44">
        <v>0</v>
      </c>
      <c r="Q361" s="44">
        <v>0</v>
      </c>
      <c r="R361" s="44">
        <v>0</v>
      </c>
      <c r="S361" s="44">
        <v>0</v>
      </c>
      <c r="T361" s="44">
        <v>0</v>
      </c>
      <c r="U361" s="44">
        <v>0</v>
      </c>
      <c r="V361" s="44">
        <v>0</v>
      </c>
      <c r="W361" s="44">
        <v>0</v>
      </c>
      <c r="X361" s="44">
        <v>0</v>
      </c>
      <c r="Y361" s="44">
        <v>0</v>
      </c>
    </row>
    <row r="362" spans="1:25" ht="15" x14ac:dyDescent="0.25">
      <c r="A362" s="98"/>
      <c r="B362" s="94"/>
      <c r="C362" s="49">
        <v>47</v>
      </c>
      <c r="D362" s="50" t="s">
        <v>408</v>
      </c>
      <c r="E362" s="28" t="s">
        <v>926</v>
      </c>
      <c r="F362" s="26" t="s">
        <v>930</v>
      </c>
      <c r="G362" s="49" t="s">
        <v>36</v>
      </c>
      <c r="H362" s="26">
        <v>30</v>
      </c>
      <c r="I362" s="26">
        <v>20</v>
      </c>
      <c r="J362" s="46">
        <v>13.08</v>
      </c>
      <c r="K362" s="47"/>
      <c r="L362" s="32">
        <f t="shared" si="10"/>
        <v>0</v>
      </c>
      <c r="M362" s="43" t="str">
        <f t="shared" si="11"/>
        <v>OK</v>
      </c>
      <c r="N362" s="44">
        <v>0</v>
      </c>
      <c r="O362" s="44">
        <v>0</v>
      </c>
      <c r="P362" s="44">
        <v>0</v>
      </c>
      <c r="Q362" s="44">
        <v>0</v>
      </c>
      <c r="R362" s="44">
        <v>0</v>
      </c>
      <c r="S362" s="44">
        <v>0</v>
      </c>
      <c r="T362" s="44">
        <v>0</v>
      </c>
      <c r="U362" s="44">
        <v>0</v>
      </c>
      <c r="V362" s="44">
        <v>0</v>
      </c>
      <c r="W362" s="44">
        <v>0</v>
      </c>
      <c r="X362" s="44">
        <v>0</v>
      </c>
      <c r="Y362" s="44">
        <v>0</v>
      </c>
    </row>
    <row r="363" spans="1:25" ht="30" x14ac:dyDescent="0.25">
      <c r="A363" s="98"/>
      <c r="B363" s="94"/>
      <c r="C363" s="49">
        <v>48</v>
      </c>
      <c r="D363" s="50" t="s">
        <v>409</v>
      </c>
      <c r="E363" s="28" t="s">
        <v>926</v>
      </c>
      <c r="F363" s="26" t="s">
        <v>930</v>
      </c>
      <c r="G363" s="49" t="s">
        <v>36</v>
      </c>
      <c r="H363" s="26">
        <v>30</v>
      </c>
      <c r="I363" s="26">
        <v>20</v>
      </c>
      <c r="J363" s="46">
        <v>24.13</v>
      </c>
      <c r="K363" s="47"/>
      <c r="L363" s="32">
        <f t="shared" si="10"/>
        <v>0</v>
      </c>
      <c r="M363" s="43" t="str">
        <f t="shared" si="11"/>
        <v>OK</v>
      </c>
      <c r="N363" s="44">
        <v>0</v>
      </c>
      <c r="O363" s="44">
        <v>0</v>
      </c>
      <c r="P363" s="44">
        <v>0</v>
      </c>
      <c r="Q363" s="44">
        <v>0</v>
      </c>
      <c r="R363" s="44">
        <v>0</v>
      </c>
      <c r="S363" s="44">
        <v>0</v>
      </c>
      <c r="T363" s="44">
        <v>0</v>
      </c>
      <c r="U363" s="44">
        <v>0</v>
      </c>
      <c r="V363" s="44">
        <v>0</v>
      </c>
      <c r="W363" s="44">
        <v>0</v>
      </c>
      <c r="X363" s="44">
        <v>0</v>
      </c>
      <c r="Y363" s="44">
        <v>0</v>
      </c>
    </row>
    <row r="364" spans="1:25" ht="30" x14ac:dyDescent="0.25">
      <c r="A364" s="98"/>
      <c r="B364" s="94"/>
      <c r="C364" s="49">
        <v>49</v>
      </c>
      <c r="D364" s="50" t="s">
        <v>410</v>
      </c>
      <c r="E364" s="28" t="s">
        <v>926</v>
      </c>
      <c r="F364" s="26" t="s">
        <v>930</v>
      </c>
      <c r="G364" s="49" t="s">
        <v>36</v>
      </c>
      <c r="H364" s="26">
        <v>30</v>
      </c>
      <c r="I364" s="26">
        <v>20</v>
      </c>
      <c r="J364" s="46">
        <v>42.63</v>
      </c>
      <c r="K364" s="47"/>
      <c r="L364" s="32">
        <f t="shared" si="10"/>
        <v>0</v>
      </c>
      <c r="M364" s="43" t="str">
        <f t="shared" si="11"/>
        <v>OK</v>
      </c>
      <c r="N364" s="44">
        <v>0</v>
      </c>
      <c r="O364" s="44">
        <v>0</v>
      </c>
      <c r="P364" s="44">
        <v>0</v>
      </c>
      <c r="Q364" s="44">
        <v>0</v>
      </c>
      <c r="R364" s="44">
        <v>0</v>
      </c>
      <c r="S364" s="44">
        <v>0</v>
      </c>
      <c r="T364" s="44">
        <v>0</v>
      </c>
      <c r="U364" s="44">
        <v>0</v>
      </c>
      <c r="V364" s="44">
        <v>0</v>
      </c>
      <c r="W364" s="44">
        <v>0</v>
      </c>
      <c r="X364" s="44">
        <v>0</v>
      </c>
      <c r="Y364" s="44">
        <v>0</v>
      </c>
    </row>
    <row r="365" spans="1:25" ht="30" x14ac:dyDescent="0.25">
      <c r="A365" s="98"/>
      <c r="B365" s="94"/>
      <c r="C365" s="49">
        <v>50</v>
      </c>
      <c r="D365" s="50" t="s">
        <v>411</v>
      </c>
      <c r="E365" s="28" t="s">
        <v>926</v>
      </c>
      <c r="F365" s="26" t="s">
        <v>930</v>
      </c>
      <c r="G365" s="49" t="s">
        <v>36</v>
      </c>
      <c r="H365" s="26">
        <v>30</v>
      </c>
      <c r="I365" s="26">
        <v>20</v>
      </c>
      <c r="J365" s="46">
        <v>29.27</v>
      </c>
      <c r="K365" s="47"/>
      <c r="L365" s="32">
        <f t="shared" si="10"/>
        <v>0</v>
      </c>
      <c r="M365" s="43" t="str">
        <f t="shared" si="11"/>
        <v>OK</v>
      </c>
      <c r="N365" s="44">
        <v>0</v>
      </c>
      <c r="O365" s="44">
        <v>0</v>
      </c>
      <c r="P365" s="44">
        <v>0</v>
      </c>
      <c r="Q365" s="44">
        <v>0</v>
      </c>
      <c r="R365" s="44">
        <v>0</v>
      </c>
      <c r="S365" s="44">
        <v>0</v>
      </c>
      <c r="T365" s="44">
        <v>0</v>
      </c>
      <c r="U365" s="44">
        <v>0</v>
      </c>
      <c r="V365" s="44">
        <v>0</v>
      </c>
      <c r="W365" s="44">
        <v>0</v>
      </c>
      <c r="X365" s="44">
        <v>0</v>
      </c>
      <c r="Y365" s="44">
        <v>0</v>
      </c>
    </row>
    <row r="366" spans="1:25" ht="15" x14ac:dyDescent="0.25">
      <c r="A366" s="98"/>
      <c r="B366" s="94"/>
      <c r="C366" s="49">
        <v>51</v>
      </c>
      <c r="D366" s="50" t="s">
        <v>412</v>
      </c>
      <c r="E366" s="28" t="s">
        <v>926</v>
      </c>
      <c r="F366" s="26" t="s">
        <v>971</v>
      </c>
      <c r="G366" s="49" t="s">
        <v>36</v>
      </c>
      <c r="H366" s="26">
        <v>30</v>
      </c>
      <c r="I366" s="26">
        <v>20</v>
      </c>
      <c r="J366" s="46">
        <v>27.7</v>
      </c>
      <c r="K366" s="47"/>
      <c r="L366" s="32">
        <f t="shared" si="10"/>
        <v>0</v>
      </c>
      <c r="M366" s="43" t="str">
        <f t="shared" si="11"/>
        <v>OK</v>
      </c>
      <c r="N366" s="44">
        <v>0</v>
      </c>
      <c r="O366" s="44">
        <v>0</v>
      </c>
      <c r="P366" s="44">
        <v>0</v>
      </c>
      <c r="Q366" s="44">
        <v>0</v>
      </c>
      <c r="R366" s="44">
        <v>0</v>
      </c>
      <c r="S366" s="44">
        <v>0</v>
      </c>
      <c r="T366" s="44">
        <v>0</v>
      </c>
      <c r="U366" s="44">
        <v>0</v>
      </c>
      <c r="V366" s="44">
        <v>0</v>
      </c>
      <c r="W366" s="44">
        <v>0</v>
      </c>
      <c r="X366" s="44">
        <v>0</v>
      </c>
      <c r="Y366" s="44">
        <v>0</v>
      </c>
    </row>
    <row r="367" spans="1:25" ht="15" x14ac:dyDescent="0.25">
      <c r="A367" s="98"/>
      <c r="B367" s="94"/>
      <c r="C367" s="49">
        <v>52</v>
      </c>
      <c r="D367" s="50" t="s">
        <v>413</v>
      </c>
      <c r="E367" s="28" t="s">
        <v>926</v>
      </c>
      <c r="F367" s="26" t="s">
        <v>971</v>
      </c>
      <c r="G367" s="49" t="s">
        <v>36</v>
      </c>
      <c r="H367" s="26">
        <v>30</v>
      </c>
      <c r="I367" s="26">
        <v>20</v>
      </c>
      <c r="J367" s="46">
        <v>63.5</v>
      </c>
      <c r="K367" s="47"/>
      <c r="L367" s="32">
        <f t="shared" si="10"/>
        <v>0</v>
      </c>
      <c r="M367" s="43" t="str">
        <f t="shared" si="11"/>
        <v>OK</v>
      </c>
      <c r="N367" s="44">
        <v>0</v>
      </c>
      <c r="O367" s="44">
        <v>0</v>
      </c>
      <c r="P367" s="44">
        <v>0</v>
      </c>
      <c r="Q367" s="44">
        <v>0</v>
      </c>
      <c r="R367" s="44">
        <v>0</v>
      </c>
      <c r="S367" s="44">
        <v>0</v>
      </c>
      <c r="T367" s="44">
        <v>0</v>
      </c>
      <c r="U367" s="44">
        <v>0</v>
      </c>
      <c r="V367" s="44">
        <v>0</v>
      </c>
      <c r="W367" s="44">
        <v>0</v>
      </c>
      <c r="X367" s="44">
        <v>0</v>
      </c>
      <c r="Y367" s="44">
        <v>0</v>
      </c>
    </row>
    <row r="368" spans="1:25" ht="30" x14ac:dyDescent="0.25">
      <c r="A368" s="98"/>
      <c r="B368" s="94"/>
      <c r="C368" s="49">
        <v>53</v>
      </c>
      <c r="D368" s="50" t="s">
        <v>414</v>
      </c>
      <c r="E368" s="28" t="s">
        <v>918</v>
      </c>
      <c r="F368" s="26" t="s">
        <v>971</v>
      </c>
      <c r="G368" s="49" t="s">
        <v>36</v>
      </c>
      <c r="H368" s="26">
        <v>30</v>
      </c>
      <c r="I368" s="26">
        <v>20</v>
      </c>
      <c r="J368" s="46">
        <v>76.400000000000006</v>
      </c>
      <c r="K368" s="47"/>
      <c r="L368" s="32">
        <f t="shared" si="10"/>
        <v>0</v>
      </c>
      <c r="M368" s="43" t="str">
        <f t="shared" si="11"/>
        <v>OK</v>
      </c>
      <c r="N368" s="44">
        <v>0</v>
      </c>
      <c r="O368" s="44">
        <v>0</v>
      </c>
      <c r="P368" s="44">
        <v>0</v>
      </c>
      <c r="Q368" s="44">
        <v>0</v>
      </c>
      <c r="R368" s="44">
        <v>0</v>
      </c>
      <c r="S368" s="44">
        <v>0</v>
      </c>
      <c r="T368" s="44">
        <v>0</v>
      </c>
      <c r="U368" s="44">
        <v>0</v>
      </c>
      <c r="V368" s="44">
        <v>0</v>
      </c>
      <c r="W368" s="44">
        <v>0</v>
      </c>
      <c r="X368" s="44">
        <v>0</v>
      </c>
      <c r="Y368" s="44">
        <v>0</v>
      </c>
    </row>
    <row r="369" spans="1:25" ht="45" x14ac:dyDescent="0.25">
      <c r="A369" s="98"/>
      <c r="B369" s="94"/>
      <c r="C369" s="49">
        <v>54</v>
      </c>
      <c r="D369" s="50" t="s">
        <v>415</v>
      </c>
      <c r="E369" s="28" t="s">
        <v>918</v>
      </c>
      <c r="F369" s="26" t="s">
        <v>921</v>
      </c>
      <c r="G369" s="49" t="s">
        <v>36</v>
      </c>
      <c r="H369" s="26">
        <v>30</v>
      </c>
      <c r="I369" s="26">
        <v>20</v>
      </c>
      <c r="J369" s="46">
        <v>34.25</v>
      </c>
      <c r="K369" s="47"/>
      <c r="L369" s="32">
        <f t="shared" si="10"/>
        <v>0</v>
      </c>
      <c r="M369" s="43" t="str">
        <f t="shared" si="11"/>
        <v>OK</v>
      </c>
      <c r="N369" s="44">
        <v>0</v>
      </c>
      <c r="O369" s="44">
        <v>0</v>
      </c>
      <c r="P369" s="44">
        <v>0</v>
      </c>
      <c r="Q369" s="44">
        <v>0</v>
      </c>
      <c r="R369" s="44">
        <v>0</v>
      </c>
      <c r="S369" s="44">
        <v>0</v>
      </c>
      <c r="T369" s="44">
        <v>0</v>
      </c>
      <c r="U369" s="44">
        <v>0</v>
      </c>
      <c r="V369" s="44">
        <v>0</v>
      </c>
      <c r="W369" s="44">
        <v>0</v>
      </c>
      <c r="X369" s="44">
        <v>0</v>
      </c>
      <c r="Y369" s="44">
        <v>0</v>
      </c>
    </row>
    <row r="370" spans="1:25" ht="45" x14ac:dyDescent="0.25">
      <c r="A370" s="98"/>
      <c r="B370" s="94"/>
      <c r="C370" s="49">
        <v>55</v>
      </c>
      <c r="D370" s="50" t="s">
        <v>416</v>
      </c>
      <c r="E370" s="28" t="s">
        <v>926</v>
      </c>
      <c r="F370" s="26" t="s">
        <v>932</v>
      </c>
      <c r="G370" s="49" t="s">
        <v>36</v>
      </c>
      <c r="H370" s="26">
        <v>30</v>
      </c>
      <c r="I370" s="26">
        <v>20</v>
      </c>
      <c r="J370" s="46">
        <v>36.76</v>
      </c>
      <c r="K370" s="47"/>
      <c r="L370" s="32">
        <f t="shared" si="10"/>
        <v>0</v>
      </c>
      <c r="M370" s="43" t="str">
        <f t="shared" si="11"/>
        <v>OK</v>
      </c>
      <c r="N370" s="44">
        <v>0</v>
      </c>
      <c r="O370" s="44">
        <v>0</v>
      </c>
      <c r="P370" s="44">
        <v>0</v>
      </c>
      <c r="Q370" s="44">
        <v>0</v>
      </c>
      <c r="R370" s="44">
        <v>0</v>
      </c>
      <c r="S370" s="44">
        <v>0</v>
      </c>
      <c r="T370" s="44">
        <v>0</v>
      </c>
      <c r="U370" s="44">
        <v>0</v>
      </c>
      <c r="V370" s="44">
        <v>0</v>
      </c>
      <c r="W370" s="44">
        <v>0</v>
      </c>
      <c r="X370" s="44">
        <v>0</v>
      </c>
      <c r="Y370" s="44">
        <v>0</v>
      </c>
    </row>
    <row r="371" spans="1:25" ht="45" x14ac:dyDescent="0.25">
      <c r="A371" s="98"/>
      <c r="B371" s="94"/>
      <c r="C371" s="49">
        <v>56</v>
      </c>
      <c r="D371" s="50" t="s">
        <v>417</v>
      </c>
      <c r="E371" s="28" t="s">
        <v>926</v>
      </c>
      <c r="F371" s="26" t="s">
        <v>921</v>
      </c>
      <c r="G371" s="49" t="s">
        <v>36</v>
      </c>
      <c r="H371" s="26">
        <v>30</v>
      </c>
      <c r="I371" s="26">
        <v>20</v>
      </c>
      <c r="J371" s="46">
        <v>21</v>
      </c>
      <c r="K371" s="47"/>
      <c r="L371" s="32">
        <f t="shared" si="10"/>
        <v>0</v>
      </c>
      <c r="M371" s="43" t="str">
        <f t="shared" si="11"/>
        <v>OK</v>
      </c>
      <c r="N371" s="44">
        <v>0</v>
      </c>
      <c r="O371" s="44">
        <v>0</v>
      </c>
      <c r="P371" s="44">
        <v>0</v>
      </c>
      <c r="Q371" s="44">
        <v>0</v>
      </c>
      <c r="R371" s="44">
        <v>0</v>
      </c>
      <c r="S371" s="44">
        <v>0</v>
      </c>
      <c r="T371" s="44">
        <v>0</v>
      </c>
      <c r="U371" s="44">
        <v>0</v>
      </c>
      <c r="V371" s="44">
        <v>0</v>
      </c>
      <c r="W371" s="44">
        <v>0</v>
      </c>
      <c r="X371" s="44">
        <v>0</v>
      </c>
      <c r="Y371" s="44">
        <v>0</v>
      </c>
    </row>
    <row r="372" spans="1:25" ht="45" x14ac:dyDescent="0.25">
      <c r="A372" s="98"/>
      <c r="B372" s="94"/>
      <c r="C372" s="49">
        <v>57</v>
      </c>
      <c r="D372" s="50" t="s">
        <v>418</v>
      </c>
      <c r="E372" s="28" t="s">
        <v>926</v>
      </c>
      <c r="F372" s="26" t="s">
        <v>921</v>
      </c>
      <c r="G372" s="49" t="s">
        <v>36</v>
      </c>
      <c r="H372" s="26">
        <v>30</v>
      </c>
      <c r="I372" s="26">
        <v>20</v>
      </c>
      <c r="J372" s="46">
        <v>20.239999999999998</v>
      </c>
      <c r="K372" s="47"/>
      <c r="L372" s="32">
        <f t="shared" si="10"/>
        <v>0</v>
      </c>
      <c r="M372" s="43" t="str">
        <f t="shared" si="11"/>
        <v>OK</v>
      </c>
      <c r="N372" s="44">
        <v>0</v>
      </c>
      <c r="O372" s="44">
        <v>0</v>
      </c>
      <c r="P372" s="44">
        <v>0</v>
      </c>
      <c r="Q372" s="44">
        <v>0</v>
      </c>
      <c r="R372" s="44">
        <v>0</v>
      </c>
      <c r="S372" s="44">
        <v>0</v>
      </c>
      <c r="T372" s="44">
        <v>0</v>
      </c>
      <c r="U372" s="44">
        <v>0</v>
      </c>
      <c r="V372" s="44">
        <v>0</v>
      </c>
      <c r="W372" s="44">
        <v>0</v>
      </c>
      <c r="X372" s="44">
        <v>0</v>
      </c>
      <c r="Y372" s="44">
        <v>0</v>
      </c>
    </row>
    <row r="373" spans="1:25" ht="30" x14ac:dyDescent="0.25">
      <c r="A373" s="98"/>
      <c r="B373" s="94"/>
      <c r="C373" s="49">
        <v>58</v>
      </c>
      <c r="D373" s="50" t="s">
        <v>419</v>
      </c>
      <c r="E373" s="28" t="s">
        <v>926</v>
      </c>
      <c r="F373" s="26" t="s">
        <v>921</v>
      </c>
      <c r="G373" s="49" t="s">
        <v>36</v>
      </c>
      <c r="H373" s="26">
        <v>30</v>
      </c>
      <c r="I373" s="26">
        <v>20</v>
      </c>
      <c r="J373" s="46">
        <v>9.69</v>
      </c>
      <c r="K373" s="47"/>
      <c r="L373" s="32">
        <f t="shared" si="10"/>
        <v>0</v>
      </c>
      <c r="M373" s="43" t="str">
        <f t="shared" si="11"/>
        <v>OK</v>
      </c>
      <c r="N373" s="44">
        <v>0</v>
      </c>
      <c r="O373" s="44">
        <v>0</v>
      </c>
      <c r="P373" s="44">
        <v>0</v>
      </c>
      <c r="Q373" s="44">
        <v>0</v>
      </c>
      <c r="R373" s="44">
        <v>0</v>
      </c>
      <c r="S373" s="44">
        <v>0</v>
      </c>
      <c r="T373" s="44">
        <v>0</v>
      </c>
      <c r="U373" s="44">
        <v>0</v>
      </c>
      <c r="V373" s="44">
        <v>0</v>
      </c>
      <c r="W373" s="44">
        <v>0</v>
      </c>
      <c r="X373" s="44">
        <v>0</v>
      </c>
      <c r="Y373" s="44">
        <v>0</v>
      </c>
    </row>
    <row r="374" spans="1:25" ht="60" x14ac:dyDescent="0.25">
      <c r="A374" s="98"/>
      <c r="B374" s="94"/>
      <c r="C374" s="49">
        <v>59</v>
      </c>
      <c r="D374" s="50" t="s">
        <v>420</v>
      </c>
      <c r="E374" s="28" t="s">
        <v>926</v>
      </c>
      <c r="F374" s="26" t="s">
        <v>921</v>
      </c>
      <c r="G374" s="49" t="s">
        <v>36</v>
      </c>
      <c r="H374" s="26">
        <v>30</v>
      </c>
      <c r="I374" s="26">
        <v>20</v>
      </c>
      <c r="J374" s="46">
        <v>27</v>
      </c>
      <c r="K374" s="47"/>
      <c r="L374" s="32">
        <f t="shared" si="10"/>
        <v>0</v>
      </c>
      <c r="M374" s="43" t="str">
        <f t="shared" si="11"/>
        <v>OK</v>
      </c>
      <c r="N374" s="44">
        <v>0</v>
      </c>
      <c r="O374" s="44">
        <v>0</v>
      </c>
      <c r="P374" s="44">
        <v>0</v>
      </c>
      <c r="Q374" s="44">
        <v>0</v>
      </c>
      <c r="R374" s="44">
        <v>0</v>
      </c>
      <c r="S374" s="44">
        <v>0</v>
      </c>
      <c r="T374" s="44">
        <v>0</v>
      </c>
      <c r="U374" s="44">
        <v>0</v>
      </c>
      <c r="V374" s="44">
        <v>0</v>
      </c>
      <c r="W374" s="44">
        <v>0</v>
      </c>
      <c r="X374" s="44">
        <v>0</v>
      </c>
      <c r="Y374" s="44">
        <v>0</v>
      </c>
    </row>
    <row r="375" spans="1:25" ht="60" x14ac:dyDescent="0.25">
      <c r="A375" s="98"/>
      <c r="B375" s="94"/>
      <c r="C375" s="49">
        <v>60</v>
      </c>
      <c r="D375" s="50" t="s">
        <v>421</v>
      </c>
      <c r="E375" s="28" t="s">
        <v>926</v>
      </c>
      <c r="F375" s="26" t="s">
        <v>921</v>
      </c>
      <c r="G375" s="49" t="s">
        <v>36</v>
      </c>
      <c r="H375" s="26">
        <v>30</v>
      </c>
      <c r="I375" s="26">
        <v>20</v>
      </c>
      <c r="J375" s="46">
        <v>24.48</v>
      </c>
      <c r="K375" s="47"/>
      <c r="L375" s="32">
        <f t="shared" si="10"/>
        <v>0</v>
      </c>
      <c r="M375" s="43" t="str">
        <f t="shared" si="11"/>
        <v>OK</v>
      </c>
      <c r="N375" s="44">
        <v>0</v>
      </c>
      <c r="O375" s="44">
        <v>0</v>
      </c>
      <c r="P375" s="44">
        <v>0</v>
      </c>
      <c r="Q375" s="44">
        <v>0</v>
      </c>
      <c r="R375" s="44">
        <v>0</v>
      </c>
      <c r="S375" s="44">
        <v>0</v>
      </c>
      <c r="T375" s="44">
        <v>0</v>
      </c>
      <c r="U375" s="44">
        <v>0</v>
      </c>
      <c r="V375" s="44">
        <v>0</v>
      </c>
      <c r="W375" s="44">
        <v>0</v>
      </c>
      <c r="X375" s="44">
        <v>0</v>
      </c>
      <c r="Y375" s="44">
        <v>0</v>
      </c>
    </row>
    <row r="376" spans="1:25" ht="30" x14ac:dyDescent="0.25">
      <c r="A376" s="98"/>
      <c r="B376" s="94"/>
      <c r="C376" s="49">
        <v>61</v>
      </c>
      <c r="D376" s="50" t="s">
        <v>422</v>
      </c>
      <c r="E376" s="28" t="s">
        <v>918</v>
      </c>
      <c r="F376" s="26" t="s">
        <v>921</v>
      </c>
      <c r="G376" s="49" t="s">
        <v>36</v>
      </c>
      <c r="H376" s="26">
        <v>30</v>
      </c>
      <c r="I376" s="26">
        <v>20</v>
      </c>
      <c r="J376" s="46">
        <v>28.82</v>
      </c>
      <c r="K376" s="47"/>
      <c r="L376" s="32">
        <f t="shared" si="10"/>
        <v>0</v>
      </c>
      <c r="M376" s="43" t="str">
        <f t="shared" si="11"/>
        <v>OK</v>
      </c>
      <c r="N376" s="44">
        <v>0</v>
      </c>
      <c r="O376" s="44">
        <v>0</v>
      </c>
      <c r="P376" s="44">
        <v>0</v>
      </c>
      <c r="Q376" s="44">
        <v>0</v>
      </c>
      <c r="R376" s="44">
        <v>0</v>
      </c>
      <c r="S376" s="44">
        <v>0</v>
      </c>
      <c r="T376" s="44">
        <v>0</v>
      </c>
      <c r="U376" s="44">
        <v>0</v>
      </c>
      <c r="V376" s="44">
        <v>0</v>
      </c>
      <c r="W376" s="44">
        <v>0</v>
      </c>
      <c r="X376" s="44">
        <v>0</v>
      </c>
      <c r="Y376" s="44">
        <v>0</v>
      </c>
    </row>
    <row r="377" spans="1:25" ht="165" x14ac:dyDescent="0.25">
      <c r="A377" s="98"/>
      <c r="B377" s="94"/>
      <c r="C377" s="49">
        <v>62</v>
      </c>
      <c r="D377" s="50" t="s">
        <v>423</v>
      </c>
      <c r="E377" s="28" t="s">
        <v>918</v>
      </c>
      <c r="F377" s="26" t="s">
        <v>974</v>
      </c>
      <c r="G377" s="49" t="s">
        <v>36</v>
      </c>
      <c r="H377" s="26">
        <v>30</v>
      </c>
      <c r="I377" s="26">
        <v>20</v>
      </c>
      <c r="J377" s="46">
        <v>560.5</v>
      </c>
      <c r="K377" s="47"/>
      <c r="L377" s="32">
        <f t="shared" si="10"/>
        <v>0</v>
      </c>
      <c r="M377" s="43" t="str">
        <f t="shared" si="11"/>
        <v>OK</v>
      </c>
      <c r="N377" s="44">
        <v>0</v>
      </c>
      <c r="O377" s="44">
        <v>0</v>
      </c>
      <c r="P377" s="44">
        <v>0</v>
      </c>
      <c r="Q377" s="44">
        <v>0</v>
      </c>
      <c r="R377" s="44">
        <v>0</v>
      </c>
      <c r="S377" s="44">
        <v>0</v>
      </c>
      <c r="T377" s="44">
        <v>0</v>
      </c>
      <c r="U377" s="44">
        <v>0</v>
      </c>
      <c r="V377" s="44">
        <v>0</v>
      </c>
      <c r="W377" s="44">
        <v>0</v>
      </c>
      <c r="X377" s="44">
        <v>0</v>
      </c>
      <c r="Y377" s="44">
        <v>0</v>
      </c>
    </row>
    <row r="378" spans="1:25" ht="30" x14ac:dyDescent="0.25">
      <c r="A378" s="98"/>
      <c r="B378" s="94"/>
      <c r="C378" s="49">
        <v>63</v>
      </c>
      <c r="D378" s="50" t="s">
        <v>424</v>
      </c>
      <c r="E378" s="28" t="s">
        <v>926</v>
      </c>
      <c r="F378" s="26" t="s">
        <v>921</v>
      </c>
      <c r="G378" s="49" t="s">
        <v>36</v>
      </c>
      <c r="H378" s="26">
        <v>30</v>
      </c>
      <c r="I378" s="26">
        <v>20</v>
      </c>
      <c r="J378" s="46">
        <v>79.66</v>
      </c>
      <c r="K378" s="47"/>
      <c r="L378" s="32">
        <f t="shared" si="10"/>
        <v>0</v>
      </c>
      <c r="M378" s="43" t="str">
        <f t="shared" si="11"/>
        <v>OK</v>
      </c>
      <c r="N378" s="44">
        <v>0</v>
      </c>
      <c r="O378" s="44">
        <v>0</v>
      </c>
      <c r="P378" s="44">
        <v>0</v>
      </c>
      <c r="Q378" s="44">
        <v>0</v>
      </c>
      <c r="R378" s="44">
        <v>0</v>
      </c>
      <c r="S378" s="44">
        <v>0</v>
      </c>
      <c r="T378" s="44">
        <v>0</v>
      </c>
      <c r="U378" s="44">
        <v>0</v>
      </c>
      <c r="V378" s="44">
        <v>0</v>
      </c>
      <c r="W378" s="44">
        <v>0</v>
      </c>
      <c r="X378" s="44">
        <v>0</v>
      </c>
      <c r="Y378" s="44">
        <v>0</v>
      </c>
    </row>
    <row r="379" spans="1:25" ht="45" x14ac:dyDescent="0.25">
      <c r="A379" s="98"/>
      <c r="B379" s="94"/>
      <c r="C379" s="49">
        <v>64</v>
      </c>
      <c r="D379" s="50" t="s">
        <v>425</v>
      </c>
      <c r="E379" s="28" t="s">
        <v>918</v>
      </c>
      <c r="F379" s="26" t="s">
        <v>919</v>
      </c>
      <c r="G379" s="49" t="s">
        <v>36</v>
      </c>
      <c r="H379" s="26">
        <v>30</v>
      </c>
      <c r="I379" s="26">
        <v>20</v>
      </c>
      <c r="J379" s="46">
        <v>0.25</v>
      </c>
      <c r="K379" s="47"/>
      <c r="L379" s="32">
        <f t="shared" si="10"/>
        <v>0</v>
      </c>
      <c r="M379" s="43" t="str">
        <f t="shared" si="11"/>
        <v>OK</v>
      </c>
      <c r="N379" s="44">
        <v>0</v>
      </c>
      <c r="O379" s="44">
        <v>0</v>
      </c>
      <c r="P379" s="44">
        <v>0</v>
      </c>
      <c r="Q379" s="44">
        <v>0</v>
      </c>
      <c r="R379" s="44">
        <v>0</v>
      </c>
      <c r="S379" s="44">
        <v>0</v>
      </c>
      <c r="T379" s="44">
        <v>0</v>
      </c>
      <c r="U379" s="44">
        <v>0</v>
      </c>
      <c r="V379" s="44">
        <v>0</v>
      </c>
      <c r="W379" s="44">
        <v>0</v>
      </c>
      <c r="X379" s="44">
        <v>0</v>
      </c>
      <c r="Y379" s="44">
        <v>0</v>
      </c>
    </row>
    <row r="380" spans="1:25" ht="45" x14ac:dyDescent="0.25">
      <c r="A380" s="98"/>
      <c r="B380" s="94"/>
      <c r="C380" s="49">
        <v>65</v>
      </c>
      <c r="D380" s="50" t="s">
        <v>426</v>
      </c>
      <c r="E380" s="28" t="s">
        <v>926</v>
      </c>
      <c r="F380" s="26" t="s">
        <v>971</v>
      </c>
      <c r="G380" s="49" t="s">
        <v>36</v>
      </c>
      <c r="H380" s="26">
        <v>30</v>
      </c>
      <c r="I380" s="26">
        <v>20</v>
      </c>
      <c r="J380" s="46">
        <v>28.22</v>
      </c>
      <c r="K380" s="47"/>
      <c r="L380" s="32">
        <f t="shared" si="10"/>
        <v>0</v>
      </c>
      <c r="M380" s="43" t="str">
        <f t="shared" si="11"/>
        <v>OK</v>
      </c>
      <c r="N380" s="44">
        <v>0</v>
      </c>
      <c r="O380" s="44">
        <v>0</v>
      </c>
      <c r="P380" s="44">
        <v>0</v>
      </c>
      <c r="Q380" s="44">
        <v>0</v>
      </c>
      <c r="R380" s="44">
        <v>0</v>
      </c>
      <c r="S380" s="44">
        <v>0</v>
      </c>
      <c r="T380" s="44">
        <v>0</v>
      </c>
      <c r="U380" s="44">
        <v>0</v>
      </c>
      <c r="V380" s="44">
        <v>0</v>
      </c>
      <c r="W380" s="44">
        <v>0</v>
      </c>
      <c r="X380" s="44">
        <v>0</v>
      </c>
      <c r="Y380" s="44">
        <v>0</v>
      </c>
    </row>
    <row r="381" spans="1:25" ht="60" x14ac:dyDescent="0.25">
      <c r="A381" s="98"/>
      <c r="B381" s="94"/>
      <c r="C381" s="49">
        <v>66</v>
      </c>
      <c r="D381" s="50" t="s">
        <v>427</v>
      </c>
      <c r="E381" s="28" t="s">
        <v>918</v>
      </c>
      <c r="F381" s="26" t="s">
        <v>971</v>
      </c>
      <c r="G381" s="49" t="s">
        <v>36</v>
      </c>
      <c r="H381" s="26">
        <v>30</v>
      </c>
      <c r="I381" s="26">
        <v>20</v>
      </c>
      <c r="J381" s="46">
        <v>43</v>
      </c>
      <c r="K381" s="47"/>
      <c r="L381" s="32">
        <f t="shared" si="10"/>
        <v>0</v>
      </c>
      <c r="M381" s="43" t="str">
        <f t="shared" si="11"/>
        <v>OK</v>
      </c>
      <c r="N381" s="44">
        <v>0</v>
      </c>
      <c r="O381" s="44">
        <v>0</v>
      </c>
      <c r="P381" s="44">
        <v>0</v>
      </c>
      <c r="Q381" s="44">
        <v>0</v>
      </c>
      <c r="R381" s="44">
        <v>0</v>
      </c>
      <c r="S381" s="44">
        <v>0</v>
      </c>
      <c r="T381" s="44">
        <v>0</v>
      </c>
      <c r="U381" s="44">
        <v>0</v>
      </c>
      <c r="V381" s="44">
        <v>0</v>
      </c>
      <c r="W381" s="44">
        <v>0</v>
      </c>
      <c r="X381" s="44">
        <v>0</v>
      </c>
      <c r="Y381" s="44">
        <v>0</v>
      </c>
    </row>
    <row r="382" spans="1:25" ht="30" x14ac:dyDescent="0.25">
      <c r="A382" s="98"/>
      <c r="B382" s="94"/>
      <c r="C382" s="49">
        <v>67</v>
      </c>
      <c r="D382" s="50" t="s">
        <v>428</v>
      </c>
      <c r="E382" s="28" t="s">
        <v>926</v>
      </c>
      <c r="F382" s="26" t="s">
        <v>919</v>
      </c>
      <c r="G382" s="49" t="s">
        <v>36</v>
      </c>
      <c r="H382" s="26">
        <v>30</v>
      </c>
      <c r="I382" s="26">
        <v>20</v>
      </c>
      <c r="J382" s="46">
        <v>25.96</v>
      </c>
      <c r="K382" s="47"/>
      <c r="L382" s="32">
        <f t="shared" si="10"/>
        <v>0</v>
      </c>
      <c r="M382" s="43" t="str">
        <f t="shared" si="11"/>
        <v>OK</v>
      </c>
      <c r="N382" s="44">
        <v>0</v>
      </c>
      <c r="O382" s="44">
        <v>0</v>
      </c>
      <c r="P382" s="44">
        <v>0</v>
      </c>
      <c r="Q382" s="44">
        <v>0</v>
      </c>
      <c r="R382" s="44">
        <v>0</v>
      </c>
      <c r="S382" s="44">
        <v>0</v>
      </c>
      <c r="T382" s="44">
        <v>0</v>
      </c>
      <c r="U382" s="44">
        <v>0</v>
      </c>
      <c r="V382" s="44">
        <v>0</v>
      </c>
      <c r="W382" s="44">
        <v>0</v>
      </c>
      <c r="X382" s="44">
        <v>0</v>
      </c>
      <c r="Y382" s="44">
        <v>0</v>
      </c>
    </row>
    <row r="383" spans="1:25" ht="60" x14ac:dyDescent="0.25">
      <c r="A383" s="98"/>
      <c r="B383" s="94"/>
      <c r="C383" s="49">
        <v>68</v>
      </c>
      <c r="D383" s="50" t="s">
        <v>429</v>
      </c>
      <c r="E383" s="28" t="s">
        <v>918</v>
      </c>
      <c r="F383" s="26" t="s">
        <v>919</v>
      </c>
      <c r="G383" s="49" t="s">
        <v>36</v>
      </c>
      <c r="H383" s="26">
        <v>30</v>
      </c>
      <c r="I383" s="26">
        <v>20</v>
      </c>
      <c r="J383" s="46">
        <v>53.42</v>
      </c>
      <c r="K383" s="47"/>
      <c r="L383" s="32">
        <f t="shared" si="10"/>
        <v>0</v>
      </c>
      <c r="M383" s="43" t="str">
        <f t="shared" si="11"/>
        <v>OK</v>
      </c>
      <c r="N383" s="44">
        <v>0</v>
      </c>
      <c r="O383" s="44">
        <v>0</v>
      </c>
      <c r="P383" s="44">
        <v>0</v>
      </c>
      <c r="Q383" s="44">
        <v>0</v>
      </c>
      <c r="R383" s="44">
        <v>0</v>
      </c>
      <c r="S383" s="44">
        <v>0</v>
      </c>
      <c r="T383" s="44">
        <v>0</v>
      </c>
      <c r="U383" s="44">
        <v>0</v>
      </c>
      <c r="V383" s="44">
        <v>0</v>
      </c>
      <c r="W383" s="44">
        <v>0</v>
      </c>
      <c r="X383" s="44">
        <v>0</v>
      </c>
      <c r="Y383" s="44">
        <v>0</v>
      </c>
    </row>
    <row r="384" spans="1:25" ht="60" x14ac:dyDescent="0.25">
      <c r="A384" s="98"/>
      <c r="B384" s="94"/>
      <c r="C384" s="49">
        <v>69</v>
      </c>
      <c r="D384" s="50" t="s">
        <v>430</v>
      </c>
      <c r="E384" s="28" t="s">
        <v>918</v>
      </c>
      <c r="F384" s="26" t="s">
        <v>932</v>
      </c>
      <c r="G384" s="49" t="s">
        <v>36</v>
      </c>
      <c r="H384" s="26">
        <v>30</v>
      </c>
      <c r="I384" s="26">
        <v>20</v>
      </c>
      <c r="J384" s="46">
        <v>36.200000000000003</v>
      </c>
      <c r="K384" s="47"/>
      <c r="L384" s="32">
        <f t="shared" si="10"/>
        <v>0</v>
      </c>
      <c r="M384" s="43" t="str">
        <f t="shared" si="11"/>
        <v>OK</v>
      </c>
      <c r="N384" s="44">
        <v>0</v>
      </c>
      <c r="O384" s="44">
        <v>0</v>
      </c>
      <c r="P384" s="44">
        <v>0</v>
      </c>
      <c r="Q384" s="44">
        <v>0</v>
      </c>
      <c r="R384" s="44">
        <v>0</v>
      </c>
      <c r="S384" s="44">
        <v>0</v>
      </c>
      <c r="T384" s="44">
        <v>0</v>
      </c>
      <c r="U384" s="44">
        <v>0</v>
      </c>
      <c r="V384" s="44">
        <v>0</v>
      </c>
      <c r="W384" s="44">
        <v>0</v>
      </c>
      <c r="X384" s="44">
        <v>0</v>
      </c>
      <c r="Y384" s="44">
        <v>0</v>
      </c>
    </row>
    <row r="385" spans="1:25" ht="15" x14ac:dyDescent="0.25">
      <c r="A385" s="98"/>
      <c r="B385" s="94"/>
      <c r="C385" s="49">
        <v>70</v>
      </c>
      <c r="D385" s="50" t="s">
        <v>431</v>
      </c>
      <c r="E385" s="28" t="s">
        <v>926</v>
      </c>
      <c r="F385" s="26" t="s">
        <v>932</v>
      </c>
      <c r="G385" s="49" t="s">
        <v>36</v>
      </c>
      <c r="H385" s="26">
        <v>30</v>
      </c>
      <c r="I385" s="26">
        <v>20</v>
      </c>
      <c r="J385" s="46">
        <v>29.42</v>
      </c>
      <c r="K385" s="47"/>
      <c r="L385" s="32">
        <f t="shared" si="10"/>
        <v>0</v>
      </c>
      <c r="M385" s="43" t="str">
        <f t="shared" si="11"/>
        <v>OK</v>
      </c>
      <c r="N385" s="44">
        <v>0</v>
      </c>
      <c r="O385" s="44">
        <v>0</v>
      </c>
      <c r="P385" s="44">
        <v>0</v>
      </c>
      <c r="Q385" s="44">
        <v>0</v>
      </c>
      <c r="R385" s="44">
        <v>0</v>
      </c>
      <c r="S385" s="44">
        <v>0</v>
      </c>
      <c r="T385" s="44">
        <v>0</v>
      </c>
      <c r="U385" s="44">
        <v>0</v>
      </c>
      <c r="V385" s="44">
        <v>0</v>
      </c>
      <c r="W385" s="44">
        <v>0</v>
      </c>
      <c r="X385" s="44">
        <v>0</v>
      </c>
      <c r="Y385" s="44">
        <v>0</v>
      </c>
    </row>
    <row r="386" spans="1:25" ht="30" x14ac:dyDescent="0.25">
      <c r="A386" s="98"/>
      <c r="B386" s="94"/>
      <c r="C386" s="49">
        <v>71</v>
      </c>
      <c r="D386" s="50" t="s">
        <v>432</v>
      </c>
      <c r="E386" s="28" t="s">
        <v>918</v>
      </c>
      <c r="F386" s="26" t="s">
        <v>932</v>
      </c>
      <c r="G386" s="49" t="s">
        <v>36</v>
      </c>
      <c r="H386" s="26">
        <v>30</v>
      </c>
      <c r="I386" s="26">
        <v>20</v>
      </c>
      <c r="J386" s="46">
        <v>11</v>
      </c>
      <c r="K386" s="47"/>
      <c r="L386" s="32">
        <f t="shared" si="10"/>
        <v>0</v>
      </c>
      <c r="M386" s="43" t="str">
        <f t="shared" si="11"/>
        <v>OK</v>
      </c>
      <c r="N386" s="44">
        <v>0</v>
      </c>
      <c r="O386" s="44">
        <v>0</v>
      </c>
      <c r="P386" s="44">
        <v>0</v>
      </c>
      <c r="Q386" s="44">
        <v>0</v>
      </c>
      <c r="R386" s="44">
        <v>0</v>
      </c>
      <c r="S386" s="44">
        <v>0</v>
      </c>
      <c r="T386" s="44">
        <v>0</v>
      </c>
      <c r="U386" s="44">
        <v>0</v>
      </c>
      <c r="V386" s="44">
        <v>0</v>
      </c>
      <c r="W386" s="44">
        <v>0</v>
      </c>
      <c r="X386" s="44">
        <v>0</v>
      </c>
      <c r="Y386" s="44">
        <v>0</v>
      </c>
    </row>
    <row r="387" spans="1:25" ht="30" x14ac:dyDescent="0.25">
      <c r="A387" s="98"/>
      <c r="B387" s="94"/>
      <c r="C387" s="49">
        <v>72</v>
      </c>
      <c r="D387" s="50" t="s">
        <v>433</v>
      </c>
      <c r="E387" s="28" t="s">
        <v>918</v>
      </c>
      <c r="F387" s="26" t="s">
        <v>930</v>
      </c>
      <c r="G387" s="49" t="s">
        <v>36</v>
      </c>
      <c r="H387" s="26">
        <v>30</v>
      </c>
      <c r="I387" s="26">
        <v>20</v>
      </c>
      <c r="J387" s="46">
        <v>10.25</v>
      </c>
      <c r="K387" s="47"/>
      <c r="L387" s="32">
        <f t="shared" si="10"/>
        <v>0</v>
      </c>
      <c r="M387" s="43" t="str">
        <f t="shared" si="11"/>
        <v>OK</v>
      </c>
      <c r="N387" s="44">
        <v>0</v>
      </c>
      <c r="O387" s="44">
        <v>0</v>
      </c>
      <c r="P387" s="44">
        <v>0</v>
      </c>
      <c r="Q387" s="44">
        <v>0</v>
      </c>
      <c r="R387" s="44">
        <v>0</v>
      </c>
      <c r="S387" s="44">
        <v>0</v>
      </c>
      <c r="T387" s="44">
        <v>0</v>
      </c>
      <c r="U387" s="44">
        <v>0</v>
      </c>
      <c r="V387" s="44">
        <v>0</v>
      </c>
      <c r="W387" s="44">
        <v>0</v>
      </c>
      <c r="X387" s="44">
        <v>0</v>
      </c>
      <c r="Y387" s="44">
        <v>0</v>
      </c>
    </row>
    <row r="388" spans="1:25" ht="30" x14ac:dyDescent="0.25">
      <c r="A388" s="98"/>
      <c r="B388" s="94"/>
      <c r="C388" s="49">
        <v>73</v>
      </c>
      <c r="D388" s="50" t="s">
        <v>434</v>
      </c>
      <c r="E388" s="28" t="s">
        <v>918</v>
      </c>
      <c r="F388" s="26" t="s">
        <v>930</v>
      </c>
      <c r="G388" s="49" t="s">
        <v>36</v>
      </c>
      <c r="H388" s="26">
        <v>30</v>
      </c>
      <c r="I388" s="26">
        <v>20</v>
      </c>
      <c r="J388" s="46">
        <v>12.58</v>
      </c>
      <c r="K388" s="47"/>
      <c r="L388" s="32">
        <f t="shared" si="10"/>
        <v>0</v>
      </c>
      <c r="M388" s="43" t="str">
        <f t="shared" si="11"/>
        <v>OK</v>
      </c>
      <c r="N388" s="44">
        <v>0</v>
      </c>
      <c r="O388" s="44">
        <v>0</v>
      </c>
      <c r="P388" s="44">
        <v>0</v>
      </c>
      <c r="Q388" s="44">
        <v>0</v>
      </c>
      <c r="R388" s="44">
        <v>0</v>
      </c>
      <c r="S388" s="44">
        <v>0</v>
      </c>
      <c r="T388" s="44">
        <v>0</v>
      </c>
      <c r="U388" s="44">
        <v>0</v>
      </c>
      <c r="V388" s="44">
        <v>0</v>
      </c>
      <c r="W388" s="44">
        <v>0</v>
      </c>
      <c r="X388" s="44">
        <v>0</v>
      </c>
      <c r="Y388" s="44">
        <v>0</v>
      </c>
    </row>
    <row r="389" spans="1:25" ht="30" x14ac:dyDescent="0.25">
      <c r="A389" s="98"/>
      <c r="B389" s="94"/>
      <c r="C389" s="49">
        <v>74</v>
      </c>
      <c r="D389" s="50" t="s">
        <v>435</v>
      </c>
      <c r="E389" s="28" t="s">
        <v>918</v>
      </c>
      <c r="F389" s="26" t="s">
        <v>930</v>
      </c>
      <c r="G389" s="49" t="s">
        <v>36</v>
      </c>
      <c r="H389" s="26">
        <v>30</v>
      </c>
      <c r="I389" s="26">
        <v>20</v>
      </c>
      <c r="J389" s="46">
        <v>12.58</v>
      </c>
      <c r="K389" s="47"/>
      <c r="L389" s="32">
        <f t="shared" ref="L389:L452" si="12">K389-(SUM(N389:Y389))</f>
        <v>0</v>
      </c>
      <c r="M389" s="43" t="str">
        <f t="shared" ref="M389:M452" si="13">IF(L389&lt;0,"ATENÇÃO","OK")</f>
        <v>OK</v>
      </c>
      <c r="N389" s="44">
        <v>0</v>
      </c>
      <c r="O389" s="44">
        <v>0</v>
      </c>
      <c r="P389" s="44">
        <v>0</v>
      </c>
      <c r="Q389" s="44">
        <v>0</v>
      </c>
      <c r="R389" s="44">
        <v>0</v>
      </c>
      <c r="S389" s="44">
        <v>0</v>
      </c>
      <c r="T389" s="44">
        <v>0</v>
      </c>
      <c r="U389" s="44">
        <v>0</v>
      </c>
      <c r="V389" s="44">
        <v>0</v>
      </c>
      <c r="W389" s="44">
        <v>0</v>
      </c>
      <c r="X389" s="44">
        <v>0</v>
      </c>
      <c r="Y389" s="44">
        <v>0</v>
      </c>
    </row>
    <row r="390" spans="1:25" ht="30" x14ac:dyDescent="0.25">
      <c r="A390" s="98"/>
      <c r="B390" s="94"/>
      <c r="C390" s="49">
        <v>75</v>
      </c>
      <c r="D390" s="50" t="s">
        <v>436</v>
      </c>
      <c r="E390" s="28" t="s">
        <v>918</v>
      </c>
      <c r="F390" s="26" t="s">
        <v>930</v>
      </c>
      <c r="G390" s="49" t="s">
        <v>36</v>
      </c>
      <c r="H390" s="26">
        <v>30</v>
      </c>
      <c r="I390" s="26">
        <v>20</v>
      </c>
      <c r="J390" s="46">
        <v>10.6</v>
      </c>
      <c r="K390" s="47"/>
      <c r="L390" s="32">
        <f t="shared" si="12"/>
        <v>0</v>
      </c>
      <c r="M390" s="43" t="str">
        <f t="shared" si="13"/>
        <v>OK</v>
      </c>
      <c r="N390" s="44">
        <v>0</v>
      </c>
      <c r="O390" s="44">
        <v>0</v>
      </c>
      <c r="P390" s="44">
        <v>0</v>
      </c>
      <c r="Q390" s="44">
        <v>0</v>
      </c>
      <c r="R390" s="44">
        <v>0</v>
      </c>
      <c r="S390" s="44">
        <v>0</v>
      </c>
      <c r="T390" s="44">
        <v>0</v>
      </c>
      <c r="U390" s="44">
        <v>0</v>
      </c>
      <c r="V390" s="44">
        <v>0</v>
      </c>
      <c r="W390" s="44">
        <v>0</v>
      </c>
      <c r="X390" s="44">
        <v>0</v>
      </c>
      <c r="Y390" s="44">
        <v>0</v>
      </c>
    </row>
    <row r="391" spans="1:25" ht="30" x14ac:dyDescent="0.25">
      <c r="A391" s="98"/>
      <c r="B391" s="94"/>
      <c r="C391" s="49">
        <v>76</v>
      </c>
      <c r="D391" s="50" t="s">
        <v>437</v>
      </c>
      <c r="E391" s="28" t="s">
        <v>918</v>
      </c>
      <c r="F391" s="26" t="s">
        <v>930</v>
      </c>
      <c r="G391" s="49" t="s">
        <v>36</v>
      </c>
      <c r="H391" s="26">
        <v>30</v>
      </c>
      <c r="I391" s="26">
        <v>20</v>
      </c>
      <c r="J391" s="46">
        <v>14.86</v>
      </c>
      <c r="K391" s="47"/>
      <c r="L391" s="32">
        <f t="shared" si="12"/>
        <v>0</v>
      </c>
      <c r="M391" s="43" t="str">
        <f t="shared" si="13"/>
        <v>OK</v>
      </c>
      <c r="N391" s="44">
        <v>0</v>
      </c>
      <c r="O391" s="44">
        <v>0</v>
      </c>
      <c r="P391" s="44">
        <v>0</v>
      </c>
      <c r="Q391" s="44">
        <v>0</v>
      </c>
      <c r="R391" s="44">
        <v>0</v>
      </c>
      <c r="S391" s="44">
        <v>0</v>
      </c>
      <c r="T391" s="44">
        <v>0</v>
      </c>
      <c r="U391" s="44">
        <v>0</v>
      </c>
      <c r="V391" s="44">
        <v>0</v>
      </c>
      <c r="W391" s="44">
        <v>0</v>
      </c>
      <c r="X391" s="44">
        <v>0</v>
      </c>
      <c r="Y391" s="44">
        <v>0</v>
      </c>
    </row>
    <row r="392" spans="1:25" ht="30" x14ac:dyDescent="0.25">
      <c r="A392" s="98"/>
      <c r="B392" s="94"/>
      <c r="C392" s="49">
        <v>77</v>
      </c>
      <c r="D392" s="50" t="s">
        <v>438</v>
      </c>
      <c r="E392" s="28" t="s">
        <v>918</v>
      </c>
      <c r="F392" s="26" t="s">
        <v>930</v>
      </c>
      <c r="G392" s="49" t="s">
        <v>36</v>
      </c>
      <c r="H392" s="26">
        <v>30</v>
      </c>
      <c r="I392" s="26">
        <v>20</v>
      </c>
      <c r="J392" s="46">
        <v>15.25</v>
      </c>
      <c r="K392" s="47"/>
      <c r="L392" s="32">
        <f t="shared" si="12"/>
        <v>0</v>
      </c>
      <c r="M392" s="43" t="str">
        <f t="shared" si="13"/>
        <v>OK</v>
      </c>
      <c r="N392" s="44">
        <v>0</v>
      </c>
      <c r="O392" s="44">
        <v>0</v>
      </c>
      <c r="P392" s="44">
        <v>0</v>
      </c>
      <c r="Q392" s="44">
        <v>0</v>
      </c>
      <c r="R392" s="44">
        <v>0</v>
      </c>
      <c r="S392" s="44">
        <v>0</v>
      </c>
      <c r="T392" s="44">
        <v>0</v>
      </c>
      <c r="U392" s="44">
        <v>0</v>
      </c>
      <c r="V392" s="44">
        <v>0</v>
      </c>
      <c r="W392" s="44">
        <v>0</v>
      </c>
      <c r="X392" s="44">
        <v>0</v>
      </c>
      <c r="Y392" s="44">
        <v>0</v>
      </c>
    </row>
    <row r="393" spans="1:25" ht="30" x14ac:dyDescent="0.25">
      <c r="A393" s="98"/>
      <c r="B393" s="94"/>
      <c r="C393" s="49">
        <v>78</v>
      </c>
      <c r="D393" s="50" t="s">
        <v>439</v>
      </c>
      <c r="E393" s="28" t="s">
        <v>918</v>
      </c>
      <c r="F393" s="26" t="s">
        <v>930</v>
      </c>
      <c r="G393" s="49" t="s">
        <v>36</v>
      </c>
      <c r="H393" s="26">
        <v>30</v>
      </c>
      <c r="I393" s="26">
        <v>20</v>
      </c>
      <c r="J393" s="46">
        <v>10</v>
      </c>
      <c r="K393" s="47"/>
      <c r="L393" s="32">
        <f t="shared" si="12"/>
        <v>0</v>
      </c>
      <c r="M393" s="43" t="str">
        <f t="shared" si="13"/>
        <v>OK</v>
      </c>
      <c r="N393" s="44">
        <v>0</v>
      </c>
      <c r="O393" s="44">
        <v>0</v>
      </c>
      <c r="P393" s="44">
        <v>0</v>
      </c>
      <c r="Q393" s="44">
        <v>0</v>
      </c>
      <c r="R393" s="44">
        <v>0</v>
      </c>
      <c r="S393" s="44">
        <v>0</v>
      </c>
      <c r="T393" s="44">
        <v>0</v>
      </c>
      <c r="U393" s="44">
        <v>0</v>
      </c>
      <c r="V393" s="44">
        <v>0</v>
      </c>
      <c r="W393" s="44">
        <v>0</v>
      </c>
      <c r="X393" s="44">
        <v>0</v>
      </c>
      <c r="Y393" s="44">
        <v>0</v>
      </c>
    </row>
    <row r="394" spans="1:25" ht="15" x14ac:dyDescent="0.25">
      <c r="A394" s="98"/>
      <c r="B394" s="94"/>
      <c r="C394" s="49">
        <v>79</v>
      </c>
      <c r="D394" s="50" t="s">
        <v>440</v>
      </c>
      <c r="E394" s="28" t="s">
        <v>926</v>
      </c>
      <c r="F394" s="26" t="s">
        <v>930</v>
      </c>
      <c r="G394" s="49" t="s">
        <v>36</v>
      </c>
      <c r="H394" s="26">
        <v>30</v>
      </c>
      <c r="I394" s="26">
        <v>20</v>
      </c>
      <c r="J394" s="46">
        <v>77</v>
      </c>
      <c r="K394" s="47"/>
      <c r="L394" s="32">
        <f t="shared" si="12"/>
        <v>0</v>
      </c>
      <c r="M394" s="43" t="str">
        <f t="shared" si="13"/>
        <v>OK</v>
      </c>
      <c r="N394" s="44">
        <v>0</v>
      </c>
      <c r="O394" s="44">
        <v>0</v>
      </c>
      <c r="P394" s="44">
        <v>0</v>
      </c>
      <c r="Q394" s="44">
        <v>0</v>
      </c>
      <c r="R394" s="44">
        <v>0</v>
      </c>
      <c r="S394" s="44">
        <v>0</v>
      </c>
      <c r="T394" s="44">
        <v>0</v>
      </c>
      <c r="U394" s="44">
        <v>0</v>
      </c>
      <c r="V394" s="44">
        <v>0</v>
      </c>
      <c r="W394" s="44">
        <v>0</v>
      </c>
      <c r="X394" s="44">
        <v>0</v>
      </c>
      <c r="Y394" s="44">
        <v>0</v>
      </c>
    </row>
    <row r="395" spans="1:25" ht="60" x14ac:dyDescent="0.25">
      <c r="A395" s="98"/>
      <c r="B395" s="94"/>
      <c r="C395" s="49">
        <v>80</v>
      </c>
      <c r="D395" s="50" t="s">
        <v>441</v>
      </c>
      <c r="E395" s="28" t="s">
        <v>926</v>
      </c>
      <c r="F395" s="26" t="s">
        <v>921</v>
      </c>
      <c r="G395" s="49" t="s">
        <v>36</v>
      </c>
      <c r="H395" s="26">
        <v>30</v>
      </c>
      <c r="I395" s="26">
        <v>20</v>
      </c>
      <c r="J395" s="46">
        <v>53.23</v>
      </c>
      <c r="K395" s="47">
        <v>2</v>
      </c>
      <c r="L395" s="32">
        <f t="shared" si="12"/>
        <v>0</v>
      </c>
      <c r="M395" s="43" t="str">
        <f t="shared" si="13"/>
        <v>OK</v>
      </c>
      <c r="N395" s="80">
        <v>2</v>
      </c>
      <c r="O395" s="44">
        <v>0</v>
      </c>
      <c r="P395" s="44">
        <v>0</v>
      </c>
      <c r="Q395" s="44">
        <v>0</v>
      </c>
      <c r="R395" s="44">
        <v>0</v>
      </c>
      <c r="S395" s="44">
        <v>0</v>
      </c>
      <c r="T395" s="44">
        <v>0</v>
      </c>
      <c r="U395" s="44">
        <v>0</v>
      </c>
      <c r="V395" s="44">
        <v>0</v>
      </c>
      <c r="W395" s="44">
        <v>0</v>
      </c>
      <c r="X395" s="44">
        <v>0</v>
      </c>
      <c r="Y395" s="44">
        <v>0</v>
      </c>
    </row>
    <row r="396" spans="1:25" ht="90" x14ac:dyDescent="0.25">
      <c r="A396" s="98"/>
      <c r="B396" s="94"/>
      <c r="C396" s="49">
        <v>81</v>
      </c>
      <c r="D396" s="50" t="s">
        <v>442</v>
      </c>
      <c r="E396" s="28" t="s">
        <v>926</v>
      </c>
      <c r="F396" s="26" t="s">
        <v>921</v>
      </c>
      <c r="G396" s="49" t="s">
        <v>36</v>
      </c>
      <c r="H396" s="26">
        <v>30</v>
      </c>
      <c r="I396" s="26">
        <v>20</v>
      </c>
      <c r="J396" s="46">
        <v>58.36</v>
      </c>
      <c r="K396" s="47"/>
      <c r="L396" s="32">
        <f t="shared" si="12"/>
        <v>0</v>
      </c>
      <c r="M396" s="43" t="str">
        <f t="shared" si="13"/>
        <v>OK</v>
      </c>
      <c r="N396" s="44">
        <v>0</v>
      </c>
      <c r="O396" s="44">
        <v>0</v>
      </c>
      <c r="P396" s="44">
        <v>0</v>
      </c>
      <c r="Q396" s="44">
        <v>0</v>
      </c>
      <c r="R396" s="44">
        <v>0</v>
      </c>
      <c r="S396" s="44">
        <v>0</v>
      </c>
      <c r="T396" s="44">
        <v>0</v>
      </c>
      <c r="U396" s="44">
        <v>0</v>
      </c>
      <c r="V396" s="44">
        <v>0</v>
      </c>
      <c r="W396" s="44">
        <v>0</v>
      </c>
      <c r="X396" s="44">
        <v>0</v>
      </c>
      <c r="Y396" s="44">
        <v>0</v>
      </c>
    </row>
    <row r="397" spans="1:25" ht="15" x14ac:dyDescent="0.25">
      <c r="A397" s="98"/>
      <c r="B397" s="94"/>
      <c r="C397" s="49">
        <v>82</v>
      </c>
      <c r="D397" s="50" t="s">
        <v>443</v>
      </c>
      <c r="E397" s="28" t="s">
        <v>926</v>
      </c>
      <c r="F397" s="26" t="s">
        <v>930</v>
      </c>
      <c r="G397" s="49" t="s">
        <v>36</v>
      </c>
      <c r="H397" s="26">
        <v>30</v>
      </c>
      <c r="I397" s="26">
        <v>20</v>
      </c>
      <c r="J397" s="46">
        <v>7.18</v>
      </c>
      <c r="K397" s="47"/>
      <c r="L397" s="32">
        <f t="shared" si="12"/>
        <v>0</v>
      </c>
      <c r="M397" s="43" t="str">
        <f t="shared" si="13"/>
        <v>OK</v>
      </c>
      <c r="N397" s="44">
        <v>0</v>
      </c>
      <c r="O397" s="44">
        <v>0</v>
      </c>
      <c r="P397" s="44">
        <v>0</v>
      </c>
      <c r="Q397" s="44">
        <v>0</v>
      </c>
      <c r="R397" s="44">
        <v>0</v>
      </c>
      <c r="S397" s="44">
        <v>0</v>
      </c>
      <c r="T397" s="44">
        <v>0</v>
      </c>
      <c r="U397" s="44">
        <v>0</v>
      </c>
      <c r="V397" s="44">
        <v>0</v>
      </c>
      <c r="W397" s="44">
        <v>0</v>
      </c>
      <c r="X397" s="44">
        <v>0</v>
      </c>
      <c r="Y397" s="44">
        <v>0</v>
      </c>
    </row>
    <row r="398" spans="1:25" ht="45" x14ac:dyDescent="0.25">
      <c r="A398" s="98"/>
      <c r="B398" s="94"/>
      <c r="C398" s="49">
        <v>83</v>
      </c>
      <c r="D398" s="50" t="s">
        <v>444</v>
      </c>
      <c r="E398" s="28" t="s">
        <v>926</v>
      </c>
      <c r="F398" s="26" t="s">
        <v>921</v>
      </c>
      <c r="G398" s="49" t="s">
        <v>36</v>
      </c>
      <c r="H398" s="26">
        <v>30</v>
      </c>
      <c r="I398" s="26">
        <v>20</v>
      </c>
      <c r="J398" s="46">
        <v>11.72</v>
      </c>
      <c r="K398" s="47"/>
      <c r="L398" s="32">
        <f t="shared" si="12"/>
        <v>0</v>
      </c>
      <c r="M398" s="43" t="str">
        <f t="shared" si="13"/>
        <v>OK</v>
      </c>
      <c r="N398" s="44">
        <v>0</v>
      </c>
      <c r="O398" s="44">
        <v>0</v>
      </c>
      <c r="P398" s="44">
        <v>0</v>
      </c>
      <c r="Q398" s="44">
        <v>0</v>
      </c>
      <c r="R398" s="44">
        <v>0</v>
      </c>
      <c r="S398" s="44">
        <v>0</v>
      </c>
      <c r="T398" s="44">
        <v>0</v>
      </c>
      <c r="U398" s="44">
        <v>0</v>
      </c>
      <c r="V398" s="44">
        <v>0</v>
      </c>
      <c r="W398" s="44">
        <v>0</v>
      </c>
      <c r="X398" s="44">
        <v>0</v>
      </c>
      <c r="Y398" s="44">
        <v>0</v>
      </c>
    </row>
    <row r="399" spans="1:25" ht="15" x14ac:dyDescent="0.25">
      <c r="A399" s="98"/>
      <c r="B399" s="94"/>
      <c r="C399" s="49">
        <v>84</v>
      </c>
      <c r="D399" s="50" t="s">
        <v>445</v>
      </c>
      <c r="E399" s="28" t="s">
        <v>918</v>
      </c>
      <c r="F399" s="26" t="s">
        <v>928</v>
      </c>
      <c r="G399" s="49" t="s">
        <v>36</v>
      </c>
      <c r="H399" s="26">
        <v>30</v>
      </c>
      <c r="I399" s="26">
        <v>20</v>
      </c>
      <c r="J399" s="46">
        <v>5.82</v>
      </c>
      <c r="K399" s="47"/>
      <c r="L399" s="32">
        <f t="shared" si="12"/>
        <v>0</v>
      </c>
      <c r="M399" s="43" t="str">
        <f t="shared" si="13"/>
        <v>OK</v>
      </c>
      <c r="N399" s="44">
        <v>0</v>
      </c>
      <c r="O399" s="44">
        <v>0</v>
      </c>
      <c r="P399" s="44">
        <v>0</v>
      </c>
      <c r="Q399" s="44">
        <v>0</v>
      </c>
      <c r="R399" s="44">
        <v>0</v>
      </c>
      <c r="S399" s="44">
        <v>0</v>
      </c>
      <c r="T399" s="44">
        <v>0</v>
      </c>
      <c r="U399" s="44">
        <v>0</v>
      </c>
      <c r="V399" s="44">
        <v>0</v>
      </c>
      <c r="W399" s="44">
        <v>0</v>
      </c>
      <c r="X399" s="44">
        <v>0</v>
      </c>
      <c r="Y399" s="44">
        <v>0</v>
      </c>
    </row>
    <row r="400" spans="1:25" ht="15" x14ac:dyDescent="0.25">
      <c r="A400" s="98"/>
      <c r="B400" s="94"/>
      <c r="C400" s="49">
        <v>85</v>
      </c>
      <c r="D400" s="50" t="s">
        <v>446</v>
      </c>
      <c r="E400" s="28" t="s">
        <v>918</v>
      </c>
      <c r="F400" s="26" t="s">
        <v>928</v>
      </c>
      <c r="G400" s="49" t="s">
        <v>36</v>
      </c>
      <c r="H400" s="26">
        <v>30</v>
      </c>
      <c r="I400" s="26">
        <v>20</v>
      </c>
      <c r="J400" s="46">
        <v>22.7</v>
      </c>
      <c r="K400" s="47"/>
      <c r="L400" s="32">
        <f t="shared" si="12"/>
        <v>0</v>
      </c>
      <c r="M400" s="43" t="str">
        <f t="shared" si="13"/>
        <v>OK</v>
      </c>
      <c r="N400" s="44">
        <v>0</v>
      </c>
      <c r="O400" s="44">
        <v>0</v>
      </c>
      <c r="P400" s="44">
        <v>0</v>
      </c>
      <c r="Q400" s="44">
        <v>0</v>
      </c>
      <c r="R400" s="44">
        <v>0</v>
      </c>
      <c r="S400" s="44">
        <v>0</v>
      </c>
      <c r="T400" s="44">
        <v>0</v>
      </c>
      <c r="U400" s="44">
        <v>0</v>
      </c>
      <c r="V400" s="44">
        <v>0</v>
      </c>
      <c r="W400" s="44">
        <v>0</v>
      </c>
      <c r="X400" s="44">
        <v>0</v>
      </c>
      <c r="Y400" s="44">
        <v>0</v>
      </c>
    </row>
    <row r="401" spans="1:25" ht="30" x14ac:dyDescent="0.25">
      <c r="A401" s="98"/>
      <c r="B401" s="94"/>
      <c r="C401" s="49">
        <v>86</v>
      </c>
      <c r="D401" s="50" t="s">
        <v>447</v>
      </c>
      <c r="E401" s="28" t="s">
        <v>926</v>
      </c>
      <c r="F401" s="26" t="s">
        <v>920</v>
      </c>
      <c r="G401" s="49" t="s">
        <v>36</v>
      </c>
      <c r="H401" s="26">
        <v>30</v>
      </c>
      <c r="I401" s="26">
        <v>20</v>
      </c>
      <c r="J401" s="46">
        <v>17.43</v>
      </c>
      <c r="K401" s="47"/>
      <c r="L401" s="32">
        <f t="shared" si="12"/>
        <v>0</v>
      </c>
      <c r="M401" s="43" t="str">
        <f t="shared" si="13"/>
        <v>OK</v>
      </c>
      <c r="N401" s="44">
        <v>0</v>
      </c>
      <c r="O401" s="44">
        <v>0</v>
      </c>
      <c r="P401" s="44">
        <v>0</v>
      </c>
      <c r="Q401" s="44">
        <v>0</v>
      </c>
      <c r="R401" s="44">
        <v>0</v>
      </c>
      <c r="S401" s="44">
        <v>0</v>
      </c>
      <c r="T401" s="44">
        <v>0</v>
      </c>
      <c r="U401" s="44">
        <v>0</v>
      </c>
      <c r="V401" s="44">
        <v>0</v>
      </c>
      <c r="W401" s="44">
        <v>0</v>
      </c>
      <c r="X401" s="44">
        <v>0</v>
      </c>
      <c r="Y401" s="44">
        <v>0</v>
      </c>
    </row>
    <row r="402" spans="1:25" ht="30" x14ac:dyDescent="0.25">
      <c r="A402" s="98"/>
      <c r="B402" s="94"/>
      <c r="C402" s="49">
        <v>87</v>
      </c>
      <c r="D402" s="50" t="s">
        <v>448</v>
      </c>
      <c r="E402" s="28" t="s">
        <v>918</v>
      </c>
      <c r="F402" s="26" t="s">
        <v>975</v>
      </c>
      <c r="G402" s="49" t="s">
        <v>36</v>
      </c>
      <c r="H402" s="26">
        <v>30</v>
      </c>
      <c r="I402" s="26">
        <v>20</v>
      </c>
      <c r="J402" s="46">
        <v>2.62</v>
      </c>
      <c r="K402" s="47"/>
      <c r="L402" s="32">
        <f t="shared" si="12"/>
        <v>0</v>
      </c>
      <c r="M402" s="43" t="str">
        <f t="shared" si="13"/>
        <v>OK</v>
      </c>
      <c r="N402" s="44">
        <v>0</v>
      </c>
      <c r="O402" s="44">
        <v>0</v>
      </c>
      <c r="P402" s="44">
        <v>0</v>
      </c>
      <c r="Q402" s="44">
        <v>0</v>
      </c>
      <c r="R402" s="44">
        <v>0</v>
      </c>
      <c r="S402" s="44">
        <v>0</v>
      </c>
      <c r="T402" s="44">
        <v>0</v>
      </c>
      <c r="U402" s="44">
        <v>0</v>
      </c>
      <c r="V402" s="44">
        <v>0</v>
      </c>
      <c r="W402" s="44">
        <v>0</v>
      </c>
      <c r="X402" s="44">
        <v>0</v>
      </c>
      <c r="Y402" s="44">
        <v>0</v>
      </c>
    </row>
    <row r="403" spans="1:25" ht="30" x14ac:dyDescent="0.25">
      <c r="A403" s="98"/>
      <c r="B403" s="94"/>
      <c r="C403" s="49">
        <v>88</v>
      </c>
      <c r="D403" s="50" t="s">
        <v>449</v>
      </c>
      <c r="E403" s="28" t="s">
        <v>918</v>
      </c>
      <c r="F403" s="26" t="s">
        <v>975</v>
      </c>
      <c r="G403" s="49" t="s">
        <v>36</v>
      </c>
      <c r="H403" s="26">
        <v>30</v>
      </c>
      <c r="I403" s="26">
        <v>20</v>
      </c>
      <c r="J403" s="46">
        <v>3.85</v>
      </c>
      <c r="K403" s="47"/>
      <c r="L403" s="32">
        <f t="shared" si="12"/>
        <v>0</v>
      </c>
      <c r="M403" s="43" t="str">
        <f t="shared" si="13"/>
        <v>OK</v>
      </c>
      <c r="N403" s="44">
        <v>0</v>
      </c>
      <c r="O403" s="44">
        <v>0</v>
      </c>
      <c r="P403" s="44">
        <v>0</v>
      </c>
      <c r="Q403" s="44">
        <v>0</v>
      </c>
      <c r="R403" s="44">
        <v>0</v>
      </c>
      <c r="S403" s="44">
        <v>0</v>
      </c>
      <c r="T403" s="44">
        <v>0</v>
      </c>
      <c r="U403" s="44">
        <v>0</v>
      </c>
      <c r="V403" s="44">
        <v>0</v>
      </c>
      <c r="W403" s="44">
        <v>0</v>
      </c>
      <c r="X403" s="44">
        <v>0</v>
      </c>
      <c r="Y403" s="44">
        <v>0</v>
      </c>
    </row>
    <row r="404" spans="1:25" ht="60" x14ac:dyDescent="0.25">
      <c r="A404" s="98"/>
      <c r="B404" s="94"/>
      <c r="C404" s="49">
        <v>89</v>
      </c>
      <c r="D404" s="50" t="s">
        <v>450</v>
      </c>
      <c r="E404" s="28" t="s">
        <v>918</v>
      </c>
      <c r="F404" s="26" t="s">
        <v>976</v>
      </c>
      <c r="G404" s="49" t="s">
        <v>36</v>
      </c>
      <c r="H404" s="26">
        <v>30</v>
      </c>
      <c r="I404" s="26">
        <v>20</v>
      </c>
      <c r="J404" s="46">
        <v>17.7</v>
      </c>
      <c r="K404" s="47"/>
      <c r="L404" s="32">
        <f t="shared" si="12"/>
        <v>0</v>
      </c>
      <c r="M404" s="43" t="str">
        <f t="shared" si="13"/>
        <v>OK</v>
      </c>
      <c r="N404" s="44">
        <v>0</v>
      </c>
      <c r="O404" s="44">
        <v>0</v>
      </c>
      <c r="P404" s="44">
        <v>0</v>
      </c>
      <c r="Q404" s="44">
        <v>0</v>
      </c>
      <c r="R404" s="44">
        <v>0</v>
      </c>
      <c r="S404" s="44">
        <v>0</v>
      </c>
      <c r="T404" s="44">
        <v>0</v>
      </c>
      <c r="U404" s="44">
        <v>0</v>
      </c>
      <c r="V404" s="44">
        <v>0</v>
      </c>
      <c r="W404" s="44">
        <v>0</v>
      </c>
      <c r="X404" s="44">
        <v>0</v>
      </c>
      <c r="Y404" s="44">
        <v>0</v>
      </c>
    </row>
    <row r="405" spans="1:25" ht="60" x14ac:dyDescent="0.25">
      <c r="A405" s="98"/>
      <c r="B405" s="94"/>
      <c r="C405" s="49">
        <v>90</v>
      </c>
      <c r="D405" s="50" t="s">
        <v>451</v>
      </c>
      <c r="E405" s="28" t="s">
        <v>918</v>
      </c>
      <c r="F405" s="26" t="s">
        <v>976</v>
      </c>
      <c r="G405" s="49" t="s">
        <v>36</v>
      </c>
      <c r="H405" s="26">
        <v>30</v>
      </c>
      <c r="I405" s="26">
        <v>20</v>
      </c>
      <c r="J405" s="46">
        <v>17.7</v>
      </c>
      <c r="K405" s="47"/>
      <c r="L405" s="32">
        <f t="shared" si="12"/>
        <v>0</v>
      </c>
      <c r="M405" s="43" t="str">
        <f t="shared" si="13"/>
        <v>OK</v>
      </c>
      <c r="N405" s="44">
        <v>0</v>
      </c>
      <c r="O405" s="44">
        <v>0</v>
      </c>
      <c r="P405" s="44">
        <v>0</v>
      </c>
      <c r="Q405" s="44">
        <v>0</v>
      </c>
      <c r="R405" s="44">
        <v>0</v>
      </c>
      <c r="S405" s="44">
        <v>0</v>
      </c>
      <c r="T405" s="44">
        <v>0</v>
      </c>
      <c r="U405" s="44">
        <v>0</v>
      </c>
      <c r="V405" s="44">
        <v>0</v>
      </c>
      <c r="W405" s="44">
        <v>0</v>
      </c>
      <c r="X405" s="44">
        <v>0</v>
      </c>
      <c r="Y405" s="44">
        <v>0</v>
      </c>
    </row>
    <row r="406" spans="1:25" ht="45" x14ac:dyDescent="0.25">
      <c r="A406" s="98"/>
      <c r="B406" s="94"/>
      <c r="C406" s="49">
        <v>91</v>
      </c>
      <c r="D406" s="50" t="s">
        <v>452</v>
      </c>
      <c r="E406" s="28" t="s">
        <v>918</v>
      </c>
      <c r="F406" s="26" t="s">
        <v>977</v>
      </c>
      <c r="G406" s="49" t="s">
        <v>36</v>
      </c>
      <c r="H406" s="26">
        <v>30</v>
      </c>
      <c r="I406" s="26">
        <v>20</v>
      </c>
      <c r="J406" s="46">
        <v>9.65</v>
      </c>
      <c r="K406" s="47"/>
      <c r="L406" s="32">
        <f t="shared" si="12"/>
        <v>0</v>
      </c>
      <c r="M406" s="43" t="str">
        <f t="shared" si="13"/>
        <v>OK</v>
      </c>
      <c r="N406" s="44">
        <v>0</v>
      </c>
      <c r="O406" s="44">
        <v>0</v>
      </c>
      <c r="P406" s="44">
        <v>0</v>
      </c>
      <c r="Q406" s="44">
        <v>0</v>
      </c>
      <c r="R406" s="44">
        <v>0</v>
      </c>
      <c r="S406" s="44">
        <v>0</v>
      </c>
      <c r="T406" s="44">
        <v>0</v>
      </c>
      <c r="U406" s="44">
        <v>0</v>
      </c>
      <c r="V406" s="44">
        <v>0</v>
      </c>
      <c r="W406" s="44">
        <v>0</v>
      </c>
      <c r="X406" s="44">
        <v>0</v>
      </c>
      <c r="Y406" s="44">
        <v>0</v>
      </c>
    </row>
    <row r="407" spans="1:25" ht="45" x14ac:dyDescent="0.25">
      <c r="A407" s="98"/>
      <c r="B407" s="94"/>
      <c r="C407" s="49">
        <v>92</v>
      </c>
      <c r="D407" s="50" t="s">
        <v>453</v>
      </c>
      <c r="E407" s="28" t="s">
        <v>918</v>
      </c>
      <c r="F407" s="26" t="s">
        <v>941</v>
      </c>
      <c r="G407" s="49" t="s">
        <v>36</v>
      </c>
      <c r="H407" s="26">
        <v>30</v>
      </c>
      <c r="I407" s="26">
        <v>20</v>
      </c>
      <c r="J407" s="46">
        <v>18.760000000000002</v>
      </c>
      <c r="K407" s="47"/>
      <c r="L407" s="32">
        <f t="shared" si="12"/>
        <v>0</v>
      </c>
      <c r="M407" s="43" t="str">
        <f t="shared" si="13"/>
        <v>OK</v>
      </c>
      <c r="N407" s="44">
        <v>0</v>
      </c>
      <c r="O407" s="44">
        <v>0</v>
      </c>
      <c r="P407" s="44">
        <v>0</v>
      </c>
      <c r="Q407" s="44">
        <v>0</v>
      </c>
      <c r="R407" s="44">
        <v>0</v>
      </c>
      <c r="S407" s="44">
        <v>0</v>
      </c>
      <c r="T407" s="44">
        <v>0</v>
      </c>
      <c r="U407" s="44">
        <v>0</v>
      </c>
      <c r="V407" s="44">
        <v>0</v>
      </c>
      <c r="W407" s="44">
        <v>0</v>
      </c>
      <c r="X407" s="44">
        <v>0</v>
      </c>
      <c r="Y407" s="44">
        <v>0</v>
      </c>
    </row>
    <row r="408" spans="1:25" ht="15" x14ac:dyDescent="0.25">
      <c r="A408" s="98"/>
      <c r="B408" s="94"/>
      <c r="C408" s="49">
        <v>93</v>
      </c>
      <c r="D408" s="50" t="s">
        <v>454</v>
      </c>
      <c r="E408" s="28" t="s">
        <v>936</v>
      </c>
      <c r="F408" s="26" t="s">
        <v>978</v>
      </c>
      <c r="G408" s="49" t="s">
        <v>36</v>
      </c>
      <c r="H408" s="26">
        <v>30</v>
      </c>
      <c r="I408" s="26">
        <v>20</v>
      </c>
      <c r="J408" s="46">
        <v>456</v>
      </c>
      <c r="K408" s="47"/>
      <c r="L408" s="32">
        <f t="shared" si="12"/>
        <v>0</v>
      </c>
      <c r="M408" s="43" t="str">
        <f t="shared" si="13"/>
        <v>OK</v>
      </c>
      <c r="N408" s="44">
        <v>0</v>
      </c>
      <c r="O408" s="44">
        <v>0</v>
      </c>
      <c r="P408" s="44">
        <v>0</v>
      </c>
      <c r="Q408" s="44">
        <v>0</v>
      </c>
      <c r="R408" s="44">
        <v>0</v>
      </c>
      <c r="S408" s="44">
        <v>0</v>
      </c>
      <c r="T408" s="44">
        <v>0</v>
      </c>
      <c r="U408" s="44">
        <v>0</v>
      </c>
      <c r="V408" s="44">
        <v>0</v>
      </c>
      <c r="W408" s="44">
        <v>0</v>
      </c>
      <c r="X408" s="44">
        <v>0</v>
      </c>
      <c r="Y408" s="44">
        <v>0</v>
      </c>
    </row>
    <row r="409" spans="1:25" ht="60" x14ac:dyDescent="0.25">
      <c r="A409" s="98"/>
      <c r="B409" s="94"/>
      <c r="C409" s="49">
        <v>94</v>
      </c>
      <c r="D409" s="50" t="s">
        <v>455</v>
      </c>
      <c r="E409" s="28" t="s">
        <v>936</v>
      </c>
      <c r="F409" s="26" t="s">
        <v>971</v>
      </c>
      <c r="G409" s="49" t="s">
        <v>36</v>
      </c>
      <c r="H409" s="26">
        <v>30</v>
      </c>
      <c r="I409" s="26">
        <v>20</v>
      </c>
      <c r="J409" s="46">
        <v>28.9</v>
      </c>
      <c r="K409" s="47"/>
      <c r="L409" s="32">
        <f t="shared" si="12"/>
        <v>0</v>
      </c>
      <c r="M409" s="43" t="str">
        <f t="shared" si="13"/>
        <v>OK</v>
      </c>
      <c r="N409" s="44">
        <v>0</v>
      </c>
      <c r="O409" s="44">
        <v>0</v>
      </c>
      <c r="P409" s="44">
        <v>0</v>
      </c>
      <c r="Q409" s="44">
        <v>0</v>
      </c>
      <c r="R409" s="44">
        <v>0</v>
      </c>
      <c r="S409" s="44">
        <v>0</v>
      </c>
      <c r="T409" s="44">
        <v>0</v>
      </c>
      <c r="U409" s="44">
        <v>0</v>
      </c>
      <c r="V409" s="44">
        <v>0</v>
      </c>
      <c r="W409" s="44">
        <v>0</v>
      </c>
      <c r="X409" s="44">
        <v>0</v>
      </c>
      <c r="Y409" s="44">
        <v>0</v>
      </c>
    </row>
    <row r="410" spans="1:25" ht="75" x14ac:dyDescent="0.25">
      <c r="A410" s="98"/>
      <c r="B410" s="94"/>
      <c r="C410" s="49">
        <v>95</v>
      </c>
      <c r="D410" s="50" t="s">
        <v>456</v>
      </c>
      <c r="E410" s="28" t="s">
        <v>936</v>
      </c>
      <c r="F410" s="26" t="s">
        <v>971</v>
      </c>
      <c r="G410" s="49" t="s">
        <v>36</v>
      </c>
      <c r="H410" s="26">
        <v>30</v>
      </c>
      <c r="I410" s="26">
        <v>20</v>
      </c>
      <c r="J410" s="46">
        <v>41.9</v>
      </c>
      <c r="K410" s="47"/>
      <c r="L410" s="32">
        <f t="shared" si="12"/>
        <v>0</v>
      </c>
      <c r="M410" s="43" t="str">
        <f t="shared" si="13"/>
        <v>OK</v>
      </c>
      <c r="N410" s="44">
        <v>0</v>
      </c>
      <c r="O410" s="44">
        <v>0</v>
      </c>
      <c r="P410" s="44">
        <v>0</v>
      </c>
      <c r="Q410" s="44">
        <v>0</v>
      </c>
      <c r="R410" s="44">
        <v>0</v>
      </c>
      <c r="S410" s="44">
        <v>0</v>
      </c>
      <c r="T410" s="44">
        <v>0</v>
      </c>
      <c r="U410" s="44">
        <v>0</v>
      </c>
      <c r="V410" s="44">
        <v>0</v>
      </c>
      <c r="W410" s="44">
        <v>0</v>
      </c>
      <c r="X410" s="44">
        <v>0</v>
      </c>
      <c r="Y410" s="44">
        <v>0</v>
      </c>
    </row>
    <row r="411" spans="1:25" ht="75" x14ac:dyDescent="0.25">
      <c r="A411" s="98"/>
      <c r="B411" s="94"/>
      <c r="C411" s="49">
        <v>96</v>
      </c>
      <c r="D411" s="50" t="s">
        <v>457</v>
      </c>
      <c r="E411" s="28" t="s">
        <v>936</v>
      </c>
      <c r="F411" s="26" t="s">
        <v>971</v>
      </c>
      <c r="G411" s="49" t="s">
        <v>36</v>
      </c>
      <c r="H411" s="26">
        <v>30</v>
      </c>
      <c r="I411" s="26">
        <v>20</v>
      </c>
      <c r="J411" s="46">
        <v>34.85</v>
      </c>
      <c r="K411" s="47"/>
      <c r="L411" s="32">
        <f t="shared" si="12"/>
        <v>0</v>
      </c>
      <c r="M411" s="43" t="str">
        <f t="shared" si="13"/>
        <v>OK</v>
      </c>
      <c r="N411" s="44">
        <v>0</v>
      </c>
      <c r="O411" s="44">
        <v>0</v>
      </c>
      <c r="P411" s="44">
        <v>0</v>
      </c>
      <c r="Q411" s="44">
        <v>0</v>
      </c>
      <c r="R411" s="44">
        <v>0</v>
      </c>
      <c r="S411" s="44">
        <v>0</v>
      </c>
      <c r="T411" s="44">
        <v>0</v>
      </c>
      <c r="U411" s="44">
        <v>0</v>
      </c>
      <c r="V411" s="44">
        <v>0</v>
      </c>
      <c r="W411" s="44">
        <v>0</v>
      </c>
      <c r="X411" s="44">
        <v>0</v>
      </c>
      <c r="Y411" s="44">
        <v>0</v>
      </c>
    </row>
    <row r="412" spans="1:25" ht="15" x14ac:dyDescent="0.25">
      <c r="A412" s="98"/>
      <c r="B412" s="94"/>
      <c r="C412" s="49">
        <v>97</v>
      </c>
      <c r="D412" s="50" t="s">
        <v>458</v>
      </c>
      <c r="E412" s="28" t="s">
        <v>979</v>
      </c>
      <c r="F412" s="26" t="s">
        <v>932</v>
      </c>
      <c r="G412" s="49" t="s">
        <v>36</v>
      </c>
      <c r="H412" s="26">
        <v>30</v>
      </c>
      <c r="I412" s="26">
        <v>20</v>
      </c>
      <c r="J412" s="46">
        <v>155.04</v>
      </c>
      <c r="K412" s="47"/>
      <c r="L412" s="32">
        <f t="shared" si="12"/>
        <v>0</v>
      </c>
      <c r="M412" s="43" t="str">
        <f t="shared" si="13"/>
        <v>OK</v>
      </c>
      <c r="N412" s="44">
        <v>0</v>
      </c>
      <c r="O412" s="44">
        <v>0</v>
      </c>
      <c r="P412" s="44">
        <v>0</v>
      </c>
      <c r="Q412" s="44">
        <v>0</v>
      </c>
      <c r="R412" s="44">
        <v>0</v>
      </c>
      <c r="S412" s="44">
        <v>0</v>
      </c>
      <c r="T412" s="44">
        <v>0</v>
      </c>
      <c r="U412" s="44">
        <v>0</v>
      </c>
      <c r="V412" s="44">
        <v>0</v>
      </c>
      <c r="W412" s="44">
        <v>0</v>
      </c>
      <c r="X412" s="44">
        <v>0</v>
      </c>
      <c r="Y412" s="44">
        <v>0</v>
      </c>
    </row>
    <row r="413" spans="1:25" ht="60" x14ac:dyDescent="0.25">
      <c r="A413" s="98"/>
      <c r="B413" s="94"/>
      <c r="C413" s="49">
        <v>98</v>
      </c>
      <c r="D413" s="50" t="s">
        <v>459</v>
      </c>
      <c r="E413" s="28" t="s">
        <v>980</v>
      </c>
      <c r="F413" s="26" t="s">
        <v>932</v>
      </c>
      <c r="G413" s="49" t="s">
        <v>36</v>
      </c>
      <c r="H413" s="26">
        <v>30</v>
      </c>
      <c r="I413" s="26">
        <v>20</v>
      </c>
      <c r="J413" s="46">
        <v>40.619999999999997</v>
      </c>
      <c r="K413" s="47"/>
      <c r="L413" s="32">
        <f t="shared" si="12"/>
        <v>0</v>
      </c>
      <c r="M413" s="43" t="str">
        <f t="shared" si="13"/>
        <v>OK</v>
      </c>
      <c r="N413" s="44">
        <v>0</v>
      </c>
      <c r="O413" s="44">
        <v>0</v>
      </c>
      <c r="P413" s="44">
        <v>0</v>
      </c>
      <c r="Q413" s="44">
        <v>0</v>
      </c>
      <c r="R413" s="44">
        <v>0</v>
      </c>
      <c r="S413" s="44">
        <v>0</v>
      </c>
      <c r="T413" s="44">
        <v>0</v>
      </c>
      <c r="U413" s="44">
        <v>0</v>
      </c>
      <c r="V413" s="44">
        <v>0</v>
      </c>
      <c r="W413" s="44">
        <v>0</v>
      </c>
      <c r="X413" s="44">
        <v>0</v>
      </c>
      <c r="Y413" s="44">
        <v>0</v>
      </c>
    </row>
    <row r="414" spans="1:25" ht="30" x14ac:dyDescent="0.25">
      <c r="A414" s="98"/>
      <c r="B414" s="94"/>
      <c r="C414" s="49">
        <v>99</v>
      </c>
      <c r="D414" s="50" t="s">
        <v>460</v>
      </c>
      <c r="E414" s="28" t="s">
        <v>936</v>
      </c>
      <c r="F414" s="26" t="s">
        <v>932</v>
      </c>
      <c r="G414" s="49" t="s">
        <v>36</v>
      </c>
      <c r="H414" s="26">
        <v>30</v>
      </c>
      <c r="I414" s="26">
        <v>20</v>
      </c>
      <c r="J414" s="46">
        <v>61.68</v>
      </c>
      <c r="K414" s="47"/>
      <c r="L414" s="32">
        <f t="shared" si="12"/>
        <v>0</v>
      </c>
      <c r="M414" s="43" t="str">
        <f t="shared" si="13"/>
        <v>OK</v>
      </c>
      <c r="N414" s="44">
        <v>0</v>
      </c>
      <c r="O414" s="44">
        <v>0</v>
      </c>
      <c r="P414" s="44">
        <v>0</v>
      </c>
      <c r="Q414" s="44">
        <v>0</v>
      </c>
      <c r="R414" s="44">
        <v>0</v>
      </c>
      <c r="S414" s="44">
        <v>0</v>
      </c>
      <c r="T414" s="44">
        <v>0</v>
      </c>
      <c r="U414" s="44">
        <v>0</v>
      </c>
      <c r="V414" s="44">
        <v>0</v>
      </c>
      <c r="W414" s="44">
        <v>0</v>
      </c>
      <c r="X414" s="44">
        <v>0</v>
      </c>
      <c r="Y414" s="44">
        <v>0</v>
      </c>
    </row>
    <row r="415" spans="1:25" ht="60" x14ac:dyDescent="0.25">
      <c r="A415" s="98"/>
      <c r="B415" s="94"/>
      <c r="C415" s="49">
        <v>100</v>
      </c>
      <c r="D415" s="50" t="s">
        <v>461</v>
      </c>
      <c r="E415" s="28" t="s">
        <v>936</v>
      </c>
      <c r="F415" s="26" t="s">
        <v>981</v>
      </c>
      <c r="G415" s="49" t="s">
        <v>36</v>
      </c>
      <c r="H415" s="26">
        <v>30</v>
      </c>
      <c r="I415" s="26">
        <v>20</v>
      </c>
      <c r="J415" s="46">
        <v>84.33</v>
      </c>
      <c r="K415" s="47"/>
      <c r="L415" s="32">
        <f t="shared" si="12"/>
        <v>0</v>
      </c>
      <c r="M415" s="43" t="str">
        <f t="shared" si="13"/>
        <v>OK</v>
      </c>
      <c r="N415" s="44">
        <v>0</v>
      </c>
      <c r="O415" s="44">
        <v>0</v>
      </c>
      <c r="P415" s="44">
        <v>0</v>
      </c>
      <c r="Q415" s="44">
        <v>0</v>
      </c>
      <c r="R415" s="44">
        <v>0</v>
      </c>
      <c r="S415" s="44">
        <v>0</v>
      </c>
      <c r="T415" s="44">
        <v>0</v>
      </c>
      <c r="U415" s="44">
        <v>0</v>
      </c>
      <c r="V415" s="44">
        <v>0</v>
      </c>
      <c r="W415" s="44">
        <v>0</v>
      </c>
      <c r="X415" s="44">
        <v>0</v>
      </c>
      <c r="Y415" s="44">
        <v>0</v>
      </c>
    </row>
    <row r="416" spans="1:25" ht="90" x14ac:dyDescent="0.25">
      <c r="A416" s="98"/>
      <c r="B416" s="94"/>
      <c r="C416" s="49">
        <v>101</v>
      </c>
      <c r="D416" s="50" t="s">
        <v>462</v>
      </c>
      <c r="E416" s="28" t="s">
        <v>982</v>
      </c>
      <c r="F416" s="26" t="s">
        <v>983</v>
      </c>
      <c r="G416" s="49" t="s">
        <v>36</v>
      </c>
      <c r="H416" s="26">
        <v>30</v>
      </c>
      <c r="I416" s="26">
        <v>20</v>
      </c>
      <c r="J416" s="46">
        <v>38.1</v>
      </c>
      <c r="K416" s="47"/>
      <c r="L416" s="32">
        <f t="shared" si="12"/>
        <v>0</v>
      </c>
      <c r="M416" s="43" t="str">
        <f t="shared" si="13"/>
        <v>OK</v>
      </c>
      <c r="N416" s="44">
        <v>0</v>
      </c>
      <c r="O416" s="44">
        <v>0</v>
      </c>
      <c r="P416" s="44">
        <v>0</v>
      </c>
      <c r="Q416" s="44">
        <v>0</v>
      </c>
      <c r="R416" s="44">
        <v>0</v>
      </c>
      <c r="S416" s="44">
        <v>0</v>
      </c>
      <c r="T416" s="44">
        <v>0</v>
      </c>
      <c r="U416" s="44">
        <v>0</v>
      </c>
      <c r="V416" s="44">
        <v>0</v>
      </c>
      <c r="W416" s="44">
        <v>0</v>
      </c>
      <c r="X416" s="44">
        <v>0</v>
      </c>
      <c r="Y416" s="44">
        <v>0</v>
      </c>
    </row>
    <row r="417" spans="1:25" ht="45" x14ac:dyDescent="0.25">
      <c r="A417" s="99"/>
      <c r="B417" s="95"/>
      <c r="C417" s="49">
        <v>102</v>
      </c>
      <c r="D417" s="50" t="s">
        <v>463</v>
      </c>
      <c r="E417" s="28" t="s">
        <v>982</v>
      </c>
      <c r="F417" s="26" t="s">
        <v>983</v>
      </c>
      <c r="G417" s="49" t="s">
        <v>36</v>
      </c>
      <c r="H417" s="26">
        <v>30</v>
      </c>
      <c r="I417" s="26">
        <v>20</v>
      </c>
      <c r="J417" s="46">
        <v>9.9</v>
      </c>
      <c r="K417" s="47"/>
      <c r="L417" s="32">
        <f t="shared" si="12"/>
        <v>0</v>
      </c>
      <c r="M417" s="43" t="str">
        <f t="shared" si="13"/>
        <v>OK</v>
      </c>
      <c r="N417" s="44">
        <v>0</v>
      </c>
      <c r="O417" s="44">
        <v>0</v>
      </c>
      <c r="P417" s="44">
        <v>0</v>
      </c>
      <c r="Q417" s="44">
        <v>0</v>
      </c>
      <c r="R417" s="44">
        <v>0</v>
      </c>
      <c r="S417" s="44">
        <v>0</v>
      </c>
      <c r="T417" s="44">
        <v>0</v>
      </c>
      <c r="U417" s="44">
        <v>0</v>
      </c>
      <c r="V417" s="44">
        <v>0</v>
      </c>
      <c r="W417" s="44">
        <v>0</v>
      </c>
      <c r="X417" s="44">
        <v>0</v>
      </c>
      <c r="Y417" s="44">
        <v>0</v>
      </c>
    </row>
    <row r="418" spans="1:25" ht="15" x14ac:dyDescent="0.25">
      <c r="A418" s="100" t="s">
        <v>890</v>
      </c>
      <c r="B418" s="96">
        <v>6</v>
      </c>
      <c r="C418" s="49">
        <v>1</v>
      </c>
      <c r="D418" s="50" t="s">
        <v>464</v>
      </c>
      <c r="E418" s="28" t="s">
        <v>918</v>
      </c>
      <c r="F418" s="26" t="s">
        <v>984</v>
      </c>
      <c r="G418" s="49" t="s">
        <v>911</v>
      </c>
      <c r="H418" s="26">
        <v>30</v>
      </c>
      <c r="I418" s="26">
        <v>20</v>
      </c>
      <c r="J418" s="46">
        <v>105</v>
      </c>
      <c r="K418" s="47">
        <v>2</v>
      </c>
      <c r="L418" s="32">
        <f t="shared" si="12"/>
        <v>2</v>
      </c>
      <c r="M418" s="43" t="str">
        <f t="shared" si="13"/>
        <v>OK</v>
      </c>
      <c r="N418" s="44">
        <v>0</v>
      </c>
      <c r="O418" s="44">
        <v>0</v>
      </c>
      <c r="P418" s="44">
        <v>0</v>
      </c>
      <c r="Q418" s="44">
        <v>0</v>
      </c>
      <c r="R418" s="44">
        <v>0</v>
      </c>
      <c r="S418" s="44">
        <v>0</v>
      </c>
      <c r="T418" s="44">
        <v>0</v>
      </c>
      <c r="U418" s="44">
        <v>0</v>
      </c>
      <c r="V418" s="44">
        <v>0</v>
      </c>
      <c r="W418" s="44">
        <v>0</v>
      </c>
      <c r="X418" s="44">
        <v>0</v>
      </c>
      <c r="Y418" s="44">
        <v>0</v>
      </c>
    </row>
    <row r="419" spans="1:25" ht="15" x14ac:dyDescent="0.25">
      <c r="A419" s="100"/>
      <c r="B419" s="96"/>
      <c r="C419" s="49">
        <v>2</v>
      </c>
      <c r="D419" s="50" t="s">
        <v>465</v>
      </c>
      <c r="E419" s="28" t="s">
        <v>918</v>
      </c>
      <c r="F419" s="26" t="s">
        <v>985</v>
      </c>
      <c r="G419" s="49" t="s">
        <v>911</v>
      </c>
      <c r="H419" s="26">
        <v>30</v>
      </c>
      <c r="I419" s="26">
        <v>20</v>
      </c>
      <c r="J419" s="46">
        <v>109</v>
      </c>
      <c r="K419" s="47"/>
      <c r="L419" s="32">
        <f t="shared" si="12"/>
        <v>0</v>
      </c>
      <c r="M419" s="43" t="str">
        <f t="shared" si="13"/>
        <v>OK</v>
      </c>
      <c r="N419" s="44">
        <v>0</v>
      </c>
      <c r="O419" s="44">
        <v>0</v>
      </c>
      <c r="P419" s="44">
        <v>0</v>
      </c>
      <c r="Q419" s="44">
        <v>0</v>
      </c>
      <c r="R419" s="44">
        <v>0</v>
      </c>
      <c r="S419" s="44">
        <v>0</v>
      </c>
      <c r="T419" s="44">
        <v>0</v>
      </c>
      <c r="U419" s="44">
        <v>0</v>
      </c>
      <c r="V419" s="44">
        <v>0</v>
      </c>
      <c r="W419" s="44">
        <v>0</v>
      </c>
      <c r="X419" s="44">
        <v>0</v>
      </c>
      <c r="Y419" s="44">
        <v>0</v>
      </c>
    </row>
    <row r="420" spans="1:25" ht="15" x14ac:dyDescent="0.25">
      <c r="A420" s="100"/>
      <c r="B420" s="96"/>
      <c r="C420" s="49">
        <v>3</v>
      </c>
      <c r="D420" s="50" t="s">
        <v>466</v>
      </c>
      <c r="E420" s="28" t="s">
        <v>918</v>
      </c>
      <c r="F420" s="26" t="s">
        <v>986</v>
      </c>
      <c r="G420" s="49" t="s">
        <v>911</v>
      </c>
      <c r="H420" s="26">
        <v>30</v>
      </c>
      <c r="I420" s="26">
        <v>20</v>
      </c>
      <c r="J420" s="46">
        <v>69</v>
      </c>
      <c r="K420" s="47"/>
      <c r="L420" s="32">
        <f t="shared" si="12"/>
        <v>0</v>
      </c>
      <c r="M420" s="43" t="str">
        <f t="shared" si="13"/>
        <v>OK</v>
      </c>
      <c r="N420" s="44">
        <v>0</v>
      </c>
      <c r="O420" s="44">
        <v>0</v>
      </c>
      <c r="P420" s="44">
        <v>0</v>
      </c>
      <c r="Q420" s="44">
        <v>0</v>
      </c>
      <c r="R420" s="44">
        <v>0</v>
      </c>
      <c r="S420" s="44">
        <v>0</v>
      </c>
      <c r="T420" s="44">
        <v>0</v>
      </c>
      <c r="U420" s="44">
        <v>0</v>
      </c>
      <c r="V420" s="44">
        <v>0</v>
      </c>
      <c r="W420" s="44">
        <v>0</v>
      </c>
      <c r="X420" s="44">
        <v>0</v>
      </c>
      <c r="Y420" s="44">
        <v>0</v>
      </c>
    </row>
    <row r="421" spans="1:25" ht="15" x14ac:dyDescent="0.25">
      <c r="A421" s="100"/>
      <c r="B421" s="96"/>
      <c r="C421" s="49">
        <v>4</v>
      </c>
      <c r="D421" s="50" t="s">
        <v>467</v>
      </c>
      <c r="E421" s="28" t="s">
        <v>918</v>
      </c>
      <c r="F421" s="26" t="s">
        <v>987</v>
      </c>
      <c r="G421" s="49" t="s">
        <v>36</v>
      </c>
      <c r="H421" s="26">
        <v>30</v>
      </c>
      <c r="I421" s="26">
        <v>20</v>
      </c>
      <c r="J421" s="46">
        <v>28.4</v>
      </c>
      <c r="K421" s="47">
        <v>10</v>
      </c>
      <c r="L421" s="32">
        <f t="shared" si="12"/>
        <v>10</v>
      </c>
      <c r="M421" s="43" t="str">
        <f t="shared" si="13"/>
        <v>OK</v>
      </c>
      <c r="N421" s="44">
        <v>0</v>
      </c>
      <c r="O421" s="44">
        <v>0</v>
      </c>
      <c r="P421" s="44">
        <v>0</v>
      </c>
      <c r="Q421" s="44">
        <v>0</v>
      </c>
      <c r="R421" s="44">
        <v>0</v>
      </c>
      <c r="S421" s="44">
        <v>0</v>
      </c>
      <c r="T421" s="44">
        <v>0</v>
      </c>
      <c r="U421" s="44">
        <v>0</v>
      </c>
      <c r="V421" s="44">
        <v>0</v>
      </c>
      <c r="W421" s="44">
        <v>0</v>
      </c>
      <c r="X421" s="44">
        <v>0</v>
      </c>
      <c r="Y421" s="44">
        <v>0</v>
      </c>
    </row>
    <row r="422" spans="1:25" ht="15" x14ac:dyDescent="0.25">
      <c r="A422" s="100"/>
      <c r="B422" s="96"/>
      <c r="C422" s="49">
        <v>5</v>
      </c>
      <c r="D422" s="50" t="s">
        <v>468</v>
      </c>
      <c r="E422" s="28" t="s">
        <v>918</v>
      </c>
      <c r="F422" s="26" t="s">
        <v>988</v>
      </c>
      <c r="G422" s="49" t="s">
        <v>912</v>
      </c>
      <c r="H422" s="26">
        <v>30</v>
      </c>
      <c r="I422" s="26">
        <v>20</v>
      </c>
      <c r="J422" s="46">
        <v>2.75</v>
      </c>
      <c r="K422" s="47"/>
      <c r="L422" s="32">
        <f t="shared" si="12"/>
        <v>0</v>
      </c>
      <c r="M422" s="43" t="str">
        <f t="shared" si="13"/>
        <v>OK</v>
      </c>
      <c r="N422" s="44">
        <v>0</v>
      </c>
      <c r="O422" s="44">
        <v>0</v>
      </c>
      <c r="P422" s="44">
        <v>0</v>
      </c>
      <c r="Q422" s="44">
        <v>0</v>
      </c>
      <c r="R422" s="44">
        <v>0</v>
      </c>
      <c r="S422" s="44">
        <v>0</v>
      </c>
      <c r="T422" s="44">
        <v>0</v>
      </c>
      <c r="U422" s="44">
        <v>0</v>
      </c>
      <c r="V422" s="44">
        <v>0</v>
      </c>
      <c r="W422" s="44">
        <v>0</v>
      </c>
      <c r="X422" s="44">
        <v>0</v>
      </c>
      <c r="Y422" s="44">
        <v>0</v>
      </c>
    </row>
    <row r="423" spans="1:25" ht="15" x14ac:dyDescent="0.25">
      <c r="A423" s="100"/>
      <c r="B423" s="96"/>
      <c r="C423" s="49">
        <v>6</v>
      </c>
      <c r="D423" s="50" t="s">
        <v>469</v>
      </c>
      <c r="E423" s="28" t="s">
        <v>918</v>
      </c>
      <c r="F423" s="26" t="s">
        <v>989</v>
      </c>
      <c r="G423" s="49" t="s">
        <v>911</v>
      </c>
      <c r="H423" s="26">
        <v>30</v>
      </c>
      <c r="I423" s="26">
        <v>20</v>
      </c>
      <c r="J423" s="46">
        <v>71.97</v>
      </c>
      <c r="K423" s="47"/>
      <c r="L423" s="32">
        <f t="shared" si="12"/>
        <v>0</v>
      </c>
      <c r="M423" s="43" t="str">
        <f t="shared" si="13"/>
        <v>OK</v>
      </c>
      <c r="N423" s="44">
        <v>0</v>
      </c>
      <c r="O423" s="44">
        <v>0</v>
      </c>
      <c r="P423" s="44">
        <v>0</v>
      </c>
      <c r="Q423" s="44">
        <v>0</v>
      </c>
      <c r="R423" s="44">
        <v>0</v>
      </c>
      <c r="S423" s="44">
        <v>0</v>
      </c>
      <c r="T423" s="44">
        <v>0</v>
      </c>
      <c r="U423" s="44">
        <v>0</v>
      </c>
      <c r="V423" s="44">
        <v>0</v>
      </c>
      <c r="W423" s="44">
        <v>0</v>
      </c>
      <c r="X423" s="44">
        <v>0</v>
      </c>
      <c r="Y423" s="44">
        <v>0</v>
      </c>
    </row>
    <row r="424" spans="1:25" ht="15" x14ac:dyDescent="0.25">
      <c r="A424" s="100"/>
      <c r="B424" s="96"/>
      <c r="C424" s="49">
        <v>7</v>
      </c>
      <c r="D424" s="50" t="s">
        <v>470</v>
      </c>
      <c r="E424" s="28" t="s">
        <v>918</v>
      </c>
      <c r="F424" s="26" t="s">
        <v>990</v>
      </c>
      <c r="G424" s="49" t="s">
        <v>912</v>
      </c>
      <c r="H424" s="26">
        <v>30</v>
      </c>
      <c r="I424" s="26">
        <v>20</v>
      </c>
      <c r="J424" s="46">
        <v>9.6300000000000008</v>
      </c>
      <c r="K424" s="47"/>
      <c r="L424" s="32">
        <f t="shared" si="12"/>
        <v>0</v>
      </c>
      <c r="M424" s="43" t="str">
        <f t="shared" si="13"/>
        <v>OK</v>
      </c>
      <c r="N424" s="44">
        <v>0</v>
      </c>
      <c r="O424" s="44">
        <v>0</v>
      </c>
      <c r="P424" s="44">
        <v>0</v>
      </c>
      <c r="Q424" s="44">
        <v>0</v>
      </c>
      <c r="R424" s="44">
        <v>0</v>
      </c>
      <c r="S424" s="44">
        <v>0</v>
      </c>
      <c r="T424" s="44">
        <v>0</v>
      </c>
      <c r="U424" s="44">
        <v>0</v>
      </c>
      <c r="V424" s="44">
        <v>0</v>
      </c>
      <c r="W424" s="44">
        <v>0</v>
      </c>
      <c r="X424" s="44">
        <v>0</v>
      </c>
      <c r="Y424" s="44">
        <v>0</v>
      </c>
    </row>
    <row r="425" spans="1:25" ht="15" x14ac:dyDescent="0.25">
      <c r="A425" s="100"/>
      <c r="B425" s="96"/>
      <c r="C425" s="49">
        <v>8</v>
      </c>
      <c r="D425" s="50" t="s">
        <v>471</v>
      </c>
      <c r="E425" s="28" t="s">
        <v>918</v>
      </c>
      <c r="F425" s="26" t="s">
        <v>991</v>
      </c>
      <c r="G425" s="49" t="s">
        <v>913</v>
      </c>
      <c r="H425" s="26">
        <v>30</v>
      </c>
      <c r="I425" s="26">
        <v>20</v>
      </c>
      <c r="J425" s="46">
        <v>16.72</v>
      </c>
      <c r="K425" s="47">
        <v>10</v>
      </c>
      <c r="L425" s="32">
        <f t="shared" si="12"/>
        <v>10</v>
      </c>
      <c r="M425" s="43" t="str">
        <f t="shared" si="13"/>
        <v>OK</v>
      </c>
      <c r="N425" s="44">
        <v>0</v>
      </c>
      <c r="O425" s="44">
        <v>0</v>
      </c>
      <c r="P425" s="44">
        <v>0</v>
      </c>
      <c r="Q425" s="44">
        <v>0</v>
      </c>
      <c r="R425" s="44">
        <v>0</v>
      </c>
      <c r="S425" s="44">
        <v>0</v>
      </c>
      <c r="T425" s="44">
        <v>0</v>
      </c>
      <c r="U425" s="44">
        <v>0</v>
      </c>
      <c r="V425" s="44">
        <v>0</v>
      </c>
      <c r="W425" s="44">
        <v>0</v>
      </c>
      <c r="X425" s="44">
        <v>0</v>
      </c>
      <c r="Y425" s="44">
        <v>0</v>
      </c>
    </row>
    <row r="426" spans="1:25" ht="15" x14ac:dyDescent="0.25">
      <c r="A426" s="100"/>
      <c r="B426" s="96"/>
      <c r="C426" s="49">
        <v>9</v>
      </c>
      <c r="D426" s="50" t="s">
        <v>472</v>
      </c>
      <c r="E426" s="28" t="s">
        <v>918</v>
      </c>
      <c r="F426" s="26" t="s">
        <v>992</v>
      </c>
      <c r="G426" s="49" t="s">
        <v>912</v>
      </c>
      <c r="H426" s="26">
        <v>30</v>
      </c>
      <c r="I426" s="26">
        <v>20</v>
      </c>
      <c r="J426" s="46">
        <v>23.06</v>
      </c>
      <c r="K426" s="47">
        <v>10</v>
      </c>
      <c r="L426" s="32">
        <f t="shared" si="12"/>
        <v>10</v>
      </c>
      <c r="M426" s="43" t="str">
        <f t="shared" si="13"/>
        <v>OK</v>
      </c>
      <c r="N426" s="44">
        <v>0</v>
      </c>
      <c r="O426" s="44">
        <v>0</v>
      </c>
      <c r="P426" s="44">
        <v>0</v>
      </c>
      <c r="Q426" s="44">
        <v>0</v>
      </c>
      <c r="R426" s="44">
        <v>0</v>
      </c>
      <c r="S426" s="44">
        <v>0</v>
      </c>
      <c r="T426" s="44">
        <v>0</v>
      </c>
      <c r="U426" s="44">
        <v>0</v>
      </c>
      <c r="V426" s="44">
        <v>0</v>
      </c>
      <c r="W426" s="44">
        <v>0</v>
      </c>
      <c r="X426" s="44">
        <v>0</v>
      </c>
      <c r="Y426" s="44">
        <v>0</v>
      </c>
    </row>
    <row r="427" spans="1:25" ht="60" x14ac:dyDescent="0.25">
      <c r="A427" s="100"/>
      <c r="B427" s="96"/>
      <c r="C427" s="49">
        <v>10</v>
      </c>
      <c r="D427" s="50" t="s">
        <v>473</v>
      </c>
      <c r="E427" s="28" t="s">
        <v>918</v>
      </c>
      <c r="F427" s="26" t="s">
        <v>993</v>
      </c>
      <c r="G427" s="49" t="s">
        <v>36</v>
      </c>
      <c r="H427" s="26">
        <v>30</v>
      </c>
      <c r="I427" s="26">
        <v>20</v>
      </c>
      <c r="J427" s="46">
        <v>3.12</v>
      </c>
      <c r="K427" s="47"/>
      <c r="L427" s="32">
        <f t="shared" si="12"/>
        <v>0</v>
      </c>
      <c r="M427" s="43" t="str">
        <f t="shared" si="13"/>
        <v>OK</v>
      </c>
      <c r="N427" s="44">
        <v>0</v>
      </c>
      <c r="O427" s="44">
        <v>0</v>
      </c>
      <c r="P427" s="44">
        <v>0</v>
      </c>
      <c r="Q427" s="44">
        <v>0</v>
      </c>
      <c r="R427" s="44">
        <v>0</v>
      </c>
      <c r="S427" s="44">
        <v>0</v>
      </c>
      <c r="T427" s="44">
        <v>0</v>
      </c>
      <c r="U427" s="44">
        <v>0</v>
      </c>
      <c r="V427" s="44">
        <v>0</v>
      </c>
      <c r="W427" s="44">
        <v>0</v>
      </c>
      <c r="X427" s="44">
        <v>0</v>
      </c>
      <c r="Y427" s="44">
        <v>0</v>
      </c>
    </row>
    <row r="428" spans="1:25" ht="60" x14ac:dyDescent="0.25">
      <c r="A428" s="100"/>
      <c r="B428" s="96"/>
      <c r="C428" s="49">
        <v>11</v>
      </c>
      <c r="D428" s="50" t="s">
        <v>474</v>
      </c>
      <c r="E428" s="28" t="s">
        <v>918</v>
      </c>
      <c r="F428" s="26" t="s">
        <v>993</v>
      </c>
      <c r="G428" s="49" t="s">
        <v>36</v>
      </c>
      <c r="H428" s="26">
        <v>30</v>
      </c>
      <c r="I428" s="26">
        <v>20</v>
      </c>
      <c r="J428" s="46">
        <v>42.99</v>
      </c>
      <c r="K428" s="47"/>
      <c r="L428" s="32">
        <f t="shared" si="12"/>
        <v>0</v>
      </c>
      <c r="M428" s="43" t="str">
        <f t="shared" si="13"/>
        <v>OK</v>
      </c>
      <c r="N428" s="44">
        <v>0</v>
      </c>
      <c r="O428" s="44">
        <v>0</v>
      </c>
      <c r="P428" s="44">
        <v>0</v>
      </c>
      <c r="Q428" s="44">
        <v>0</v>
      </c>
      <c r="R428" s="44">
        <v>0</v>
      </c>
      <c r="S428" s="44">
        <v>0</v>
      </c>
      <c r="T428" s="44">
        <v>0</v>
      </c>
      <c r="U428" s="44">
        <v>0</v>
      </c>
      <c r="V428" s="44">
        <v>0</v>
      </c>
      <c r="W428" s="44">
        <v>0</v>
      </c>
      <c r="X428" s="44">
        <v>0</v>
      </c>
      <c r="Y428" s="44">
        <v>0</v>
      </c>
    </row>
    <row r="429" spans="1:25" ht="60" x14ac:dyDescent="0.25">
      <c r="A429" s="100"/>
      <c r="B429" s="96"/>
      <c r="C429" s="49">
        <v>12</v>
      </c>
      <c r="D429" s="50" t="s">
        <v>475</v>
      </c>
      <c r="E429" s="28" t="s">
        <v>918</v>
      </c>
      <c r="F429" s="26" t="s">
        <v>993</v>
      </c>
      <c r="G429" s="49" t="s">
        <v>36</v>
      </c>
      <c r="H429" s="26">
        <v>30</v>
      </c>
      <c r="I429" s="26">
        <v>20</v>
      </c>
      <c r="J429" s="46">
        <v>45.24</v>
      </c>
      <c r="K429" s="47"/>
      <c r="L429" s="32">
        <f t="shared" si="12"/>
        <v>0</v>
      </c>
      <c r="M429" s="43" t="str">
        <f t="shared" si="13"/>
        <v>OK</v>
      </c>
      <c r="N429" s="44">
        <v>0</v>
      </c>
      <c r="O429" s="44">
        <v>0</v>
      </c>
      <c r="P429" s="44">
        <v>0</v>
      </c>
      <c r="Q429" s="44">
        <v>0</v>
      </c>
      <c r="R429" s="44">
        <v>0</v>
      </c>
      <c r="S429" s="44">
        <v>0</v>
      </c>
      <c r="T429" s="44">
        <v>0</v>
      </c>
      <c r="U429" s="44">
        <v>0</v>
      </c>
      <c r="V429" s="44">
        <v>0</v>
      </c>
      <c r="W429" s="44">
        <v>0</v>
      </c>
      <c r="X429" s="44">
        <v>0</v>
      </c>
      <c r="Y429" s="44">
        <v>0</v>
      </c>
    </row>
    <row r="430" spans="1:25" ht="60" x14ac:dyDescent="0.25">
      <c r="A430" s="100"/>
      <c r="B430" s="96"/>
      <c r="C430" s="49">
        <v>13</v>
      </c>
      <c r="D430" s="50" t="s">
        <v>476</v>
      </c>
      <c r="E430" s="28" t="s">
        <v>918</v>
      </c>
      <c r="F430" s="26" t="s">
        <v>993</v>
      </c>
      <c r="G430" s="49" t="s">
        <v>36</v>
      </c>
      <c r="H430" s="26">
        <v>30</v>
      </c>
      <c r="I430" s="26">
        <v>20</v>
      </c>
      <c r="J430" s="46">
        <v>60.37</v>
      </c>
      <c r="K430" s="47"/>
      <c r="L430" s="32">
        <f t="shared" si="12"/>
        <v>0</v>
      </c>
      <c r="M430" s="43" t="str">
        <f t="shared" si="13"/>
        <v>OK</v>
      </c>
      <c r="N430" s="44">
        <v>0</v>
      </c>
      <c r="O430" s="44">
        <v>0</v>
      </c>
      <c r="P430" s="44">
        <v>0</v>
      </c>
      <c r="Q430" s="44">
        <v>0</v>
      </c>
      <c r="R430" s="44">
        <v>0</v>
      </c>
      <c r="S430" s="44">
        <v>0</v>
      </c>
      <c r="T430" s="44">
        <v>0</v>
      </c>
      <c r="U430" s="44">
        <v>0</v>
      </c>
      <c r="V430" s="44">
        <v>0</v>
      </c>
      <c r="W430" s="44">
        <v>0</v>
      </c>
      <c r="X430" s="44">
        <v>0</v>
      </c>
      <c r="Y430" s="44">
        <v>0</v>
      </c>
    </row>
    <row r="431" spans="1:25" ht="45" x14ac:dyDescent="0.25">
      <c r="A431" s="100"/>
      <c r="B431" s="96"/>
      <c r="C431" s="49">
        <v>14</v>
      </c>
      <c r="D431" s="50" t="s">
        <v>477</v>
      </c>
      <c r="E431" s="28" t="s">
        <v>918</v>
      </c>
      <c r="F431" s="26" t="s">
        <v>994</v>
      </c>
      <c r="G431" s="49" t="s">
        <v>914</v>
      </c>
      <c r="H431" s="26">
        <v>30</v>
      </c>
      <c r="I431" s="26">
        <v>20</v>
      </c>
      <c r="J431" s="46">
        <v>18.899999999999999</v>
      </c>
      <c r="K431" s="47"/>
      <c r="L431" s="32">
        <f t="shared" si="12"/>
        <v>0</v>
      </c>
      <c r="M431" s="43" t="str">
        <f t="shared" si="13"/>
        <v>OK</v>
      </c>
      <c r="N431" s="44">
        <v>0</v>
      </c>
      <c r="O431" s="44">
        <v>0</v>
      </c>
      <c r="P431" s="44">
        <v>0</v>
      </c>
      <c r="Q431" s="44">
        <v>0</v>
      </c>
      <c r="R431" s="44">
        <v>0</v>
      </c>
      <c r="S431" s="44">
        <v>0</v>
      </c>
      <c r="T431" s="44">
        <v>0</v>
      </c>
      <c r="U431" s="44">
        <v>0</v>
      </c>
      <c r="V431" s="44">
        <v>0</v>
      </c>
      <c r="W431" s="44">
        <v>0</v>
      </c>
      <c r="X431" s="44">
        <v>0</v>
      </c>
      <c r="Y431" s="44">
        <v>0</v>
      </c>
    </row>
    <row r="432" spans="1:25" ht="15" x14ac:dyDescent="0.25">
      <c r="A432" s="100"/>
      <c r="B432" s="96"/>
      <c r="C432" s="49">
        <v>15</v>
      </c>
      <c r="D432" s="50" t="s">
        <v>478</v>
      </c>
      <c r="E432" s="28" t="s">
        <v>918</v>
      </c>
      <c r="F432" s="26" t="s">
        <v>995</v>
      </c>
      <c r="G432" s="49" t="s">
        <v>915</v>
      </c>
      <c r="H432" s="26">
        <v>30</v>
      </c>
      <c r="I432" s="26">
        <v>20</v>
      </c>
      <c r="J432" s="46">
        <v>16.48</v>
      </c>
      <c r="K432" s="47"/>
      <c r="L432" s="32">
        <f t="shared" si="12"/>
        <v>0</v>
      </c>
      <c r="M432" s="43" t="str">
        <f t="shared" si="13"/>
        <v>OK</v>
      </c>
      <c r="N432" s="44">
        <v>0</v>
      </c>
      <c r="O432" s="44">
        <v>0</v>
      </c>
      <c r="P432" s="44">
        <v>0</v>
      </c>
      <c r="Q432" s="44">
        <v>0</v>
      </c>
      <c r="R432" s="44">
        <v>0</v>
      </c>
      <c r="S432" s="44">
        <v>0</v>
      </c>
      <c r="T432" s="44">
        <v>0</v>
      </c>
      <c r="U432" s="44">
        <v>0</v>
      </c>
      <c r="V432" s="44">
        <v>0</v>
      </c>
      <c r="W432" s="44">
        <v>0</v>
      </c>
      <c r="X432" s="44">
        <v>0</v>
      </c>
      <c r="Y432" s="44">
        <v>0</v>
      </c>
    </row>
    <row r="433" spans="1:25" ht="15" x14ac:dyDescent="0.25">
      <c r="A433" s="100"/>
      <c r="B433" s="96"/>
      <c r="C433" s="49">
        <v>16</v>
      </c>
      <c r="D433" s="50" t="s">
        <v>479</v>
      </c>
      <c r="E433" s="28" t="s">
        <v>918</v>
      </c>
      <c r="F433" s="26" t="s">
        <v>987</v>
      </c>
      <c r="G433" s="49" t="s">
        <v>897</v>
      </c>
      <c r="H433" s="26">
        <v>30</v>
      </c>
      <c r="I433" s="26">
        <v>20</v>
      </c>
      <c r="J433" s="46">
        <v>2.62</v>
      </c>
      <c r="K433" s="47">
        <v>20</v>
      </c>
      <c r="L433" s="32">
        <f t="shared" si="12"/>
        <v>20</v>
      </c>
      <c r="M433" s="43" t="str">
        <f t="shared" si="13"/>
        <v>OK</v>
      </c>
      <c r="N433" s="44">
        <v>0</v>
      </c>
      <c r="O433" s="44">
        <v>0</v>
      </c>
      <c r="P433" s="44">
        <v>0</v>
      </c>
      <c r="Q433" s="44">
        <v>0</v>
      </c>
      <c r="R433" s="44">
        <v>0</v>
      </c>
      <c r="S433" s="44">
        <v>0</v>
      </c>
      <c r="T433" s="44">
        <v>0</v>
      </c>
      <c r="U433" s="44">
        <v>0</v>
      </c>
      <c r="V433" s="44">
        <v>0</v>
      </c>
      <c r="W433" s="44">
        <v>0</v>
      </c>
      <c r="X433" s="44">
        <v>0</v>
      </c>
      <c r="Y433" s="44">
        <v>0</v>
      </c>
    </row>
    <row r="434" spans="1:25" ht="30" x14ac:dyDescent="0.25">
      <c r="A434" s="100"/>
      <c r="B434" s="96"/>
      <c r="C434" s="49">
        <v>17</v>
      </c>
      <c r="D434" s="50" t="s">
        <v>480</v>
      </c>
      <c r="E434" s="28" t="s">
        <v>918</v>
      </c>
      <c r="F434" s="26" t="s">
        <v>996</v>
      </c>
      <c r="G434" s="49" t="s">
        <v>36</v>
      </c>
      <c r="H434" s="26">
        <v>30</v>
      </c>
      <c r="I434" s="26">
        <v>20</v>
      </c>
      <c r="J434" s="46">
        <v>48.15</v>
      </c>
      <c r="K434" s="47"/>
      <c r="L434" s="32">
        <f t="shared" si="12"/>
        <v>0</v>
      </c>
      <c r="M434" s="43" t="str">
        <f t="shared" si="13"/>
        <v>OK</v>
      </c>
      <c r="N434" s="44">
        <v>0</v>
      </c>
      <c r="O434" s="44">
        <v>0</v>
      </c>
      <c r="P434" s="44">
        <v>0</v>
      </c>
      <c r="Q434" s="44">
        <v>0</v>
      </c>
      <c r="R434" s="44">
        <v>0</v>
      </c>
      <c r="S434" s="44">
        <v>0</v>
      </c>
      <c r="T434" s="44">
        <v>0</v>
      </c>
      <c r="U434" s="44">
        <v>0</v>
      </c>
      <c r="V434" s="44">
        <v>0</v>
      </c>
      <c r="W434" s="44">
        <v>0</v>
      </c>
      <c r="X434" s="44">
        <v>0</v>
      </c>
      <c r="Y434" s="44">
        <v>0</v>
      </c>
    </row>
    <row r="435" spans="1:25" ht="45" x14ac:dyDescent="0.25">
      <c r="A435" s="100"/>
      <c r="B435" s="96"/>
      <c r="C435" s="49">
        <v>18</v>
      </c>
      <c r="D435" s="50" t="s">
        <v>481</v>
      </c>
      <c r="E435" s="28" t="s">
        <v>918</v>
      </c>
      <c r="F435" s="26" t="s">
        <v>996</v>
      </c>
      <c r="G435" s="49" t="s">
        <v>36</v>
      </c>
      <c r="H435" s="26">
        <v>30</v>
      </c>
      <c r="I435" s="26">
        <v>20</v>
      </c>
      <c r="J435" s="46">
        <v>29.09</v>
      </c>
      <c r="K435" s="47"/>
      <c r="L435" s="32">
        <f t="shared" si="12"/>
        <v>0</v>
      </c>
      <c r="M435" s="43" t="str">
        <f t="shared" si="13"/>
        <v>OK</v>
      </c>
      <c r="N435" s="44">
        <v>0</v>
      </c>
      <c r="O435" s="44">
        <v>0</v>
      </c>
      <c r="P435" s="44">
        <v>0</v>
      </c>
      <c r="Q435" s="44">
        <v>0</v>
      </c>
      <c r="R435" s="44">
        <v>0</v>
      </c>
      <c r="S435" s="44">
        <v>0</v>
      </c>
      <c r="T435" s="44">
        <v>0</v>
      </c>
      <c r="U435" s="44">
        <v>0</v>
      </c>
      <c r="V435" s="44">
        <v>0</v>
      </c>
      <c r="W435" s="44">
        <v>0</v>
      </c>
      <c r="X435" s="44">
        <v>0</v>
      </c>
      <c r="Y435" s="44">
        <v>0</v>
      </c>
    </row>
    <row r="436" spans="1:25" ht="45" x14ac:dyDescent="0.25">
      <c r="A436" s="100"/>
      <c r="B436" s="96"/>
      <c r="C436" s="49">
        <v>19</v>
      </c>
      <c r="D436" s="50" t="s">
        <v>482</v>
      </c>
      <c r="E436" s="28" t="s">
        <v>918</v>
      </c>
      <c r="F436" s="26" t="s">
        <v>996</v>
      </c>
      <c r="G436" s="49" t="s">
        <v>36</v>
      </c>
      <c r="H436" s="26">
        <v>30</v>
      </c>
      <c r="I436" s="26">
        <v>20</v>
      </c>
      <c r="J436" s="46">
        <v>37.06</v>
      </c>
      <c r="K436" s="47"/>
      <c r="L436" s="32">
        <f t="shared" si="12"/>
        <v>0</v>
      </c>
      <c r="M436" s="43" t="str">
        <f t="shared" si="13"/>
        <v>OK</v>
      </c>
      <c r="N436" s="44">
        <v>0</v>
      </c>
      <c r="O436" s="44">
        <v>0</v>
      </c>
      <c r="P436" s="44">
        <v>0</v>
      </c>
      <c r="Q436" s="44">
        <v>0</v>
      </c>
      <c r="R436" s="44">
        <v>0</v>
      </c>
      <c r="S436" s="44">
        <v>0</v>
      </c>
      <c r="T436" s="44">
        <v>0</v>
      </c>
      <c r="U436" s="44">
        <v>0</v>
      </c>
      <c r="V436" s="44">
        <v>0</v>
      </c>
      <c r="W436" s="44">
        <v>0</v>
      </c>
      <c r="X436" s="44">
        <v>0</v>
      </c>
      <c r="Y436" s="44">
        <v>0</v>
      </c>
    </row>
    <row r="437" spans="1:25" ht="15" x14ac:dyDescent="0.25">
      <c r="A437" s="100"/>
      <c r="B437" s="96"/>
      <c r="C437" s="49">
        <v>20</v>
      </c>
      <c r="D437" s="50" t="s">
        <v>483</v>
      </c>
      <c r="E437" s="28" t="s">
        <v>918</v>
      </c>
      <c r="F437" s="26" t="s">
        <v>997</v>
      </c>
      <c r="G437" s="49" t="s">
        <v>36</v>
      </c>
      <c r="H437" s="26">
        <v>30</v>
      </c>
      <c r="I437" s="26">
        <v>20</v>
      </c>
      <c r="J437" s="46">
        <v>0.8</v>
      </c>
      <c r="K437" s="47"/>
      <c r="L437" s="32">
        <f t="shared" si="12"/>
        <v>0</v>
      </c>
      <c r="M437" s="43" t="str">
        <f t="shared" si="13"/>
        <v>OK</v>
      </c>
      <c r="N437" s="44">
        <v>0</v>
      </c>
      <c r="O437" s="44">
        <v>0</v>
      </c>
      <c r="P437" s="44">
        <v>0</v>
      </c>
      <c r="Q437" s="44">
        <v>0</v>
      </c>
      <c r="R437" s="44">
        <v>0</v>
      </c>
      <c r="S437" s="44">
        <v>0</v>
      </c>
      <c r="T437" s="44">
        <v>0</v>
      </c>
      <c r="U437" s="44">
        <v>0</v>
      </c>
      <c r="V437" s="44">
        <v>0</v>
      </c>
      <c r="W437" s="44">
        <v>0</v>
      </c>
      <c r="X437" s="44">
        <v>0</v>
      </c>
      <c r="Y437" s="44">
        <v>0</v>
      </c>
    </row>
    <row r="438" spans="1:25" ht="30" x14ac:dyDescent="0.25">
      <c r="A438" s="100"/>
      <c r="B438" s="96"/>
      <c r="C438" s="49">
        <v>21</v>
      </c>
      <c r="D438" s="50" t="s">
        <v>484</v>
      </c>
      <c r="E438" s="28" t="s">
        <v>918</v>
      </c>
      <c r="F438" s="26" t="s">
        <v>998</v>
      </c>
      <c r="G438" s="49" t="s">
        <v>36</v>
      </c>
      <c r="H438" s="26">
        <v>30</v>
      </c>
      <c r="I438" s="26">
        <v>20</v>
      </c>
      <c r="J438" s="46">
        <v>0.39</v>
      </c>
      <c r="K438" s="47"/>
      <c r="L438" s="32">
        <f t="shared" si="12"/>
        <v>0</v>
      </c>
      <c r="M438" s="43" t="str">
        <f t="shared" si="13"/>
        <v>OK</v>
      </c>
      <c r="N438" s="44">
        <v>0</v>
      </c>
      <c r="O438" s="44">
        <v>0</v>
      </c>
      <c r="P438" s="44">
        <v>0</v>
      </c>
      <c r="Q438" s="44">
        <v>0</v>
      </c>
      <c r="R438" s="44">
        <v>0</v>
      </c>
      <c r="S438" s="44">
        <v>0</v>
      </c>
      <c r="T438" s="44">
        <v>0</v>
      </c>
      <c r="U438" s="44">
        <v>0</v>
      </c>
      <c r="V438" s="44">
        <v>0</v>
      </c>
      <c r="W438" s="44">
        <v>0</v>
      </c>
      <c r="X438" s="44">
        <v>0</v>
      </c>
      <c r="Y438" s="44">
        <v>0</v>
      </c>
    </row>
    <row r="439" spans="1:25" ht="30" x14ac:dyDescent="0.25">
      <c r="A439" s="100"/>
      <c r="B439" s="96"/>
      <c r="C439" s="49">
        <v>22</v>
      </c>
      <c r="D439" s="50" t="s">
        <v>485</v>
      </c>
      <c r="E439" s="28" t="s">
        <v>918</v>
      </c>
      <c r="F439" s="26" t="s">
        <v>998</v>
      </c>
      <c r="G439" s="49" t="s">
        <v>36</v>
      </c>
      <c r="H439" s="26">
        <v>30</v>
      </c>
      <c r="I439" s="26">
        <v>20</v>
      </c>
      <c r="J439" s="46">
        <v>0.34</v>
      </c>
      <c r="K439" s="47"/>
      <c r="L439" s="32">
        <f t="shared" si="12"/>
        <v>0</v>
      </c>
      <c r="M439" s="43" t="str">
        <f t="shared" si="13"/>
        <v>OK</v>
      </c>
      <c r="N439" s="44">
        <v>0</v>
      </c>
      <c r="O439" s="44">
        <v>0</v>
      </c>
      <c r="P439" s="44">
        <v>0</v>
      </c>
      <c r="Q439" s="44">
        <v>0</v>
      </c>
      <c r="R439" s="44">
        <v>0</v>
      </c>
      <c r="S439" s="44">
        <v>0</v>
      </c>
      <c r="T439" s="44">
        <v>0</v>
      </c>
      <c r="U439" s="44">
        <v>0</v>
      </c>
      <c r="V439" s="44">
        <v>0</v>
      </c>
      <c r="W439" s="44">
        <v>0</v>
      </c>
      <c r="X439" s="44">
        <v>0</v>
      </c>
      <c r="Y439" s="44">
        <v>0</v>
      </c>
    </row>
    <row r="440" spans="1:25" ht="30" x14ac:dyDescent="0.25">
      <c r="A440" s="100" t="s">
        <v>892</v>
      </c>
      <c r="B440" s="96">
        <v>7</v>
      </c>
      <c r="C440" s="49">
        <v>1</v>
      </c>
      <c r="D440" s="50" t="s">
        <v>486</v>
      </c>
      <c r="E440" s="28" t="s">
        <v>999</v>
      </c>
      <c r="F440" s="26" t="s">
        <v>1000</v>
      </c>
      <c r="G440" s="49" t="s">
        <v>36</v>
      </c>
      <c r="H440" s="26">
        <v>30</v>
      </c>
      <c r="I440" s="26">
        <v>20</v>
      </c>
      <c r="J440" s="46">
        <v>19.989999999999998</v>
      </c>
      <c r="K440" s="47"/>
      <c r="L440" s="32">
        <f t="shared" si="12"/>
        <v>0</v>
      </c>
      <c r="M440" s="43" t="str">
        <f t="shared" si="13"/>
        <v>OK</v>
      </c>
      <c r="N440" s="44">
        <v>0</v>
      </c>
      <c r="O440" s="44">
        <v>0</v>
      </c>
      <c r="P440" s="44">
        <v>0</v>
      </c>
      <c r="Q440" s="44">
        <v>0</v>
      </c>
      <c r="R440" s="44">
        <v>0</v>
      </c>
      <c r="S440" s="44">
        <v>0</v>
      </c>
      <c r="T440" s="44">
        <v>0</v>
      </c>
      <c r="U440" s="44">
        <v>0</v>
      </c>
      <c r="V440" s="44">
        <v>0</v>
      </c>
      <c r="W440" s="44">
        <v>0</v>
      </c>
      <c r="X440" s="44">
        <v>0</v>
      </c>
      <c r="Y440" s="44">
        <v>0</v>
      </c>
    </row>
    <row r="441" spans="1:25" ht="45" x14ac:dyDescent="0.25">
      <c r="A441" s="100"/>
      <c r="B441" s="96"/>
      <c r="C441" s="49">
        <v>2</v>
      </c>
      <c r="D441" s="50" t="s">
        <v>487</v>
      </c>
      <c r="E441" s="28" t="s">
        <v>940</v>
      </c>
      <c r="F441" s="26" t="s">
        <v>1000</v>
      </c>
      <c r="G441" s="49" t="s">
        <v>36</v>
      </c>
      <c r="H441" s="26">
        <v>30</v>
      </c>
      <c r="I441" s="26">
        <v>20</v>
      </c>
      <c r="J441" s="46">
        <v>27.27</v>
      </c>
      <c r="K441" s="47"/>
      <c r="L441" s="32">
        <f t="shared" si="12"/>
        <v>0</v>
      </c>
      <c r="M441" s="43" t="str">
        <f t="shared" si="13"/>
        <v>OK</v>
      </c>
      <c r="N441" s="44">
        <v>0</v>
      </c>
      <c r="O441" s="44">
        <v>0</v>
      </c>
      <c r="P441" s="44">
        <v>0</v>
      </c>
      <c r="Q441" s="44">
        <v>0</v>
      </c>
      <c r="R441" s="44">
        <v>0</v>
      </c>
      <c r="S441" s="44">
        <v>0</v>
      </c>
      <c r="T441" s="44">
        <v>0</v>
      </c>
      <c r="U441" s="44">
        <v>0</v>
      </c>
      <c r="V441" s="44">
        <v>0</v>
      </c>
      <c r="W441" s="44">
        <v>0</v>
      </c>
      <c r="X441" s="44">
        <v>0</v>
      </c>
      <c r="Y441" s="44">
        <v>0</v>
      </c>
    </row>
    <row r="442" spans="1:25" ht="30" x14ac:dyDescent="0.25">
      <c r="A442" s="100"/>
      <c r="B442" s="96"/>
      <c r="C442" s="49">
        <v>3</v>
      </c>
      <c r="D442" s="50" t="s">
        <v>488</v>
      </c>
      <c r="E442" s="28" t="s">
        <v>972</v>
      </c>
      <c r="F442" s="26" t="s">
        <v>921</v>
      </c>
      <c r="G442" s="49" t="s">
        <v>36</v>
      </c>
      <c r="H442" s="26">
        <v>30</v>
      </c>
      <c r="I442" s="26">
        <v>20</v>
      </c>
      <c r="J442" s="46">
        <v>15.99</v>
      </c>
      <c r="K442" s="47"/>
      <c r="L442" s="32">
        <f t="shared" si="12"/>
        <v>0</v>
      </c>
      <c r="M442" s="43" t="str">
        <f t="shared" si="13"/>
        <v>OK</v>
      </c>
      <c r="N442" s="44">
        <v>0</v>
      </c>
      <c r="O442" s="44">
        <v>0</v>
      </c>
      <c r="P442" s="44">
        <v>0</v>
      </c>
      <c r="Q442" s="44">
        <v>0</v>
      </c>
      <c r="R442" s="44">
        <v>0</v>
      </c>
      <c r="S442" s="44">
        <v>0</v>
      </c>
      <c r="T442" s="44">
        <v>0</v>
      </c>
      <c r="U442" s="44">
        <v>0</v>
      </c>
      <c r="V442" s="44">
        <v>0</v>
      </c>
      <c r="W442" s="44">
        <v>0</v>
      </c>
      <c r="X442" s="44">
        <v>0</v>
      </c>
      <c r="Y442" s="44">
        <v>0</v>
      </c>
    </row>
    <row r="443" spans="1:25" ht="45" x14ac:dyDescent="0.25">
      <c r="A443" s="100"/>
      <c r="B443" s="96"/>
      <c r="C443" s="49">
        <v>4</v>
      </c>
      <c r="D443" s="50" t="s">
        <v>489</v>
      </c>
      <c r="E443" s="28" t="s">
        <v>972</v>
      </c>
      <c r="F443" s="26" t="s">
        <v>921</v>
      </c>
      <c r="G443" s="49" t="s">
        <v>36</v>
      </c>
      <c r="H443" s="26">
        <v>30</v>
      </c>
      <c r="I443" s="26">
        <v>20</v>
      </c>
      <c r="J443" s="46">
        <v>7.56</v>
      </c>
      <c r="K443" s="47"/>
      <c r="L443" s="32">
        <f t="shared" si="12"/>
        <v>0</v>
      </c>
      <c r="M443" s="43" t="str">
        <f t="shared" si="13"/>
        <v>OK</v>
      </c>
      <c r="N443" s="44">
        <v>0</v>
      </c>
      <c r="O443" s="44">
        <v>0</v>
      </c>
      <c r="P443" s="44">
        <v>0</v>
      </c>
      <c r="Q443" s="44">
        <v>0</v>
      </c>
      <c r="R443" s="44">
        <v>0</v>
      </c>
      <c r="S443" s="44">
        <v>0</v>
      </c>
      <c r="T443" s="44">
        <v>0</v>
      </c>
      <c r="U443" s="44">
        <v>0</v>
      </c>
      <c r="V443" s="44">
        <v>0</v>
      </c>
      <c r="W443" s="44">
        <v>0</v>
      </c>
      <c r="X443" s="44">
        <v>0</v>
      </c>
      <c r="Y443" s="44">
        <v>0</v>
      </c>
    </row>
    <row r="444" spans="1:25" ht="30" x14ac:dyDescent="0.25">
      <c r="A444" s="100"/>
      <c r="B444" s="96"/>
      <c r="C444" s="49">
        <v>5</v>
      </c>
      <c r="D444" s="50" t="s">
        <v>490</v>
      </c>
      <c r="E444" s="28" t="s">
        <v>972</v>
      </c>
      <c r="F444" s="26" t="s">
        <v>921</v>
      </c>
      <c r="G444" s="49" t="s">
        <v>36</v>
      </c>
      <c r="H444" s="26">
        <v>30</v>
      </c>
      <c r="I444" s="26">
        <v>20</v>
      </c>
      <c r="J444" s="46">
        <v>8.98</v>
      </c>
      <c r="K444" s="47">
        <v>10</v>
      </c>
      <c r="L444" s="32">
        <f t="shared" si="12"/>
        <v>0</v>
      </c>
      <c r="M444" s="43" t="str">
        <f t="shared" si="13"/>
        <v>OK</v>
      </c>
      <c r="N444" s="80">
        <v>10</v>
      </c>
      <c r="O444" s="44">
        <v>0</v>
      </c>
      <c r="P444" s="44">
        <v>0</v>
      </c>
      <c r="Q444" s="44">
        <v>0</v>
      </c>
      <c r="R444" s="44">
        <v>0</v>
      </c>
      <c r="S444" s="44">
        <v>0</v>
      </c>
      <c r="T444" s="44">
        <v>0</v>
      </c>
      <c r="U444" s="44">
        <v>0</v>
      </c>
      <c r="V444" s="44">
        <v>0</v>
      </c>
      <c r="W444" s="44">
        <v>0</v>
      </c>
      <c r="X444" s="44">
        <v>0</v>
      </c>
      <c r="Y444" s="44">
        <v>0</v>
      </c>
    </row>
    <row r="445" spans="1:25" ht="75" x14ac:dyDescent="0.25">
      <c r="A445" s="100"/>
      <c r="B445" s="96"/>
      <c r="C445" s="49">
        <v>6</v>
      </c>
      <c r="D445" s="50" t="s">
        <v>491</v>
      </c>
      <c r="E445" s="28" t="s">
        <v>972</v>
      </c>
      <c r="F445" s="26" t="s">
        <v>1001</v>
      </c>
      <c r="G445" s="49" t="s">
        <v>36</v>
      </c>
      <c r="H445" s="26">
        <v>30</v>
      </c>
      <c r="I445" s="26">
        <v>20</v>
      </c>
      <c r="J445" s="46">
        <v>66.95</v>
      </c>
      <c r="K445" s="47"/>
      <c r="L445" s="32">
        <f t="shared" si="12"/>
        <v>0</v>
      </c>
      <c r="M445" s="43" t="str">
        <f t="shared" si="13"/>
        <v>OK</v>
      </c>
      <c r="N445" s="44">
        <v>0</v>
      </c>
      <c r="O445" s="44">
        <v>0</v>
      </c>
      <c r="P445" s="44">
        <v>0</v>
      </c>
      <c r="Q445" s="44">
        <v>0</v>
      </c>
      <c r="R445" s="44">
        <v>0</v>
      </c>
      <c r="S445" s="44">
        <v>0</v>
      </c>
      <c r="T445" s="44">
        <v>0</v>
      </c>
      <c r="U445" s="44">
        <v>0</v>
      </c>
      <c r="V445" s="44">
        <v>0</v>
      </c>
      <c r="W445" s="44">
        <v>0</v>
      </c>
      <c r="X445" s="44">
        <v>0</v>
      </c>
      <c r="Y445" s="44">
        <v>0</v>
      </c>
    </row>
    <row r="446" spans="1:25" ht="60" x14ac:dyDescent="0.25">
      <c r="A446" s="100"/>
      <c r="B446" s="96"/>
      <c r="C446" s="49">
        <v>7</v>
      </c>
      <c r="D446" s="50" t="s">
        <v>492</v>
      </c>
      <c r="E446" s="28" t="s">
        <v>972</v>
      </c>
      <c r="F446" s="26" t="s">
        <v>1001</v>
      </c>
      <c r="G446" s="49" t="s">
        <v>36</v>
      </c>
      <c r="H446" s="26">
        <v>30</v>
      </c>
      <c r="I446" s="26">
        <v>20</v>
      </c>
      <c r="J446" s="46">
        <v>66.95</v>
      </c>
      <c r="K446" s="47"/>
      <c r="L446" s="32">
        <f t="shared" si="12"/>
        <v>0</v>
      </c>
      <c r="M446" s="43" t="str">
        <f t="shared" si="13"/>
        <v>OK</v>
      </c>
      <c r="N446" s="44">
        <v>0</v>
      </c>
      <c r="O446" s="44">
        <v>0</v>
      </c>
      <c r="P446" s="44">
        <v>0</v>
      </c>
      <c r="Q446" s="44">
        <v>0</v>
      </c>
      <c r="R446" s="44">
        <v>0</v>
      </c>
      <c r="S446" s="44">
        <v>0</v>
      </c>
      <c r="T446" s="44">
        <v>0</v>
      </c>
      <c r="U446" s="44">
        <v>0</v>
      </c>
      <c r="V446" s="44">
        <v>0</v>
      </c>
      <c r="W446" s="44">
        <v>0</v>
      </c>
      <c r="X446" s="44">
        <v>0</v>
      </c>
      <c r="Y446" s="44">
        <v>0</v>
      </c>
    </row>
    <row r="447" spans="1:25" ht="75" x14ac:dyDescent="0.25">
      <c r="A447" s="100"/>
      <c r="B447" s="96"/>
      <c r="C447" s="49">
        <v>8</v>
      </c>
      <c r="D447" s="50" t="s">
        <v>493</v>
      </c>
      <c r="E447" s="28" t="s">
        <v>972</v>
      </c>
      <c r="F447" s="26" t="s">
        <v>1001</v>
      </c>
      <c r="G447" s="49" t="s">
        <v>36</v>
      </c>
      <c r="H447" s="26">
        <v>30</v>
      </c>
      <c r="I447" s="26">
        <v>20</v>
      </c>
      <c r="J447" s="46">
        <v>241.75</v>
      </c>
      <c r="K447" s="47"/>
      <c r="L447" s="32">
        <f t="shared" si="12"/>
        <v>0</v>
      </c>
      <c r="M447" s="43" t="str">
        <f t="shared" si="13"/>
        <v>OK</v>
      </c>
      <c r="N447" s="44">
        <v>0</v>
      </c>
      <c r="O447" s="44">
        <v>0</v>
      </c>
      <c r="P447" s="44">
        <v>0</v>
      </c>
      <c r="Q447" s="44">
        <v>0</v>
      </c>
      <c r="R447" s="44">
        <v>0</v>
      </c>
      <c r="S447" s="44">
        <v>0</v>
      </c>
      <c r="T447" s="44">
        <v>0</v>
      </c>
      <c r="U447" s="44">
        <v>0</v>
      </c>
      <c r="V447" s="44">
        <v>0</v>
      </c>
      <c r="W447" s="44">
        <v>0</v>
      </c>
      <c r="X447" s="44">
        <v>0</v>
      </c>
      <c r="Y447" s="44">
        <v>0</v>
      </c>
    </row>
    <row r="448" spans="1:25" ht="60" x14ac:dyDescent="0.25">
      <c r="A448" s="100"/>
      <c r="B448" s="96"/>
      <c r="C448" s="49">
        <v>9</v>
      </c>
      <c r="D448" s="50" t="s">
        <v>494</v>
      </c>
      <c r="E448" s="28" t="s">
        <v>972</v>
      </c>
      <c r="F448" s="26" t="s">
        <v>1001</v>
      </c>
      <c r="G448" s="49" t="s">
        <v>36</v>
      </c>
      <c r="H448" s="26">
        <v>30</v>
      </c>
      <c r="I448" s="26">
        <v>20</v>
      </c>
      <c r="J448" s="46">
        <v>66.95</v>
      </c>
      <c r="K448" s="47"/>
      <c r="L448" s="32">
        <f t="shared" si="12"/>
        <v>0</v>
      </c>
      <c r="M448" s="43" t="str">
        <f t="shared" si="13"/>
        <v>OK</v>
      </c>
      <c r="N448" s="44">
        <v>0</v>
      </c>
      <c r="O448" s="44">
        <v>0</v>
      </c>
      <c r="P448" s="44">
        <v>0</v>
      </c>
      <c r="Q448" s="44">
        <v>0</v>
      </c>
      <c r="R448" s="44">
        <v>0</v>
      </c>
      <c r="S448" s="44">
        <v>0</v>
      </c>
      <c r="T448" s="44">
        <v>0</v>
      </c>
      <c r="U448" s="44">
        <v>0</v>
      </c>
      <c r="V448" s="44">
        <v>0</v>
      </c>
      <c r="W448" s="44">
        <v>0</v>
      </c>
      <c r="X448" s="44">
        <v>0</v>
      </c>
      <c r="Y448" s="44">
        <v>0</v>
      </c>
    </row>
    <row r="449" spans="1:25" ht="75" x14ac:dyDescent="0.25">
      <c r="A449" s="100"/>
      <c r="B449" s="96"/>
      <c r="C449" s="49">
        <v>10</v>
      </c>
      <c r="D449" s="50" t="s">
        <v>495</v>
      </c>
      <c r="E449" s="28" t="s">
        <v>972</v>
      </c>
      <c r="F449" s="26" t="s">
        <v>1001</v>
      </c>
      <c r="G449" s="49" t="s">
        <v>36</v>
      </c>
      <c r="H449" s="26">
        <v>30</v>
      </c>
      <c r="I449" s="26">
        <v>20</v>
      </c>
      <c r="J449" s="46">
        <v>176.87</v>
      </c>
      <c r="K449" s="47"/>
      <c r="L449" s="32">
        <f t="shared" si="12"/>
        <v>0</v>
      </c>
      <c r="M449" s="43" t="str">
        <f t="shared" si="13"/>
        <v>OK</v>
      </c>
      <c r="N449" s="44">
        <v>0</v>
      </c>
      <c r="O449" s="44">
        <v>0</v>
      </c>
      <c r="P449" s="44">
        <v>0</v>
      </c>
      <c r="Q449" s="44">
        <v>0</v>
      </c>
      <c r="R449" s="44">
        <v>0</v>
      </c>
      <c r="S449" s="44">
        <v>0</v>
      </c>
      <c r="T449" s="44">
        <v>0</v>
      </c>
      <c r="U449" s="44">
        <v>0</v>
      </c>
      <c r="V449" s="44">
        <v>0</v>
      </c>
      <c r="W449" s="44">
        <v>0</v>
      </c>
      <c r="X449" s="44">
        <v>0</v>
      </c>
      <c r="Y449" s="44">
        <v>0</v>
      </c>
    </row>
    <row r="450" spans="1:25" ht="60" x14ac:dyDescent="0.25">
      <c r="A450" s="100"/>
      <c r="B450" s="96"/>
      <c r="C450" s="49">
        <v>11</v>
      </c>
      <c r="D450" s="50" t="s">
        <v>496</v>
      </c>
      <c r="E450" s="28" t="s">
        <v>1002</v>
      </c>
      <c r="F450" s="26" t="s">
        <v>1001</v>
      </c>
      <c r="G450" s="49" t="s">
        <v>36</v>
      </c>
      <c r="H450" s="26">
        <v>30</v>
      </c>
      <c r="I450" s="26">
        <v>20</v>
      </c>
      <c r="J450" s="46">
        <v>66.95</v>
      </c>
      <c r="K450" s="47"/>
      <c r="L450" s="32">
        <f t="shared" si="12"/>
        <v>0</v>
      </c>
      <c r="M450" s="43" t="str">
        <f t="shared" si="13"/>
        <v>OK</v>
      </c>
      <c r="N450" s="44">
        <v>0</v>
      </c>
      <c r="O450" s="44">
        <v>0</v>
      </c>
      <c r="P450" s="44">
        <v>0</v>
      </c>
      <c r="Q450" s="44">
        <v>0</v>
      </c>
      <c r="R450" s="44">
        <v>0</v>
      </c>
      <c r="S450" s="44">
        <v>0</v>
      </c>
      <c r="T450" s="44">
        <v>0</v>
      </c>
      <c r="U450" s="44">
        <v>0</v>
      </c>
      <c r="V450" s="44">
        <v>0</v>
      </c>
      <c r="W450" s="44">
        <v>0</v>
      </c>
      <c r="X450" s="44">
        <v>0</v>
      </c>
      <c r="Y450" s="44">
        <v>0</v>
      </c>
    </row>
    <row r="451" spans="1:25" ht="75" x14ac:dyDescent="0.25">
      <c r="A451" s="100"/>
      <c r="B451" s="96"/>
      <c r="C451" s="49">
        <v>12</v>
      </c>
      <c r="D451" s="50" t="s">
        <v>497</v>
      </c>
      <c r="E451" s="28" t="s">
        <v>972</v>
      </c>
      <c r="F451" s="26" t="s">
        <v>1003</v>
      </c>
      <c r="G451" s="49" t="s">
        <v>36</v>
      </c>
      <c r="H451" s="26">
        <v>30</v>
      </c>
      <c r="I451" s="26">
        <v>20</v>
      </c>
      <c r="J451" s="46">
        <v>20.79</v>
      </c>
      <c r="K451" s="47"/>
      <c r="L451" s="32">
        <f t="shared" si="12"/>
        <v>0</v>
      </c>
      <c r="M451" s="43" t="str">
        <f t="shared" si="13"/>
        <v>OK</v>
      </c>
      <c r="N451" s="44">
        <v>0</v>
      </c>
      <c r="O451" s="44">
        <v>0</v>
      </c>
      <c r="P451" s="44">
        <v>0</v>
      </c>
      <c r="Q451" s="44">
        <v>0</v>
      </c>
      <c r="R451" s="44">
        <v>0</v>
      </c>
      <c r="S451" s="44">
        <v>0</v>
      </c>
      <c r="T451" s="44">
        <v>0</v>
      </c>
      <c r="U451" s="44">
        <v>0</v>
      </c>
      <c r="V451" s="44">
        <v>0</v>
      </c>
      <c r="W451" s="44">
        <v>0</v>
      </c>
      <c r="X451" s="44">
        <v>0</v>
      </c>
      <c r="Y451" s="44">
        <v>0</v>
      </c>
    </row>
    <row r="452" spans="1:25" ht="45" x14ac:dyDescent="0.25">
      <c r="A452" s="100"/>
      <c r="B452" s="96"/>
      <c r="C452" s="49">
        <v>13</v>
      </c>
      <c r="D452" s="50" t="s">
        <v>498</v>
      </c>
      <c r="E452" s="28" t="s">
        <v>1004</v>
      </c>
      <c r="F452" s="26" t="s">
        <v>1001</v>
      </c>
      <c r="G452" s="49" t="s">
        <v>36</v>
      </c>
      <c r="H452" s="26">
        <v>30</v>
      </c>
      <c r="I452" s="26">
        <v>20</v>
      </c>
      <c r="J452" s="46">
        <v>66.95</v>
      </c>
      <c r="K452" s="47"/>
      <c r="L452" s="32">
        <f t="shared" si="12"/>
        <v>0</v>
      </c>
      <c r="M452" s="43" t="str">
        <f t="shared" si="13"/>
        <v>OK</v>
      </c>
      <c r="N452" s="44">
        <v>0</v>
      </c>
      <c r="O452" s="44">
        <v>0</v>
      </c>
      <c r="P452" s="44">
        <v>0</v>
      </c>
      <c r="Q452" s="44">
        <v>0</v>
      </c>
      <c r="R452" s="44">
        <v>0</v>
      </c>
      <c r="S452" s="44">
        <v>0</v>
      </c>
      <c r="T452" s="44">
        <v>0</v>
      </c>
      <c r="U452" s="44">
        <v>0</v>
      </c>
      <c r="V452" s="44">
        <v>0</v>
      </c>
      <c r="W452" s="44">
        <v>0</v>
      </c>
      <c r="X452" s="44">
        <v>0</v>
      </c>
      <c r="Y452" s="44">
        <v>0</v>
      </c>
    </row>
    <row r="453" spans="1:25" ht="60" x14ac:dyDescent="0.25">
      <c r="A453" s="100"/>
      <c r="B453" s="96"/>
      <c r="C453" s="49">
        <v>14</v>
      </c>
      <c r="D453" s="50" t="s">
        <v>499</v>
      </c>
      <c r="E453" s="28" t="s">
        <v>1004</v>
      </c>
      <c r="F453" s="26" t="s">
        <v>1001</v>
      </c>
      <c r="G453" s="49" t="s">
        <v>36</v>
      </c>
      <c r="H453" s="26">
        <v>30</v>
      </c>
      <c r="I453" s="26">
        <v>20</v>
      </c>
      <c r="J453" s="46">
        <v>66.95</v>
      </c>
      <c r="K453" s="47"/>
      <c r="L453" s="32">
        <f t="shared" ref="L453:L516" si="14">K453-(SUM(N453:Y453))</f>
        <v>0</v>
      </c>
      <c r="M453" s="43" t="str">
        <f t="shared" ref="M453:M516" si="15">IF(L453&lt;0,"ATENÇÃO","OK")</f>
        <v>OK</v>
      </c>
      <c r="N453" s="44">
        <v>0</v>
      </c>
      <c r="O453" s="44">
        <v>0</v>
      </c>
      <c r="P453" s="44">
        <v>0</v>
      </c>
      <c r="Q453" s="44">
        <v>0</v>
      </c>
      <c r="R453" s="44">
        <v>0</v>
      </c>
      <c r="S453" s="44">
        <v>0</v>
      </c>
      <c r="T453" s="44">
        <v>0</v>
      </c>
      <c r="U453" s="44">
        <v>0</v>
      </c>
      <c r="V453" s="44">
        <v>0</v>
      </c>
      <c r="W453" s="44">
        <v>0</v>
      </c>
      <c r="X453" s="44">
        <v>0</v>
      </c>
      <c r="Y453" s="44">
        <v>0</v>
      </c>
    </row>
    <row r="454" spans="1:25" ht="60" x14ac:dyDescent="0.25">
      <c r="A454" s="100"/>
      <c r="B454" s="96"/>
      <c r="C454" s="49">
        <v>15</v>
      </c>
      <c r="D454" s="50" t="s">
        <v>500</v>
      </c>
      <c r="E454" s="28" t="s">
        <v>1004</v>
      </c>
      <c r="F454" s="26" t="s">
        <v>1001</v>
      </c>
      <c r="G454" s="49" t="s">
        <v>36</v>
      </c>
      <c r="H454" s="26">
        <v>30</v>
      </c>
      <c r="I454" s="26">
        <v>20</v>
      </c>
      <c r="J454" s="46">
        <v>66.95</v>
      </c>
      <c r="K454" s="47"/>
      <c r="L454" s="32">
        <f t="shared" si="14"/>
        <v>0</v>
      </c>
      <c r="M454" s="43" t="str">
        <f t="shared" si="15"/>
        <v>OK</v>
      </c>
      <c r="N454" s="44">
        <v>0</v>
      </c>
      <c r="O454" s="44">
        <v>0</v>
      </c>
      <c r="P454" s="44">
        <v>0</v>
      </c>
      <c r="Q454" s="44">
        <v>0</v>
      </c>
      <c r="R454" s="44">
        <v>0</v>
      </c>
      <c r="S454" s="44">
        <v>0</v>
      </c>
      <c r="T454" s="44">
        <v>0</v>
      </c>
      <c r="U454" s="44">
        <v>0</v>
      </c>
      <c r="V454" s="44">
        <v>0</v>
      </c>
      <c r="W454" s="44">
        <v>0</v>
      </c>
      <c r="X454" s="44">
        <v>0</v>
      </c>
      <c r="Y454" s="44">
        <v>0</v>
      </c>
    </row>
    <row r="455" spans="1:25" ht="105" x14ac:dyDescent="0.25">
      <c r="A455" s="100" t="s">
        <v>892</v>
      </c>
      <c r="B455" s="96">
        <v>8</v>
      </c>
      <c r="C455" s="49">
        <v>1</v>
      </c>
      <c r="D455" s="50" t="s">
        <v>501</v>
      </c>
      <c r="E455" s="28" t="s">
        <v>955</v>
      </c>
      <c r="F455" s="26" t="s">
        <v>919</v>
      </c>
      <c r="G455" s="49" t="s">
        <v>36</v>
      </c>
      <c r="H455" s="26">
        <v>30</v>
      </c>
      <c r="I455" s="26">
        <v>20</v>
      </c>
      <c r="J455" s="46">
        <v>46.95</v>
      </c>
      <c r="K455" s="47"/>
      <c r="L455" s="32">
        <f t="shared" si="14"/>
        <v>0</v>
      </c>
      <c r="M455" s="43" t="str">
        <f t="shared" si="15"/>
        <v>OK</v>
      </c>
      <c r="N455" s="44">
        <v>0</v>
      </c>
      <c r="O455" s="44">
        <v>0</v>
      </c>
      <c r="P455" s="44">
        <v>0</v>
      </c>
      <c r="Q455" s="44">
        <v>0</v>
      </c>
      <c r="R455" s="44">
        <v>0</v>
      </c>
      <c r="S455" s="44">
        <v>0</v>
      </c>
      <c r="T455" s="44">
        <v>0</v>
      </c>
      <c r="U455" s="44">
        <v>0</v>
      </c>
      <c r="V455" s="44">
        <v>0</v>
      </c>
      <c r="W455" s="44">
        <v>0</v>
      </c>
      <c r="X455" s="44">
        <v>0</v>
      </c>
      <c r="Y455" s="44">
        <v>0</v>
      </c>
    </row>
    <row r="456" spans="1:25" ht="45" x14ac:dyDescent="0.25">
      <c r="A456" s="100"/>
      <c r="B456" s="96"/>
      <c r="C456" s="49">
        <v>2</v>
      </c>
      <c r="D456" s="50" t="s">
        <v>502</v>
      </c>
      <c r="E456" s="28" t="s">
        <v>969</v>
      </c>
      <c r="F456" s="26" t="s">
        <v>1005</v>
      </c>
      <c r="G456" s="49" t="s">
        <v>36</v>
      </c>
      <c r="H456" s="26">
        <v>30</v>
      </c>
      <c r="I456" s="26">
        <v>20</v>
      </c>
      <c r="J456" s="46">
        <v>55</v>
      </c>
      <c r="K456" s="47"/>
      <c r="L456" s="32">
        <f t="shared" si="14"/>
        <v>0</v>
      </c>
      <c r="M456" s="43" t="str">
        <f t="shared" si="15"/>
        <v>OK</v>
      </c>
      <c r="N456" s="44">
        <v>0</v>
      </c>
      <c r="O456" s="44">
        <v>0</v>
      </c>
      <c r="P456" s="44">
        <v>0</v>
      </c>
      <c r="Q456" s="44">
        <v>0</v>
      </c>
      <c r="R456" s="44">
        <v>0</v>
      </c>
      <c r="S456" s="44">
        <v>0</v>
      </c>
      <c r="T456" s="44">
        <v>0</v>
      </c>
      <c r="U456" s="44">
        <v>0</v>
      </c>
      <c r="V456" s="44">
        <v>0</v>
      </c>
      <c r="W456" s="44">
        <v>0</v>
      </c>
      <c r="X456" s="44">
        <v>0</v>
      </c>
      <c r="Y456" s="44">
        <v>0</v>
      </c>
    </row>
    <row r="457" spans="1:25" ht="60" x14ac:dyDescent="0.25">
      <c r="A457" s="100"/>
      <c r="B457" s="96"/>
      <c r="C457" s="49">
        <v>3</v>
      </c>
      <c r="D457" s="50" t="s">
        <v>503</v>
      </c>
      <c r="E457" s="28" t="s">
        <v>926</v>
      </c>
      <c r="F457" s="26" t="s">
        <v>930</v>
      </c>
      <c r="G457" s="49" t="s">
        <v>36</v>
      </c>
      <c r="H457" s="26">
        <v>30</v>
      </c>
      <c r="I457" s="26">
        <v>20</v>
      </c>
      <c r="J457" s="46">
        <v>30</v>
      </c>
      <c r="K457" s="47"/>
      <c r="L457" s="32">
        <f t="shared" si="14"/>
        <v>0</v>
      </c>
      <c r="M457" s="43" t="str">
        <f t="shared" si="15"/>
        <v>OK</v>
      </c>
      <c r="N457" s="44">
        <v>0</v>
      </c>
      <c r="O457" s="44">
        <v>0</v>
      </c>
      <c r="P457" s="44">
        <v>0</v>
      </c>
      <c r="Q457" s="44">
        <v>0</v>
      </c>
      <c r="R457" s="44">
        <v>0</v>
      </c>
      <c r="S457" s="44">
        <v>0</v>
      </c>
      <c r="T457" s="44">
        <v>0</v>
      </c>
      <c r="U457" s="44">
        <v>0</v>
      </c>
      <c r="V457" s="44">
        <v>0</v>
      </c>
      <c r="W457" s="44">
        <v>0</v>
      </c>
      <c r="X457" s="44">
        <v>0</v>
      </c>
      <c r="Y457" s="44">
        <v>0</v>
      </c>
    </row>
    <row r="458" spans="1:25" ht="90" x14ac:dyDescent="0.25">
      <c r="A458" s="100"/>
      <c r="B458" s="96"/>
      <c r="C458" s="49">
        <v>4</v>
      </c>
      <c r="D458" s="50" t="s">
        <v>504</v>
      </c>
      <c r="E458" s="28" t="s">
        <v>926</v>
      </c>
      <c r="F458" s="26" t="s">
        <v>1006</v>
      </c>
      <c r="G458" s="49" t="s">
        <v>36</v>
      </c>
      <c r="H458" s="26">
        <v>30</v>
      </c>
      <c r="I458" s="26">
        <v>20</v>
      </c>
      <c r="J458" s="46">
        <v>40</v>
      </c>
      <c r="K458" s="47"/>
      <c r="L458" s="32">
        <f t="shared" si="14"/>
        <v>0</v>
      </c>
      <c r="M458" s="43" t="str">
        <f t="shared" si="15"/>
        <v>OK</v>
      </c>
      <c r="N458" s="44">
        <v>0</v>
      </c>
      <c r="O458" s="44">
        <v>0</v>
      </c>
      <c r="P458" s="44">
        <v>0</v>
      </c>
      <c r="Q458" s="44">
        <v>0</v>
      </c>
      <c r="R458" s="44">
        <v>0</v>
      </c>
      <c r="S458" s="44">
        <v>0</v>
      </c>
      <c r="T458" s="44">
        <v>0</v>
      </c>
      <c r="U458" s="44">
        <v>0</v>
      </c>
      <c r="V458" s="44">
        <v>0</v>
      </c>
      <c r="W458" s="44">
        <v>0</v>
      </c>
      <c r="X458" s="44">
        <v>0</v>
      </c>
      <c r="Y458" s="44">
        <v>0</v>
      </c>
    </row>
    <row r="459" spans="1:25" ht="45" x14ac:dyDescent="0.25">
      <c r="A459" s="100"/>
      <c r="B459" s="96"/>
      <c r="C459" s="49">
        <v>5</v>
      </c>
      <c r="D459" s="50" t="s">
        <v>505</v>
      </c>
      <c r="E459" s="28" t="s">
        <v>926</v>
      </c>
      <c r="F459" s="26" t="s">
        <v>932</v>
      </c>
      <c r="G459" s="49" t="s">
        <v>36</v>
      </c>
      <c r="H459" s="26">
        <v>30</v>
      </c>
      <c r="I459" s="26">
        <v>20</v>
      </c>
      <c r="J459" s="46">
        <v>30</v>
      </c>
      <c r="K459" s="47"/>
      <c r="L459" s="32">
        <f t="shared" si="14"/>
        <v>0</v>
      </c>
      <c r="M459" s="43" t="str">
        <f t="shared" si="15"/>
        <v>OK</v>
      </c>
      <c r="N459" s="44">
        <v>0</v>
      </c>
      <c r="O459" s="44">
        <v>0</v>
      </c>
      <c r="P459" s="44">
        <v>0</v>
      </c>
      <c r="Q459" s="44">
        <v>0</v>
      </c>
      <c r="R459" s="44">
        <v>0</v>
      </c>
      <c r="S459" s="44">
        <v>0</v>
      </c>
      <c r="T459" s="44">
        <v>0</v>
      </c>
      <c r="U459" s="44">
        <v>0</v>
      </c>
      <c r="V459" s="44">
        <v>0</v>
      </c>
      <c r="W459" s="44">
        <v>0</v>
      </c>
      <c r="X459" s="44">
        <v>0</v>
      </c>
      <c r="Y459" s="44">
        <v>0</v>
      </c>
    </row>
    <row r="460" spans="1:25" ht="45" x14ac:dyDescent="0.25">
      <c r="A460" s="100"/>
      <c r="B460" s="96"/>
      <c r="C460" s="49">
        <v>6</v>
      </c>
      <c r="D460" s="50" t="s">
        <v>506</v>
      </c>
      <c r="E460" s="28" t="s">
        <v>926</v>
      </c>
      <c r="F460" s="26" t="s">
        <v>930</v>
      </c>
      <c r="G460" s="49" t="s">
        <v>36</v>
      </c>
      <c r="H460" s="26">
        <v>30</v>
      </c>
      <c r="I460" s="26">
        <v>20</v>
      </c>
      <c r="J460" s="46">
        <v>23.8</v>
      </c>
      <c r="K460" s="47"/>
      <c r="L460" s="32">
        <f t="shared" si="14"/>
        <v>0</v>
      </c>
      <c r="M460" s="43" t="str">
        <f t="shared" si="15"/>
        <v>OK</v>
      </c>
      <c r="N460" s="44">
        <v>0</v>
      </c>
      <c r="O460" s="44">
        <v>0</v>
      </c>
      <c r="P460" s="44">
        <v>0</v>
      </c>
      <c r="Q460" s="44">
        <v>0</v>
      </c>
      <c r="R460" s="44">
        <v>0</v>
      </c>
      <c r="S460" s="44">
        <v>0</v>
      </c>
      <c r="T460" s="44">
        <v>0</v>
      </c>
      <c r="U460" s="44">
        <v>0</v>
      </c>
      <c r="V460" s="44">
        <v>0</v>
      </c>
      <c r="W460" s="44">
        <v>0</v>
      </c>
      <c r="X460" s="44">
        <v>0</v>
      </c>
      <c r="Y460" s="44">
        <v>0</v>
      </c>
    </row>
    <row r="461" spans="1:25" ht="60" x14ac:dyDescent="0.25">
      <c r="A461" s="100"/>
      <c r="B461" s="96"/>
      <c r="C461" s="49">
        <v>7</v>
      </c>
      <c r="D461" s="50" t="s">
        <v>507</v>
      </c>
      <c r="E461" s="28" t="s">
        <v>926</v>
      </c>
      <c r="F461" s="26" t="s">
        <v>921</v>
      </c>
      <c r="G461" s="49" t="s">
        <v>36</v>
      </c>
      <c r="H461" s="26">
        <v>30</v>
      </c>
      <c r="I461" s="26">
        <v>20</v>
      </c>
      <c r="J461" s="46">
        <v>12</v>
      </c>
      <c r="K461" s="47"/>
      <c r="L461" s="32">
        <f t="shared" si="14"/>
        <v>0</v>
      </c>
      <c r="M461" s="43" t="str">
        <f t="shared" si="15"/>
        <v>OK</v>
      </c>
      <c r="N461" s="44">
        <v>0</v>
      </c>
      <c r="O461" s="44">
        <v>0</v>
      </c>
      <c r="P461" s="44">
        <v>0</v>
      </c>
      <c r="Q461" s="44">
        <v>0</v>
      </c>
      <c r="R461" s="44">
        <v>0</v>
      </c>
      <c r="S461" s="44">
        <v>0</v>
      </c>
      <c r="T461" s="44">
        <v>0</v>
      </c>
      <c r="U461" s="44">
        <v>0</v>
      </c>
      <c r="V461" s="44">
        <v>0</v>
      </c>
      <c r="W461" s="44">
        <v>0</v>
      </c>
      <c r="X461" s="44">
        <v>0</v>
      </c>
      <c r="Y461" s="44">
        <v>0</v>
      </c>
    </row>
    <row r="462" spans="1:25" ht="45" x14ac:dyDescent="0.25">
      <c r="A462" s="100"/>
      <c r="B462" s="96"/>
      <c r="C462" s="49">
        <v>8</v>
      </c>
      <c r="D462" s="50" t="s">
        <v>508</v>
      </c>
      <c r="E462" s="28" t="s">
        <v>926</v>
      </c>
      <c r="F462" s="26" t="s">
        <v>930</v>
      </c>
      <c r="G462" s="49" t="s">
        <v>36</v>
      </c>
      <c r="H462" s="26">
        <v>30</v>
      </c>
      <c r="I462" s="26">
        <v>20</v>
      </c>
      <c r="J462" s="46">
        <v>13.43</v>
      </c>
      <c r="K462" s="47"/>
      <c r="L462" s="32">
        <f t="shared" si="14"/>
        <v>0</v>
      </c>
      <c r="M462" s="43" t="str">
        <f t="shared" si="15"/>
        <v>OK</v>
      </c>
      <c r="N462" s="44">
        <v>0</v>
      </c>
      <c r="O462" s="44">
        <v>0</v>
      </c>
      <c r="P462" s="44">
        <v>0</v>
      </c>
      <c r="Q462" s="44">
        <v>0</v>
      </c>
      <c r="R462" s="44">
        <v>0</v>
      </c>
      <c r="S462" s="44">
        <v>0</v>
      </c>
      <c r="T462" s="44">
        <v>0</v>
      </c>
      <c r="U462" s="44">
        <v>0</v>
      </c>
      <c r="V462" s="44">
        <v>0</v>
      </c>
      <c r="W462" s="44">
        <v>0</v>
      </c>
      <c r="X462" s="44">
        <v>0</v>
      </c>
      <c r="Y462" s="44">
        <v>0</v>
      </c>
    </row>
    <row r="463" spans="1:25" ht="105" x14ac:dyDescent="0.25">
      <c r="A463" s="100"/>
      <c r="B463" s="96"/>
      <c r="C463" s="49">
        <v>9</v>
      </c>
      <c r="D463" s="50" t="s">
        <v>509</v>
      </c>
      <c r="E463" s="28" t="s">
        <v>926</v>
      </c>
      <c r="F463" s="26" t="s">
        <v>930</v>
      </c>
      <c r="G463" s="49" t="s">
        <v>36</v>
      </c>
      <c r="H463" s="26">
        <v>30</v>
      </c>
      <c r="I463" s="26">
        <v>20</v>
      </c>
      <c r="J463" s="46">
        <v>32</v>
      </c>
      <c r="K463" s="47"/>
      <c r="L463" s="32">
        <f t="shared" si="14"/>
        <v>0</v>
      </c>
      <c r="M463" s="43" t="str">
        <f t="shared" si="15"/>
        <v>OK</v>
      </c>
      <c r="N463" s="44">
        <v>0</v>
      </c>
      <c r="O463" s="44">
        <v>0</v>
      </c>
      <c r="P463" s="44">
        <v>0</v>
      </c>
      <c r="Q463" s="44">
        <v>0</v>
      </c>
      <c r="R463" s="44">
        <v>0</v>
      </c>
      <c r="S463" s="44">
        <v>0</v>
      </c>
      <c r="T463" s="44">
        <v>0</v>
      </c>
      <c r="U463" s="44">
        <v>0</v>
      </c>
      <c r="V463" s="44">
        <v>0</v>
      </c>
      <c r="W463" s="44">
        <v>0</v>
      </c>
      <c r="X463" s="44">
        <v>0</v>
      </c>
      <c r="Y463" s="44">
        <v>0</v>
      </c>
    </row>
    <row r="464" spans="1:25" ht="60" x14ac:dyDescent="0.25">
      <c r="A464" s="100"/>
      <c r="B464" s="96"/>
      <c r="C464" s="49">
        <v>10</v>
      </c>
      <c r="D464" s="50" t="s">
        <v>510</v>
      </c>
      <c r="E464" s="28" t="s">
        <v>926</v>
      </c>
      <c r="F464" s="26" t="s">
        <v>921</v>
      </c>
      <c r="G464" s="49" t="s">
        <v>36</v>
      </c>
      <c r="H464" s="26">
        <v>30</v>
      </c>
      <c r="I464" s="26">
        <v>20</v>
      </c>
      <c r="J464" s="46">
        <v>12.31</v>
      </c>
      <c r="K464" s="47"/>
      <c r="L464" s="32">
        <f t="shared" si="14"/>
        <v>0</v>
      </c>
      <c r="M464" s="43" t="str">
        <f t="shared" si="15"/>
        <v>OK</v>
      </c>
      <c r="N464" s="44">
        <v>0</v>
      </c>
      <c r="O464" s="44">
        <v>0</v>
      </c>
      <c r="P464" s="44">
        <v>0</v>
      </c>
      <c r="Q464" s="44">
        <v>0</v>
      </c>
      <c r="R464" s="44">
        <v>0</v>
      </c>
      <c r="S464" s="44">
        <v>0</v>
      </c>
      <c r="T464" s="44">
        <v>0</v>
      </c>
      <c r="U464" s="44">
        <v>0</v>
      </c>
      <c r="V464" s="44">
        <v>0</v>
      </c>
      <c r="W464" s="44">
        <v>0</v>
      </c>
      <c r="X464" s="44">
        <v>0</v>
      </c>
      <c r="Y464" s="44">
        <v>0</v>
      </c>
    </row>
    <row r="465" spans="1:25" ht="60" x14ac:dyDescent="0.25">
      <c r="A465" s="100"/>
      <c r="B465" s="96"/>
      <c r="C465" s="49">
        <v>11</v>
      </c>
      <c r="D465" s="50" t="s">
        <v>511</v>
      </c>
      <c r="E465" s="28" t="s">
        <v>926</v>
      </c>
      <c r="F465" s="26" t="s">
        <v>921</v>
      </c>
      <c r="G465" s="49" t="s">
        <v>36</v>
      </c>
      <c r="H465" s="26">
        <v>30</v>
      </c>
      <c r="I465" s="26">
        <v>20</v>
      </c>
      <c r="J465" s="46">
        <v>9.5</v>
      </c>
      <c r="K465" s="47"/>
      <c r="L465" s="32">
        <f t="shared" si="14"/>
        <v>0</v>
      </c>
      <c r="M465" s="43" t="str">
        <f t="shared" si="15"/>
        <v>OK</v>
      </c>
      <c r="N465" s="44">
        <v>0</v>
      </c>
      <c r="O465" s="44">
        <v>0</v>
      </c>
      <c r="P465" s="44">
        <v>0</v>
      </c>
      <c r="Q465" s="44">
        <v>0</v>
      </c>
      <c r="R465" s="44">
        <v>0</v>
      </c>
      <c r="S465" s="44">
        <v>0</v>
      </c>
      <c r="T465" s="44">
        <v>0</v>
      </c>
      <c r="U465" s="44">
        <v>0</v>
      </c>
      <c r="V465" s="44">
        <v>0</v>
      </c>
      <c r="W465" s="44">
        <v>0</v>
      </c>
      <c r="X465" s="44">
        <v>0</v>
      </c>
      <c r="Y465" s="44">
        <v>0</v>
      </c>
    </row>
    <row r="466" spans="1:25" ht="15" x14ac:dyDescent="0.25">
      <c r="A466" s="100"/>
      <c r="B466" s="96"/>
      <c r="C466" s="49">
        <v>12</v>
      </c>
      <c r="D466" s="50" t="s">
        <v>512</v>
      </c>
      <c r="E466" s="28" t="s">
        <v>926</v>
      </c>
      <c r="F466" s="26" t="s">
        <v>921</v>
      </c>
      <c r="G466" s="49" t="s">
        <v>36</v>
      </c>
      <c r="H466" s="26">
        <v>30</v>
      </c>
      <c r="I466" s="26">
        <v>20</v>
      </c>
      <c r="J466" s="46">
        <v>30</v>
      </c>
      <c r="K466" s="47"/>
      <c r="L466" s="32">
        <f t="shared" si="14"/>
        <v>0</v>
      </c>
      <c r="M466" s="43" t="str">
        <f t="shared" si="15"/>
        <v>OK</v>
      </c>
      <c r="N466" s="44">
        <v>0</v>
      </c>
      <c r="O466" s="44">
        <v>0</v>
      </c>
      <c r="P466" s="44">
        <v>0</v>
      </c>
      <c r="Q466" s="44">
        <v>0</v>
      </c>
      <c r="R466" s="44">
        <v>0</v>
      </c>
      <c r="S466" s="44">
        <v>0</v>
      </c>
      <c r="T466" s="44">
        <v>0</v>
      </c>
      <c r="U466" s="44">
        <v>0</v>
      </c>
      <c r="V466" s="44">
        <v>0</v>
      </c>
      <c r="W466" s="44">
        <v>0</v>
      </c>
      <c r="X466" s="44">
        <v>0</v>
      </c>
      <c r="Y466" s="44">
        <v>0</v>
      </c>
    </row>
    <row r="467" spans="1:25" ht="45" x14ac:dyDescent="0.25">
      <c r="A467" s="100"/>
      <c r="B467" s="96"/>
      <c r="C467" s="49">
        <v>13</v>
      </c>
      <c r="D467" s="50" t="s">
        <v>513</v>
      </c>
      <c r="E467" s="28" t="s">
        <v>926</v>
      </c>
      <c r="F467" s="26" t="s">
        <v>921</v>
      </c>
      <c r="G467" s="49" t="s">
        <v>36</v>
      </c>
      <c r="H467" s="26">
        <v>30</v>
      </c>
      <c r="I467" s="26">
        <v>20</v>
      </c>
      <c r="J467" s="46">
        <v>85</v>
      </c>
      <c r="K467" s="47"/>
      <c r="L467" s="32">
        <f t="shared" si="14"/>
        <v>0</v>
      </c>
      <c r="M467" s="43" t="str">
        <f t="shared" si="15"/>
        <v>OK</v>
      </c>
      <c r="N467" s="44">
        <v>0</v>
      </c>
      <c r="O467" s="44">
        <v>0</v>
      </c>
      <c r="P467" s="44">
        <v>0</v>
      </c>
      <c r="Q467" s="44">
        <v>0</v>
      </c>
      <c r="R467" s="44">
        <v>0</v>
      </c>
      <c r="S467" s="44">
        <v>0</v>
      </c>
      <c r="T467" s="44">
        <v>0</v>
      </c>
      <c r="U467" s="44">
        <v>0</v>
      </c>
      <c r="V467" s="44">
        <v>0</v>
      </c>
      <c r="W467" s="44">
        <v>0</v>
      </c>
      <c r="X467" s="44">
        <v>0</v>
      </c>
      <c r="Y467" s="44">
        <v>0</v>
      </c>
    </row>
    <row r="468" spans="1:25" ht="60" x14ac:dyDescent="0.25">
      <c r="A468" s="100"/>
      <c r="B468" s="96"/>
      <c r="C468" s="49">
        <v>14</v>
      </c>
      <c r="D468" s="50" t="s">
        <v>514</v>
      </c>
      <c r="E468" s="28" t="s">
        <v>926</v>
      </c>
      <c r="F468" s="26" t="s">
        <v>919</v>
      </c>
      <c r="G468" s="49" t="s">
        <v>36</v>
      </c>
      <c r="H468" s="26">
        <v>30</v>
      </c>
      <c r="I468" s="26">
        <v>20</v>
      </c>
      <c r="J468" s="46">
        <v>10.3</v>
      </c>
      <c r="K468" s="47"/>
      <c r="L468" s="32">
        <f t="shared" si="14"/>
        <v>0</v>
      </c>
      <c r="M468" s="43" t="str">
        <f t="shared" si="15"/>
        <v>OK</v>
      </c>
      <c r="N468" s="44">
        <v>0</v>
      </c>
      <c r="O468" s="44">
        <v>0</v>
      </c>
      <c r="P468" s="44">
        <v>0</v>
      </c>
      <c r="Q468" s="44">
        <v>0</v>
      </c>
      <c r="R468" s="44">
        <v>0</v>
      </c>
      <c r="S468" s="44">
        <v>0</v>
      </c>
      <c r="T468" s="44">
        <v>0</v>
      </c>
      <c r="U468" s="44">
        <v>0</v>
      </c>
      <c r="V468" s="44">
        <v>0</v>
      </c>
      <c r="W468" s="44">
        <v>0</v>
      </c>
      <c r="X468" s="44">
        <v>0</v>
      </c>
      <c r="Y468" s="44">
        <v>0</v>
      </c>
    </row>
    <row r="469" spans="1:25" ht="105" x14ac:dyDescent="0.25">
      <c r="A469" s="100"/>
      <c r="B469" s="96"/>
      <c r="C469" s="49">
        <v>15</v>
      </c>
      <c r="D469" s="50" t="s">
        <v>515</v>
      </c>
      <c r="E469" s="28" t="s">
        <v>926</v>
      </c>
      <c r="F469" s="26" t="s">
        <v>932</v>
      </c>
      <c r="G469" s="49" t="s">
        <v>36</v>
      </c>
      <c r="H469" s="26">
        <v>30</v>
      </c>
      <c r="I469" s="26">
        <v>20</v>
      </c>
      <c r="J469" s="46">
        <v>31.61</v>
      </c>
      <c r="K469" s="47"/>
      <c r="L469" s="32">
        <f t="shared" si="14"/>
        <v>0</v>
      </c>
      <c r="M469" s="43" t="str">
        <f t="shared" si="15"/>
        <v>OK</v>
      </c>
      <c r="N469" s="44">
        <v>0</v>
      </c>
      <c r="O469" s="44">
        <v>0</v>
      </c>
      <c r="P469" s="44">
        <v>0</v>
      </c>
      <c r="Q469" s="44">
        <v>0</v>
      </c>
      <c r="R469" s="44">
        <v>0</v>
      </c>
      <c r="S469" s="44">
        <v>0</v>
      </c>
      <c r="T469" s="44">
        <v>0</v>
      </c>
      <c r="U469" s="44">
        <v>0</v>
      </c>
      <c r="V469" s="44">
        <v>0</v>
      </c>
      <c r="W469" s="44">
        <v>0</v>
      </c>
      <c r="X469" s="44">
        <v>0</v>
      </c>
      <c r="Y469" s="44">
        <v>0</v>
      </c>
    </row>
    <row r="470" spans="1:25" ht="45" x14ac:dyDescent="0.25">
      <c r="A470" s="100"/>
      <c r="B470" s="96"/>
      <c r="C470" s="49">
        <v>16</v>
      </c>
      <c r="D470" s="50" t="s">
        <v>516</v>
      </c>
      <c r="E470" s="28" t="s">
        <v>926</v>
      </c>
      <c r="F470" s="26" t="s">
        <v>932</v>
      </c>
      <c r="G470" s="49" t="s">
        <v>36</v>
      </c>
      <c r="H470" s="26">
        <v>30</v>
      </c>
      <c r="I470" s="26">
        <v>20</v>
      </c>
      <c r="J470" s="46">
        <v>23.4</v>
      </c>
      <c r="K470" s="47"/>
      <c r="L470" s="32">
        <f t="shared" si="14"/>
        <v>0</v>
      </c>
      <c r="M470" s="43" t="str">
        <f t="shared" si="15"/>
        <v>OK</v>
      </c>
      <c r="N470" s="44">
        <v>0</v>
      </c>
      <c r="O470" s="44">
        <v>0</v>
      </c>
      <c r="P470" s="44">
        <v>0</v>
      </c>
      <c r="Q470" s="44">
        <v>0</v>
      </c>
      <c r="R470" s="44">
        <v>0</v>
      </c>
      <c r="S470" s="44">
        <v>0</v>
      </c>
      <c r="T470" s="44">
        <v>0</v>
      </c>
      <c r="U470" s="44">
        <v>0</v>
      </c>
      <c r="V470" s="44">
        <v>0</v>
      </c>
      <c r="W470" s="44">
        <v>0</v>
      </c>
      <c r="X470" s="44">
        <v>0</v>
      </c>
      <c r="Y470" s="44">
        <v>0</v>
      </c>
    </row>
    <row r="471" spans="1:25" ht="45" x14ac:dyDescent="0.25">
      <c r="A471" s="100"/>
      <c r="B471" s="96"/>
      <c r="C471" s="49">
        <v>17</v>
      </c>
      <c r="D471" s="50" t="s">
        <v>517</v>
      </c>
      <c r="E471" s="28" t="s">
        <v>926</v>
      </c>
      <c r="F471" s="26" t="s">
        <v>932</v>
      </c>
      <c r="G471" s="49" t="s">
        <v>36</v>
      </c>
      <c r="H471" s="26">
        <v>30</v>
      </c>
      <c r="I471" s="26">
        <v>20</v>
      </c>
      <c r="J471" s="46">
        <v>28.23</v>
      </c>
      <c r="K471" s="47"/>
      <c r="L471" s="32">
        <f t="shared" si="14"/>
        <v>0</v>
      </c>
      <c r="M471" s="43" t="str">
        <f t="shared" si="15"/>
        <v>OK</v>
      </c>
      <c r="N471" s="44">
        <v>0</v>
      </c>
      <c r="O471" s="44">
        <v>0</v>
      </c>
      <c r="P471" s="44">
        <v>0</v>
      </c>
      <c r="Q471" s="44">
        <v>0</v>
      </c>
      <c r="R471" s="44">
        <v>0</v>
      </c>
      <c r="S471" s="44">
        <v>0</v>
      </c>
      <c r="T471" s="44">
        <v>0</v>
      </c>
      <c r="U471" s="44">
        <v>0</v>
      </c>
      <c r="V471" s="44">
        <v>0</v>
      </c>
      <c r="W471" s="44">
        <v>0</v>
      </c>
      <c r="X471" s="44">
        <v>0</v>
      </c>
      <c r="Y471" s="44">
        <v>0</v>
      </c>
    </row>
    <row r="472" spans="1:25" ht="45" x14ac:dyDescent="0.25">
      <c r="A472" s="100"/>
      <c r="B472" s="96"/>
      <c r="C472" s="49">
        <v>18</v>
      </c>
      <c r="D472" s="50" t="s">
        <v>518</v>
      </c>
      <c r="E472" s="28" t="s">
        <v>926</v>
      </c>
      <c r="F472" s="26" t="s">
        <v>932</v>
      </c>
      <c r="G472" s="49" t="s">
        <v>36</v>
      </c>
      <c r="H472" s="26">
        <v>30</v>
      </c>
      <c r="I472" s="26">
        <v>20</v>
      </c>
      <c r="J472" s="46">
        <v>68.900000000000006</v>
      </c>
      <c r="K472" s="47"/>
      <c r="L472" s="32">
        <f t="shared" si="14"/>
        <v>0</v>
      </c>
      <c r="M472" s="43" t="str">
        <f t="shared" si="15"/>
        <v>OK</v>
      </c>
      <c r="N472" s="44">
        <v>0</v>
      </c>
      <c r="O472" s="44">
        <v>0</v>
      </c>
      <c r="P472" s="44">
        <v>0</v>
      </c>
      <c r="Q472" s="44">
        <v>0</v>
      </c>
      <c r="R472" s="44">
        <v>0</v>
      </c>
      <c r="S472" s="44">
        <v>0</v>
      </c>
      <c r="T472" s="44">
        <v>0</v>
      </c>
      <c r="U472" s="44">
        <v>0</v>
      </c>
      <c r="V472" s="44">
        <v>0</v>
      </c>
      <c r="W472" s="44">
        <v>0</v>
      </c>
      <c r="X472" s="44">
        <v>0</v>
      </c>
      <c r="Y472" s="44">
        <v>0</v>
      </c>
    </row>
    <row r="473" spans="1:25" ht="15" x14ac:dyDescent="0.25">
      <c r="A473" s="100"/>
      <c r="B473" s="96"/>
      <c r="C473" s="49">
        <v>19</v>
      </c>
      <c r="D473" s="50" t="s">
        <v>519</v>
      </c>
      <c r="E473" s="28" t="s">
        <v>926</v>
      </c>
      <c r="F473" s="26" t="s">
        <v>932</v>
      </c>
      <c r="G473" s="49" t="s">
        <v>36</v>
      </c>
      <c r="H473" s="26">
        <v>30</v>
      </c>
      <c r="I473" s="26">
        <v>20</v>
      </c>
      <c r="J473" s="46">
        <v>26.8</v>
      </c>
      <c r="K473" s="47"/>
      <c r="L473" s="32">
        <f t="shared" si="14"/>
        <v>0</v>
      </c>
      <c r="M473" s="43" t="str">
        <f t="shared" si="15"/>
        <v>OK</v>
      </c>
      <c r="N473" s="44">
        <v>0</v>
      </c>
      <c r="O473" s="44">
        <v>0</v>
      </c>
      <c r="P473" s="44">
        <v>0</v>
      </c>
      <c r="Q473" s="44">
        <v>0</v>
      </c>
      <c r="R473" s="44">
        <v>0</v>
      </c>
      <c r="S473" s="44">
        <v>0</v>
      </c>
      <c r="T473" s="44">
        <v>0</v>
      </c>
      <c r="U473" s="44">
        <v>0</v>
      </c>
      <c r="V473" s="44">
        <v>0</v>
      </c>
      <c r="W473" s="44">
        <v>0</v>
      </c>
      <c r="X473" s="44">
        <v>0</v>
      </c>
      <c r="Y473" s="44">
        <v>0</v>
      </c>
    </row>
    <row r="474" spans="1:25" ht="75" x14ac:dyDescent="0.25">
      <c r="A474" s="100"/>
      <c r="B474" s="96"/>
      <c r="C474" s="49">
        <v>20</v>
      </c>
      <c r="D474" s="50" t="s">
        <v>520</v>
      </c>
      <c r="E474" s="28" t="s">
        <v>926</v>
      </c>
      <c r="F474" s="26" t="s">
        <v>976</v>
      </c>
      <c r="G474" s="49" t="s">
        <v>36</v>
      </c>
      <c r="H474" s="26">
        <v>30</v>
      </c>
      <c r="I474" s="26">
        <v>20</v>
      </c>
      <c r="J474" s="46">
        <v>47.9</v>
      </c>
      <c r="K474" s="47"/>
      <c r="L474" s="32">
        <f t="shared" si="14"/>
        <v>0</v>
      </c>
      <c r="M474" s="43" t="str">
        <f t="shared" si="15"/>
        <v>OK</v>
      </c>
      <c r="N474" s="44">
        <v>0</v>
      </c>
      <c r="O474" s="44">
        <v>0</v>
      </c>
      <c r="P474" s="44">
        <v>0</v>
      </c>
      <c r="Q474" s="44">
        <v>0</v>
      </c>
      <c r="R474" s="44">
        <v>0</v>
      </c>
      <c r="S474" s="44">
        <v>0</v>
      </c>
      <c r="T474" s="44">
        <v>0</v>
      </c>
      <c r="U474" s="44">
        <v>0</v>
      </c>
      <c r="V474" s="44">
        <v>0</v>
      </c>
      <c r="W474" s="44">
        <v>0</v>
      </c>
      <c r="X474" s="44">
        <v>0</v>
      </c>
      <c r="Y474" s="44">
        <v>0</v>
      </c>
    </row>
    <row r="475" spans="1:25" ht="45" x14ac:dyDescent="0.25">
      <c r="A475" s="100"/>
      <c r="B475" s="96"/>
      <c r="C475" s="49">
        <v>21</v>
      </c>
      <c r="D475" s="50" t="s">
        <v>521</v>
      </c>
      <c r="E475" s="28" t="s">
        <v>926</v>
      </c>
      <c r="F475" s="26" t="s">
        <v>1007</v>
      </c>
      <c r="G475" s="49" t="s">
        <v>36</v>
      </c>
      <c r="H475" s="26">
        <v>30</v>
      </c>
      <c r="I475" s="26">
        <v>20</v>
      </c>
      <c r="J475" s="46">
        <v>48.76</v>
      </c>
      <c r="K475" s="47"/>
      <c r="L475" s="32">
        <f t="shared" si="14"/>
        <v>0</v>
      </c>
      <c r="M475" s="43" t="str">
        <f t="shared" si="15"/>
        <v>OK</v>
      </c>
      <c r="N475" s="44">
        <v>0</v>
      </c>
      <c r="O475" s="44">
        <v>0</v>
      </c>
      <c r="P475" s="44">
        <v>0</v>
      </c>
      <c r="Q475" s="44">
        <v>0</v>
      </c>
      <c r="R475" s="44">
        <v>0</v>
      </c>
      <c r="S475" s="44">
        <v>0</v>
      </c>
      <c r="T475" s="44">
        <v>0</v>
      </c>
      <c r="U475" s="44">
        <v>0</v>
      </c>
      <c r="V475" s="44">
        <v>0</v>
      </c>
      <c r="W475" s="44">
        <v>0</v>
      </c>
      <c r="X475" s="44">
        <v>0</v>
      </c>
      <c r="Y475" s="44">
        <v>0</v>
      </c>
    </row>
    <row r="476" spans="1:25" ht="75" x14ac:dyDescent="0.25">
      <c r="A476" s="100"/>
      <c r="B476" s="96"/>
      <c r="C476" s="49">
        <v>22</v>
      </c>
      <c r="D476" s="50" t="s">
        <v>522</v>
      </c>
      <c r="E476" s="28" t="s">
        <v>918</v>
      </c>
      <c r="F476" s="26" t="s">
        <v>1007</v>
      </c>
      <c r="G476" s="49" t="s">
        <v>36</v>
      </c>
      <c r="H476" s="26">
        <v>30</v>
      </c>
      <c r="I476" s="26">
        <v>20</v>
      </c>
      <c r="J476" s="46">
        <v>66.66</v>
      </c>
      <c r="K476" s="47"/>
      <c r="L476" s="32">
        <f t="shared" si="14"/>
        <v>0</v>
      </c>
      <c r="M476" s="43" t="str">
        <f t="shared" si="15"/>
        <v>OK</v>
      </c>
      <c r="N476" s="44">
        <v>0</v>
      </c>
      <c r="O476" s="44">
        <v>0</v>
      </c>
      <c r="P476" s="44">
        <v>0</v>
      </c>
      <c r="Q476" s="44">
        <v>0</v>
      </c>
      <c r="R476" s="44">
        <v>0</v>
      </c>
      <c r="S476" s="44">
        <v>0</v>
      </c>
      <c r="T476" s="44">
        <v>0</v>
      </c>
      <c r="U476" s="44">
        <v>0</v>
      </c>
      <c r="V476" s="44">
        <v>0</v>
      </c>
      <c r="W476" s="44">
        <v>0</v>
      </c>
      <c r="X476" s="44">
        <v>0</v>
      </c>
      <c r="Y476" s="44">
        <v>0</v>
      </c>
    </row>
    <row r="477" spans="1:25" ht="60" x14ac:dyDescent="0.25">
      <c r="A477" s="100"/>
      <c r="B477" s="96"/>
      <c r="C477" s="49">
        <v>23</v>
      </c>
      <c r="D477" s="50" t="s">
        <v>523</v>
      </c>
      <c r="E477" s="28" t="s">
        <v>926</v>
      </c>
      <c r="F477" s="26" t="s">
        <v>1008</v>
      </c>
      <c r="G477" s="49" t="s">
        <v>36</v>
      </c>
      <c r="H477" s="26">
        <v>30</v>
      </c>
      <c r="I477" s="26">
        <v>20</v>
      </c>
      <c r="J477" s="46">
        <v>27.31</v>
      </c>
      <c r="K477" s="47"/>
      <c r="L477" s="32">
        <f t="shared" si="14"/>
        <v>0</v>
      </c>
      <c r="M477" s="43" t="str">
        <f t="shared" si="15"/>
        <v>OK</v>
      </c>
      <c r="N477" s="44">
        <v>0</v>
      </c>
      <c r="O477" s="44">
        <v>0</v>
      </c>
      <c r="P477" s="44">
        <v>0</v>
      </c>
      <c r="Q477" s="44">
        <v>0</v>
      </c>
      <c r="R477" s="44">
        <v>0</v>
      </c>
      <c r="S477" s="44">
        <v>0</v>
      </c>
      <c r="T477" s="44">
        <v>0</v>
      </c>
      <c r="U477" s="44">
        <v>0</v>
      </c>
      <c r="V477" s="44">
        <v>0</v>
      </c>
      <c r="W477" s="44">
        <v>0</v>
      </c>
      <c r="X477" s="44">
        <v>0</v>
      </c>
      <c r="Y477" s="44">
        <v>0</v>
      </c>
    </row>
    <row r="478" spans="1:25" ht="165" x14ac:dyDescent="0.25">
      <c r="A478" s="100"/>
      <c r="B478" s="96"/>
      <c r="C478" s="49">
        <v>24</v>
      </c>
      <c r="D478" s="50" t="s">
        <v>524</v>
      </c>
      <c r="E478" s="28" t="s">
        <v>926</v>
      </c>
      <c r="F478" s="26" t="s">
        <v>930</v>
      </c>
      <c r="G478" s="49" t="s">
        <v>36</v>
      </c>
      <c r="H478" s="26">
        <v>30</v>
      </c>
      <c r="I478" s="26">
        <v>20</v>
      </c>
      <c r="J478" s="46">
        <v>119.48</v>
      </c>
      <c r="K478" s="47"/>
      <c r="L478" s="32">
        <f t="shared" si="14"/>
        <v>0</v>
      </c>
      <c r="M478" s="43" t="str">
        <f t="shared" si="15"/>
        <v>OK</v>
      </c>
      <c r="N478" s="44">
        <v>0</v>
      </c>
      <c r="O478" s="44">
        <v>0</v>
      </c>
      <c r="P478" s="44">
        <v>0</v>
      </c>
      <c r="Q478" s="44">
        <v>0</v>
      </c>
      <c r="R478" s="44">
        <v>0</v>
      </c>
      <c r="S478" s="44">
        <v>0</v>
      </c>
      <c r="T478" s="44">
        <v>0</v>
      </c>
      <c r="U478" s="44">
        <v>0</v>
      </c>
      <c r="V478" s="44">
        <v>0</v>
      </c>
      <c r="W478" s="44">
        <v>0</v>
      </c>
      <c r="X478" s="44">
        <v>0</v>
      </c>
      <c r="Y478" s="44">
        <v>0</v>
      </c>
    </row>
    <row r="479" spans="1:25" ht="45" x14ac:dyDescent="0.25">
      <c r="A479" s="100"/>
      <c r="B479" s="96"/>
      <c r="C479" s="49">
        <v>25</v>
      </c>
      <c r="D479" s="50" t="s">
        <v>525</v>
      </c>
      <c r="E479" s="28" t="s">
        <v>926</v>
      </c>
      <c r="F479" s="26" t="s">
        <v>921</v>
      </c>
      <c r="G479" s="49" t="s">
        <v>36</v>
      </c>
      <c r="H479" s="26">
        <v>30</v>
      </c>
      <c r="I479" s="26">
        <v>20</v>
      </c>
      <c r="J479" s="46">
        <v>27.82</v>
      </c>
      <c r="K479" s="47"/>
      <c r="L479" s="32">
        <f t="shared" si="14"/>
        <v>0</v>
      </c>
      <c r="M479" s="43" t="str">
        <f t="shared" si="15"/>
        <v>OK</v>
      </c>
      <c r="N479" s="44">
        <v>0</v>
      </c>
      <c r="O479" s="44">
        <v>0</v>
      </c>
      <c r="P479" s="44">
        <v>0</v>
      </c>
      <c r="Q479" s="44">
        <v>0</v>
      </c>
      <c r="R479" s="44">
        <v>0</v>
      </c>
      <c r="S479" s="44">
        <v>0</v>
      </c>
      <c r="T479" s="44">
        <v>0</v>
      </c>
      <c r="U479" s="44">
        <v>0</v>
      </c>
      <c r="V479" s="44">
        <v>0</v>
      </c>
      <c r="W479" s="44">
        <v>0</v>
      </c>
      <c r="X479" s="44">
        <v>0</v>
      </c>
      <c r="Y479" s="44">
        <v>0</v>
      </c>
    </row>
    <row r="480" spans="1:25" ht="45" x14ac:dyDescent="0.25">
      <c r="A480" s="100"/>
      <c r="B480" s="96"/>
      <c r="C480" s="49">
        <v>26</v>
      </c>
      <c r="D480" s="50" t="s">
        <v>526</v>
      </c>
      <c r="E480" s="28" t="s">
        <v>926</v>
      </c>
      <c r="F480" s="26" t="s">
        <v>1009</v>
      </c>
      <c r="G480" s="49" t="s">
        <v>36</v>
      </c>
      <c r="H480" s="26">
        <v>30</v>
      </c>
      <c r="I480" s="26">
        <v>20</v>
      </c>
      <c r="J480" s="46">
        <v>6.07</v>
      </c>
      <c r="K480" s="47"/>
      <c r="L480" s="32">
        <f t="shared" si="14"/>
        <v>0</v>
      </c>
      <c r="M480" s="43" t="str">
        <f t="shared" si="15"/>
        <v>OK</v>
      </c>
      <c r="N480" s="44">
        <v>0</v>
      </c>
      <c r="O480" s="44">
        <v>0</v>
      </c>
      <c r="P480" s="44">
        <v>0</v>
      </c>
      <c r="Q480" s="44">
        <v>0</v>
      </c>
      <c r="R480" s="44">
        <v>0</v>
      </c>
      <c r="S480" s="44">
        <v>0</v>
      </c>
      <c r="T480" s="44">
        <v>0</v>
      </c>
      <c r="U480" s="44">
        <v>0</v>
      </c>
      <c r="V480" s="44">
        <v>0</v>
      </c>
      <c r="W480" s="44">
        <v>0</v>
      </c>
      <c r="X480" s="44">
        <v>0</v>
      </c>
      <c r="Y480" s="44">
        <v>0</v>
      </c>
    </row>
    <row r="481" spans="1:25" ht="60" x14ac:dyDescent="0.25">
      <c r="A481" s="100"/>
      <c r="B481" s="96"/>
      <c r="C481" s="49">
        <v>27</v>
      </c>
      <c r="D481" s="50" t="s">
        <v>527</v>
      </c>
      <c r="E481" s="28" t="s">
        <v>926</v>
      </c>
      <c r="F481" s="26" t="s">
        <v>1009</v>
      </c>
      <c r="G481" s="49" t="s">
        <v>36</v>
      </c>
      <c r="H481" s="26">
        <v>30</v>
      </c>
      <c r="I481" s="26">
        <v>20</v>
      </c>
      <c r="J481" s="46">
        <v>6.1</v>
      </c>
      <c r="K481" s="47"/>
      <c r="L481" s="32">
        <f t="shared" si="14"/>
        <v>0</v>
      </c>
      <c r="M481" s="43" t="str">
        <f t="shared" si="15"/>
        <v>OK</v>
      </c>
      <c r="N481" s="44">
        <v>0</v>
      </c>
      <c r="O481" s="44">
        <v>0</v>
      </c>
      <c r="P481" s="44">
        <v>0</v>
      </c>
      <c r="Q481" s="44">
        <v>0</v>
      </c>
      <c r="R481" s="44">
        <v>0</v>
      </c>
      <c r="S481" s="44">
        <v>0</v>
      </c>
      <c r="T481" s="44">
        <v>0</v>
      </c>
      <c r="U481" s="44">
        <v>0</v>
      </c>
      <c r="V481" s="44">
        <v>0</v>
      </c>
      <c r="W481" s="44">
        <v>0</v>
      </c>
      <c r="X481" s="44">
        <v>0</v>
      </c>
      <c r="Y481" s="44">
        <v>0</v>
      </c>
    </row>
    <row r="482" spans="1:25" ht="60" x14ac:dyDescent="0.25">
      <c r="A482" s="100"/>
      <c r="B482" s="96"/>
      <c r="C482" s="49">
        <v>28</v>
      </c>
      <c r="D482" s="50" t="s">
        <v>528</v>
      </c>
      <c r="E482" s="28" t="s">
        <v>926</v>
      </c>
      <c r="F482" s="26" t="s">
        <v>1009</v>
      </c>
      <c r="G482" s="49" t="s">
        <v>36</v>
      </c>
      <c r="H482" s="26">
        <v>30</v>
      </c>
      <c r="I482" s="26">
        <v>20</v>
      </c>
      <c r="J482" s="46">
        <v>3.94</v>
      </c>
      <c r="K482" s="47"/>
      <c r="L482" s="32">
        <f t="shared" si="14"/>
        <v>0</v>
      </c>
      <c r="M482" s="43" t="str">
        <f t="shared" si="15"/>
        <v>OK</v>
      </c>
      <c r="N482" s="44">
        <v>0</v>
      </c>
      <c r="O482" s="44">
        <v>0</v>
      </c>
      <c r="P482" s="44">
        <v>0</v>
      </c>
      <c r="Q482" s="44">
        <v>0</v>
      </c>
      <c r="R482" s="44">
        <v>0</v>
      </c>
      <c r="S482" s="44">
        <v>0</v>
      </c>
      <c r="T482" s="44">
        <v>0</v>
      </c>
      <c r="U482" s="44">
        <v>0</v>
      </c>
      <c r="V482" s="44">
        <v>0</v>
      </c>
      <c r="W482" s="44">
        <v>0</v>
      </c>
      <c r="X482" s="44">
        <v>0</v>
      </c>
      <c r="Y482" s="44">
        <v>0</v>
      </c>
    </row>
    <row r="483" spans="1:25" ht="105" x14ac:dyDescent="0.25">
      <c r="A483" s="100"/>
      <c r="B483" s="96"/>
      <c r="C483" s="49">
        <v>29</v>
      </c>
      <c r="D483" s="50" t="s">
        <v>529</v>
      </c>
      <c r="E483" s="28" t="s">
        <v>926</v>
      </c>
      <c r="F483" s="26" t="s">
        <v>930</v>
      </c>
      <c r="G483" s="49" t="s">
        <v>36</v>
      </c>
      <c r="H483" s="26">
        <v>30</v>
      </c>
      <c r="I483" s="26">
        <v>20</v>
      </c>
      <c r="J483" s="46">
        <v>5.63</v>
      </c>
      <c r="K483" s="47"/>
      <c r="L483" s="32">
        <f t="shared" si="14"/>
        <v>0</v>
      </c>
      <c r="M483" s="43" t="str">
        <f t="shared" si="15"/>
        <v>OK</v>
      </c>
      <c r="N483" s="44">
        <v>0</v>
      </c>
      <c r="O483" s="44">
        <v>0</v>
      </c>
      <c r="P483" s="44">
        <v>0</v>
      </c>
      <c r="Q483" s="44">
        <v>0</v>
      </c>
      <c r="R483" s="44">
        <v>0</v>
      </c>
      <c r="S483" s="44">
        <v>0</v>
      </c>
      <c r="T483" s="44">
        <v>0</v>
      </c>
      <c r="U483" s="44">
        <v>0</v>
      </c>
      <c r="V483" s="44">
        <v>0</v>
      </c>
      <c r="W483" s="44">
        <v>0</v>
      </c>
      <c r="X483" s="44">
        <v>0</v>
      </c>
      <c r="Y483" s="44">
        <v>0</v>
      </c>
    </row>
    <row r="484" spans="1:25" ht="60" x14ac:dyDescent="0.25">
      <c r="A484" s="100"/>
      <c r="B484" s="96"/>
      <c r="C484" s="49">
        <v>30</v>
      </c>
      <c r="D484" s="50" t="s">
        <v>530</v>
      </c>
      <c r="E484" s="28" t="s">
        <v>926</v>
      </c>
      <c r="F484" s="26" t="s">
        <v>919</v>
      </c>
      <c r="G484" s="49" t="s">
        <v>36</v>
      </c>
      <c r="H484" s="26">
        <v>30</v>
      </c>
      <c r="I484" s="26">
        <v>20</v>
      </c>
      <c r="J484" s="46">
        <v>5.55</v>
      </c>
      <c r="K484" s="47"/>
      <c r="L484" s="32">
        <f t="shared" si="14"/>
        <v>0</v>
      </c>
      <c r="M484" s="43" t="str">
        <f t="shared" si="15"/>
        <v>OK</v>
      </c>
      <c r="N484" s="44">
        <v>0</v>
      </c>
      <c r="O484" s="44">
        <v>0</v>
      </c>
      <c r="P484" s="44">
        <v>0</v>
      </c>
      <c r="Q484" s="44">
        <v>0</v>
      </c>
      <c r="R484" s="44">
        <v>0</v>
      </c>
      <c r="S484" s="44">
        <v>0</v>
      </c>
      <c r="T484" s="44">
        <v>0</v>
      </c>
      <c r="U484" s="44">
        <v>0</v>
      </c>
      <c r="V484" s="44">
        <v>0</v>
      </c>
      <c r="W484" s="44">
        <v>0</v>
      </c>
      <c r="X484" s="44">
        <v>0</v>
      </c>
      <c r="Y484" s="44">
        <v>0</v>
      </c>
    </row>
    <row r="485" spans="1:25" ht="105" x14ac:dyDescent="0.25">
      <c r="A485" s="100"/>
      <c r="B485" s="96"/>
      <c r="C485" s="49">
        <v>31</v>
      </c>
      <c r="D485" s="50" t="s">
        <v>531</v>
      </c>
      <c r="E485" s="28" t="s">
        <v>926</v>
      </c>
      <c r="F485" s="26" t="s">
        <v>930</v>
      </c>
      <c r="G485" s="49" t="s">
        <v>36</v>
      </c>
      <c r="H485" s="26">
        <v>30</v>
      </c>
      <c r="I485" s="26">
        <v>20</v>
      </c>
      <c r="J485" s="46">
        <v>7.93</v>
      </c>
      <c r="K485" s="47"/>
      <c r="L485" s="32">
        <f t="shared" si="14"/>
        <v>0</v>
      </c>
      <c r="M485" s="43" t="str">
        <f t="shared" si="15"/>
        <v>OK</v>
      </c>
      <c r="N485" s="44">
        <v>0</v>
      </c>
      <c r="O485" s="44">
        <v>0</v>
      </c>
      <c r="P485" s="44">
        <v>0</v>
      </c>
      <c r="Q485" s="44">
        <v>0</v>
      </c>
      <c r="R485" s="44">
        <v>0</v>
      </c>
      <c r="S485" s="44">
        <v>0</v>
      </c>
      <c r="T485" s="44">
        <v>0</v>
      </c>
      <c r="U485" s="44">
        <v>0</v>
      </c>
      <c r="V485" s="44">
        <v>0</v>
      </c>
      <c r="W485" s="44">
        <v>0</v>
      </c>
      <c r="X485" s="44">
        <v>0</v>
      </c>
      <c r="Y485" s="44">
        <v>0</v>
      </c>
    </row>
    <row r="486" spans="1:25" ht="90" x14ac:dyDescent="0.25">
      <c r="A486" s="100"/>
      <c r="B486" s="96"/>
      <c r="C486" s="49">
        <v>32</v>
      </c>
      <c r="D486" s="50" t="s">
        <v>532</v>
      </c>
      <c r="E486" s="28" t="s">
        <v>926</v>
      </c>
      <c r="F486" s="26" t="s">
        <v>930</v>
      </c>
      <c r="G486" s="49" t="s">
        <v>36</v>
      </c>
      <c r="H486" s="26">
        <v>30</v>
      </c>
      <c r="I486" s="26">
        <v>20</v>
      </c>
      <c r="J486" s="46">
        <v>7.53</v>
      </c>
      <c r="K486" s="47"/>
      <c r="L486" s="32">
        <f t="shared" si="14"/>
        <v>0</v>
      </c>
      <c r="M486" s="43" t="str">
        <f t="shared" si="15"/>
        <v>OK</v>
      </c>
      <c r="N486" s="44">
        <v>0</v>
      </c>
      <c r="O486" s="44">
        <v>0</v>
      </c>
      <c r="P486" s="44">
        <v>0</v>
      </c>
      <c r="Q486" s="44">
        <v>0</v>
      </c>
      <c r="R486" s="44">
        <v>0</v>
      </c>
      <c r="S486" s="44">
        <v>0</v>
      </c>
      <c r="T486" s="44">
        <v>0</v>
      </c>
      <c r="U486" s="44">
        <v>0</v>
      </c>
      <c r="V486" s="44">
        <v>0</v>
      </c>
      <c r="W486" s="44">
        <v>0</v>
      </c>
      <c r="X486" s="44">
        <v>0</v>
      </c>
      <c r="Y486" s="44">
        <v>0</v>
      </c>
    </row>
    <row r="487" spans="1:25" ht="45" x14ac:dyDescent="0.25">
      <c r="A487" s="100"/>
      <c r="B487" s="96"/>
      <c r="C487" s="49">
        <v>33</v>
      </c>
      <c r="D487" s="50" t="s">
        <v>533</v>
      </c>
      <c r="E487" s="28" t="s">
        <v>926</v>
      </c>
      <c r="F487" s="26" t="s">
        <v>919</v>
      </c>
      <c r="G487" s="49" t="s">
        <v>36</v>
      </c>
      <c r="H487" s="26">
        <v>30</v>
      </c>
      <c r="I487" s="26">
        <v>20</v>
      </c>
      <c r="J487" s="46">
        <v>5.77</v>
      </c>
      <c r="K487" s="47"/>
      <c r="L487" s="32">
        <f t="shared" si="14"/>
        <v>0</v>
      </c>
      <c r="M487" s="43" t="str">
        <f t="shared" si="15"/>
        <v>OK</v>
      </c>
      <c r="N487" s="44">
        <v>0</v>
      </c>
      <c r="O487" s="44">
        <v>0</v>
      </c>
      <c r="P487" s="44">
        <v>0</v>
      </c>
      <c r="Q487" s="44">
        <v>0</v>
      </c>
      <c r="R487" s="44">
        <v>0</v>
      </c>
      <c r="S487" s="44">
        <v>0</v>
      </c>
      <c r="T487" s="44">
        <v>0</v>
      </c>
      <c r="U487" s="44">
        <v>0</v>
      </c>
      <c r="V487" s="44">
        <v>0</v>
      </c>
      <c r="W487" s="44">
        <v>0</v>
      </c>
      <c r="X487" s="44">
        <v>0</v>
      </c>
      <c r="Y487" s="44">
        <v>0</v>
      </c>
    </row>
    <row r="488" spans="1:25" ht="90" x14ac:dyDescent="0.25">
      <c r="A488" s="100"/>
      <c r="B488" s="96"/>
      <c r="C488" s="49">
        <v>34</v>
      </c>
      <c r="D488" s="50" t="s">
        <v>534</v>
      </c>
      <c r="E488" s="28" t="s">
        <v>926</v>
      </c>
      <c r="F488" s="26" t="s">
        <v>930</v>
      </c>
      <c r="G488" s="49" t="s">
        <v>36</v>
      </c>
      <c r="H488" s="26">
        <v>30</v>
      </c>
      <c r="I488" s="26">
        <v>20</v>
      </c>
      <c r="J488" s="46">
        <v>6.13</v>
      </c>
      <c r="K488" s="47"/>
      <c r="L488" s="32">
        <f t="shared" si="14"/>
        <v>0</v>
      </c>
      <c r="M488" s="43" t="str">
        <f t="shared" si="15"/>
        <v>OK</v>
      </c>
      <c r="N488" s="44">
        <v>0</v>
      </c>
      <c r="O488" s="44">
        <v>0</v>
      </c>
      <c r="P488" s="44">
        <v>0</v>
      </c>
      <c r="Q488" s="44">
        <v>0</v>
      </c>
      <c r="R488" s="44">
        <v>0</v>
      </c>
      <c r="S488" s="44">
        <v>0</v>
      </c>
      <c r="T488" s="44">
        <v>0</v>
      </c>
      <c r="U488" s="44">
        <v>0</v>
      </c>
      <c r="V488" s="44">
        <v>0</v>
      </c>
      <c r="W488" s="44">
        <v>0</v>
      </c>
      <c r="X488" s="44">
        <v>0</v>
      </c>
      <c r="Y488" s="44">
        <v>0</v>
      </c>
    </row>
    <row r="489" spans="1:25" ht="60" x14ac:dyDescent="0.25">
      <c r="A489" s="100"/>
      <c r="B489" s="96"/>
      <c r="C489" s="49">
        <v>35</v>
      </c>
      <c r="D489" s="50" t="s">
        <v>535</v>
      </c>
      <c r="E489" s="28" t="s">
        <v>926</v>
      </c>
      <c r="F489" s="26" t="s">
        <v>919</v>
      </c>
      <c r="G489" s="49" t="s">
        <v>36</v>
      </c>
      <c r="H489" s="26">
        <v>30</v>
      </c>
      <c r="I489" s="26">
        <v>20</v>
      </c>
      <c r="J489" s="46">
        <v>4.1100000000000003</v>
      </c>
      <c r="K489" s="47"/>
      <c r="L489" s="32">
        <f t="shared" si="14"/>
        <v>0</v>
      </c>
      <c r="M489" s="43" t="str">
        <f t="shared" si="15"/>
        <v>OK</v>
      </c>
      <c r="N489" s="44">
        <v>0</v>
      </c>
      <c r="O489" s="44">
        <v>0</v>
      </c>
      <c r="P489" s="44">
        <v>0</v>
      </c>
      <c r="Q489" s="44">
        <v>0</v>
      </c>
      <c r="R489" s="44">
        <v>0</v>
      </c>
      <c r="S489" s="44">
        <v>0</v>
      </c>
      <c r="T489" s="44">
        <v>0</v>
      </c>
      <c r="U489" s="44">
        <v>0</v>
      </c>
      <c r="V489" s="44">
        <v>0</v>
      </c>
      <c r="W489" s="44">
        <v>0</v>
      </c>
      <c r="X489" s="44">
        <v>0</v>
      </c>
      <c r="Y489" s="44">
        <v>0</v>
      </c>
    </row>
    <row r="490" spans="1:25" ht="60" x14ac:dyDescent="0.25">
      <c r="A490" s="100"/>
      <c r="B490" s="96"/>
      <c r="C490" s="49">
        <v>36</v>
      </c>
      <c r="D490" s="50" t="s">
        <v>536</v>
      </c>
      <c r="E490" s="28" t="s">
        <v>926</v>
      </c>
      <c r="F490" s="26" t="s">
        <v>919</v>
      </c>
      <c r="G490" s="49" t="s">
        <v>36</v>
      </c>
      <c r="H490" s="26">
        <v>30</v>
      </c>
      <c r="I490" s="26">
        <v>20</v>
      </c>
      <c r="J490" s="46">
        <v>4.6900000000000004</v>
      </c>
      <c r="K490" s="47"/>
      <c r="L490" s="32">
        <f t="shared" si="14"/>
        <v>0</v>
      </c>
      <c r="M490" s="43" t="str">
        <f t="shared" si="15"/>
        <v>OK</v>
      </c>
      <c r="N490" s="44">
        <v>0</v>
      </c>
      <c r="O490" s="44">
        <v>0</v>
      </c>
      <c r="P490" s="44">
        <v>0</v>
      </c>
      <c r="Q490" s="44">
        <v>0</v>
      </c>
      <c r="R490" s="44">
        <v>0</v>
      </c>
      <c r="S490" s="44">
        <v>0</v>
      </c>
      <c r="T490" s="44">
        <v>0</v>
      </c>
      <c r="U490" s="44">
        <v>0</v>
      </c>
      <c r="V490" s="44">
        <v>0</v>
      </c>
      <c r="W490" s="44">
        <v>0</v>
      </c>
      <c r="X490" s="44">
        <v>0</v>
      </c>
      <c r="Y490" s="44">
        <v>0</v>
      </c>
    </row>
    <row r="491" spans="1:25" ht="60" x14ac:dyDescent="0.25">
      <c r="A491" s="100"/>
      <c r="B491" s="96"/>
      <c r="C491" s="49">
        <v>37</v>
      </c>
      <c r="D491" s="50" t="s">
        <v>537</v>
      </c>
      <c r="E491" s="28" t="s">
        <v>926</v>
      </c>
      <c r="F491" s="26" t="s">
        <v>919</v>
      </c>
      <c r="G491" s="49" t="s">
        <v>36</v>
      </c>
      <c r="H491" s="26">
        <v>30</v>
      </c>
      <c r="I491" s="26">
        <v>20</v>
      </c>
      <c r="J491" s="46">
        <v>11.52</v>
      </c>
      <c r="K491" s="47"/>
      <c r="L491" s="32">
        <f t="shared" si="14"/>
        <v>0</v>
      </c>
      <c r="M491" s="43" t="str">
        <f t="shared" si="15"/>
        <v>OK</v>
      </c>
      <c r="N491" s="44">
        <v>0</v>
      </c>
      <c r="O491" s="44">
        <v>0</v>
      </c>
      <c r="P491" s="44">
        <v>0</v>
      </c>
      <c r="Q491" s="44">
        <v>0</v>
      </c>
      <c r="R491" s="44">
        <v>0</v>
      </c>
      <c r="S491" s="44">
        <v>0</v>
      </c>
      <c r="T491" s="44">
        <v>0</v>
      </c>
      <c r="U491" s="44">
        <v>0</v>
      </c>
      <c r="V491" s="44">
        <v>0</v>
      </c>
      <c r="W491" s="44">
        <v>0</v>
      </c>
      <c r="X491" s="44">
        <v>0</v>
      </c>
      <c r="Y491" s="44">
        <v>0</v>
      </c>
    </row>
    <row r="492" spans="1:25" ht="105" x14ac:dyDescent="0.25">
      <c r="A492" s="100"/>
      <c r="B492" s="96"/>
      <c r="C492" s="49">
        <v>38</v>
      </c>
      <c r="D492" s="50" t="s">
        <v>538</v>
      </c>
      <c r="E492" s="28" t="s">
        <v>926</v>
      </c>
      <c r="F492" s="26" t="s">
        <v>930</v>
      </c>
      <c r="G492" s="49" t="s">
        <v>36</v>
      </c>
      <c r="H492" s="26">
        <v>30</v>
      </c>
      <c r="I492" s="26">
        <v>20</v>
      </c>
      <c r="J492" s="46">
        <v>5.97</v>
      </c>
      <c r="K492" s="47"/>
      <c r="L492" s="32">
        <f t="shared" si="14"/>
        <v>0</v>
      </c>
      <c r="M492" s="43" t="str">
        <f t="shared" si="15"/>
        <v>OK</v>
      </c>
      <c r="N492" s="44">
        <v>0</v>
      </c>
      <c r="O492" s="44">
        <v>0</v>
      </c>
      <c r="P492" s="44">
        <v>0</v>
      </c>
      <c r="Q492" s="44">
        <v>0</v>
      </c>
      <c r="R492" s="44">
        <v>0</v>
      </c>
      <c r="S492" s="44">
        <v>0</v>
      </c>
      <c r="T492" s="44">
        <v>0</v>
      </c>
      <c r="U492" s="44">
        <v>0</v>
      </c>
      <c r="V492" s="44">
        <v>0</v>
      </c>
      <c r="W492" s="44">
        <v>0</v>
      </c>
      <c r="X492" s="44">
        <v>0</v>
      </c>
      <c r="Y492" s="44">
        <v>0</v>
      </c>
    </row>
    <row r="493" spans="1:25" ht="75" x14ac:dyDescent="0.25">
      <c r="A493" s="100"/>
      <c r="B493" s="96"/>
      <c r="C493" s="49">
        <v>39</v>
      </c>
      <c r="D493" s="50" t="s">
        <v>539</v>
      </c>
      <c r="E493" s="28" t="s">
        <v>926</v>
      </c>
      <c r="F493" s="26" t="s">
        <v>932</v>
      </c>
      <c r="G493" s="49" t="s">
        <v>36</v>
      </c>
      <c r="H493" s="26">
        <v>30</v>
      </c>
      <c r="I493" s="26">
        <v>20</v>
      </c>
      <c r="J493" s="46">
        <v>4.4000000000000004</v>
      </c>
      <c r="K493" s="47"/>
      <c r="L493" s="32">
        <f t="shared" si="14"/>
        <v>0</v>
      </c>
      <c r="M493" s="43" t="str">
        <f t="shared" si="15"/>
        <v>OK</v>
      </c>
      <c r="N493" s="44">
        <v>0</v>
      </c>
      <c r="O493" s="44">
        <v>0</v>
      </c>
      <c r="P493" s="44">
        <v>0</v>
      </c>
      <c r="Q493" s="44">
        <v>0</v>
      </c>
      <c r="R493" s="44">
        <v>0</v>
      </c>
      <c r="S493" s="44">
        <v>0</v>
      </c>
      <c r="T493" s="44">
        <v>0</v>
      </c>
      <c r="U493" s="44">
        <v>0</v>
      </c>
      <c r="V493" s="44">
        <v>0</v>
      </c>
      <c r="W493" s="44">
        <v>0</v>
      </c>
      <c r="X493" s="44">
        <v>0</v>
      </c>
      <c r="Y493" s="44">
        <v>0</v>
      </c>
    </row>
    <row r="494" spans="1:25" ht="75" x14ac:dyDescent="0.25">
      <c r="A494" s="100"/>
      <c r="B494" s="96"/>
      <c r="C494" s="49">
        <v>40</v>
      </c>
      <c r="D494" s="50" t="s">
        <v>540</v>
      </c>
      <c r="E494" s="28" t="s">
        <v>926</v>
      </c>
      <c r="F494" s="26" t="s">
        <v>932</v>
      </c>
      <c r="G494" s="49" t="s">
        <v>36</v>
      </c>
      <c r="H494" s="26">
        <v>30</v>
      </c>
      <c r="I494" s="26">
        <v>20</v>
      </c>
      <c r="J494" s="46">
        <v>5.12</v>
      </c>
      <c r="K494" s="47"/>
      <c r="L494" s="32">
        <f t="shared" si="14"/>
        <v>0</v>
      </c>
      <c r="M494" s="43" t="str">
        <f t="shared" si="15"/>
        <v>OK</v>
      </c>
      <c r="N494" s="44">
        <v>0</v>
      </c>
      <c r="O494" s="44">
        <v>0</v>
      </c>
      <c r="P494" s="44">
        <v>0</v>
      </c>
      <c r="Q494" s="44">
        <v>0</v>
      </c>
      <c r="R494" s="44">
        <v>0</v>
      </c>
      <c r="S494" s="44">
        <v>0</v>
      </c>
      <c r="T494" s="44">
        <v>0</v>
      </c>
      <c r="U494" s="44">
        <v>0</v>
      </c>
      <c r="V494" s="44">
        <v>0</v>
      </c>
      <c r="W494" s="44">
        <v>0</v>
      </c>
      <c r="X494" s="44">
        <v>0</v>
      </c>
      <c r="Y494" s="44">
        <v>0</v>
      </c>
    </row>
    <row r="495" spans="1:25" ht="60" x14ac:dyDescent="0.25">
      <c r="A495" s="100"/>
      <c r="B495" s="96"/>
      <c r="C495" s="49">
        <v>41</v>
      </c>
      <c r="D495" s="50" t="s">
        <v>541</v>
      </c>
      <c r="E495" s="28" t="s">
        <v>926</v>
      </c>
      <c r="F495" s="26" t="s">
        <v>919</v>
      </c>
      <c r="G495" s="49" t="s">
        <v>36</v>
      </c>
      <c r="H495" s="26">
        <v>30</v>
      </c>
      <c r="I495" s="26">
        <v>20</v>
      </c>
      <c r="J495" s="46">
        <v>4.91</v>
      </c>
      <c r="K495" s="47"/>
      <c r="L495" s="32">
        <f t="shared" si="14"/>
        <v>0</v>
      </c>
      <c r="M495" s="43" t="str">
        <f t="shared" si="15"/>
        <v>OK</v>
      </c>
      <c r="N495" s="44">
        <v>0</v>
      </c>
      <c r="O495" s="44">
        <v>0</v>
      </c>
      <c r="P495" s="44">
        <v>0</v>
      </c>
      <c r="Q495" s="44">
        <v>0</v>
      </c>
      <c r="R495" s="44">
        <v>0</v>
      </c>
      <c r="S495" s="44">
        <v>0</v>
      </c>
      <c r="T495" s="44">
        <v>0</v>
      </c>
      <c r="U495" s="44">
        <v>0</v>
      </c>
      <c r="V495" s="44">
        <v>0</v>
      </c>
      <c r="W495" s="44">
        <v>0</v>
      </c>
      <c r="X495" s="44">
        <v>0</v>
      </c>
      <c r="Y495" s="44">
        <v>0</v>
      </c>
    </row>
    <row r="496" spans="1:25" ht="75" x14ac:dyDescent="0.25">
      <c r="A496" s="100"/>
      <c r="B496" s="96"/>
      <c r="C496" s="49">
        <v>42</v>
      </c>
      <c r="D496" s="50" t="s">
        <v>542</v>
      </c>
      <c r="E496" s="28" t="s">
        <v>918</v>
      </c>
      <c r="F496" s="26" t="s">
        <v>932</v>
      </c>
      <c r="G496" s="49" t="s">
        <v>36</v>
      </c>
      <c r="H496" s="26">
        <v>30</v>
      </c>
      <c r="I496" s="26">
        <v>20</v>
      </c>
      <c r="J496" s="46">
        <v>8.3000000000000007</v>
      </c>
      <c r="K496" s="47"/>
      <c r="L496" s="32">
        <f t="shared" si="14"/>
        <v>0</v>
      </c>
      <c r="M496" s="43" t="str">
        <f t="shared" si="15"/>
        <v>OK</v>
      </c>
      <c r="N496" s="44">
        <v>0</v>
      </c>
      <c r="O496" s="44">
        <v>0</v>
      </c>
      <c r="P496" s="44">
        <v>0</v>
      </c>
      <c r="Q496" s="44">
        <v>0</v>
      </c>
      <c r="R496" s="44">
        <v>0</v>
      </c>
      <c r="S496" s="44">
        <v>0</v>
      </c>
      <c r="T496" s="44">
        <v>0</v>
      </c>
      <c r="U496" s="44">
        <v>0</v>
      </c>
      <c r="V496" s="44">
        <v>0</v>
      </c>
      <c r="W496" s="44">
        <v>0</v>
      </c>
      <c r="X496" s="44">
        <v>0</v>
      </c>
      <c r="Y496" s="44">
        <v>0</v>
      </c>
    </row>
    <row r="497" spans="1:25" ht="60" x14ac:dyDescent="0.25">
      <c r="A497" s="100"/>
      <c r="B497" s="96"/>
      <c r="C497" s="49">
        <v>43</v>
      </c>
      <c r="D497" s="50" t="s">
        <v>543</v>
      </c>
      <c r="E497" s="28" t="s">
        <v>926</v>
      </c>
      <c r="F497" s="26" t="s">
        <v>919</v>
      </c>
      <c r="G497" s="49" t="s">
        <v>36</v>
      </c>
      <c r="H497" s="26">
        <v>30</v>
      </c>
      <c r="I497" s="26">
        <v>20</v>
      </c>
      <c r="J497" s="46">
        <v>5.65</v>
      </c>
      <c r="K497" s="47"/>
      <c r="L497" s="32">
        <f t="shared" si="14"/>
        <v>0</v>
      </c>
      <c r="M497" s="43" t="str">
        <f t="shared" si="15"/>
        <v>OK</v>
      </c>
      <c r="N497" s="44">
        <v>0</v>
      </c>
      <c r="O497" s="44">
        <v>0</v>
      </c>
      <c r="P497" s="44">
        <v>0</v>
      </c>
      <c r="Q497" s="44">
        <v>0</v>
      </c>
      <c r="R497" s="44">
        <v>0</v>
      </c>
      <c r="S497" s="44">
        <v>0</v>
      </c>
      <c r="T497" s="44">
        <v>0</v>
      </c>
      <c r="U497" s="44">
        <v>0</v>
      </c>
      <c r="V497" s="44">
        <v>0</v>
      </c>
      <c r="W497" s="44">
        <v>0</v>
      </c>
      <c r="X497" s="44">
        <v>0</v>
      </c>
      <c r="Y497" s="44">
        <v>0</v>
      </c>
    </row>
    <row r="498" spans="1:25" ht="60" x14ac:dyDescent="0.25">
      <c r="A498" s="100"/>
      <c r="B498" s="96"/>
      <c r="C498" s="49">
        <v>44</v>
      </c>
      <c r="D498" s="50" t="s">
        <v>544</v>
      </c>
      <c r="E498" s="28" t="s">
        <v>926</v>
      </c>
      <c r="F498" s="26" t="s">
        <v>919</v>
      </c>
      <c r="G498" s="49" t="s">
        <v>36</v>
      </c>
      <c r="H498" s="26">
        <v>30</v>
      </c>
      <c r="I498" s="26">
        <v>20</v>
      </c>
      <c r="J498" s="46">
        <v>10.52</v>
      </c>
      <c r="K498" s="47"/>
      <c r="L498" s="32">
        <f t="shared" si="14"/>
        <v>0</v>
      </c>
      <c r="M498" s="43" t="str">
        <f t="shared" si="15"/>
        <v>OK</v>
      </c>
      <c r="N498" s="44">
        <v>0</v>
      </c>
      <c r="O498" s="44">
        <v>0</v>
      </c>
      <c r="P498" s="44">
        <v>0</v>
      </c>
      <c r="Q498" s="44">
        <v>0</v>
      </c>
      <c r="R498" s="44">
        <v>0</v>
      </c>
      <c r="S498" s="44">
        <v>0</v>
      </c>
      <c r="T498" s="44">
        <v>0</v>
      </c>
      <c r="U498" s="44">
        <v>0</v>
      </c>
      <c r="V498" s="44">
        <v>0</v>
      </c>
      <c r="W498" s="44">
        <v>0</v>
      </c>
      <c r="X498" s="44">
        <v>0</v>
      </c>
      <c r="Y498" s="44">
        <v>0</v>
      </c>
    </row>
    <row r="499" spans="1:25" ht="15" x14ac:dyDescent="0.25">
      <c r="A499" s="100"/>
      <c r="B499" s="96"/>
      <c r="C499" s="49">
        <v>45</v>
      </c>
      <c r="D499" s="50" t="s">
        <v>545</v>
      </c>
      <c r="E499" s="28" t="s">
        <v>926</v>
      </c>
      <c r="F499" s="26" t="s">
        <v>921</v>
      </c>
      <c r="G499" s="49" t="s">
        <v>36</v>
      </c>
      <c r="H499" s="26">
        <v>30</v>
      </c>
      <c r="I499" s="26">
        <v>20</v>
      </c>
      <c r="J499" s="46">
        <v>4.43</v>
      </c>
      <c r="K499" s="47">
        <v>3</v>
      </c>
      <c r="L499" s="32">
        <f t="shared" si="14"/>
        <v>0</v>
      </c>
      <c r="M499" s="43" t="str">
        <f t="shared" si="15"/>
        <v>OK</v>
      </c>
      <c r="N499" s="80">
        <v>3</v>
      </c>
      <c r="O499" s="44">
        <v>0</v>
      </c>
      <c r="P499" s="44">
        <v>0</v>
      </c>
      <c r="Q499" s="44">
        <v>0</v>
      </c>
      <c r="R499" s="44">
        <v>0</v>
      </c>
      <c r="S499" s="44">
        <v>0</v>
      </c>
      <c r="T499" s="44">
        <v>0</v>
      </c>
      <c r="U499" s="44">
        <v>0</v>
      </c>
      <c r="V499" s="44">
        <v>0</v>
      </c>
      <c r="W499" s="44">
        <v>0</v>
      </c>
      <c r="X499" s="44">
        <v>0</v>
      </c>
      <c r="Y499" s="44">
        <v>0</v>
      </c>
    </row>
    <row r="500" spans="1:25" ht="75" x14ac:dyDescent="0.25">
      <c r="A500" s="100"/>
      <c r="B500" s="96"/>
      <c r="C500" s="49">
        <v>46</v>
      </c>
      <c r="D500" s="50" t="s">
        <v>546</v>
      </c>
      <c r="E500" s="28" t="s">
        <v>926</v>
      </c>
      <c r="F500" s="26" t="s">
        <v>919</v>
      </c>
      <c r="G500" s="49" t="s">
        <v>36</v>
      </c>
      <c r="H500" s="26">
        <v>30</v>
      </c>
      <c r="I500" s="26">
        <v>20</v>
      </c>
      <c r="J500" s="46">
        <v>4.1900000000000004</v>
      </c>
      <c r="K500" s="47"/>
      <c r="L500" s="32">
        <f t="shared" si="14"/>
        <v>0</v>
      </c>
      <c r="M500" s="43" t="str">
        <f t="shared" si="15"/>
        <v>OK</v>
      </c>
      <c r="N500" s="44">
        <v>0</v>
      </c>
      <c r="O500" s="44">
        <v>0</v>
      </c>
      <c r="P500" s="44">
        <v>0</v>
      </c>
      <c r="Q500" s="44">
        <v>0</v>
      </c>
      <c r="R500" s="44">
        <v>0</v>
      </c>
      <c r="S500" s="44">
        <v>0</v>
      </c>
      <c r="T500" s="44">
        <v>0</v>
      </c>
      <c r="U500" s="44">
        <v>0</v>
      </c>
      <c r="V500" s="44">
        <v>0</v>
      </c>
      <c r="W500" s="44">
        <v>0</v>
      </c>
      <c r="X500" s="44">
        <v>0</v>
      </c>
      <c r="Y500" s="44">
        <v>0</v>
      </c>
    </row>
    <row r="501" spans="1:25" ht="75" x14ac:dyDescent="0.25">
      <c r="A501" s="100"/>
      <c r="B501" s="96"/>
      <c r="C501" s="49">
        <v>47</v>
      </c>
      <c r="D501" s="50" t="s">
        <v>547</v>
      </c>
      <c r="E501" s="28" t="s">
        <v>926</v>
      </c>
      <c r="F501" s="26" t="s">
        <v>919</v>
      </c>
      <c r="G501" s="49" t="s">
        <v>36</v>
      </c>
      <c r="H501" s="26">
        <v>30</v>
      </c>
      <c r="I501" s="26">
        <v>20</v>
      </c>
      <c r="J501" s="46">
        <v>4.1900000000000004</v>
      </c>
      <c r="K501" s="47"/>
      <c r="L501" s="32">
        <f t="shared" si="14"/>
        <v>0</v>
      </c>
      <c r="M501" s="43" t="str">
        <f t="shared" si="15"/>
        <v>OK</v>
      </c>
      <c r="N501" s="44">
        <v>0</v>
      </c>
      <c r="O501" s="44">
        <v>0</v>
      </c>
      <c r="P501" s="44">
        <v>0</v>
      </c>
      <c r="Q501" s="44">
        <v>0</v>
      </c>
      <c r="R501" s="44">
        <v>0</v>
      </c>
      <c r="S501" s="44">
        <v>0</v>
      </c>
      <c r="T501" s="44">
        <v>0</v>
      </c>
      <c r="U501" s="44">
        <v>0</v>
      </c>
      <c r="V501" s="44">
        <v>0</v>
      </c>
      <c r="W501" s="44">
        <v>0</v>
      </c>
      <c r="X501" s="44">
        <v>0</v>
      </c>
      <c r="Y501" s="44">
        <v>0</v>
      </c>
    </row>
    <row r="502" spans="1:25" ht="75" x14ac:dyDescent="0.25">
      <c r="A502" s="100"/>
      <c r="B502" s="96"/>
      <c r="C502" s="49">
        <v>48</v>
      </c>
      <c r="D502" s="50" t="s">
        <v>548</v>
      </c>
      <c r="E502" s="28" t="s">
        <v>918</v>
      </c>
      <c r="F502" s="26" t="s">
        <v>1010</v>
      </c>
      <c r="G502" s="49" t="s">
        <v>36</v>
      </c>
      <c r="H502" s="26">
        <v>30</v>
      </c>
      <c r="I502" s="26">
        <v>20</v>
      </c>
      <c r="J502" s="46">
        <v>12.95</v>
      </c>
      <c r="K502" s="47"/>
      <c r="L502" s="32">
        <f t="shared" si="14"/>
        <v>0</v>
      </c>
      <c r="M502" s="43" t="str">
        <f t="shared" si="15"/>
        <v>OK</v>
      </c>
      <c r="N502" s="44">
        <v>0</v>
      </c>
      <c r="O502" s="44">
        <v>0</v>
      </c>
      <c r="P502" s="44">
        <v>0</v>
      </c>
      <c r="Q502" s="44">
        <v>0</v>
      </c>
      <c r="R502" s="44">
        <v>0</v>
      </c>
      <c r="S502" s="44">
        <v>0</v>
      </c>
      <c r="T502" s="44">
        <v>0</v>
      </c>
      <c r="U502" s="44">
        <v>0</v>
      </c>
      <c r="V502" s="44">
        <v>0</v>
      </c>
      <c r="W502" s="44">
        <v>0</v>
      </c>
      <c r="X502" s="44">
        <v>0</v>
      </c>
      <c r="Y502" s="44">
        <v>0</v>
      </c>
    </row>
    <row r="503" spans="1:25" ht="60" x14ac:dyDescent="0.25">
      <c r="A503" s="100"/>
      <c r="B503" s="96"/>
      <c r="C503" s="49">
        <v>49</v>
      </c>
      <c r="D503" s="50" t="s">
        <v>549</v>
      </c>
      <c r="E503" s="28" t="s">
        <v>918</v>
      </c>
      <c r="F503" s="26" t="s">
        <v>919</v>
      </c>
      <c r="G503" s="49" t="s">
        <v>36</v>
      </c>
      <c r="H503" s="26">
        <v>30</v>
      </c>
      <c r="I503" s="26">
        <v>20</v>
      </c>
      <c r="J503" s="46">
        <v>6</v>
      </c>
      <c r="K503" s="47"/>
      <c r="L503" s="32">
        <f t="shared" si="14"/>
        <v>0</v>
      </c>
      <c r="M503" s="43" t="str">
        <f t="shared" si="15"/>
        <v>OK</v>
      </c>
      <c r="N503" s="44">
        <v>0</v>
      </c>
      <c r="O503" s="44">
        <v>0</v>
      </c>
      <c r="P503" s="44">
        <v>0</v>
      </c>
      <c r="Q503" s="44">
        <v>0</v>
      </c>
      <c r="R503" s="44">
        <v>0</v>
      </c>
      <c r="S503" s="44">
        <v>0</v>
      </c>
      <c r="T503" s="44">
        <v>0</v>
      </c>
      <c r="U503" s="44">
        <v>0</v>
      </c>
      <c r="V503" s="44">
        <v>0</v>
      </c>
      <c r="W503" s="44">
        <v>0</v>
      </c>
      <c r="X503" s="44">
        <v>0</v>
      </c>
      <c r="Y503" s="44">
        <v>0</v>
      </c>
    </row>
    <row r="504" spans="1:25" ht="45" x14ac:dyDescent="0.25">
      <c r="A504" s="100"/>
      <c r="B504" s="96"/>
      <c r="C504" s="49">
        <v>50</v>
      </c>
      <c r="D504" s="50" t="s">
        <v>550</v>
      </c>
      <c r="E504" s="28" t="s">
        <v>926</v>
      </c>
      <c r="F504" s="26" t="s">
        <v>919</v>
      </c>
      <c r="G504" s="49" t="s">
        <v>36</v>
      </c>
      <c r="H504" s="26">
        <v>30</v>
      </c>
      <c r="I504" s="26">
        <v>20</v>
      </c>
      <c r="J504" s="46">
        <v>7.92</v>
      </c>
      <c r="K504" s="47"/>
      <c r="L504" s="32">
        <f t="shared" si="14"/>
        <v>0</v>
      </c>
      <c r="M504" s="43" t="str">
        <f t="shared" si="15"/>
        <v>OK</v>
      </c>
      <c r="N504" s="44">
        <v>0</v>
      </c>
      <c r="O504" s="44">
        <v>0</v>
      </c>
      <c r="P504" s="44">
        <v>0</v>
      </c>
      <c r="Q504" s="44">
        <v>0</v>
      </c>
      <c r="R504" s="44">
        <v>0</v>
      </c>
      <c r="S504" s="44">
        <v>0</v>
      </c>
      <c r="T504" s="44">
        <v>0</v>
      </c>
      <c r="U504" s="44">
        <v>0</v>
      </c>
      <c r="V504" s="44">
        <v>0</v>
      </c>
      <c r="W504" s="44">
        <v>0</v>
      </c>
      <c r="X504" s="44">
        <v>0</v>
      </c>
      <c r="Y504" s="44">
        <v>0</v>
      </c>
    </row>
    <row r="505" spans="1:25" ht="60" x14ac:dyDescent="0.25">
      <c r="A505" s="100"/>
      <c r="B505" s="96"/>
      <c r="C505" s="49">
        <v>51</v>
      </c>
      <c r="D505" s="50" t="s">
        <v>551</v>
      </c>
      <c r="E505" s="28" t="s">
        <v>926</v>
      </c>
      <c r="F505" s="26" t="s">
        <v>919</v>
      </c>
      <c r="G505" s="49" t="s">
        <v>36</v>
      </c>
      <c r="H505" s="26">
        <v>30</v>
      </c>
      <c r="I505" s="26">
        <v>20</v>
      </c>
      <c r="J505" s="46">
        <v>8.75</v>
      </c>
      <c r="K505" s="47"/>
      <c r="L505" s="32">
        <f t="shared" si="14"/>
        <v>0</v>
      </c>
      <c r="M505" s="43" t="str">
        <f t="shared" si="15"/>
        <v>OK</v>
      </c>
      <c r="N505" s="44">
        <v>0</v>
      </c>
      <c r="O505" s="44">
        <v>0</v>
      </c>
      <c r="P505" s="44">
        <v>0</v>
      </c>
      <c r="Q505" s="44">
        <v>0</v>
      </c>
      <c r="R505" s="44">
        <v>0</v>
      </c>
      <c r="S505" s="44">
        <v>0</v>
      </c>
      <c r="T505" s="44">
        <v>0</v>
      </c>
      <c r="U505" s="44">
        <v>0</v>
      </c>
      <c r="V505" s="44">
        <v>0</v>
      </c>
      <c r="W505" s="44">
        <v>0</v>
      </c>
      <c r="X505" s="44">
        <v>0</v>
      </c>
      <c r="Y505" s="44">
        <v>0</v>
      </c>
    </row>
    <row r="506" spans="1:25" ht="60" x14ac:dyDescent="0.25">
      <c r="A506" s="100"/>
      <c r="B506" s="96"/>
      <c r="C506" s="49">
        <v>52</v>
      </c>
      <c r="D506" s="50" t="s">
        <v>552</v>
      </c>
      <c r="E506" s="28" t="s">
        <v>918</v>
      </c>
      <c r="F506" s="26" t="s">
        <v>919</v>
      </c>
      <c r="G506" s="49" t="s">
        <v>36</v>
      </c>
      <c r="H506" s="26">
        <v>30</v>
      </c>
      <c r="I506" s="26">
        <v>20</v>
      </c>
      <c r="J506" s="46">
        <v>3.8</v>
      </c>
      <c r="K506" s="47"/>
      <c r="L506" s="32">
        <f t="shared" si="14"/>
        <v>0</v>
      </c>
      <c r="M506" s="43" t="str">
        <f t="shared" si="15"/>
        <v>OK</v>
      </c>
      <c r="N506" s="44">
        <v>0</v>
      </c>
      <c r="O506" s="44">
        <v>0</v>
      </c>
      <c r="P506" s="44">
        <v>0</v>
      </c>
      <c r="Q506" s="44">
        <v>0</v>
      </c>
      <c r="R506" s="44">
        <v>0</v>
      </c>
      <c r="S506" s="44">
        <v>0</v>
      </c>
      <c r="T506" s="44">
        <v>0</v>
      </c>
      <c r="U506" s="44">
        <v>0</v>
      </c>
      <c r="V506" s="44">
        <v>0</v>
      </c>
      <c r="W506" s="44">
        <v>0</v>
      </c>
      <c r="X506" s="44">
        <v>0</v>
      </c>
      <c r="Y506" s="44">
        <v>0</v>
      </c>
    </row>
    <row r="507" spans="1:25" ht="60" x14ac:dyDescent="0.25">
      <c r="A507" s="100"/>
      <c r="B507" s="96"/>
      <c r="C507" s="49">
        <v>53</v>
      </c>
      <c r="D507" s="50" t="s">
        <v>553</v>
      </c>
      <c r="E507" s="28" t="s">
        <v>918</v>
      </c>
      <c r="F507" s="26" t="s">
        <v>1009</v>
      </c>
      <c r="G507" s="49" t="s">
        <v>36</v>
      </c>
      <c r="H507" s="26">
        <v>30</v>
      </c>
      <c r="I507" s="26">
        <v>20</v>
      </c>
      <c r="J507" s="46">
        <v>5.17</v>
      </c>
      <c r="K507" s="47"/>
      <c r="L507" s="32">
        <f t="shared" si="14"/>
        <v>0</v>
      </c>
      <c r="M507" s="43" t="str">
        <f t="shared" si="15"/>
        <v>OK</v>
      </c>
      <c r="N507" s="44">
        <v>0</v>
      </c>
      <c r="O507" s="44">
        <v>0</v>
      </c>
      <c r="P507" s="44">
        <v>0</v>
      </c>
      <c r="Q507" s="44">
        <v>0</v>
      </c>
      <c r="R507" s="44">
        <v>0</v>
      </c>
      <c r="S507" s="44">
        <v>0</v>
      </c>
      <c r="T507" s="44">
        <v>0</v>
      </c>
      <c r="U507" s="44">
        <v>0</v>
      </c>
      <c r="V507" s="44">
        <v>0</v>
      </c>
      <c r="W507" s="44">
        <v>0</v>
      </c>
      <c r="X507" s="44">
        <v>0</v>
      </c>
      <c r="Y507" s="44">
        <v>0</v>
      </c>
    </row>
    <row r="508" spans="1:25" ht="45" x14ac:dyDescent="0.25">
      <c r="A508" s="100"/>
      <c r="B508" s="96"/>
      <c r="C508" s="49">
        <v>54</v>
      </c>
      <c r="D508" s="50" t="s">
        <v>554</v>
      </c>
      <c r="E508" s="28" t="s">
        <v>926</v>
      </c>
      <c r="F508" s="26" t="s">
        <v>1009</v>
      </c>
      <c r="G508" s="49" t="s">
        <v>36</v>
      </c>
      <c r="H508" s="26">
        <v>30</v>
      </c>
      <c r="I508" s="26">
        <v>20</v>
      </c>
      <c r="J508" s="46">
        <v>5.93</v>
      </c>
      <c r="K508" s="47"/>
      <c r="L508" s="32">
        <f t="shared" si="14"/>
        <v>0</v>
      </c>
      <c r="M508" s="43" t="str">
        <f t="shared" si="15"/>
        <v>OK</v>
      </c>
      <c r="N508" s="44">
        <v>0</v>
      </c>
      <c r="O508" s="44">
        <v>0</v>
      </c>
      <c r="P508" s="44">
        <v>0</v>
      </c>
      <c r="Q508" s="44">
        <v>0</v>
      </c>
      <c r="R508" s="44">
        <v>0</v>
      </c>
      <c r="S508" s="44">
        <v>0</v>
      </c>
      <c r="T508" s="44">
        <v>0</v>
      </c>
      <c r="U508" s="44">
        <v>0</v>
      </c>
      <c r="V508" s="44">
        <v>0</v>
      </c>
      <c r="W508" s="44">
        <v>0</v>
      </c>
      <c r="X508" s="44">
        <v>0</v>
      </c>
      <c r="Y508" s="44">
        <v>0</v>
      </c>
    </row>
    <row r="509" spans="1:25" ht="105" x14ac:dyDescent="0.25">
      <c r="A509" s="100"/>
      <c r="B509" s="96"/>
      <c r="C509" s="49">
        <v>55</v>
      </c>
      <c r="D509" s="50" t="s">
        <v>555</v>
      </c>
      <c r="E509" s="28" t="s">
        <v>926</v>
      </c>
      <c r="F509" s="26" t="s">
        <v>1009</v>
      </c>
      <c r="G509" s="49" t="s">
        <v>36</v>
      </c>
      <c r="H509" s="26">
        <v>30</v>
      </c>
      <c r="I509" s="26">
        <v>20</v>
      </c>
      <c r="J509" s="46">
        <v>6.77</v>
      </c>
      <c r="K509" s="47"/>
      <c r="L509" s="32">
        <f t="shared" si="14"/>
        <v>0</v>
      </c>
      <c r="M509" s="43" t="str">
        <f t="shared" si="15"/>
        <v>OK</v>
      </c>
      <c r="N509" s="44">
        <v>0</v>
      </c>
      <c r="O509" s="44">
        <v>0</v>
      </c>
      <c r="P509" s="44">
        <v>0</v>
      </c>
      <c r="Q509" s="44">
        <v>0</v>
      </c>
      <c r="R509" s="44">
        <v>0</v>
      </c>
      <c r="S509" s="44">
        <v>0</v>
      </c>
      <c r="T509" s="44">
        <v>0</v>
      </c>
      <c r="U509" s="44">
        <v>0</v>
      </c>
      <c r="V509" s="44">
        <v>0</v>
      </c>
      <c r="W509" s="44">
        <v>0</v>
      </c>
      <c r="X509" s="44">
        <v>0</v>
      </c>
      <c r="Y509" s="44">
        <v>0</v>
      </c>
    </row>
    <row r="510" spans="1:25" ht="45" x14ac:dyDescent="0.25">
      <c r="A510" s="100"/>
      <c r="B510" s="96"/>
      <c r="C510" s="49">
        <v>56</v>
      </c>
      <c r="D510" s="50" t="s">
        <v>556</v>
      </c>
      <c r="E510" s="28" t="s">
        <v>926</v>
      </c>
      <c r="F510" s="26" t="s">
        <v>932</v>
      </c>
      <c r="G510" s="49" t="s">
        <v>36</v>
      </c>
      <c r="H510" s="26">
        <v>30</v>
      </c>
      <c r="I510" s="26">
        <v>20</v>
      </c>
      <c r="J510" s="46">
        <v>8.59</v>
      </c>
      <c r="K510" s="47"/>
      <c r="L510" s="32">
        <f t="shared" si="14"/>
        <v>0</v>
      </c>
      <c r="M510" s="43" t="str">
        <f t="shared" si="15"/>
        <v>OK</v>
      </c>
      <c r="N510" s="44">
        <v>0</v>
      </c>
      <c r="O510" s="44">
        <v>0</v>
      </c>
      <c r="P510" s="44">
        <v>0</v>
      </c>
      <c r="Q510" s="44">
        <v>0</v>
      </c>
      <c r="R510" s="44">
        <v>0</v>
      </c>
      <c r="S510" s="44">
        <v>0</v>
      </c>
      <c r="T510" s="44">
        <v>0</v>
      </c>
      <c r="U510" s="44">
        <v>0</v>
      </c>
      <c r="V510" s="44">
        <v>0</v>
      </c>
      <c r="W510" s="44">
        <v>0</v>
      </c>
      <c r="X510" s="44">
        <v>0</v>
      </c>
      <c r="Y510" s="44">
        <v>0</v>
      </c>
    </row>
    <row r="511" spans="1:25" ht="60" x14ac:dyDescent="0.25">
      <c r="A511" s="100"/>
      <c r="B511" s="96"/>
      <c r="C511" s="49">
        <v>57</v>
      </c>
      <c r="D511" s="50" t="s">
        <v>557</v>
      </c>
      <c r="E511" s="28" t="s">
        <v>926</v>
      </c>
      <c r="F511" s="26" t="s">
        <v>932</v>
      </c>
      <c r="G511" s="49" t="s">
        <v>36</v>
      </c>
      <c r="H511" s="26">
        <v>30</v>
      </c>
      <c r="I511" s="26">
        <v>20</v>
      </c>
      <c r="J511" s="46">
        <v>8.1</v>
      </c>
      <c r="K511" s="47"/>
      <c r="L511" s="32">
        <f t="shared" si="14"/>
        <v>0</v>
      </c>
      <c r="M511" s="43" t="str">
        <f t="shared" si="15"/>
        <v>OK</v>
      </c>
      <c r="N511" s="44">
        <v>0</v>
      </c>
      <c r="O511" s="44">
        <v>0</v>
      </c>
      <c r="P511" s="44">
        <v>0</v>
      </c>
      <c r="Q511" s="44">
        <v>0</v>
      </c>
      <c r="R511" s="44">
        <v>0</v>
      </c>
      <c r="S511" s="44">
        <v>0</v>
      </c>
      <c r="T511" s="44">
        <v>0</v>
      </c>
      <c r="U511" s="44">
        <v>0</v>
      </c>
      <c r="V511" s="44">
        <v>0</v>
      </c>
      <c r="W511" s="44">
        <v>0</v>
      </c>
      <c r="X511" s="44">
        <v>0</v>
      </c>
      <c r="Y511" s="44">
        <v>0</v>
      </c>
    </row>
    <row r="512" spans="1:25" ht="75" x14ac:dyDescent="0.25">
      <c r="A512" s="100"/>
      <c r="B512" s="96"/>
      <c r="C512" s="49">
        <v>58</v>
      </c>
      <c r="D512" s="50" t="s">
        <v>558</v>
      </c>
      <c r="E512" s="28" t="s">
        <v>926</v>
      </c>
      <c r="F512" s="26" t="s">
        <v>932</v>
      </c>
      <c r="G512" s="49" t="s">
        <v>36</v>
      </c>
      <c r="H512" s="26">
        <v>30</v>
      </c>
      <c r="I512" s="26">
        <v>20</v>
      </c>
      <c r="J512" s="46">
        <v>9.93</v>
      </c>
      <c r="K512" s="47"/>
      <c r="L512" s="32">
        <f t="shared" si="14"/>
        <v>0</v>
      </c>
      <c r="M512" s="43" t="str">
        <f t="shared" si="15"/>
        <v>OK</v>
      </c>
      <c r="N512" s="44">
        <v>0</v>
      </c>
      <c r="O512" s="44">
        <v>0</v>
      </c>
      <c r="P512" s="44">
        <v>0</v>
      </c>
      <c r="Q512" s="44">
        <v>0</v>
      </c>
      <c r="R512" s="44">
        <v>0</v>
      </c>
      <c r="S512" s="44">
        <v>0</v>
      </c>
      <c r="T512" s="44">
        <v>0</v>
      </c>
      <c r="U512" s="44">
        <v>0</v>
      </c>
      <c r="V512" s="44">
        <v>0</v>
      </c>
      <c r="W512" s="44">
        <v>0</v>
      </c>
      <c r="X512" s="44">
        <v>0</v>
      </c>
      <c r="Y512" s="44">
        <v>0</v>
      </c>
    </row>
    <row r="513" spans="1:25" ht="75" x14ac:dyDescent="0.25">
      <c r="A513" s="100"/>
      <c r="B513" s="96"/>
      <c r="C513" s="49">
        <v>59</v>
      </c>
      <c r="D513" s="50" t="s">
        <v>559</v>
      </c>
      <c r="E513" s="28" t="s">
        <v>918</v>
      </c>
      <c r="F513" s="26" t="s">
        <v>930</v>
      </c>
      <c r="G513" s="49" t="s">
        <v>36</v>
      </c>
      <c r="H513" s="26">
        <v>30</v>
      </c>
      <c r="I513" s="26">
        <v>20</v>
      </c>
      <c r="J513" s="46">
        <v>38</v>
      </c>
      <c r="K513" s="47"/>
      <c r="L513" s="32">
        <f t="shared" si="14"/>
        <v>0</v>
      </c>
      <c r="M513" s="43" t="str">
        <f t="shared" si="15"/>
        <v>OK</v>
      </c>
      <c r="N513" s="44">
        <v>0</v>
      </c>
      <c r="O513" s="44">
        <v>0</v>
      </c>
      <c r="P513" s="44">
        <v>0</v>
      </c>
      <c r="Q513" s="44">
        <v>0</v>
      </c>
      <c r="R513" s="44">
        <v>0</v>
      </c>
      <c r="S513" s="44">
        <v>0</v>
      </c>
      <c r="T513" s="44">
        <v>0</v>
      </c>
      <c r="U513" s="44">
        <v>0</v>
      </c>
      <c r="V513" s="44">
        <v>0</v>
      </c>
      <c r="W513" s="44">
        <v>0</v>
      </c>
      <c r="X513" s="44">
        <v>0</v>
      </c>
      <c r="Y513" s="44">
        <v>0</v>
      </c>
    </row>
    <row r="514" spans="1:25" ht="30" x14ac:dyDescent="0.25">
      <c r="A514" s="100"/>
      <c r="B514" s="96"/>
      <c r="C514" s="49">
        <v>60</v>
      </c>
      <c r="D514" s="50" t="s">
        <v>560</v>
      </c>
      <c r="E514" s="28" t="s">
        <v>926</v>
      </c>
      <c r="F514" s="26" t="s">
        <v>932</v>
      </c>
      <c r="G514" s="49" t="s">
        <v>36</v>
      </c>
      <c r="H514" s="26">
        <v>30</v>
      </c>
      <c r="I514" s="26">
        <v>20</v>
      </c>
      <c r="J514" s="46">
        <v>6.73</v>
      </c>
      <c r="K514" s="47"/>
      <c r="L514" s="32">
        <f t="shared" si="14"/>
        <v>0</v>
      </c>
      <c r="M514" s="43" t="str">
        <f t="shared" si="15"/>
        <v>OK</v>
      </c>
      <c r="N514" s="44">
        <v>0</v>
      </c>
      <c r="O514" s="44">
        <v>0</v>
      </c>
      <c r="P514" s="44">
        <v>0</v>
      </c>
      <c r="Q514" s="44">
        <v>0</v>
      </c>
      <c r="R514" s="44">
        <v>0</v>
      </c>
      <c r="S514" s="44">
        <v>0</v>
      </c>
      <c r="T514" s="44">
        <v>0</v>
      </c>
      <c r="U514" s="44">
        <v>0</v>
      </c>
      <c r="V514" s="44">
        <v>0</v>
      </c>
      <c r="W514" s="44">
        <v>0</v>
      </c>
      <c r="X514" s="44">
        <v>0</v>
      </c>
      <c r="Y514" s="44">
        <v>0</v>
      </c>
    </row>
    <row r="515" spans="1:25" ht="30" x14ac:dyDescent="0.25">
      <c r="A515" s="100"/>
      <c r="B515" s="96"/>
      <c r="C515" s="49">
        <v>61</v>
      </c>
      <c r="D515" s="50" t="s">
        <v>561</v>
      </c>
      <c r="E515" s="28" t="s">
        <v>926</v>
      </c>
      <c r="F515" s="26" t="s">
        <v>932</v>
      </c>
      <c r="G515" s="49" t="s">
        <v>36</v>
      </c>
      <c r="H515" s="26">
        <v>30</v>
      </c>
      <c r="I515" s="26">
        <v>20</v>
      </c>
      <c r="J515" s="46">
        <v>6.68</v>
      </c>
      <c r="K515" s="47"/>
      <c r="L515" s="32">
        <f t="shared" si="14"/>
        <v>0</v>
      </c>
      <c r="M515" s="43" t="str">
        <f t="shared" si="15"/>
        <v>OK</v>
      </c>
      <c r="N515" s="44">
        <v>0</v>
      </c>
      <c r="O515" s="44">
        <v>0</v>
      </c>
      <c r="P515" s="44">
        <v>0</v>
      </c>
      <c r="Q515" s="44">
        <v>0</v>
      </c>
      <c r="R515" s="44">
        <v>0</v>
      </c>
      <c r="S515" s="44">
        <v>0</v>
      </c>
      <c r="T515" s="44">
        <v>0</v>
      </c>
      <c r="U515" s="44">
        <v>0</v>
      </c>
      <c r="V515" s="44">
        <v>0</v>
      </c>
      <c r="W515" s="44">
        <v>0</v>
      </c>
      <c r="X515" s="44">
        <v>0</v>
      </c>
      <c r="Y515" s="44">
        <v>0</v>
      </c>
    </row>
    <row r="516" spans="1:25" ht="30" x14ac:dyDescent="0.25">
      <c r="A516" s="100"/>
      <c r="B516" s="96"/>
      <c r="C516" s="49">
        <v>62</v>
      </c>
      <c r="D516" s="50" t="s">
        <v>562</v>
      </c>
      <c r="E516" s="28" t="s">
        <v>926</v>
      </c>
      <c r="F516" s="26" t="s">
        <v>932</v>
      </c>
      <c r="G516" s="49" t="s">
        <v>36</v>
      </c>
      <c r="H516" s="26">
        <v>30</v>
      </c>
      <c r="I516" s="26">
        <v>20</v>
      </c>
      <c r="J516" s="46">
        <v>5.52</v>
      </c>
      <c r="K516" s="47"/>
      <c r="L516" s="32">
        <f t="shared" si="14"/>
        <v>0</v>
      </c>
      <c r="M516" s="43" t="str">
        <f t="shared" si="15"/>
        <v>OK</v>
      </c>
      <c r="N516" s="44">
        <v>0</v>
      </c>
      <c r="O516" s="44">
        <v>0</v>
      </c>
      <c r="P516" s="44">
        <v>0</v>
      </c>
      <c r="Q516" s="44">
        <v>0</v>
      </c>
      <c r="R516" s="44">
        <v>0</v>
      </c>
      <c r="S516" s="44">
        <v>0</v>
      </c>
      <c r="T516" s="44">
        <v>0</v>
      </c>
      <c r="U516" s="44">
        <v>0</v>
      </c>
      <c r="V516" s="44">
        <v>0</v>
      </c>
      <c r="W516" s="44">
        <v>0</v>
      </c>
      <c r="X516" s="44">
        <v>0</v>
      </c>
      <c r="Y516" s="44">
        <v>0</v>
      </c>
    </row>
    <row r="517" spans="1:25" ht="30" x14ac:dyDescent="0.25">
      <c r="A517" s="100"/>
      <c r="B517" s="96"/>
      <c r="C517" s="49">
        <v>63</v>
      </c>
      <c r="D517" s="50" t="s">
        <v>563</v>
      </c>
      <c r="E517" s="28" t="s">
        <v>926</v>
      </c>
      <c r="F517" s="26" t="s">
        <v>932</v>
      </c>
      <c r="G517" s="49" t="s">
        <v>36</v>
      </c>
      <c r="H517" s="26">
        <v>30</v>
      </c>
      <c r="I517" s="26">
        <v>20</v>
      </c>
      <c r="J517" s="46">
        <v>7.69</v>
      </c>
      <c r="K517" s="47"/>
      <c r="L517" s="32">
        <f t="shared" ref="L517:L580" si="16">K517-(SUM(N517:Y517))</f>
        <v>0</v>
      </c>
      <c r="M517" s="43" t="str">
        <f t="shared" ref="M517:M580" si="17">IF(L517&lt;0,"ATENÇÃO","OK")</f>
        <v>OK</v>
      </c>
      <c r="N517" s="44">
        <v>0</v>
      </c>
      <c r="O517" s="44">
        <v>0</v>
      </c>
      <c r="P517" s="44">
        <v>0</v>
      </c>
      <c r="Q517" s="44">
        <v>0</v>
      </c>
      <c r="R517" s="44">
        <v>0</v>
      </c>
      <c r="S517" s="44">
        <v>0</v>
      </c>
      <c r="T517" s="44">
        <v>0</v>
      </c>
      <c r="U517" s="44">
        <v>0</v>
      </c>
      <c r="V517" s="44">
        <v>0</v>
      </c>
      <c r="W517" s="44">
        <v>0</v>
      </c>
      <c r="X517" s="44">
        <v>0</v>
      </c>
      <c r="Y517" s="44">
        <v>0</v>
      </c>
    </row>
    <row r="518" spans="1:25" ht="30" x14ac:dyDescent="0.25">
      <c r="A518" s="100"/>
      <c r="B518" s="96"/>
      <c r="C518" s="49">
        <v>64</v>
      </c>
      <c r="D518" s="50" t="s">
        <v>564</v>
      </c>
      <c r="E518" s="28" t="s">
        <v>926</v>
      </c>
      <c r="F518" s="26" t="s">
        <v>932</v>
      </c>
      <c r="G518" s="49" t="s">
        <v>36</v>
      </c>
      <c r="H518" s="26">
        <v>30</v>
      </c>
      <c r="I518" s="26">
        <v>20</v>
      </c>
      <c r="J518" s="46">
        <v>8.36</v>
      </c>
      <c r="K518" s="47"/>
      <c r="L518" s="32">
        <f t="shared" si="16"/>
        <v>0</v>
      </c>
      <c r="M518" s="43" t="str">
        <f t="shared" si="17"/>
        <v>OK</v>
      </c>
      <c r="N518" s="44">
        <v>0</v>
      </c>
      <c r="O518" s="44">
        <v>0</v>
      </c>
      <c r="P518" s="44">
        <v>0</v>
      </c>
      <c r="Q518" s="44">
        <v>0</v>
      </c>
      <c r="R518" s="44">
        <v>0</v>
      </c>
      <c r="S518" s="44">
        <v>0</v>
      </c>
      <c r="T518" s="44">
        <v>0</v>
      </c>
      <c r="U518" s="44">
        <v>0</v>
      </c>
      <c r="V518" s="44">
        <v>0</v>
      </c>
      <c r="W518" s="44">
        <v>0</v>
      </c>
      <c r="X518" s="44">
        <v>0</v>
      </c>
      <c r="Y518" s="44">
        <v>0</v>
      </c>
    </row>
    <row r="519" spans="1:25" ht="75" x14ac:dyDescent="0.25">
      <c r="A519" s="100"/>
      <c r="B519" s="96"/>
      <c r="C519" s="49">
        <v>65</v>
      </c>
      <c r="D519" s="50" t="s">
        <v>565</v>
      </c>
      <c r="E519" s="28" t="s">
        <v>926</v>
      </c>
      <c r="F519" s="26" t="s">
        <v>921</v>
      </c>
      <c r="G519" s="49" t="s">
        <v>895</v>
      </c>
      <c r="H519" s="26">
        <v>30</v>
      </c>
      <c r="I519" s="26">
        <v>20</v>
      </c>
      <c r="J519" s="46">
        <v>31.65</v>
      </c>
      <c r="K519" s="47"/>
      <c r="L519" s="32">
        <f t="shared" si="16"/>
        <v>0</v>
      </c>
      <c r="M519" s="43" t="str">
        <f t="shared" si="17"/>
        <v>OK</v>
      </c>
      <c r="N519" s="44">
        <v>0</v>
      </c>
      <c r="O519" s="44">
        <v>0</v>
      </c>
      <c r="P519" s="44">
        <v>0</v>
      </c>
      <c r="Q519" s="44">
        <v>0</v>
      </c>
      <c r="R519" s="44">
        <v>0</v>
      </c>
      <c r="S519" s="44">
        <v>0</v>
      </c>
      <c r="T519" s="44">
        <v>0</v>
      </c>
      <c r="U519" s="44">
        <v>0</v>
      </c>
      <c r="V519" s="44">
        <v>0</v>
      </c>
      <c r="W519" s="44">
        <v>0</v>
      </c>
      <c r="X519" s="44">
        <v>0</v>
      </c>
      <c r="Y519" s="44">
        <v>0</v>
      </c>
    </row>
    <row r="520" spans="1:25" ht="45" x14ac:dyDescent="0.25">
      <c r="A520" s="100"/>
      <c r="B520" s="96"/>
      <c r="C520" s="49">
        <v>66</v>
      </c>
      <c r="D520" s="50" t="s">
        <v>566</v>
      </c>
      <c r="E520" s="28" t="s">
        <v>926</v>
      </c>
      <c r="F520" s="26" t="s">
        <v>932</v>
      </c>
      <c r="G520" s="49" t="s">
        <v>895</v>
      </c>
      <c r="H520" s="26">
        <v>30</v>
      </c>
      <c r="I520" s="26">
        <v>20</v>
      </c>
      <c r="J520" s="46">
        <v>51.67</v>
      </c>
      <c r="K520" s="47"/>
      <c r="L520" s="32">
        <f t="shared" si="16"/>
        <v>0</v>
      </c>
      <c r="M520" s="43" t="str">
        <f t="shared" si="17"/>
        <v>OK</v>
      </c>
      <c r="N520" s="44">
        <v>0</v>
      </c>
      <c r="O520" s="44">
        <v>0</v>
      </c>
      <c r="P520" s="44">
        <v>0</v>
      </c>
      <c r="Q520" s="44">
        <v>0</v>
      </c>
      <c r="R520" s="44">
        <v>0</v>
      </c>
      <c r="S520" s="44">
        <v>0</v>
      </c>
      <c r="T520" s="44">
        <v>0</v>
      </c>
      <c r="U520" s="44">
        <v>0</v>
      </c>
      <c r="V520" s="44">
        <v>0</v>
      </c>
      <c r="W520" s="44">
        <v>0</v>
      </c>
      <c r="X520" s="44">
        <v>0</v>
      </c>
      <c r="Y520" s="44">
        <v>0</v>
      </c>
    </row>
    <row r="521" spans="1:25" ht="15" x14ac:dyDescent="0.25">
      <c r="A521" s="100"/>
      <c r="B521" s="96"/>
      <c r="C521" s="49">
        <v>67</v>
      </c>
      <c r="D521" s="50" t="s">
        <v>567</v>
      </c>
      <c r="E521" s="28" t="s">
        <v>936</v>
      </c>
      <c r="F521" s="26" t="s">
        <v>919</v>
      </c>
      <c r="G521" s="49" t="s">
        <v>895</v>
      </c>
      <c r="H521" s="26">
        <v>30</v>
      </c>
      <c r="I521" s="26">
        <v>20</v>
      </c>
      <c r="J521" s="46">
        <v>36.1</v>
      </c>
      <c r="K521" s="47"/>
      <c r="L521" s="32">
        <f t="shared" si="16"/>
        <v>0</v>
      </c>
      <c r="M521" s="43" t="str">
        <f t="shared" si="17"/>
        <v>OK</v>
      </c>
      <c r="N521" s="44">
        <v>0</v>
      </c>
      <c r="O521" s="44">
        <v>0</v>
      </c>
      <c r="P521" s="44">
        <v>0</v>
      </c>
      <c r="Q521" s="44">
        <v>0</v>
      </c>
      <c r="R521" s="44">
        <v>0</v>
      </c>
      <c r="S521" s="44">
        <v>0</v>
      </c>
      <c r="T521" s="44">
        <v>0</v>
      </c>
      <c r="U521" s="44">
        <v>0</v>
      </c>
      <c r="V521" s="44">
        <v>0</v>
      </c>
      <c r="W521" s="44">
        <v>0</v>
      </c>
      <c r="X521" s="44">
        <v>0</v>
      </c>
      <c r="Y521" s="44">
        <v>0</v>
      </c>
    </row>
    <row r="522" spans="1:25" ht="75" x14ac:dyDescent="0.25">
      <c r="A522" s="100"/>
      <c r="B522" s="96"/>
      <c r="C522" s="49">
        <v>68</v>
      </c>
      <c r="D522" s="50" t="s">
        <v>568</v>
      </c>
      <c r="E522" s="28" t="s">
        <v>936</v>
      </c>
      <c r="F522" s="26" t="s">
        <v>919</v>
      </c>
      <c r="G522" s="49" t="s">
        <v>895</v>
      </c>
      <c r="H522" s="26">
        <v>30</v>
      </c>
      <c r="I522" s="26">
        <v>20</v>
      </c>
      <c r="J522" s="46">
        <v>55</v>
      </c>
      <c r="K522" s="47"/>
      <c r="L522" s="32">
        <f t="shared" si="16"/>
        <v>0</v>
      </c>
      <c r="M522" s="43" t="str">
        <f t="shared" si="17"/>
        <v>OK</v>
      </c>
      <c r="N522" s="44">
        <v>0</v>
      </c>
      <c r="O522" s="44">
        <v>0</v>
      </c>
      <c r="P522" s="44">
        <v>0</v>
      </c>
      <c r="Q522" s="44">
        <v>0</v>
      </c>
      <c r="R522" s="44">
        <v>0</v>
      </c>
      <c r="S522" s="44">
        <v>0</v>
      </c>
      <c r="T522" s="44">
        <v>0</v>
      </c>
      <c r="U522" s="44">
        <v>0</v>
      </c>
      <c r="V522" s="44">
        <v>0</v>
      </c>
      <c r="W522" s="44">
        <v>0</v>
      </c>
      <c r="X522" s="44">
        <v>0</v>
      </c>
      <c r="Y522" s="44">
        <v>0</v>
      </c>
    </row>
    <row r="523" spans="1:25" ht="60" x14ac:dyDescent="0.25">
      <c r="A523" s="100"/>
      <c r="B523" s="96"/>
      <c r="C523" s="49">
        <v>69</v>
      </c>
      <c r="D523" s="50" t="s">
        <v>569</v>
      </c>
      <c r="E523" s="28" t="s">
        <v>936</v>
      </c>
      <c r="F523" s="26" t="s">
        <v>921</v>
      </c>
      <c r="G523" s="49" t="s">
        <v>36</v>
      </c>
      <c r="H523" s="26">
        <v>30</v>
      </c>
      <c r="I523" s="26">
        <v>20</v>
      </c>
      <c r="J523" s="46">
        <v>18</v>
      </c>
      <c r="K523" s="47"/>
      <c r="L523" s="32">
        <f t="shared" si="16"/>
        <v>0</v>
      </c>
      <c r="M523" s="43" t="str">
        <f t="shared" si="17"/>
        <v>OK</v>
      </c>
      <c r="N523" s="44">
        <v>0</v>
      </c>
      <c r="O523" s="44">
        <v>0</v>
      </c>
      <c r="P523" s="44">
        <v>0</v>
      </c>
      <c r="Q523" s="44">
        <v>0</v>
      </c>
      <c r="R523" s="44">
        <v>0</v>
      </c>
      <c r="S523" s="44">
        <v>0</v>
      </c>
      <c r="T523" s="44">
        <v>0</v>
      </c>
      <c r="U523" s="44">
        <v>0</v>
      </c>
      <c r="V523" s="44">
        <v>0</v>
      </c>
      <c r="W523" s="44">
        <v>0</v>
      </c>
      <c r="X523" s="44">
        <v>0</v>
      </c>
      <c r="Y523" s="44">
        <v>0</v>
      </c>
    </row>
    <row r="524" spans="1:25" ht="75" x14ac:dyDescent="0.25">
      <c r="A524" s="100"/>
      <c r="B524" s="96"/>
      <c r="C524" s="49">
        <v>70</v>
      </c>
      <c r="D524" s="50" t="s">
        <v>570</v>
      </c>
      <c r="E524" s="28" t="s">
        <v>936</v>
      </c>
      <c r="F524" s="26" t="s">
        <v>921</v>
      </c>
      <c r="G524" s="49" t="s">
        <v>36</v>
      </c>
      <c r="H524" s="26">
        <v>30</v>
      </c>
      <c r="I524" s="26">
        <v>20</v>
      </c>
      <c r="J524" s="46">
        <v>50.9</v>
      </c>
      <c r="K524" s="47"/>
      <c r="L524" s="32">
        <f t="shared" si="16"/>
        <v>0</v>
      </c>
      <c r="M524" s="43" t="str">
        <f t="shared" si="17"/>
        <v>OK</v>
      </c>
      <c r="N524" s="44">
        <v>0</v>
      </c>
      <c r="O524" s="44">
        <v>0</v>
      </c>
      <c r="P524" s="44">
        <v>0</v>
      </c>
      <c r="Q524" s="44">
        <v>0</v>
      </c>
      <c r="R524" s="44">
        <v>0</v>
      </c>
      <c r="S524" s="44">
        <v>0</v>
      </c>
      <c r="T524" s="44">
        <v>0</v>
      </c>
      <c r="U524" s="44">
        <v>0</v>
      </c>
      <c r="V524" s="44">
        <v>0</v>
      </c>
      <c r="W524" s="44">
        <v>0</v>
      </c>
      <c r="X524" s="44">
        <v>0</v>
      </c>
      <c r="Y524" s="44">
        <v>0</v>
      </c>
    </row>
    <row r="525" spans="1:25" ht="75" x14ac:dyDescent="0.25">
      <c r="A525" s="100"/>
      <c r="B525" s="96"/>
      <c r="C525" s="49">
        <v>71</v>
      </c>
      <c r="D525" s="50" t="s">
        <v>571</v>
      </c>
      <c r="E525" s="28" t="s">
        <v>936</v>
      </c>
      <c r="F525" s="26" t="s">
        <v>921</v>
      </c>
      <c r="G525" s="49" t="s">
        <v>36</v>
      </c>
      <c r="H525" s="26">
        <v>30</v>
      </c>
      <c r="I525" s="26">
        <v>20</v>
      </c>
      <c r="J525" s="46">
        <v>40.200000000000003</v>
      </c>
      <c r="K525" s="47"/>
      <c r="L525" s="32">
        <f t="shared" si="16"/>
        <v>0</v>
      </c>
      <c r="M525" s="43" t="str">
        <f t="shared" si="17"/>
        <v>OK</v>
      </c>
      <c r="N525" s="44">
        <v>0</v>
      </c>
      <c r="O525" s="44">
        <v>0</v>
      </c>
      <c r="P525" s="44">
        <v>0</v>
      </c>
      <c r="Q525" s="44">
        <v>0</v>
      </c>
      <c r="R525" s="44">
        <v>0</v>
      </c>
      <c r="S525" s="44">
        <v>0</v>
      </c>
      <c r="T525" s="44">
        <v>0</v>
      </c>
      <c r="U525" s="44">
        <v>0</v>
      </c>
      <c r="V525" s="44">
        <v>0</v>
      </c>
      <c r="W525" s="44">
        <v>0</v>
      </c>
      <c r="X525" s="44">
        <v>0</v>
      </c>
      <c r="Y525" s="44">
        <v>0</v>
      </c>
    </row>
    <row r="526" spans="1:25" ht="75" x14ac:dyDescent="0.25">
      <c r="A526" s="100"/>
      <c r="B526" s="96"/>
      <c r="C526" s="49">
        <v>72</v>
      </c>
      <c r="D526" s="50" t="s">
        <v>572</v>
      </c>
      <c r="E526" s="28" t="s">
        <v>936</v>
      </c>
      <c r="F526" s="26" t="s">
        <v>921</v>
      </c>
      <c r="G526" s="49" t="s">
        <v>36</v>
      </c>
      <c r="H526" s="26">
        <v>30</v>
      </c>
      <c r="I526" s="26">
        <v>20</v>
      </c>
      <c r="J526" s="46">
        <v>21.76</v>
      </c>
      <c r="K526" s="47"/>
      <c r="L526" s="32">
        <f t="shared" si="16"/>
        <v>0</v>
      </c>
      <c r="M526" s="43" t="str">
        <f t="shared" si="17"/>
        <v>OK</v>
      </c>
      <c r="N526" s="44">
        <v>0</v>
      </c>
      <c r="O526" s="44">
        <v>0</v>
      </c>
      <c r="P526" s="44">
        <v>0</v>
      </c>
      <c r="Q526" s="44">
        <v>0</v>
      </c>
      <c r="R526" s="44">
        <v>0</v>
      </c>
      <c r="S526" s="44">
        <v>0</v>
      </c>
      <c r="T526" s="44">
        <v>0</v>
      </c>
      <c r="U526" s="44">
        <v>0</v>
      </c>
      <c r="V526" s="44">
        <v>0</v>
      </c>
      <c r="W526" s="44">
        <v>0</v>
      </c>
      <c r="X526" s="44">
        <v>0</v>
      </c>
      <c r="Y526" s="44">
        <v>0</v>
      </c>
    </row>
    <row r="527" spans="1:25" ht="75" x14ac:dyDescent="0.25">
      <c r="A527" s="100"/>
      <c r="B527" s="96"/>
      <c r="C527" s="49">
        <v>73</v>
      </c>
      <c r="D527" s="50" t="s">
        <v>573</v>
      </c>
      <c r="E527" s="28" t="s">
        <v>936</v>
      </c>
      <c r="F527" s="26" t="s">
        <v>921</v>
      </c>
      <c r="G527" s="49" t="s">
        <v>36</v>
      </c>
      <c r="H527" s="26">
        <v>30</v>
      </c>
      <c r="I527" s="26">
        <v>20</v>
      </c>
      <c r="J527" s="46">
        <v>21.25</v>
      </c>
      <c r="K527" s="47"/>
      <c r="L527" s="32">
        <f t="shared" si="16"/>
        <v>0</v>
      </c>
      <c r="M527" s="43" t="str">
        <f t="shared" si="17"/>
        <v>OK</v>
      </c>
      <c r="N527" s="44">
        <v>0</v>
      </c>
      <c r="O527" s="44">
        <v>0</v>
      </c>
      <c r="P527" s="44">
        <v>0</v>
      </c>
      <c r="Q527" s="44">
        <v>0</v>
      </c>
      <c r="R527" s="44">
        <v>0</v>
      </c>
      <c r="S527" s="44">
        <v>0</v>
      </c>
      <c r="T527" s="44">
        <v>0</v>
      </c>
      <c r="U527" s="44">
        <v>0</v>
      </c>
      <c r="V527" s="44">
        <v>0</v>
      </c>
      <c r="W527" s="44">
        <v>0</v>
      </c>
      <c r="X527" s="44">
        <v>0</v>
      </c>
      <c r="Y527" s="44">
        <v>0</v>
      </c>
    </row>
    <row r="528" spans="1:25" ht="75" x14ac:dyDescent="0.25">
      <c r="A528" s="100"/>
      <c r="B528" s="96"/>
      <c r="C528" s="49">
        <v>74</v>
      </c>
      <c r="D528" s="50" t="s">
        <v>574</v>
      </c>
      <c r="E528" s="28" t="s">
        <v>936</v>
      </c>
      <c r="F528" s="26" t="s">
        <v>921</v>
      </c>
      <c r="G528" s="49" t="s">
        <v>36</v>
      </c>
      <c r="H528" s="26">
        <v>30</v>
      </c>
      <c r="I528" s="26">
        <v>20</v>
      </c>
      <c r="J528" s="46">
        <v>35</v>
      </c>
      <c r="K528" s="47"/>
      <c r="L528" s="32">
        <f t="shared" si="16"/>
        <v>0</v>
      </c>
      <c r="M528" s="43" t="str">
        <f t="shared" si="17"/>
        <v>OK</v>
      </c>
      <c r="N528" s="44">
        <v>0</v>
      </c>
      <c r="O528" s="44">
        <v>0</v>
      </c>
      <c r="P528" s="44">
        <v>0</v>
      </c>
      <c r="Q528" s="44">
        <v>0</v>
      </c>
      <c r="R528" s="44">
        <v>0</v>
      </c>
      <c r="S528" s="44">
        <v>0</v>
      </c>
      <c r="T528" s="44">
        <v>0</v>
      </c>
      <c r="U528" s="44">
        <v>0</v>
      </c>
      <c r="V528" s="44">
        <v>0</v>
      </c>
      <c r="W528" s="44">
        <v>0</v>
      </c>
      <c r="X528" s="44">
        <v>0</v>
      </c>
      <c r="Y528" s="44">
        <v>0</v>
      </c>
    </row>
    <row r="529" spans="1:25" ht="75" x14ac:dyDescent="0.25">
      <c r="A529" s="100"/>
      <c r="B529" s="96"/>
      <c r="C529" s="49">
        <v>75</v>
      </c>
      <c r="D529" s="50" t="s">
        <v>575</v>
      </c>
      <c r="E529" s="28" t="s">
        <v>936</v>
      </c>
      <c r="F529" s="26" t="s">
        <v>921</v>
      </c>
      <c r="G529" s="49" t="s">
        <v>36</v>
      </c>
      <c r="H529" s="26">
        <v>30</v>
      </c>
      <c r="I529" s="26">
        <v>20</v>
      </c>
      <c r="J529" s="46">
        <v>82</v>
      </c>
      <c r="K529" s="47"/>
      <c r="L529" s="32">
        <f t="shared" si="16"/>
        <v>0</v>
      </c>
      <c r="M529" s="43" t="str">
        <f t="shared" si="17"/>
        <v>OK</v>
      </c>
      <c r="N529" s="44">
        <v>0</v>
      </c>
      <c r="O529" s="44">
        <v>0</v>
      </c>
      <c r="P529" s="44">
        <v>0</v>
      </c>
      <c r="Q529" s="44">
        <v>0</v>
      </c>
      <c r="R529" s="44">
        <v>0</v>
      </c>
      <c r="S529" s="44">
        <v>0</v>
      </c>
      <c r="T529" s="44">
        <v>0</v>
      </c>
      <c r="U529" s="44">
        <v>0</v>
      </c>
      <c r="V529" s="44">
        <v>0</v>
      </c>
      <c r="W529" s="44">
        <v>0</v>
      </c>
      <c r="X529" s="44">
        <v>0</v>
      </c>
      <c r="Y529" s="44">
        <v>0</v>
      </c>
    </row>
    <row r="530" spans="1:25" ht="45" x14ac:dyDescent="0.25">
      <c r="A530" s="100"/>
      <c r="B530" s="96"/>
      <c r="C530" s="49">
        <v>76</v>
      </c>
      <c r="D530" s="50" t="s">
        <v>576</v>
      </c>
      <c r="E530" s="28" t="s">
        <v>936</v>
      </c>
      <c r="F530" s="26" t="s">
        <v>921</v>
      </c>
      <c r="G530" s="49" t="s">
        <v>36</v>
      </c>
      <c r="H530" s="26">
        <v>30</v>
      </c>
      <c r="I530" s="26">
        <v>20</v>
      </c>
      <c r="J530" s="46">
        <v>8.09</v>
      </c>
      <c r="K530" s="47"/>
      <c r="L530" s="32">
        <f t="shared" si="16"/>
        <v>0</v>
      </c>
      <c r="M530" s="43" t="str">
        <f t="shared" si="17"/>
        <v>OK</v>
      </c>
      <c r="N530" s="44">
        <v>0</v>
      </c>
      <c r="O530" s="44">
        <v>0</v>
      </c>
      <c r="P530" s="44">
        <v>0</v>
      </c>
      <c r="Q530" s="44">
        <v>0</v>
      </c>
      <c r="R530" s="44">
        <v>0</v>
      </c>
      <c r="S530" s="44">
        <v>0</v>
      </c>
      <c r="T530" s="44">
        <v>0</v>
      </c>
      <c r="U530" s="44">
        <v>0</v>
      </c>
      <c r="V530" s="44">
        <v>0</v>
      </c>
      <c r="W530" s="44">
        <v>0</v>
      </c>
      <c r="X530" s="44">
        <v>0</v>
      </c>
      <c r="Y530" s="44">
        <v>0</v>
      </c>
    </row>
    <row r="531" spans="1:25" ht="75" x14ac:dyDescent="0.25">
      <c r="A531" s="100"/>
      <c r="B531" s="96"/>
      <c r="C531" s="49">
        <v>77</v>
      </c>
      <c r="D531" s="50" t="s">
        <v>577</v>
      </c>
      <c r="E531" s="28" t="s">
        <v>936</v>
      </c>
      <c r="F531" s="26" t="s">
        <v>921</v>
      </c>
      <c r="G531" s="49" t="s">
        <v>36</v>
      </c>
      <c r="H531" s="26">
        <v>30</v>
      </c>
      <c r="I531" s="26">
        <v>20</v>
      </c>
      <c r="J531" s="46">
        <v>16.2</v>
      </c>
      <c r="K531" s="47"/>
      <c r="L531" s="32">
        <f t="shared" si="16"/>
        <v>0</v>
      </c>
      <c r="M531" s="43" t="str">
        <f t="shared" si="17"/>
        <v>OK</v>
      </c>
      <c r="N531" s="44">
        <v>0</v>
      </c>
      <c r="O531" s="44">
        <v>0</v>
      </c>
      <c r="P531" s="44">
        <v>0</v>
      </c>
      <c r="Q531" s="44">
        <v>0</v>
      </c>
      <c r="R531" s="44">
        <v>0</v>
      </c>
      <c r="S531" s="44">
        <v>0</v>
      </c>
      <c r="T531" s="44">
        <v>0</v>
      </c>
      <c r="U531" s="44">
        <v>0</v>
      </c>
      <c r="V531" s="44">
        <v>0</v>
      </c>
      <c r="W531" s="44">
        <v>0</v>
      </c>
      <c r="X531" s="44">
        <v>0</v>
      </c>
      <c r="Y531" s="44">
        <v>0</v>
      </c>
    </row>
    <row r="532" spans="1:25" ht="75" x14ac:dyDescent="0.25">
      <c r="A532" s="100"/>
      <c r="B532" s="96"/>
      <c r="C532" s="49">
        <v>78</v>
      </c>
      <c r="D532" s="50" t="s">
        <v>578</v>
      </c>
      <c r="E532" s="28" t="s">
        <v>936</v>
      </c>
      <c r="F532" s="26" t="s">
        <v>921</v>
      </c>
      <c r="G532" s="49" t="s">
        <v>36</v>
      </c>
      <c r="H532" s="26">
        <v>30</v>
      </c>
      <c r="I532" s="26">
        <v>20</v>
      </c>
      <c r="J532" s="46">
        <v>18</v>
      </c>
      <c r="K532" s="47"/>
      <c r="L532" s="32">
        <f t="shared" si="16"/>
        <v>0</v>
      </c>
      <c r="M532" s="43" t="str">
        <f t="shared" si="17"/>
        <v>OK</v>
      </c>
      <c r="N532" s="44">
        <v>0</v>
      </c>
      <c r="O532" s="44">
        <v>0</v>
      </c>
      <c r="P532" s="44">
        <v>0</v>
      </c>
      <c r="Q532" s="44">
        <v>0</v>
      </c>
      <c r="R532" s="44">
        <v>0</v>
      </c>
      <c r="S532" s="44">
        <v>0</v>
      </c>
      <c r="T532" s="44">
        <v>0</v>
      </c>
      <c r="U532" s="44">
        <v>0</v>
      </c>
      <c r="V532" s="44">
        <v>0</v>
      </c>
      <c r="W532" s="44">
        <v>0</v>
      </c>
      <c r="X532" s="44">
        <v>0</v>
      </c>
      <c r="Y532" s="44">
        <v>0</v>
      </c>
    </row>
    <row r="533" spans="1:25" ht="75" x14ac:dyDescent="0.25">
      <c r="A533" s="100"/>
      <c r="B533" s="96"/>
      <c r="C533" s="49">
        <v>79</v>
      </c>
      <c r="D533" s="50" t="s">
        <v>579</v>
      </c>
      <c r="E533" s="28" t="s">
        <v>936</v>
      </c>
      <c r="F533" s="26" t="s">
        <v>921</v>
      </c>
      <c r="G533" s="49" t="s">
        <v>36</v>
      </c>
      <c r="H533" s="26">
        <v>30</v>
      </c>
      <c r="I533" s="26">
        <v>20</v>
      </c>
      <c r="J533" s="46">
        <v>16.5</v>
      </c>
      <c r="K533" s="47"/>
      <c r="L533" s="32">
        <f t="shared" si="16"/>
        <v>0</v>
      </c>
      <c r="M533" s="43" t="str">
        <f t="shared" si="17"/>
        <v>OK</v>
      </c>
      <c r="N533" s="44">
        <v>0</v>
      </c>
      <c r="O533" s="44">
        <v>0</v>
      </c>
      <c r="P533" s="44">
        <v>0</v>
      </c>
      <c r="Q533" s="44">
        <v>0</v>
      </c>
      <c r="R533" s="44">
        <v>0</v>
      </c>
      <c r="S533" s="44">
        <v>0</v>
      </c>
      <c r="T533" s="44">
        <v>0</v>
      </c>
      <c r="U533" s="44">
        <v>0</v>
      </c>
      <c r="V533" s="44">
        <v>0</v>
      </c>
      <c r="W533" s="44">
        <v>0</v>
      </c>
      <c r="X533" s="44">
        <v>0</v>
      </c>
      <c r="Y533" s="44">
        <v>0</v>
      </c>
    </row>
    <row r="534" spans="1:25" ht="75" x14ac:dyDescent="0.25">
      <c r="A534" s="100"/>
      <c r="B534" s="96"/>
      <c r="C534" s="49">
        <v>80</v>
      </c>
      <c r="D534" s="50" t="s">
        <v>580</v>
      </c>
      <c r="E534" s="28" t="s">
        <v>936</v>
      </c>
      <c r="F534" s="26" t="s">
        <v>921</v>
      </c>
      <c r="G534" s="49" t="s">
        <v>36</v>
      </c>
      <c r="H534" s="26">
        <v>30</v>
      </c>
      <c r="I534" s="26">
        <v>20</v>
      </c>
      <c r="J534" s="46">
        <v>15.87</v>
      </c>
      <c r="K534" s="47"/>
      <c r="L534" s="32">
        <f t="shared" si="16"/>
        <v>0</v>
      </c>
      <c r="M534" s="43" t="str">
        <f t="shared" si="17"/>
        <v>OK</v>
      </c>
      <c r="N534" s="44">
        <v>0</v>
      </c>
      <c r="O534" s="44">
        <v>0</v>
      </c>
      <c r="P534" s="44">
        <v>0</v>
      </c>
      <c r="Q534" s="44">
        <v>0</v>
      </c>
      <c r="R534" s="44">
        <v>0</v>
      </c>
      <c r="S534" s="44">
        <v>0</v>
      </c>
      <c r="T534" s="44">
        <v>0</v>
      </c>
      <c r="U534" s="44">
        <v>0</v>
      </c>
      <c r="V534" s="44">
        <v>0</v>
      </c>
      <c r="W534" s="44">
        <v>0</v>
      </c>
      <c r="X534" s="44">
        <v>0</v>
      </c>
      <c r="Y534" s="44">
        <v>0</v>
      </c>
    </row>
    <row r="535" spans="1:25" ht="75" x14ac:dyDescent="0.25">
      <c r="A535" s="100"/>
      <c r="B535" s="96"/>
      <c r="C535" s="49">
        <v>81</v>
      </c>
      <c r="D535" s="50" t="s">
        <v>581</v>
      </c>
      <c r="E535" s="28" t="s">
        <v>936</v>
      </c>
      <c r="F535" s="26" t="s">
        <v>921</v>
      </c>
      <c r="G535" s="49" t="s">
        <v>36</v>
      </c>
      <c r="H535" s="26">
        <v>30</v>
      </c>
      <c r="I535" s="26">
        <v>20</v>
      </c>
      <c r="J535" s="46">
        <v>18.95</v>
      </c>
      <c r="K535" s="47"/>
      <c r="L535" s="32">
        <f t="shared" si="16"/>
        <v>0</v>
      </c>
      <c r="M535" s="43" t="str">
        <f t="shared" si="17"/>
        <v>OK</v>
      </c>
      <c r="N535" s="44">
        <v>0</v>
      </c>
      <c r="O535" s="44">
        <v>0</v>
      </c>
      <c r="P535" s="44">
        <v>0</v>
      </c>
      <c r="Q535" s="44">
        <v>0</v>
      </c>
      <c r="R535" s="44">
        <v>0</v>
      </c>
      <c r="S535" s="44">
        <v>0</v>
      </c>
      <c r="T535" s="44">
        <v>0</v>
      </c>
      <c r="U535" s="44">
        <v>0</v>
      </c>
      <c r="V535" s="44">
        <v>0</v>
      </c>
      <c r="W535" s="44">
        <v>0</v>
      </c>
      <c r="X535" s="44">
        <v>0</v>
      </c>
      <c r="Y535" s="44">
        <v>0</v>
      </c>
    </row>
    <row r="536" spans="1:25" ht="75" x14ac:dyDescent="0.25">
      <c r="A536" s="100"/>
      <c r="B536" s="96"/>
      <c r="C536" s="49">
        <v>82</v>
      </c>
      <c r="D536" s="50" t="s">
        <v>582</v>
      </c>
      <c r="E536" s="28" t="s">
        <v>936</v>
      </c>
      <c r="F536" s="26" t="s">
        <v>921</v>
      </c>
      <c r="G536" s="49" t="s">
        <v>36</v>
      </c>
      <c r="H536" s="26">
        <v>30</v>
      </c>
      <c r="I536" s="26">
        <v>20</v>
      </c>
      <c r="J536" s="46">
        <v>17.2</v>
      </c>
      <c r="K536" s="47"/>
      <c r="L536" s="32">
        <f t="shared" si="16"/>
        <v>0</v>
      </c>
      <c r="M536" s="43" t="str">
        <f t="shared" si="17"/>
        <v>OK</v>
      </c>
      <c r="N536" s="44">
        <v>0</v>
      </c>
      <c r="O536" s="44">
        <v>0</v>
      </c>
      <c r="P536" s="44">
        <v>0</v>
      </c>
      <c r="Q536" s="44">
        <v>0</v>
      </c>
      <c r="R536" s="44">
        <v>0</v>
      </c>
      <c r="S536" s="44">
        <v>0</v>
      </c>
      <c r="T536" s="44">
        <v>0</v>
      </c>
      <c r="U536" s="44">
        <v>0</v>
      </c>
      <c r="V536" s="44">
        <v>0</v>
      </c>
      <c r="W536" s="44">
        <v>0</v>
      </c>
      <c r="X536" s="44">
        <v>0</v>
      </c>
      <c r="Y536" s="44">
        <v>0</v>
      </c>
    </row>
    <row r="537" spans="1:25" ht="75" x14ac:dyDescent="0.25">
      <c r="A537" s="100"/>
      <c r="B537" s="96"/>
      <c r="C537" s="49">
        <v>83</v>
      </c>
      <c r="D537" s="50" t="s">
        <v>583</v>
      </c>
      <c r="E537" s="28" t="s">
        <v>936</v>
      </c>
      <c r="F537" s="26" t="s">
        <v>921</v>
      </c>
      <c r="G537" s="49" t="s">
        <v>36</v>
      </c>
      <c r="H537" s="26">
        <v>30</v>
      </c>
      <c r="I537" s="26">
        <v>20</v>
      </c>
      <c r="J537" s="46">
        <v>16.55</v>
      </c>
      <c r="K537" s="47"/>
      <c r="L537" s="32">
        <f t="shared" si="16"/>
        <v>0</v>
      </c>
      <c r="M537" s="43" t="str">
        <f t="shared" si="17"/>
        <v>OK</v>
      </c>
      <c r="N537" s="44">
        <v>0</v>
      </c>
      <c r="O537" s="44">
        <v>0</v>
      </c>
      <c r="P537" s="44">
        <v>0</v>
      </c>
      <c r="Q537" s="44">
        <v>0</v>
      </c>
      <c r="R537" s="44">
        <v>0</v>
      </c>
      <c r="S537" s="44">
        <v>0</v>
      </c>
      <c r="T537" s="44">
        <v>0</v>
      </c>
      <c r="U537" s="44">
        <v>0</v>
      </c>
      <c r="V537" s="44">
        <v>0</v>
      </c>
      <c r="W537" s="44">
        <v>0</v>
      </c>
      <c r="X537" s="44">
        <v>0</v>
      </c>
      <c r="Y537" s="44">
        <v>0</v>
      </c>
    </row>
    <row r="538" spans="1:25" ht="75" x14ac:dyDescent="0.25">
      <c r="A538" s="100"/>
      <c r="B538" s="96"/>
      <c r="C538" s="49">
        <v>84</v>
      </c>
      <c r="D538" s="50" t="s">
        <v>584</v>
      </c>
      <c r="E538" s="28" t="s">
        <v>936</v>
      </c>
      <c r="F538" s="26" t="s">
        <v>921</v>
      </c>
      <c r="G538" s="49" t="s">
        <v>36</v>
      </c>
      <c r="H538" s="26">
        <v>30</v>
      </c>
      <c r="I538" s="26">
        <v>20</v>
      </c>
      <c r="J538" s="46">
        <v>17.25</v>
      </c>
      <c r="K538" s="47"/>
      <c r="L538" s="32">
        <f t="shared" si="16"/>
        <v>0</v>
      </c>
      <c r="M538" s="43" t="str">
        <f t="shared" si="17"/>
        <v>OK</v>
      </c>
      <c r="N538" s="44">
        <v>0</v>
      </c>
      <c r="O538" s="44">
        <v>0</v>
      </c>
      <c r="P538" s="44">
        <v>0</v>
      </c>
      <c r="Q538" s="44">
        <v>0</v>
      </c>
      <c r="R538" s="44">
        <v>0</v>
      </c>
      <c r="S538" s="44">
        <v>0</v>
      </c>
      <c r="T538" s="44">
        <v>0</v>
      </c>
      <c r="U538" s="44">
        <v>0</v>
      </c>
      <c r="V538" s="44">
        <v>0</v>
      </c>
      <c r="W538" s="44">
        <v>0</v>
      </c>
      <c r="X538" s="44">
        <v>0</v>
      </c>
      <c r="Y538" s="44">
        <v>0</v>
      </c>
    </row>
    <row r="539" spans="1:25" ht="75" x14ac:dyDescent="0.25">
      <c r="A539" s="100"/>
      <c r="B539" s="96"/>
      <c r="C539" s="49">
        <v>85</v>
      </c>
      <c r="D539" s="50" t="s">
        <v>585</v>
      </c>
      <c r="E539" s="28" t="s">
        <v>936</v>
      </c>
      <c r="F539" s="26" t="s">
        <v>921</v>
      </c>
      <c r="G539" s="49" t="s">
        <v>36</v>
      </c>
      <c r="H539" s="26">
        <v>30</v>
      </c>
      <c r="I539" s="26">
        <v>20</v>
      </c>
      <c r="J539" s="46">
        <v>18.32</v>
      </c>
      <c r="K539" s="47"/>
      <c r="L539" s="32">
        <f t="shared" si="16"/>
        <v>0</v>
      </c>
      <c r="M539" s="43" t="str">
        <f t="shared" si="17"/>
        <v>OK</v>
      </c>
      <c r="N539" s="44">
        <v>0</v>
      </c>
      <c r="O539" s="44">
        <v>0</v>
      </c>
      <c r="P539" s="44">
        <v>0</v>
      </c>
      <c r="Q539" s="44">
        <v>0</v>
      </c>
      <c r="R539" s="44">
        <v>0</v>
      </c>
      <c r="S539" s="44">
        <v>0</v>
      </c>
      <c r="T539" s="44">
        <v>0</v>
      </c>
      <c r="U539" s="44">
        <v>0</v>
      </c>
      <c r="V539" s="44">
        <v>0</v>
      </c>
      <c r="W539" s="44">
        <v>0</v>
      </c>
      <c r="X539" s="44">
        <v>0</v>
      </c>
      <c r="Y539" s="44">
        <v>0</v>
      </c>
    </row>
    <row r="540" spans="1:25" ht="60" x14ac:dyDescent="0.25">
      <c r="A540" s="100"/>
      <c r="B540" s="96"/>
      <c r="C540" s="49">
        <v>86</v>
      </c>
      <c r="D540" s="50" t="s">
        <v>586</v>
      </c>
      <c r="E540" s="28" t="s">
        <v>936</v>
      </c>
      <c r="F540" s="26" t="s">
        <v>921</v>
      </c>
      <c r="G540" s="49" t="s">
        <v>36</v>
      </c>
      <c r="H540" s="26">
        <v>30</v>
      </c>
      <c r="I540" s="26">
        <v>20</v>
      </c>
      <c r="J540" s="46">
        <v>19.05</v>
      </c>
      <c r="K540" s="47"/>
      <c r="L540" s="32">
        <f t="shared" si="16"/>
        <v>0</v>
      </c>
      <c r="M540" s="43" t="str">
        <f t="shared" si="17"/>
        <v>OK</v>
      </c>
      <c r="N540" s="44">
        <v>0</v>
      </c>
      <c r="O540" s="44">
        <v>0</v>
      </c>
      <c r="P540" s="44">
        <v>0</v>
      </c>
      <c r="Q540" s="44">
        <v>0</v>
      </c>
      <c r="R540" s="44">
        <v>0</v>
      </c>
      <c r="S540" s="44">
        <v>0</v>
      </c>
      <c r="T540" s="44">
        <v>0</v>
      </c>
      <c r="U540" s="44">
        <v>0</v>
      </c>
      <c r="V540" s="44">
        <v>0</v>
      </c>
      <c r="W540" s="44">
        <v>0</v>
      </c>
      <c r="X540" s="44">
        <v>0</v>
      </c>
      <c r="Y540" s="44">
        <v>0</v>
      </c>
    </row>
    <row r="541" spans="1:25" ht="45" x14ac:dyDescent="0.25">
      <c r="A541" s="100"/>
      <c r="B541" s="96"/>
      <c r="C541" s="49">
        <v>87</v>
      </c>
      <c r="D541" s="50" t="s">
        <v>587</v>
      </c>
      <c r="E541" s="28" t="s">
        <v>936</v>
      </c>
      <c r="F541" s="26" t="s">
        <v>921</v>
      </c>
      <c r="G541" s="49" t="s">
        <v>36</v>
      </c>
      <c r="H541" s="26">
        <v>30</v>
      </c>
      <c r="I541" s="26">
        <v>20</v>
      </c>
      <c r="J541" s="46">
        <v>3.85</v>
      </c>
      <c r="K541" s="47"/>
      <c r="L541" s="32">
        <f t="shared" si="16"/>
        <v>0</v>
      </c>
      <c r="M541" s="43" t="str">
        <f t="shared" si="17"/>
        <v>OK</v>
      </c>
      <c r="N541" s="44">
        <v>0</v>
      </c>
      <c r="O541" s="44">
        <v>0</v>
      </c>
      <c r="P541" s="44">
        <v>0</v>
      </c>
      <c r="Q541" s="44">
        <v>0</v>
      </c>
      <c r="R541" s="44">
        <v>0</v>
      </c>
      <c r="S541" s="44">
        <v>0</v>
      </c>
      <c r="T541" s="44">
        <v>0</v>
      </c>
      <c r="U541" s="44">
        <v>0</v>
      </c>
      <c r="V541" s="44">
        <v>0</v>
      </c>
      <c r="W541" s="44">
        <v>0</v>
      </c>
      <c r="X541" s="44">
        <v>0</v>
      </c>
      <c r="Y541" s="44">
        <v>0</v>
      </c>
    </row>
    <row r="542" spans="1:25" ht="75" x14ac:dyDescent="0.25">
      <c r="A542" s="100"/>
      <c r="B542" s="96"/>
      <c r="C542" s="49">
        <v>88</v>
      </c>
      <c r="D542" s="50" t="s">
        <v>588</v>
      </c>
      <c r="E542" s="28" t="s">
        <v>936</v>
      </c>
      <c r="F542" s="26" t="s">
        <v>932</v>
      </c>
      <c r="G542" s="49" t="s">
        <v>895</v>
      </c>
      <c r="H542" s="26">
        <v>30</v>
      </c>
      <c r="I542" s="26">
        <v>20</v>
      </c>
      <c r="J542" s="46">
        <v>38.32</v>
      </c>
      <c r="K542" s="47">
        <v>1</v>
      </c>
      <c r="L542" s="32">
        <f t="shared" si="16"/>
        <v>0</v>
      </c>
      <c r="M542" s="43" t="str">
        <f t="shared" si="17"/>
        <v>OK</v>
      </c>
      <c r="N542" s="80">
        <v>1</v>
      </c>
      <c r="O542" s="44">
        <v>0</v>
      </c>
      <c r="P542" s="44">
        <v>0</v>
      </c>
      <c r="Q542" s="44">
        <v>0</v>
      </c>
      <c r="R542" s="44">
        <v>0</v>
      </c>
      <c r="S542" s="44">
        <v>0</v>
      </c>
      <c r="T542" s="44">
        <v>0</v>
      </c>
      <c r="U542" s="44">
        <v>0</v>
      </c>
      <c r="V542" s="44">
        <v>0</v>
      </c>
      <c r="W542" s="44">
        <v>0</v>
      </c>
      <c r="X542" s="44">
        <v>0</v>
      </c>
      <c r="Y542" s="44">
        <v>0</v>
      </c>
    </row>
    <row r="543" spans="1:25" ht="75" x14ac:dyDescent="0.25">
      <c r="A543" s="100"/>
      <c r="B543" s="96"/>
      <c r="C543" s="49">
        <v>89</v>
      </c>
      <c r="D543" s="50" t="s">
        <v>589</v>
      </c>
      <c r="E543" s="28" t="s">
        <v>936</v>
      </c>
      <c r="F543" s="26" t="s">
        <v>921</v>
      </c>
      <c r="G543" s="49" t="s">
        <v>895</v>
      </c>
      <c r="H543" s="26">
        <v>30</v>
      </c>
      <c r="I543" s="26">
        <v>20</v>
      </c>
      <c r="J543" s="46">
        <v>35.32</v>
      </c>
      <c r="K543" s="47"/>
      <c r="L543" s="32">
        <f t="shared" si="16"/>
        <v>0</v>
      </c>
      <c r="M543" s="43" t="str">
        <f t="shared" si="17"/>
        <v>OK</v>
      </c>
      <c r="N543" s="44">
        <v>0</v>
      </c>
      <c r="O543" s="44">
        <v>0</v>
      </c>
      <c r="P543" s="44">
        <v>0</v>
      </c>
      <c r="Q543" s="44">
        <v>0</v>
      </c>
      <c r="R543" s="44">
        <v>0</v>
      </c>
      <c r="S543" s="44">
        <v>0</v>
      </c>
      <c r="T543" s="44">
        <v>0</v>
      </c>
      <c r="U543" s="44">
        <v>0</v>
      </c>
      <c r="V543" s="44">
        <v>0</v>
      </c>
      <c r="W543" s="44">
        <v>0</v>
      </c>
      <c r="X543" s="44">
        <v>0</v>
      </c>
      <c r="Y543" s="44">
        <v>0</v>
      </c>
    </row>
    <row r="544" spans="1:25" ht="135" x14ac:dyDescent="0.25">
      <c r="A544" s="100"/>
      <c r="B544" s="96"/>
      <c r="C544" s="49">
        <v>90</v>
      </c>
      <c r="D544" s="50" t="s">
        <v>590</v>
      </c>
      <c r="E544" s="28" t="s">
        <v>936</v>
      </c>
      <c r="F544" s="26" t="s">
        <v>921</v>
      </c>
      <c r="G544" s="49" t="s">
        <v>895</v>
      </c>
      <c r="H544" s="26">
        <v>30</v>
      </c>
      <c r="I544" s="26">
        <v>20</v>
      </c>
      <c r="J544" s="46">
        <v>297.56</v>
      </c>
      <c r="K544" s="47"/>
      <c r="L544" s="32">
        <f t="shared" si="16"/>
        <v>0</v>
      </c>
      <c r="M544" s="43" t="str">
        <f t="shared" si="17"/>
        <v>OK</v>
      </c>
      <c r="N544" s="44">
        <v>0</v>
      </c>
      <c r="O544" s="44">
        <v>0</v>
      </c>
      <c r="P544" s="44">
        <v>0</v>
      </c>
      <c r="Q544" s="44">
        <v>0</v>
      </c>
      <c r="R544" s="44">
        <v>0</v>
      </c>
      <c r="S544" s="44">
        <v>0</v>
      </c>
      <c r="T544" s="44">
        <v>0</v>
      </c>
      <c r="U544" s="44">
        <v>0</v>
      </c>
      <c r="V544" s="44">
        <v>0</v>
      </c>
      <c r="W544" s="44">
        <v>0</v>
      </c>
      <c r="X544" s="44">
        <v>0</v>
      </c>
      <c r="Y544" s="44">
        <v>0</v>
      </c>
    </row>
    <row r="545" spans="1:25" ht="45" x14ac:dyDescent="0.25">
      <c r="A545" s="100"/>
      <c r="B545" s="96"/>
      <c r="C545" s="49">
        <v>91</v>
      </c>
      <c r="D545" s="50" t="s">
        <v>591</v>
      </c>
      <c r="E545" s="28" t="s">
        <v>936</v>
      </c>
      <c r="F545" s="26" t="s">
        <v>932</v>
      </c>
      <c r="G545" s="49" t="s">
        <v>895</v>
      </c>
      <c r="H545" s="26">
        <v>30</v>
      </c>
      <c r="I545" s="26">
        <v>20</v>
      </c>
      <c r="J545" s="46">
        <v>1086.83</v>
      </c>
      <c r="K545" s="47"/>
      <c r="L545" s="32">
        <f t="shared" si="16"/>
        <v>0</v>
      </c>
      <c r="M545" s="43" t="str">
        <f t="shared" si="17"/>
        <v>OK</v>
      </c>
      <c r="N545" s="44">
        <v>0</v>
      </c>
      <c r="O545" s="44">
        <v>0</v>
      </c>
      <c r="P545" s="44">
        <v>0</v>
      </c>
      <c r="Q545" s="44">
        <v>0</v>
      </c>
      <c r="R545" s="44">
        <v>0</v>
      </c>
      <c r="S545" s="44">
        <v>0</v>
      </c>
      <c r="T545" s="44">
        <v>0</v>
      </c>
      <c r="U545" s="44">
        <v>0</v>
      </c>
      <c r="V545" s="44">
        <v>0</v>
      </c>
      <c r="W545" s="44">
        <v>0</v>
      </c>
      <c r="X545" s="44">
        <v>0</v>
      </c>
      <c r="Y545" s="44">
        <v>0</v>
      </c>
    </row>
    <row r="546" spans="1:25" ht="105" x14ac:dyDescent="0.25">
      <c r="A546" s="100"/>
      <c r="B546" s="96"/>
      <c r="C546" s="49">
        <v>92</v>
      </c>
      <c r="D546" s="50" t="s">
        <v>592</v>
      </c>
      <c r="E546" s="28" t="s">
        <v>936</v>
      </c>
      <c r="F546" s="26" t="s">
        <v>921</v>
      </c>
      <c r="G546" s="49" t="s">
        <v>36</v>
      </c>
      <c r="H546" s="26">
        <v>30</v>
      </c>
      <c r="I546" s="26">
        <v>20</v>
      </c>
      <c r="J546" s="46">
        <v>142.6</v>
      </c>
      <c r="K546" s="47"/>
      <c r="L546" s="32">
        <f t="shared" si="16"/>
        <v>0</v>
      </c>
      <c r="M546" s="43" t="str">
        <f t="shared" si="17"/>
        <v>OK</v>
      </c>
      <c r="N546" s="44">
        <v>0</v>
      </c>
      <c r="O546" s="44">
        <v>0</v>
      </c>
      <c r="P546" s="44">
        <v>0</v>
      </c>
      <c r="Q546" s="44">
        <v>0</v>
      </c>
      <c r="R546" s="44">
        <v>0</v>
      </c>
      <c r="S546" s="44">
        <v>0</v>
      </c>
      <c r="T546" s="44">
        <v>0</v>
      </c>
      <c r="U546" s="44">
        <v>0</v>
      </c>
      <c r="V546" s="44">
        <v>0</v>
      </c>
      <c r="W546" s="44">
        <v>0</v>
      </c>
      <c r="X546" s="44">
        <v>0</v>
      </c>
      <c r="Y546" s="44">
        <v>0</v>
      </c>
    </row>
    <row r="547" spans="1:25" ht="45" x14ac:dyDescent="0.25">
      <c r="A547" s="100"/>
      <c r="B547" s="96"/>
      <c r="C547" s="49">
        <v>93</v>
      </c>
      <c r="D547" s="50" t="s">
        <v>593</v>
      </c>
      <c r="E547" s="28" t="s">
        <v>936</v>
      </c>
      <c r="F547" s="26" t="s">
        <v>921</v>
      </c>
      <c r="G547" s="49" t="s">
        <v>36</v>
      </c>
      <c r="H547" s="26">
        <v>30</v>
      </c>
      <c r="I547" s="26">
        <v>20</v>
      </c>
      <c r="J547" s="46">
        <v>123.17</v>
      </c>
      <c r="K547" s="47"/>
      <c r="L547" s="32">
        <f t="shared" si="16"/>
        <v>0</v>
      </c>
      <c r="M547" s="43" t="str">
        <f t="shared" si="17"/>
        <v>OK</v>
      </c>
      <c r="N547" s="44">
        <v>0</v>
      </c>
      <c r="O547" s="44">
        <v>0</v>
      </c>
      <c r="P547" s="44">
        <v>0</v>
      </c>
      <c r="Q547" s="44">
        <v>0</v>
      </c>
      <c r="R547" s="44">
        <v>0</v>
      </c>
      <c r="S547" s="44">
        <v>0</v>
      </c>
      <c r="T547" s="44">
        <v>0</v>
      </c>
      <c r="U547" s="44">
        <v>0</v>
      </c>
      <c r="V547" s="44">
        <v>0</v>
      </c>
      <c r="W547" s="44">
        <v>0</v>
      </c>
      <c r="X547" s="44">
        <v>0</v>
      </c>
      <c r="Y547" s="44">
        <v>0</v>
      </c>
    </row>
    <row r="548" spans="1:25" ht="120" x14ac:dyDescent="0.25">
      <c r="A548" s="100"/>
      <c r="B548" s="96"/>
      <c r="C548" s="49">
        <v>94</v>
      </c>
      <c r="D548" s="50" t="s">
        <v>594</v>
      </c>
      <c r="E548" s="28" t="s">
        <v>936</v>
      </c>
      <c r="F548" s="26" t="s">
        <v>921</v>
      </c>
      <c r="G548" s="49" t="s">
        <v>36</v>
      </c>
      <c r="H548" s="26">
        <v>30</v>
      </c>
      <c r="I548" s="26">
        <v>20</v>
      </c>
      <c r="J548" s="46">
        <v>63.81</v>
      </c>
      <c r="K548" s="47"/>
      <c r="L548" s="32">
        <f t="shared" si="16"/>
        <v>0</v>
      </c>
      <c r="M548" s="43" t="str">
        <f t="shared" si="17"/>
        <v>OK</v>
      </c>
      <c r="N548" s="44">
        <v>0</v>
      </c>
      <c r="O548" s="44">
        <v>0</v>
      </c>
      <c r="P548" s="44">
        <v>0</v>
      </c>
      <c r="Q548" s="44">
        <v>0</v>
      </c>
      <c r="R548" s="44">
        <v>0</v>
      </c>
      <c r="S548" s="44">
        <v>0</v>
      </c>
      <c r="T548" s="44">
        <v>0</v>
      </c>
      <c r="U548" s="44">
        <v>0</v>
      </c>
      <c r="V548" s="44">
        <v>0</v>
      </c>
      <c r="W548" s="44">
        <v>0</v>
      </c>
      <c r="X548" s="44">
        <v>0</v>
      </c>
      <c r="Y548" s="44">
        <v>0</v>
      </c>
    </row>
    <row r="549" spans="1:25" ht="135" x14ac:dyDescent="0.25">
      <c r="A549" s="100"/>
      <c r="B549" s="96"/>
      <c r="C549" s="49">
        <v>95</v>
      </c>
      <c r="D549" s="50" t="s">
        <v>595</v>
      </c>
      <c r="E549" s="28" t="s">
        <v>936</v>
      </c>
      <c r="F549" s="26" t="s">
        <v>921</v>
      </c>
      <c r="G549" s="49" t="s">
        <v>36</v>
      </c>
      <c r="H549" s="26">
        <v>30</v>
      </c>
      <c r="I549" s="26">
        <v>20</v>
      </c>
      <c r="J549" s="46">
        <v>41.25</v>
      </c>
      <c r="K549" s="47"/>
      <c r="L549" s="32">
        <f t="shared" si="16"/>
        <v>0</v>
      </c>
      <c r="M549" s="43" t="str">
        <f t="shared" si="17"/>
        <v>OK</v>
      </c>
      <c r="N549" s="44">
        <v>0</v>
      </c>
      <c r="O549" s="44">
        <v>0</v>
      </c>
      <c r="P549" s="44">
        <v>0</v>
      </c>
      <c r="Q549" s="44">
        <v>0</v>
      </c>
      <c r="R549" s="44">
        <v>0</v>
      </c>
      <c r="S549" s="44">
        <v>0</v>
      </c>
      <c r="T549" s="44">
        <v>0</v>
      </c>
      <c r="U549" s="44">
        <v>0</v>
      </c>
      <c r="V549" s="44">
        <v>0</v>
      </c>
      <c r="W549" s="44">
        <v>0</v>
      </c>
      <c r="X549" s="44">
        <v>0</v>
      </c>
      <c r="Y549" s="44">
        <v>0</v>
      </c>
    </row>
    <row r="550" spans="1:25" ht="45" x14ac:dyDescent="0.25">
      <c r="A550" s="100"/>
      <c r="B550" s="96"/>
      <c r="C550" s="49">
        <v>96</v>
      </c>
      <c r="D550" s="50" t="s">
        <v>596</v>
      </c>
      <c r="E550" s="28" t="s">
        <v>936</v>
      </c>
      <c r="F550" s="26" t="s">
        <v>921</v>
      </c>
      <c r="G550" s="49" t="s">
        <v>895</v>
      </c>
      <c r="H550" s="26">
        <v>30</v>
      </c>
      <c r="I550" s="26">
        <v>20</v>
      </c>
      <c r="J550" s="46">
        <v>37.43</v>
      </c>
      <c r="K550" s="47"/>
      <c r="L550" s="32">
        <f t="shared" si="16"/>
        <v>0</v>
      </c>
      <c r="M550" s="43" t="str">
        <f t="shared" si="17"/>
        <v>OK</v>
      </c>
      <c r="N550" s="44">
        <v>0</v>
      </c>
      <c r="O550" s="44">
        <v>0</v>
      </c>
      <c r="P550" s="44">
        <v>0</v>
      </c>
      <c r="Q550" s="44">
        <v>0</v>
      </c>
      <c r="R550" s="44">
        <v>0</v>
      </c>
      <c r="S550" s="44">
        <v>0</v>
      </c>
      <c r="T550" s="44">
        <v>0</v>
      </c>
      <c r="U550" s="44">
        <v>0</v>
      </c>
      <c r="V550" s="44">
        <v>0</v>
      </c>
      <c r="W550" s="44">
        <v>0</v>
      </c>
      <c r="X550" s="44">
        <v>0</v>
      </c>
      <c r="Y550" s="44">
        <v>0</v>
      </c>
    </row>
    <row r="551" spans="1:25" ht="45" x14ac:dyDescent="0.25">
      <c r="A551" s="100"/>
      <c r="B551" s="96"/>
      <c r="C551" s="49">
        <v>97</v>
      </c>
      <c r="D551" s="50" t="s">
        <v>597</v>
      </c>
      <c r="E551" s="28" t="s">
        <v>936</v>
      </c>
      <c r="F551" s="26" t="s">
        <v>921</v>
      </c>
      <c r="G551" s="49" t="s">
        <v>36</v>
      </c>
      <c r="H551" s="26">
        <v>30</v>
      </c>
      <c r="I551" s="26">
        <v>20</v>
      </c>
      <c r="J551" s="46">
        <v>91.04</v>
      </c>
      <c r="K551" s="47"/>
      <c r="L551" s="32">
        <f t="shared" si="16"/>
        <v>0</v>
      </c>
      <c r="M551" s="43" t="str">
        <f t="shared" si="17"/>
        <v>OK</v>
      </c>
      <c r="N551" s="44">
        <v>0</v>
      </c>
      <c r="O551" s="44">
        <v>0</v>
      </c>
      <c r="P551" s="44">
        <v>0</v>
      </c>
      <c r="Q551" s="44">
        <v>0</v>
      </c>
      <c r="R551" s="44">
        <v>0</v>
      </c>
      <c r="S551" s="44">
        <v>0</v>
      </c>
      <c r="T551" s="44">
        <v>0</v>
      </c>
      <c r="U551" s="44">
        <v>0</v>
      </c>
      <c r="V551" s="44">
        <v>0</v>
      </c>
      <c r="W551" s="44">
        <v>0</v>
      </c>
      <c r="X551" s="44">
        <v>0</v>
      </c>
      <c r="Y551" s="44">
        <v>0</v>
      </c>
    </row>
    <row r="552" spans="1:25" ht="45" x14ac:dyDescent="0.25">
      <c r="A552" s="100"/>
      <c r="B552" s="96"/>
      <c r="C552" s="49">
        <v>98</v>
      </c>
      <c r="D552" s="50" t="s">
        <v>598</v>
      </c>
      <c r="E552" s="28" t="s">
        <v>936</v>
      </c>
      <c r="F552" s="26" t="s">
        <v>921</v>
      </c>
      <c r="G552" s="49" t="s">
        <v>895</v>
      </c>
      <c r="H552" s="26">
        <v>30</v>
      </c>
      <c r="I552" s="26">
        <v>20</v>
      </c>
      <c r="J552" s="46">
        <v>35.06</v>
      </c>
      <c r="K552" s="47"/>
      <c r="L552" s="32">
        <f t="shared" si="16"/>
        <v>0</v>
      </c>
      <c r="M552" s="43" t="str">
        <f t="shared" si="17"/>
        <v>OK</v>
      </c>
      <c r="N552" s="44">
        <v>0</v>
      </c>
      <c r="O552" s="44">
        <v>0</v>
      </c>
      <c r="P552" s="44">
        <v>0</v>
      </c>
      <c r="Q552" s="44">
        <v>0</v>
      </c>
      <c r="R552" s="44">
        <v>0</v>
      </c>
      <c r="S552" s="44">
        <v>0</v>
      </c>
      <c r="T552" s="44">
        <v>0</v>
      </c>
      <c r="U552" s="44">
        <v>0</v>
      </c>
      <c r="V552" s="44">
        <v>0</v>
      </c>
      <c r="W552" s="44">
        <v>0</v>
      </c>
      <c r="X552" s="44">
        <v>0</v>
      </c>
      <c r="Y552" s="44">
        <v>0</v>
      </c>
    </row>
    <row r="553" spans="1:25" ht="225" x14ac:dyDescent="0.25">
      <c r="A553" s="100"/>
      <c r="B553" s="96"/>
      <c r="C553" s="49">
        <v>99</v>
      </c>
      <c r="D553" s="50" t="s">
        <v>599</v>
      </c>
      <c r="E553" s="28" t="s">
        <v>980</v>
      </c>
      <c r="F553" s="26" t="s">
        <v>921</v>
      </c>
      <c r="G553" s="49" t="s">
        <v>36</v>
      </c>
      <c r="H553" s="26">
        <v>30</v>
      </c>
      <c r="I553" s="26">
        <v>20</v>
      </c>
      <c r="J553" s="46">
        <v>606.73</v>
      </c>
      <c r="K553" s="47"/>
      <c r="L553" s="32">
        <f t="shared" si="16"/>
        <v>0</v>
      </c>
      <c r="M553" s="43" t="str">
        <f t="shared" si="17"/>
        <v>OK</v>
      </c>
      <c r="N553" s="44">
        <v>0</v>
      </c>
      <c r="O553" s="44">
        <v>0</v>
      </c>
      <c r="P553" s="44">
        <v>0</v>
      </c>
      <c r="Q553" s="44">
        <v>0</v>
      </c>
      <c r="R553" s="44">
        <v>0</v>
      </c>
      <c r="S553" s="44">
        <v>0</v>
      </c>
      <c r="T553" s="44">
        <v>0</v>
      </c>
      <c r="U553" s="44">
        <v>0</v>
      </c>
      <c r="V553" s="44">
        <v>0</v>
      </c>
      <c r="W553" s="44">
        <v>0</v>
      </c>
      <c r="X553" s="44">
        <v>0</v>
      </c>
      <c r="Y553" s="44">
        <v>0</v>
      </c>
    </row>
    <row r="554" spans="1:25" ht="90" x14ac:dyDescent="0.25">
      <c r="A554" s="100"/>
      <c r="B554" s="96"/>
      <c r="C554" s="49">
        <v>100</v>
      </c>
      <c r="D554" s="50" t="s">
        <v>600</v>
      </c>
      <c r="E554" s="28" t="s">
        <v>936</v>
      </c>
      <c r="F554" s="26" t="s">
        <v>921</v>
      </c>
      <c r="G554" s="49" t="s">
        <v>36</v>
      </c>
      <c r="H554" s="26">
        <v>30</v>
      </c>
      <c r="I554" s="26">
        <v>20</v>
      </c>
      <c r="J554" s="46">
        <v>25.7</v>
      </c>
      <c r="K554" s="47"/>
      <c r="L554" s="32">
        <f t="shared" si="16"/>
        <v>0</v>
      </c>
      <c r="M554" s="43" t="str">
        <f t="shared" si="17"/>
        <v>OK</v>
      </c>
      <c r="N554" s="44">
        <v>0</v>
      </c>
      <c r="O554" s="44">
        <v>0</v>
      </c>
      <c r="P554" s="44">
        <v>0</v>
      </c>
      <c r="Q554" s="44">
        <v>0</v>
      </c>
      <c r="R554" s="44">
        <v>0</v>
      </c>
      <c r="S554" s="44">
        <v>0</v>
      </c>
      <c r="T554" s="44">
        <v>0</v>
      </c>
      <c r="U554" s="44">
        <v>0</v>
      </c>
      <c r="V554" s="44">
        <v>0</v>
      </c>
      <c r="W554" s="44">
        <v>0</v>
      </c>
      <c r="X554" s="44">
        <v>0</v>
      </c>
      <c r="Y554" s="44">
        <v>0</v>
      </c>
    </row>
    <row r="555" spans="1:25" ht="75" x14ac:dyDescent="0.25">
      <c r="A555" s="100"/>
      <c r="B555" s="96"/>
      <c r="C555" s="49">
        <v>101</v>
      </c>
      <c r="D555" s="50" t="s">
        <v>601</v>
      </c>
      <c r="E555" s="28" t="s">
        <v>936</v>
      </c>
      <c r="F555" s="26" t="s">
        <v>921</v>
      </c>
      <c r="G555" s="49" t="s">
        <v>36</v>
      </c>
      <c r="H555" s="26">
        <v>30</v>
      </c>
      <c r="I555" s="26">
        <v>20</v>
      </c>
      <c r="J555" s="46">
        <v>386.35</v>
      </c>
      <c r="K555" s="47"/>
      <c r="L555" s="32">
        <f t="shared" si="16"/>
        <v>0</v>
      </c>
      <c r="M555" s="43" t="str">
        <f t="shared" si="17"/>
        <v>OK</v>
      </c>
      <c r="N555" s="44">
        <v>0</v>
      </c>
      <c r="O555" s="44">
        <v>0</v>
      </c>
      <c r="P555" s="44">
        <v>0</v>
      </c>
      <c r="Q555" s="44">
        <v>0</v>
      </c>
      <c r="R555" s="44">
        <v>0</v>
      </c>
      <c r="S555" s="44">
        <v>0</v>
      </c>
      <c r="T555" s="44">
        <v>0</v>
      </c>
      <c r="U555" s="44">
        <v>0</v>
      </c>
      <c r="V555" s="44">
        <v>0</v>
      </c>
      <c r="W555" s="44">
        <v>0</v>
      </c>
      <c r="X555" s="44">
        <v>0</v>
      </c>
      <c r="Y555" s="44">
        <v>0</v>
      </c>
    </row>
    <row r="556" spans="1:25" ht="75" x14ac:dyDescent="0.25">
      <c r="A556" s="100"/>
      <c r="B556" s="96"/>
      <c r="C556" s="49">
        <v>102</v>
      </c>
      <c r="D556" s="50" t="s">
        <v>602</v>
      </c>
      <c r="E556" s="28" t="s">
        <v>936</v>
      </c>
      <c r="F556" s="26" t="s">
        <v>921</v>
      </c>
      <c r="G556" s="49" t="s">
        <v>36</v>
      </c>
      <c r="H556" s="26">
        <v>30</v>
      </c>
      <c r="I556" s="26">
        <v>20</v>
      </c>
      <c r="J556" s="46">
        <v>24.9</v>
      </c>
      <c r="K556" s="47"/>
      <c r="L556" s="32">
        <f t="shared" si="16"/>
        <v>0</v>
      </c>
      <c r="M556" s="43" t="str">
        <f t="shared" si="17"/>
        <v>OK</v>
      </c>
      <c r="N556" s="44">
        <v>0</v>
      </c>
      <c r="O556" s="44">
        <v>0</v>
      </c>
      <c r="P556" s="44">
        <v>0</v>
      </c>
      <c r="Q556" s="44">
        <v>0</v>
      </c>
      <c r="R556" s="44">
        <v>0</v>
      </c>
      <c r="S556" s="44">
        <v>0</v>
      </c>
      <c r="T556" s="44">
        <v>0</v>
      </c>
      <c r="U556" s="44">
        <v>0</v>
      </c>
      <c r="V556" s="44">
        <v>0</v>
      </c>
      <c r="W556" s="44">
        <v>0</v>
      </c>
      <c r="X556" s="44">
        <v>0</v>
      </c>
      <c r="Y556" s="44">
        <v>0</v>
      </c>
    </row>
    <row r="557" spans="1:25" ht="60" x14ac:dyDescent="0.25">
      <c r="A557" s="100"/>
      <c r="B557" s="96"/>
      <c r="C557" s="49">
        <v>103</v>
      </c>
      <c r="D557" s="50" t="s">
        <v>603</v>
      </c>
      <c r="E557" s="28" t="s">
        <v>980</v>
      </c>
      <c r="F557" s="26" t="s">
        <v>932</v>
      </c>
      <c r="G557" s="49" t="s">
        <v>36</v>
      </c>
      <c r="H557" s="26">
        <v>30</v>
      </c>
      <c r="I557" s="26">
        <v>20</v>
      </c>
      <c r="J557" s="46">
        <v>12.83</v>
      </c>
      <c r="K557" s="47"/>
      <c r="L557" s="32">
        <f t="shared" si="16"/>
        <v>0</v>
      </c>
      <c r="M557" s="43" t="str">
        <f t="shared" si="17"/>
        <v>OK</v>
      </c>
      <c r="N557" s="44">
        <v>0</v>
      </c>
      <c r="O557" s="44">
        <v>0</v>
      </c>
      <c r="P557" s="44">
        <v>0</v>
      </c>
      <c r="Q557" s="44">
        <v>0</v>
      </c>
      <c r="R557" s="44">
        <v>0</v>
      </c>
      <c r="S557" s="44">
        <v>0</v>
      </c>
      <c r="T557" s="44">
        <v>0</v>
      </c>
      <c r="U557" s="44">
        <v>0</v>
      </c>
      <c r="V557" s="44">
        <v>0</v>
      </c>
      <c r="W557" s="44">
        <v>0</v>
      </c>
      <c r="X557" s="44">
        <v>0</v>
      </c>
      <c r="Y557" s="44">
        <v>0</v>
      </c>
    </row>
    <row r="558" spans="1:25" ht="135" x14ac:dyDescent="0.25">
      <c r="A558" s="100"/>
      <c r="B558" s="96"/>
      <c r="C558" s="49">
        <v>104</v>
      </c>
      <c r="D558" s="50" t="s">
        <v>604</v>
      </c>
      <c r="E558" s="28" t="s">
        <v>936</v>
      </c>
      <c r="F558" s="26" t="s">
        <v>932</v>
      </c>
      <c r="G558" s="49" t="s">
        <v>36</v>
      </c>
      <c r="H558" s="26">
        <v>30</v>
      </c>
      <c r="I558" s="26">
        <v>20</v>
      </c>
      <c r="J558" s="46">
        <v>49.9</v>
      </c>
      <c r="K558" s="47"/>
      <c r="L558" s="32">
        <f t="shared" si="16"/>
        <v>0</v>
      </c>
      <c r="M558" s="43" t="str">
        <f t="shared" si="17"/>
        <v>OK</v>
      </c>
      <c r="N558" s="44">
        <v>0</v>
      </c>
      <c r="O558" s="44">
        <v>0</v>
      </c>
      <c r="P558" s="44">
        <v>0</v>
      </c>
      <c r="Q558" s="44">
        <v>0</v>
      </c>
      <c r="R558" s="44">
        <v>0</v>
      </c>
      <c r="S558" s="44">
        <v>0</v>
      </c>
      <c r="T558" s="44">
        <v>0</v>
      </c>
      <c r="U558" s="44">
        <v>0</v>
      </c>
      <c r="V558" s="44">
        <v>0</v>
      </c>
      <c r="W558" s="44">
        <v>0</v>
      </c>
      <c r="X558" s="44">
        <v>0</v>
      </c>
      <c r="Y558" s="44">
        <v>0</v>
      </c>
    </row>
    <row r="559" spans="1:25" ht="60" x14ac:dyDescent="0.25">
      <c r="A559" s="97" t="s">
        <v>891</v>
      </c>
      <c r="B559" s="93">
        <v>10</v>
      </c>
      <c r="C559" s="49">
        <v>1</v>
      </c>
      <c r="D559" s="50" t="s">
        <v>605</v>
      </c>
      <c r="E559" s="28" t="s">
        <v>918</v>
      </c>
      <c r="F559" s="26" t="s">
        <v>1011</v>
      </c>
      <c r="G559" s="49" t="s">
        <v>36</v>
      </c>
      <c r="H559" s="26">
        <v>30</v>
      </c>
      <c r="I559" s="26">
        <v>20</v>
      </c>
      <c r="J559" s="46">
        <v>1.26</v>
      </c>
      <c r="K559" s="47"/>
      <c r="L559" s="32">
        <f t="shared" si="16"/>
        <v>0</v>
      </c>
      <c r="M559" s="43" t="str">
        <f t="shared" si="17"/>
        <v>OK</v>
      </c>
      <c r="N559" s="44">
        <v>0</v>
      </c>
      <c r="O559" s="44">
        <v>0</v>
      </c>
      <c r="P559" s="44">
        <v>0</v>
      </c>
      <c r="Q559" s="44">
        <v>0</v>
      </c>
      <c r="R559" s="44">
        <v>0</v>
      </c>
      <c r="S559" s="44">
        <v>0</v>
      </c>
      <c r="T559" s="44">
        <v>0</v>
      </c>
      <c r="U559" s="44">
        <v>0</v>
      </c>
      <c r="V559" s="44">
        <v>0</v>
      </c>
      <c r="W559" s="44">
        <v>0</v>
      </c>
      <c r="X559" s="44">
        <v>0</v>
      </c>
      <c r="Y559" s="44">
        <v>0</v>
      </c>
    </row>
    <row r="560" spans="1:25" ht="45" x14ac:dyDescent="0.25">
      <c r="A560" s="98"/>
      <c r="B560" s="94"/>
      <c r="C560" s="49">
        <v>2</v>
      </c>
      <c r="D560" s="50" t="s">
        <v>606</v>
      </c>
      <c r="E560" s="28" t="s">
        <v>918</v>
      </c>
      <c r="F560" s="26" t="s">
        <v>1012</v>
      </c>
      <c r="G560" s="49" t="s">
        <v>36</v>
      </c>
      <c r="H560" s="26">
        <v>30</v>
      </c>
      <c r="I560" s="26">
        <v>20</v>
      </c>
      <c r="J560" s="46">
        <v>45.9</v>
      </c>
      <c r="K560" s="47"/>
      <c r="L560" s="32">
        <f t="shared" si="16"/>
        <v>0</v>
      </c>
      <c r="M560" s="43" t="str">
        <f t="shared" si="17"/>
        <v>OK</v>
      </c>
      <c r="N560" s="44">
        <v>0</v>
      </c>
      <c r="O560" s="44">
        <v>0</v>
      </c>
      <c r="P560" s="44">
        <v>0</v>
      </c>
      <c r="Q560" s="44">
        <v>0</v>
      </c>
      <c r="R560" s="44">
        <v>0</v>
      </c>
      <c r="S560" s="44">
        <v>0</v>
      </c>
      <c r="T560" s="44">
        <v>0</v>
      </c>
      <c r="U560" s="44">
        <v>0</v>
      </c>
      <c r="V560" s="44">
        <v>0</v>
      </c>
      <c r="W560" s="44">
        <v>0</v>
      </c>
      <c r="X560" s="44">
        <v>0</v>
      </c>
      <c r="Y560" s="44">
        <v>0</v>
      </c>
    </row>
    <row r="561" spans="1:25" ht="15" x14ac:dyDescent="0.25">
      <c r="A561" s="98"/>
      <c r="B561" s="94"/>
      <c r="C561" s="49">
        <v>3</v>
      </c>
      <c r="D561" s="50" t="s">
        <v>607</v>
      </c>
      <c r="E561" s="28" t="s">
        <v>918</v>
      </c>
      <c r="F561" s="26" t="s">
        <v>1013</v>
      </c>
      <c r="G561" s="49"/>
      <c r="H561" s="26">
        <v>30</v>
      </c>
      <c r="I561" s="26">
        <v>20</v>
      </c>
      <c r="J561" s="46">
        <v>11.89</v>
      </c>
      <c r="K561" s="47"/>
      <c r="L561" s="32">
        <f t="shared" si="16"/>
        <v>0</v>
      </c>
      <c r="M561" s="43" t="str">
        <f t="shared" si="17"/>
        <v>OK</v>
      </c>
      <c r="N561" s="44">
        <v>0</v>
      </c>
      <c r="O561" s="44">
        <v>0</v>
      </c>
      <c r="P561" s="44">
        <v>0</v>
      </c>
      <c r="Q561" s="44">
        <v>0</v>
      </c>
      <c r="R561" s="44">
        <v>0</v>
      </c>
      <c r="S561" s="44">
        <v>0</v>
      </c>
      <c r="T561" s="44">
        <v>0</v>
      </c>
      <c r="U561" s="44">
        <v>0</v>
      </c>
      <c r="V561" s="44">
        <v>0</v>
      </c>
      <c r="W561" s="44">
        <v>0</v>
      </c>
      <c r="X561" s="44">
        <v>0</v>
      </c>
      <c r="Y561" s="44">
        <v>0</v>
      </c>
    </row>
    <row r="562" spans="1:25" ht="45" x14ac:dyDescent="0.25">
      <c r="A562" s="98"/>
      <c r="B562" s="94"/>
      <c r="C562" s="49">
        <v>4</v>
      </c>
      <c r="D562" s="50" t="s">
        <v>608</v>
      </c>
      <c r="E562" s="28" t="s">
        <v>918</v>
      </c>
      <c r="F562" s="26" t="s">
        <v>1013</v>
      </c>
      <c r="G562" s="49" t="s">
        <v>36</v>
      </c>
      <c r="H562" s="26">
        <v>30</v>
      </c>
      <c r="I562" s="26">
        <v>20</v>
      </c>
      <c r="J562" s="46">
        <v>11.89</v>
      </c>
      <c r="K562" s="47"/>
      <c r="L562" s="32">
        <f t="shared" si="16"/>
        <v>0</v>
      </c>
      <c r="M562" s="43" t="str">
        <f t="shared" si="17"/>
        <v>OK</v>
      </c>
      <c r="N562" s="44">
        <v>0</v>
      </c>
      <c r="O562" s="44">
        <v>0</v>
      </c>
      <c r="P562" s="44">
        <v>0</v>
      </c>
      <c r="Q562" s="44">
        <v>0</v>
      </c>
      <c r="R562" s="44">
        <v>0</v>
      </c>
      <c r="S562" s="44">
        <v>0</v>
      </c>
      <c r="T562" s="44">
        <v>0</v>
      </c>
      <c r="U562" s="44">
        <v>0</v>
      </c>
      <c r="V562" s="44">
        <v>0</v>
      </c>
      <c r="W562" s="44">
        <v>0</v>
      </c>
      <c r="X562" s="44">
        <v>0</v>
      </c>
      <c r="Y562" s="44">
        <v>0</v>
      </c>
    </row>
    <row r="563" spans="1:25" ht="45" x14ac:dyDescent="0.25">
      <c r="A563" s="98"/>
      <c r="B563" s="94"/>
      <c r="C563" s="49">
        <v>5</v>
      </c>
      <c r="D563" s="50" t="s">
        <v>609</v>
      </c>
      <c r="E563" s="28" t="s">
        <v>918</v>
      </c>
      <c r="F563" s="26" t="s">
        <v>1012</v>
      </c>
      <c r="G563" s="49" t="s">
        <v>36</v>
      </c>
      <c r="H563" s="26">
        <v>30</v>
      </c>
      <c r="I563" s="26">
        <v>20</v>
      </c>
      <c r="J563" s="46">
        <v>29.9</v>
      </c>
      <c r="K563" s="47"/>
      <c r="L563" s="32">
        <f t="shared" si="16"/>
        <v>0</v>
      </c>
      <c r="M563" s="43" t="str">
        <f t="shared" si="17"/>
        <v>OK</v>
      </c>
      <c r="N563" s="44">
        <v>0</v>
      </c>
      <c r="O563" s="44">
        <v>0</v>
      </c>
      <c r="P563" s="44">
        <v>0</v>
      </c>
      <c r="Q563" s="44">
        <v>0</v>
      </c>
      <c r="R563" s="44">
        <v>0</v>
      </c>
      <c r="S563" s="44">
        <v>0</v>
      </c>
      <c r="T563" s="44">
        <v>0</v>
      </c>
      <c r="U563" s="44">
        <v>0</v>
      </c>
      <c r="V563" s="44">
        <v>0</v>
      </c>
      <c r="W563" s="44">
        <v>0</v>
      </c>
      <c r="X563" s="44">
        <v>0</v>
      </c>
      <c r="Y563" s="44">
        <v>0</v>
      </c>
    </row>
    <row r="564" spans="1:25" ht="15" x14ac:dyDescent="0.25">
      <c r="A564" s="98"/>
      <c r="B564" s="94"/>
      <c r="C564" s="49">
        <v>6</v>
      </c>
      <c r="D564" s="50" t="s">
        <v>610</v>
      </c>
      <c r="E564" s="28" t="s">
        <v>918</v>
      </c>
      <c r="F564" s="26" t="s">
        <v>1014</v>
      </c>
      <c r="G564" s="49" t="s">
        <v>36</v>
      </c>
      <c r="H564" s="26">
        <v>30</v>
      </c>
      <c r="I564" s="26">
        <v>20</v>
      </c>
      <c r="J564" s="46">
        <v>31.59</v>
      </c>
      <c r="K564" s="47"/>
      <c r="L564" s="32">
        <f t="shared" si="16"/>
        <v>0</v>
      </c>
      <c r="M564" s="43" t="str">
        <f t="shared" si="17"/>
        <v>OK</v>
      </c>
      <c r="N564" s="44">
        <v>0</v>
      </c>
      <c r="O564" s="44">
        <v>0</v>
      </c>
      <c r="P564" s="44">
        <v>0</v>
      </c>
      <c r="Q564" s="44">
        <v>0</v>
      </c>
      <c r="R564" s="44">
        <v>0</v>
      </c>
      <c r="S564" s="44">
        <v>0</v>
      </c>
      <c r="T564" s="44">
        <v>0</v>
      </c>
      <c r="U564" s="44">
        <v>0</v>
      </c>
      <c r="V564" s="44">
        <v>0</v>
      </c>
      <c r="W564" s="44">
        <v>0</v>
      </c>
      <c r="X564" s="44">
        <v>0</v>
      </c>
      <c r="Y564" s="44">
        <v>0</v>
      </c>
    </row>
    <row r="565" spans="1:25" ht="45" x14ac:dyDescent="0.25">
      <c r="A565" s="98"/>
      <c r="B565" s="94"/>
      <c r="C565" s="49">
        <v>7</v>
      </c>
      <c r="D565" s="50" t="s">
        <v>611</v>
      </c>
      <c r="E565" s="28" t="s">
        <v>918</v>
      </c>
      <c r="F565" s="26" t="s">
        <v>1015</v>
      </c>
      <c r="G565" s="49" t="s">
        <v>36</v>
      </c>
      <c r="H565" s="26">
        <v>30</v>
      </c>
      <c r="I565" s="26">
        <v>20</v>
      </c>
      <c r="J565" s="46">
        <v>14</v>
      </c>
      <c r="K565" s="47"/>
      <c r="L565" s="32">
        <f t="shared" si="16"/>
        <v>0</v>
      </c>
      <c r="M565" s="43" t="str">
        <f t="shared" si="17"/>
        <v>OK</v>
      </c>
      <c r="N565" s="44">
        <v>0</v>
      </c>
      <c r="O565" s="44">
        <v>0</v>
      </c>
      <c r="P565" s="44">
        <v>0</v>
      </c>
      <c r="Q565" s="44">
        <v>0</v>
      </c>
      <c r="R565" s="44">
        <v>0</v>
      </c>
      <c r="S565" s="44">
        <v>0</v>
      </c>
      <c r="T565" s="44">
        <v>0</v>
      </c>
      <c r="U565" s="44">
        <v>0</v>
      </c>
      <c r="V565" s="44">
        <v>0</v>
      </c>
      <c r="W565" s="44">
        <v>0</v>
      </c>
      <c r="X565" s="44">
        <v>0</v>
      </c>
      <c r="Y565" s="44">
        <v>0</v>
      </c>
    </row>
    <row r="566" spans="1:25" ht="45" x14ac:dyDescent="0.25">
      <c r="A566" s="98"/>
      <c r="B566" s="94"/>
      <c r="C566" s="49">
        <v>8</v>
      </c>
      <c r="D566" s="50" t="s">
        <v>612</v>
      </c>
      <c r="E566" s="28" t="s">
        <v>918</v>
      </c>
      <c r="F566" s="26" t="s">
        <v>1015</v>
      </c>
      <c r="G566" s="49" t="s">
        <v>36</v>
      </c>
      <c r="H566" s="26">
        <v>30</v>
      </c>
      <c r="I566" s="26">
        <v>20</v>
      </c>
      <c r="J566" s="46">
        <v>13</v>
      </c>
      <c r="K566" s="47"/>
      <c r="L566" s="32">
        <f t="shared" si="16"/>
        <v>0</v>
      </c>
      <c r="M566" s="43" t="str">
        <f t="shared" si="17"/>
        <v>OK</v>
      </c>
      <c r="N566" s="44">
        <v>0</v>
      </c>
      <c r="O566" s="44">
        <v>0</v>
      </c>
      <c r="P566" s="44">
        <v>0</v>
      </c>
      <c r="Q566" s="44">
        <v>0</v>
      </c>
      <c r="R566" s="44">
        <v>0</v>
      </c>
      <c r="S566" s="44">
        <v>0</v>
      </c>
      <c r="T566" s="44">
        <v>0</v>
      </c>
      <c r="U566" s="44">
        <v>0</v>
      </c>
      <c r="V566" s="44">
        <v>0</v>
      </c>
      <c r="W566" s="44">
        <v>0</v>
      </c>
      <c r="X566" s="44">
        <v>0</v>
      </c>
      <c r="Y566" s="44">
        <v>0</v>
      </c>
    </row>
    <row r="567" spans="1:25" ht="45" x14ac:dyDescent="0.25">
      <c r="A567" s="98"/>
      <c r="B567" s="94"/>
      <c r="C567" s="49">
        <v>9</v>
      </c>
      <c r="D567" s="50" t="s">
        <v>613</v>
      </c>
      <c r="E567" s="28" t="s">
        <v>918</v>
      </c>
      <c r="F567" s="26" t="s">
        <v>1015</v>
      </c>
      <c r="G567" s="49" t="s">
        <v>36</v>
      </c>
      <c r="H567" s="26">
        <v>30</v>
      </c>
      <c r="I567" s="26">
        <v>20</v>
      </c>
      <c r="J567" s="46">
        <v>49</v>
      </c>
      <c r="K567" s="47"/>
      <c r="L567" s="32">
        <f t="shared" si="16"/>
        <v>0</v>
      </c>
      <c r="M567" s="43" t="str">
        <f t="shared" si="17"/>
        <v>OK</v>
      </c>
      <c r="N567" s="44">
        <v>0</v>
      </c>
      <c r="O567" s="44">
        <v>0</v>
      </c>
      <c r="P567" s="44">
        <v>0</v>
      </c>
      <c r="Q567" s="44">
        <v>0</v>
      </c>
      <c r="R567" s="44">
        <v>0</v>
      </c>
      <c r="S567" s="44">
        <v>0</v>
      </c>
      <c r="T567" s="44">
        <v>0</v>
      </c>
      <c r="U567" s="44">
        <v>0</v>
      </c>
      <c r="V567" s="44">
        <v>0</v>
      </c>
      <c r="W567" s="44">
        <v>0</v>
      </c>
      <c r="X567" s="44">
        <v>0</v>
      </c>
      <c r="Y567" s="44">
        <v>0</v>
      </c>
    </row>
    <row r="568" spans="1:25" ht="45" x14ac:dyDescent="0.25">
      <c r="A568" s="98"/>
      <c r="B568" s="94"/>
      <c r="C568" s="49">
        <v>10</v>
      </c>
      <c r="D568" s="50" t="s">
        <v>614</v>
      </c>
      <c r="E568" s="28" t="s">
        <v>918</v>
      </c>
      <c r="F568" s="26" t="s">
        <v>1016</v>
      </c>
      <c r="G568" s="49" t="s">
        <v>36</v>
      </c>
      <c r="H568" s="26">
        <v>30</v>
      </c>
      <c r="I568" s="26">
        <v>20</v>
      </c>
      <c r="J568" s="46">
        <v>28.26</v>
      </c>
      <c r="K568" s="47"/>
      <c r="L568" s="32">
        <f t="shared" si="16"/>
        <v>0</v>
      </c>
      <c r="M568" s="43" t="str">
        <f t="shared" si="17"/>
        <v>OK</v>
      </c>
      <c r="N568" s="44">
        <v>0</v>
      </c>
      <c r="O568" s="44">
        <v>0</v>
      </c>
      <c r="P568" s="44">
        <v>0</v>
      </c>
      <c r="Q568" s="44">
        <v>0</v>
      </c>
      <c r="R568" s="44">
        <v>0</v>
      </c>
      <c r="S568" s="44">
        <v>0</v>
      </c>
      <c r="T568" s="44">
        <v>0</v>
      </c>
      <c r="U568" s="44">
        <v>0</v>
      </c>
      <c r="V568" s="44">
        <v>0</v>
      </c>
      <c r="W568" s="44">
        <v>0</v>
      </c>
      <c r="X568" s="44">
        <v>0</v>
      </c>
      <c r="Y568" s="44">
        <v>0</v>
      </c>
    </row>
    <row r="569" spans="1:25" ht="30" x14ac:dyDescent="0.25">
      <c r="A569" s="98"/>
      <c r="B569" s="94"/>
      <c r="C569" s="49">
        <v>11</v>
      </c>
      <c r="D569" s="50" t="s">
        <v>615</v>
      </c>
      <c r="E569" s="28" t="s">
        <v>918</v>
      </c>
      <c r="F569" s="26" t="s">
        <v>1015</v>
      </c>
      <c r="G569" s="49" t="s">
        <v>36</v>
      </c>
      <c r="H569" s="26">
        <v>30</v>
      </c>
      <c r="I569" s="26">
        <v>20</v>
      </c>
      <c r="J569" s="46">
        <v>22</v>
      </c>
      <c r="K569" s="47"/>
      <c r="L569" s="32">
        <f t="shared" si="16"/>
        <v>0</v>
      </c>
      <c r="M569" s="43" t="str">
        <f t="shared" si="17"/>
        <v>OK</v>
      </c>
      <c r="N569" s="44">
        <v>0</v>
      </c>
      <c r="O569" s="44">
        <v>0</v>
      </c>
      <c r="P569" s="44">
        <v>0</v>
      </c>
      <c r="Q569" s="44">
        <v>0</v>
      </c>
      <c r="R569" s="44">
        <v>0</v>
      </c>
      <c r="S569" s="44">
        <v>0</v>
      </c>
      <c r="T569" s="44">
        <v>0</v>
      </c>
      <c r="U569" s="44">
        <v>0</v>
      </c>
      <c r="V569" s="44">
        <v>0</v>
      </c>
      <c r="W569" s="44">
        <v>0</v>
      </c>
      <c r="X569" s="44">
        <v>0</v>
      </c>
      <c r="Y569" s="44">
        <v>0</v>
      </c>
    </row>
    <row r="570" spans="1:25" ht="30" x14ac:dyDescent="0.25">
      <c r="A570" s="98"/>
      <c r="B570" s="94"/>
      <c r="C570" s="49">
        <v>12</v>
      </c>
      <c r="D570" s="50" t="s">
        <v>616</v>
      </c>
      <c r="E570" s="28" t="s">
        <v>918</v>
      </c>
      <c r="F570" s="26" t="s">
        <v>1015</v>
      </c>
      <c r="G570" s="49" t="s">
        <v>36</v>
      </c>
      <c r="H570" s="26">
        <v>30</v>
      </c>
      <c r="I570" s="26">
        <v>20</v>
      </c>
      <c r="J570" s="46">
        <v>13</v>
      </c>
      <c r="K570" s="47"/>
      <c r="L570" s="32">
        <f t="shared" si="16"/>
        <v>0</v>
      </c>
      <c r="M570" s="43" t="str">
        <f t="shared" si="17"/>
        <v>OK</v>
      </c>
      <c r="N570" s="44">
        <v>0</v>
      </c>
      <c r="O570" s="44">
        <v>0</v>
      </c>
      <c r="P570" s="44">
        <v>0</v>
      </c>
      <c r="Q570" s="44">
        <v>0</v>
      </c>
      <c r="R570" s="44">
        <v>0</v>
      </c>
      <c r="S570" s="44">
        <v>0</v>
      </c>
      <c r="T570" s="44">
        <v>0</v>
      </c>
      <c r="U570" s="44">
        <v>0</v>
      </c>
      <c r="V570" s="44">
        <v>0</v>
      </c>
      <c r="W570" s="44">
        <v>0</v>
      </c>
      <c r="X570" s="44">
        <v>0</v>
      </c>
      <c r="Y570" s="44">
        <v>0</v>
      </c>
    </row>
    <row r="571" spans="1:25" ht="45" x14ac:dyDescent="0.25">
      <c r="A571" s="98"/>
      <c r="B571" s="94"/>
      <c r="C571" s="49">
        <v>13</v>
      </c>
      <c r="D571" s="50" t="s">
        <v>617</v>
      </c>
      <c r="E571" s="28" t="s">
        <v>918</v>
      </c>
      <c r="F571" s="26" t="s">
        <v>1015</v>
      </c>
      <c r="G571" s="49" t="s">
        <v>36</v>
      </c>
      <c r="H571" s="26">
        <v>30</v>
      </c>
      <c r="I571" s="26">
        <v>20</v>
      </c>
      <c r="J571" s="46">
        <v>64</v>
      </c>
      <c r="K571" s="47"/>
      <c r="L571" s="32">
        <f t="shared" si="16"/>
        <v>0</v>
      </c>
      <c r="M571" s="43" t="str">
        <f t="shared" si="17"/>
        <v>OK</v>
      </c>
      <c r="N571" s="44">
        <v>0</v>
      </c>
      <c r="O571" s="44">
        <v>0</v>
      </c>
      <c r="P571" s="44">
        <v>0</v>
      </c>
      <c r="Q571" s="44">
        <v>0</v>
      </c>
      <c r="R571" s="44">
        <v>0</v>
      </c>
      <c r="S571" s="44">
        <v>0</v>
      </c>
      <c r="T571" s="44">
        <v>0</v>
      </c>
      <c r="U571" s="44">
        <v>0</v>
      </c>
      <c r="V571" s="44">
        <v>0</v>
      </c>
      <c r="W571" s="44">
        <v>0</v>
      </c>
      <c r="X571" s="44">
        <v>0</v>
      </c>
      <c r="Y571" s="44">
        <v>0</v>
      </c>
    </row>
    <row r="572" spans="1:25" ht="45" x14ac:dyDescent="0.25">
      <c r="A572" s="98"/>
      <c r="B572" s="94"/>
      <c r="C572" s="49">
        <v>14</v>
      </c>
      <c r="D572" s="50" t="s">
        <v>618</v>
      </c>
      <c r="E572" s="28" t="s">
        <v>918</v>
      </c>
      <c r="F572" s="26" t="s">
        <v>1015</v>
      </c>
      <c r="G572" s="49"/>
      <c r="H572" s="26">
        <v>30</v>
      </c>
      <c r="I572" s="26">
        <v>20</v>
      </c>
      <c r="J572" s="46">
        <v>74.260000000000005</v>
      </c>
      <c r="K572" s="47"/>
      <c r="L572" s="32">
        <f t="shared" si="16"/>
        <v>0</v>
      </c>
      <c r="M572" s="43" t="str">
        <f t="shared" si="17"/>
        <v>OK</v>
      </c>
      <c r="N572" s="44">
        <v>0</v>
      </c>
      <c r="O572" s="44">
        <v>0</v>
      </c>
      <c r="P572" s="44">
        <v>0</v>
      </c>
      <c r="Q572" s="44">
        <v>0</v>
      </c>
      <c r="R572" s="44">
        <v>0</v>
      </c>
      <c r="S572" s="44">
        <v>0</v>
      </c>
      <c r="T572" s="44">
        <v>0</v>
      </c>
      <c r="U572" s="44">
        <v>0</v>
      </c>
      <c r="V572" s="44">
        <v>0</v>
      </c>
      <c r="W572" s="44">
        <v>0</v>
      </c>
      <c r="X572" s="44">
        <v>0</v>
      </c>
      <c r="Y572" s="44">
        <v>0</v>
      </c>
    </row>
    <row r="573" spans="1:25" ht="75" x14ac:dyDescent="0.25">
      <c r="A573" s="98"/>
      <c r="B573" s="94"/>
      <c r="C573" s="49">
        <v>15</v>
      </c>
      <c r="D573" s="50" t="s">
        <v>619</v>
      </c>
      <c r="E573" s="28" t="s">
        <v>918</v>
      </c>
      <c r="F573" s="26" t="s">
        <v>1017</v>
      </c>
      <c r="G573" s="49" t="s">
        <v>36</v>
      </c>
      <c r="H573" s="26">
        <v>30</v>
      </c>
      <c r="I573" s="26">
        <v>20</v>
      </c>
      <c r="J573" s="46">
        <v>4.25</v>
      </c>
      <c r="K573" s="47"/>
      <c r="L573" s="32">
        <f t="shared" si="16"/>
        <v>0</v>
      </c>
      <c r="M573" s="43" t="str">
        <f t="shared" si="17"/>
        <v>OK</v>
      </c>
      <c r="N573" s="44">
        <v>0</v>
      </c>
      <c r="O573" s="44">
        <v>0</v>
      </c>
      <c r="P573" s="44">
        <v>0</v>
      </c>
      <c r="Q573" s="44">
        <v>0</v>
      </c>
      <c r="R573" s="44">
        <v>0</v>
      </c>
      <c r="S573" s="44">
        <v>0</v>
      </c>
      <c r="T573" s="44">
        <v>0</v>
      </c>
      <c r="U573" s="44">
        <v>0</v>
      </c>
      <c r="V573" s="44">
        <v>0</v>
      </c>
      <c r="W573" s="44">
        <v>0</v>
      </c>
      <c r="X573" s="44">
        <v>0</v>
      </c>
      <c r="Y573" s="44">
        <v>0</v>
      </c>
    </row>
    <row r="574" spans="1:25" ht="15" x14ac:dyDescent="0.25">
      <c r="A574" s="98"/>
      <c r="B574" s="94"/>
      <c r="C574" s="49">
        <v>16</v>
      </c>
      <c r="D574" s="50" t="s">
        <v>620</v>
      </c>
      <c r="E574" s="28" t="s">
        <v>918</v>
      </c>
      <c r="F574" s="26" t="s">
        <v>1017</v>
      </c>
      <c r="G574" s="49" t="s">
        <v>36</v>
      </c>
      <c r="H574" s="26">
        <v>30</v>
      </c>
      <c r="I574" s="26">
        <v>20</v>
      </c>
      <c r="J574" s="46">
        <v>4.25</v>
      </c>
      <c r="K574" s="47">
        <v>20</v>
      </c>
      <c r="L574" s="32">
        <f t="shared" si="16"/>
        <v>20</v>
      </c>
      <c r="M574" s="43" t="str">
        <f t="shared" si="17"/>
        <v>OK</v>
      </c>
      <c r="N574" s="44">
        <v>0</v>
      </c>
      <c r="O574" s="44">
        <v>0</v>
      </c>
      <c r="P574" s="44">
        <v>0</v>
      </c>
      <c r="Q574" s="44">
        <v>0</v>
      </c>
      <c r="R574" s="44">
        <v>0</v>
      </c>
      <c r="S574" s="44">
        <v>0</v>
      </c>
      <c r="T574" s="44">
        <v>0</v>
      </c>
      <c r="U574" s="44">
        <v>0</v>
      </c>
      <c r="V574" s="44">
        <v>0</v>
      </c>
      <c r="W574" s="44">
        <v>0</v>
      </c>
      <c r="X574" s="44">
        <v>0</v>
      </c>
      <c r="Y574" s="44">
        <v>0</v>
      </c>
    </row>
    <row r="575" spans="1:25" ht="60" x14ac:dyDescent="0.25">
      <c r="A575" s="98"/>
      <c r="B575" s="94"/>
      <c r="C575" s="49">
        <v>17</v>
      </c>
      <c r="D575" s="50" t="s">
        <v>621</v>
      </c>
      <c r="E575" s="28" t="s">
        <v>918</v>
      </c>
      <c r="F575" s="26" t="s">
        <v>1018</v>
      </c>
      <c r="G575" s="49" t="s">
        <v>36</v>
      </c>
      <c r="H575" s="26">
        <v>30</v>
      </c>
      <c r="I575" s="26">
        <v>20</v>
      </c>
      <c r="J575" s="46">
        <v>43.5</v>
      </c>
      <c r="K575" s="47"/>
      <c r="L575" s="32">
        <f t="shared" si="16"/>
        <v>0</v>
      </c>
      <c r="M575" s="43" t="str">
        <f t="shared" si="17"/>
        <v>OK</v>
      </c>
      <c r="N575" s="44">
        <v>0</v>
      </c>
      <c r="O575" s="44">
        <v>0</v>
      </c>
      <c r="P575" s="44">
        <v>0</v>
      </c>
      <c r="Q575" s="44">
        <v>0</v>
      </c>
      <c r="R575" s="44">
        <v>0</v>
      </c>
      <c r="S575" s="44">
        <v>0</v>
      </c>
      <c r="T575" s="44">
        <v>0</v>
      </c>
      <c r="U575" s="44">
        <v>0</v>
      </c>
      <c r="V575" s="44">
        <v>0</v>
      </c>
      <c r="W575" s="44">
        <v>0</v>
      </c>
      <c r="X575" s="44">
        <v>0</v>
      </c>
      <c r="Y575" s="44">
        <v>0</v>
      </c>
    </row>
    <row r="576" spans="1:25" ht="15" x14ac:dyDescent="0.25">
      <c r="A576" s="98"/>
      <c r="B576" s="94"/>
      <c r="C576" s="49">
        <v>18</v>
      </c>
      <c r="D576" s="50" t="s">
        <v>622</v>
      </c>
      <c r="E576" s="28" t="s">
        <v>918</v>
      </c>
      <c r="F576" s="26" t="s">
        <v>1011</v>
      </c>
      <c r="G576" s="49" t="s">
        <v>36</v>
      </c>
      <c r="H576" s="26">
        <v>30</v>
      </c>
      <c r="I576" s="26">
        <v>20</v>
      </c>
      <c r="J576" s="46">
        <v>21.64</v>
      </c>
      <c r="K576" s="47"/>
      <c r="L576" s="32">
        <f t="shared" si="16"/>
        <v>0</v>
      </c>
      <c r="M576" s="43" t="str">
        <f t="shared" si="17"/>
        <v>OK</v>
      </c>
      <c r="N576" s="44">
        <v>0</v>
      </c>
      <c r="O576" s="44">
        <v>0</v>
      </c>
      <c r="P576" s="44">
        <v>0</v>
      </c>
      <c r="Q576" s="44">
        <v>0</v>
      </c>
      <c r="R576" s="44">
        <v>0</v>
      </c>
      <c r="S576" s="44">
        <v>0</v>
      </c>
      <c r="T576" s="44">
        <v>0</v>
      </c>
      <c r="U576" s="44">
        <v>0</v>
      </c>
      <c r="V576" s="44">
        <v>0</v>
      </c>
      <c r="W576" s="44">
        <v>0</v>
      </c>
      <c r="X576" s="44">
        <v>0</v>
      </c>
      <c r="Y576" s="44">
        <v>0</v>
      </c>
    </row>
    <row r="577" spans="1:25" ht="15" x14ac:dyDescent="0.25">
      <c r="A577" s="98"/>
      <c r="B577" s="94"/>
      <c r="C577" s="49">
        <v>19</v>
      </c>
      <c r="D577" s="50" t="s">
        <v>623</v>
      </c>
      <c r="E577" s="28" t="s">
        <v>918</v>
      </c>
      <c r="F577" s="26" t="s">
        <v>1011</v>
      </c>
      <c r="G577" s="49" t="s">
        <v>36</v>
      </c>
      <c r="H577" s="26">
        <v>30</v>
      </c>
      <c r="I577" s="26">
        <v>20</v>
      </c>
      <c r="J577" s="46">
        <v>22.03</v>
      </c>
      <c r="K577" s="47"/>
      <c r="L577" s="32">
        <f t="shared" si="16"/>
        <v>0</v>
      </c>
      <c r="M577" s="43" t="str">
        <f t="shared" si="17"/>
        <v>OK</v>
      </c>
      <c r="N577" s="44">
        <v>0</v>
      </c>
      <c r="O577" s="44">
        <v>0</v>
      </c>
      <c r="P577" s="44">
        <v>0</v>
      </c>
      <c r="Q577" s="44">
        <v>0</v>
      </c>
      <c r="R577" s="44">
        <v>0</v>
      </c>
      <c r="S577" s="44">
        <v>0</v>
      </c>
      <c r="T577" s="44">
        <v>0</v>
      </c>
      <c r="U577" s="44">
        <v>0</v>
      </c>
      <c r="V577" s="44">
        <v>0</v>
      </c>
      <c r="W577" s="44">
        <v>0</v>
      </c>
      <c r="X577" s="44">
        <v>0</v>
      </c>
      <c r="Y577" s="44">
        <v>0</v>
      </c>
    </row>
    <row r="578" spans="1:25" ht="15" x14ac:dyDescent="0.25">
      <c r="A578" s="98"/>
      <c r="B578" s="94"/>
      <c r="C578" s="49">
        <v>20</v>
      </c>
      <c r="D578" s="50" t="s">
        <v>624</v>
      </c>
      <c r="E578" s="28" t="s">
        <v>918</v>
      </c>
      <c r="F578" s="26" t="s">
        <v>1016</v>
      </c>
      <c r="G578" s="49" t="s">
        <v>36</v>
      </c>
      <c r="H578" s="26">
        <v>30</v>
      </c>
      <c r="I578" s="26">
        <v>20</v>
      </c>
      <c r="J578" s="46">
        <v>27</v>
      </c>
      <c r="K578" s="47"/>
      <c r="L578" s="32">
        <f t="shared" si="16"/>
        <v>0</v>
      </c>
      <c r="M578" s="43" t="str">
        <f t="shared" si="17"/>
        <v>OK</v>
      </c>
      <c r="N578" s="44">
        <v>0</v>
      </c>
      <c r="O578" s="44">
        <v>0</v>
      </c>
      <c r="P578" s="44">
        <v>0</v>
      </c>
      <c r="Q578" s="44">
        <v>0</v>
      </c>
      <c r="R578" s="44">
        <v>0</v>
      </c>
      <c r="S578" s="44">
        <v>0</v>
      </c>
      <c r="T578" s="44">
        <v>0</v>
      </c>
      <c r="U578" s="44">
        <v>0</v>
      </c>
      <c r="V578" s="44">
        <v>0</v>
      </c>
      <c r="W578" s="44">
        <v>0</v>
      </c>
      <c r="X578" s="44">
        <v>0</v>
      </c>
      <c r="Y578" s="44">
        <v>0</v>
      </c>
    </row>
    <row r="579" spans="1:25" ht="45" x14ac:dyDescent="0.25">
      <c r="A579" s="98"/>
      <c r="B579" s="94"/>
      <c r="C579" s="49">
        <v>21</v>
      </c>
      <c r="D579" s="50" t="s">
        <v>625</v>
      </c>
      <c r="E579" s="28" t="s">
        <v>918</v>
      </c>
      <c r="F579" s="26" t="s">
        <v>1016</v>
      </c>
      <c r="G579" s="49" t="s">
        <v>36</v>
      </c>
      <c r="H579" s="26">
        <v>30</v>
      </c>
      <c r="I579" s="26">
        <v>20</v>
      </c>
      <c r="J579" s="46">
        <v>73.12</v>
      </c>
      <c r="K579" s="47"/>
      <c r="L579" s="32">
        <f t="shared" si="16"/>
        <v>0</v>
      </c>
      <c r="M579" s="43" t="str">
        <f t="shared" si="17"/>
        <v>OK</v>
      </c>
      <c r="N579" s="44">
        <v>0</v>
      </c>
      <c r="O579" s="44">
        <v>0</v>
      </c>
      <c r="P579" s="44">
        <v>0</v>
      </c>
      <c r="Q579" s="44">
        <v>0</v>
      </c>
      <c r="R579" s="44">
        <v>0</v>
      </c>
      <c r="S579" s="44">
        <v>0</v>
      </c>
      <c r="T579" s="44">
        <v>0</v>
      </c>
      <c r="U579" s="44">
        <v>0</v>
      </c>
      <c r="V579" s="44">
        <v>0</v>
      </c>
      <c r="W579" s="44">
        <v>0</v>
      </c>
      <c r="X579" s="44">
        <v>0</v>
      </c>
      <c r="Y579" s="44">
        <v>0</v>
      </c>
    </row>
    <row r="580" spans="1:25" ht="45" x14ac:dyDescent="0.25">
      <c r="A580" s="98"/>
      <c r="B580" s="94"/>
      <c r="C580" s="49">
        <v>22</v>
      </c>
      <c r="D580" s="50" t="s">
        <v>626</v>
      </c>
      <c r="E580" s="28" t="s">
        <v>918</v>
      </c>
      <c r="F580" s="26" t="s">
        <v>1016</v>
      </c>
      <c r="G580" s="49" t="s">
        <v>36</v>
      </c>
      <c r="H580" s="26">
        <v>30</v>
      </c>
      <c r="I580" s="26">
        <v>20</v>
      </c>
      <c r="J580" s="46">
        <v>85</v>
      </c>
      <c r="K580" s="47"/>
      <c r="L580" s="32">
        <f t="shared" si="16"/>
        <v>0</v>
      </c>
      <c r="M580" s="43" t="str">
        <f t="shared" si="17"/>
        <v>OK</v>
      </c>
      <c r="N580" s="44">
        <v>0</v>
      </c>
      <c r="O580" s="44">
        <v>0</v>
      </c>
      <c r="P580" s="44">
        <v>0</v>
      </c>
      <c r="Q580" s="44">
        <v>0</v>
      </c>
      <c r="R580" s="44">
        <v>0</v>
      </c>
      <c r="S580" s="44">
        <v>0</v>
      </c>
      <c r="T580" s="44">
        <v>0</v>
      </c>
      <c r="U580" s="44">
        <v>0</v>
      </c>
      <c r="V580" s="44">
        <v>0</v>
      </c>
      <c r="W580" s="44">
        <v>0</v>
      </c>
      <c r="X580" s="44">
        <v>0</v>
      </c>
      <c r="Y580" s="44">
        <v>0</v>
      </c>
    </row>
    <row r="581" spans="1:25" ht="60" x14ac:dyDescent="0.25">
      <c r="A581" s="98"/>
      <c r="B581" s="94"/>
      <c r="C581" s="49">
        <v>23</v>
      </c>
      <c r="D581" s="50" t="s">
        <v>627</v>
      </c>
      <c r="E581" s="28" t="s">
        <v>918</v>
      </c>
      <c r="F581" s="26" t="s">
        <v>1016</v>
      </c>
      <c r="G581" s="49" t="s">
        <v>36</v>
      </c>
      <c r="H581" s="26">
        <v>30</v>
      </c>
      <c r="I581" s="26">
        <v>20</v>
      </c>
      <c r="J581" s="46">
        <v>85</v>
      </c>
      <c r="K581" s="47"/>
      <c r="L581" s="32">
        <f t="shared" ref="L581:L644" si="18">K581-(SUM(N581:Y581))</f>
        <v>0</v>
      </c>
      <c r="M581" s="43" t="str">
        <f t="shared" ref="M581:M644" si="19">IF(L581&lt;0,"ATENÇÃO","OK")</f>
        <v>OK</v>
      </c>
      <c r="N581" s="44">
        <v>0</v>
      </c>
      <c r="O581" s="44">
        <v>0</v>
      </c>
      <c r="P581" s="44">
        <v>0</v>
      </c>
      <c r="Q581" s="44">
        <v>0</v>
      </c>
      <c r="R581" s="44">
        <v>0</v>
      </c>
      <c r="S581" s="44">
        <v>0</v>
      </c>
      <c r="T581" s="44">
        <v>0</v>
      </c>
      <c r="U581" s="44">
        <v>0</v>
      </c>
      <c r="V581" s="44">
        <v>0</v>
      </c>
      <c r="W581" s="44">
        <v>0</v>
      </c>
      <c r="X581" s="44">
        <v>0</v>
      </c>
      <c r="Y581" s="44">
        <v>0</v>
      </c>
    </row>
    <row r="582" spans="1:25" ht="45" x14ac:dyDescent="0.25">
      <c r="A582" s="98"/>
      <c r="B582" s="94"/>
      <c r="C582" s="49">
        <v>24</v>
      </c>
      <c r="D582" s="50" t="s">
        <v>628</v>
      </c>
      <c r="E582" s="28" t="s">
        <v>918</v>
      </c>
      <c r="F582" s="26" t="s">
        <v>1019</v>
      </c>
      <c r="G582" s="49" t="s">
        <v>36</v>
      </c>
      <c r="H582" s="26">
        <v>30</v>
      </c>
      <c r="I582" s="26">
        <v>20</v>
      </c>
      <c r="J582" s="46">
        <v>6</v>
      </c>
      <c r="K582" s="47"/>
      <c r="L582" s="32">
        <f t="shared" si="18"/>
        <v>0</v>
      </c>
      <c r="M582" s="43" t="str">
        <f t="shared" si="19"/>
        <v>OK</v>
      </c>
      <c r="N582" s="44">
        <v>0</v>
      </c>
      <c r="O582" s="44">
        <v>0</v>
      </c>
      <c r="P582" s="44">
        <v>0</v>
      </c>
      <c r="Q582" s="44">
        <v>0</v>
      </c>
      <c r="R582" s="44">
        <v>0</v>
      </c>
      <c r="S582" s="44">
        <v>0</v>
      </c>
      <c r="T582" s="44">
        <v>0</v>
      </c>
      <c r="U582" s="44">
        <v>0</v>
      </c>
      <c r="V582" s="44">
        <v>0</v>
      </c>
      <c r="W582" s="44">
        <v>0</v>
      </c>
      <c r="X582" s="44">
        <v>0</v>
      </c>
      <c r="Y582" s="44">
        <v>0</v>
      </c>
    </row>
    <row r="583" spans="1:25" ht="15" x14ac:dyDescent="0.25">
      <c r="A583" s="98"/>
      <c r="B583" s="94"/>
      <c r="C583" s="49">
        <v>25</v>
      </c>
      <c r="D583" s="50" t="s">
        <v>629</v>
      </c>
      <c r="E583" s="28" t="s">
        <v>918</v>
      </c>
      <c r="F583" s="26" t="s">
        <v>1019</v>
      </c>
      <c r="G583" s="49" t="s">
        <v>36</v>
      </c>
      <c r="H583" s="26">
        <v>30</v>
      </c>
      <c r="I583" s="26">
        <v>20</v>
      </c>
      <c r="J583" s="46">
        <v>2.5</v>
      </c>
      <c r="K583" s="47"/>
      <c r="L583" s="32">
        <f t="shared" si="18"/>
        <v>0</v>
      </c>
      <c r="M583" s="43" t="str">
        <f t="shared" si="19"/>
        <v>OK</v>
      </c>
      <c r="N583" s="44">
        <v>0</v>
      </c>
      <c r="O583" s="44">
        <v>0</v>
      </c>
      <c r="P583" s="44">
        <v>0</v>
      </c>
      <c r="Q583" s="44">
        <v>0</v>
      </c>
      <c r="R583" s="44">
        <v>0</v>
      </c>
      <c r="S583" s="44">
        <v>0</v>
      </c>
      <c r="T583" s="44">
        <v>0</v>
      </c>
      <c r="U583" s="44">
        <v>0</v>
      </c>
      <c r="V583" s="44">
        <v>0</v>
      </c>
      <c r="W583" s="44">
        <v>0</v>
      </c>
      <c r="X583" s="44">
        <v>0</v>
      </c>
      <c r="Y583" s="44">
        <v>0</v>
      </c>
    </row>
    <row r="584" spans="1:25" ht="15" x14ac:dyDescent="0.25">
      <c r="A584" s="98"/>
      <c r="B584" s="94"/>
      <c r="C584" s="49">
        <v>26</v>
      </c>
      <c r="D584" s="50" t="s">
        <v>630</v>
      </c>
      <c r="E584" s="28" t="s">
        <v>918</v>
      </c>
      <c r="F584" s="26" t="s">
        <v>1019</v>
      </c>
      <c r="G584" s="49" t="s">
        <v>36</v>
      </c>
      <c r="H584" s="26">
        <v>30</v>
      </c>
      <c r="I584" s="26">
        <v>20</v>
      </c>
      <c r="J584" s="46">
        <v>2.5</v>
      </c>
      <c r="K584" s="47"/>
      <c r="L584" s="32">
        <f t="shared" si="18"/>
        <v>0</v>
      </c>
      <c r="M584" s="43" t="str">
        <f t="shared" si="19"/>
        <v>OK</v>
      </c>
      <c r="N584" s="44">
        <v>0</v>
      </c>
      <c r="O584" s="44">
        <v>0</v>
      </c>
      <c r="P584" s="44">
        <v>0</v>
      </c>
      <c r="Q584" s="44">
        <v>0</v>
      </c>
      <c r="R584" s="44">
        <v>0</v>
      </c>
      <c r="S584" s="44">
        <v>0</v>
      </c>
      <c r="T584" s="44">
        <v>0</v>
      </c>
      <c r="U584" s="44">
        <v>0</v>
      </c>
      <c r="V584" s="44">
        <v>0</v>
      </c>
      <c r="W584" s="44">
        <v>0</v>
      </c>
      <c r="X584" s="44">
        <v>0</v>
      </c>
      <c r="Y584" s="44">
        <v>0</v>
      </c>
    </row>
    <row r="585" spans="1:25" ht="45" x14ac:dyDescent="0.25">
      <c r="A585" s="98"/>
      <c r="B585" s="94"/>
      <c r="C585" s="49">
        <v>27</v>
      </c>
      <c r="D585" s="50" t="s">
        <v>631</v>
      </c>
      <c r="E585" s="28" t="s">
        <v>918</v>
      </c>
      <c r="F585" s="26" t="s">
        <v>1017</v>
      </c>
      <c r="G585" s="49" t="s">
        <v>36</v>
      </c>
      <c r="H585" s="26">
        <v>30</v>
      </c>
      <c r="I585" s="26">
        <v>20</v>
      </c>
      <c r="J585" s="46">
        <v>49</v>
      </c>
      <c r="K585" s="47"/>
      <c r="L585" s="32">
        <f t="shared" si="18"/>
        <v>0</v>
      </c>
      <c r="M585" s="43" t="str">
        <f t="shared" si="19"/>
        <v>OK</v>
      </c>
      <c r="N585" s="44">
        <v>0</v>
      </c>
      <c r="O585" s="44">
        <v>0</v>
      </c>
      <c r="P585" s="44">
        <v>0</v>
      </c>
      <c r="Q585" s="44">
        <v>0</v>
      </c>
      <c r="R585" s="44">
        <v>0</v>
      </c>
      <c r="S585" s="44">
        <v>0</v>
      </c>
      <c r="T585" s="44">
        <v>0</v>
      </c>
      <c r="U585" s="44">
        <v>0</v>
      </c>
      <c r="V585" s="44">
        <v>0</v>
      </c>
      <c r="W585" s="44">
        <v>0</v>
      </c>
      <c r="X585" s="44">
        <v>0</v>
      </c>
      <c r="Y585" s="44">
        <v>0</v>
      </c>
    </row>
    <row r="586" spans="1:25" ht="60" x14ac:dyDescent="0.25">
      <c r="A586" s="98"/>
      <c r="B586" s="94"/>
      <c r="C586" s="49">
        <v>28</v>
      </c>
      <c r="D586" s="50" t="s">
        <v>632</v>
      </c>
      <c r="E586" s="28" t="s">
        <v>918</v>
      </c>
      <c r="F586" s="26" t="s">
        <v>1017</v>
      </c>
      <c r="G586" s="49" t="s">
        <v>36</v>
      </c>
      <c r="H586" s="26">
        <v>30</v>
      </c>
      <c r="I586" s="26">
        <v>20</v>
      </c>
      <c r="J586" s="46">
        <v>49</v>
      </c>
      <c r="K586" s="47"/>
      <c r="L586" s="32">
        <f t="shared" si="18"/>
        <v>0</v>
      </c>
      <c r="M586" s="43" t="str">
        <f t="shared" si="19"/>
        <v>OK</v>
      </c>
      <c r="N586" s="44">
        <v>0</v>
      </c>
      <c r="O586" s="44">
        <v>0</v>
      </c>
      <c r="P586" s="44">
        <v>0</v>
      </c>
      <c r="Q586" s="44">
        <v>0</v>
      </c>
      <c r="R586" s="44">
        <v>0</v>
      </c>
      <c r="S586" s="44">
        <v>0</v>
      </c>
      <c r="T586" s="44">
        <v>0</v>
      </c>
      <c r="U586" s="44">
        <v>0</v>
      </c>
      <c r="V586" s="44">
        <v>0</v>
      </c>
      <c r="W586" s="44">
        <v>0</v>
      </c>
      <c r="X586" s="44">
        <v>0</v>
      </c>
      <c r="Y586" s="44">
        <v>0</v>
      </c>
    </row>
    <row r="587" spans="1:25" ht="15" x14ac:dyDescent="0.25">
      <c r="A587" s="98"/>
      <c r="B587" s="94"/>
      <c r="C587" s="49">
        <v>29</v>
      </c>
      <c r="D587" s="50" t="s">
        <v>633</v>
      </c>
      <c r="E587" s="28" t="s">
        <v>918</v>
      </c>
      <c r="F587" s="26" t="s">
        <v>1011</v>
      </c>
      <c r="G587" s="49" t="s">
        <v>36</v>
      </c>
      <c r="H587" s="26">
        <v>30</v>
      </c>
      <c r="I587" s="26">
        <v>20</v>
      </c>
      <c r="J587" s="46">
        <v>2.8</v>
      </c>
      <c r="K587" s="47"/>
      <c r="L587" s="32">
        <f t="shared" si="18"/>
        <v>0</v>
      </c>
      <c r="M587" s="43" t="str">
        <f t="shared" si="19"/>
        <v>OK</v>
      </c>
      <c r="N587" s="44">
        <v>0</v>
      </c>
      <c r="O587" s="44">
        <v>0</v>
      </c>
      <c r="P587" s="44">
        <v>0</v>
      </c>
      <c r="Q587" s="44">
        <v>0</v>
      </c>
      <c r="R587" s="44">
        <v>0</v>
      </c>
      <c r="S587" s="44">
        <v>0</v>
      </c>
      <c r="T587" s="44">
        <v>0</v>
      </c>
      <c r="U587" s="44">
        <v>0</v>
      </c>
      <c r="V587" s="44">
        <v>0</v>
      </c>
      <c r="W587" s="44">
        <v>0</v>
      </c>
      <c r="X587" s="44">
        <v>0</v>
      </c>
      <c r="Y587" s="44">
        <v>0</v>
      </c>
    </row>
    <row r="588" spans="1:25" ht="15" x14ac:dyDescent="0.25">
      <c r="A588" s="98"/>
      <c r="B588" s="94"/>
      <c r="C588" s="49">
        <v>30</v>
      </c>
      <c r="D588" s="50" t="s">
        <v>634</v>
      </c>
      <c r="E588" s="28" t="s">
        <v>918</v>
      </c>
      <c r="F588" s="26" t="s">
        <v>1011</v>
      </c>
      <c r="G588" s="49" t="s">
        <v>36</v>
      </c>
      <c r="H588" s="26">
        <v>30</v>
      </c>
      <c r="I588" s="26">
        <v>20</v>
      </c>
      <c r="J588" s="46">
        <v>3.57</v>
      </c>
      <c r="K588" s="47"/>
      <c r="L588" s="32">
        <f t="shared" si="18"/>
        <v>0</v>
      </c>
      <c r="M588" s="43" t="str">
        <f t="shared" si="19"/>
        <v>OK</v>
      </c>
      <c r="N588" s="44">
        <v>0</v>
      </c>
      <c r="O588" s="44">
        <v>0</v>
      </c>
      <c r="P588" s="44">
        <v>0</v>
      </c>
      <c r="Q588" s="44">
        <v>0</v>
      </c>
      <c r="R588" s="44">
        <v>0</v>
      </c>
      <c r="S588" s="44">
        <v>0</v>
      </c>
      <c r="T588" s="44">
        <v>0</v>
      </c>
      <c r="U588" s="44">
        <v>0</v>
      </c>
      <c r="V588" s="44">
        <v>0</v>
      </c>
      <c r="W588" s="44">
        <v>0</v>
      </c>
      <c r="X588" s="44">
        <v>0</v>
      </c>
      <c r="Y588" s="44">
        <v>0</v>
      </c>
    </row>
    <row r="589" spans="1:25" ht="60" x14ac:dyDescent="0.25">
      <c r="A589" s="98"/>
      <c r="B589" s="94"/>
      <c r="C589" s="49">
        <v>31</v>
      </c>
      <c r="D589" s="50" t="s">
        <v>635</v>
      </c>
      <c r="E589" s="28" t="s">
        <v>918</v>
      </c>
      <c r="F589" s="26" t="s">
        <v>1011</v>
      </c>
      <c r="G589" s="49" t="s">
        <v>36</v>
      </c>
      <c r="H589" s="26">
        <v>30</v>
      </c>
      <c r="I589" s="26">
        <v>20</v>
      </c>
      <c r="J589" s="46">
        <v>0.56999999999999995</v>
      </c>
      <c r="K589" s="47"/>
      <c r="L589" s="32">
        <f t="shared" si="18"/>
        <v>0</v>
      </c>
      <c r="M589" s="43" t="str">
        <f t="shared" si="19"/>
        <v>OK</v>
      </c>
      <c r="N589" s="44">
        <v>0</v>
      </c>
      <c r="O589" s="44">
        <v>0</v>
      </c>
      <c r="P589" s="44">
        <v>0</v>
      </c>
      <c r="Q589" s="44">
        <v>0</v>
      </c>
      <c r="R589" s="44">
        <v>0</v>
      </c>
      <c r="S589" s="44">
        <v>0</v>
      </c>
      <c r="T589" s="44">
        <v>0</v>
      </c>
      <c r="U589" s="44">
        <v>0</v>
      </c>
      <c r="V589" s="44">
        <v>0</v>
      </c>
      <c r="W589" s="44">
        <v>0</v>
      </c>
      <c r="X589" s="44">
        <v>0</v>
      </c>
      <c r="Y589" s="44">
        <v>0</v>
      </c>
    </row>
    <row r="590" spans="1:25" ht="60" x14ac:dyDescent="0.25">
      <c r="A590" s="98"/>
      <c r="B590" s="94"/>
      <c r="C590" s="49">
        <v>32</v>
      </c>
      <c r="D590" s="50" t="s">
        <v>636</v>
      </c>
      <c r="E590" s="28" t="s">
        <v>918</v>
      </c>
      <c r="F590" s="26" t="s">
        <v>1011</v>
      </c>
      <c r="G590" s="49" t="s">
        <v>36</v>
      </c>
      <c r="H590" s="26">
        <v>30</v>
      </c>
      <c r="I590" s="26">
        <v>20</v>
      </c>
      <c r="J590" s="46">
        <v>1.2</v>
      </c>
      <c r="K590" s="47"/>
      <c r="L590" s="32">
        <f t="shared" si="18"/>
        <v>0</v>
      </c>
      <c r="M590" s="43" t="str">
        <f t="shared" si="19"/>
        <v>OK</v>
      </c>
      <c r="N590" s="44">
        <v>0</v>
      </c>
      <c r="O590" s="44">
        <v>0</v>
      </c>
      <c r="P590" s="44">
        <v>0</v>
      </c>
      <c r="Q590" s="44">
        <v>0</v>
      </c>
      <c r="R590" s="44">
        <v>0</v>
      </c>
      <c r="S590" s="44">
        <v>0</v>
      </c>
      <c r="T590" s="44">
        <v>0</v>
      </c>
      <c r="U590" s="44">
        <v>0</v>
      </c>
      <c r="V590" s="44">
        <v>0</v>
      </c>
      <c r="W590" s="44">
        <v>0</v>
      </c>
      <c r="X590" s="44">
        <v>0</v>
      </c>
      <c r="Y590" s="44">
        <v>0</v>
      </c>
    </row>
    <row r="591" spans="1:25" ht="60" x14ac:dyDescent="0.25">
      <c r="A591" s="98"/>
      <c r="B591" s="94"/>
      <c r="C591" s="49">
        <v>33</v>
      </c>
      <c r="D591" s="50" t="s">
        <v>637</v>
      </c>
      <c r="E591" s="28" t="s">
        <v>918</v>
      </c>
      <c r="F591" s="26" t="s">
        <v>1011</v>
      </c>
      <c r="G591" s="49" t="s">
        <v>36</v>
      </c>
      <c r="H591" s="26">
        <v>30</v>
      </c>
      <c r="I591" s="26">
        <v>20</v>
      </c>
      <c r="J591" s="46">
        <v>1.55</v>
      </c>
      <c r="K591" s="47"/>
      <c r="L591" s="32">
        <f t="shared" si="18"/>
        <v>0</v>
      </c>
      <c r="M591" s="43" t="str">
        <f t="shared" si="19"/>
        <v>OK</v>
      </c>
      <c r="N591" s="44">
        <v>0</v>
      </c>
      <c r="O591" s="44">
        <v>0</v>
      </c>
      <c r="P591" s="44">
        <v>0</v>
      </c>
      <c r="Q591" s="44">
        <v>0</v>
      </c>
      <c r="R591" s="44">
        <v>0</v>
      </c>
      <c r="S591" s="44">
        <v>0</v>
      </c>
      <c r="T591" s="44">
        <v>0</v>
      </c>
      <c r="U591" s="44">
        <v>0</v>
      </c>
      <c r="V591" s="44">
        <v>0</v>
      </c>
      <c r="W591" s="44">
        <v>0</v>
      </c>
      <c r="X591" s="44">
        <v>0</v>
      </c>
      <c r="Y591" s="44">
        <v>0</v>
      </c>
    </row>
    <row r="592" spans="1:25" ht="60" x14ac:dyDescent="0.25">
      <c r="A592" s="98"/>
      <c r="B592" s="94"/>
      <c r="C592" s="49">
        <v>34</v>
      </c>
      <c r="D592" s="50" t="s">
        <v>638</v>
      </c>
      <c r="E592" s="28" t="s">
        <v>918</v>
      </c>
      <c r="F592" s="26" t="s">
        <v>1011</v>
      </c>
      <c r="G592" s="49" t="s">
        <v>36</v>
      </c>
      <c r="H592" s="26">
        <v>30</v>
      </c>
      <c r="I592" s="26">
        <v>20</v>
      </c>
      <c r="J592" s="46">
        <v>1.1499999999999999</v>
      </c>
      <c r="K592" s="47"/>
      <c r="L592" s="32">
        <f t="shared" si="18"/>
        <v>0</v>
      </c>
      <c r="M592" s="43" t="str">
        <f t="shared" si="19"/>
        <v>OK</v>
      </c>
      <c r="N592" s="44">
        <v>0</v>
      </c>
      <c r="O592" s="44">
        <v>0</v>
      </c>
      <c r="P592" s="44">
        <v>0</v>
      </c>
      <c r="Q592" s="44">
        <v>0</v>
      </c>
      <c r="R592" s="44">
        <v>0</v>
      </c>
      <c r="S592" s="44">
        <v>0</v>
      </c>
      <c r="T592" s="44">
        <v>0</v>
      </c>
      <c r="U592" s="44">
        <v>0</v>
      </c>
      <c r="V592" s="44">
        <v>0</v>
      </c>
      <c r="W592" s="44">
        <v>0</v>
      </c>
      <c r="X592" s="44">
        <v>0</v>
      </c>
      <c r="Y592" s="44">
        <v>0</v>
      </c>
    </row>
    <row r="593" spans="1:25" ht="60" x14ac:dyDescent="0.25">
      <c r="A593" s="98"/>
      <c r="B593" s="94"/>
      <c r="C593" s="49">
        <v>35</v>
      </c>
      <c r="D593" s="50" t="s">
        <v>639</v>
      </c>
      <c r="E593" s="28" t="s">
        <v>918</v>
      </c>
      <c r="F593" s="26" t="s">
        <v>1011</v>
      </c>
      <c r="G593" s="49" t="s">
        <v>36</v>
      </c>
      <c r="H593" s="26">
        <v>30</v>
      </c>
      <c r="I593" s="26">
        <v>20</v>
      </c>
      <c r="J593" s="46">
        <v>0.6</v>
      </c>
      <c r="K593" s="47"/>
      <c r="L593" s="32">
        <f t="shared" si="18"/>
        <v>0</v>
      </c>
      <c r="M593" s="43" t="str">
        <f t="shared" si="19"/>
        <v>OK</v>
      </c>
      <c r="N593" s="44">
        <v>0</v>
      </c>
      <c r="O593" s="44">
        <v>0</v>
      </c>
      <c r="P593" s="44">
        <v>0</v>
      </c>
      <c r="Q593" s="44">
        <v>0</v>
      </c>
      <c r="R593" s="44">
        <v>0</v>
      </c>
      <c r="S593" s="44">
        <v>0</v>
      </c>
      <c r="T593" s="44">
        <v>0</v>
      </c>
      <c r="U593" s="44">
        <v>0</v>
      </c>
      <c r="V593" s="44">
        <v>0</v>
      </c>
      <c r="W593" s="44">
        <v>0</v>
      </c>
      <c r="X593" s="44">
        <v>0</v>
      </c>
      <c r="Y593" s="44">
        <v>0</v>
      </c>
    </row>
    <row r="594" spans="1:25" ht="60" x14ac:dyDescent="0.25">
      <c r="A594" s="98"/>
      <c r="B594" s="94"/>
      <c r="C594" s="49">
        <v>36</v>
      </c>
      <c r="D594" s="50" t="s">
        <v>640</v>
      </c>
      <c r="E594" s="28" t="s">
        <v>918</v>
      </c>
      <c r="F594" s="26" t="s">
        <v>1011</v>
      </c>
      <c r="G594" s="49" t="s">
        <v>36</v>
      </c>
      <c r="H594" s="26">
        <v>30</v>
      </c>
      <c r="I594" s="26">
        <v>20</v>
      </c>
      <c r="J594" s="46">
        <v>1.35</v>
      </c>
      <c r="K594" s="47"/>
      <c r="L594" s="32">
        <f t="shared" si="18"/>
        <v>0</v>
      </c>
      <c r="M594" s="43" t="str">
        <f t="shared" si="19"/>
        <v>OK</v>
      </c>
      <c r="N594" s="44">
        <v>0</v>
      </c>
      <c r="O594" s="44">
        <v>0</v>
      </c>
      <c r="P594" s="44">
        <v>0</v>
      </c>
      <c r="Q594" s="44">
        <v>0</v>
      </c>
      <c r="R594" s="44">
        <v>0</v>
      </c>
      <c r="S594" s="44">
        <v>0</v>
      </c>
      <c r="T594" s="44">
        <v>0</v>
      </c>
      <c r="U594" s="44">
        <v>0</v>
      </c>
      <c r="V594" s="44">
        <v>0</v>
      </c>
      <c r="W594" s="44">
        <v>0</v>
      </c>
      <c r="X594" s="44">
        <v>0</v>
      </c>
      <c r="Y594" s="44">
        <v>0</v>
      </c>
    </row>
    <row r="595" spans="1:25" ht="60" x14ac:dyDescent="0.25">
      <c r="A595" s="98"/>
      <c r="B595" s="94"/>
      <c r="C595" s="49">
        <v>37</v>
      </c>
      <c r="D595" s="50" t="s">
        <v>641</v>
      </c>
      <c r="E595" s="28" t="s">
        <v>918</v>
      </c>
      <c r="F595" s="26" t="s">
        <v>1011</v>
      </c>
      <c r="G595" s="49" t="s">
        <v>36</v>
      </c>
      <c r="H595" s="26">
        <v>30</v>
      </c>
      <c r="I595" s="26">
        <v>20</v>
      </c>
      <c r="J595" s="46">
        <v>1.1000000000000001</v>
      </c>
      <c r="K595" s="47"/>
      <c r="L595" s="32">
        <f t="shared" si="18"/>
        <v>0</v>
      </c>
      <c r="M595" s="43" t="str">
        <f t="shared" si="19"/>
        <v>OK</v>
      </c>
      <c r="N595" s="44">
        <v>0</v>
      </c>
      <c r="O595" s="44">
        <v>0</v>
      </c>
      <c r="P595" s="44">
        <v>0</v>
      </c>
      <c r="Q595" s="44">
        <v>0</v>
      </c>
      <c r="R595" s="44">
        <v>0</v>
      </c>
      <c r="S595" s="44">
        <v>0</v>
      </c>
      <c r="T595" s="44">
        <v>0</v>
      </c>
      <c r="U595" s="44">
        <v>0</v>
      </c>
      <c r="V595" s="44">
        <v>0</v>
      </c>
      <c r="W595" s="44">
        <v>0</v>
      </c>
      <c r="X595" s="44">
        <v>0</v>
      </c>
      <c r="Y595" s="44">
        <v>0</v>
      </c>
    </row>
    <row r="596" spans="1:25" ht="45" x14ac:dyDescent="0.25">
      <c r="A596" s="98"/>
      <c r="B596" s="94"/>
      <c r="C596" s="49">
        <v>38</v>
      </c>
      <c r="D596" s="50" t="s">
        <v>642</v>
      </c>
      <c r="E596" s="28" t="s">
        <v>918</v>
      </c>
      <c r="F596" s="26" t="s">
        <v>1011</v>
      </c>
      <c r="G596" s="49" t="s">
        <v>36</v>
      </c>
      <c r="H596" s="26">
        <v>30</v>
      </c>
      <c r="I596" s="26">
        <v>20</v>
      </c>
      <c r="J596" s="46">
        <v>1.2</v>
      </c>
      <c r="K596" s="47"/>
      <c r="L596" s="32">
        <f t="shared" si="18"/>
        <v>0</v>
      </c>
      <c r="M596" s="43" t="str">
        <f t="shared" si="19"/>
        <v>OK</v>
      </c>
      <c r="N596" s="44">
        <v>0</v>
      </c>
      <c r="O596" s="44">
        <v>0</v>
      </c>
      <c r="P596" s="44">
        <v>0</v>
      </c>
      <c r="Q596" s="44">
        <v>0</v>
      </c>
      <c r="R596" s="44">
        <v>0</v>
      </c>
      <c r="S596" s="44">
        <v>0</v>
      </c>
      <c r="T596" s="44">
        <v>0</v>
      </c>
      <c r="U596" s="44">
        <v>0</v>
      </c>
      <c r="V596" s="44">
        <v>0</v>
      </c>
      <c r="W596" s="44">
        <v>0</v>
      </c>
      <c r="X596" s="44">
        <v>0</v>
      </c>
      <c r="Y596" s="44">
        <v>0</v>
      </c>
    </row>
    <row r="597" spans="1:25" ht="60" x14ac:dyDescent="0.25">
      <c r="A597" s="98"/>
      <c r="B597" s="94"/>
      <c r="C597" s="49">
        <v>39</v>
      </c>
      <c r="D597" s="50" t="s">
        <v>643</v>
      </c>
      <c r="E597" s="28" t="s">
        <v>918</v>
      </c>
      <c r="F597" s="26" t="s">
        <v>1011</v>
      </c>
      <c r="G597" s="49" t="s">
        <v>36</v>
      </c>
      <c r="H597" s="26">
        <v>30</v>
      </c>
      <c r="I597" s="26">
        <v>20</v>
      </c>
      <c r="J597" s="46">
        <v>2.65</v>
      </c>
      <c r="K597" s="47"/>
      <c r="L597" s="32">
        <f t="shared" si="18"/>
        <v>0</v>
      </c>
      <c r="M597" s="43" t="str">
        <f t="shared" si="19"/>
        <v>OK</v>
      </c>
      <c r="N597" s="44">
        <v>0</v>
      </c>
      <c r="O597" s="44">
        <v>0</v>
      </c>
      <c r="P597" s="44">
        <v>0</v>
      </c>
      <c r="Q597" s="44">
        <v>0</v>
      </c>
      <c r="R597" s="44">
        <v>0</v>
      </c>
      <c r="S597" s="44">
        <v>0</v>
      </c>
      <c r="T597" s="44">
        <v>0</v>
      </c>
      <c r="U597" s="44">
        <v>0</v>
      </c>
      <c r="V597" s="44">
        <v>0</v>
      </c>
      <c r="W597" s="44">
        <v>0</v>
      </c>
      <c r="X597" s="44">
        <v>0</v>
      </c>
      <c r="Y597" s="44">
        <v>0</v>
      </c>
    </row>
    <row r="598" spans="1:25" ht="60" x14ac:dyDescent="0.25">
      <c r="A598" s="98"/>
      <c r="B598" s="94"/>
      <c r="C598" s="49">
        <v>40</v>
      </c>
      <c r="D598" s="50" t="s">
        <v>644</v>
      </c>
      <c r="E598" s="28" t="s">
        <v>918</v>
      </c>
      <c r="F598" s="26" t="s">
        <v>1011</v>
      </c>
      <c r="G598" s="49" t="s">
        <v>36</v>
      </c>
      <c r="H598" s="26">
        <v>30</v>
      </c>
      <c r="I598" s="26">
        <v>20</v>
      </c>
      <c r="J598" s="46">
        <v>2.8</v>
      </c>
      <c r="K598" s="47"/>
      <c r="L598" s="32">
        <f t="shared" si="18"/>
        <v>0</v>
      </c>
      <c r="M598" s="43" t="str">
        <f t="shared" si="19"/>
        <v>OK</v>
      </c>
      <c r="N598" s="44">
        <v>0</v>
      </c>
      <c r="O598" s="44">
        <v>0</v>
      </c>
      <c r="P598" s="44">
        <v>0</v>
      </c>
      <c r="Q598" s="44">
        <v>0</v>
      </c>
      <c r="R598" s="44">
        <v>0</v>
      </c>
      <c r="S598" s="44">
        <v>0</v>
      </c>
      <c r="T598" s="44">
        <v>0</v>
      </c>
      <c r="U598" s="44">
        <v>0</v>
      </c>
      <c r="V598" s="44">
        <v>0</v>
      </c>
      <c r="W598" s="44">
        <v>0</v>
      </c>
      <c r="X598" s="44">
        <v>0</v>
      </c>
      <c r="Y598" s="44">
        <v>0</v>
      </c>
    </row>
    <row r="599" spans="1:25" ht="60" x14ac:dyDescent="0.25">
      <c r="A599" s="98"/>
      <c r="B599" s="94"/>
      <c r="C599" s="49">
        <v>41</v>
      </c>
      <c r="D599" s="50" t="s">
        <v>645</v>
      </c>
      <c r="E599" s="28" t="s">
        <v>918</v>
      </c>
      <c r="F599" s="26" t="s">
        <v>1011</v>
      </c>
      <c r="G599" s="49" t="s">
        <v>36</v>
      </c>
      <c r="H599" s="26">
        <v>30</v>
      </c>
      <c r="I599" s="26">
        <v>20</v>
      </c>
      <c r="J599" s="46">
        <v>2.95</v>
      </c>
      <c r="K599" s="47"/>
      <c r="L599" s="32">
        <f t="shared" si="18"/>
        <v>0</v>
      </c>
      <c r="M599" s="43" t="str">
        <f t="shared" si="19"/>
        <v>OK</v>
      </c>
      <c r="N599" s="44">
        <v>0</v>
      </c>
      <c r="O599" s="44">
        <v>0</v>
      </c>
      <c r="P599" s="44">
        <v>0</v>
      </c>
      <c r="Q599" s="44">
        <v>0</v>
      </c>
      <c r="R599" s="44">
        <v>0</v>
      </c>
      <c r="S599" s="44">
        <v>0</v>
      </c>
      <c r="T599" s="44">
        <v>0</v>
      </c>
      <c r="U599" s="44">
        <v>0</v>
      </c>
      <c r="V599" s="44">
        <v>0</v>
      </c>
      <c r="W599" s="44">
        <v>0</v>
      </c>
      <c r="X599" s="44">
        <v>0</v>
      </c>
      <c r="Y599" s="44">
        <v>0</v>
      </c>
    </row>
    <row r="600" spans="1:25" ht="60" x14ac:dyDescent="0.25">
      <c r="A600" s="98"/>
      <c r="B600" s="94"/>
      <c r="C600" s="49">
        <v>42</v>
      </c>
      <c r="D600" s="50" t="s">
        <v>646</v>
      </c>
      <c r="E600" s="28" t="s">
        <v>918</v>
      </c>
      <c r="F600" s="26" t="s">
        <v>1011</v>
      </c>
      <c r="G600" s="49" t="s">
        <v>36</v>
      </c>
      <c r="H600" s="26">
        <v>30</v>
      </c>
      <c r="I600" s="26">
        <v>20</v>
      </c>
      <c r="J600" s="46">
        <v>3.6</v>
      </c>
      <c r="K600" s="47"/>
      <c r="L600" s="32">
        <f t="shared" si="18"/>
        <v>0</v>
      </c>
      <c r="M600" s="43" t="str">
        <f t="shared" si="19"/>
        <v>OK</v>
      </c>
      <c r="N600" s="44">
        <v>0</v>
      </c>
      <c r="O600" s="44">
        <v>0</v>
      </c>
      <c r="P600" s="44">
        <v>0</v>
      </c>
      <c r="Q600" s="44">
        <v>0</v>
      </c>
      <c r="R600" s="44">
        <v>0</v>
      </c>
      <c r="S600" s="44">
        <v>0</v>
      </c>
      <c r="T600" s="44">
        <v>0</v>
      </c>
      <c r="U600" s="44">
        <v>0</v>
      </c>
      <c r="V600" s="44">
        <v>0</v>
      </c>
      <c r="W600" s="44">
        <v>0</v>
      </c>
      <c r="X600" s="44">
        <v>0</v>
      </c>
      <c r="Y600" s="44">
        <v>0</v>
      </c>
    </row>
    <row r="601" spans="1:25" ht="30" x14ac:dyDescent="0.25">
      <c r="A601" s="98"/>
      <c r="B601" s="94"/>
      <c r="C601" s="49">
        <v>43</v>
      </c>
      <c r="D601" s="50" t="s">
        <v>647</v>
      </c>
      <c r="E601" s="28" t="s">
        <v>918</v>
      </c>
      <c r="F601" s="26" t="s">
        <v>1011</v>
      </c>
      <c r="G601" s="49" t="s">
        <v>36</v>
      </c>
      <c r="H601" s="26">
        <v>30</v>
      </c>
      <c r="I601" s="26">
        <v>20</v>
      </c>
      <c r="J601" s="46">
        <v>0.15</v>
      </c>
      <c r="K601" s="47"/>
      <c r="L601" s="32">
        <f t="shared" si="18"/>
        <v>0</v>
      </c>
      <c r="M601" s="43" t="str">
        <f t="shared" si="19"/>
        <v>OK</v>
      </c>
      <c r="N601" s="44">
        <v>0</v>
      </c>
      <c r="O601" s="44">
        <v>0</v>
      </c>
      <c r="P601" s="44">
        <v>0</v>
      </c>
      <c r="Q601" s="44">
        <v>0</v>
      </c>
      <c r="R601" s="44">
        <v>0</v>
      </c>
      <c r="S601" s="44">
        <v>0</v>
      </c>
      <c r="T601" s="44">
        <v>0</v>
      </c>
      <c r="U601" s="44">
        <v>0</v>
      </c>
      <c r="V601" s="44">
        <v>0</v>
      </c>
      <c r="W601" s="44">
        <v>0</v>
      </c>
      <c r="X601" s="44">
        <v>0</v>
      </c>
      <c r="Y601" s="44">
        <v>0</v>
      </c>
    </row>
    <row r="602" spans="1:25" ht="60" x14ac:dyDescent="0.25">
      <c r="A602" s="98"/>
      <c r="B602" s="94"/>
      <c r="C602" s="49">
        <v>44</v>
      </c>
      <c r="D602" s="50" t="s">
        <v>648</v>
      </c>
      <c r="E602" s="28" t="s">
        <v>918</v>
      </c>
      <c r="F602" s="26" t="s">
        <v>1011</v>
      </c>
      <c r="G602" s="49" t="s">
        <v>36</v>
      </c>
      <c r="H602" s="26">
        <v>30</v>
      </c>
      <c r="I602" s="26">
        <v>20</v>
      </c>
      <c r="J602" s="46">
        <v>1.1000000000000001</v>
      </c>
      <c r="K602" s="47"/>
      <c r="L602" s="32">
        <f t="shared" si="18"/>
        <v>0</v>
      </c>
      <c r="M602" s="43" t="str">
        <f t="shared" si="19"/>
        <v>OK</v>
      </c>
      <c r="N602" s="44">
        <v>0</v>
      </c>
      <c r="O602" s="44">
        <v>0</v>
      </c>
      <c r="P602" s="44">
        <v>0</v>
      </c>
      <c r="Q602" s="44">
        <v>0</v>
      </c>
      <c r="R602" s="44">
        <v>0</v>
      </c>
      <c r="S602" s="44">
        <v>0</v>
      </c>
      <c r="T602" s="44">
        <v>0</v>
      </c>
      <c r="U602" s="44">
        <v>0</v>
      </c>
      <c r="V602" s="44">
        <v>0</v>
      </c>
      <c r="W602" s="44">
        <v>0</v>
      </c>
      <c r="X602" s="44">
        <v>0</v>
      </c>
      <c r="Y602" s="44">
        <v>0</v>
      </c>
    </row>
    <row r="603" spans="1:25" ht="15" x14ac:dyDescent="0.25">
      <c r="A603" s="98"/>
      <c r="B603" s="94"/>
      <c r="C603" s="49">
        <v>45</v>
      </c>
      <c r="D603" s="50" t="s">
        <v>649</v>
      </c>
      <c r="E603" s="28" t="s">
        <v>918</v>
      </c>
      <c r="F603" s="26" t="s">
        <v>1011</v>
      </c>
      <c r="G603" s="49" t="s">
        <v>36</v>
      </c>
      <c r="H603" s="26">
        <v>30</v>
      </c>
      <c r="I603" s="26">
        <v>20</v>
      </c>
      <c r="J603" s="46">
        <v>5.15</v>
      </c>
      <c r="K603" s="47"/>
      <c r="L603" s="32">
        <f t="shared" si="18"/>
        <v>0</v>
      </c>
      <c r="M603" s="43" t="str">
        <f t="shared" si="19"/>
        <v>OK</v>
      </c>
      <c r="N603" s="44">
        <v>0</v>
      </c>
      <c r="O603" s="44">
        <v>0</v>
      </c>
      <c r="P603" s="44">
        <v>0</v>
      </c>
      <c r="Q603" s="44">
        <v>0</v>
      </c>
      <c r="R603" s="44">
        <v>0</v>
      </c>
      <c r="S603" s="44">
        <v>0</v>
      </c>
      <c r="T603" s="44">
        <v>0</v>
      </c>
      <c r="U603" s="44">
        <v>0</v>
      </c>
      <c r="V603" s="44">
        <v>0</v>
      </c>
      <c r="W603" s="44">
        <v>0</v>
      </c>
      <c r="X603" s="44">
        <v>0</v>
      </c>
      <c r="Y603" s="44">
        <v>0</v>
      </c>
    </row>
    <row r="604" spans="1:25" ht="45" x14ac:dyDescent="0.25">
      <c r="A604" s="98"/>
      <c r="B604" s="94"/>
      <c r="C604" s="49">
        <v>46</v>
      </c>
      <c r="D604" s="50" t="s">
        <v>650</v>
      </c>
      <c r="E604" s="28" t="s">
        <v>918</v>
      </c>
      <c r="F604" s="26" t="s">
        <v>1011</v>
      </c>
      <c r="G604" s="49" t="s">
        <v>36</v>
      </c>
      <c r="H604" s="26">
        <v>30</v>
      </c>
      <c r="I604" s="26">
        <v>20</v>
      </c>
      <c r="J604" s="46">
        <v>0.25</v>
      </c>
      <c r="K604" s="47"/>
      <c r="L604" s="32">
        <f t="shared" si="18"/>
        <v>0</v>
      </c>
      <c r="M604" s="43" t="str">
        <f t="shared" si="19"/>
        <v>OK</v>
      </c>
      <c r="N604" s="44">
        <v>0</v>
      </c>
      <c r="O604" s="44">
        <v>0</v>
      </c>
      <c r="P604" s="44">
        <v>0</v>
      </c>
      <c r="Q604" s="44">
        <v>0</v>
      </c>
      <c r="R604" s="44">
        <v>0</v>
      </c>
      <c r="S604" s="44">
        <v>0</v>
      </c>
      <c r="T604" s="44">
        <v>0</v>
      </c>
      <c r="U604" s="44">
        <v>0</v>
      </c>
      <c r="V604" s="44">
        <v>0</v>
      </c>
      <c r="W604" s="44">
        <v>0</v>
      </c>
      <c r="X604" s="44">
        <v>0</v>
      </c>
      <c r="Y604" s="44">
        <v>0</v>
      </c>
    </row>
    <row r="605" spans="1:25" ht="75" x14ac:dyDescent="0.25">
      <c r="A605" s="98"/>
      <c r="B605" s="94"/>
      <c r="C605" s="49">
        <v>47</v>
      </c>
      <c r="D605" s="50" t="s">
        <v>651</v>
      </c>
      <c r="E605" s="28" t="s">
        <v>918</v>
      </c>
      <c r="F605" s="26" t="s">
        <v>1011</v>
      </c>
      <c r="G605" s="49" t="s">
        <v>36</v>
      </c>
      <c r="H605" s="26">
        <v>30</v>
      </c>
      <c r="I605" s="26">
        <v>20</v>
      </c>
      <c r="J605" s="46">
        <v>3.85</v>
      </c>
      <c r="K605" s="47"/>
      <c r="L605" s="32">
        <f t="shared" si="18"/>
        <v>0</v>
      </c>
      <c r="M605" s="43" t="str">
        <f t="shared" si="19"/>
        <v>OK</v>
      </c>
      <c r="N605" s="44">
        <v>0</v>
      </c>
      <c r="O605" s="44">
        <v>0</v>
      </c>
      <c r="P605" s="44">
        <v>0</v>
      </c>
      <c r="Q605" s="44">
        <v>0</v>
      </c>
      <c r="R605" s="44">
        <v>0</v>
      </c>
      <c r="S605" s="44">
        <v>0</v>
      </c>
      <c r="T605" s="44">
        <v>0</v>
      </c>
      <c r="U605" s="44">
        <v>0</v>
      </c>
      <c r="V605" s="44">
        <v>0</v>
      </c>
      <c r="W605" s="44">
        <v>0</v>
      </c>
      <c r="X605" s="44">
        <v>0</v>
      </c>
      <c r="Y605" s="44">
        <v>0</v>
      </c>
    </row>
    <row r="606" spans="1:25" ht="75" x14ac:dyDescent="0.25">
      <c r="A606" s="98"/>
      <c r="B606" s="94"/>
      <c r="C606" s="49">
        <v>48</v>
      </c>
      <c r="D606" s="50" t="s">
        <v>652</v>
      </c>
      <c r="E606" s="28" t="s">
        <v>918</v>
      </c>
      <c r="F606" s="26" t="s">
        <v>1011</v>
      </c>
      <c r="G606" s="49" t="s">
        <v>36</v>
      </c>
      <c r="H606" s="26">
        <v>30</v>
      </c>
      <c r="I606" s="26">
        <v>20</v>
      </c>
      <c r="J606" s="46">
        <v>4.5</v>
      </c>
      <c r="K606" s="47"/>
      <c r="L606" s="32">
        <f t="shared" si="18"/>
        <v>0</v>
      </c>
      <c r="M606" s="43" t="str">
        <f t="shared" si="19"/>
        <v>OK</v>
      </c>
      <c r="N606" s="44">
        <v>0</v>
      </c>
      <c r="O606" s="44">
        <v>0</v>
      </c>
      <c r="P606" s="44">
        <v>0</v>
      </c>
      <c r="Q606" s="44">
        <v>0</v>
      </c>
      <c r="R606" s="44">
        <v>0</v>
      </c>
      <c r="S606" s="44">
        <v>0</v>
      </c>
      <c r="T606" s="44">
        <v>0</v>
      </c>
      <c r="U606" s="44">
        <v>0</v>
      </c>
      <c r="V606" s="44">
        <v>0</v>
      </c>
      <c r="W606" s="44">
        <v>0</v>
      </c>
      <c r="X606" s="44">
        <v>0</v>
      </c>
      <c r="Y606" s="44">
        <v>0</v>
      </c>
    </row>
    <row r="607" spans="1:25" ht="75" x14ac:dyDescent="0.25">
      <c r="A607" s="98"/>
      <c r="B607" s="94"/>
      <c r="C607" s="49">
        <v>49</v>
      </c>
      <c r="D607" s="50" t="s">
        <v>653</v>
      </c>
      <c r="E607" s="28" t="s">
        <v>918</v>
      </c>
      <c r="F607" s="26" t="s">
        <v>1011</v>
      </c>
      <c r="G607" s="49" t="s">
        <v>36</v>
      </c>
      <c r="H607" s="26">
        <v>30</v>
      </c>
      <c r="I607" s="26">
        <v>20</v>
      </c>
      <c r="J607" s="46">
        <v>6.49</v>
      </c>
      <c r="K607" s="47"/>
      <c r="L607" s="32">
        <f t="shared" si="18"/>
        <v>0</v>
      </c>
      <c r="M607" s="43" t="str">
        <f t="shared" si="19"/>
        <v>OK</v>
      </c>
      <c r="N607" s="44">
        <v>0</v>
      </c>
      <c r="O607" s="44">
        <v>0</v>
      </c>
      <c r="P607" s="44">
        <v>0</v>
      </c>
      <c r="Q607" s="44">
        <v>0</v>
      </c>
      <c r="R607" s="44">
        <v>0</v>
      </c>
      <c r="S607" s="44">
        <v>0</v>
      </c>
      <c r="T607" s="44">
        <v>0</v>
      </c>
      <c r="U607" s="44">
        <v>0</v>
      </c>
      <c r="V607" s="44">
        <v>0</v>
      </c>
      <c r="W607" s="44">
        <v>0</v>
      </c>
      <c r="X607" s="44">
        <v>0</v>
      </c>
      <c r="Y607" s="44">
        <v>0</v>
      </c>
    </row>
    <row r="608" spans="1:25" ht="75" x14ac:dyDescent="0.25">
      <c r="A608" s="98"/>
      <c r="B608" s="94"/>
      <c r="C608" s="49">
        <v>50</v>
      </c>
      <c r="D608" s="50" t="s">
        <v>654</v>
      </c>
      <c r="E608" s="28" t="s">
        <v>918</v>
      </c>
      <c r="F608" s="26" t="s">
        <v>1011</v>
      </c>
      <c r="G608" s="49" t="s">
        <v>36</v>
      </c>
      <c r="H608" s="26">
        <v>30</v>
      </c>
      <c r="I608" s="26">
        <v>20</v>
      </c>
      <c r="J608" s="46">
        <v>8.5</v>
      </c>
      <c r="K608" s="47"/>
      <c r="L608" s="32">
        <f t="shared" si="18"/>
        <v>0</v>
      </c>
      <c r="M608" s="43" t="str">
        <f t="shared" si="19"/>
        <v>OK</v>
      </c>
      <c r="N608" s="44">
        <v>0</v>
      </c>
      <c r="O608" s="44">
        <v>0</v>
      </c>
      <c r="P608" s="44">
        <v>0</v>
      </c>
      <c r="Q608" s="44">
        <v>0</v>
      </c>
      <c r="R608" s="44">
        <v>0</v>
      </c>
      <c r="S608" s="44">
        <v>0</v>
      </c>
      <c r="T608" s="44">
        <v>0</v>
      </c>
      <c r="U608" s="44">
        <v>0</v>
      </c>
      <c r="V608" s="44">
        <v>0</v>
      </c>
      <c r="W608" s="44">
        <v>0</v>
      </c>
      <c r="X608" s="44">
        <v>0</v>
      </c>
      <c r="Y608" s="44">
        <v>0</v>
      </c>
    </row>
    <row r="609" spans="1:25" ht="75" x14ac:dyDescent="0.25">
      <c r="A609" s="98"/>
      <c r="B609" s="94"/>
      <c r="C609" s="49">
        <v>51</v>
      </c>
      <c r="D609" s="50" t="s">
        <v>655</v>
      </c>
      <c r="E609" s="28" t="s">
        <v>918</v>
      </c>
      <c r="F609" s="26" t="s">
        <v>1011</v>
      </c>
      <c r="G609" s="49" t="s">
        <v>36</v>
      </c>
      <c r="H609" s="26">
        <v>30</v>
      </c>
      <c r="I609" s="26">
        <v>20</v>
      </c>
      <c r="J609" s="46">
        <v>9</v>
      </c>
      <c r="K609" s="47"/>
      <c r="L609" s="32">
        <f t="shared" si="18"/>
        <v>0</v>
      </c>
      <c r="M609" s="43" t="str">
        <f t="shared" si="19"/>
        <v>OK</v>
      </c>
      <c r="N609" s="44">
        <v>0</v>
      </c>
      <c r="O609" s="44">
        <v>0</v>
      </c>
      <c r="P609" s="44">
        <v>0</v>
      </c>
      <c r="Q609" s="44">
        <v>0</v>
      </c>
      <c r="R609" s="44">
        <v>0</v>
      </c>
      <c r="S609" s="44">
        <v>0</v>
      </c>
      <c r="T609" s="44">
        <v>0</v>
      </c>
      <c r="U609" s="44">
        <v>0</v>
      </c>
      <c r="V609" s="44">
        <v>0</v>
      </c>
      <c r="W609" s="44">
        <v>0</v>
      </c>
      <c r="X609" s="44">
        <v>0</v>
      </c>
      <c r="Y609" s="44">
        <v>0</v>
      </c>
    </row>
    <row r="610" spans="1:25" ht="75" x14ac:dyDescent="0.25">
      <c r="A610" s="98"/>
      <c r="B610" s="94"/>
      <c r="C610" s="49">
        <v>52</v>
      </c>
      <c r="D610" s="50" t="s">
        <v>656</v>
      </c>
      <c r="E610" s="28" t="s">
        <v>918</v>
      </c>
      <c r="F610" s="26" t="s">
        <v>1011</v>
      </c>
      <c r="G610" s="49" t="s">
        <v>36</v>
      </c>
      <c r="H610" s="26">
        <v>30</v>
      </c>
      <c r="I610" s="26">
        <v>20</v>
      </c>
      <c r="J610" s="46">
        <v>14.5</v>
      </c>
      <c r="K610" s="47"/>
      <c r="L610" s="32">
        <f t="shared" si="18"/>
        <v>0</v>
      </c>
      <c r="M610" s="43" t="str">
        <f t="shared" si="19"/>
        <v>OK</v>
      </c>
      <c r="N610" s="44">
        <v>0</v>
      </c>
      <c r="O610" s="44">
        <v>0</v>
      </c>
      <c r="P610" s="44">
        <v>0</v>
      </c>
      <c r="Q610" s="44">
        <v>0</v>
      </c>
      <c r="R610" s="44">
        <v>0</v>
      </c>
      <c r="S610" s="44">
        <v>0</v>
      </c>
      <c r="T610" s="44">
        <v>0</v>
      </c>
      <c r="U610" s="44">
        <v>0</v>
      </c>
      <c r="V610" s="44">
        <v>0</v>
      </c>
      <c r="W610" s="44">
        <v>0</v>
      </c>
      <c r="X610" s="44">
        <v>0</v>
      </c>
      <c r="Y610" s="44">
        <v>0</v>
      </c>
    </row>
    <row r="611" spans="1:25" ht="75" x14ac:dyDescent="0.25">
      <c r="A611" s="98"/>
      <c r="B611" s="94"/>
      <c r="C611" s="49">
        <v>53</v>
      </c>
      <c r="D611" s="50" t="s">
        <v>657</v>
      </c>
      <c r="E611" s="28" t="s">
        <v>918</v>
      </c>
      <c r="F611" s="26" t="s">
        <v>1011</v>
      </c>
      <c r="G611" s="49" t="s">
        <v>36</v>
      </c>
      <c r="H611" s="26">
        <v>30</v>
      </c>
      <c r="I611" s="26">
        <v>20</v>
      </c>
      <c r="J611" s="46">
        <v>3.85</v>
      </c>
      <c r="K611" s="47"/>
      <c r="L611" s="32">
        <f t="shared" si="18"/>
        <v>0</v>
      </c>
      <c r="M611" s="43" t="str">
        <f t="shared" si="19"/>
        <v>OK</v>
      </c>
      <c r="N611" s="44">
        <v>0</v>
      </c>
      <c r="O611" s="44">
        <v>0</v>
      </c>
      <c r="P611" s="44">
        <v>0</v>
      </c>
      <c r="Q611" s="44">
        <v>0</v>
      </c>
      <c r="R611" s="44">
        <v>0</v>
      </c>
      <c r="S611" s="44">
        <v>0</v>
      </c>
      <c r="T611" s="44">
        <v>0</v>
      </c>
      <c r="U611" s="44">
        <v>0</v>
      </c>
      <c r="V611" s="44">
        <v>0</v>
      </c>
      <c r="W611" s="44">
        <v>0</v>
      </c>
      <c r="X611" s="44">
        <v>0</v>
      </c>
      <c r="Y611" s="44">
        <v>0</v>
      </c>
    </row>
    <row r="612" spans="1:25" ht="75" x14ac:dyDescent="0.25">
      <c r="A612" s="98"/>
      <c r="B612" s="94"/>
      <c r="C612" s="49">
        <v>54</v>
      </c>
      <c r="D612" s="50" t="s">
        <v>658</v>
      </c>
      <c r="E612" s="28" t="s">
        <v>918</v>
      </c>
      <c r="F612" s="26" t="s">
        <v>1011</v>
      </c>
      <c r="G612" s="49" t="s">
        <v>36</v>
      </c>
      <c r="H612" s="26">
        <v>30</v>
      </c>
      <c r="I612" s="26">
        <v>20</v>
      </c>
      <c r="J612" s="46">
        <v>9.85</v>
      </c>
      <c r="K612" s="47"/>
      <c r="L612" s="32">
        <f t="shared" si="18"/>
        <v>0</v>
      </c>
      <c r="M612" s="43" t="str">
        <f t="shared" si="19"/>
        <v>OK</v>
      </c>
      <c r="N612" s="44">
        <v>0</v>
      </c>
      <c r="O612" s="44">
        <v>0</v>
      </c>
      <c r="P612" s="44">
        <v>0</v>
      </c>
      <c r="Q612" s="44">
        <v>0</v>
      </c>
      <c r="R612" s="44">
        <v>0</v>
      </c>
      <c r="S612" s="44">
        <v>0</v>
      </c>
      <c r="T612" s="44">
        <v>0</v>
      </c>
      <c r="U612" s="44">
        <v>0</v>
      </c>
      <c r="V612" s="44">
        <v>0</v>
      </c>
      <c r="W612" s="44">
        <v>0</v>
      </c>
      <c r="X612" s="44">
        <v>0</v>
      </c>
      <c r="Y612" s="44">
        <v>0</v>
      </c>
    </row>
    <row r="613" spans="1:25" ht="75" x14ac:dyDescent="0.25">
      <c r="A613" s="98"/>
      <c r="B613" s="94"/>
      <c r="C613" s="49">
        <v>55</v>
      </c>
      <c r="D613" s="50" t="s">
        <v>659</v>
      </c>
      <c r="E613" s="28" t="s">
        <v>918</v>
      </c>
      <c r="F613" s="26" t="s">
        <v>1011</v>
      </c>
      <c r="G613" s="49" t="s">
        <v>36</v>
      </c>
      <c r="H613" s="26">
        <v>30</v>
      </c>
      <c r="I613" s="26">
        <v>20</v>
      </c>
      <c r="J613" s="46">
        <v>8.5</v>
      </c>
      <c r="K613" s="47"/>
      <c r="L613" s="32">
        <f t="shared" si="18"/>
        <v>0</v>
      </c>
      <c r="M613" s="43" t="str">
        <f t="shared" si="19"/>
        <v>OK</v>
      </c>
      <c r="N613" s="44">
        <v>0</v>
      </c>
      <c r="O613" s="44">
        <v>0</v>
      </c>
      <c r="P613" s="44">
        <v>0</v>
      </c>
      <c r="Q613" s="44">
        <v>0</v>
      </c>
      <c r="R613" s="44">
        <v>0</v>
      </c>
      <c r="S613" s="44">
        <v>0</v>
      </c>
      <c r="T613" s="44">
        <v>0</v>
      </c>
      <c r="U613" s="44">
        <v>0</v>
      </c>
      <c r="V613" s="44">
        <v>0</v>
      </c>
      <c r="W613" s="44">
        <v>0</v>
      </c>
      <c r="X613" s="44">
        <v>0</v>
      </c>
      <c r="Y613" s="44">
        <v>0</v>
      </c>
    </row>
    <row r="614" spans="1:25" ht="75" x14ac:dyDescent="0.25">
      <c r="A614" s="98"/>
      <c r="B614" s="94"/>
      <c r="C614" s="49">
        <v>56</v>
      </c>
      <c r="D614" s="50" t="s">
        <v>660</v>
      </c>
      <c r="E614" s="28" t="s">
        <v>918</v>
      </c>
      <c r="F614" s="26" t="s">
        <v>1011</v>
      </c>
      <c r="G614" s="49" t="s">
        <v>36</v>
      </c>
      <c r="H614" s="26">
        <v>30</v>
      </c>
      <c r="I614" s="26">
        <v>20</v>
      </c>
      <c r="J614" s="46">
        <v>9</v>
      </c>
      <c r="K614" s="47"/>
      <c r="L614" s="32">
        <f t="shared" si="18"/>
        <v>0</v>
      </c>
      <c r="M614" s="43" t="str">
        <f t="shared" si="19"/>
        <v>OK</v>
      </c>
      <c r="N614" s="44">
        <v>0</v>
      </c>
      <c r="O614" s="44">
        <v>0</v>
      </c>
      <c r="P614" s="44">
        <v>0</v>
      </c>
      <c r="Q614" s="44">
        <v>0</v>
      </c>
      <c r="R614" s="44">
        <v>0</v>
      </c>
      <c r="S614" s="44">
        <v>0</v>
      </c>
      <c r="T614" s="44">
        <v>0</v>
      </c>
      <c r="U614" s="44">
        <v>0</v>
      </c>
      <c r="V614" s="44">
        <v>0</v>
      </c>
      <c r="W614" s="44">
        <v>0</v>
      </c>
      <c r="X614" s="44">
        <v>0</v>
      </c>
      <c r="Y614" s="44">
        <v>0</v>
      </c>
    </row>
    <row r="615" spans="1:25" ht="75" x14ac:dyDescent="0.25">
      <c r="A615" s="98"/>
      <c r="B615" s="94"/>
      <c r="C615" s="49">
        <v>57</v>
      </c>
      <c r="D615" s="50" t="s">
        <v>661</v>
      </c>
      <c r="E615" s="28" t="s">
        <v>918</v>
      </c>
      <c r="F615" s="26" t="s">
        <v>1011</v>
      </c>
      <c r="G615" s="49" t="s">
        <v>36</v>
      </c>
      <c r="H615" s="26">
        <v>30</v>
      </c>
      <c r="I615" s="26">
        <v>20</v>
      </c>
      <c r="J615" s="46">
        <v>14.5</v>
      </c>
      <c r="K615" s="47"/>
      <c r="L615" s="32">
        <f t="shared" si="18"/>
        <v>0</v>
      </c>
      <c r="M615" s="43" t="str">
        <f t="shared" si="19"/>
        <v>OK</v>
      </c>
      <c r="N615" s="44">
        <v>0</v>
      </c>
      <c r="O615" s="44">
        <v>0</v>
      </c>
      <c r="P615" s="44">
        <v>0</v>
      </c>
      <c r="Q615" s="44">
        <v>0</v>
      </c>
      <c r="R615" s="44">
        <v>0</v>
      </c>
      <c r="S615" s="44">
        <v>0</v>
      </c>
      <c r="T615" s="44">
        <v>0</v>
      </c>
      <c r="U615" s="44">
        <v>0</v>
      </c>
      <c r="V615" s="44">
        <v>0</v>
      </c>
      <c r="W615" s="44">
        <v>0</v>
      </c>
      <c r="X615" s="44">
        <v>0</v>
      </c>
      <c r="Y615" s="44">
        <v>0</v>
      </c>
    </row>
    <row r="616" spans="1:25" ht="75" x14ac:dyDescent="0.25">
      <c r="A616" s="98"/>
      <c r="B616" s="94"/>
      <c r="C616" s="49">
        <v>58</v>
      </c>
      <c r="D616" s="50" t="s">
        <v>662</v>
      </c>
      <c r="E616" s="28" t="s">
        <v>918</v>
      </c>
      <c r="F616" s="26" t="s">
        <v>1011</v>
      </c>
      <c r="G616" s="49" t="s">
        <v>36</v>
      </c>
      <c r="H616" s="26">
        <v>30</v>
      </c>
      <c r="I616" s="26">
        <v>20</v>
      </c>
      <c r="J616" s="46">
        <v>7.65</v>
      </c>
      <c r="K616" s="47"/>
      <c r="L616" s="32">
        <f t="shared" si="18"/>
        <v>0</v>
      </c>
      <c r="M616" s="43" t="str">
        <f t="shared" si="19"/>
        <v>OK</v>
      </c>
      <c r="N616" s="44">
        <v>0</v>
      </c>
      <c r="O616" s="44">
        <v>0</v>
      </c>
      <c r="P616" s="44">
        <v>0</v>
      </c>
      <c r="Q616" s="44">
        <v>0</v>
      </c>
      <c r="R616" s="44">
        <v>0</v>
      </c>
      <c r="S616" s="44">
        <v>0</v>
      </c>
      <c r="T616" s="44">
        <v>0</v>
      </c>
      <c r="U616" s="44">
        <v>0</v>
      </c>
      <c r="V616" s="44">
        <v>0</v>
      </c>
      <c r="W616" s="44">
        <v>0</v>
      </c>
      <c r="X616" s="44">
        <v>0</v>
      </c>
      <c r="Y616" s="44">
        <v>0</v>
      </c>
    </row>
    <row r="617" spans="1:25" ht="75" x14ac:dyDescent="0.25">
      <c r="A617" s="98"/>
      <c r="B617" s="94"/>
      <c r="C617" s="49">
        <v>59</v>
      </c>
      <c r="D617" s="50" t="s">
        <v>663</v>
      </c>
      <c r="E617" s="28" t="s">
        <v>918</v>
      </c>
      <c r="F617" s="26" t="s">
        <v>1011</v>
      </c>
      <c r="G617" s="49" t="s">
        <v>36</v>
      </c>
      <c r="H617" s="26">
        <v>30</v>
      </c>
      <c r="I617" s="26">
        <v>20</v>
      </c>
      <c r="J617" s="46">
        <v>8.5</v>
      </c>
      <c r="K617" s="47"/>
      <c r="L617" s="32">
        <f t="shared" si="18"/>
        <v>0</v>
      </c>
      <c r="M617" s="43" t="str">
        <f t="shared" si="19"/>
        <v>OK</v>
      </c>
      <c r="N617" s="44">
        <v>0</v>
      </c>
      <c r="O617" s="44">
        <v>0</v>
      </c>
      <c r="P617" s="44">
        <v>0</v>
      </c>
      <c r="Q617" s="44">
        <v>0</v>
      </c>
      <c r="R617" s="44">
        <v>0</v>
      </c>
      <c r="S617" s="44">
        <v>0</v>
      </c>
      <c r="T617" s="44">
        <v>0</v>
      </c>
      <c r="U617" s="44">
        <v>0</v>
      </c>
      <c r="V617" s="44">
        <v>0</v>
      </c>
      <c r="W617" s="44">
        <v>0</v>
      </c>
      <c r="X617" s="44">
        <v>0</v>
      </c>
      <c r="Y617" s="44">
        <v>0</v>
      </c>
    </row>
    <row r="618" spans="1:25" ht="75" x14ac:dyDescent="0.25">
      <c r="A618" s="98"/>
      <c r="B618" s="94"/>
      <c r="C618" s="49">
        <v>60</v>
      </c>
      <c r="D618" s="50" t="s">
        <v>664</v>
      </c>
      <c r="E618" s="28" t="s">
        <v>918</v>
      </c>
      <c r="F618" s="26" t="s">
        <v>1011</v>
      </c>
      <c r="G618" s="49" t="s">
        <v>36</v>
      </c>
      <c r="H618" s="26">
        <v>30</v>
      </c>
      <c r="I618" s="26">
        <v>20</v>
      </c>
      <c r="J618" s="46">
        <v>9</v>
      </c>
      <c r="K618" s="47"/>
      <c r="L618" s="32">
        <f t="shared" si="18"/>
        <v>0</v>
      </c>
      <c r="M618" s="43" t="str">
        <f t="shared" si="19"/>
        <v>OK</v>
      </c>
      <c r="N618" s="44">
        <v>0</v>
      </c>
      <c r="O618" s="44">
        <v>0</v>
      </c>
      <c r="P618" s="44">
        <v>0</v>
      </c>
      <c r="Q618" s="44">
        <v>0</v>
      </c>
      <c r="R618" s="44">
        <v>0</v>
      </c>
      <c r="S618" s="44">
        <v>0</v>
      </c>
      <c r="T618" s="44">
        <v>0</v>
      </c>
      <c r="U618" s="44">
        <v>0</v>
      </c>
      <c r="V618" s="44">
        <v>0</v>
      </c>
      <c r="W618" s="44">
        <v>0</v>
      </c>
      <c r="X618" s="44">
        <v>0</v>
      </c>
      <c r="Y618" s="44">
        <v>0</v>
      </c>
    </row>
    <row r="619" spans="1:25" ht="75" x14ac:dyDescent="0.25">
      <c r="A619" s="98"/>
      <c r="B619" s="94"/>
      <c r="C619" s="49">
        <v>61</v>
      </c>
      <c r="D619" s="50" t="s">
        <v>665</v>
      </c>
      <c r="E619" s="28" t="s">
        <v>918</v>
      </c>
      <c r="F619" s="26" t="s">
        <v>1011</v>
      </c>
      <c r="G619" s="49" t="s">
        <v>36</v>
      </c>
      <c r="H619" s="26">
        <v>30</v>
      </c>
      <c r="I619" s="26">
        <v>20</v>
      </c>
      <c r="J619" s="46">
        <v>14.5</v>
      </c>
      <c r="K619" s="47"/>
      <c r="L619" s="32">
        <f t="shared" si="18"/>
        <v>0</v>
      </c>
      <c r="M619" s="43" t="str">
        <f t="shared" si="19"/>
        <v>OK</v>
      </c>
      <c r="N619" s="44">
        <v>0</v>
      </c>
      <c r="O619" s="44">
        <v>0</v>
      </c>
      <c r="P619" s="44">
        <v>0</v>
      </c>
      <c r="Q619" s="44">
        <v>0</v>
      </c>
      <c r="R619" s="44">
        <v>0</v>
      </c>
      <c r="S619" s="44">
        <v>0</v>
      </c>
      <c r="T619" s="44">
        <v>0</v>
      </c>
      <c r="U619" s="44">
        <v>0</v>
      </c>
      <c r="V619" s="44">
        <v>0</v>
      </c>
      <c r="W619" s="44">
        <v>0</v>
      </c>
      <c r="X619" s="44">
        <v>0</v>
      </c>
      <c r="Y619" s="44">
        <v>0</v>
      </c>
    </row>
    <row r="620" spans="1:25" ht="75" x14ac:dyDescent="0.25">
      <c r="A620" s="98"/>
      <c r="B620" s="94"/>
      <c r="C620" s="49">
        <v>62</v>
      </c>
      <c r="D620" s="50" t="s">
        <v>666</v>
      </c>
      <c r="E620" s="28" t="s">
        <v>918</v>
      </c>
      <c r="F620" s="26" t="s">
        <v>1011</v>
      </c>
      <c r="G620" s="49" t="s">
        <v>36</v>
      </c>
      <c r="H620" s="26">
        <v>30</v>
      </c>
      <c r="I620" s="26">
        <v>20</v>
      </c>
      <c r="J620" s="46">
        <v>4.5</v>
      </c>
      <c r="K620" s="47"/>
      <c r="L620" s="32">
        <f t="shared" si="18"/>
        <v>0</v>
      </c>
      <c r="M620" s="43" t="str">
        <f t="shared" si="19"/>
        <v>OK</v>
      </c>
      <c r="N620" s="44">
        <v>0</v>
      </c>
      <c r="O620" s="44">
        <v>0</v>
      </c>
      <c r="P620" s="44">
        <v>0</v>
      </c>
      <c r="Q620" s="44">
        <v>0</v>
      </c>
      <c r="R620" s="44">
        <v>0</v>
      </c>
      <c r="S620" s="44">
        <v>0</v>
      </c>
      <c r="T620" s="44">
        <v>0</v>
      </c>
      <c r="U620" s="44">
        <v>0</v>
      </c>
      <c r="V620" s="44">
        <v>0</v>
      </c>
      <c r="W620" s="44">
        <v>0</v>
      </c>
      <c r="X620" s="44">
        <v>0</v>
      </c>
      <c r="Y620" s="44">
        <v>0</v>
      </c>
    </row>
    <row r="621" spans="1:25" ht="75" x14ac:dyDescent="0.25">
      <c r="A621" s="98"/>
      <c r="B621" s="94"/>
      <c r="C621" s="49">
        <v>63</v>
      </c>
      <c r="D621" s="50" t="s">
        <v>667</v>
      </c>
      <c r="E621" s="28" t="s">
        <v>918</v>
      </c>
      <c r="F621" s="26" t="s">
        <v>1011</v>
      </c>
      <c r="G621" s="49" t="s">
        <v>36</v>
      </c>
      <c r="H621" s="26">
        <v>30</v>
      </c>
      <c r="I621" s="26">
        <v>20</v>
      </c>
      <c r="J621" s="46">
        <v>3.85</v>
      </c>
      <c r="K621" s="47"/>
      <c r="L621" s="32">
        <f t="shared" si="18"/>
        <v>0</v>
      </c>
      <c r="M621" s="43" t="str">
        <f t="shared" si="19"/>
        <v>OK</v>
      </c>
      <c r="N621" s="44">
        <v>0</v>
      </c>
      <c r="O621" s="44">
        <v>0</v>
      </c>
      <c r="P621" s="44">
        <v>0</v>
      </c>
      <c r="Q621" s="44">
        <v>0</v>
      </c>
      <c r="R621" s="44">
        <v>0</v>
      </c>
      <c r="S621" s="44">
        <v>0</v>
      </c>
      <c r="T621" s="44">
        <v>0</v>
      </c>
      <c r="U621" s="44">
        <v>0</v>
      </c>
      <c r="V621" s="44">
        <v>0</v>
      </c>
      <c r="W621" s="44">
        <v>0</v>
      </c>
      <c r="X621" s="44">
        <v>0</v>
      </c>
      <c r="Y621" s="44">
        <v>0</v>
      </c>
    </row>
    <row r="622" spans="1:25" ht="75" x14ac:dyDescent="0.25">
      <c r="A622" s="98"/>
      <c r="B622" s="94"/>
      <c r="C622" s="49">
        <v>64</v>
      </c>
      <c r="D622" s="50" t="s">
        <v>668</v>
      </c>
      <c r="E622" s="28" t="s">
        <v>918</v>
      </c>
      <c r="F622" s="26" t="s">
        <v>1011</v>
      </c>
      <c r="G622" s="49" t="s">
        <v>36</v>
      </c>
      <c r="H622" s="26">
        <v>30</v>
      </c>
      <c r="I622" s="26">
        <v>20</v>
      </c>
      <c r="J622" s="46">
        <v>0.65</v>
      </c>
      <c r="K622" s="47"/>
      <c r="L622" s="32">
        <f t="shared" si="18"/>
        <v>0</v>
      </c>
      <c r="M622" s="43" t="str">
        <f t="shared" si="19"/>
        <v>OK</v>
      </c>
      <c r="N622" s="44">
        <v>0</v>
      </c>
      <c r="O622" s="44">
        <v>0</v>
      </c>
      <c r="P622" s="44">
        <v>0</v>
      </c>
      <c r="Q622" s="44">
        <v>0</v>
      </c>
      <c r="R622" s="44">
        <v>0</v>
      </c>
      <c r="S622" s="44">
        <v>0</v>
      </c>
      <c r="T622" s="44">
        <v>0</v>
      </c>
      <c r="U622" s="44">
        <v>0</v>
      </c>
      <c r="V622" s="44">
        <v>0</v>
      </c>
      <c r="W622" s="44">
        <v>0</v>
      </c>
      <c r="X622" s="44">
        <v>0</v>
      </c>
      <c r="Y622" s="44">
        <v>0</v>
      </c>
    </row>
    <row r="623" spans="1:25" ht="75" x14ac:dyDescent="0.25">
      <c r="A623" s="98"/>
      <c r="B623" s="94"/>
      <c r="C623" s="49">
        <v>65</v>
      </c>
      <c r="D623" s="50" t="s">
        <v>669</v>
      </c>
      <c r="E623" s="28" t="s">
        <v>918</v>
      </c>
      <c r="F623" s="26" t="s">
        <v>1011</v>
      </c>
      <c r="G623" s="49" t="s">
        <v>36</v>
      </c>
      <c r="H623" s="26">
        <v>30</v>
      </c>
      <c r="I623" s="26">
        <v>20</v>
      </c>
      <c r="J623" s="46">
        <v>1.5</v>
      </c>
      <c r="K623" s="47"/>
      <c r="L623" s="32">
        <f t="shared" si="18"/>
        <v>0</v>
      </c>
      <c r="M623" s="43" t="str">
        <f t="shared" si="19"/>
        <v>OK</v>
      </c>
      <c r="N623" s="44">
        <v>0</v>
      </c>
      <c r="O623" s="44">
        <v>0</v>
      </c>
      <c r="P623" s="44">
        <v>0</v>
      </c>
      <c r="Q623" s="44">
        <v>0</v>
      </c>
      <c r="R623" s="44">
        <v>0</v>
      </c>
      <c r="S623" s="44">
        <v>0</v>
      </c>
      <c r="T623" s="44">
        <v>0</v>
      </c>
      <c r="U623" s="44">
        <v>0</v>
      </c>
      <c r="V623" s="44">
        <v>0</v>
      </c>
      <c r="W623" s="44">
        <v>0</v>
      </c>
      <c r="X623" s="44">
        <v>0</v>
      </c>
      <c r="Y623" s="44">
        <v>0</v>
      </c>
    </row>
    <row r="624" spans="1:25" ht="75" x14ac:dyDescent="0.25">
      <c r="A624" s="98"/>
      <c r="B624" s="94"/>
      <c r="C624" s="49">
        <v>66</v>
      </c>
      <c r="D624" s="50" t="s">
        <v>670</v>
      </c>
      <c r="E624" s="28" t="s">
        <v>918</v>
      </c>
      <c r="F624" s="26" t="s">
        <v>1011</v>
      </c>
      <c r="G624" s="49" t="s">
        <v>36</v>
      </c>
      <c r="H624" s="26">
        <v>30</v>
      </c>
      <c r="I624" s="26">
        <v>20</v>
      </c>
      <c r="J624" s="46">
        <v>1.6</v>
      </c>
      <c r="K624" s="47"/>
      <c r="L624" s="32">
        <f t="shared" si="18"/>
        <v>0</v>
      </c>
      <c r="M624" s="43" t="str">
        <f t="shared" si="19"/>
        <v>OK</v>
      </c>
      <c r="N624" s="44">
        <v>0</v>
      </c>
      <c r="O624" s="44">
        <v>0</v>
      </c>
      <c r="P624" s="44">
        <v>0</v>
      </c>
      <c r="Q624" s="44">
        <v>0</v>
      </c>
      <c r="R624" s="44">
        <v>0</v>
      </c>
      <c r="S624" s="44">
        <v>0</v>
      </c>
      <c r="T624" s="44">
        <v>0</v>
      </c>
      <c r="U624" s="44">
        <v>0</v>
      </c>
      <c r="V624" s="44">
        <v>0</v>
      </c>
      <c r="W624" s="44">
        <v>0</v>
      </c>
      <c r="X624" s="44">
        <v>0</v>
      </c>
      <c r="Y624" s="44">
        <v>0</v>
      </c>
    </row>
    <row r="625" spans="1:25" ht="75" x14ac:dyDescent="0.25">
      <c r="A625" s="98"/>
      <c r="B625" s="94"/>
      <c r="C625" s="49">
        <v>67</v>
      </c>
      <c r="D625" s="50" t="s">
        <v>671</v>
      </c>
      <c r="E625" s="28" t="s">
        <v>918</v>
      </c>
      <c r="F625" s="26" t="s">
        <v>1011</v>
      </c>
      <c r="G625" s="49" t="s">
        <v>36</v>
      </c>
      <c r="H625" s="26">
        <v>30</v>
      </c>
      <c r="I625" s="26">
        <v>20</v>
      </c>
      <c r="J625" s="46">
        <v>3.37</v>
      </c>
      <c r="K625" s="47"/>
      <c r="L625" s="32">
        <f t="shared" si="18"/>
        <v>0</v>
      </c>
      <c r="M625" s="43" t="str">
        <f t="shared" si="19"/>
        <v>OK</v>
      </c>
      <c r="N625" s="44">
        <v>0</v>
      </c>
      <c r="O625" s="44">
        <v>0</v>
      </c>
      <c r="P625" s="44">
        <v>0</v>
      </c>
      <c r="Q625" s="44">
        <v>0</v>
      </c>
      <c r="R625" s="44">
        <v>0</v>
      </c>
      <c r="S625" s="44">
        <v>0</v>
      </c>
      <c r="T625" s="44">
        <v>0</v>
      </c>
      <c r="U625" s="44">
        <v>0</v>
      </c>
      <c r="V625" s="44">
        <v>0</v>
      </c>
      <c r="W625" s="44">
        <v>0</v>
      </c>
      <c r="X625" s="44">
        <v>0</v>
      </c>
      <c r="Y625" s="44">
        <v>0</v>
      </c>
    </row>
    <row r="626" spans="1:25" ht="75" x14ac:dyDescent="0.25">
      <c r="A626" s="98"/>
      <c r="B626" s="94"/>
      <c r="C626" s="49">
        <v>68</v>
      </c>
      <c r="D626" s="50" t="s">
        <v>672</v>
      </c>
      <c r="E626" s="28" t="s">
        <v>918</v>
      </c>
      <c r="F626" s="26" t="s">
        <v>1011</v>
      </c>
      <c r="G626" s="49" t="s">
        <v>36</v>
      </c>
      <c r="H626" s="26">
        <v>30</v>
      </c>
      <c r="I626" s="26">
        <v>20</v>
      </c>
      <c r="J626" s="46">
        <v>0.2</v>
      </c>
      <c r="K626" s="47"/>
      <c r="L626" s="32">
        <f t="shared" si="18"/>
        <v>0</v>
      </c>
      <c r="M626" s="43" t="str">
        <f t="shared" si="19"/>
        <v>OK</v>
      </c>
      <c r="N626" s="44">
        <v>0</v>
      </c>
      <c r="O626" s="44">
        <v>0</v>
      </c>
      <c r="P626" s="44">
        <v>0</v>
      </c>
      <c r="Q626" s="44">
        <v>0</v>
      </c>
      <c r="R626" s="44">
        <v>0</v>
      </c>
      <c r="S626" s="44">
        <v>0</v>
      </c>
      <c r="T626" s="44">
        <v>0</v>
      </c>
      <c r="U626" s="44">
        <v>0</v>
      </c>
      <c r="V626" s="44">
        <v>0</v>
      </c>
      <c r="W626" s="44">
        <v>0</v>
      </c>
      <c r="X626" s="44">
        <v>0</v>
      </c>
      <c r="Y626" s="44">
        <v>0</v>
      </c>
    </row>
    <row r="627" spans="1:25" ht="75" x14ac:dyDescent="0.25">
      <c r="A627" s="98"/>
      <c r="B627" s="94"/>
      <c r="C627" s="49">
        <v>69</v>
      </c>
      <c r="D627" s="50" t="s">
        <v>673</v>
      </c>
      <c r="E627" s="28" t="s">
        <v>918</v>
      </c>
      <c r="F627" s="26" t="s">
        <v>1011</v>
      </c>
      <c r="G627" s="49" t="s">
        <v>36</v>
      </c>
      <c r="H627" s="26">
        <v>30</v>
      </c>
      <c r="I627" s="26">
        <v>20</v>
      </c>
      <c r="J627" s="46">
        <v>0.25</v>
      </c>
      <c r="K627" s="47"/>
      <c r="L627" s="32">
        <f t="shared" si="18"/>
        <v>0</v>
      </c>
      <c r="M627" s="43" t="str">
        <f t="shared" si="19"/>
        <v>OK</v>
      </c>
      <c r="N627" s="44">
        <v>0</v>
      </c>
      <c r="O627" s="44">
        <v>0</v>
      </c>
      <c r="P627" s="44">
        <v>0</v>
      </c>
      <c r="Q627" s="44">
        <v>0</v>
      </c>
      <c r="R627" s="44">
        <v>0</v>
      </c>
      <c r="S627" s="44">
        <v>0</v>
      </c>
      <c r="T627" s="44">
        <v>0</v>
      </c>
      <c r="U627" s="44">
        <v>0</v>
      </c>
      <c r="V627" s="44">
        <v>0</v>
      </c>
      <c r="W627" s="44">
        <v>0</v>
      </c>
      <c r="X627" s="44">
        <v>0</v>
      </c>
      <c r="Y627" s="44">
        <v>0</v>
      </c>
    </row>
    <row r="628" spans="1:25" ht="75" x14ac:dyDescent="0.25">
      <c r="A628" s="98"/>
      <c r="B628" s="94"/>
      <c r="C628" s="49">
        <v>70</v>
      </c>
      <c r="D628" s="50" t="s">
        <v>674</v>
      </c>
      <c r="E628" s="28" t="s">
        <v>918</v>
      </c>
      <c r="F628" s="26" t="s">
        <v>1011</v>
      </c>
      <c r="G628" s="49" t="s">
        <v>36</v>
      </c>
      <c r="H628" s="26">
        <v>30</v>
      </c>
      <c r="I628" s="26">
        <v>20</v>
      </c>
      <c r="J628" s="46">
        <v>1.1000000000000001</v>
      </c>
      <c r="K628" s="47"/>
      <c r="L628" s="32">
        <f t="shared" si="18"/>
        <v>0</v>
      </c>
      <c r="M628" s="43" t="str">
        <f t="shared" si="19"/>
        <v>OK</v>
      </c>
      <c r="N628" s="44">
        <v>0</v>
      </c>
      <c r="O628" s="44">
        <v>0</v>
      </c>
      <c r="P628" s="44">
        <v>0</v>
      </c>
      <c r="Q628" s="44">
        <v>0</v>
      </c>
      <c r="R628" s="44">
        <v>0</v>
      </c>
      <c r="S628" s="44">
        <v>0</v>
      </c>
      <c r="T628" s="44">
        <v>0</v>
      </c>
      <c r="U628" s="44">
        <v>0</v>
      </c>
      <c r="V628" s="44">
        <v>0</v>
      </c>
      <c r="W628" s="44">
        <v>0</v>
      </c>
      <c r="X628" s="44">
        <v>0</v>
      </c>
      <c r="Y628" s="44">
        <v>0</v>
      </c>
    </row>
    <row r="629" spans="1:25" ht="75" x14ac:dyDescent="0.25">
      <c r="A629" s="98"/>
      <c r="B629" s="94"/>
      <c r="C629" s="49">
        <v>71</v>
      </c>
      <c r="D629" s="50" t="s">
        <v>675</v>
      </c>
      <c r="E629" s="28" t="s">
        <v>918</v>
      </c>
      <c r="F629" s="26" t="s">
        <v>1011</v>
      </c>
      <c r="G629" s="49" t="s">
        <v>36</v>
      </c>
      <c r="H629" s="26">
        <v>30</v>
      </c>
      <c r="I629" s="26">
        <v>20</v>
      </c>
      <c r="J629" s="46">
        <v>1</v>
      </c>
      <c r="K629" s="47"/>
      <c r="L629" s="32">
        <f t="shared" si="18"/>
        <v>0</v>
      </c>
      <c r="M629" s="43" t="str">
        <f t="shared" si="19"/>
        <v>OK</v>
      </c>
      <c r="N629" s="44">
        <v>0</v>
      </c>
      <c r="O629" s="44">
        <v>0</v>
      </c>
      <c r="P629" s="44">
        <v>0</v>
      </c>
      <c r="Q629" s="44">
        <v>0</v>
      </c>
      <c r="R629" s="44">
        <v>0</v>
      </c>
      <c r="S629" s="44">
        <v>0</v>
      </c>
      <c r="T629" s="44">
        <v>0</v>
      </c>
      <c r="U629" s="44">
        <v>0</v>
      </c>
      <c r="V629" s="44">
        <v>0</v>
      </c>
      <c r="W629" s="44">
        <v>0</v>
      </c>
      <c r="X629" s="44">
        <v>0</v>
      </c>
      <c r="Y629" s="44">
        <v>0</v>
      </c>
    </row>
    <row r="630" spans="1:25" ht="75" x14ac:dyDescent="0.25">
      <c r="A630" s="98"/>
      <c r="B630" s="94"/>
      <c r="C630" s="49">
        <v>72</v>
      </c>
      <c r="D630" s="50" t="s">
        <v>676</v>
      </c>
      <c r="E630" s="28" t="s">
        <v>918</v>
      </c>
      <c r="F630" s="26" t="s">
        <v>1011</v>
      </c>
      <c r="G630" s="49" t="s">
        <v>36</v>
      </c>
      <c r="H630" s="26">
        <v>30</v>
      </c>
      <c r="I630" s="26">
        <v>20</v>
      </c>
      <c r="J630" s="46">
        <v>1.45</v>
      </c>
      <c r="K630" s="47"/>
      <c r="L630" s="32">
        <f t="shared" si="18"/>
        <v>0</v>
      </c>
      <c r="M630" s="43" t="str">
        <f t="shared" si="19"/>
        <v>OK</v>
      </c>
      <c r="N630" s="44">
        <v>0</v>
      </c>
      <c r="O630" s="44">
        <v>0</v>
      </c>
      <c r="P630" s="44">
        <v>0</v>
      </c>
      <c r="Q630" s="44">
        <v>0</v>
      </c>
      <c r="R630" s="44">
        <v>0</v>
      </c>
      <c r="S630" s="44">
        <v>0</v>
      </c>
      <c r="T630" s="44">
        <v>0</v>
      </c>
      <c r="U630" s="44">
        <v>0</v>
      </c>
      <c r="V630" s="44">
        <v>0</v>
      </c>
      <c r="W630" s="44">
        <v>0</v>
      </c>
      <c r="X630" s="44">
        <v>0</v>
      </c>
      <c r="Y630" s="44">
        <v>0</v>
      </c>
    </row>
    <row r="631" spans="1:25" ht="75" x14ac:dyDescent="0.25">
      <c r="A631" s="98"/>
      <c r="B631" s="94"/>
      <c r="C631" s="49">
        <v>73</v>
      </c>
      <c r="D631" s="50" t="s">
        <v>677</v>
      </c>
      <c r="E631" s="28" t="s">
        <v>918</v>
      </c>
      <c r="F631" s="26" t="s">
        <v>1011</v>
      </c>
      <c r="G631" s="49" t="s">
        <v>36</v>
      </c>
      <c r="H631" s="26">
        <v>30</v>
      </c>
      <c r="I631" s="26">
        <v>20</v>
      </c>
      <c r="J631" s="46">
        <v>1.45</v>
      </c>
      <c r="K631" s="47"/>
      <c r="L631" s="32">
        <f t="shared" si="18"/>
        <v>0</v>
      </c>
      <c r="M631" s="43" t="str">
        <f t="shared" si="19"/>
        <v>OK</v>
      </c>
      <c r="N631" s="44">
        <v>0</v>
      </c>
      <c r="O631" s="44">
        <v>0</v>
      </c>
      <c r="P631" s="44">
        <v>0</v>
      </c>
      <c r="Q631" s="44">
        <v>0</v>
      </c>
      <c r="R631" s="44">
        <v>0</v>
      </c>
      <c r="S631" s="44">
        <v>0</v>
      </c>
      <c r="T631" s="44">
        <v>0</v>
      </c>
      <c r="U631" s="44">
        <v>0</v>
      </c>
      <c r="V631" s="44">
        <v>0</v>
      </c>
      <c r="W631" s="44">
        <v>0</v>
      </c>
      <c r="X631" s="44">
        <v>0</v>
      </c>
      <c r="Y631" s="44">
        <v>0</v>
      </c>
    </row>
    <row r="632" spans="1:25" ht="75" x14ac:dyDescent="0.25">
      <c r="A632" s="98"/>
      <c r="B632" s="94"/>
      <c r="C632" s="49">
        <v>74</v>
      </c>
      <c r="D632" s="50" t="s">
        <v>678</v>
      </c>
      <c r="E632" s="28" t="s">
        <v>918</v>
      </c>
      <c r="F632" s="26" t="s">
        <v>1011</v>
      </c>
      <c r="G632" s="49" t="s">
        <v>36</v>
      </c>
      <c r="H632" s="26">
        <v>30</v>
      </c>
      <c r="I632" s="26">
        <v>20</v>
      </c>
      <c r="J632" s="46">
        <v>1.45</v>
      </c>
      <c r="K632" s="47"/>
      <c r="L632" s="32">
        <f t="shared" si="18"/>
        <v>0</v>
      </c>
      <c r="M632" s="43" t="str">
        <f t="shared" si="19"/>
        <v>OK</v>
      </c>
      <c r="N632" s="44">
        <v>0</v>
      </c>
      <c r="O632" s="44">
        <v>0</v>
      </c>
      <c r="P632" s="44">
        <v>0</v>
      </c>
      <c r="Q632" s="44">
        <v>0</v>
      </c>
      <c r="R632" s="44">
        <v>0</v>
      </c>
      <c r="S632" s="44">
        <v>0</v>
      </c>
      <c r="T632" s="44">
        <v>0</v>
      </c>
      <c r="U632" s="44">
        <v>0</v>
      </c>
      <c r="V632" s="44">
        <v>0</v>
      </c>
      <c r="W632" s="44">
        <v>0</v>
      </c>
      <c r="X632" s="44">
        <v>0</v>
      </c>
      <c r="Y632" s="44">
        <v>0</v>
      </c>
    </row>
    <row r="633" spans="1:25" ht="75" x14ac:dyDescent="0.25">
      <c r="A633" s="98"/>
      <c r="B633" s="94"/>
      <c r="C633" s="49">
        <v>75</v>
      </c>
      <c r="D633" s="50" t="s">
        <v>679</v>
      </c>
      <c r="E633" s="28" t="s">
        <v>918</v>
      </c>
      <c r="F633" s="26" t="s">
        <v>1011</v>
      </c>
      <c r="G633" s="49" t="s">
        <v>36</v>
      </c>
      <c r="H633" s="26">
        <v>30</v>
      </c>
      <c r="I633" s="26">
        <v>20</v>
      </c>
      <c r="J633" s="46">
        <v>4.5999999999999996</v>
      </c>
      <c r="K633" s="47"/>
      <c r="L633" s="32">
        <f t="shared" si="18"/>
        <v>0</v>
      </c>
      <c r="M633" s="43" t="str">
        <f t="shared" si="19"/>
        <v>OK</v>
      </c>
      <c r="N633" s="44">
        <v>0</v>
      </c>
      <c r="O633" s="44">
        <v>0</v>
      </c>
      <c r="P633" s="44">
        <v>0</v>
      </c>
      <c r="Q633" s="44">
        <v>0</v>
      </c>
      <c r="R633" s="44">
        <v>0</v>
      </c>
      <c r="S633" s="44">
        <v>0</v>
      </c>
      <c r="T633" s="44">
        <v>0</v>
      </c>
      <c r="U633" s="44">
        <v>0</v>
      </c>
      <c r="V633" s="44">
        <v>0</v>
      </c>
      <c r="W633" s="44">
        <v>0</v>
      </c>
      <c r="X633" s="44">
        <v>0</v>
      </c>
      <c r="Y633" s="44">
        <v>0</v>
      </c>
    </row>
    <row r="634" spans="1:25" ht="75" x14ac:dyDescent="0.25">
      <c r="A634" s="98"/>
      <c r="B634" s="94"/>
      <c r="C634" s="49">
        <v>76</v>
      </c>
      <c r="D634" s="50" t="s">
        <v>680</v>
      </c>
      <c r="E634" s="28" t="s">
        <v>918</v>
      </c>
      <c r="F634" s="26" t="s">
        <v>1011</v>
      </c>
      <c r="G634" s="49" t="s">
        <v>36</v>
      </c>
      <c r="H634" s="26">
        <v>30</v>
      </c>
      <c r="I634" s="26">
        <v>20</v>
      </c>
      <c r="J634" s="46">
        <v>0.32</v>
      </c>
      <c r="K634" s="47"/>
      <c r="L634" s="32">
        <f t="shared" si="18"/>
        <v>0</v>
      </c>
      <c r="M634" s="43" t="str">
        <f t="shared" si="19"/>
        <v>OK</v>
      </c>
      <c r="N634" s="44">
        <v>0</v>
      </c>
      <c r="O634" s="44">
        <v>0</v>
      </c>
      <c r="P634" s="44">
        <v>0</v>
      </c>
      <c r="Q634" s="44">
        <v>0</v>
      </c>
      <c r="R634" s="44">
        <v>0</v>
      </c>
      <c r="S634" s="44">
        <v>0</v>
      </c>
      <c r="T634" s="44">
        <v>0</v>
      </c>
      <c r="U634" s="44">
        <v>0</v>
      </c>
      <c r="V634" s="44">
        <v>0</v>
      </c>
      <c r="W634" s="44">
        <v>0</v>
      </c>
      <c r="X634" s="44">
        <v>0</v>
      </c>
      <c r="Y634" s="44">
        <v>0</v>
      </c>
    </row>
    <row r="635" spans="1:25" ht="75" x14ac:dyDescent="0.25">
      <c r="A635" s="98"/>
      <c r="B635" s="94"/>
      <c r="C635" s="49">
        <v>77</v>
      </c>
      <c r="D635" s="50" t="s">
        <v>680</v>
      </c>
      <c r="E635" s="28" t="s">
        <v>918</v>
      </c>
      <c r="F635" s="26" t="s">
        <v>1011</v>
      </c>
      <c r="G635" s="49" t="s">
        <v>36</v>
      </c>
      <c r="H635" s="26">
        <v>30</v>
      </c>
      <c r="I635" s="26">
        <v>20</v>
      </c>
      <c r="J635" s="46">
        <v>0.32</v>
      </c>
      <c r="K635" s="47"/>
      <c r="L635" s="32">
        <f t="shared" si="18"/>
        <v>0</v>
      </c>
      <c r="M635" s="43" t="str">
        <f t="shared" si="19"/>
        <v>OK</v>
      </c>
      <c r="N635" s="44">
        <v>0</v>
      </c>
      <c r="O635" s="44">
        <v>0</v>
      </c>
      <c r="P635" s="44">
        <v>0</v>
      </c>
      <c r="Q635" s="44">
        <v>0</v>
      </c>
      <c r="R635" s="44">
        <v>0</v>
      </c>
      <c r="S635" s="44">
        <v>0</v>
      </c>
      <c r="T635" s="44">
        <v>0</v>
      </c>
      <c r="U635" s="44">
        <v>0</v>
      </c>
      <c r="V635" s="44">
        <v>0</v>
      </c>
      <c r="W635" s="44">
        <v>0</v>
      </c>
      <c r="X635" s="44">
        <v>0</v>
      </c>
      <c r="Y635" s="44">
        <v>0</v>
      </c>
    </row>
    <row r="636" spans="1:25" ht="45" x14ac:dyDescent="0.25">
      <c r="A636" s="98"/>
      <c r="B636" s="94"/>
      <c r="C636" s="49">
        <v>78</v>
      </c>
      <c r="D636" s="50" t="s">
        <v>681</v>
      </c>
      <c r="E636" s="28" t="s">
        <v>918</v>
      </c>
      <c r="F636" s="26" t="s">
        <v>1011</v>
      </c>
      <c r="G636" s="49" t="s">
        <v>36</v>
      </c>
      <c r="H636" s="26">
        <v>30</v>
      </c>
      <c r="I636" s="26">
        <v>20</v>
      </c>
      <c r="J636" s="46">
        <v>0.55000000000000004</v>
      </c>
      <c r="K636" s="47"/>
      <c r="L636" s="32">
        <f t="shared" si="18"/>
        <v>0</v>
      </c>
      <c r="M636" s="43" t="str">
        <f t="shared" si="19"/>
        <v>OK</v>
      </c>
      <c r="N636" s="44">
        <v>0</v>
      </c>
      <c r="O636" s="44">
        <v>0</v>
      </c>
      <c r="P636" s="44">
        <v>0</v>
      </c>
      <c r="Q636" s="44">
        <v>0</v>
      </c>
      <c r="R636" s="44">
        <v>0</v>
      </c>
      <c r="S636" s="44">
        <v>0</v>
      </c>
      <c r="T636" s="44">
        <v>0</v>
      </c>
      <c r="U636" s="44">
        <v>0</v>
      </c>
      <c r="V636" s="44">
        <v>0</v>
      </c>
      <c r="W636" s="44">
        <v>0</v>
      </c>
      <c r="X636" s="44">
        <v>0</v>
      </c>
      <c r="Y636" s="44">
        <v>0</v>
      </c>
    </row>
    <row r="637" spans="1:25" ht="75" x14ac:dyDescent="0.25">
      <c r="A637" s="98"/>
      <c r="B637" s="94"/>
      <c r="C637" s="49">
        <v>79</v>
      </c>
      <c r="D637" s="50" t="s">
        <v>682</v>
      </c>
      <c r="E637" s="28" t="s">
        <v>918</v>
      </c>
      <c r="F637" s="26" t="s">
        <v>1011</v>
      </c>
      <c r="G637" s="49" t="s">
        <v>36</v>
      </c>
      <c r="H637" s="26">
        <v>30</v>
      </c>
      <c r="I637" s="26">
        <v>20</v>
      </c>
      <c r="J637" s="46">
        <v>2</v>
      </c>
      <c r="K637" s="47"/>
      <c r="L637" s="32">
        <f t="shared" si="18"/>
        <v>0</v>
      </c>
      <c r="M637" s="43" t="str">
        <f t="shared" si="19"/>
        <v>OK</v>
      </c>
      <c r="N637" s="44">
        <v>0</v>
      </c>
      <c r="O637" s="44">
        <v>0</v>
      </c>
      <c r="P637" s="44">
        <v>0</v>
      </c>
      <c r="Q637" s="44">
        <v>0</v>
      </c>
      <c r="R637" s="44">
        <v>0</v>
      </c>
      <c r="S637" s="44">
        <v>0</v>
      </c>
      <c r="T637" s="44">
        <v>0</v>
      </c>
      <c r="U637" s="44">
        <v>0</v>
      </c>
      <c r="V637" s="44">
        <v>0</v>
      </c>
      <c r="W637" s="44">
        <v>0</v>
      </c>
      <c r="X637" s="44">
        <v>0</v>
      </c>
      <c r="Y637" s="44">
        <v>0</v>
      </c>
    </row>
    <row r="638" spans="1:25" ht="60" x14ac:dyDescent="0.25">
      <c r="A638" s="98"/>
      <c r="B638" s="94"/>
      <c r="C638" s="49">
        <v>80</v>
      </c>
      <c r="D638" s="50" t="s">
        <v>683</v>
      </c>
      <c r="E638" s="28" t="s">
        <v>918</v>
      </c>
      <c r="F638" s="26" t="s">
        <v>1011</v>
      </c>
      <c r="G638" s="49" t="s">
        <v>36</v>
      </c>
      <c r="H638" s="26">
        <v>30</v>
      </c>
      <c r="I638" s="26">
        <v>20</v>
      </c>
      <c r="J638" s="46">
        <v>1.3</v>
      </c>
      <c r="K638" s="47"/>
      <c r="L638" s="32">
        <f t="shared" si="18"/>
        <v>0</v>
      </c>
      <c r="M638" s="43" t="str">
        <f t="shared" si="19"/>
        <v>OK</v>
      </c>
      <c r="N638" s="44">
        <v>0</v>
      </c>
      <c r="O638" s="44">
        <v>0</v>
      </c>
      <c r="P638" s="44">
        <v>0</v>
      </c>
      <c r="Q638" s="44">
        <v>0</v>
      </c>
      <c r="R638" s="44">
        <v>0</v>
      </c>
      <c r="S638" s="44">
        <v>0</v>
      </c>
      <c r="T638" s="44">
        <v>0</v>
      </c>
      <c r="U638" s="44">
        <v>0</v>
      </c>
      <c r="V638" s="44">
        <v>0</v>
      </c>
      <c r="W638" s="44">
        <v>0</v>
      </c>
      <c r="X638" s="44">
        <v>0</v>
      </c>
      <c r="Y638" s="44">
        <v>0</v>
      </c>
    </row>
    <row r="639" spans="1:25" ht="60" x14ac:dyDescent="0.25">
      <c r="A639" s="98"/>
      <c r="B639" s="94"/>
      <c r="C639" s="49">
        <v>81</v>
      </c>
      <c r="D639" s="50" t="s">
        <v>684</v>
      </c>
      <c r="E639" s="28" t="s">
        <v>918</v>
      </c>
      <c r="F639" s="26" t="s">
        <v>1011</v>
      </c>
      <c r="G639" s="49" t="s">
        <v>36</v>
      </c>
      <c r="H639" s="26">
        <v>30</v>
      </c>
      <c r="I639" s="26">
        <v>20</v>
      </c>
      <c r="J639" s="46">
        <v>3.45</v>
      </c>
      <c r="K639" s="47"/>
      <c r="L639" s="32">
        <f t="shared" si="18"/>
        <v>0</v>
      </c>
      <c r="M639" s="43" t="str">
        <f t="shared" si="19"/>
        <v>OK</v>
      </c>
      <c r="N639" s="44">
        <v>0</v>
      </c>
      <c r="O639" s="44">
        <v>0</v>
      </c>
      <c r="P639" s="44">
        <v>0</v>
      </c>
      <c r="Q639" s="44">
        <v>0</v>
      </c>
      <c r="R639" s="44">
        <v>0</v>
      </c>
      <c r="S639" s="44">
        <v>0</v>
      </c>
      <c r="T639" s="44">
        <v>0</v>
      </c>
      <c r="U639" s="44">
        <v>0</v>
      </c>
      <c r="V639" s="44">
        <v>0</v>
      </c>
      <c r="W639" s="44">
        <v>0</v>
      </c>
      <c r="X639" s="44">
        <v>0</v>
      </c>
      <c r="Y639" s="44">
        <v>0</v>
      </c>
    </row>
    <row r="640" spans="1:25" ht="60" x14ac:dyDescent="0.25">
      <c r="A640" s="98"/>
      <c r="B640" s="94"/>
      <c r="C640" s="49">
        <v>82</v>
      </c>
      <c r="D640" s="50" t="s">
        <v>685</v>
      </c>
      <c r="E640" s="28" t="s">
        <v>918</v>
      </c>
      <c r="F640" s="26" t="s">
        <v>1011</v>
      </c>
      <c r="G640" s="49" t="s">
        <v>36</v>
      </c>
      <c r="H640" s="26">
        <v>30</v>
      </c>
      <c r="I640" s="26">
        <v>20</v>
      </c>
      <c r="J640" s="46">
        <v>3.45</v>
      </c>
      <c r="K640" s="47"/>
      <c r="L640" s="32">
        <f t="shared" si="18"/>
        <v>0</v>
      </c>
      <c r="M640" s="43" t="str">
        <f t="shared" si="19"/>
        <v>OK</v>
      </c>
      <c r="N640" s="44">
        <v>0</v>
      </c>
      <c r="O640" s="44">
        <v>0</v>
      </c>
      <c r="P640" s="44">
        <v>0</v>
      </c>
      <c r="Q640" s="44">
        <v>0</v>
      </c>
      <c r="R640" s="44">
        <v>0</v>
      </c>
      <c r="S640" s="44">
        <v>0</v>
      </c>
      <c r="T640" s="44">
        <v>0</v>
      </c>
      <c r="U640" s="44">
        <v>0</v>
      </c>
      <c r="V640" s="44">
        <v>0</v>
      </c>
      <c r="W640" s="44">
        <v>0</v>
      </c>
      <c r="X640" s="44">
        <v>0</v>
      </c>
      <c r="Y640" s="44">
        <v>0</v>
      </c>
    </row>
    <row r="641" spans="1:25" ht="60" x14ac:dyDescent="0.25">
      <c r="A641" s="98"/>
      <c r="B641" s="94"/>
      <c r="C641" s="49">
        <v>83</v>
      </c>
      <c r="D641" s="50" t="s">
        <v>686</v>
      </c>
      <c r="E641" s="28" t="s">
        <v>918</v>
      </c>
      <c r="F641" s="26" t="s">
        <v>1011</v>
      </c>
      <c r="G641" s="49" t="s">
        <v>36</v>
      </c>
      <c r="H641" s="26">
        <v>30</v>
      </c>
      <c r="I641" s="26">
        <v>20</v>
      </c>
      <c r="J641" s="46">
        <v>0.45</v>
      </c>
      <c r="K641" s="47"/>
      <c r="L641" s="32">
        <f t="shared" si="18"/>
        <v>0</v>
      </c>
      <c r="M641" s="43" t="str">
        <f t="shared" si="19"/>
        <v>OK</v>
      </c>
      <c r="N641" s="44">
        <v>0</v>
      </c>
      <c r="O641" s="44">
        <v>0</v>
      </c>
      <c r="P641" s="44">
        <v>0</v>
      </c>
      <c r="Q641" s="44">
        <v>0</v>
      </c>
      <c r="R641" s="44">
        <v>0</v>
      </c>
      <c r="S641" s="44">
        <v>0</v>
      </c>
      <c r="T641" s="44">
        <v>0</v>
      </c>
      <c r="U641" s="44">
        <v>0</v>
      </c>
      <c r="V641" s="44">
        <v>0</v>
      </c>
      <c r="W641" s="44">
        <v>0</v>
      </c>
      <c r="X641" s="44">
        <v>0</v>
      </c>
      <c r="Y641" s="44">
        <v>0</v>
      </c>
    </row>
    <row r="642" spans="1:25" ht="60" x14ac:dyDescent="0.25">
      <c r="A642" s="98"/>
      <c r="B642" s="94"/>
      <c r="C642" s="49">
        <v>84</v>
      </c>
      <c r="D642" s="50" t="s">
        <v>687</v>
      </c>
      <c r="E642" s="28" t="s">
        <v>918</v>
      </c>
      <c r="F642" s="26" t="s">
        <v>1011</v>
      </c>
      <c r="G642" s="49" t="s">
        <v>36</v>
      </c>
      <c r="H642" s="26">
        <v>30</v>
      </c>
      <c r="I642" s="26">
        <v>20</v>
      </c>
      <c r="J642" s="46">
        <v>4.1500000000000004</v>
      </c>
      <c r="K642" s="47"/>
      <c r="L642" s="32">
        <f t="shared" si="18"/>
        <v>0</v>
      </c>
      <c r="M642" s="43" t="str">
        <f t="shared" si="19"/>
        <v>OK</v>
      </c>
      <c r="N642" s="44">
        <v>0</v>
      </c>
      <c r="O642" s="44">
        <v>0</v>
      </c>
      <c r="P642" s="44">
        <v>0</v>
      </c>
      <c r="Q642" s="44">
        <v>0</v>
      </c>
      <c r="R642" s="44">
        <v>0</v>
      </c>
      <c r="S642" s="44">
        <v>0</v>
      </c>
      <c r="T642" s="44">
        <v>0</v>
      </c>
      <c r="U642" s="44">
        <v>0</v>
      </c>
      <c r="V642" s="44">
        <v>0</v>
      </c>
      <c r="W642" s="44">
        <v>0</v>
      </c>
      <c r="X642" s="44">
        <v>0</v>
      </c>
      <c r="Y642" s="44">
        <v>0</v>
      </c>
    </row>
    <row r="643" spans="1:25" ht="60" x14ac:dyDescent="0.25">
      <c r="A643" s="98"/>
      <c r="B643" s="94"/>
      <c r="C643" s="49">
        <v>85</v>
      </c>
      <c r="D643" s="50" t="s">
        <v>688</v>
      </c>
      <c r="E643" s="28" t="s">
        <v>918</v>
      </c>
      <c r="F643" s="26" t="s">
        <v>1011</v>
      </c>
      <c r="G643" s="49" t="s">
        <v>36</v>
      </c>
      <c r="H643" s="26">
        <v>30</v>
      </c>
      <c r="I643" s="26">
        <v>20</v>
      </c>
      <c r="J643" s="46">
        <v>0.6</v>
      </c>
      <c r="K643" s="47"/>
      <c r="L643" s="32">
        <f t="shared" si="18"/>
        <v>0</v>
      </c>
      <c r="M643" s="43" t="str">
        <f t="shared" si="19"/>
        <v>OK</v>
      </c>
      <c r="N643" s="44">
        <v>0</v>
      </c>
      <c r="O643" s="44">
        <v>0</v>
      </c>
      <c r="P643" s="44">
        <v>0</v>
      </c>
      <c r="Q643" s="44">
        <v>0</v>
      </c>
      <c r="R643" s="44">
        <v>0</v>
      </c>
      <c r="S643" s="44">
        <v>0</v>
      </c>
      <c r="T643" s="44">
        <v>0</v>
      </c>
      <c r="U643" s="44">
        <v>0</v>
      </c>
      <c r="V643" s="44">
        <v>0</v>
      </c>
      <c r="W643" s="44">
        <v>0</v>
      </c>
      <c r="X643" s="44">
        <v>0</v>
      </c>
      <c r="Y643" s="44">
        <v>0</v>
      </c>
    </row>
    <row r="644" spans="1:25" ht="75" x14ac:dyDescent="0.25">
      <c r="A644" s="98"/>
      <c r="B644" s="94"/>
      <c r="C644" s="49">
        <v>86</v>
      </c>
      <c r="D644" s="50" t="s">
        <v>689</v>
      </c>
      <c r="E644" s="28" t="s">
        <v>918</v>
      </c>
      <c r="F644" s="26" t="s">
        <v>1011</v>
      </c>
      <c r="G644" s="49" t="s">
        <v>36</v>
      </c>
      <c r="H644" s="26">
        <v>30</v>
      </c>
      <c r="I644" s="26">
        <v>20</v>
      </c>
      <c r="J644" s="46">
        <v>0.3</v>
      </c>
      <c r="K644" s="47"/>
      <c r="L644" s="32">
        <f t="shared" si="18"/>
        <v>0</v>
      </c>
      <c r="M644" s="43" t="str">
        <f t="shared" si="19"/>
        <v>OK</v>
      </c>
      <c r="N644" s="44">
        <v>0</v>
      </c>
      <c r="O644" s="44">
        <v>0</v>
      </c>
      <c r="P644" s="44">
        <v>0</v>
      </c>
      <c r="Q644" s="44">
        <v>0</v>
      </c>
      <c r="R644" s="44">
        <v>0</v>
      </c>
      <c r="S644" s="44">
        <v>0</v>
      </c>
      <c r="T644" s="44">
        <v>0</v>
      </c>
      <c r="U644" s="44">
        <v>0</v>
      </c>
      <c r="V644" s="44">
        <v>0</v>
      </c>
      <c r="W644" s="44">
        <v>0</v>
      </c>
      <c r="X644" s="44">
        <v>0</v>
      </c>
      <c r="Y644" s="44">
        <v>0</v>
      </c>
    </row>
    <row r="645" spans="1:25" ht="75" x14ac:dyDescent="0.25">
      <c r="A645" s="98"/>
      <c r="B645" s="94"/>
      <c r="C645" s="49">
        <v>87</v>
      </c>
      <c r="D645" s="50" t="s">
        <v>690</v>
      </c>
      <c r="E645" s="28" t="s">
        <v>918</v>
      </c>
      <c r="F645" s="26" t="s">
        <v>1011</v>
      </c>
      <c r="G645" s="49" t="s">
        <v>36</v>
      </c>
      <c r="H645" s="26">
        <v>30</v>
      </c>
      <c r="I645" s="26">
        <v>20</v>
      </c>
      <c r="J645" s="46">
        <v>3</v>
      </c>
      <c r="K645" s="47"/>
      <c r="L645" s="32">
        <f t="shared" ref="L645:L708" si="20">K645-(SUM(N645:Y645))</f>
        <v>0</v>
      </c>
      <c r="M645" s="43" t="str">
        <f t="shared" ref="M645:M708" si="21">IF(L645&lt;0,"ATENÇÃO","OK")</f>
        <v>OK</v>
      </c>
      <c r="N645" s="44">
        <v>0</v>
      </c>
      <c r="O645" s="44">
        <v>0</v>
      </c>
      <c r="P645" s="44">
        <v>0</v>
      </c>
      <c r="Q645" s="44">
        <v>0</v>
      </c>
      <c r="R645" s="44">
        <v>0</v>
      </c>
      <c r="S645" s="44">
        <v>0</v>
      </c>
      <c r="T645" s="44">
        <v>0</v>
      </c>
      <c r="U645" s="44">
        <v>0</v>
      </c>
      <c r="V645" s="44">
        <v>0</v>
      </c>
      <c r="W645" s="44">
        <v>0</v>
      </c>
      <c r="X645" s="44">
        <v>0</v>
      </c>
      <c r="Y645" s="44">
        <v>0</v>
      </c>
    </row>
    <row r="646" spans="1:25" ht="60" x14ac:dyDescent="0.25">
      <c r="A646" s="98"/>
      <c r="B646" s="94"/>
      <c r="C646" s="49">
        <v>88</v>
      </c>
      <c r="D646" s="50" t="s">
        <v>691</v>
      </c>
      <c r="E646" s="28" t="s">
        <v>918</v>
      </c>
      <c r="F646" s="26" t="s">
        <v>1011</v>
      </c>
      <c r="G646" s="49" t="s">
        <v>36</v>
      </c>
      <c r="H646" s="26">
        <v>30</v>
      </c>
      <c r="I646" s="26">
        <v>20</v>
      </c>
      <c r="J646" s="46">
        <v>9.75</v>
      </c>
      <c r="K646" s="47"/>
      <c r="L646" s="32">
        <f t="shared" si="20"/>
        <v>0</v>
      </c>
      <c r="M646" s="43" t="str">
        <f t="shared" si="21"/>
        <v>OK</v>
      </c>
      <c r="N646" s="44">
        <v>0</v>
      </c>
      <c r="O646" s="44">
        <v>0</v>
      </c>
      <c r="P646" s="44">
        <v>0</v>
      </c>
      <c r="Q646" s="44">
        <v>0</v>
      </c>
      <c r="R646" s="44">
        <v>0</v>
      </c>
      <c r="S646" s="44">
        <v>0</v>
      </c>
      <c r="T646" s="44">
        <v>0</v>
      </c>
      <c r="U646" s="44">
        <v>0</v>
      </c>
      <c r="V646" s="44">
        <v>0</v>
      </c>
      <c r="W646" s="44">
        <v>0</v>
      </c>
      <c r="X646" s="44">
        <v>0</v>
      </c>
      <c r="Y646" s="44">
        <v>0</v>
      </c>
    </row>
    <row r="647" spans="1:25" ht="30" x14ac:dyDescent="0.25">
      <c r="A647" s="98"/>
      <c r="B647" s="94"/>
      <c r="C647" s="49">
        <v>89</v>
      </c>
      <c r="D647" s="50" t="s">
        <v>692</v>
      </c>
      <c r="E647" s="28" t="s">
        <v>918</v>
      </c>
      <c r="F647" s="26" t="s">
        <v>1011</v>
      </c>
      <c r="G647" s="49" t="s">
        <v>36</v>
      </c>
      <c r="H647" s="26">
        <v>30</v>
      </c>
      <c r="I647" s="26">
        <v>20</v>
      </c>
      <c r="J647" s="46">
        <v>0.36</v>
      </c>
      <c r="K647" s="47"/>
      <c r="L647" s="32">
        <f t="shared" si="20"/>
        <v>0</v>
      </c>
      <c r="M647" s="43" t="str">
        <f t="shared" si="21"/>
        <v>OK</v>
      </c>
      <c r="N647" s="44">
        <v>0</v>
      </c>
      <c r="O647" s="44">
        <v>0</v>
      </c>
      <c r="P647" s="44">
        <v>0</v>
      </c>
      <c r="Q647" s="44">
        <v>0</v>
      </c>
      <c r="R647" s="44">
        <v>0</v>
      </c>
      <c r="S647" s="44">
        <v>0</v>
      </c>
      <c r="T647" s="44">
        <v>0</v>
      </c>
      <c r="U647" s="44">
        <v>0</v>
      </c>
      <c r="V647" s="44">
        <v>0</v>
      </c>
      <c r="W647" s="44">
        <v>0</v>
      </c>
      <c r="X647" s="44">
        <v>0</v>
      </c>
      <c r="Y647" s="44">
        <v>0</v>
      </c>
    </row>
    <row r="648" spans="1:25" ht="30" x14ac:dyDescent="0.25">
      <c r="A648" s="98"/>
      <c r="B648" s="94"/>
      <c r="C648" s="49">
        <v>90</v>
      </c>
      <c r="D648" s="50" t="s">
        <v>693</v>
      </c>
      <c r="E648" s="28" t="s">
        <v>918</v>
      </c>
      <c r="F648" s="26" t="s">
        <v>1011</v>
      </c>
      <c r="G648" s="49"/>
      <c r="H648" s="26">
        <v>30</v>
      </c>
      <c r="I648" s="26">
        <v>20</v>
      </c>
      <c r="J648" s="46">
        <v>7</v>
      </c>
      <c r="K648" s="47"/>
      <c r="L648" s="32">
        <f t="shared" si="20"/>
        <v>0</v>
      </c>
      <c r="M648" s="43" t="str">
        <f t="shared" si="21"/>
        <v>OK</v>
      </c>
      <c r="N648" s="44">
        <v>0</v>
      </c>
      <c r="O648" s="44">
        <v>0</v>
      </c>
      <c r="P648" s="44">
        <v>0</v>
      </c>
      <c r="Q648" s="44">
        <v>0</v>
      </c>
      <c r="R648" s="44">
        <v>0</v>
      </c>
      <c r="S648" s="44">
        <v>0</v>
      </c>
      <c r="T648" s="44">
        <v>0</v>
      </c>
      <c r="U648" s="44">
        <v>0</v>
      </c>
      <c r="V648" s="44">
        <v>0</v>
      </c>
      <c r="W648" s="44">
        <v>0</v>
      </c>
      <c r="X648" s="44">
        <v>0</v>
      </c>
      <c r="Y648" s="44">
        <v>0</v>
      </c>
    </row>
    <row r="649" spans="1:25" ht="45" x14ac:dyDescent="0.25">
      <c r="A649" s="98"/>
      <c r="B649" s="94"/>
      <c r="C649" s="49">
        <v>91</v>
      </c>
      <c r="D649" s="50" t="s">
        <v>694</v>
      </c>
      <c r="E649" s="28" t="s">
        <v>918</v>
      </c>
      <c r="F649" s="26" t="s">
        <v>1011</v>
      </c>
      <c r="G649" s="49" t="s">
        <v>36</v>
      </c>
      <c r="H649" s="26">
        <v>30</v>
      </c>
      <c r="I649" s="26">
        <v>20</v>
      </c>
      <c r="J649" s="46">
        <v>0.84</v>
      </c>
      <c r="K649" s="47"/>
      <c r="L649" s="32">
        <f t="shared" si="20"/>
        <v>0</v>
      </c>
      <c r="M649" s="43" t="str">
        <f t="shared" si="21"/>
        <v>OK</v>
      </c>
      <c r="N649" s="44">
        <v>0</v>
      </c>
      <c r="O649" s="44">
        <v>0</v>
      </c>
      <c r="P649" s="44">
        <v>0</v>
      </c>
      <c r="Q649" s="44">
        <v>0</v>
      </c>
      <c r="R649" s="44">
        <v>0</v>
      </c>
      <c r="S649" s="44">
        <v>0</v>
      </c>
      <c r="T649" s="44">
        <v>0</v>
      </c>
      <c r="U649" s="44">
        <v>0</v>
      </c>
      <c r="V649" s="44">
        <v>0</v>
      </c>
      <c r="W649" s="44">
        <v>0</v>
      </c>
      <c r="X649" s="44">
        <v>0</v>
      </c>
      <c r="Y649" s="44">
        <v>0</v>
      </c>
    </row>
    <row r="650" spans="1:25" ht="45" x14ac:dyDescent="0.25">
      <c r="A650" s="98"/>
      <c r="B650" s="94"/>
      <c r="C650" s="49">
        <v>92</v>
      </c>
      <c r="D650" s="50" t="s">
        <v>695</v>
      </c>
      <c r="E650" s="28" t="s">
        <v>918</v>
      </c>
      <c r="F650" s="26" t="s">
        <v>1011</v>
      </c>
      <c r="G650" s="49" t="s">
        <v>36</v>
      </c>
      <c r="H650" s="26">
        <v>30</v>
      </c>
      <c r="I650" s="26">
        <v>20</v>
      </c>
      <c r="J650" s="46">
        <v>1.2</v>
      </c>
      <c r="K650" s="47"/>
      <c r="L650" s="32">
        <f t="shared" si="20"/>
        <v>0</v>
      </c>
      <c r="M650" s="43" t="str">
        <f t="shared" si="21"/>
        <v>OK</v>
      </c>
      <c r="N650" s="44">
        <v>0</v>
      </c>
      <c r="O650" s="44">
        <v>0</v>
      </c>
      <c r="P650" s="44">
        <v>0</v>
      </c>
      <c r="Q650" s="44">
        <v>0</v>
      </c>
      <c r="R650" s="44">
        <v>0</v>
      </c>
      <c r="S650" s="44">
        <v>0</v>
      </c>
      <c r="T650" s="44">
        <v>0</v>
      </c>
      <c r="U650" s="44">
        <v>0</v>
      </c>
      <c r="V650" s="44">
        <v>0</v>
      </c>
      <c r="W650" s="44">
        <v>0</v>
      </c>
      <c r="X650" s="44">
        <v>0</v>
      </c>
      <c r="Y650" s="44">
        <v>0</v>
      </c>
    </row>
    <row r="651" spans="1:25" ht="45" x14ac:dyDescent="0.25">
      <c r="A651" s="98"/>
      <c r="B651" s="94"/>
      <c r="C651" s="49">
        <v>93</v>
      </c>
      <c r="D651" s="50" t="s">
        <v>696</v>
      </c>
      <c r="E651" s="28" t="s">
        <v>918</v>
      </c>
      <c r="F651" s="26" t="s">
        <v>1011</v>
      </c>
      <c r="G651" s="49" t="s">
        <v>36</v>
      </c>
      <c r="H651" s="26">
        <v>30</v>
      </c>
      <c r="I651" s="26">
        <v>20</v>
      </c>
      <c r="J651" s="46">
        <v>1.25</v>
      </c>
      <c r="K651" s="47"/>
      <c r="L651" s="32">
        <f t="shared" si="20"/>
        <v>0</v>
      </c>
      <c r="M651" s="43" t="str">
        <f t="shared" si="21"/>
        <v>OK</v>
      </c>
      <c r="N651" s="44">
        <v>0</v>
      </c>
      <c r="O651" s="44">
        <v>0</v>
      </c>
      <c r="P651" s="44">
        <v>0</v>
      </c>
      <c r="Q651" s="44">
        <v>0</v>
      </c>
      <c r="R651" s="44">
        <v>0</v>
      </c>
      <c r="S651" s="44">
        <v>0</v>
      </c>
      <c r="T651" s="44">
        <v>0</v>
      </c>
      <c r="U651" s="44">
        <v>0</v>
      </c>
      <c r="V651" s="44">
        <v>0</v>
      </c>
      <c r="W651" s="44">
        <v>0</v>
      </c>
      <c r="X651" s="44">
        <v>0</v>
      </c>
      <c r="Y651" s="44">
        <v>0</v>
      </c>
    </row>
    <row r="652" spans="1:25" ht="75" x14ac:dyDescent="0.25">
      <c r="A652" s="98"/>
      <c r="B652" s="94"/>
      <c r="C652" s="49">
        <v>94</v>
      </c>
      <c r="D652" s="50" t="s">
        <v>697</v>
      </c>
      <c r="E652" s="28" t="s">
        <v>918</v>
      </c>
      <c r="F652" s="26" t="s">
        <v>1011</v>
      </c>
      <c r="G652" s="49" t="s">
        <v>36</v>
      </c>
      <c r="H652" s="26">
        <v>30</v>
      </c>
      <c r="I652" s="26">
        <v>20</v>
      </c>
      <c r="J652" s="46">
        <v>4</v>
      </c>
      <c r="K652" s="47"/>
      <c r="L652" s="32">
        <f t="shared" si="20"/>
        <v>0</v>
      </c>
      <c r="M652" s="43" t="str">
        <f t="shared" si="21"/>
        <v>OK</v>
      </c>
      <c r="N652" s="44">
        <v>0</v>
      </c>
      <c r="O652" s="44">
        <v>0</v>
      </c>
      <c r="P652" s="44">
        <v>0</v>
      </c>
      <c r="Q652" s="44">
        <v>0</v>
      </c>
      <c r="R652" s="44">
        <v>0</v>
      </c>
      <c r="S652" s="44">
        <v>0</v>
      </c>
      <c r="T652" s="44">
        <v>0</v>
      </c>
      <c r="U652" s="44">
        <v>0</v>
      </c>
      <c r="V652" s="44">
        <v>0</v>
      </c>
      <c r="W652" s="44">
        <v>0</v>
      </c>
      <c r="X652" s="44">
        <v>0</v>
      </c>
      <c r="Y652" s="44">
        <v>0</v>
      </c>
    </row>
    <row r="653" spans="1:25" ht="75" x14ac:dyDescent="0.25">
      <c r="A653" s="98"/>
      <c r="B653" s="94"/>
      <c r="C653" s="49">
        <v>95</v>
      </c>
      <c r="D653" s="50" t="s">
        <v>698</v>
      </c>
      <c r="E653" s="28" t="s">
        <v>918</v>
      </c>
      <c r="F653" s="26" t="s">
        <v>1011</v>
      </c>
      <c r="G653" s="49" t="s">
        <v>36</v>
      </c>
      <c r="H653" s="26">
        <v>30</v>
      </c>
      <c r="I653" s="26">
        <v>20</v>
      </c>
      <c r="J653" s="46">
        <v>2.4500000000000002</v>
      </c>
      <c r="K653" s="47"/>
      <c r="L653" s="32">
        <f t="shared" si="20"/>
        <v>0</v>
      </c>
      <c r="M653" s="43" t="str">
        <f t="shared" si="21"/>
        <v>OK</v>
      </c>
      <c r="N653" s="44">
        <v>0</v>
      </c>
      <c r="O653" s="44">
        <v>0</v>
      </c>
      <c r="P653" s="44">
        <v>0</v>
      </c>
      <c r="Q653" s="44">
        <v>0</v>
      </c>
      <c r="R653" s="44">
        <v>0</v>
      </c>
      <c r="S653" s="44">
        <v>0</v>
      </c>
      <c r="T653" s="44">
        <v>0</v>
      </c>
      <c r="U653" s="44">
        <v>0</v>
      </c>
      <c r="V653" s="44">
        <v>0</v>
      </c>
      <c r="W653" s="44">
        <v>0</v>
      </c>
      <c r="X653" s="44">
        <v>0</v>
      </c>
      <c r="Y653" s="44">
        <v>0</v>
      </c>
    </row>
    <row r="654" spans="1:25" ht="75" x14ac:dyDescent="0.25">
      <c r="A654" s="98"/>
      <c r="B654" s="94"/>
      <c r="C654" s="49">
        <v>96</v>
      </c>
      <c r="D654" s="50" t="s">
        <v>699</v>
      </c>
      <c r="E654" s="28" t="s">
        <v>918</v>
      </c>
      <c r="F654" s="26" t="s">
        <v>1011</v>
      </c>
      <c r="G654" s="49" t="s">
        <v>36</v>
      </c>
      <c r="H654" s="26">
        <v>30</v>
      </c>
      <c r="I654" s="26">
        <v>20</v>
      </c>
      <c r="J654" s="46">
        <v>4.3</v>
      </c>
      <c r="K654" s="47"/>
      <c r="L654" s="32">
        <f t="shared" si="20"/>
        <v>0</v>
      </c>
      <c r="M654" s="43" t="str">
        <f t="shared" si="21"/>
        <v>OK</v>
      </c>
      <c r="N654" s="44">
        <v>0</v>
      </c>
      <c r="O654" s="44">
        <v>0</v>
      </c>
      <c r="P654" s="44">
        <v>0</v>
      </c>
      <c r="Q654" s="44">
        <v>0</v>
      </c>
      <c r="R654" s="44">
        <v>0</v>
      </c>
      <c r="S654" s="44">
        <v>0</v>
      </c>
      <c r="T654" s="44">
        <v>0</v>
      </c>
      <c r="U654" s="44">
        <v>0</v>
      </c>
      <c r="V654" s="44">
        <v>0</v>
      </c>
      <c r="W654" s="44">
        <v>0</v>
      </c>
      <c r="X654" s="44">
        <v>0</v>
      </c>
      <c r="Y654" s="44">
        <v>0</v>
      </c>
    </row>
    <row r="655" spans="1:25" ht="75" x14ac:dyDescent="0.25">
      <c r="A655" s="98"/>
      <c r="B655" s="94"/>
      <c r="C655" s="49">
        <v>97</v>
      </c>
      <c r="D655" s="50" t="s">
        <v>700</v>
      </c>
      <c r="E655" s="28" t="s">
        <v>918</v>
      </c>
      <c r="F655" s="26" t="s">
        <v>1011</v>
      </c>
      <c r="G655" s="49" t="s">
        <v>36</v>
      </c>
      <c r="H655" s="26">
        <v>30</v>
      </c>
      <c r="I655" s="26">
        <v>20</v>
      </c>
      <c r="J655" s="46">
        <v>4.76</v>
      </c>
      <c r="K655" s="47"/>
      <c r="L655" s="32">
        <f t="shared" si="20"/>
        <v>0</v>
      </c>
      <c r="M655" s="43" t="str">
        <f t="shared" si="21"/>
        <v>OK</v>
      </c>
      <c r="N655" s="44">
        <v>0</v>
      </c>
      <c r="O655" s="44">
        <v>0</v>
      </c>
      <c r="P655" s="44">
        <v>0</v>
      </c>
      <c r="Q655" s="44">
        <v>0</v>
      </c>
      <c r="R655" s="44">
        <v>0</v>
      </c>
      <c r="S655" s="44">
        <v>0</v>
      </c>
      <c r="T655" s="44">
        <v>0</v>
      </c>
      <c r="U655" s="44">
        <v>0</v>
      </c>
      <c r="V655" s="44">
        <v>0</v>
      </c>
      <c r="W655" s="44">
        <v>0</v>
      </c>
      <c r="X655" s="44">
        <v>0</v>
      </c>
      <c r="Y655" s="44">
        <v>0</v>
      </c>
    </row>
    <row r="656" spans="1:25" ht="75" x14ac:dyDescent="0.25">
      <c r="A656" s="98"/>
      <c r="B656" s="94"/>
      <c r="C656" s="49">
        <v>98</v>
      </c>
      <c r="D656" s="50" t="s">
        <v>701</v>
      </c>
      <c r="E656" s="28" t="s">
        <v>918</v>
      </c>
      <c r="F656" s="26" t="s">
        <v>1011</v>
      </c>
      <c r="G656" s="49" t="s">
        <v>36</v>
      </c>
      <c r="H656" s="26">
        <v>30</v>
      </c>
      <c r="I656" s="26">
        <v>20</v>
      </c>
      <c r="J656" s="46">
        <v>12</v>
      </c>
      <c r="K656" s="47"/>
      <c r="L656" s="32">
        <f t="shared" si="20"/>
        <v>0</v>
      </c>
      <c r="M656" s="43" t="str">
        <f t="shared" si="21"/>
        <v>OK</v>
      </c>
      <c r="N656" s="44">
        <v>0</v>
      </c>
      <c r="O656" s="44">
        <v>0</v>
      </c>
      <c r="P656" s="44">
        <v>0</v>
      </c>
      <c r="Q656" s="44">
        <v>0</v>
      </c>
      <c r="R656" s="44">
        <v>0</v>
      </c>
      <c r="S656" s="44">
        <v>0</v>
      </c>
      <c r="T656" s="44">
        <v>0</v>
      </c>
      <c r="U656" s="44">
        <v>0</v>
      </c>
      <c r="V656" s="44">
        <v>0</v>
      </c>
      <c r="W656" s="44">
        <v>0</v>
      </c>
      <c r="X656" s="44">
        <v>0</v>
      </c>
      <c r="Y656" s="44">
        <v>0</v>
      </c>
    </row>
    <row r="657" spans="1:25" ht="75" x14ac:dyDescent="0.25">
      <c r="A657" s="98"/>
      <c r="B657" s="94"/>
      <c r="C657" s="49">
        <v>99</v>
      </c>
      <c r="D657" s="50" t="s">
        <v>702</v>
      </c>
      <c r="E657" s="28" t="s">
        <v>918</v>
      </c>
      <c r="F657" s="26" t="s">
        <v>1011</v>
      </c>
      <c r="G657" s="49" t="s">
        <v>36</v>
      </c>
      <c r="H657" s="26">
        <v>30</v>
      </c>
      <c r="I657" s="26">
        <v>20</v>
      </c>
      <c r="J657" s="46">
        <v>2.25</v>
      </c>
      <c r="K657" s="47"/>
      <c r="L657" s="32">
        <f t="shared" si="20"/>
        <v>0</v>
      </c>
      <c r="M657" s="43" t="str">
        <f t="shared" si="21"/>
        <v>OK</v>
      </c>
      <c r="N657" s="44">
        <v>0</v>
      </c>
      <c r="O657" s="44">
        <v>0</v>
      </c>
      <c r="P657" s="44">
        <v>0</v>
      </c>
      <c r="Q657" s="44">
        <v>0</v>
      </c>
      <c r="R657" s="44">
        <v>0</v>
      </c>
      <c r="S657" s="44">
        <v>0</v>
      </c>
      <c r="T657" s="44">
        <v>0</v>
      </c>
      <c r="U657" s="44">
        <v>0</v>
      </c>
      <c r="V657" s="44">
        <v>0</v>
      </c>
      <c r="W657" s="44">
        <v>0</v>
      </c>
      <c r="X657" s="44">
        <v>0</v>
      </c>
      <c r="Y657" s="44">
        <v>0</v>
      </c>
    </row>
    <row r="658" spans="1:25" ht="75" x14ac:dyDescent="0.25">
      <c r="A658" s="98"/>
      <c r="B658" s="94"/>
      <c r="C658" s="49">
        <v>100</v>
      </c>
      <c r="D658" s="50" t="s">
        <v>703</v>
      </c>
      <c r="E658" s="28" t="s">
        <v>918</v>
      </c>
      <c r="F658" s="26" t="s">
        <v>1011</v>
      </c>
      <c r="G658" s="49" t="s">
        <v>36</v>
      </c>
      <c r="H658" s="26">
        <v>30</v>
      </c>
      <c r="I658" s="26">
        <v>20</v>
      </c>
      <c r="J658" s="46">
        <v>3.3</v>
      </c>
      <c r="K658" s="47"/>
      <c r="L658" s="32">
        <f t="shared" si="20"/>
        <v>0</v>
      </c>
      <c r="M658" s="43" t="str">
        <f t="shared" si="21"/>
        <v>OK</v>
      </c>
      <c r="N658" s="44">
        <v>0</v>
      </c>
      <c r="O658" s="44">
        <v>0</v>
      </c>
      <c r="P658" s="44">
        <v>0</v>
      </c>
      <c r="Q658" s="44">
        <v>0</v>
      </c>
      <c r="R658" s="44">
        <v>0</v>
      </c>
      <c r="S658" s="44">
        <v>0</v>
      </c>
      <c r="T658" s="44">
        <v>0</v>
      </c>
      <c r="U658" s="44">
        <v>0</v>
      </c>
      <c r="V658" s="44">
        <v>0</v>
      </c>
      <c r="W658" s="44">
        <v>0</v>
      </c>
      <c r="X658" s="44">
        <v>0</v>
      </c>
      <c r="Y658" s="44">
        <v>0</v>
      </c>
    </row>
    <row r="659" spans="1:25" ht="45" x14ac:dyDescent="0.25">
      <c r="A659" s="98"/>
      <c r="B659" s="94"/>
      <c r="C659" s="49">
        <v>101</v>
      </c>
      <c r="D659" s="50" t="s">
        <v>704</v>
      </c>
      <c r="E659" s="28" t="s">
        <v>918</v>
      </c>
      <c r="F659" s="26" t="s">
        <v>1011</v>
      </c>
      <c r="G659" s="49" t="s">
        <v>36</v>
      </c>
      <c r="H659" s="26">
        <v>30</v>
      </c>
      <c r="I659" s="26">
        <v>20</v>
      </c>
      <c r="J659" s="46">
        <v>5.25</v>
      </c>
      <c r="K659" s="47"/>
      <c r="L659" s="32">
        <f t="shared" si="20"/>
        <v>0</v>
      </c>
      <c r="M659" s="43" t="str">
        <f t="shared" si="21"/>
        <v>OK</v>
      </c>
      <c r="N659" s="44">
        <v>0</v>
      </c>
      <c r="O659" s="44">
        <v>0</v>
      </c>
      <c r="P659" s="44">
        <v>0</v>
      </c>
      <c r="Q659" s="44">
        <v>0</v>
      </c>
      <c r="R659" s="44">
        <v>0</v>
      </c>
      <c r="S659" s="44">
        <v>0</v>
      </c>
      <c r="T659" s="44">
        <v>0</v>
      </c>
      <c r="U659" s="44">
        <v>0</v>
      </c>
      <c r="V659" s="44">
        <v>0</v>
      </c>
      <c r="W659" s="44">
        <v>0</v>
      </c>
      <c r="X659" s="44">
        <v>0</v>
      </c>
      <c r="Y659" s="44">
        <v>0</v>
      </c>
    </row>
    <row r="660" spans="1:25" ht="75" x14ac:dyDescent="0.25">
      <c r="A660" s="98"/>
      <c r="B660" s="94"/>
      <c r="C660" s="49">
        <v>102</v>
      </c>
      <c r="D660" s="50" t="s">
        <v>705</v>
      </c>
      <c r="E660" s="28" t="s">
        <v>918</v>
      </c>
      <c r="F660" s="26" t="s">
        <v>1011</v>
      </c>
      <c r="G660" s="49" t="s">
        <v>36</v>
      </c>
      <c r="H660" s="26">
        <v>30</v>
      </c>
      <c r="I660" s="26">
        <v>20</v>
      </c>
      <c r="J660" s="46">
        <v>0.8</v>
      </c>
      <c r="K660" s="47"/>
      <c r="L660" s="32">
        <f t="shared" si="20"/>
        <v>0</v>
      </c>
      <c r="M660" s="43" t="str">
        <f t="shared" si="21"/>
        <v>OK</v>
      </c>
      <c r="N660" s="44">
        <v>0</v>
      </c>
      <c r="O660" s="44">
        <v>0</v>
      </c>
      <c r="P660" s="44">
        <v>0</v>
      </c>
      <c r="Q660" s="44">
        <v>0</v>
      </c>
      <c r="R660" s="44">
        <v>0</v>
      </c>
      <c r="S660" s="44">
        <v>0</v>
      </c>
      <c r="T660" s="44">
        <v>0</v>
      </c>
      <c r="U660" s="44">
        <v>0</v>
      </c>
      <c r="V660" s="44">
        <v>0</v>
      </c>
      <c r="W660" s="44">
        <v>0</v>
      </c>
      <c r="X660" s="44">
        <v>0</v>
      </c>
      <c r="Y660" s="44">
        <v>0</v>
      </c>
    </row>
    <row r="661" spans="1:25" ht="45" x14ac:dyDescent="0.25">
      <c r="A661" s="98"/>
      <c r="B661" s="94"/>
      <c r="C661" s="49">
        <v>103</v>
      </c>
      <c r="D661" s="50" t="s">
        <v>706</v>
      </c>
      <c r="E661" s="28" t="s">
        <v>918</v>
      </c>
      <c r="F661" s="26" t="s">
        <v>1011</v>
      </c>
      <c r="G661" s="49" t="s">
        <v>36</v>
      </c>
      <c r="H661" s="26">
        <v>30</v>
      </c>
      <c r="I661" s="26">
        <v>20</v>
      </c>
      <c r="J661" s="46">
        <v>0.6</v>
      </c>
      <c r="K661" s="47"/>
      <c r="L661" s="32">
        <f t="shared" si="20"/>
        <v>0</v>
      </c>
      <c r="M661" s="43" t="str">
        <f t="shared" si="21"/>
        <v>OK</v>
      </c>
      <c r="N661" s="44">
        <v>0</v>
      </c>
      <c r="O661" s="44">
        <v>0</v>
      </c>
      <c r="P661" s="44">
        <v>0</v>
      </c>
      <c r="Q661" s="44">
        <v>0</v>
      </c>
      <c r="R661" s="44">
        <v>0</v>
      </c>
      <c r="S661" s="44">
        <v>0</v>
      </c>
      <c r="T661" s="44">
        <v>0</v>
      </c>
      <c r="U661" s="44">
        <v>0</v>
      </c>
      <c r="V661" s="44">
        <v>0</v>
      </c>
      <c r="W661" s="44">
        <v>0</v>
      </c>
      <c r="X661" s="44">
        <v>0</v>
      </c>
      <c r="Y661" s="44">
        <v>0</v>
      </c>
    </row>
    <row r="662" spans="1:25" ht="45" x14ac:dyDescent="0.25">
      <c r="A662" s="98"/>
      <c r="B662" s="94"/>
      <c r="C662" s="49">
        <v>104</v>
      </c>
      <c r="D662" s="50" t="s">
        <v>707</v>
      </c>
      <c r="E662" s="28" t="s">
        <v>918</v>
      </c>
      <c r="F662" s="26" t="s">
        <v>1011</v>
      </c>
      <c r="G662" s="49" t="s">
        <v>36</v>
      </c>
      <c r="H662" s="26">
        <v>30</v>
      </c>
      <c r="I662" s="26">
        <v>20</v>
      </c>
      <c r="J662" s="46">
        <v>0.6</v>
      </c>
      <c r="K662" s="47"/>
      <c r="L662" s="32">
        <f t="shared" si="20"/>
        <v>0</v>
      </c>
      <c r="M662" s="43" t="str">
        <f t="shared" si="21"/>
        <v>OK</v>
      </c>
      <c r="N662" s="44">
        <v>0</v>
      </c>
      <c r="O662" s="44">
        <v>0</v>
      </c>
      <c r="P662" s="44">
        <v>0</v>
      </c>
      <c r="Q662" s="44">
        <v>0</v>
      </c>
      <c r="R662" s="44">
        <v>0</v>
      </c>
      <c r="S662" s="44">
        <v>0</v>
      </c>
      <c r="T662" s="44">
        <v>0</v>
      </c>
      <c r="U662" s="44">
        <v>0</v>
      </c>
      <c r="V662" s="44">
        <v>0</v>
      </c>
      <c r="W662" s="44">
        <v>0</v>
      </c>
      <c r="X662" s="44">
        <v>0</v>
      </c>
      <c r="Y662" s="44">
        <v>0</v>
      </c>
    </row>
    <row r="663" spans="1:25" ht="75" x14ac:dyDescent="0.25">
      <c r="A663" s="98"/>
      <c r="B663" s="94"/>
      <c r="C663" s="49">
        <v>105</v>
      </c>
      <c r="D663" s="50" t="s">
        <v>708</v>
      </c>
      <c r="E663" s="28" t="s">
        <v>918</v>
      </c>
      <c r="F663" s="26" t="s">
        <v>1011</v>
      </c>
      <c r="G663" s="49" t="s">
        <v>36</v>
      </c>
      <c r="H663" s="26">
        <v>30</v>
      </c>
      <c r="I663" s="26">
        <v>20</v>
      </c>
      <c r="J663" s="46">
        <v>1.9</v>
      </c>
      <c r="K663" s="47"/>
      <c r="L663" s="32">
        <f t="shared" si="20"/>
        <v>0</v>
      </c>
      <c r="M663" s="43" t="str">
        <f t="shared" si="21"/>
        <v>OK</v>
      </c>
      <c r="N663" s="44">
        <v>0</v>
      </c>
      <c r="O663" s="44">
        <v>0</v>
      </c>
      <c r="P663" s="44">
        <v>0</v>
      </c>
      <c r="Q663" s="44">
        <v>0</v>
      </c>
      <c r="R663" s="44">
        <v>0</v>
      </c>
      <c r="S663" s="44">
        <v>0</v>
      </c>
      <c r="T663" s="44">
        <v>0</v>
      </c>
      <c r="U663" s="44">
        <v>0</v>
      </c>
      <c r="V663" s="44">
        <v>0</v>
      </c>
      <c r="W663" s="44">
        <v>0</v>
      </c>
      <c r="X663" s="44">
        <v>0</v>
      </c>
      <c r="Y663" s="44">
        <v>0</v>
      </c>
    </row>
    <row r="664" spans="1:25" ht="45" x14ac:dyDescent="0.25">
      <c r="A664" s="98"/>
      <c r="B664" s="94"/>
      <c r="C664" s="49">
        <v>106</v>
      </c>
      <c r="D664" s="50" t="s">
        <v>709</v>
      </c>
      <c r="E664" s="28" t="s">
        <v>918</v>
      </c>
      <c r="F664" s="26" t="s">
        <v>1011</v>
      </c>
      <c r="G664" s="49" t="s">
        <v>36</v>
      </c>
      <c r="H664" s="26">
        <v>30</v>
      </c>
      <c r="I664" s="26">
        <v>20</v>
      </c>
      <c r="J664" s="46">
        <v>0.8</v>
      </c>
      <c r="K664" s="47"/>
      <c r="L664" s="32">
        <f t="shared" si="20"/>
        <v>0</v>
      </c>
      <c r="M664" s="43" t="str">
        <f t="shared" si="21"/>
        <v>OK</v>
      </c>
      <c r="N664" s="44">
        <v>0</v>
      </c>
      <c r="O664" s="44">
        <v>0</v>
      </c>
      <c r="P664" s="44">
        <v>0</v>
      </c>
      <c r="Q664" s="44">
        <v>0</v>
      </c>
      <c r="R664" s="44">
        <v>0</v>
      </c>
      <c r="S664" s="44">
        <v>0</v>
      </c>
      <c r="T664" s="44">
        <v>0</v>
      </c>
      <c r="U664" s="44">
        <v>0</v>
      </c>
      <c r="V664" s="44">
        <v>0</v>
      </c>
      <c r="W664" s="44">
        <v>0</v>
      </c>
      <c r="X664" s="44">
        <v>0</v>
      </c>
      <c r="Y664" s="44">
        <v>0</v>
      </c>
    </row>
    <row r="665" spans="1:25" ht="45" x14ac:dyDescent="0.25">
      <c r="A665" s="98"/>
      <c r="B665" s="94"/>
      <c r="C665" s="49">
        <v>107</v>
      </c>
      <c r="D665" s="50" t="s">
        <v>710</v>
      </c>
      <c r="E665" s="28" t="s">
        <v>918</v>
      </c>
      <c r="F665" s="26" t="s">
        <v>1011</v>
      </c>
      <c r="G665" s="49" t="s">
        <v>36</v>
      </c>
      <c r="H665" s="26">
        <v>30</v>
      </c>
      <c r="I665" s="26">
        <v>20</v>
      </c>
      <c r="J665" s="46">
        <v>1.75</v>
      </c>
      <c r="K665" s="47"/>
      <c r="L665" s="32">
        <f t="shared" si="20"/>
        <v>0</v>
      </c>
      <c r="M665" s="43" t="str">
        <f t="shared" si="21"/>
        <v>OK</v>
      </c>
      <c r="N665" s="44">
        <v>0</v>
      </c>
      <c r="O665" s="44">
        <v>0</v>
      </c>
      <c r="P665" s="44">
        <v>0</v>
      </c>
      <c r="Q665" s="44">
        <v>0</v>
      </c>
      <c r="R665" s="44">
        <v>0</v>
      </c>
      <c r="S665" s="44">
        <v>0</v>
      </c>
      <c r="T665" s="44">
        <v>0</v>
      </c>
      <c r="U665" s="44">
        <v>0</v>
      </c>
      <c r="V665" s="44">
        <v>0</v>
      </c>
      <c r="W665" s="44">
        <v>0</v>
      </c>
      <c r="X665" s="44">
        <v>0</v>
      </c>
      <c r="Y665" s="44">
        <v>0</v>
      </c>
    </row>
    <row r="666" spans="1:25" ht="45" x14ac:dyDescent="0.25">
      <c r="A666" s="98"/>
      <c r="B666" s="94"/>
      <c r="C666" s="49">
        <v>108</v>
      </c>
      <c r="D666" s="50" t="s">
        <v>711</v>
      </c>
      <c r="E666" s="28" t="s">
        <v>918</v>
      </c>
      <c r="F666" s="26" t="s">
        <v>1011</v>
      </c>
      <c r="G666" s="49" t="s">
        <v>36</v>
      </c>
      <c r="H666" s="26">
        <v>30</v>
      </c>
      <c r="I666" s="26">
        <v>20</v>
      </c>
      <c r="J666" s="46">
        <v>0.2</v>
      </c>
      <c r="K666" s="47"/>
      <c r="L666" s="32">
        <f t="shared" si="20"/>
        <v>0</v>
      </c>
      <c r="M666" s="43" t="str">
        <f t="shared" si="21"/>
        <v>OK</v>
      </c>
      <c r="N666" s="44">
        <v>0</v>
      </c>
      <c r="O666" s="44">
        <v>0</v>
      </c>
      <c r="P666" s="44">
        <v>0</v>
      </c>
      <c r="Q666" s="44">
        <v>0</v>
      </c>
      <c r="R666" s="44">
        <v>0</v>
      </c>
      <c r="S666" s="44">
        <v>0</v>
      </c>
      <c r="T666" s="44">
        <v>0</v>
      </c>
      <c r="U666" s="44">
        <v>0</v>
      </c>
      <c r="V666" s="44">
        <v>0</v>
      </c>
      <c r="W666" s="44">
        <v>0</v>
      </c>
      <c r="X666" s="44">
        <v>0</v>
      </c>
      <c r="Y666" s="44">
        <v>0</v>
      </c>
    </row>
    <row r="667" spans="1:25" ht="45" x14ac:dyDescent="0.25">
      <c r="A667" s="98"/>
      <c r="B667" s="94"/>
      <c r="C667" s="49">
        <v>109</v>
      </c>
      <c r="D667" s="50" t="s">
        <v>712</v>
      </c>
      <c r="E667" s="28" t="s">
        <v>918</v>
      </c>
      <c r="F667" s="26" t="s">
        <v>1011</v>
      </c>
      <c r="G667" s="49" t="s">
        <v>36</v>
      </c>
      <c r="H667" s="26">
        <v>30</v>
      </c>
      <c r="I667" s="26">
        <v>20</v>
      </c>
      <c r="J667" s="46">
        <v>0.3</v>
      </c>
      <c r="K667" s="47"/>
      <c r="L667" s="32">
        <f t="shared" si="20"/>
        <v>0</v>
      </c>
      <c r="M667" s="43" t="str">
        <f t="shared" si="21"/>
        <v>OK</v>
      </c>
      <c r="N667" s="44">
        <v>0</v>
      </c>
      <c r="O667" s="44">
        <v>0</v>
      </c>
      <c r="P667" s="44">
        <v>0</v>
      </c>
      <c r="Q667" s="44">
        <v>0</v>
      </c>
      <c r="R667" s="44">
        <v>0</v>
      </c>
      <c r="S667" s="44">
        <v>0</v>
      </c>
      <c r="T667" s="44">
        <v>0</v>
      </c>
      <c r="U667" s="44">
        <v>0</v>
      </c>
      <c r="V667" s="44">
        <v>0</v>
      </c>
      <c r="W667" s="44">
        <v>0</v>
      </c>
      <c r="X667" s="44">
        <v>0</v>
      </c>
      <c r="Y667" s="44">
        <v>0</v>
      </c>
    </row>
    <row r="668" spans="1:25" ht="45" x14ac:dyDescent="0.25">
      <c r="A668" s="98"/>
      <c r="B668" s="94"/>
      <c r="C668" s="49">
        <v>110</v>
      </c>
      <c r="D668" s="50" t="s">
        <v>713</v>
      </c>
      <c r="E668" s="28" t="s">
        <v>918</v>
      </c>
      <c r="F668" s="26" t="s">
        <v>1011</v>
      </c>
      <c r="G668" s="49" t="s">
        <v>36</v>
      </c>
      <c r="H668" s="26">
        <v>30</v>
      </c>
      <c r="I668" s="26">
        <v>20</v>
      </c>
      <c r="J668" s="46">
        <v>0.55000000000000004</v>
      </c>
      <c r="K668" s="47"/>
      <c r="L668" s="32">
        <f t="shared" si="20"/>
        <v>0</v>
      </c>
      <c r="M668" s="43" t="str">
        <f t="shared" si="21"/>
        <v>OK</v>
      </c>
      <c r="N668" s="44">
        <v>0</v>
      </c>
      <c r="O668" s="44">
        <v>0</v>
      </c>
      <c r="P668" s="44">
        <v>0</v>
      </c>
      <c r="Q668" s="44">
        <v>0</v>
      </c>
      <c r="R668" s="44">
        <v>0</v>
      </c>
      <c r="S668" s="44">
        <v>0</v>
      </c>
      <c r="T668" s="44">
        <v>0</v>
      </c>
      <c r="U668" s="44">
        <v>0</v>
      </c>
      <c r="V668" s="44">
        <v>0</v>
      </c>
      <c r="W668" s="44">
        <v>0</v>
      </c>
      <c r="X668" s="44">
        <v>0</v>
      </c>
      <c r="Y668" s="44">
        <v>0</v>
      </c>
    </row>
    <row r="669" spans="1:25" ht="75" x14ac:dyDescent="0.25">
      <c r="A669" s="98"/>
      <c r="B669" s="94"/>
      <c r="C669" s="49">
        <v>111</v>
      </c>
      <c r="D669" s="50" t="s">
        <v>714</v>
      </c>
      <c r="E669" s="28" t="s">
        <v>918</v>
      </c>
      <c r="F669" s="26" t="s">
        <v>1011</v>
      </c>
      <c r="G669" s="49" t="s">
        <v>36</v>
      </c>
      <c r="H669" s="26">
        <v>30</v>
      </c>
      <c r="I669" s="26">
        <v>20</v>
      </c>
      <c r="J669" s="46">
        <v>0.75</v>
      </c>
      <c r="K669" s="47"/>
      <c r="L669" s="32">
        <f t="shared" si="20"/>
        <v>0</v>
      </c>
      <c r="M669" s="43" t="str">
        <f t="shared" si="21"/>
        <v>OK</v>
      </c>
      <c r="N669" s="44">
        <v>0</v>
      </c>
      <c r="O669" s="44">
        <v>0</v>
      </c>
      <c r="P669" s="44">
        <v>0</v>
      </c>
      <c r="Q669" s="44">
        <v>0</v>
      </c>
      <c r="R669" s="44">
        <v>0</v>
      </c>
      <c r="S669" s="44">
        <v>0</v>
      </c>
      <c r="T669" s="44">
        <v>0</v>
      </c>
      <c r="U669" s="44">
        <v>0</v>
      </c>
      <c r="V669" s="44">
        <v>0</v>
      </c>
      <c r="W669" s="44">
        <v>0</v>
      </c>
      <c r="X669" s="44">
        <v>0</v>
      </c>
      <c r="Y669" s="44">
        <v>0</v>
      </c>
    </row>
    <row r="670" spans="1:25" ht="45" x14ac:dyDescent="0.25">
      <c r="A670" s="98"/>
      <c r="B670" s="94"/>
      <c r="C670" s="49">
        <v>112</v>
      </c>
      <c r="D670" s="50" t="s">
        <v>715</v>
      </c>
      <c r="E670" s="28" t="s">
        <v>918</v>
      </c>
      <c r="F670" s="26" t="s">
        <v>1011</v>
      </c>
      <c r="G670" s="49" t="s">
        <v>36</v>
      </c>
      <c r="H670" s="26">
        <v>30</v>
      </c>
      <c r="I670" s="26">
        <v>20</v>
      </c>
      <c r="J670" s="46">
        <v>1.75</v>
      </c>
      <c r="K670" s="47"/>
      <c r="L670" s="32">
        <f t="shared" si="20"/>
        <v>0</v>
      </c>
      <c r="M670" s="43" t="str">
        <f t="shared" si="21"/>
        <v>OK</v>
      </c>
      <c r="N670" s="44">
        <v>0</v>
      </c>
      <c r="O670" s="44">
        <v>0</v>
      </c>
      <c r="P670" s="44">
        <v>0</v>
      </c>
      <c r="Q670" s="44">
        <v>0</v>
      </c>
      <c r="R670" s="44">
        <v>0</v>
      </c>
      <c r="S670" s="44">
        <v>0</v>
      </c>
      <c r="T670" s="44">
        <v>0</v>
      </c>
      <c r="U670" s="44">
        <v>0</v>
      </c>
      <c r="V670" s="44">
        <v>0</v>
      </c>
      <c r="W670" s="44">
        <v>0</v>
      </c>
      <c r="X670" s="44">
        <v>0</v>
      </c>
      <c r="Y670" s="44">
        <v>0</v>
      </c>
    </row>
    <row r="671" spans="1:25" ht="45" x14ac:dyDescent="0.25">
      <c r="A671" s="98"/>
      <c r="B671" s="94"/>
      <c r="C671" s="49">
        <v>113</v>
      </c>
      <c r="D671" s="50" t="s">
        <v>716</v>
      </c>
      <c r="E671" s="28" t="s">
        <v>918</v>
      </c>
      <c r="F671" s="26" t="s">
        <v>1011</v>
      </c>
      <c r="G671" s="49" t="s">
        <v>36</v>
      </c>
      <c r="H671" s="26">
        <v>30</v>
      </c>
      <c r="I671" s="26">
        <v>20</v>
      </c>
      <c r="J671" s="46">
        <v>1.5</v>
      </c>
      <c r="K671" s="47"/>
      <c r="L671" s="32">
        <f t="shared" si="20"/>
        <v>0</v>
      </c>
      <c r="M671" s="43" t="str">
        <f t="shared" si="21"/>
        <v>OK</v>
      </c>
      <c r="N671" s="44">
        <v>0</v>
      </c>
      <c r="O671" s="44">
        <v>0</v>
      </c>
      <c r="P671" s="44">
        <v>0</v>
      </c>
      <c r="Q671" s="44">
        <v>0</v>
      </c>
      <c r="R671" s="44">
        <v>0</v>
      </c>
      <c r="S671" s="44">
        <v>0</v>
      </c>
      <c r="T671" s="44">
        <v>0</v>
      </c>
      <c r="U671" s="44">
        <v>0</v>
      </c>
      <c r="V671" s="44">
        <v>0</v>
      </c>
      <c r="W671" s="44">
        <v>0</v>
      </c>
      <c r="X671" s="44">
        <v>0</v>
      </c>
      <c r="Y671" s="44">
        <v>0</v>
      </c>
    </row>
    <row r="672" spans="1:25" ht="60" x14ac:dyDescent="0.25">
      <c r="A672" s="98"/>
      <c r="B672" s="94"/>
      <c r="C672" s="49">
        <v>114</v>
      </c>
      <c r="D672" s="50" t="s">
        <v>717</v>
      </c>
      <c r="E672" s="28" t="s">
        <v>918</v>
      </c>
      <c r="F672" s="26" t="s">
        <v>1011</v>
      </c>
      <c r="G672" s="49" t="s">
        <v>36</v>
      </c>
      <c r="H672" s="26">
        <v>30</v>
      </c>
      <c r="I672" s="26">
        <v>20</v>
      </c>
      <c r="J672" s="46">
        <v>2.15</v>
      </c>
      <c r="K672" s="47"/>
      <c r="L672" s="32">
        <f t="shared" si="20"/>
        <v>0</v>
      </c>
      <c r="M672" s="43" t="str">
        <f t="shared" si="21"/>
        <v>OK</v>
      </c>
      <c r="N672" s="44">
        <v>0</v>
      </c>
      <c r="O672" s="44">
        <v>0</v>
      </c>
      <c r="P672" s="44">
        <v>0</v>
      </c>
      <c r="Q672" s="44">
        <v>0</v>
      </c>
      <c r="R672" s="44">
        <v>0</v>
      </c>
      <c r="S672" s="44">
        <v>0</v>
      </c>
      <c r="T672" s="44">
        <v>0</v>
      </c>
      <c r="U672" s="44">
        <v>0</v>
      </c>
      <c r="V672" s="44">
        <v>0</v>
      </c>
      <c r="W672" s="44">
        <v>0</v>
      </c>
      <c r="X672" s="44">
        <v>0</v>
      </c>
      <c r="Y672" s="44">
        <v>0</v>
      </c>
    </row>
    <row r="673" spans="1:25" ht="60" x14ac:dyDescent="0.25">
      <c r="A673" s="98"/>
      <c r="B673" s="94"/>
      <c r="C673" s="49">
        <v>115</v>
      </c>
      <c r="D673" s="50" t="s">
        <v>718</v>
      </c>
      <c r="E673" s="28" t="s">
        <v>918</v>
      </c>
      <c r="F673" s="26" t="s">
        <v>1011</v>
      </c>
      <c r="G673" s="49" t="s">
        <v>36</v>
      </c>
      <c r="H673" s="26">
        <v>30</v>
      </c>
      <c r="I673" s="26">
        <v>20</v>
      </c>
      <c r="J673" s="46">
        <v>4.75</v>
      </c>
      <c r="K673" s="47"/>
      <c r="L673" s="32">
        <f t="shared" si="20"/>
        <v>0</v>
      </c>
      <c r="M673" s="43" t="str">
        <f t="shared" si="21"/>
        <v>OK</v>
      </c>
      <c r="N673" s="44">
        <v>0</v>
      </c>
      <c r="O673" s="44">
        <v>0</v>
      </c>
      <c r="P673" s="44">
        <v>0</v>
      </c>
      <c r="Q673" s="44">
        <v>0</v>
      </c>
      <c r="R673" s="44">
        <v>0</v>
      </c>
      <c r="S673" s="44">
        <v>0</v>
      </c>
      <c r="T673" s="44">
        <v>0</v>
      </c>
      <c r="U673" s="44">
        <v>0</v>
      </c>
      <c r="V673" s="44">
        <v>0</v>
      </c>
      <c r="W673" s="44">
        <v>0</v>
      </c>
      <c r="X673" s="44">
        <v>0</v>
      </c>
      <c r="Y673" s="44">
        <v>0</v>
      </c>
    </row>
    <row r="674" spans="1:25" ht="60" x14ac:dyDescent="0.25">
      <c r="A674" s="98"/>
      <c r="B674" s="94"/>
      <c r="C674" s="49">
        <v>116</v>
      </c>
      <c r="D674" s="50" t="s">
        <v>719</v>
      </c>
      <c r="E674" s="28" t="s">
        <v>918</v>
      </c>
      <c r="F674" s="26" t="s">
        <v>1011</v>
      </c>
      <c r="G674" s="49" t="s">
        <v>36</v>
      </c>
      <c r="H674" s="26">
        <v>30</v>
      </c>
      <c r="I674" s="26">
        <v>20</v>
      </c>
      <c r="J674" s="46">
        <v>7.75</v>
      </c>
      <c r="K674" s="47"/>
      <c r="L674" s="32">
        <f t="shared" si="20"/>
        <v>0</v>
      </c>
      <c r="M674" s="43" t="str">
        <f t="shared" si="21"/>
        <v>OK</v>
      </c>
      <c r="N674" s="44">
        <v>0</v>
      </c>
      <c r="O674" s="44">
        <v>0</v>
      </c>
      <c r="P674" s="44">
        <v>0</v>
      </c>
      <c r="Q674" s="44">
        <v>0</v>
      </c>
      <c r="R674" s="44">
        <v>0</v>
      </c>
      <c r="S674" s="44">
        <v>0</v>
      </c>
      <c r="T674" s="44">
        <v>0</v>
      </c>
      <c r="U674" s="44">
        <v>0</v>
      </c>
      <c r="V674" s="44">
        <v>0</v>
      </c>
      <c r="W674" s="44">
        <v>0</v>
      </c>
      <c r="X674" s="44">
        <v>0</v>
      </c>
      <c r="Y674" s="44">
        <v>0</v>
      </c>
    </row>
    <row r="675" spans="1:25" ht="60" x14ac:dyDescent="0.25">
      <c r="A675" s="98"/>
      <c r="B675" s="94"/>
      <c r="C675" s="49">
        <v>117</v>
      </c>
      <c r="D675" s="50" t="s">
        <v>720</v>
      </c>
      <c r="E675" s="28" t="s">
        <v>918</v>
      </c>
      <c r="F675" s="26" t="s">
        <v>1011</v>
      </c>
      <c r="G675" s="49" t="s">
        <v>36</v>
      </c>
      <c r="H675" s="26">
        <v>30</v>
      </c>
      <c r="I675" s="26">
        <v>20</v>
      </c>
      <c r="J675" s="46">
        <v>1.1499999999999999</v>
      </c>
      <c r="K675" s="47"/>
      <c r="L675" s="32">
        <f t="shared" si="20"/>
        <v>0</v>
      </c>
      <c r="M675" s="43" t="str">
        <f t="shared" si="21"/>
        <v>OK</v>
      </c>
      <c r="N675" s="44">
        <v>0</v>
      </c>
      <c r="O675" s="44">
        <v>0</v>
      </c>
      <c r="P675" s="44">
        <v>0</v>
      </c>
      <c r="Q675" s="44">
        <v>0</v>
      </c>
      <c r="R675" s="44">
        <v>0</v>
      </c>
      <c r="S675" s="44">
        <v>0</v>
      </c>
      <c r="T675" s="44">
        <v>0</v>
      </c>
      <c r="U675" s="44">
        <v>0</v>
      </c>
      <c r="V675" s="44">
        <v>0</v>
      </c>
      <c r="W675" s="44">
        <v>0</v>
      </c>
      <c r="X675" s="44">
        <v>0</v>
      </c>
      <c r="Y675" s="44">
        <v>0</v>
      </c>
    </row>
    <row r="676" spans="1:25" ht="60" x14ac:dyDescent="0.25">
      <c r="A676" s="98"/>
      <c r="B676" s="94"/>
      <c r="C676" s="49">
        <v>118</v>
      </c>
      <c r="D676" s="50" t="s">
        <v>721</v>
      </c>
      <c r="E676" s="28" t="s">
        <v>918</v>
      </c>
      <c r="F676" s="26" t="s">
        <v>1011</v>
      </c>
      <c r="G676" s="49" t="s">
        <v>36</v>
      </c>
      <c r="H676" s="26">
        <v>30</v>
      </c>
      <c r="I676" s="26">
        <v>20</v>
      </c>
      <c r="J676" s="46">
        <v>1</v>
      </c>
      <c r="K676" s="47"/>
      <c r="L676" s="32">
        <f t="shared" si="20"/>
        <v>0</v>
      </c>
      <c r="M676" s="43" t="str">
        <f t="shared" si="21"/>
        <v>OK</v>
      </c>
      <c r="N676" s="44">
        <v>0</v>
      </c>
      <c r="O676" s="44">
        <v>0</v>
      </c>
      <c r="P676" s="44">
        <v>0</v>
      </c>
      <c r="Q676" s="44">
        <v>0</v>
      </c>
      <c r="R676" s="44">
        <v>0</v>
      </c>
      <c r="S676" s="44">
        <v>0</v>
      </c>
      <c r="T676" s="44">
        <v>0</v>
      </c>
      <c r="U676" s="44">
        <v>0</v>
      </c>
      <c r="V676" s="44">
        <v>0</v>
      </c>
      <c r="W676" s="44">
        <v>0</v>
      </c>
      <c r="X676" s="44">
        <v>0</v>
      </c>
      <c r="Y676" s="44">
        <v>0</v>
      </c>
    </row>
    <row r="677" spans="1:25" ht="75" x14ac:dyDescent="0.25">
      <c r="A677" s="98"/>
      <c r="B677" s="94"/>
      <c r="C677" s="49">
        <v>119</v>
      </c>
      <c r="D677" s="50" t="s">
        <v>722</v>
      </c>
      <c r="E677" s="28" t="s">
        <v>918</v>
      </c>
      <c r="F677" s="26" t="s">
        <v>1011</v>
      </c>
      <c r="G677" s="49" t="s">
        <v>36</v>
      </c>
      <c r="H677" s="26">
        <v>30</v>
      </c>
      <c r="I677" s="26">
        <v>20</v>
      </c>
      <c r="J677" s="46">
        <v>2.25</v>
      </c>
      <c r="K677" s="47"/>
      <c r="L677" s="32">
        <f t="shared" si="20"/>
        <v>0</v>
      </c>
      <c r="M677" s="43" t="str">
        <f t="shared" si="21"/>
        <v>OK</v>
      </c>
      <c r="N677" s="44">
        <v>0</v>
      </c>
      <c r="O677" s="44">
        <v>0</v>
      </c>
      <c r="P677" s="44">
        <v>0</v>
      </c>
      <c r="Q677" s="44">
        <v>0</v>
      </c>
      <c r="R677" s="44">
        <v>0</v>
      </c>
      <c r="S677" s="44">
        <v>0</v>
      </c>
      <c r="T677" s="44">
        <v>0</v>
      </c>
      <c r="U677" s="44">
        <v>0</v>
      </c>
      <c r="V677" s="44">
        <v>0</v>
      </c>
      <c r="W677" s="44">
        <v>0</v>
      </c>
      <c r="X677" s="44">
        <v>0</v>
      </c>
      <c r="Y677" s="44">
        <v>0</v>
      </c>
    </row>
    <row r="678" spans="1:25" ht="75" x14ac:dyDescent="0.25">
      <c r="A678" s="98"/>
      <c r="B678" s="94"/>
      <c r="C678" s="49">
        <v>120</v>
      </c>
      <c r="D678" s="50" t="s">
        <v>723</v>
      </c>
      <c r="E678" s="28" t="s">
        <v>918</v>
      </c>
      <c r="F678" s="26" t="s">
        <v>1011</v>
      </c>
      <c r="G678" s="49" t="s">
        <v>36</v>
      </c>
      <c r="H678" s="26">
        <v>30</v>
      </c>
      <c r="I678" s="26">
        <v>20</v>
      </c>
      <c r="J678" s="46">
        <v>3.2</v>
      </c>
      <c r="K678" s="47"/>
      <c r="L678" s="32">
        <f t="shared" si="20"/>
        <v>0</v>
      </c>
      <c r="M678" s="43" t="str">
        <f t="shared" si="21"/>
        <v>OK</v>
      </c>
      <c r="N678" s="44">
        <v>0</v>
      </c>
      <c r="O678" s="44">
        <v>0</v>
      </c>
      <c r="P678" s="44">
        <v>0</v>
      </c>
      <c r="Q678" s="44">
        <v>0</v>
      </c>
      <c r="R678" s="44">
        <v>0</v>
      </c>
      <c r="S678" s="44">
        <v>0</v>
      </c>
      <c r="T678" s="44">
        <v>0</v>
      </c>
      <c r="U678" s="44">
        <v>0</v>
      </c>
      <c r="V678" s="44">
        <v>0</v>
      </c>
      <c r="W678" s="44">
        <v>0</v>
      </c>
      <c r="X678" s="44">
        <v>0</v>
      </c>
      <c r="Y678" s="44">
        <v>0</v>
      </c>
    </row>
    <row r="679" spans="1:25" ht="60" x14ac:dyDescent="0.25">
      <c r="A679" s="98"/>
      <c r="B679" s="94"/>
      <c r="C679" s="49">
        <v>121</v>
      </c>
      <c r="D679" s="50" t="s">
        <v>724</v>
      </c>
      <c r="E679" s="28" t="s">
        <v>918</v>
      </c>
      <c r="F679" s="26" t="s">
        <v>1011</v>
      </c>
      <c r="G679" s="49" t="s">
        <v>36</v>
      </c>
      <c r="H679" s="26">
        <v>30</v>
      </c>
      <c r="I679" s="26">
        <v>20</v>
      </c>
      <c r="J679" s="46">
        <v>1.85</v>
      </c>
      <c r="K679" s="47"/>
      <c r="L679" s="32">
        <f t="shared" si="20"/>
        <v>0</v>
      </c>
      <c r="M679" s="43" t="str">
        <f t="shared" si="21"/>
        <v>OK</v>
      </c>
      <c r="N679" s="44">
        <v>0</v>
      </c>
      <c r="O679" s="44">
        <v>0</v>
      </c>
      <c r="P679" s="44">
        <v>0</v>
      </c>
      <c r="Q679" s="44">
        <v>0</v>
      </c>
      <c r="R679" s="44">
        <v>0</v>
      </c>
      <c r="S679" s="44">
        <v>0</v>
      </c>
      <c r="T679" s="44">
        <v>0</v>
      </c>
      <c r="U679" s="44">
        <v>0</v>
      </c>
      <c r="V679" s="44">
        <v>0</v>
      </c>
      <c r="W679" s="44">
        <v>0</v>
      </c>
      <c r="X679" s="44">
        <v>0</v>
      </c>
      <c r="Y679" s="44">
        <v>0</v>
      </c>
    </row>
    <row r="680" spans="1:25" ht="60" x14ac:dyDescent="0.25">
      <c r="A680" s="98"/>
      <c r="B680" s="94"/>
      <c r="C680" s="49">
        <v>122</v>
      </c>
      <c r="D680" s="50" t="s">
        <v>725</v>
      </c>
      <c r="E680" s="28" t="s">
        <v>918</v>
      </c>
      <c r="F680" s="26" t="s">
        <v>1011</v>
      </c>
      <c r="G680" s="49" t="s">
        <v>36</v>
      </c>
      <c r="H680" s="26">
        <v>30</v>
      </c>
      <c r="I680" s="26">
        <v>20</v>
      </c>
      <c r="J680" s="46">
        <v>4.9000000000000004</v>
      </c>
      <c r="K680" s="47"/>
      <c r="L680" s="32">
        <f t="shared" si="20"/>
        <v>0</v>
      </c>
      <c r="M680" s="43" t="str">
        <f t="shared" si="21"/>
        <v>OK</v>
      </c>
      <c r="N680" s="44">
        <v>0</v>
      </c>
      <c r="O680" s="44">
        <v>0</v>
      </c>
      <c r="P680" s="44">
        <v>0</v>
      </c>
      <c r="Q680" s="44">
        <v>0</v>
      </c>
      <c r="R680" s="44">
        <v>0</v>
      </c>
      <c r="S680" s="44">
        <v>0</v>
      </c>
      <c r="T680" s="44">
        <v>0</v>
      </c>
      <c r="U680" s="44">
        <v>0</v>
      </c>
      <c r="V680" s="44">
        <v>0</v>
      </c>
      <c r="W680" s="44">
        <v>0</v>
      </c>
      <c r="X680" s="44">
        <v>0</v>
      </c>
      <c r="Y680" s="44">
        <v>0</v>
      </c>
    </row>
    <row r="681" spans="1:25" ht="60" x14ac:dyDescent="0.25">
      <c r="A681" s="98"/>
      <c r="B681" s="94"/>
      <c r="C681" s="49">
        <v>123</v>
      </c>
      <c r="D681" s="50" t="s">
        <v>726</v>
      </c>
      <c r="E681" s="28" t="s">
        <v>918</v>
      </c>
      <c r="F681" s="26" t="s">
        <v>1011</v>
      </c>
      <c r="G681" s="49" t="s">
        <v>36</v>
      </c>
      <c r="H681" s="26">
        <v>30</v>
      </c>
      <c r="I681" s="26">
        <v>20</v>
      </c>
      <c r="J681" s="46">
        <v>5.15</v>
      </c>
      <c r="K681" s="47"/>
      <c r="L681" s="32">
        <f t="shared" si="20"/>
        <v>0</v>
      </c>
      <c r="M681" s="43" t="str">
        <f t="shared" si="21"/>
        <v>OK</v>
      </c>
      <c r="N681" s="44">
        <v>0</v>
      </c>
      <c r="O681" s="44">
        <v>0</v>
      </c>
      <c r="P681" s="44">
        <v>0</v>
      </c>
      <c r="Q681" s="44">
        <v>0</v>
      </c>
      <c r="R681" s="44">
        <v>0</v>
      </c>
      <c r="S681" s="44">
        <v>0</v>
      </c>
      <c r="T681" s="44">
        <v>0</v>
      </c>
      <c r="U681" s="44">
        <v>0</v>
      </c>
      <c r="V681" s="44">
        <v>0</v>
      </c>
      <c r="W681" s="44">
        <v>0</v>
      </c>
      <c r="X681" s="44">
        <v>0</v>
      </c>
      <c r="Y681" s="44">
        <v>0</v>
      </c>
    </row>
    <row r="682" spans="1:25" ht="60" x14ac:dyDescent="0.25">
      <c r="A682" s="98"/>
      <c r="B682" s="94"/>
      <c r="C682" s="49">
        <v>124</v>
      </c>
      <c r="D682" s="50" t="s">
        <v>727</v>
      </c>
      <c r="E682" s="28" t="s">
        <v>918</v>
      </c>
      <c r="F682" s="26" t="s">
        <v>1011</v>
      </c>
      <c r="G682" s="49" t="s">
        <v>36</v>
      </c>
      <c r="H682" s="26">
        <v>30</v>
      </c>
      <c r="I682" s="26">
        <v>20</v>
      </c>
      <c r="J682" s="46">
        <v>0.6</v>
      </c>
      <c r="K682" s="47"/>
      <c r="L682" s="32">
        <f t="shared" si="20"/>
        <v>0</v>
      </c>
      <c r="M682" s="43" t="str">
        <f t="shared" si="21"/>
        <v>OK</v>
      </c>
      <c r="N682" s="44">
        <v>0</v>
      </c>
      <c r="O682" s="44">
        <v>0</v>
      </c>
      <c r="P682" s="44">
        <v>0</v>
      </c>
      <c r="Q682" s="44">
        <v>0</v>
      </c>
      <c r="R682" s="44">
        <v>0</v>
      </c>
      <c r="S682" s="44">
        <v>0</v>
      </c>
      <c r="T682" s="44">
        <v>0</v>
      </c>
      <c r="U682" s="44">
        <v>0</v>
      </c>
      <c r="V682" s="44">
        <v>0</v>
      </c>
      <c r="W682" s="44">
        <v>0</v>
      </c>
      <c r="X682" s="44">
        <v>0</v>
      </c>
      <c r="Y682" s="44">
        <v>0</v>
      </c>
    </row>
    <row r="683" spans="1:25" ht="60" x14ac:dyDescent="0.25">
      <c r="A683" s="98"/>
      <c r="B683" s="94"/>
      <c r="C683" s="49">
        <v>125</v>
      </c>
      <c r="D683" s="50" t="s">
        <v>728</v>
      </c>
      <c r="E683" s="28" t="s">
        <v>918</v>
      </c>
      <c r="F683" s="26" t="s">
        <v>1011</v>
      </c>
      <c r="G683" s="49" t="s">
        <v>36</v>
      </c>
      <c r="H683" s="26">
        <v>30</v>
      </c>
      <c r="I683" s="26">
        <v>20</v>
      </c>
      <c r="J683" s="46">
        <v>0.85</v>
      </c>
      <c r="K683" s="47"/>
      <c r="L683" s="32">
        <f t="shared" si="20"/>
        <v>0</v>
      </c>
      <c r="M683" s="43" t="str">
        <f t="shared" si="21"/>
        <v>OK</v>
      </c>
      <c r="N683" s="44">
        <v>0</v>
      </c>
      <c r="O683" s="44">
        <v>0</v>
      </c>
      <c r="P683" s="44">
        <v>0</v>
      </c>
      <c r="Q683" s="44">
        <v>0</v>
      </c>
      <c r="R683" s="44">
        <v>0</v>
      </c>
      <c r="S683" s="44">
        <v>0</v>
      </c>
      <c r="T683" s="44">
        <v>0</v>
      </c>
      <c r="U683" s="44">
        <v>0</v>
      </c>
      <c r="V683" s="44">
        <v>0</v>
      </c>
      <c r="W683" s="44">
        <v>0</v>
      </c>
      <c r="X683" s="44">
        <v>0</v>
      </c>
      <c r="Y683" s="44">
        <v>0</v>
      </c>
    </row>
    <row r="684" spans="1:25" ht="75" x14ac:dyDescent="0.25">
      <c r="A684" s="98"/>
      <c r="B684" s="94"/>
      <c r="C684" s="49">
        <v>126</v>
      </c>
      <c r="D684" s="50" t="s">
        <v>729</v>
      </c>
      <c r="E684" s="28" t="s">
        <v>918</v>
      </c>
      <c r="F684" s="26" t="s">
        <v>1011</v>
      </c>
      <c r="G684" s="49" t="s">
        <v>36</v>
      </c>
      <c r="H684" s="26">
        <v>30</v>
      </c>
      <c r="I684" s="26">
        <v>20</v>
      </c>
      <c r="J684" s="46">
        <v>0.15</v>
      </c>
      <c r="K684" s="47"/>
      <c r="L684" s="32">
        <f t="shared" si="20"/>
        <v>0</v>
      </c>
      <c r="M684" s="43" t="str">
        <f t="shared" si="21"/>
        <v>OK</v>
      </c>
      <c r="N684" s="44">
        <v>0</v>
      </c>
      <c r="O684" s="44">
        <v>0</v>
      </c>
      <c r="P684" s="44">
        <v>0</v>
      </c>
      <c r="Q684" s="44">
        <v>0</v>
      </c>
      <c r="R684" s="44">
        <v>0</v>
      </c>
      <c r="S684" s="44">
        <v>0</v>
      </c>
      <c r="T684" s="44">
        <v>0</v>
      </c>
      <c r="U684" s="44">
        <v>0</v>
      </c>
      <c r="V684" s="44">
        <v>0</v>
      </c>
      <c r="W684" s="44">
        <v>0</v>
      </c>
      <c r="X684" s="44">
        <v>0</v>
      </c>
      <c r="Y684" s="44">
        <v>0</v>
      </c>
    </row>
    <row r="685" spans="1:25" ht="45" x14ac:dyDescent="0.25">
      <c r="A685" s="98"/>
      <c r="B685" s="94"/>
      <c r="C685" s="49">
        <v>127</v>
      </c>
      <c r="D685" s="50" t="s">
        <v>730</v>
      </c>
      <c r="E685" s="28" t="s">
        <v>918</v>
      </c>
      <c r="F685" s="26" t="s">
        <v>1011</v>
      </c>
      <c r="G685" s="49" t="s">
        <v>36</v>
      </c>
      <c r="H685" s="26">
        <v>30</v>
      </c>
      <c r="I685" s="26">
        <v>20</v>
      </c>
      <c r="J685" s="46">
        <v>1.85</v>
      </c>
      <c r="K685" s="47"/>
      <c r="L685" s="32">
        <f t="shared" si="20"/>
        <v>0</v>
      </c>
      <c r="M685" s="43" t="str">
        <f t="shared" si="21"/>
        <v>OK</v>
      </c>
      <c r="N685" s="44">
        <v>0</v>
      </c>
      <c r="O685" s="44">
        <v>0</v>
      </c>
      <c r="P685" s="44">
        <v>0</v>
      </c>
      <c r="Q685" s="44">
        <v>0</v>
      </c>
      <c r="R685" s="44">
        <v>0</v>
      </c>
      <c r="S685" s="44">
        <v>0</v>
      </c>
      <c r="T685" s="44">
        <v>0</v>
      </c>
      <c r="U685" s="44">
        <v>0</v>
      </c>
      <c r="V685" s="44">
        <v>0</v>
      </c>
      <c r="W685" s="44">
        <v>0</v>
      </c>
      <c r="X685" s="44">
        <v>0</v>
      </c>
      <c r="Y685" s="44">
        <v>0</v>
      </c>
    </row>
    <row r="686" spans="1:25" ht="45" x14ac:dyDescent="0.25">
      <c r="A686" s="98"/>
      <c r="B686" s="94"/>
      <c r="C686" s="49">
        <v>128</v>
      </c>
      <c r="D686" s="50" t="s">
        <v>731</v>
      </c>
      <c r="E686" s="28" t="s">
        <v>918</v>
      </c>
      <c r="F686" s="26" t="s">
        <v>1011</v>
      </c>
      <c r="G686" s="49" t="s">
        <v>36</v>
      </c>
      <c r="H686" s="26">
        <v>30</v>
      </c>
      <c r="I686" s="26">
        <v>20</v>
      </c>
      <c r="J686" s="46">
        <v>2.2999999999999998</v>
      </c>
      <c r="K686" s="47"/>
      <c r="L686" s="32">
        <f t="shared" si="20"/>
        <v>0</v>
      </c>
      <c r="M686" s="43" t="str">
        <f t="shared" si="21"/>
        <v>OK</v>
      </c>
      <c r="N686" s="44">
        <v>0</v>
      </c>
      <c r="O686" s="44">
        <v>0</v>
      </c>
      <c r="P686" s="44">
        <v>0</v>
      </c>
      <c r="Q686" s="44">
        <v>0</v>
      </c>
      <c r="R686" s="44">
        <v>0</v>
      </c>
      <c r="S686" s="44">
        <v>0</v>
      </c>
      <c r="T686" s="44">
        <v>0</v>
      </c>
      <c r="U686" s="44">
        <v>0</v>
      </c>
      <c r="V686" s="44">
        <v>0</v>
      </c>
      <c r="W686" s="44">
        <v>0</v>
      </c>
      <c r="X686" s="44">
        <v>0</v>
      </c>
      <c r="Y686" s="44">
        <v>0</v>
      </c>
    </row>
    <row r="687" spans="1:25" ht="45" x14ac:dyDescent="0.25">
      <c r="A687" s="98"/>
      <c r="B687" s="94"/>
      <c r="C687" s="49">
        <v>129</v>
      </c>
      <c r="D687" s="50" t="s">
        <v>732</v>
      </c>
      <c r="E687" s="28" t="s">
        <v>918</v>
      </c>
      <c r="F687" s="26" t="s">
        <v>1011</v>
      </c>
      <c r="G687" s="49" t="s">
        <v>36</v>
      </c>
      <c r="H687" s="26">
        <v>30</v>
      </c>
      <c r="I687" s="26">
        <v>20</v>
      </c>
      <c r="J687" s="46">
        <v>0.45</v>
      </c>
      <c r="K687" s="47"/>
      <c r="L687" s="32">
        <f t="shared" si="20"/>
        <v>0</v>
      </c>
      <c r="M687" s="43" t="str">
        <f t="shared" si="21"/>
        <v>OK</v>
      </c>
      <c r="N687" s="44">
        <v>0</v>
      </c>
      <c r="O687" s="44">
        <v>0</v>
      </c>
      <c r="P687" s="44">
        <v>0</v>
      </c>
      <c r="Q687" s="44">
        <v>0</v>
      </c>
      <c r="R687" s="44">
        <v>0</v>
      </c>
      <c r="S687" s="44">
        <v>0</v>
      </c>
      <c r="T687" s="44">
        <v>0</v>
      </c>
      <c r="U687" s="44">
        <v>0</v>
      </c>
      <c r="V687" s="44">
        <v>0</v>
      </c>
      <c r="W687" s="44">
        <v>0</v>
      </c>
      <c r="X687" s="44">
        <v>0</v>
      </c>
      <c r="Y687" s="44">
        <v>0</v>
      </c>
    </row>
    <row r="688" spans="1:25" ht="75" x14ac:dyDescent="0.25">
      <c r="A688" s="98"/>
      <c r="B688" s="94"/>
      <c r="C688" s="49">
        <v>130</v>
      </c>
      <c r="D688" s="50" t="s">
        <v>733</v>
      </c>
      <c r="E688" s="28" t="s">
        <v>918</v>
      </c>
      <c r="F688" s="26" t="s">
        <v>1011</v>
      </c>
      <c r="G688" s="49" t="s">
        <v>36</v>
      </c>
      <c r="H688" s="26">
        <v>30</v>
      </c>
      <c r="I688" s="26">
        <v>20</v>
      </c>
      <c r="J688" s="46">
        <v>0.25</v>
      </c>
      <c r="K688" s="47"/>
      <c r="L688" s="32">
        <f t="shared" si="20"/>
        <v>0</v>
      </c>
      <c r="M688" s="43" t="str">
        <f t="shared" si="21"/>
        <v>OK</v>
      </c>
      <c r="N688" s="44">
        <v>0</v>
      </c>
      <c r="O688" s="44">
        <v>0</v>
      </c>
      <c r="P688" s="44">
        <v>0</v>
      </c>
      <c r="Q688" s="44">
        <v>0</v>
      </c>
      <c r="R688" s="44">
        <v>0</v>
      </c>
      <c r="S688" s="44">
        <v>0</v>
      </c>
      <c r="T688" s="44">
        <v>0</v>
      </c>
      <c r="U688" s="44">
        <v>0</v>
      </c>
      <c r="V688" s="44">
        <v>0</v>
      </c>
      <c r="W688" s="44">
        <v>0</v>
      </c>
      <c r="X688" s="44">
        <v>0</v>
      </c>
      <c r="Y688" s="44">
        <v>0</v>
      </c>
    </row>
    <row r="689" spans="1:25" ht="75" x14ac:dyDescent="0.25">
      <c r="A689" s="98"/>
      <c r="B689" s="94"/>
      <c r="C689" s="49">
        <v>131</v>
      </c>
      <c r="D689" s="50" t="s">
        <v>734</v>
      </c>
      <c r="E689" s="28" t="s">
        <v>918</v>
      </c>
      <c r="F689" s="26" t="s">
        <v>1011</v>
      </c>
      <c r="G689" s="49" t="s">
        <v>36</v>
      </c>
      <c r="H689" s="26">
        <v>30</v>
      </c>
      <c r="I689" s="26">
        <v>20</v>
      </c>
      <c r="J689" s="46">
        <v>0.75</v>
      </c>
      <c r="K689" s="47"/>
      <c r="L689" s="32">
        <f t="shared" si="20"/>
        <v>0</v>
      </c>
      <c r="M689" s="43" t="str">
        <f t="shared" si="21"/>
        <v>OK</v>
      </c>
      <c r="N689" s="44">
        <v>0</v>
      </c>
      <c r="O689" s="44">
        <v>0</v>
      </c>
      <c r="P689" s="44">
        <v>0</v>
      </c>
      <c r="Q689" s="44">
        <v>0</v>
      </c>
      <c r="R689" s="44">
        <v>0</v>
      </c>
      <c r="S689" s="44">
        <v>0</v>
      </c>
      <c r="T689" s="44">
        <v>0</v>
      </c>
      <c r="U689" s="44">
        <v>0</v>
      </c>
      <c r="V689" s="44">
        <v>0</v>
      </c>
      <c r="W689" s="44">
        <v>0</v>
      </c>
      <c r="X689" s="44">
        <v>0</v>
      </c>
      <c r="Y689" s="44">
        <v>0</v>
      </c>
    </row>
    <row r="690" spans="1:25" ht="75" x14ac:dyDescent="0.25">
      <c r="A690" s="98"/>
      <c r="B690" s="94"/>
      <c r="C690" s="49">
        <v>132</v>
      </c>
      <c r="D690" s="50" t="s">
        <v>735</v>
      </c>
      <c r="E690" s="28" t="s">
        <v>918</v>
      </c>
      <c r="F690" s="26" t="s">
        <v>1011</v>
      </c>
      <c r="G690" s="49" t="s">
        <v>36</v>
      </c>
      <c r="H690" s="26">
        <v>30</v>
      </c>
      <c r="I690" s="26">
        <v>20</v>
      </c>
      <c r="J690" s="46">
        <v>8</v>
      </c>
      <c r="K690" s="47"/>
      <c r="L690" s="32">
        <f t="shared" si="20"/>
        <v>0</v>
      </c>
      <c r="M690" s="43" t="str">
        <f t="shared" si="21"/>
        <v>OK</v>
      </c>
      <c r="N690" s="44">
        <v>0</v>
      </c>
      <c r="O690" s="44">
        <v>0</v>
      </c>
      <c r="P690" s="44">
        <v>0</v>
      </c>
      <c r="Q690" s="44">
        <v>0</v>
      </c>
      <c r="R690" s="44">
        <v>0</v>
      </c>
      <c r="S690" s="44">
        <v>0</v>
      </c>
      <c r="T690" s="44">
        <v>0</v>
      </c>
      <c r="U690" s="44">
        <v>0</v>
      </c>
      <c r="V690" s="44">
        <v>0</v>
      </c>
      <c r="W690" s="44">
        <v>0</v>
      </c>
      <c r="X690" s="44">
        <v>0</v>
      </c>
      <c r="Y690" s="44">
        <v>0</v>
      </c>
    </row>
    <row r="691" spans="1:25" ht="75" x14ac:dyDescent="0.25">
      <c r="A691" s="98"/>
      <c r="B691" s="94"/>
      <c r="C691" s="49">
        <v>133</v>
      </c>
      <c r="D691" s="50" t="s">
        <v>736</v>
      </c>
      <c r="E691" s="28" t="s">
        <v>918</v>
      </c>
      <c r="F691" s="26" t="s">
        <v>1011</v>
      </c>
      <c r="G691" s="49" t="s">
        <v>36</v>
      </c>
      <c r="H691" s="26">
        <v>30</v>
      </c>
      <c r="I691" s="26">
        <v>20</v>
      </c>
      <c r="J691" s="46">
        <v>8</v>
      </c>
      <c r="K691" s="47"/>
      <c r="L691" s="32">
        <f t="shared" si="20"/>
        <v>0</v>
      </c>
      <c r="M691" s="43" t="str">
        <f t="shared" si="21"/>
        <v>OK</v>
      </c>
      <c r="N691" s="44">
        <v>0</v>
      </c>
      <c r="O691" s="44">
        <v>0</v>
      </c>
      <c r="P691" s="44">
        <v>0</v>
      </c>
      <c r="Q691" s="44">
        <v>0</v>
      </c>
      <c r="R691" s="44">
        <v>0</v>
      </c>
      <c r="S691" s="44">
        <v>0</v>
      </c>
      <c r="T691" s="44">
        <v>0</v>
      </c>
      <c r="U691" s="44">
        <v>0</v>
      </c>
      <c r="V691" s="44">
        <v>0</v>
      </c>
      <c r="W691" s="44">
        <v>0</v>
      </c>
      <c r="X691" s="44">
        <v>0</v>
      </c>
      <c r="Y691" s="44">
        <v>0</v>
      </c>
    </row>
    <row r="692" spans="1:25" ht="60" x14ac:dyDescent="0.25">
      <c r="A692" s="98"/>
      <c r="B692" s="94"/>
      <c r="C692" s="49">
        <v>134</v>
      </c>
      <c r="D692" s="50" t="s">
        <v>737</v>
      </c>
      <c r="E692" s="28" t="s">
        <v>918</v>
      </c>
      <c r="F692" s="26" t="s">
        <v>1011</v>
      </c>
      <c r="G692" s="49" t="s">
        <v>36</v>
      </c>
      <c r="H692" s="26">
        <v>30</v>
      </c>
      <c r="I692" s="26">
        <v>20</v>
      </c>
      <c r="J692" s="46">
        <v>4.2</v>
      </c>
      <c r="K692" s="47"/>
      <c r="L692" s="32">
        <f t="shared" si="20"/>
        <v>0</v>
      </c>
      <c r="M692" s="43" t="str">
        <f t="shared" si="21"/>
        <v>OK</v>
      </c>
      <c r="N692" s="44">
        <v>0</v>
      </c>
      <c r="O692" s="44">
        <v>0</v>
      </c>
      <c r="P692" s="44">
        <v>0</v>
      </c>
      <c r="Q692" s="44">
        <v>0</v>
      </c>
      <c r="R692" s="44">
        <v>0</v>
      </c>
      <c r="S692" s="44">
        <v>0</v>
      </c>
      <c r="T692" s="44">
        <v>0</v>
      </c>
      <c r="U692" s="44">
        <v>0</v>
      </c>
      <c r="V692" s="44">
        <v>0</v>
      </c>
      <c r="W692" s="44">
        <v>0</v>
      </c>
      <c r="X692" s="44">
        <v>0</v>
      </c>
      <c r="Y692" s="44">
        <v>0</v>
      </c>
    </row>
    <row r="693" spans="1:25" ht="45" x14ac:dyDescent="0.25">
      <c r="A693" s="98"/>
      <c r="B693" s="94"/>
      <c r="C693" s="49">
        <v>135</v>
      </c>
      <c r="D693" s="50" t="s">
        <v>738</v>
      </c>
      <c r="E693" s="28" t="s">
        <v>918</v>
      </c>
      <c r="F693" s="26" t="s">
        <v>1011</v>
      </c>
      <c r="G693" s="49" t="s">
        <v>36</v>
      </c>
      <c r="H693" s="26">
        <v>30</v>
      </c>
      <c r="I693" s="26">
        <v>20</v>
      </c>
      <c r="J693" s="46">
        <v>0.45</v>
      </c>
      <c r="K693" s="47"/>
      <c r="L693" s="32">
        <f t="shared" si="20"/>
        <v>0</v>
      </c>
      <c r="M693" s="43" t="str">
        <f t="shared" si="21"/>
        <v>OK</v>
      </c>
      <c r="N693" s="44">
        <v>0</v>
      </c>
      <c r="O693" s="44">
        <v>0</v>
      </c>
      <c r="P693" s="44">
        <v>0</v>
      </c>
      <c r="Q693" s="44">
        <v>0</v>
      </c>
      <c r="R693" s="44">
        <v>0</v>
      </c>
      <c r="S693" s="44">
        <v>0</v>
      </c>
      <c r="T693" s="44">
        <v>0</v>
      </c>
      <c r="U693" s="44">
        <v>0</v>
      </c>
      <c r="V693" s="44">
        <v>0</v>
      </c>
      <c r="W693" s="44">
        <v>0</v>
      </c>
      <c r="X693" s="44">
        <v>0</v>
      </c>
      <c r="Y693" s="44">
        <v>0</v>
      </c>
    </row>
    <row r="694" spans="1:25" ht="45" x14ac:dyDescent="0.25">
      <c r="A694" s="98"/>
      <c r="B694" s="94"/>
      <c r="C694" s="49">
        <v>136</v>
      </c>
      <c r="D694" s="50" t="s">
        <v>739</v>
      </c>
      <c r="E694" s="28" t="s">
        <v>918</v>
      </c>
      <c r="F694" s="26" t="s">
        <v>1011</v>
      </c>
      <c r="G694" s="49" t="s">
        <v>36</v>
      </c>
      <c r="H694" s="26">
        <v>30</v>
      </c>
      <c r="I694" s="26">
        <v>20</v>
      </c>
      <c r="J694" s="46">
        <v>1.35</v>
      </c>
      <c r="K694" s="47"/>
      <c r="L694" s="32">
        <f t="shared" si="20"/>
        <v>0</v>
      </c>
      <c r="M694" s="43" t="str">
        <f t="shared" si="21"/>
        <v>OK</v>
      </c>
      <c r="N694" s="44">
        <v>0</v>
      </c>
      <c r="O694" s="44">
        <v>0</v>
      </c>
      <c r="P694" s="44">
        <v>0</v>
      </c>
      <c r="Q694" s="44">
        <v>0</v>
      </c>
      <c r="R694" s="44">
        <v>0</v>
      </c>
      <c r="S694" s="44">
        <v>0</v>
      </c>
      <c r="T694" s="44">
        <v>0</v>
      </c>
      <c r="U694" s="44">
        <v>0</v>
      </c>
      <c r="V694" s="44">
        <v>0</v>
      </c>
      <c r="W694" s="44">
        <v>0</v>
      </c>
      <c r="X694" s="44">
        <v>0</v>
      </c>
      <c r="Y694" s="44">
        <v>0</v>
      </c>
    </row>
    <row r="695" spans="1:25" ht="75" x14ac:dyDescent="0.25">
      <c r="A695" s="98"/>
      <c r="B695" s="94"/>
      <c r="C695" s="49">
        <v>137</v>
      </c>
      <c r="D695" s="50" t="s">
        <v>740</v>
      </c>
      <c r="E695" s="28" t="s">
        <v>918</v>
      </c>
      <c r="F695" s="26" t="s">
        <v>1011</v>
      </c>
      <c r="G695" s="49" t="s">
        <v>36</v>
      </c>
      <c r="H695" s="26">
        <v>30</v>
      </c>
      <c r="I695" s="26">
        <v>20</v>
      </c>
      <c r="J695" s="46">
        <v>3.15</v>
      </c>
      <c r="K695" s="47"/>
      <c r="L695" s="32">
        <f t="shared" si="20"/>
        <v>0</v>
      </c>
      <c r="M695" s="43" t="str">
        <f t="shared" si="21"/>
        <v>OK</v>
      </c>
      <c r="N695" s="44">
        <v>0</v>
      </c>
      <c r="O695" s="44">
        <v>0</v>
      </c>
      <c r="P695" s="44">
        <v>0</v>
      </c>
      <c r="Q695" s="44">
        <v>0</v>
      </c>
      <c r="R695" s="44">
        <v>0</v>
      </c>
      <c r="S695" s="44">
        <v>0</v>
      </c>
      <c r="T695" s="44">
        <v>0</v>
      </c>
      <c r="U695" s="44">
        <v>0</v>
      </c>
      <c r="V695" s="44">
        <v>0</v>
      </c>
      <c r="W695" s="44">
        <v>0</v>
      </c>
      <c r="X695" s="44">
        <v>0</v>
      </c>
      <c r="Y695" s="44">
        <v>0</v>
      </c>
    </row>
    <row r="696" spans="1:25" ht="45" x14ac:dyDescent="0.25">
      <c r="A696" s="98"/>
      <c r="B696" s="94"/>
      <c r="C696" s="49">
        <v>138</v>
      </c>
      <c r="D696" s="50" t="s">
        <v>741</v>
      </c>
      <c r="E696" s="28" t="s">
        <v>918</v>
      </c>
      <c r="F696" s="26" t="s">
        <v>1011</v>
      </c>
      <c r="G696" s="49" t="s">
        <v>36</v>
      </c>
      <c r="H696" s="26">
        <v>30</v>
      </c>
      <c r="I696" s="26">
        <v>20</v>
      </c>
      <c r="J696" s="46">
        <v>9.75</v>
      </c>
      <c r="K696" s="47"/>
      <c r="L696" s="32">
        <f t="shared" si="20"/>
        <v>0</v>
      </c>
      <c r="M696" s="43" t="str">
        <f t="shared" si="21"/>
        <v>OK</v>
      </c>
      <c r="N696" s="44">
        <v>0</v>
      </c>
      <c r="O696" s="44">
        <v>0</v>
      </c>
      <c r="P696" s="44">
        <v>0</v>
      </c>
      <c r="Q696" s="44">
        <v>0</v>
      </c>
      <c r="R696" s="44">
        <v>0</v>
      </c>
      <c r="S696" s="44">
        <v>0</v>
      </c>
      <c r="T696" s="44">
        <v>0</v>
      </c>
      <c r="U696" s="44">
        <v>0</v>
      </c>
      <c r="V696" s="44">
        <v>0</v>
      </c>
      <c r="W696" s="44">
        <v>0</v>
      </c>
      <c r="X696" s="44">
        <v>0</v>
      </c>
      <c r="Y696" s="44">
        <v>0</v>
      </c>
    </row>
    <row r="697" spans="1:25" ht="75" x14ac:dyDescent="0.25">
      <c r="A697" s="98"/>
      <c r="B697" s="94"/>
      <c r="C697" s="49">
        <v>139</v>
      </c>
      <c r="D697" s="50" t="s">
        <v>742</v>
      </c>
      <c r="E697" s="28" t="s">
        <v>918</v>
      </c>
      <c r="F697" s="26" t="s">
        <v>1011</v>
      </c>
      <c r="G697" s="49" t="s">
        <v>36</v>
      </c>
      <c r="H697" s="26">
        <v>30</v>
      </c>
      <c r="I697" s="26">
        <v>20</v>
      </c>
      <c r="J697" s="46">
        <v>1.1499999999999999</v>
      </c>
      <c r="K697" s="47"/>
      <c r="L697" s="32">
        <f t="shared" si="20"/>
        <v>0</v>
      </c>
      <c r="M697" s="43" t="str">
        <f t="shared" si="21"/>
        <v>OK</v>
      </c>
      <c r="N697" s="44">
        <v>0</v>
      </c>
      <c r="O697" s="44">
        <v>0</v>
      </c>
      <c r="P697" s="44">
        <v>0</v>
      </c>
      <c r="Q697" s="44">
        <v>0</v>
      </c>
      <c r="R697" s="44">
        <v>0</v>
      </c>
      <c r="S697" s="44">
        <v>0</v>
      </c>
      <c r="T697" s="44">
        <v>0</v>
      </c>
      <c r="U697" s="44">
        <v>0</v>
      </c>
      <c r="V697" s="44">
        <v>0</v>
      </c>
      <c r="W697" s="44">
        <v>0</v>
      </c>
      <c r="X697" s="44">
        <v>0</v>
      </c>
      <c r="Y697" s="44">
        <v>0</v>
      </c>
    </row>
    <row r="698" spans="1:25" ht="75" x14ac:dyDescent="0.25">
      <c r="A698" s="98"/>
      <c r="B698" s="94"/>
      <c r="C698" s="49">
        <v>140</v>
      </c>
      <c r="D698" s="50" t="s">
        <v>743</v>
      </c>
      <c r="E698" s="28" t="s">
        <v>918</v>
      </c>
      <c r="F698" s="26" t="s">
        <v>1011</v>
      </c>
      <c r="G698" s="49" t="s">
        <v>36</v>
      </c>
      <c r="H698" s="26">
        <v>30</v>
      </c>
      <c r="I698" s="26">
        <v>20</v>
      </c>
      <c r="J698" s="46">
        <v>1.45</v>
      </c>
      <c r="K698" s="47"/>
      <c r="L698" s="32">
        <f t="shared" si="20"/>
        <v>0</v>
      </c>
      <c r="M698" s="43" t="str">
        <f t="shared" si="21"/>
        <v>OK</v>
      </c>
      <c r="N698" s="44">
        <v>0</v>
      </c>
      <c r="O698" s="44">
        <v>0</v>
      </c>
      <c r="P698" s="44">
        <v>0</v>
      </c>
      <c r="Q698" s="44">
        <v>0</v>
      </c>
      <c r="R698" s="44">
        <v>0</v>
      </c>
      <c r="S698" s="44">
        <v>0</v>
      </c>
      <c r="T698" s="44">
        <v>0</v>
      </c>
      <c r="U698" s="44">
        <v>0</v>
      </c>
      <c r="V698" s="44">
        <v>0</v>
      </c>
      <c r="W698" s="44">
        <v>0</v>
      </c>
      <c r="X698" s="44">
        <v>0</v>
      </c>
      <c r="Y698" s="44">
        <v>0</v>
      </c>
    </row>
    <row r="699" spans="1:25" ht="75" x14ac:dyDescent="0.25">
      <c r="A699" s="98"/>
      <c r="B699" s="94"/>
      <c r="C699" s="49">
        <v>141</v>
      </c>
      <c r="D699" s="50" t="s">
        <v>744</v>
      </c>
      <c r="E699" s="28" t="s">
        <v>918</v>
      </c>
      <c r="F699" s="26" t="s">
        <v>1011</v>
      </c>
      <c r="G699" s="49" t="s">
        <v>36</v>
      </c>
      <c r="H699" s="26">
        <v>30</v>
      </c>
      <c r="I699" s="26">
        <v>20</v>
      </c>
      <c r="J699" s="46">
        <v>4.1500000000000004</v>
      </c>
      <c r="K699" s="47"/>
      <c r="L699" s="32">
        <f t="shared" si="20"/>
        <v>0</v>
      </c>
      <c r="M699" s="43" t="str">
        <f t="shared" si="21"/>
        <v>OK</v>
      </c>
      <c r="N699" s="44">
        <v>0</v>
      </c>
      <c r="O699" s="44">
        <v>0</v>
      </c>
      <c r="P699" s="44">
        <v>0</v>
      </c>
      <c r="Q699" s="44">
        <v>0</v>
      </c>
      <c r="R699" s="44">
        <v>0</v>
      </c>
      <c r="S699" s="44">
        <v>0</v>
      </c>
      <c r="T699" s="44">
        <v>0</v>
      </c>
      <c r="U699" s="44">
        <v>0</v>
      </c>
      <c r="V699" s="44">
        <v>0</v>
      </c>
      <c r="W699" s="44">
        <v>0</v>
      </c>
      <c r="X699" s="44">
        <v>0</v>
      </c>
      <c r="Y699" s="44">
        <v>0</v>
      </c>
    </row>
    <row r="700" spans="1:25" ht="45" x14ac:dyDescent="0.25">
      <c r="A700" s="98"/>
      <c r="B700" s="94"/>
      <c r="C700" s="49">
        <v>142</v>
      </c>
      <c r="D700" s="50" t="s">
        <v>745</v>
      </c>
      <c r="E700" s="28" t="s">
        <v>918</v>
      </c>
      <c r="F700" s="26" t="s">
        <v>1011</v>
      </c>
      <c r="G700" s="49" t="s">
        <v>36</v>
      </c>
      <c r="H700" s="26">
        <v>30</v>
      </c>
      <c r="I700" s="26">
        <v>20</v>
      </c>
      <c r="J700" s="46">
        <v>2.2999999999999998</v>
      </c>
      <c r="K700" s="47"/>
      <c r="L700" s="32">
        <f t="shared" si="20"/>
        <v>0</v>
      </c>
      <c r="M700" s="43" t="str">
        <f t="shared" si="21"/>
        <v>OK</v>
      </c>
      <c r="N700" s="44">
        <v>0</v>
      </c>
      <c r="O700" s="44">
        <v>0</v>
      </c>
      <c r="P700" s="44">
        <v>0</v>
      </c>
      <c r="Q700" s="44">
        <v>0</v>
      </c>
      <c r="R700" s="44">
        <v>0</v>
      </c>
      <c r="S700" s="44">
        <v>0</v>
      </c>
      <c r="T700" s="44">
        <v>0</v>
      </c>
      <c r="U700" s="44">
        <v>0</v>
      </c>
      <c r="V700" s="44">
        <v>0</v>
      </c>
      <c r="W700" s="44">
        <v>0</v>
      </c>
      <c r="X700" s="44">
        <v>0</v>
      </c>
      <c r="Y700" s="44">
        <v>0</v>
      </c>
    </row>
    <row r="701" spans="1:25" ht="60" x14ac:dyDescent="0.25">
      <c r="A701" s="98"/>
      <c r="B701" s="94"/>
      <c r="C701" s="49">
        <v>143</v>
      </c>
      <c r="D701" s="50" t="s">
        <v>746</v>
      </c>
      <c r="E701" s="28" t="s">
        <v>918</v>
      </c>
      <c r="F701" s="26" t="s">
        <v>1011</v>
      </c>
      <c r="G701" s="49" t="s">
        <v>36</v>
      </c>
      <c r="H701" s="26">
        <v>30</v>
      </c>
      <c r="I701" s="26">
        <v>20</v>
      </c>
      <c r="J701" s="46">
        <v>1.1499999999999999</v>
      </c>
      <c r="K701" s="47"/>
      <c r="L701" s="32">
        <f t="shared" si="20"/>
        <v>0</v>
      </c>
      <c r="M701" s="43" t="str">
        <f t="shared" si="21"/>
        <v>OK</v>
      </c>
      <c r="N701" s="44">
        <v>0</v>
      </c>
      <c r="O701" s="44">
        <v>0</v>
      </c>
      <c r="P701" s="44">
        <v>0</v>
      </c>
      <c r="Q701" s="44">
        <v>0</v>
      </c>
      <c r="R701" s="44">
        <v>0</v>
      </c>
      <c r="S701" s="44">
        <v>0</v>
      </c>
      <c r="T701" s="44">
        <v>0</v>
      </c>
      <c r="U701" s="44">
        <v>0</v>
      </c>
      <c r="V701" s="44">
        <v>0</v>
      </c>
      <c r="W701" s="44">
        <v>0</v>
      </c>
      <c r="X701" s="44">
        <v>0</v>
      </c>
      <c r="Y701" s="44">
        <v>0</v>
      </c>
    </row>
    <row r="702" spans="1:25" ht="60" x14ac:dyDescent="0.25">
      <c r="A702" s="98"/>
      <c r="B702" s="94"/>
      <c r="C702" s="49">
        <v>144</v>
      </c>
      <c r="D702" s="50" t="s">
        <v>747</v>
      </c>
      <c r="E702" s="28" t="s">
        <v>918</v>
      </c>
      <c r="F702" s="26" t="s">
        <v>1011</v>
      </c>
      <c r="G702" s="49" t="s">
        <v>36</v>
      </c>
      <c r="H702" s="26">
        <v>30</v>
      </c>
      <c r="I702" s="26">
        <v>20</v>
      </c>
      <c r="J702" s="46">
        <v>1.1499999999999999</v>
      </c>
      <c r="K702" s="47"/>
      <c r="L702" s="32">
        <f t="shared" si="20"/>
        <v>0</v>
      </c>
      <c r="M702" s="43" t="str">
        <f t="shared" si="21"/>
        <v>OK</v>
      </c>
      <c r="N702" s="44">
        <v>0</v>
      </c>
      <c r="O702" s="44">
        <v>0</v>
      </c>
      <c r="P702" s="44">
        <v>0</v>
      </c>
      <c r="Q702" s="44">
        <v>0</v>
      </c>
      <c r="R702" s="44">
        <v>0</v>
      </c>
      <c r="S702" s="44">
        <v>0</v>
      </c>
      <c r="T702" s="44">
        <v>0</v>
      </c>
      <c r="U702" s="44">
        <v>0</v>
      </c>
      <c r="V702" s="44">
        <v>0</v>
      </c>
      <c r="W702" s="44">
        <v>0</v>
      </c>
      <c r="X702" s="44">
        <v>0</v>
      </c>
      <c r="Y702" s="44">
        <v>0</v>
      </c>
    </row>
    <row r="703" spans="1:25" ht="60" x14ac:dyDescent="0.25">
      <c r="A703" s="98"/>
      <c r="B703" s="94"/>
      <c r="C703" s="49">
        <v>145</v>
      </c>
      <c r="D703" s="50" t="s">
        <v>748</v>
      </c>
      <c r="E703" s="28" t="s">
        <v>918</v>
      </c>
      <c r="F703" s="26" t="s">
        <v>1011</v>
      </c>
      <c r="G703" s="49" t="s">
        <v>36</v>
      </c>
      <c r="H703" s="26">
        <v>30</v>
      </c>
      <c r="I703" s="26">
        <v>20</v>
      </c>
      <c r="J703" s="46">
        <v>1.5</v>
      </c>
      <c r="K703" s="47"/>
      <c r="L703" s="32">
        <f t="shared" si="20"/>
        <v>0</v>
      </c>
      <c r="M703" s="43" t="str">
        <f t="shared" si="21"/>
        <v>OK</v>
      </c>
      <c r="N703" s="44">
        <v>0</v>
      </c>
      <c r="O703" s="44">
        <v>0</v>
      </c>
      <c r="P703" s="44">
        <v>0</v>
      </c>
      <c r="Q703" s="44">
        <v>0</v>
      </c>
      <c r="R703" s="44">
        <v>0</v>
      </c>
      <c r="S703" s="44">
        <v>0</v>
      </c>
      <c r="T703" s="44">
        <v>0</v>
      </c>
      <c r="U703" s="44">
        <v>0</v>
      </c>
      <c r="V703" s="44">
        <v>0</v>
      </c>
      <c r="W703" s="44">
        <v>0</v>
      </c>
      <c r="X703" s="44">
        <v>0</v>
      </c>
      <c r="Y703" s="44">
        <v>0</v>
      </c>
    </row>
    <row r="704" spans="1:25" ht="60" x14ac:dyDescent="0.25">
      <c r="A704" s="98"/>
      <c r="B704" s="94"/>
      <c r="C704" s="49">
        <v>146</v>
      </c>
      <c r="D704" s="50" t="s">
        <v>749</v>
      </c>
      <c r="E704" s="28" t="s">
        <v>918</v>
      </c>
      <c r="F704" s="26" t="s">
        <v>1011</v>
      </c>
      <c r="G704" s="49" t="s">
        <v>36</v>
      </c>
      <c r="H704" s="26">
        <v>30</v>
      </c>
      <c r="I704" s="26">
        <v>20</v>
      </c>
      <c r="J704" s="46">
        <v>1.5</v>
      </c>
      <c r="K704" s="47"/>
      <c r="L704" s="32">
        <f t="shared" si="20"/>
        <v>0</v>
      </c>
      <c r="M704" s="43" t="str">
        <f t="shared" si="21"/>
        <v>OK</v>
      </c>
      <c r="N704" s="44">
        <v>0</v>
      </c>
      <c r="O704" s="44">
        <v>0</v>
      </c>
      <c r="P704" s="44">
        <v>0</v>
      </c>
      <c r="Q704" s="44">
        <v>0</v>
      </c>
      <c r="R704" s="44">
        <v>0</v>
      </c>
      <c r="S704" s="44">
        <v>0</v>
      </c>
      <c r="T704" s="44">
        <v>0</v>
      </c>
      <c r="U704" s="44">
        <v>0</v>
      </c>
      <c r="V704" s="44">
        <v>0</v>
      </c>
      <c r="W704" s="44">
        <v>0</v>
      </c>
      <c r="X704" s="44">
        <v>0</v>
      </c>
      <c r="Y704" s="44">
        <v>0</v>
      </c>
    </row>
    <row r="705" spans="1:25" ht="60" x14ac:dyDescent="0.25">
      <c r="A705" s="98"/>
      <c r="B705" s="94"/>
      <c r="C705" s="49">
        <v>147</v>
      </c>
      <c r="D705" s="50" t="s">
        <v>750</v>
      </c>
      <c r="E705" s="28" t="s">
        <v>918</v>
      </c>
      <c r="F705" s="26" t="s">
        <v>1011</v>
      </c>
      <c r="G705" s="49" t="s">
        <v>36</v>
      </c>
      <c r="H705" s="26">
        <v>30</v>
      </c>
      <c r="I705" s="26">
        <v>20</v>
      </c>
      <c r="J705" s="46">
        <v>1.6</v>
      </c>
      <c r="K705" s="47"/>
      <c r="L705" s="32">
        <f t="shared" si="20"/>
        <v>0</v>
      </c>
      <c r="M705" s="43" t="str">
        <f t="shared" si="21"/>
        <v>OK</v>
      </c>
      <c r="N705" s="44">
        <v>0</v>
      </c>
      <c r="O705" s="44">
        <v>0</v>
      </c>
      <c r="P705" s="44">
        <v>0</v>
      </c>
      <c r="Q705" s="44">
        <v>0</v>
      </c>
      <c r="R705" s="44">
        <v>0</v>
      </c>
      <c r="S705" s="44">
        <v>0</v>
      </c>
      <c r="T705" s="44">
        <v>0</v>
      </c>
      <c r="U705" s="44">
        <v>0</v>
      </c>
      <c r="V705" s="44">
        <v>0</v>
      </c>
      <c r="W705" s="44">
        <v>0</v>
      </c>
      <c r="X705" s="44">
        <v>0</v>
      </c>
      <c r="Y705" s="44">
        <v>0</v>
      </c>
    </row>
    <row r="706" spans="1:25" ht="60" x14ac:dyDescent="0.25">
      <c r="A706" s="98"/>
      <c r="B706" s="94"/>
      <c r="C706" s="49">
        <v>148</v>
      </c>
      <c r="D706" s="50" t="s">
        <v>751</v>
      </c>
      <c r="E706" s="28" t="s">
        <v>918</v>
      </c>
      <c r="F706" s="26" t="s">
        <v>1011</v>
      </c>
      <c r="G706" s="49" t="s">
        <v>36</v>
      </c>
      <c r="H706" s="26">
        <v>30</v>
      </c>
      <c r="I706" s="26">
        <v>20</v>
      </c>
      <c r="J706" s="46">
        <v>0.4</v>
      </c>
      <c r="K706" s="47"/>
      <c r="L706" s="32">
        <f t="shared" si="20"/>
        <v>0</v>
      </c>
      <c r="M706" s="43" t="str">
        <f t="shared" si="21"/>
        <v>OK</v>
      </c>
      <c r="N706" s="44">
        <v>0</v>
      </c>
      <c r="O706" s="44">
        <v>0</v>
      </c>
      <c r="P706" s="44">
        <v>0</v>
      </c>
      <c r="Q706" s="44">
        <v>0</v>
      </c>
      <c r="R706" s="44">
        <v>0</v>
      </c>
      <c r="S706" s="44">
        <v>0</v>
      </c>
      <c r="T706" s="44">
        <v>0</v>
      </c>
      <c r="U706" s="44">
        <v>0</v>
      </c>
      <c r="V706" s="44">
        <v>0</v>
      </c>
      <c r="W706" s="44">
        <v>0</v>
      </c>
      <c r="X706" s="44">
        <v>0</v>
      </c>
      <c r="Y706" s="44">
        <v>0</v>
      </c>
    </row>
    <row r="707" spans="1:25" ht="60" x14ac:dyDescent="0.25">
      <c r="A707" s="98"/>
      <c r="B707" s="94"/>
      <c r="C707" s="49">
        <v>149</v>
      </c>
      <c r="D707" s="50" t="s">
        <v>752</v>
      </c>
      <c r="E707" s="28" t="s">
        <v>918</v>
      </c>
      <c r="F707" s="26" t="s">
        <v>1011</v>
      </c>
      <c r="G707" s="49" t="s">
        <v>36</v>
      </c>
      <c r="H707" s="26">
        <v>30</v>
      </c>
      <c r="I707" s="26">
        <v>20</v>
      </c>
      <c r="J707" s="46">
        <v>2.6</v>
      </c>
      <c r="K707" s="47"/>
      <c r="L707" s="32">
        <f t="shared" si="20"/>
        <v>0</v>
      </c>
      <c r="M707" s="43" t="str">
        <f t="shared" si="21"/>
        <v>OK</v>
      </c>
      <c r="N707" s="44">
        <v>0</v>
      </c>
      <c r="O707" s="44">
        <v>0</v>
      </c>
      <c r="P707" s="44">
        <v>0</v>
      </c>
      <c r="Q707" s="44">
        <v>0</v>
      </c>
      <c r="R707" s="44">
        <v>0</v>
      </c>
      <c r="S707" s="44">
        <v>0</v>
      </c>
      <c r="T707" s="44">
        <v>0</v>
      </c>
      <c r="U707" s="44">
        <v>0</v>
      </c>
      <c r="V707" s="44">
        <v>0</v>
      </c>
      <c r="W707" s="44">
        <v>0</v>
      </c>
      <c r="X707" s="44">
        <v>0</v>
      </c>
      <c r="Y707" s="44">
        <v>0</v>
      </c>
    </row>
    <row r="708" spans="1:25" ht="60" x14ac:dyDescent="0.25">
      <c r="A708" s="98"/>
      <c r="B708" s="94"/>
      <c r="C708" s="49">
        <v>150</v>
      </c>
      <c r="D708" s="50" t="s">
        <v>753</v>
      </c>
      <c r="E708" s="28" t="s">
        <v>918</v>
      </c>
      <c r="F708" s="26" t="s">
        <v>1011</v>
      </c>
      <c r="G708" s="49" t="s">
        <v>36</v>
      </c>
      <c r="H708" s="26">
        <v>30</v>
      </c>
      <c r="I708" s="26">
        <v>20</v>
      </c>
      <c r="J708" s="46">
        <v>0.6</v>
      </c>
      <c r="K708" s="47"/>
      <c r="L708" s="32">
        <f t="shared" si="20"/>
        <v>0</v>
      </c>
      <c r="M708" s="43" t="str">
        <f t="shared" si="21"/>
        <v>OK</v>
      </c>
      <c r="N708" s="44">
        <v>0</v>
      </c>
      <c r="O708" s="44">
        <v>0</v>
      </c>
      <c r="P708" s="44">
        <v>0</v>
      </c>
      <c r="Q708" s="44">
        <v>0</v>
      </c>
      <c r="R708" s="44">
        <v>0</v>
      </c>
      <c r="S708" s="44">
        <v>0</v>
      </c>
      <c r="T708" s="44">
        <v>0</v>
      </c>
      <c r="U708" s="44">
        <v>0</v>
      </c>
      <c r="V708" s="44">
        <v>0</v>
      </c>
      <c r="W708" s="44">
        <v>0</v>
      </c>
      <c r="X708" s="44">
        <v>0</v>
      </c>
      <c r="Y708" s="44">
        <v>0</v>
      </c>
    </row>
    <row r="709" spans="1:25" ht="60" x14ac:dyDescent="0.25">
      <c r="A709" s="98"/>
      <c r="B709" s="94"/>
      <c r="C709" s="49">
        <v>151</v>
      </c>
      <c r="D709" s="50" t="s">
        <v>754</v>
      </c>
      <c r="E709" s="28" t="s">
        <v>918</v>
      </c>
      <c r="F709" s="26" t="s">
        <v>1011</v>
      </c>
      <c r="G709" s="49" t="s">
        <v>36</v>
      </c>
      <c r="H709" s="26">
        <v>30</v>
      </c>
      <c r="I709" s="26">
        <v>20</v>
      </c>
      <c r="J709" s="46">
        <v>0.5</v>
      </c>
      <c r="K709" s="47"/>
      <c r="L709" s="32">
        <f t="shared" ref="L709:L772" si="22">K709-(SUM(N709:Y709))</f>
        <v>0</v>
      </c>
      <c r="M709" s="43" t="str">
        <f t="shared" ref="M709:M772" si="23">IF(L709&lt;0,"ATENÇÃO","OK")</f>
        <v>OK</v>
      </c>
      <c r="N709" s="44">
        <v>0</v>
      </c>
      <c r="O709" s="44">
        <v>0</v>
      </c>
      <c r="P709" s="44">
        <v>0</v>
      </c>
      <c r="Q709" s="44">
        <v>0</v>
      </c>
      <c r="R709" s="44">
        <v>0</v>
      </c>
      <c r="S709" s="44">
        <v>0</v>
      </c>
      <c r="T709" s="44">
        <v>0</v>
      </c>
      <c r="U709" s="44">
        <v>0</v>
      </c>
      <c r="V709" s="44">
        <v>0</v>
      </c>
      <c r="W709" s="44">
        <v>0</v>
      </c>
      <c r="X709" s="44">
        <v>0</v>
      </c>
      <c r="Y709" s="44">
        <v>0</v>
      </c>
    </row>
    <row r="710" spans="1:25" ht="60" x14ac:dyDescent="0.25">
      <c r="A710" s="98"/>
      <c r="B710" s="94"/>
      <c r="C710" s="49">
        <v>152</v>
      </c>
      <c r="D710" s="50" t="s">
        <v>755</v>
      </c>
      <c r="E710" s="28" t="s">
        <v>918</v>
      </c>
      <c r="F710" s="26" t="s">
        <v>1011</v>
      </c>
      <c r="G710" s="49" t="s">
        <v>36</v>
      </c>
      <c r="H710" s="26">
        <v>30</v>
      </c>
      <c r="I710" s="26">
        <v>20</v>
      </c>
      <c r="J710" s="46">
        <v>0.7</v>
      </c>
      <c r="K710" s="47"/>
      <c r="L710" s="32">
        <f t="shared" si="22"/>
        <v>0</v>
      </c>
      <c r="M710" s="43" t="str">
        <f t="shared" si="23"/>
        <v>OK</v>
      </c>
      <c r="N710" s="44">
        <v>0</v>
      </c>
      <c r="O710" s="44">
        <v>0</v>
      </c>
      <c r="P710" s="44">
        <v>0</v>
      </c>
      <c r="Q710" s="44">
        <v>0</v>
      </c>
      <c r="R710" s="44">
        <v>0</v>
      </c>
      <c r="S710" s="44">
        <v>0</v>
      </c>
      <c r="T710" s="44">
        <v>0</v>
      </c>
      <c r="U710" s="44">
        <v>0</v>
      </c>
      <c r="V710" s="44">
        <v>0</v>
      </c>
      <c r="W710" s="44">
        <v>0</v>
      </c>
      <c r="X710" s="44">
        <v>0</v>
      </c>
      <c r="Y710" s="44">
        <v>0</v>
      </c>
    </row>
    <row r="711" spans="1:25" ht="75" x14ac:dyDescent="0.25">
      <c r="A711" s="98"/>
      <c r="B711" s="94"/>
      <c r="C711" s="49">
        <v>153</v>
      </c>
      <c r="D711" s="50" t="s">
        <v>756</v>
      </c>
      <c r="E711" s="28" t="s">
        <v>918</v>
      </c>
      <c r="F711" s="26" t="s">
        <v>1011</v>
      </c>
      <c r="G711" s="49" t="s">
        <v>36</v>
      </c>
      <c r="H711" s="26">
        <v>30</v>
      </c>
      <c r="I711" s="26">
        <v>20</v>
      </c>
      <c r="J711" s="46">
        <v>0.3</v>
      </c>
      <c r="K711" s="47"/>
      <c r="L711" s="32">
        <f t="shared" si="22"/>
        <v>0</v>
      </c>
      <c r="M711" s="43" t="str">
        <f t="shared" si="23"/>
        <v>OK</v>
      </c>
      <c r="N711" s="44">
        <v>0</v>
      </c>
      <c r="O711" s="44">
        <v>0</v>
      </c>
      <c r="P711" s="44">
        <v>0</v>
      </c>
      <c r="Q711" s="44">
        <v>0</v>
      </c>
      <c r="R711" s="44">
        <v>0</v>
      </c>
      <c r="S711" s="44">
        <v>0</v>
      </c>
      <c r="T711" s="44">
        <v>0</v>
      </c>
      <c r="U711" s="44">
        <v>0</v>
      </c>
      <c r="V711" s="44">
        <v>0</v>
      </c>
      <c r="W711" s="44">
        <v>0</v>
      </c>
      <c r="X711" s="44">
        <v>0</v>
      </c>
      <c r="Y711" s="44">
        <v>0</v>
      </c>
    </row>
    <row r="712" spans="1:25" ht="75" x14ac:dyDescent="0.25">
      <c r="A712" s="98"/>
      <c r="B712" s="94"/>
      <c r="C712" s="49">
        <v>154</v>
      </c>
      <c r="D712" s="50" t="s">
        <v>757</v>
      </c>
      <c r="E712" s="28" t="s">
        <v>918</v>
      </c>
      <c r="F712" s="26" t="s">
        <v>1011</v>
      </c>
      <c r="G712" s="49" t="s">
        <v>36</v>
      </c>
      <c r="H712" s="26">
        <v>30</v>
      </c>
      <c r="I712" s="26">
        <v>20</v>
      </c>
      <c r="J712" s="46">
        <v>0.55000000000000004</v>
      </c>
      <c r="K712" s="47"/>
      <c r="L712" s="32">
        <f t="shared" si="22"/>
        <v>0</v>
      </c>
      <c r="M712" s="43" t="str">
        <f t="shared" si="23"/>
        <v>OK</v>
      </c>
      <c r="N712" s="44">
        <v>0</v>
      </c>
      <c r="O712" s="44">
        <v>0</v>
      </c>
      <c r="P712" s="44">
        <v>0</v>
      </c>
      <c r="Q712" s="44">
        <v>0</v>
      </c>
      <c r="R712" s="44">
        <v>0</v>
      </c>
      <c r="S712" s="44">
        <v>0</v>
      </c>
      <c r="T712" s="44">
        <v>0</v>
      </c>
      <c r="U712" s="44">
        <v>0</v>
      </c>
      <c r="V712" s="44">
        <v>0</v>
      </c>
      <c r="W712" s="44">
        <v>0</v>
      </c>
      <c r="X712" s="44">
        <v>0</v>
      </c>
      <c r="Y712" s="44">
        <v>0</v>
      </c>
    </row>
    <row r="713" spans="1:25" ht="75" x14ac:dyDescent="0.25">
      <c r="A713" s="98"/>
      <c r="B713" s="94"/>
      <c r="C713" s="49">
        <v>155</v>
      </c>
      <c r="D713" s="50" t="s">
        <v>758</v>
      </c>
      <c r="E713" s="28" t="s">
        <v>918</v>
      </c>
      <c r="F713" s="26" t="s">
        <v>1011</v>
      </c>
      <c r="G713" s="49" t="s">
        <v>36</v>
      </c>
      <c r="H713" s="26">
        <v>30</v>
      </c>
      <c r="I713" s="26">
        <v>20</v>
      </c>
      <c r="J713" s="46">
        <v>0.85</v>
      </c>
      <c r="K713" s="47"/>
      <c r="L713" s="32">
        <f t="shared" si="22"/>
        <v>0</v>
      </c>
      <c r="M713" s="43" t="str">
        <f t="shared" si="23"/>
        <v>OK</v>
      </c>
      <c r="N713" s="44">
        <v>0</v>
      </c>
      <c r="O713" s="44">
        <v>0</v>
      </c>
      <c r="P713" s="44">
        <v>0</v>
      </c>
      <c r="Q713" s="44">
        <v>0</v>
      </c>
      <c r="R713" s="44">
        <v>0</v>
      </c>
      <c r="S713" s="44">
        <v>0</v>
      </c>
      <c r="T713" s="44">
        <v>0</v>
      </c>
      <c r="U713" s="44">
        <v>0</v>
      </c>
      <c r="V713" s="44">
        <v>0</v>
      </c>
      <c r="W713" s="44">
        <v>0</v>
      </c>
      <c r="X713" s="44">
        <v>0</v>
      </c>
      <c r="Y713" s="44">
        <v>0</v>
      </c>
    </row>
    <row r="714" spans="1:25" ht="75" x14ac:dyDescent="0.25">
      <c r="A714" s="98"/>
      <c r="B714" s="94"/>
      <c r="C714" s="49">
        <v>156</v>
      </c>
      <c r="D714" s="50" t="s">
        <v>759</v>
      </c>
      <c r="E714" s="28" t="s">
        <v>918</v>
      </c>
      <c r="F714" s="26" t="s">
        <v>1011</v>
      </c>
      <c r="G714" s="49" t="s">
        <v>36</v>
      </c>
      <c r="H714" s="26">
        <v>30</v>
      </c>
      <c r="I714" s="26">
        <v>20</v>
      </c>
      <c r="J714" s="46">
        <v>0.6</v>
      </c>
      <c r="K714" s="47"/>
      <c r="L714" s="32">
        <f t="shared" si="22"/>
        <v>0</v>
      </c>
      <c r="M714" s="43" t="str">
        <f t="shared" si="23"/>
        <v>OK</v>
      </c>
      <c r="N714" s="44">
        <v>0</v>
      </c>
      <c r="O714" s="44">
        <v>0</v>
      </c>
      <c r="P714" s="44">
        <v>0</v>
      </c>
      <c r="Q714" s="44">
        <v>0</v>
      </c>
      <c r="R714" s="44">
        <v>0</v>
      </c>
      <c r="S714" s="44">
        <v>0</v>
      </c>
      <c r="T714" s="44">
        <v>0</v>
      </c>
      <c r="U714" s="44">
        <v>0</v>
      </c>
      <c r="V714" s="44">
        <v>0</v>
      </c>
      <c r="W714" s="44">
        <v>0</v>
      </c>
      <c r="X714" s="44">
        <v>0</v>
      </c>
      <c r="Y714" s="44">
        <v>0</v>
      </c>
    </row>
    <row r="715" spans="1:25" ht="75" x14ac:dyDescent="0.25">
      <c r="A715" s="98"/>
      <c r="B715" s="94"/>
      <c r="C715" s="49">
        <v>157</v>
      </c>
      <c r="D715" s="50" t="s">
        <v>760</v>
      </c>
      <c r="E715" s="28" t="s">
        <v>918</v>
      </c>
      <c r="F715" s="26" t="s">
        <v>1011</v>
      </c>
      <c r="G715" s="49" t="s">
        <v>36</v>
      </c>
      <c r="H715" s="26">
        <v>30</v>
      </c>
      <c r="I715" s="26">
        <v>20</v>
      </c>
      <c r="J715" s="46">
        <v>2</v>
      </c>
      <c r="K715" s="47"/>
      <c r="L715" s="32">
        <f t="shared" si="22"/>
        <v>0</v>
      </c>
      <c r="M715" s="43" t="str">
        <f t="shared" si="23"/>
        <v>OK</v>
      </c>
      <c r="N715" s="44">
        <v>0</v>
      </c>
      <c r="O715" s="44">
        <v>0</v>
      </c>
      <c r="P715" s="44">
        <v>0</v>
      </c>
      <c r="Q715" s="44">
        <v>0</v>
      </c>
      <c r="R715" s="44">
        <v>0</v>
      </c>
      <c r="S715" s="44">
        <v>0</v>
      </c>
      <c r="T715" s="44">
        <v>0</v>
      </c>
      <c r="U715" s="44">
        <v>0</v>
      </c>
      <c r="V715" s="44">
        <v>0</v>
      </c>
      <c r="W715" s="44">
        <v>0</v>
      </c>
      <c r="X715" s="44">
        <v>0</v>
      </c>
      <c r="Y715" s="44">
        <v>0</v>
      </c>
    </row>
    <row r="716" spans="1:25" ht="75" x14ac:dyDescent="0.25">
      <c r="A716" s="98"/>
      <c r="B716" s="94"/>
      <c r="C716" s="49">
        <v>158</v>
      </c>
      <c r="D716" s="50" t="s">
        <v>761</v>
      </c>
      <c r="E716" s="28" t="s">
        <v>918</v>
      </c>
      <c r="F716" s="26" t="s">
        <v>1011</v>
      </c>
      <c r="G716" s="49" t="s">
        <v>36</v>
      </c>
      <c r="H716" s="26">
        <v>30</v>
      </c>
      <c r="I716" s="26">
        <v>20</v>
      </c>
      <c r="J716" s="46">
        <v>4.25</v>
      </c>
      <c r="K716" s="47"/>
      <c r="L716" s="32">
        <f t="shared" si="22"/>
        <v>0</v>
      </c>
      <c r="M716" s="43" t="str">
        <f t="shared" si="23"/>
        <v>OK</v>
      </c>
      <c r="N716" s="44">
        <v>0</v>
      </c>
      <c r="O716" s="44">
        <v>0</v>
      </c>
      <c r="P716" s="44">
        <v>0</v>
      </c>
      <c r="Q716" s="44">
        <v>0</v>
      </c>
      <c r="R716" s="44">
        <v>0</v>
      </c>
      <c r="S716" s="44">
        <v>0</v>
      </c>
      <c r="T716" s="44">
        <v>0</v>
      </c>
      <c r="U716" s="44">
        <v>0</v>
      </c>
      <c r="V716" s="44">
        <v>0</v>
      </c>
      <c r="W716" s="44">
        <v>0</v>
      </c>
      <c r="X716" s="44">
        <v>0</v>
      </c>
      <c r="Y716" s="44">
        <v>0</v>
      </c>
    </row>
    <row r="717" spans="1:25" ht="75" x14ac:dyDescent="0.25">
      <c r="A717" s="98"/>
      <c r="B717" s="94"/>
      <c r="C717" s="49">
        <v>159</v>
      </c>
      <c r="D717" s="50" t="s">
        <v>762</v>
      </c>
      <c r="E717" s="28" t="s">
        <v>918</v>
      </c>
      <c r="F717" s="26" t="s">
        <v>1011</v>
      </c>
      <c r="G717" s="49" t="s">
        <v>36</v>
      </c>
      <c r="H717" s="26">
        <v>30</v>
      </c>
      <c r="I717" s="26">
        <v>20</v>
      </c>
      <c r="J717" s="46">
        <v>7.25</v>
      </c>
      <c r="K717" s="47"/>
      <c r="L717" s="32">
        <f t="shared" si="22"/>
        <v>0</v>
      </c>
      <c r="M717" s="43" t="str">
        <f t="shared" si="23"/>
        <v>OK</v>
      </c>
      <c r="N717" s="44">
        <v>0</v>
      </c>
      <c r="O717" s="44">
        <v>0</v>
      </c>
      <c r="P717" s="44">
        <v>0</v>
      </c>
      <c r="Q717" s="44">
        <v>0</v>
      </c>
      <c r="R717" s="44">
        <v>0</v>
      </c>
      <c r="S717" s="44">
        <v>0</v>
      </c>
      <c r="T717" s="44">
        <v>0</v>
      </c>
      <c r="U717" s="44">
        <v>0</v>
      </c>
      <c r="V717" s="44">
        <v>0</v>
      </c>
      <c r="W717" s="44">
        <v>0</v>
      </c>
      <c r="X717" s="44">
        <v>0</v>
      </c>
      <c r="Y717" s="44">
        <v>0</v>
      </c>
    </row>
    <row r="718" spans="1:25" ht="60" x14ac:dyDescent="0.25">
      <c r="A718" s="98"/>
      <c r="B718" s="94"/>
      <c r="C718" s="49">
        <v>160</v>
      </c>
      <c r="D718" s="50" t="s">
        <v>763</v>
      </c>
      <c r="E718" s="28" t="s">
        <v>918</v>
      </c>
      <c r="F718" s="26" t="s">
        <v>1011</v>
      </c>
      <c r="G718" s="49" t="s">
        <v>36</v>
      </c>
      <c r="H718" s="26">
        <v>30</v>
      </c>
      <c r="I718" s="26">
        <v>20</v>
      </c>
      <c r="J718" s="46">
        <v>0.9</v>
      </c>
      <c r="K718" s="47"/>
      <c r="L718" s="32">
        <f t="shared" si="22"/>
        <v>0</v>
      </c>
      <c r="M718" s="43" t="str">
        <f t="shared" si="23"/>
        <v>OK</v>
      </c>
      <c r="N718" s="44">
        <v>0</v>
      </c>
      <c r="O718" s="44">
        <v>0</v>
      </c>
      <c r="P718" s="44">
        <v>0</v>
      </c>
      <c r="Q718" s="44">
        <v>0</v>
      </c>
      <c r="R718" s="44">
        <v>0</v>
      </c>
      <c r="S718" s="44">
        <v>0</v>
      </c>
      <c r="T718" s="44">
        <v>0</v>
      </c>
      <c r="U718" s="44">
        <v>0</v>
      </c>
      <c r="V718" s="44">
        <v>0</v>
      </c>
      <c r="W718" s="44">
        <v>0</v>
      </c>
      <c r="X718" s="44">
        <v>0</v>
      </c>
      <c r="Y718" s="44">
        <v>0</v>
      </c>
    </row>
    <row r="719" spans="1:25" ht="60" x14ac:dyDescent="0.25">
      <c r="A719" s="98"/>
      <c r="B719" s="94"/>
      <c r="C719" s="49">
        <v>161</v>
      </c>
      <c r="D719" s="50" t="s">
        <v>764</v>
      </c>
      <c r="E719" s="28" t="s">
        <v>918</v>
      </c>
      <c r="F719" s="26" t="s">
        <v>1011</v>
      </c>
      <c r="G719" s="49" t="s">
        <v>36</v>
      </c>
      <c r="H719" s="26">
        <v>30</v>
      </c>
      <c r="I719" s="26">
        <v>20</v>
      </c>
      <c r="J719" s="46">
        <v>2.6</v>
      </c>
      <c r="K719" s="47"/>
      <c r="L719" s="32">
        <f t="shared" si="22"/>
        <v>0</v>
      </c>
      <c r="M719" s="43" t="str">
        <f t="shared" si="23"/>
        <v>OK</v>
      </c>
      <c r="N719" s="44">
        <v>0</v>
      </c>
      <c r="O719" s="44">
        <v>0</v>
      </c>
      <c r="P719" s="44">
        <v>0</v>
      </c>
      <c r="Q719" s="44">
        <v>0</v>
      </c>
      <c r="R719" s="44">
        <v>0</v>
      </c>
      <c r="S719" s="44">
        <v>0</v>
      </c>
      <c r="T719" s="44">
        <v>0</v>
      </c>
      <c r="U719" s="44">
        <v>0</v>
      </c>
      <c r="V719" s="44">
        <v>0</v>
      </c>
      <c r="W719" s="44">
        <v>0</v>
      </c>
      <c r="X719" s="44">
        <v>0</v>
      </c>
      <c r="Y719" s="44">
        <v>0</v>
      </c>
    </row>
    <row r="720" spans="1:25" ht="60" x14ac:dyDescent="0.25">
      <c r="A720" s="98"/>
      <c r="B720" s="94"/>
      <c r="C720" s="49">
        <v>162</v>
      </c>
      <c r="D720" s="50" t="s">
        <v>765</v>
      </c>
      <c r="E720" s="28" t="s">
        <v>918</v>
      </c>
      <c r="F720" s="26" t="s">
        <v>1011</v>
      </c>
      <c r="G720" s="49" t="s">
        <v>36</v>
      </c>
      <c r="H720" s="26">
        <v>30</v>
      </c>
      <c r="I720" s="26">
        <v>20</v>
      </c>
      <c r="J720" s="46">
        <v>1.55</v>
      </c>
      <c r="K720" s="47"/>
      <c r="L720" s="32">
        <f t="shared" si="22"/>
        <v>0</v>
      </c>
      <c r="M720" s="43" t="str">
        <f t="shared" si="23"/>
        <v>OK</v>
      </c>
      <c r="N720" s="44">
        <v>0</v>
      </c>
      <c r="O720" s="44">
        <v>0</v>
      </c>
      <c r="P720" s="44">
        <v>0</v>
      </c>
      <c r="Q720" s="44">
        <v>0</v>
      </c>
      <c r="R720" s="44">
        <v>0</v>
      </c>
      <c r="S720" s="44">
        <v>0</v>
      </c>
      <c r="T720" s="44">
        <v>0</v>
      </c>
      <c r="U720" s="44">
        <v>0</v>
      </c>
      <c r="V720" s="44">
        <v>0</v>
      </c>
      <c r="W720" s="44">
        <v>0</v>
      </c>
      <c r="X720" s="44">
        <v>0</v>
      </c>
      <c r="Y720" s="44">
        <v>0</v>
      </c>
    </row>
    <row r="721" spans="1:25" ht="60" x14ac:dyDescent="0.25">
      <c r="A721" s="98"/>
      <c r="B721" s="94"/>
      <c r="C721" s="49">
        <v>163</v>
      </c>
      <c r="D721" s="50" t="s">
        <v>766</v>
      </c>
      <c r="E721" s="28" t="s">
        <v>918</v>
      </c>
      <c r="F721" s="26" t="s">
        <v>1011</v>
      </c>
      <c r="G721" s="49" t="s">
        <v>36</v>
      </c>
      <c r="H721" s="26">
        <v>30</v>
      </c>
      <c r="I721" s="26">
        <v>20</v>
      </c>
      <c r="J721" s="46">
        <v>3.75</v>
      </c>
      <c r="K721" s="47"/>
      <c r="L721" s="32">
        <f t="shared" si="22"/>
        <v>0</v>
      </c>
      <c r="M721" s="43" t="str">
        <f t="shared" si="23"/>
        <v>OK</v>
      </c>
      <c r="N721" s="44">
        <v>0</v>
      </c>
      <c r="O721" s="44">
        <v>0</v>
      </c>
      <c r="P721" s="44">
        <v>0</v>
      </c>
      <c r="Q721" s="44">
        <v>0</v>
      </c>
      <c r="R721" s="44">
        <v>0</v>
      </c>
      <c r="S721" s="44">
        <v>0</v>
      </c>
      <c r="T721" s="44">
        <v>0</v>
      </c>
      <c r="U721" s="44">
        <v>0</v>
      </c>
      <c r="V721" s="44">
        <v>0</v>
      </c>
      <c r="W721" s="44">
        <v>0</v>
      </c>
      <c r="X721" s="44">
        <v>0</v>
      </c>
      <c r="Y721" s="44">
        <v>0</v>
      </c>
    </row>
    <row r="722" spans="1:25" ht="60" x14ac:dyDescent="0.25">
      <c r="A722" s="98"/>
      <c r="B722" s="94"/>
      <c r="C722" s="49">
        <v>164</v>
      </c>
      <c r="D722" s="50" t="s">
        <v>767</v>
      </c>
      <c r="E722" s="28" t="s">
        <v>918</v>
      </c>
      <c r="F722" s="26" t="s">
        <v>1011</v>
      </c>
      <c r="G722" s="49" t="s">
        <v>36</v>
      </c>
      <c r="H722" s="26">
        <v>30</v>
      </c>
      <c r="I722" s="26">
        <v>20</v>
      </c>
      <c r="J722" s="46">
        <v>0.75</v>
      </c>
      <c r="K722" s="47"/>
      <c r="L722" s="32">
        <f t="shared" si="22"/>
        <v>0</v>
      </c>
      <c r="M722" s="43" t="str">
        <f t="shared" si="23"/>
        <v>OK</v>
      </c>
      <c r="N722" s="44">
        <v>0</v>
      </c>
      <c r="O722" s="44">
        <v>0</v>
      </c>
      <c r="P722" s="44">
        <v>0</v>
      </c>
      <c r="Q722" s="44">
        <v>0</v>
      </c>
      <c r="R722" s="44">
        <v>0</v>
      </c>
      <c r="S722" s="44">
        <v>0</v>
      </c>
      <c r="T722" s="44">
        <v>0</v>
      </c>
      <c r="U722" s="44">
        <v>0</v>
      </c>
      <c r="V722" s="44">
        <v>0</v>
      </c>
      <c r="W722" s="44">
        <v>0</v>
      </c>
      <c r="X722" s="44">
        <v>0</v>
      </c>
      <c r="Y722" s="44">
        <v>0</v>
      </c>
    </row>
    <row r="723" spans="1:25" ht="60" x14ac:dyDescent="0.25">
      <c r="A723" s="98"/>
      <c r="B723" s="94"/>
      <c r="C723" s="49">
        <v>165</v>
      </c>
      <c r="D723" s="50" t="s">
        <v>768</v>
      </c>
      <c r="E723" s="28" t="s">
        <v>918</v>
      </c>
      <c r="F723" s="26" t="s">
        <v>1011</v>
      </c>
      <c r="G723" s="49" t="s">
        <v>36</v>
      </c>
      <c r="H723" s="26">
        <v>30</v>
      </c>
      <c r="I723" s="26">
        <v>20</v>
      </c>
      <c r="J723" s="46">
        <v>2</v>
      </c>
      <c r="K723" s="47"/>
      <c r="L723" s="32">
        <f t="shared" si="22"/>
        <v>0</v>
      </c>
      <c r="M723" s="43" t="str">
        <f t="shared" si="23"/>
        <v>OK</v>
      </c>
      <c r="N723" s="44">
        <v>0</v>
      </c>
      <c r="O723" s="44">
        <v>0</v>
      </c>
      <c r="P723" s="44">
        <v>0</v>
      </c>
      <c r="Q723" s="44">
        <v>0</v>
      </c>
      <c r="R723" s="44">
        <v>0</v>
      </c>
      <c r="S723" s="44">
        <v>0</v>
      </c>
      <c r="T723" s="44">
        <v>0</v>
      </c>
      <c r="U723" s="44">
        <v>0</v>
      </c>
      <c r="V723" s="44">
        <v>0</v>
      </c>
      <c r="W723" s="44">
        <v>0</v>
      </c>
      <c r="X723" s="44">
        <v>0</v>
      </c>
      <c r="Y723" s="44">
        <v>0</v>
      </c>
    </row>
    <row r="724" spans="1:25" ht="60" x14ac:dyDescent="0.25">
      <c r="A724" s="98"/>
      <c r="B724" s="94"/>
      <c r="C724" s="49">
        <v>166</v>
      </c>
      <c r="D724" s="50" t="s">
        <v>769</v>
      </c>
      <c r="E724" s="28" t="s">
        <v>918</v>
      </c>
      <c r="F724" s="26" t="s">
        <v>1011</v>
      </c>
      <c r="G724" s="49" t="s">
        <v>36</v>
      </c>
      <c r="H724" s="26">
        <v>30</v>
      </c>
      <c r="I724" s="26">
        <v>20</v>
      </c>
      <c r="J724" s="46">
        <v>0.8</v>
      </c>
      <c r="K724" s="47"/>
      <c r="L724" s="32">
        <f t="shared" si="22"/>
        <v>0</v>
      </c>
      <c r="M724" s="43" t="str">
        <f t="shared" si="23"/>
        <v>OK</v>
      </c>
      <c r="N724" s="44">
        <v>0</v>
      </c>
      <c r="O724" s="44">
        <v>0</v>
      </c>
      <c r="P724" s="44">
        <v>0</v>
      </c>
      <c r="Q724" s="44">
        <v>0</v>
      </c>
      <c r="R724" s="44">
        <v>0</v>
      </c>
      <c r="S724" s="44">
        <v>0</v>
      </c>
      <c r="T724" s="44">
        <v>0</v>
      </c>
      <c r="U724" s="44">
        <v>0</v>
      </c>
      <c r="V724" s="44">
        <v>0</v>
      </c>
      <c r="W724" s="44">
        <v>0</v>
      </c>
      <c r="X724" s="44">
        <v>0</v>
      </c>
      <c r="Y724" s="44">
        <v>0</v>
      </c>
    </row>
    <row r="725" spans="1:25" ht="60" x14ac:dyDescent="0.25">
      <c r="A725" s="98"/>
      <c r="B725" s="94"/>
      <c r="C725" s="49">
        <v>167</v>
      </c>
      <c r="D725" s="50" t="s">
        <v>770</v>
      </c>
      <c r="E725" s="28" t="s">
        <v>918</v>
      </c>
      <c r="F725" s="26" t="s">
        <v>1011</v>
      </c>
      <c r="G725" s="49" t="s">
        <v>36</v>
      </c>
      <c r="H725" s="26">
        <v>30</v>
      </c>
      <c r="I725" s="26">
        <v>20</v>
      </c>
      <c r="J725" s="46">
        <v>1.25</v>
      </c>
      <c r="K725" s="47"/>
      <c r="L725" s="32">
        <f t="shared" si="22"/>
        <v>0</v>
      </c>
      <c r="M725" s="43" t="str">
        <f t="shared" si="23"/>
        <v>OK</v>
      </c>
      <c r="N725" s="44">
        <v>0</v>
      </c>
      <c r="O725" s="44">
        <v>0</v>
      </c>
      <c r="P725" s="44">
        <v>0</v>
      </c>
      <c r="Q725" s="44">
        <v>0</v>
      </c>
      <c r="R725" s="44">
        <v>0</v>
      </c>
      <c r="S725" s="44">
        <v>0</v>
      </c>
      <c r="T725" s="44">
        <v>0</v>
      </c>
      <c r="U725" s="44">
        <v>0</v>
      </c>
      <c r="V725" s="44">
        <v>0</v>
      </c>
      <c r="W725" s="44">
        <v>0</v>
      </c>
      <c r="X725" s="44">
        <v>0</v>
      </c>
      <c r="Y725" s="44">
        <v>0</v>
      </c>
    </row>
    <row r="726" spans="1:25" ht="45" x14ac:dyDescent="0.25">
      <c r="A726" s="98"/>
      <c r="B726" s="94"/>
      <c r="C726" s="49">
        <v>168</v>
      </c>
      <c r="D726" s="50" t="s">
        <v>771</v>
      </c>
      <c r="E726" s="28" t="s">
        <v>918</v>
      </c>
      <c r="F726" s="26" t="s">
        <v>1011</v>
      </c>
      <c r="G726" s="49" t="s">
        <v>36</v>
      </c>
      <c r="H726" s="26">
        <v>30</v>
      </c>
      <c r="I726" s="26">
        <v>20</v>
      </c>
      <c r="J726" s="46">
        <v>0.3</v>
      </c>
      <c r="K726" s="47"/>
      <c r="L726" s="32">
        <f t="shared" si="22"/>
        <v>0</v>
      </c>
      <c r="M726" s="43" t="str">
        <f t="shared" si="23"/>
        <v>OK</v>
      </c>
      <c r="N726" s="44">
        <v>0</v>
      </c>
      <c r="O726" s="44">
        <v>0</v>
      </c>
      <c r="P726" s="44">
        <v>0</v>
      </c>
      <c r="Q726" s="44">
        <v>0</v>
      </c>
      <c r="R726" s="44">
        <v>0</v>
      </c>
      <c r="S726" s="44">
        <v>0</v>
      </c>
      <c r="T726" s="44">
        <v>0</v>
      </c>
      <c r="U726" s="44">
        <v>0</v>
      </c>
      <c r="V726" s="44">
        <v>0</v>
      </c>
      <c r="W726" s="44">
        <v>0</v>
      </c>
      <c r="X726" s="44">
        <v>0</v>
      </c>
      <c r="Y726" s="44">
        <v>0</v>
      </c>
    </row>
    <row r="727" spans="1:25" ht="45" x14ac:dyDescent="0.25">
      <c r="A727" s="98"/>
      <c r="B727" s="94"/>
      <c r="C727" s="49">
        <v>169</v>
      </c>
      <c r="D727" s="50" t="s">
        <v>772</v>
      </c>
      <c r="E727" s="28" t="s">
        <v>918</v>
      </c>
      <c r="F727" s="26" t="s">
        <v>1011</v>
      </c>
      <c r="G727" s="49" t="s">
        <v>36</v>
      </c>
      <c r="H727" s="26">
        <v>30</v>
      </c>
      <c r="I727" s="26">
        <v>20</v>
      </c>
      <c r="J727" s="46">
        <v>3.25</v>
      </c>
      <c r="K727" s="47"/>
      <c r="L727" s="32">
        <f t="shared" si="22"/>
        <v>0</v>
      </c>
      <c r="M727" s="43" t="str">
        <f t="shared" si="23"/>
        <v>OK</v>
      </c>
      <c r="N727" s="44">
        <v>0</v>
      </c>
      <c r="O727" s="44">
        <v>0</v>
      </c>
      <c r="P727" s="44">
        <v>0</v>
      </c>
      <c r="Q727" s="44">
        <v>0</v>
      </c>
      <c r="R727" s="44">
        <v>0</v>
      </c>
      <c r="S727" s="44">
        <v>0</v>
      </c>
      <c r="T727" s="44">
        <v>0</v>
      </c>
      <c r="U727" s="44">
        <v>0</v>
      </c>
      <c r="V727" s="44">
        <v>0</v>
      </c>
      <c r="W727" s="44">
        <v>0</v>
      </c>
      <c r="X727" s="44">
        <v>0</v>
      </c>
      <c r="Y727" s="44">
        <v>0</v>
      </c>
    </row>
    <row r="728" spans="1:25" ht="45" x14ac:dyDescent="0.25">
      <c r="A728" s="98"/>
      <c r="B728" s="94"/>
      <c r="C728" s="49">
        <v>170</v>
      </c>
      <c r="D728" s="50" t="s">
        <v>773</v>
      </c>
      <c r="E728" s="28" t="s">
        <v>918</v>
      </c>
      <c r="F728" s="26" t="s">
        <v>1011</v>
      </c>
      <c r="G728" s="49" t="s">
        <v>36</v>
      </c>
      <c r="H728" s="26">
        <v>30</v>
      </c>
      <c r="I728" s="26">
        <v>20</v>
      </c>
      <c r="J728" s="46">
        <v>0.35</v>
      </c>
      <c r="K728" s="47"/>
      <c r="L728" s="32">
        <f t="shared" si="22"/>
        <v>0</v>
      </c>
      <c r="M728" s="43" t="str">
        <f t="shared" si="23"/>
        <v>OK</v>
      </c>
      <c r="N728" s="44">
        <v>0</v>
      </c>
      <c r="O728" s="44">
        <v>0</v>
      </c>
      <c r="P728" s="44">
        <v>0</v>
      </c>
      <c r="Q728" s="44">
        <v>0</v>
      </c>
      <c r="R728" s="44">
        <v>0</v>
      </c>
      <c r="S728" s="44">
        <v>0</v>
      </c>
      <c r="T728" s="44">
        <v>0</v>
      </c>
      <c r="U728" s="44">
        <v>0</v>
      </c>
      <c r="V728" s="44">
        <v>0</v>
      </c>
      <c r="W728" s="44">
        <v>0</v>
      </c>
      <c r="X728" s="44">
        <v>0</v>
      </c>
      <c r="Y728" s="44">
        <v>0</v>
      </c>
    </row>
    <row r="729" spans="1:25" ht="45" x14ac:dyDescent="0.25">
      <c r="A729" s="98"/>
      <c r="B729" s="94"/>
      <c r="C729" s="49">
        <v>171</v>
      </c>
      <c r="D729" s="50" t="s">
        <v>774</v>
      </c>
      <c r="E729" s="28" t="s">
        <v>918</v>
      </c>
      <c r="F729" s="26" t="s">
        <v>1011</v>
      </c>
      <c r="G729" s="49" t="s">
        <v>36</v>
      </c>
      <c r="H729" s="26">
        <v>30</v>
      </c>
      <c r="I729" s="26">
        <v>20</v>
      </c>
      <c r="J729" s="46">
        <v>5.25</v>
      </c>
      <c r="K729" s="47"/>
      <c r="L729" s="32">
        <f t="shared" si="22"/>
        <v>0</v>
      </c>
      <c r="M729" s="43" t="str">
        <f t="shared" si="23"/>
        <v>OK</v>
      </c>
      <c r="N729" s="44">
        <v>0</v>
      </c>
      <c r="O729" s="44">
        <v>0</v>
      </c>
      <c r="P729" s="44">
        <v>0</v>
      </c>
      <c r="Q729" s="44">
        <v>0</v>
      </c>
      <c r="R729" s="44">
        <v>0</v>
      </c>
      <c r="S729" s="44">
        <v>0</v>
      </c>
      <c r="T729" s="44">
        <v>0</v>
      </c>
      <c r="U729" s="44">
        <v>0</v>
      </c>
      <c r="V729" s="44">
        <v>0</v>
      </c>
      <c r="W729" s="44">
        <v>0</v>
      </c>
      <c r="X729" s="44">
        <v>0</v>
      </c>
      <c r="Y729" s="44">
        <v>0</v>
      </c>
    </row>
    <row r="730" spans="1:25" ht="60" x14ac:dyDescent="0.25">
      <c r="A730" s="98"/>
      <c r="B730" s="94"/>
      <c r="C730" s="49">
        <v>172</v>
      </c>
      <c r="D730" s="50" t="s">
        <v>775</v>
      </c>
      <c r="E730" s="28" t="s">
        <v>918</v>
      </c>
      <c r="F730" s="26" t="s">
        <v>1011</v>
      </c>
      <c r="G730" s="49" t="s">
        <v>36</v>
      </c>
      <c r="H730" s="26">
        <v>30</v>
      </c>
      <c r="I730" s="26">
        <v>20</v>
      </c>
      <c r="J730" s="46">
        <v>8</v>
      </c>
      <c r="K730" s="47"/>
      <c r="L730" s="32">
        <f t="shared" si="22"/>
        <v>0</v>
      </c>
      <c r="M730" s="43" t="str">
        <f t="shared" si="23"/>
        <v>OK</v>
      </c>
      <c r="N730" s="44">
        <v>0</v>
      </c>
      <c r="O730" s="44">
        <v>0</v>
      </c>
      <c r="P730" s="44">
        <v>0</v>
      </c>
      <c r="Q730" s="44">
        <v>0</v>
      </c>
      <c r="R730" s="44">
        <v>0</v>
      </c>
      <c r="S730" s="44">
        <v>0</v>
      </c>
      <c r="T730" s="44">
        <v>0</v>
      </c>
      <c r="U730" s="44">
        <v>0</v>
      </c>
      <c r="V730" s="44">
        <v>0</v>
      </c>
      <c r="W730" s="44">
        <v>0</v>
      </c>
      <c r="X730" s="44">
        <v>0</v>
      </c>
      <c r="Y730" s="44">
        <v>0</v>
      </c>
    </row>
    <row r="731" spans="1:25" ht="60" x14ac:dyDescent="0.25">
      <c r="A731" s="98"/>
      <c r="B731" s="94"/>
      <c r="C731" s="49">
        <v>173</v>
      </c>
      <c r="D731" s="50" t="s">
        <v>776</v>
      </c>
      <c r="E731" s="28" t="s">
        <v>918</v>
      </c>
      <c r="F731" s="26" t="s">
        <v>1011</v>
      </c>
      <c r="G731" s="49" t="s">
        <v>36</v>
      </c>
      <c r="H731" s="26">
        <v>30</v>
      </c>
      <c r="I731" s="26">
        <v>20</v>
      </c>
      <c r="J731" s="46">
        <v>6</v>
      </c>
      <c r="K731" s="47"/>
      <c r="L731" s="32">
        <f t="shared" si="22"/>
        <v>0</v>
      </c>
      <c r="M731" s="43" t="str">
        <f t="shared" si="23"/>
        <v>OK</v>
      </c>
      <c r="N731" s="44">
        <v>0</v>
      </c>
      <c r="O731" s="44">
        <v>0</v>
      </c>
      <c r="P731" s="44">
        <v>0</v>
      </c>
      <c r="Q731" s="44">
        <v>0</v>
      </c>
      <c r="R731" s="44">
        <v>0</v>
      </c>
      <c r="S731" s="44">
        <v>0</v>
      </c>
      <c r="T731" s="44">
        <v>0</v>
      </c>
      <c r="U731" s="44">
        <v>0</v>
      </c>
      <c r="V731" s="44">
        <v>0</v>
      </c>
      <c r="W731" s="44">
        <v>0</v>
      </c>
      <c r="X731" s="44">
        <v>0</v>
      </c>
      <c r="Y731" s="44">
        <v>0</v>
      </c>
    </row>
    <row r="732" spans="1:25" ht="30" x14ac:dyDescent="0.25">
      <c r="A732" s="98"/>
      <c r="B732" s="94"/>
      <c r="C732" s="49">
        <v>174</v>
      </c>
      <c r="D732" s="50" t="s">
        <v>777</v>
      </c>
      <c r="E732" s="28" t="s">
        <v>918</v>
      </c>
      <c r="F732" s="26" t="s">
        <v>1011</v>
      </c>
      <c r="G732" s="49" t="s">
        <v>36</v>
      </c>
      <c r="H732" s="26">
        <v>30</v>
      </c>
      <c r="I732" s="26">
        <v>20</v>
      </c>
      <c r="J732" s="46">
        <v>1</v>
      </c>
      <c r="K732" s="47"/>
      <c r="L732" s="32">
        <f t="shared" si="22"/>
        <v>0</v>
      </c>
      <c r="M732" s="43" t="str">
        <f t="shared" si="23"/>
        <v>OK</v>
      </c>
      <c r="N732" s="44">
        <v>0</v>
      </c>
      <c r="O732" s="44">
        <v>0</v>
      </c>
      <c r="P732" s="44">
        <v>0</v>
      </c>
      <c r="Q732" s="44">
        <v>0</v>
      </c>
      <c r="R732" s="44">
        <v>0</v>
      </c>
      <c r="S732" s="44">
        <v>0</v>
      </c>
      <c r="T732" s="44">
        <v>0</v>
      </c>
      <c r="U732" s="44">
        <v>0</v>
      </c>
      <c r="V732" s="44">
        <v>0</v>
      </c>
      <c r="W732" s="44">
        <v>0</v>
      </c>
      <c r="X732" s="44">
        <v>0</v>
      </c>
      <c r="Y732" s="44">
        <v>0</v>
      </c>
    </row>
    <row r="733" spans="1:25" ht="45" x14ac:dyDescent="0.25">
      <c r="A733" s="98"/>
      <c r="B733" s="94"/>
      <c r="C733" s="49">
        <v>175</v>
      </c>
      <c r="D733" s="50" t="s">
        <v>778</v>
      </c>
      <c r="E733" s="28" t="s">
        <v>918</v>
      </c>
      <c r="F733" s="26" t="s">
        <v>1011</v>
      </c>
      <c r="G733" s="49" t="s">
        <v>36</v>
      </c>
      <c r="H733" s="26">
        <v>30</v>
      </c>
      <c r="I733" s="26">
        <v>20</v>
      </c>
      <c r="J733" s="46">
        <v>0.35</v>
      </c>
      <c r="K733" s="47"/>
      <c r="L733" s="32">
        <f t="shared" si="22"/>
        <v>0</v>
      </c>
      <c r="M733" s="43" t="str">
        <f t="shared" si="23"/>
        <v>OK</v>
      </c>
      <c r="N733" s="44">
        <v>0</v>
      </c>
      <c r="O733" s="44">
        <v>0</v>
      </c>
      <c r="P733" s="44">
        <v>0</v>
      </c>
      <c r="Q733" s="44">
        <v>0</v>
      </c>
      <c r="R733" s="44">
        <v>0</v>
      </c>
      <c r="S733" s="44">
        <v>0</v>
      </c>
      <c r="T733" s="44">
        <v>0</v>
      </c>
      <c r="U733" s="44">
        <v>0</v>
      </c>
      <c r="V733" s="44">
        <v>0</v>
      </c>
      <c r="W733" s="44">
        <v>0</v>
      </c>
      <c r="X733" s="44">
        <v>0</v>
      </c>
      <c r="Y733" s="44">
        <v>0</v>
      </c>
    </row>
    <row r="734" spans="1:25" ht="60" x14ac:dyDescent="0.25">
      <c r="A734" s="98"/>
      <c r="B734" s="94"/>
      <c r="C734" s="49">
        <v>176</v>
      </c>
      <c r="D734" s="50" t="s">
        <v>779</v>
      </c>
      <c r="E734" s="28" t="s">
        <v>918</v>
      </c>
      <c r="F734" s="26" t="s">
        <v>1011</v>
      </c>
      <c r="G734" s="49" t="s">
        <v>36</v>
      </c>
      <c r="H734" s="26">
        <v>30</v>
      </c>
      <c r="I734" s="26">
        <v>20</v>
      </c>
      <c r="J734" s="46">
        <v>1.27</v>
      </c>
      <c r="K734" s="47"/>
      <c r="L734" s="32">
        <f t="shared" si="22"/>
        <v>0</v>
      </c>
      <c r="M734" s="43" t="str">
        <f t="shared" si="23"/>
        <v>OK</v>
      </c>
      <c r="N734" s="44">
        <v>0</v>
      </c>
      <c r="O734" s="44">
        <v>0</v>
      </c>
      <c r="P734" s="44">
        <v>0</v>
      </c>
      <c r="Q734" s="44">
        <v>0</v>
      </c>
      <c r="R734" s="44">
        <v>0</v>
      </c>
      <c r="S734" s="44">
        <v>0</v>
      </c>
      <c r="T734" s="44">
        <v>0</v>
      </c>
      <c r="U734" s="44">
        <v>0</v>
      </c>
      <c r="V734" s="44">
        <v>0</v>
      </c>
      <c r="W734" s="44">
        <v>0</v>
      </c>
      <c r="X734" s="44">
        <v>0</v>
      </c>
      <c r="Y734" s="44">
        <v>0</v>
      </c>
    </row>
    <row r="735" spans="1:25" ht="60" x14ac:dyDescent="0.25">
      <c r="A735" s="98"/>
      <c r="B735" s="94"/>
      <c r="C735" s="49">
        <v>177</v>
      </c>
      <c r="D735" s="50" t="s">
        <v>780</v>
      </c>
      <c r="E735" s="28" t="s">
        <v>918</v>
      </c>
      <c r="F735" s="26" t="s">
        <v>1011</v>
      </c>
      <c r="G735" s="49" t="s">
        <v>36</v>
      </c>
      <c r="H735" s="26">
        <v>30</v>
      </c>
      <c r="I735" s="26">
        <v>20</v>
      </c>
      <c r="J735" s="46">
        <v>3</v>
      </c>
      <c r="K735" s="47"/>
      <c r="L735" s="32">
        <f t="shared" si="22"/>
        <v>0</v>
      </c>
      <c r="M735" s="43" t="str">
        <f t="shared" si="23"/>
        <v>OK</v>
      </c>
      <c r="N735" s="44">
        <v>0</v>
      </c>
      <c r="O735" s="44">
        <v>0</v>
      </c>
      <c r="P735" s="44">
        <v>0</v>
      </c>
      <c r="Q735" s="44">
        <v>0</v>
      </c>
      <c r="R735" s="44">
        <v>0</v>
      </c>
      <c r="S735" s="44">
        <v>0</v>
      </c>
      <c r="T735" s="44">
        <v>0</v>
      </c>
      <c r="U735" s="44">
        <v>0</v>
      </c>
      <c r="V735" s="44">
        <v>0</v>
      </c>
      <c r="W735" s="44">
        <v>0</v>
      </c>
      <c r="X735" s="44">
        <v>0</v>
      </c>
      <c r="Y735" s="44">
        <v>0</v>
      </c>
    </row>
    <row r="736" spans="1:25" ht="60" x14ac:dyDescent="0.25">
      <c r="A736" s="98"/>
      <c r="B736" s="94"/>
      <c r="C736" s="49">
        <v>178</v>
      </c>
      <c r="D736" s="50" t="s">
        <v>781</v>
      </c>
      <c r="E736" s="28" t="s">
        <v>918</v>
      </c>
      <c r="F736" s="26" t="s">
        <v>1011</v>
      </c>
      <c r="G736" s="49" t="s">
        <v>36</v>
      </c>
      <c r="H736" s="26">
        <v>30</v>
      </c>
      <c r="I736" s="26">
        <v>20</v>
      </c>
      <c r="J736" s="46">
        <v>11.15</v>
      </c>
      <c r="K736" s="47"/>
      <c r="L736" s="32">
        <f t="shared" si="22"/>
        <v>0</v>
      </c>
      <c r="M736" s="43" t="str">
        <f t="shared" si="23"/>
        <v>OK</v>
      </c>
      <c r="N736" s="44">
        <v>0</v>
      </c>
      <c r="O736" s="44">
        <v>0</v>
      </c>
      <c r="P736" s="44">
        <v>0</v>
      </c>
      <c r="Q736" s="44">
        <v>0</v>
      </c>
      <c r="R736" s="44">
        <v>0</v>
      </c>
      <c r="S736" s="44">
        <v>0</v>
      </c>
      <c r="T736" s="44">
        <v>0</v>
      </c>
      <c r="U736" s="44">
        <v>0</v>
      </c>
      <c r="V736" s="44">
        <v>0</v>
      </c>
      <c r="W736" s="44">
        <v>0</v>
      </c>
      <c r="X736" s="44">
        <v>0</v>
      </c>
      <c r="Y736" s="44">
        <v>0</v>
      </c>
    </row>
    <row r="737" spans="1:25" ht="75" x14ac:dyDescent="0.25">
      <c r="A737" s="98"/>
      <c r="B737" s="94"/>
      <c r="C737" s="49">
        <v>179</v>
      </c>
      <c r="D737" s="50" t="s">
        <v>782</v>
      </c>
      <c r="E737" s="28" t="s">
        <v>918</v>
      </c>
      <c r="F737" s="26" t="s">
        <v>1011</v>
      </c>
      <c r="G737" s="49" t="s">
        <v>36</v>
      </c>
      <c r="H737" s="26">
        <v>30</v>
      </c>
      <c r="I737" s="26">
        <v>20</v>
      </c>
      <c r="J737" s="46">
        <v>1.1499999999999999</v>
      </c>
      <c r="K737" s="47"/>
      <c r="L737" s="32">
        <f t="shared" si="22"/>
        <v>0</v>
      </c>
      <c r="M737" s="43" t="str">
        <f t="shared" si="23"/>
        <v>OK</v>
      </c>
      <c r="N737" s="44">
        <v>0</v>
      </c>
      <c r="O737" s="44">
        <v>0</v>
      </c>
      <c r="P737" s="44">
        <v>0</v>
      </c>
      <c r="Q737" s="44">
        <v>0</v>
      </c>
      <c r="R737" s="44">
        <v>0</v>
      </c>
      <c r="S737" s="44">
        <v>0</v>
      </c>
      <c r="T737" s="44">
        <v>0</v>
      </c>
      <c r="U737" s="44">
        <v>0</v>
      </c>
      <c r="V737" s="44">
        <v>0</v>
      </c>
      <c r="W737" s="44">
        <v>0</v>
      </c>
      <c r="X737" s="44">
        <v>0</v>
      </c>
      <c r="Y737" s="44">
        <v>0</v>
      </c>
    </row>
    <row r="738" spans="1:25" ht="75" x14ac:dyDescent="0.25">
      <c r="A738" s="98"/>
      <c r="B738" s="94"/>
      <c r="C738" s="49">
        <v>180</v>
      </c>
      <c r="D738" s="50" t="s">
        <v>783</v>
      </c>
      <c r="E738" s="28" t="s">
        <v>918</v>
      </c>
      <c r="F738" s="26" t="s">
        <v>1011</v>
      </c>
      <c r="G738" s="49" t="s">
        <v>36</v>
      </c>
      <c r="H738" s="26">
        <v>30</v>
      </c>
      <c r="I738" s="26">
        <v>20</v>
      </c>
      <c r="J738" s="46">
        <v>2.25</v>
      </c>
      <c r="K738" s="47"/>
      <c r="L738" s="32">
        <f t="shared" si="22"/>
        <v>0</v>
      </c>
      <c r="M738" s="43" t="str">
        <f t="shared" si="23"/>
        <v>OK</v>
      </c>
      <c r="N738" s="44">
        <v>0</v>
      </c>
      <c r="O738" s="44">
        <v>0</v>
      </c>
      <c r="P738" s="44">
        <v>0</v>
      </c>
      <c r="Q738" s="44">
        <v>0</v>
      </c>
      <c r="R738" s="44">
        <v>0</v>
      </c>
      <c r="S738" s="44">
        <v>0</v>
      </c>
      <c r="T738" s="44">
        <v>0</v>
      </c>
      <c r="U738" s="44">
        <v>0</v>
      </c>
      <c r="V738" s="44">
        <v>0</v>
      </c>
      <c r="W738" s="44">
        <v>0</v>
      </c>
      <c r="X738" s="44">
        <v>0</v>
      </c>
      <c r="Y738" s="44">
        <v>0</v>
      </c>
    </row>
    <row r="739" spans="1:25" ht="75" x14ac:dyDescent="0.25">
      <c r="A739" s="98"/>
      <c r="B739" s="94"/>
      <c r="C739" s="49">
        <v>181</v>
      </c>
      <c r="D739" s="50" t="s">
        <v>784</v>
      </c>
      <c r="E739" s="28" t="s">
        <v>918</v>
      </c>
      <c r="F739" s="26" t="s">
        <v>1011</v>
      </c>
      <c r="G739" s="49" t="s">
        <v>36</v>
      </c>
      <c r="H739" s="26">
        <v>30</v>
      </c>
      <c r="I739" s="26">
        <v>20</v>
      </c>
      <c r="J739" s="46">
        <v>3</v>
      </c>
      <c r="K739" s="47"/>
      <c r="L739" s="32">
        <f t="shared" si="22"/>
        <v>0</v>
      </c>
      <c r="M739" s="43" t="str">
        <f t="shared" si="23"/>
        <v>OK</v>
      </c>
      <c r="N739" s="44">
        <v>0</v>
      </c>
      <c r="O739" s="44">
        <v>0</v>
      </c>
      <c r="P739" s="44">
        <v>0</v>
      </c>
      <c r="Q739" s="44">
        <v>0</v>
      </c>
      <c r="R739" s="44">
        <v>0</v>
      </c>
      <c r="S739" s="44">
        <v>0</v>
      </c>
      <c r="T739" s="44">
        <v>0</v>
      </c>
      <c r="U739" s="44">
        <v>0</v>
      </c>
      <c r="V739" s="44">
        <v>0</v>
      </c>
      <c r="W739" s="44">
        <v>0</v>
      </c>
      <c r="X739" s="44">
        <v>0</v>
      </c>
      <c r="Y739" s="44">
        <v>0</v>
      </c>
    </row>
    <row r="740" spans="1:25" ht="75" x14ac:dyDescent="0.25">
      <c r="A740" s="98"/>
      <c r="B740" s="94"/>
      <c r="C740" s="49">
        <v>182</v>
      </c>
      <c r="D740" s="50" t="s">
        <v>785</v>
      </c>
      <c r="E740" s="28" t="s">
        <v>918</v>
      </c>
      <c r="F740" s="26" t="s">
        <v>1011</v>
      </c>
      <c r="G740" s="49" t="s">
        <v>36</v>
      </c>
      <c r="H740" s="26">
        <v>30</v>
      </c>
      <c r="I740" s="26">
        <v>20</v>
      </c>
      <c r="J740" s="46">
        <v>3</v>
      </c>
      <c r="K740" s="47"/>
      <c r="L740" s="32">
        <f t="shared" si="22"/>
        <v>0</v>
      </c>
      <c r="M740" s="43" t="str">
        <f t="shared" si="23"/>
        <v>OK</v>
      </c>
      <c r="N740" s="44">
        <v>0</v>
      </c>
      <c r="O740" s="44">
        <v>0</v>
      </c>
      <c r="P740" s="44">
        <v>0</v>
      </c>
      <c r="Q740" s="44">
        <v>0</v>
      </c>
      <c r="R740" s="44">
        <v>0</v>
      </c>
      <c r="S740" s="44">
        <v>0</v>
      </c>
      <c r="T740" s="44">
        <v>0</v>
      </c>
      <c r="U740" s="44">
        <v>0</v>
      </c>
      <c r="V740" s="44">
        <v>0</v>
      </c>
      <c r="W740" s="44">
        <v>0</v>
      </c>
      <c r="X740" s="44">
        <v>0</v>
      </c>
      <c r="Y740" s="44">
        <v>0</v>
      </c>
    </row>
    <row r="741" spans="1:25" ht="75" x14ac:dyDescent="0.25">
      <c r="A741" s="98"/>
      <c r="B741" s="94"/>
      <c r="C741" s="49">
        <v>183</v>
      </c>
      <c r="D741" s="50" t="s">
        <v>786</v>
      </c>
      <c r="E741" s="28" t="s">
        <v>918</v>
      </c>
      <c r="F741" s="26" t="s">
        <v>1011</v>
      </c>
      <c r="G741" s="49" t="s">
        <v>36</v>
      </c>
      <c r="H741" s="26">
        <v>30</v>
      </c>
      <c r="I741" s="26">
        <v>20</v>
      </c>
      <c r="J741" s="46">
        <v>3</v>
      </c>
      <c r="K741" s="47"/>
      <c r="L741" s="32">
        <f t="shared" si="22"/>
        <v>0</v>
      </c>
      <c r="M741" s="43" t="str">
        <f t="shared" si="23"/>
        <v>OK</v>
      </c>
      <c r="N741" s="44">
        <v>0</v>
      </c>
      <c r="O741" s="44">
        <v>0</v>
      </c>
      <c r="P741" s="44">
        <v>0</v>
      </c>
      <c r="Q741" s="44">
        <v>0</v>
      </c>
      <c r="R741" s="44">
        <v>0</v>
      </c>
      <c r="S741" s="44">
        <v>0</v>
      </c>
      <c r="T741" s="44">
        <v>0</v>
      </c>
      <c r="U741" s="44">
        <v>0</v>
      </c>
      <c r="V741" s="44">
        <v>0</v>
      </c>
      <c r="W741" s="44">
        <v>0</v>
      </c>
      <c r="X741" s="44">
        <v>0</v>
      </c>
      <c r="Y741" s="44">
        <v>0</v>
      </c>
    </row>
    <row r="742" spans="1:25" ht="75" x14ac:dyDescent="0.25">
      <c r="A742" s="98"/>
      <c r="B742" s="94"/>
      <c r="C742" s="49">
        <v>184</v>
      </c>
      <c r="D742" s="50" t="s">
        <v>787</v>
      </c>
      <c r="E742" s="28" t="s">
        <v>918</v>
      </c>
      <c r="F742" s="26" t="s">
        <v>1011</v>
      </c>
      <c r="G742" s="49" t="s">
        <v>36</v>
      </c>
      <c r="H742" s="26">
        <v>30</v>
      </c>
      <c r="I742" s="26">
        <v>20</v>
      </c>
      <c r="J742" s="46">
        <v>3</v>
      </c>
      <c r="K742" s="47"/>
      <c r="L742" s="32">
        <f t="shared" si="22"/>
        <v>0</v>
      </c>
      <c r="M742" s="43" t="str">
        <f t="shared" si="23"/>
        <v>OK</v>
      </c>
      <c r="N742" s="44">
        <v>0</v>
      </c>
      <c r="O742" s="44">
        <v>0</v>
      </c>
      <c r="P742" s="44">
        <v>0</v>
      </c>
      <c r="Q742" s="44">
        <v>0</v>
      </c>
      <c r="R742" s="44">
        <v>0</v>
      </c>
      <c r="S742" s="44">
        <v>0</v>
      </c>
      <c r="T742" s="44">
        <v>0</v>
      </c>
      <c r="U742" s="44">
        <v>0</v>
      </c>
      <c r="V742" s="44">
        <v>0</v>
      </c>
      <c r="W742" s="44">
        <v>0</v>
      </c>
      <c r="X742" s="44">
        <v>0</v>
      </c>
      <c r="Y742" s="44">
        <v>0</v>
      </c>
    </row>
    <row r="743" spans="1:25" ht="75" x14ac:dyDescent="0.25">
      <c r="A743" s="98"/>
      <c r="B743" s="94"/>
      <c r="C743" s="49">
        <v>185</v>
      </c>
      <c r="D743" s="50" t="s">
        <v>788</v>
      </c>
      <c r="E743" s="28" t="s">
        <v>918</v>
      </c>
      <c r="F743" s="26" t="s">
        <v>1011</v>
      </c>
      <c r="G743" s="49" t="s">
        <v>36</v>
      </c>
      <c r="H743" s="26">
        <v>30</v>
      </c>
      <c r="I743" s="26">
        <v>20</v>
      </c>
      <c r="J743" s="46">
        <v>4.3499999999999996</v>
      </c>
      <c r="K743" s="47"/>
      <c r="L743" s="32">
        <f t="shared" si="22"/>
        <v>0</v>
      </c>
      <c r="M743" s="43" t="str">
        <f t="shared" si="23"/>
        <v>OK</v>
      </c>
      <c r="N743" s="44">
        <v>0</v>
      </c>
      <c r="O743" s="44">
        <v>0</v>
      </c>
      <c r="P743" s="44">
        <v>0</v>
      </c>
      <c r="Q743" s="44">
        <v>0</v>
      </c>
      <c r="R743" s="44">
        <v>0</v>
      </c>
      <c r="S743" s="44">
        <v>0</v>
      </c>
      <c r="T743" s="44">
        <v>0</v>
      </c>
      <c r="U743" s="44">
        <v>0</v>
      </c>
      <c r="V743" s="44">
        <v>0</v>
      </c>
      <c r="W743" s="44">
        <v>0</v>
      </c>
      <c r="X743" s="44">
        <v>0</v>
      </c>
      <c r="Y743" s="44">
        <v>0</v>
      </c>
    </row>
    <row r="744" spans="1:25" ht="75" x14ac:dyDescent="0.25">
      <c r="A744" s="98"/>
      <c r="B744" s="94"/>
      <c r="C744" s="49">
        <v>186</v>
      </c>
      <c r="D744" s="50" t="s">
        <v>789</v>
      </c>
      <c r="E744" s="28" t="s">
        <v>918</v>
      </c>
      <c r="F744" s="26" t="s">
        <v>1011</v>
      </c>
      <c r="G744" s="49" t="s">
        <v>36</v>
      </c>
      <c r="H744" s="26">
        <v>30</v>
      </c>
      <c r="I744" s="26">
        <v>20</v>
      </c>
      <c r="J744" s="46">
        <v>13.4</v>
      </c>
      <c r="K744" s="47"/>
      <c r="L744" s="32">
        <f t="shared" si="22"/>
        <v>0</v>
      </c>
      <c r="M744" s="43" t="str">
        <f t="shared" si="23"/>
        <v>OK</v>
      </c>
      <c r="N744" s="44">
        <v>0</v>
      </c>
      <c r="O744" s="44">
        <v>0</v>
      </c>
      <c r="P744" s="44">
        <v>0</v>
      </c>
      <c r="Q744" s="44">
        <v>0</v>
      </c>
      <c r="R744" s="44">
        <v>0</v>
      </c>
      <c r="S744" s="44">
        <v>0</v>
      </c>
      <c r="T744" s="44">
        <v>0</v>
      </c>
      <c r="U744" s="44">
        <v>0</v>
      </c>
      <c r="V744" s="44">
        <v>0</v>
      </c>
      <c r="W744" s="44">
        <v>0</v>
      </c>
      <c r="X744" s="44">
        <v>0</v>
      </c>
      <c r="Y744" s="44">
        <v>0</v>
      </c>
    </row>
    <row r="745" spans="1:25" ht="75" x14ac:dyDescent="0.25">
      <c r="A745" s="98"/>
      <c r="B745" s="94"/>
      <c r="C745" s="49">
        <v>187</v>
      </c>
      <c r="D745" s="50" t="s">
        <v>790</v>
      </c>
      <c r="E745" s="28" t="s">
        <v>918</v>
      </c>
      <c r="F745" s="26" t="s">
        <v>1011</v>
      </c>
      <c r="G745" s="49" t="s">
        <v>36</v>
      </c>
      <c r="H745" s="26">
        <v>30</v>
      </c>
      <c r="I745" s="26">
        <v>20</v>
      </c>
      <c r="J745" s="46">
        <v>5.15</v>
      </c>
      <c r="K745" s="47"/>
      <c r="L745" s="32">
        <f t="shared" si="22"/>
        <v>0</v>
      </c>
      <c r="M745" s="43" t="str">
        <f t="shared" si="23"/>
        <v>OK</v>
      </c>
      <c r="N745" s="44">
        <v>0</v>
      </c>
      <c r="O745" s="44">
        <v>0</v>
      </c>
      <c r="P745" s="44">
        <v>0</v>
      </c>
      <c r="Q745" s="44">
        <v>0</v>
      </c>
      <c r="R745" s="44">
        <v>0</v>
      </c>
      <c r="S745" s="44">
        <v>0</v>
      </c>
      <c r="T745" s="44">
        <v>0</v>
      </c>
      <c r="U745" s="44">
        <v>0</v>
      </c>
      <c r="V745" s="44">
        <v>0</v>
      </c>
      <c r="W745" s="44">
        <v>0</v>
      </c>
      <c r="X745" s="44">
        <v>0</v>
      </c>
      <c r="Y745" s="44">
        <v>0</v>
      </c>
    </row>
    <row r="746" spans="1:25" ht="45" x14ac:dyDescent="0.25">
      <c r="A746" s="98"/>
      <c r="B746" s="94"/>
      <c r="C746" s="49">
        <v>188</v>
      </c>
      <c r="D746" s="50" t="s">
        <v>791</v>
      </c>
      <c r="E746" s="28" t="s">
        <v>918</v>
      </c>
      <c r="F746" s="26" t="s">
        <v>1011</v>
      </c>
      <c r="G746" s="49" t="s">
        <v>36</v>
      </c>
      <c r="H746" s="26">
        <v>30</v>
      </c>
      <c r="I746" s="26">
        <v>20</v>
      </c>
      <c r="J746" s="46">
        <v>3.15</v>
      </c>
      <c r="K746" s="47"/>
      <c r="L746" s="32">
        <f t="shared" si="22"/>
        <v>0</v>
      </c>
      <c r="M746" s="43" t="str">
        <f t="shared" si="23"/>
        <v>OK</v>
      </c>
      <c r="N746" s="44">
        <v>0</v>
      </c>
      <c r="O746" s="44">
        <v>0</v>
      </c>
      <c r="P746" s="44">
        <v>0</v>
      </c>
      <c r="Q746" s="44">
        <v>0</v>
      </c>
      <c r="R746" s="44">
        <v>0</v>
      </c>
      <c r="S746" s="44">
        <v>0</v>
      </c>
      <c r="T746" s="44">
        <v>0</v>
      </c>
      <c r="U746" s="44">
        <v>0</v>
      </c>
      <c r="V746" s="44">
        <v>0</v>
      </c>
      <c r="W746" s="44">
        <v>0</v>
      </c>
      <c r="X746" s="44">
        <v>0</v>
      </c>
      <c r="Y746" s="44">
        <v>0</v>
      </c>
    </row>
    <row r="747" spans="1:25" ht="60" x14ac:dyDescent="0.25">
      <c r="A747" s="98"/>
      <c r="B747" s="94"/>
      <c r="C747" s="49">
        <v>189</v>
      </c>
      <c r="D747" s="50" t="s">
        <v>792</v>
      </c>
      <c r="E747" s="28" t="s">
        <v>918</v>
      </c>
      <c r="F747" s="26" t="s">
        <v>1011</v>
      </c>
      <c r="G747" s="49" t="s">
        <v>36</v>
      </c>
      <c r="H747" s="26">
        <v>30</v>
      </c>
      <c r="I747" s="26">
        <v>20</v>
      </c>
      <c r="J747" s="46">
        <v>0.9</v>
      </c>
      <c r="K747" s="47"/>
      <c r="L747" s="32">
        <f t="shared" si="22"/>
        <v>0</v>
      </c>
      <c r="M747" s="43" t="str">
        <f t="shared" si="23"/>
        <v>OK</v>
      </c>
      <c r="N747" s="44">
        <v>0</v>
      </c>
      <c r="O747" s="44">
        <v>0</v>
      </c>
      <c r="P747" s="44">
        <v>0</v>
      </c>
      <c r="Q747" s="44">
        <v>0</v>
      </c>
      <c r="R747" s="44">
        <v>0</v>
      </c>
      <c r="S747" s="44">
        <v>0</v>
      </c>
      <c r="T747" s="44">
        <v>0</v>
      </c>
      <c r="U747" s="44">
        <v>0</v>
      </c>
      <c r="V747" s="44">
        <v>0</v>
      </c>
      <c r="W747" s="44">
        <v>0</v>
      </c>
      <c r="X747" s="44">
        <v>0</v>
      </c>
      <c r="Y747" s="44">
        <v>0</v>
      </c>
    </row>
    <row r="748" spans="1:25" ht="60" x14ac:dyDescent="0.25">
      <c r="A748" s="98"/>
      <c r="B748" s="94"/>
      <c r="C748" s="49">
        <v>190</v>
      </c>
      <c r="D748" s="50" t="s">
        <v>793</v>
      </c>
      <c r="E748" s="28" t="s">
        <v>918</v>
      </c>
      <c r="F748" s="26" t="s">
        <v>1011</v>
      </c>
      <c r="G748" s="49" t="s">
        <v>36</v>
      </c>
      <c r="H748" s="26">
        <v>30</v>
      </c>
      <c r="I748" s="26">
        <v>20</v>
      </c>
      <c r="J748" s="46">
        <v>2</v>
      </c>
      <c r="K748" s="47"/>
      <c r="L748" s="32">
        <f t="shared" si="22"/>
        <v>0</v>
      </c>
      <c r="M748" s="43" t="str">
        <f t="shared" si="23"/>
        <v>OK</v>
      </c>
      <c r="N748" s="44">
        <v>0</v>
      </c>
      <c r="O748" s="44">
        <v>0</v>
      </c>
      <c r="P748" s="44">
        <v>0</v>
      </c>
      <c r="Q748" s="44">
        <v>0</v>
      </c>
      <c r="R748" s="44">
        <v>0</v>
      </c>
      <c r="S748" s="44">
        <v>0</v>
      </c>
      <c r="T748" s="44">
        <v>0</v>
      </c>
      <c r="U748" s="44">
        <v>0</v>
      </c>
      <c r="V748" s="44">
        <v>0</v>
      </c>
      <c r="W748" s="44">
        <v>0</v>
      </c>
      <c r="X748" s="44">
        <v>0</v>
      </c>
      <c r="Y748" s="44">
        <v>0</v>
      </c>
    </row>
    <row r="749" spans="1:25" ht="45" x14ac:dyDescent="0.25">
      <c r="A749" s="98"/>
      <c r="B749" s="94"/>
      <c r="C749" s="49">
        <v>191</v>
      </c>
      <c r="D749" s="50" t="s">
        <v>794</v>
      </c>
      <c r="E749" s="28" t="s">
        <v>918</v>
      </c>
      <c r="F749" s="26" t="s">
        <v>1011</v>
      </c>
      <c r="G749" s="49" t="s">
        <v>36</v>
      </c>
      <c r="H749" s="26">
        <v>30</v>
      </c>
      <c r="I749" s="26">
        <v>20</v>
      </c>
      <c r="J749" s="46">
        <v>11.15</v>
      </c>
      <c r="K749" s="47"/>
      <c r="L749" s="32">
        <f t="shared" si="22"/>
        <v>0</v>
      </c>
      <c r="M749" s="43" t="str">
        <f t="shared" si="23"/>
        <v>OK</v>
      </c>
      <c r="N749" s="44">
        <v>0</v>
      </c>
      <c r="O749" s="44">
        <v>0</v>
      </c>
      <c r="P749" s="44">
        <v>0</v>
      </c>
      <c r="Q749" s="44">
        <v>0</v>
      </c>
      <c r="R749" s="44">
        <v>0</v>
      </c>
      <c r="S749" s="44">
        <v>0</v>
      </c>
      <c r="T749" s="44">
        <v>0</v>
      </c>
      <c r="U749" s="44">
        <v>0</v>
      </c>
      <c r="V749" s="44">
        <v>0</v>
      </c>
      <c r="W749" s="44">
        <v>0</v>
      </c>
      <c r="X749" s="44">
        <v>0</v>
      </c>
      <c r="Y749" s="44">
        <v>0</v>
      </c>
    </row>
    <row r="750" spans="1:25" ht="60" x14ac:dyDescent="0.25">
      <c r="A750" s="98"/>
      <c r="B750" s="94"/>
      <c r="C750" s="49">
        <v>192</v>
      </c>
      <c r="D750" s="50" t="s">
        <v>795</v>
      </c>
      <c r="E750" s="28" t="s">
        <v>918</v>
      </c>
      <c r="F750" s="26" t="s">
        <v>1011</v>
      </c>
      <c r="G750" s="49" t="s">
        <v>36</v>
      </c>
      <c r="H750" s="26">
        <v>30</v>
      </c>
      <c r="I750" s="26">
        <v>20</v>
      </c>
      <c r="J750" s="46">
        <v>1.64</v>
      </c>
      <c r="K750" s="47"/>
      <c r="L750" s="32">
        <f t="shared" si="22"/>
        <v>0</v>
      </c>
      <c r="M750" s="43" t="str">
        <f t="shared" si="23"/>
        <v>OK</v>
      </c>
      <c r="N750" s="44">
        <v>0</v>
      </c>
      <c r="O750" s="44">
        <v>0</v>
      </c>
      <c r="P750" s="44">
        <v>0</v>
      </c>
      <c r="Q750" s="44">
        <v>0</v>
      </c>
      <c r="R750" s="44">
        <v>0</v>
      </c>
      <c r="S750" s="44">
        <v>0</v>
      </c>
      <c r="T750" s="44">
        <v>0</v>
      </c>
      <c r="U750" s="44">
        <v>0</v>
      </c>
      <c r="V750" s="44">
        <v>0</v>
      </c>
      <c r="W750" s="44">
        <v>0</v>
      </c>
      <c r="X750" s="44">
        <v>0</v>
      </c>
      <c r="Y750" s="44">
        <v>0</v>
      </c>
    </row>
    <row r="751" spans="1:25" ht="45" x14ac:dyDescent="0.25">
      <c r="A751" s="98"/>
      <c r="B751" s="94"/>
      <c r="C751" s="49">
        <v>193</v>
      </c>
      <c r="D751" s="50" t="s">
        <v>796</v>
      </c>
      <c r="E751" s="28" t="s">
        <v>918</v>
      </c>
      <c r="F751" s="26" t="s">
        <v>1011</v>
      </c>
      <c r="G751" s="49" t="s">
        <v>36</v>
      </c>
      <c r="H751" s="26">
        <v>30</v>
      </c>
      <c r="I751" s="26">
        <v>20</v>
      </c>
      <c r="J751" s="46">
        <v>2.5</v>
      </c>
      <c r="K751" s="47"/>
      <c r="L751" s="32">
        <f t="shared" si="22"/>
        <v>0</v>
      </c>
      <c r="M751" s="43" t="str">
        <f t="shared" si="23"/>
        <v>OK</v>
      </c>
      <c r="N751" s="44">
        <v>0</v>
      </c>
      <c r="O751" s="44">
        <v>0</v>
      </c>
      <c r="P751" s="44">
        <v>0</v>
      </c>
      <c r="Q751" s="44">
        <v>0</v>
      </c>
      <c r="R751" s="44">
        <v>0</v>
      </c>
      <c r="S751" s="44">
        <v>0</v>
      </c>
      <c r="T751" s="44">
        <v>0</v>
      </c>
      <c r="U751" s="44">
        <v>0</v>
      </c>
      <c r="V751" s="44">
        <v>0</v>
      </c>
      <c r="W751" s="44">
        <v>0</v>
      </c>
      <c r="X751" s="44">
        <v>0</v>
      </c>
      <c r="Y751" s="44">
        <v>0</v>
      </c>
    </row>
    <row r="752" spans="1:25" ht="60" x14ac:dyDescent="0.25">
      <c r="A752" s="98"/>
      <c r="B752" s="94"/>
      <c r="C752" s="49">
        <v>194</v>
      </c>
      <c r="D752" s="50" t="s">
        <v>797</v>
      </c>
      <c r="E752" s="28" t="s">
        <v>918</v>
      </c>
      <c r="F752" s="26" t="s">
        <v>1011</v>
      </c>
      <c r="G752" s="49" t="s">
        <v>36</v>
      </c>
      <c r="H752" s="26">
        <v>30</v>
      </c>
      <c r="I752" s="26">
        <v>20</v>
      </c>
      <c r="J752" s="46">
        <v>2.5</v>
      </c>
      <c r="K752" s="47"/>
      <c r="L752" s="32">
        <f t="shared" si="22"/>
        <v>0</v>
      </c>
      <c r="M752" s="43" t="str">
        <f t="shared" si="23"/>
        <v>OK</v>
      </c>
      <c r="N752" s="44">
        <v>0</v>
      </c>
      <c r="O752" s="44">
        <v>0</v>
      </c>
      <c r="P752" s="44">
        <v>0</v>
      </c>
      <c r="Q752" s="44">
        <v>0</v>
      </c>
      <c r="R752" s="44">
        <v>0</v>
      </c>
      <c r="S752" s="44">
        <v>0</v>
      </c>
      <c r="T752" s="44">
        <v>0</v>
      </c>
      <c r="U752" s="44">
        <v>0</v>
      </c>
      <c r="V752" s="44">
        <v>0</v>
      </c>
      <c r="W752" s="44">
        <v>0</v>
      </c>
      <c r="X752" s="44">
        <v>0</v>
      </c>
      <c r="Y752" s="44">
        <v>0</v>
      </c>
    </row>
    <row r="753" spans="1:25" ht="75" x14ac:dyDescent="0.25">
      <c r="A753" s="98"/>
      <c r="B753" s="94"/>
      <c r="C753" s="49">
        <v>195</v>
      </c>
      <c r="D753" s="50" t="s">
        <v>798</v>
      </c>
      <c r="E753" s="28" t="s">
        <v>918</v>
      </c>
      <c r="F753" s="26" t="s">
        <v>1011</v>
      </c>
      <c r="G753" s="49" t="s">
        <v>36</v>
      </c>
      <c r="H753" s="26">
        <v>30</v>
      </c>
      <c r="I753" s="26">
        <v>20</v>
      </c>
      <c r="J753" s="46">
        <v>28.2</v>
      </c>
      <c r="K753" s="47"/>
      <c r="L753" s="32">
        <f t="shared" si="22"/>
        <v>0</v>
      </c>
      <c r="M753" s="43" t="str">
        <f t="shared" si="23"/>
        <v>OK</v>
      </c>
      <c r="N753" s="44">
        <v>0</v>
      </c>
      <c r="O753" s="44">
        <v>0</v>
      </c>
      <c r="P753" s="44">
        <v>0</v>
      </c>
      <c r="Q753" s="44">
        <v>0</v>
      </c>
      <c r="R753" s="44">
        <v>0</v>
      </c>
      <c r="S753" s="44">
        <v>0</v>
      </c>
      <c r="T753" s="44">
        <v>0</v>
      </c>
      <c r="U753" s="44">
        <v>0</v>
      </c>
      <c r="V753" s="44">
        <v>0</v>
      </c>
      <c r="W753" s="44">
        <v>0</v>
      </c>
      <c r="X753" s="44">
        <v>0</v>
      </c>
      <c r="Y753" s="44">
        <v>0</v>
      </c>
    </row>
    <row r="754" spans="1:25" ht="45" x14ac:dyDescent="0.25">
      <c r="A754" s="98"/>
      <c r="B754" s="94"/>
      <c r="C754" s="49">
        <v>196</v>
      </c>
      <c r="D754" s="50" t="s">
        <v>799</v>
      </c>
      <c r="E754" s="28" t="s">
        <v>918</v>
      </c>
      <c r="F754" s="26" t="s">
        <v>1011</v>
      </c>
      <c r="G754" s="49" t="s">
        <v>36</v>
      </c>
      <c r="H754" s="26">
        <v>30</v>
      </c>
      <c r="I754" s="26">
        <v>20</v>
      </c>
      <c r="J754" s="46">
        <v>9.9</v>
      </c>
      <c r="K754" s="47"/>
      <c r="L754" s="32">
        <f t="shared" si="22"/>
        <v>0</v>
      </c>
      <c r="M754" s="43" t="str">
        <f t="shared" si="23"/>
        <v>OK</v>
      </c>
      <c r="N754" s="44">
        <v>0</v>
      </c>
      <c r="O754" s="44">
        <v>0</v>
      </c>
      <c r="P754" s="44">
        <v>0</v>
      </c>
      <c r="Q754" s="44">
        <v>0</v>
      </c>
      <c r="R754" s="44">
        <v>0</v>
      </c>
      <c r="S754" s="44">
        <v>0</v>
      </c>
      <c r="T754" s="44">
        <v>0</v>
      </c>
      <c r="U754" s="44">
        <v>0</v>
      </c>
      <c r="V754" s="44">
        <v>0</v>
      </c>
      <c r="W754" s="44">
        <v>0</v>
      </c>
      <c r="X754" s="44">
        <v>0</v>
      </c>
      <c r="Y754" s="44">
        <v>0</v>
      </c>
    </row>
    <row r="755" spans="1:25" ht="45" x14ac:dyDescent="0.25">
      <c r="A755" s="98"/>
      <c r="B755" s="94"/>
      <c r="C755" s="49">
        <v>197</v>
      </c>
      <c r="D755" s="50" t="s">
        <v>800</v>
      </c>
      <c r="E755" s="28" t="s">
        <v>918</v>
      </c>
      <c r="F755" s="26" t="s">
        <v>1011</v>
      </c>
      <c r="G755" s="49" t="s">
        <v>36</v>
      </c>
      <c r="H755" s="26">
        <v>30</v>
      </c>
      <c r="I755" s="26">
        <v>20</v>
      </c>
      <c r="J755" s="46">
        <v>4.1500000000000004</v>
      </c>
      <c r="K755" s="47"/>
      <c r="L755" s="32">
        <f t="shared" si="22"/>
        <v>0</v>
      </c>
      <c r="M755" s="43" t="str">
        <f t="shared" si="23"/>
        <v>OK</v>
      </c>
      <c r="N755" s="44">
        <v>0</v>
      </c>
      <c r="O755" s="44">
        <v>0</v>
      </c>
      <c r="P755" s="44">
        <v>0</v>
      </c>
      <c r="Q755" s="44">
        <v>0</v>
      </c>
      <c r="R755" s="44">
        <v>0</v>
      </c>
      <c r="S755" s="44">
        <v>0</v>
      </c>
      <c r="T755" s="44">
        <v>0</v>
      </c>
      <c r="U755" s="44">
        <v>0</v>
      </c>
      <c r="V755" s="44">
        <v>0</v>
      </c>
      <c r="W755" s="44">
        <v>0</v>
      </c>
      <c r="X755" s="44">
        <v>0</v>
      </c>
      <c r="Y755" s="44">
        <v>0</v>
      </c>
    </row>
    <row r="756" spans="1:25" ht="60" x14ac:dyDescent="0.25">
      <c r="A756" s="98"/>
      <c r="B756" s="94"/>
      <c r="C756" s="49">
        <v>198</v>
      </c>
      <c r="D756" s="50" t="s">
        <v>801</v>
      </c>
      <c r="E756" s="28" t="s">
        <v>918</v>
      </c>
      <c r="F756" s="26" t="s">
        <v>1011</v>
      </c>
      <c r="G756" s="49" t="s">
        <v>36</v>
      </c>
      <c r="H756" s="26">
        <v>30</v>
      </c>
      <c r="I756" s="26">
        <v>20</v>
      </c>
      <c r="J756" s="46">
        <v>6.85</v>
      </c>
      <c r="K756" s="47"/>
      <c r="L756" s="32">
        <f t="shared" si="22"/>
        <v>0</v>
      </c>
      <c r="M756" s="43" t="str">
        <f t="shared" si="23"/>
        <v>OK</v>
      </c>
      <c r="N756" s="44">
        <v>0</v>
      </c>
      <c r="O756" s="44">
        <v>0</v>
      </c>
      <c r="P756" s="44">
        <v>0</v>
      </c>
      <c r="Q756" s="44">
        <v>0</v>
      </c>
      <c r="R756" s="44">
        <v>0</v>
      </c>
      <c r="S756" s="44">
        <v>0</v>
      </c>
      <c r="T756" s="44">
        <v>0</v>
      </c>
      <c r="U756" s="44">
        <v>0</v>
      </c>
      <c r="V756" s="44">
        <v>0</v>
      </c>
      <c r="W756" s="44">
        <v>0</v>
      </c>
      <c r="X756" s="44">
        <v>0</v>
      </c>
      <c r="Y756" s="44">
        <v>0</v>
      </c>
    </row>
    <row r="757" spans="1:25" ht="60" x14ac:dyDescent="0.25">
      <c r="A757" s="98"/>
      <c r="B757" s="94"/>
      <c r="C757" s="49">
        <v>199</v>
      </c>
      <c r="D757" s="50" t="s">
        <v>802</v>
      </c>
      <c r="E757" s="28" t="s">
        <v>918</v>
      </c>
      <c r="F757" s="26" t="s">
        <v>1011</v>
      </c>
      <c r="G757" s="49" t="s">
        <v>36</v>
      </c>
      <c r="H757" s="26">
        <v>30</v>
      </c>
      <c r="I757" s="26">
        <v>20</v>
      </c>
      <c r="J757" s="46">
        <v>10</v>
      </c>
      <c r="K757" s="47"/>
      <c r="L757" s="32">
        <f t="shared" si="22"/>
        <v>0</v>
      </c>
      <c r="M757" s="43" t="str">
        <f t="shared" si="23"/>
        <v>OK</v>
      </c>
      <c r="N757" s="44">
        <v>0</v>
      </c>
      <c r="O757" s="44">
        <v>0</v>
      </c>
      <c r="P757" s="44">
        <v>0</v>
      </c>
      <c r="Q757" s="44">
        <v>0</v>
      </c>
      <c r="R757" s="44">
        <v>0</v>
      </c>
      <c r="S757" s="44">
        <v>0</v>
      </c>
      <c r="T757" s="44">
        <v>0</v>
      </c>
      <c r="U757" s="44">
        <v>0</v>
      </c>
      <c r="V757" s="44">
        <v>0</v>
      </c>
      <c r="W757" s="44">
        <v>0</v>
      </c>
      <c r="X757" s="44">
        <v>0</v>
      </c>
      <c r="Y757" s="44">
        <v>0</v>
      </c>
    </row>
    <row r="758" spans="1:25" ht="60" x14ac:dyDescent="0.25">
      <c r="A758" s="98"/>
      <c r="B758" s="94"/>
      <c r="C758" s="49">
        <v>200</v>
      </c>
      <c r="D758" s="50" t="s">
        <v>803</v>
      </c>
      <c r="E758" s="28" t="s">
        <v>918</v>
      </c>
      <c r="F758" s="26" t="s">
        <v>1011</v>
      </c>
      <c r="G758" s="49" t="s">
        <v>36</v>
      </c>
      <c r="H758" s="26">
        <v>30</v>
      </c>
      <c r="I758" s="26">
        <v>20</v>
      </c>
      <c r="J758" s="46">
        <v>13.5</v>
      </c>
      <c r="K758" s="47"/>
      <c r="L758" s="32">
        <f t="shared" si="22"/>
        <v>0</v>
      </c>
      <c r="M758" s="43" t="str">
        <f t="shared" si="23"/>
        <v>OK</v>
      </c>
      <c r="N758" s="44">
        <v>0</v>
      </c>
      <c r="O758" s="44">
        <v>0</v>
      </c>
      <c r="P758" s="44">
        <v>0</v>
      </c>
      <c r="Q758" s="44">
        <v>0</v>
      </c>
      <c r="R758" s="44">
        <v>0</v>
      </c>
      <c r="S758" s="44">
        <v>0</v>
      </c>
      <c r="T758" s="44">
        <v>0</v>
      </c>
      <c r="U758" s="44">
        <v>0</v>
      </c>
      <c r="V758" s="44">
        <v>0</v>
      </c>
      <c r="W758" s="44">
        <v>0</v>
      </c>
      <c r="X758" s="44">
        <v>0</v>
      </c>
      <c r="Y758" s="44">
        <v>0</v>
      </c>
    </row>
    <row r="759" spans="1:25" ht="30" x14ac:dyDescent="0.25">
      <c r="A759" s="98"/>
      <c r="B759" s="94"/>
      <c r="C759" s="49">
        <v>201</v>
      </c>
      <c r="D759" s="50" t="s">
        <v>804</v>
      </c>
      <c r="E759" s="28" t="s">
        <v>918</v>
      </c>
      <c r="F759" s="26" t="s">
        <v>1011</v>
      </c>
      <c r="G759" s="49" t="s">
        <v>36</v>
      </c>
      <c r="H759" s="26">
        <v>30</v>
      </c>
      <c r="I759" s="26">
        <v>20</v>
      </c>
      <c r="J759" s="46">
        <v>9</v>
      </c>
      <c r="K759" s="47"/>
      <c r="L759" s="32">
        <f t="shared" si="22"/>
        <v>0</v>
      </c>
      <c r="M759" s="43" t="str">
        <f t="shared" si="23"/>
        <v>OK</v>
      </c>
      <c r="N759" s="44">
        <v>0</v>
      </c>
      <c r="O759" s="44">
        <v>0</v>
      </c>
      <c r="P759" s="44">
        <v>0</v>
      </c>
      <c r="Q759" s="44">
        <v>0</v>
      </c>
      <c r="R759" s="44">
        <v>0</v>
      </c>
      <c r="S759" s="44">
        <v>0</v>
      </c>
      <c r="T759" s="44">
        <v>0</v>
      </c>
      <c r="U759" s="44">
        <v>0</v>
      </c>
      <c r="V759" s="44">
        <v>0</v>
      </c>
      <c r="W759" s="44">
        <v>0</v>
      </c>
      <c r="X759" s="44">
        <v>0</v>
      </c>
      <c r="Y759" s="44">
        <v>0</v>
      </c>
    </row>
    <row r="760" spans="1:25" ht="60" x14ac:dyDescent="0.25">
      <c r="A760" s="98"/>
      <c r="B760" s="94"/>
      <c r="C760" s="49">
        <v>202</v>
      </c>
      <c r="D760" s="50" t="s">
        <v>805</v>
      </c>
      <c r="E760" s="28" t="s">
        <v>918</v>
      </c>
      <c r="F760" s="26" t="s">
        <v>1011</v>
      </c>
      <c r="G760" s="49" t="s">
        <v>36</v>
      </c>
      <c r="H760" s="26">
        <v>30</v>
      </c>
      <c r="I760" s="26">
        <v>20</v>
      </c>
      <c r="J760" s="46">
        <v>2.15</v>
      </c>
      <c r="K760" s="47"/>
      <c r="L760" s="32">
        <f t="shared" si="22"/>
        <v>0</v>
      </c>
      <c r="M760" s="43" t="str">
        <f t="shared" si="23"/>
        <v>OK</v>
      </c>
      <c r="N760" s="44">
        <v>0</v>
      </c>
      <c r="O760" s="44">
        <v>0</v>
      </c>
      <c r="P760" s="44">
        <v>0</v>
      </c>
      <c r="Q760" s="44">
        <v>0</v>
      </c>
      <c r="R760" s="44">
        <v>0</v>
      </c>
      <c r="S760" s="44">
        <v>0</v>
      </c>
      <c r="T760" s="44">
        <v>0</v>
      </c>
      <c r="U760" s="44">
        <v>0</v>
      </c>
      <c r="V760" s="44">
        <v>0</v>
      </c>
      <c r="W760" s="44">
        <v>0</v>
      </c>
      <c r="X760" s="44">
        <v>0</v>
      </c>
      <c r="Y760" s="44">
        <v>0</v>
      </c>
    </row>
    <row r="761" spans="1:25" ht="75" x14ac:dyDescent="0.25">
      <c r="A761" s="98"/>
      <c r="B761" s="94"/>
      <c r="C761" s="49">
        <v>203</v>
      </c>
      <c r="D761" s="50" t="s">
        <v>806</v>
      </c>
      <c r="E761" s="28" t="s">
        <v>918</v>
      </c>
      <c r="F761" s="26" t="s">
        <v>1011</v>
      </c>
      <c r="G761" s="49" t="s">
        <v>36</v>
      </c>
      <c r="H761" s="26">
        <v>30</v>
      </c>
      <c r="I761" s="26">
        <v>20</v>
      </c>
      <c r="J761" s="46">
        <v>11.5</v>
      </c>
      <c r="K761" s="47"/>
      <c r="L761" s="32">
        <f t="shared" si="22"/>
        <v>0</v>
      </c>
      <c r="M761" s="43" t="str">
        <f t="shared" si="23"/>
        <v>OK</v>
      </c>
      <c r="N761" s="44">
        <v>0</v>
      </c>
      <c r="O761" s="44">
        <v>0</v>
      </c>
      <c r="P761" s="44">
        <v>0</v>
      </c>
      <c r="Q761" s="44">
        <v>0</v>
      </c>
      <c r="R761" s="44">
        <v>0</v>
      </c>
      <c r="S761" s="44">
        <v>0</v>
      </c>
      <c r="T761" s="44">
        <v>0</v>
      </c>
      <c r="U761" s="44">
        <v>0</v>
      </c>
      <c r="V761" s="44">
        <v>0</v>
      </c>
      <c r="W761" s="44">
        <v>0</v>
      </c>
      <c r="X761" s="44">
        <v>0</v>
      </c>
      <c r="Y761" s="44">
        <v>0</v>
      </c>
    </row>
    <row r="762" spans="1:25" ht="75" x14ac:dyDescent="0.25">
      <c r="A762" s="98"/>
      <c r="B762" s="94"/>
      <c r="C762" s="49">
        <v>204</v>
      </c>
      <c r="D762" s="50" t="s">
        <v>807</v>
      </c>
      <c r="E762" s="28" t="s">
        <v>918</v>
      </c>
      <c r="F762" s="26" t="s">
        <v>1011</v>
      </c>
      <c r="G762" s="49" t="s">
        <v>36</v>
      </c>
      <c r="H762" s="26">
        <v>30</v>
      </c>
      <c r="I762" s="26">
        <v>20</v>
      </c>
      <c r="J762" s="46">
        <v>14.25</v>
      </c>
      <c r="K762" s="47"/>
      <c r="L762" s="32">
        <f t="shared" si="22"/>
        <v>0</v>
      </c>
      <c r="M762" s="43" t="str">
        <f t="shared" si="23"/>
        <v>OK</v>
      </c>
      <c r="N762" s="44">
        <v>0</v>
      </c>
      <c r="O762" s="44">
        <v>0</v>
      </c>
      <c r="P762" s="44">
        <v>0</v>
      </c>
      <c r="Q762" s="44">
        <v>0</v>
      </c>
      <c r="R762" s="44">
        <v>0</v>
      </c>
      <c r="S762" s="44">
        <v>0</v>
      </c>
      <c r="T762" s="44">
        <v>0</v>
      </c>
      <c r="U762" s="44">
        <v>0</v>
      </c>
      <c r="V762" s="44">
        <v>0</v>
      </c>
      <c r="W762" s="44">
        <v>0</v>
      </c>
      <c r="X762" s="44">
        <v>0</v>
      </c>
      <c r="Y762" s="44">
        <v>0</v>
      </c>
    </row>
    <row r="763" spans="1:25" ht="75" x14ac:dyDescent="0.25">
      <c r="A763" s="98"/>
      <c r="B763" s="94"/>
      <c r="C763" s="49">
        <v>205</v>
      </c>
      <c r="D763" s="50" t="s">
        <v>808</v>
      </c>
      <c r="E763" s="28" t="s">
        <v>918</v>
      </c>
      <c r="F763" s="26" t="s">
        <v>1011</v>
      </c>
      <c r="G763" s="49" t="s">
        <v>36</v>
      </c>
      <c r="H763" s="26">
        <v>30</v>
      </c>
      <c r="I763" s="26">
        <v>20</v>
      </c>
      <c r="J763" s="46">
        <v>43.16</v>
      </c>
      <c r="K763" s="47"/>
      <c r="L763" s="32">
        <f t="shared" si="22"/>
        <v>0</v>
      </c>
      <c r="M763" s="43" t="str">
        <f t="shared" si="23"/>
        <v>OK</v>
      </c>
      <c r="N763" s="44">
        <v>0</v>
      </c>
      <c r="O763" s="44">
        <v>0</v>
      </c>
      <c r="P763" s="44">
        <v>0</v>
      </c>
      <c r="Q763" s="44">
        <v>0</v>
      </c>
      <c r="R763" s="44">
        <v>0</v>
      </c>
      <c r="S763" s="44">
        <v>0</v>
      </c>
      <c r="T763" s="44">
        <v>0</v>
      </c>
      <c r="U763" s="44">
        <v>0</v>
      </c>
      <c r="V763" s="44">
        <v>0</v>
      </c>
      <c r="W763" s="44">
        <v>0</v>
      </c>
      <c r="X763" s="44">
        <v>0</v>
      </c>
      <c r="Y763" s="44">
        <v>0</v>
      </c>
    </row>
    <row r="764" spans="1:25" ht="45" x14ac:dyDescent="0.25">
      <c r="A764" s="98"/>
      <c r="B764" s="94"/>
      <c r="C764" s="49">
        <v>206</v>
      </c>
      <c r="D764" s="50" t="s">
        <v>809</v>
      </c>
      <c r="E764" s="28" t="s">
        <v>918</v>
      </c>
      <c r="F764" s="26" t="s">
        <v>1011</v>
      </c>
      <c r="G764" s="49" t="s">
        <v>36</v>
      </c>
      <c r="H764" s="26">
        <v>30</v>
      </c>
      <c r="I764" s="26">
        <v>20</v>
      </c>
      <c r="J764" s="46">
        <v>11.8</v>
      </c>
      <c r="K764" s="47"/>
      <c r="L764" s="32">
        <f t="shared" si="22"/>
        <v>0</v>
      </c>
      <c r="M764" s="43" t="str">
        <f t="shared" si="23"/>
        <v>OK</v>
      </c>
      <c r="N764" s="44">
        <v>0</v>
      </c>
      <c r="O764" s="44">
        <v>0</v>
      </c>
      <c r="P764" s="44">
        <v>0</v>
      </c>
      <c r="Q764" s="44">
        <v>0</v>
      </c>
      <c r="R764" s="44">
        <v>0</v>
      </c>
      <c r="S764" s="44">
        <v>0</v>
      </c>
      <c r="T764" s="44">
        <v>0</v>
      </c>
      <c r="U764" s="44">
        <v>0</v>
      </c>
      <c r="V764" s="44">
        <v>0</v>
      </c>
      <c r="W764" s="44">
        <v>0</v>
      </c>
      <c r="X764" s="44">
        <v>0</v>
      </c>
      <c r="Y764" s="44">
        <v>0</v>
      </c>
    </row>
    <row r="765" spans="1:25" ht="15" x14ac:dyDescent="0.25">
      <c r="A765" s="98"/>
      <c r="B765" s="94"/>
      <c r="C765" s="49">
        <v>207</v>
      </c>
      <c r="D765" s="50" t="s">
        <v>810</v>
      </c>
      <c r="E765" s="28" t="s">
        <v>918</v>
      </c>
      <c r="F765" s="26" t="s">
        <v>1011</v>
      </c>
      <c r="G765" s="49" t="s">
        <v>36</v>
      </c>
      <c r="H765" s="26">
        <v>30</v>
      </c>
      <c r="I765" s="26">
        <v>20</v>
      </c>
      <c r="J765" s="46">
        <v>6.97</v>
      </c>
      <c r="K765" s="47"/>
      <c r="L765" s="32">
        <f t="shared" si="22"/>
        <v>0</v>
      </c>
      <c r="M765" s="43" t="str">
        <f t="shared" si="23"/>
        <v>OK</v>
      </c>
      <c r="N765" s="44">
        <v>0</v>
      </c>
      <c r="O765" s="44">
        <v>0</v>
      </c>
      <c r="P765" s="44">
        <v>0</v>
      </c>
      <c r="Q765" s="44">
        <v>0</v>
      </c>
      <c r="R765" s="44">
        <v>0</v>
      </c>
      <c r="S765" s="44">
        <v>0</v>
      </c>
      <c r="T765" s="44">
        <v>0</v>
      </c>
      <c r="U765" s="44">
        <v>0</v>
      </c>
      <c r="V765" s="44">
        <v>0</v>
      </c>
      <c r="W765" s="44">
        <v>0</v>
      </c>
      <c r="X765" s="44">
        <v>0</v>
      </c>
      <c r="Y765" s="44">
        <v>0</v>
      </c>
    </row>
    <row r="766" spans="1:25" ht="15" x14ac:dyDescent="0.25">
      <c r="A766" s="98"/>
      <c r="B766" s="94"/>
      <c r="C766" s="49">
        <v>208</v>
      </c>
      <c r="D766" s="50" t="s">
        <v>811</v>
      </c>
      <c r="E766" s="28" t="s">
        <v>918</v>
      </c>
      <c r="F766" s="26" t="s">
        <v>1011</v>
      </c>
      <c r="G766" s="49" t="s">
        <v>36</v>
      </c>
      <c r="H766" s="26">
        <v>30</v>
      </c>
      <c r="I766" s="26">
        <v>20</v>
      </c>
      <c r="J766" s="46">
        <v>4.0999999999999996</v>
      </c>
      <c r="K766" s="47"/>
      <c r="L766" s="32">
        <f t="shared" si="22"/>
        <v>0</v>
      </c>
      <c r="M766" s="43" t="str">
        <f t="shared" si="23"/>
        <v>OK</v>
      </c>
      <c r="N766" s="44">
        <v>0</v>
      </c>
      <c r="O766" s="44">
        <v>0</v>
      </c>
      <c r="P766" s="44">
        <v>0</v>
      </c>
      <c r="Q766" s="44">
        <v>0</v>
      </c>
      <c r="R766" s="44">
        <v>0</v>
      </c>
      <c r="S766" s="44">
        <v>0</v>
      </c>
      <c r="T766" s="44">
        <v>0</v>
      </c>
      <c r="U766" s="44">
        <v>0</v>
      </c>
      <c r="V766" s="44">
        <v>0</v>
      </c>
      <c r="W766" s="44">
        <v>0</v>
      </c>
      <c r="X766" s="44">
        <v>0</v>
      </c>
      <c r="Y766" s="44">
        <v>0</v>
      </c>
    </row>
    <row r="767" spans="1:25" ht="60" x14ac:dyDescent="0.25">
      <c r="A767" s="98"/>
      <c r="B767" s="94"/>
      <c r="C767" s="49">
        <v>209</v>
      </c>
      <c r="D767" s="50" t="s">
        <v>812</v>
      </c>
      <c r="E767" s="28" t="s">
        <v>961</v>
      </c>
      <c r="F767" s="26" t="s">
        <v>1020</v>
      </c>
      <c r="G767" s="49" t="s">
        <v>36</v>
      </c>
      <c r="H767" s="26">
        <v>30</v>
      </c>
      <c r="I767" s="26">
        <v>20</v>
      </c>
      <c r="J767" s="46">
        <v>10.8</v>
      </c>
      <c r="K767" s="47"/>
      <c r="L767" s="32">
        <f t="shared" si="22"/>
        <v>0</v>
      </c>
      <c r="M767" s="43" t="str">
        <f t="shared" si="23"/>
        <v>OK</v>
      </c>
      <c r="N767" s="44">
        <v>0</v>
      </c>
      <c r="O767" s="44">
        <v>0</v>
      </c>
      <c r="P767" s="44">
        <v>0</v>
      </c>
      <c r="Q767" s="44">
        <v>0</v>
      </c>
      <c r="R767" s="44">
        <v>0</v>
      </c>
      <c r="S767" s="44">
        <v>0</v>
      </c>
      <c r="T767" s="44">
        <v>0</v>
      </c>
      <c r="U767" s="44">
        <v>0</v>
      </c>
      <c r="V767" s="44">
        <v>0</v>
      </c>
      <c r="W767" s="44">
        <v>0</v>
      </c>
      <c r="X767" s="44">
        <v>0</v>
      </c>
      <c r="Y767" s="44">
        <v>0</v>
      </c>
    </row>
    <row r="768" spans="1:25" ht="15" x14ac:dyDescent="0.25">
      <c r="A768" s="98"/>
      <c r="B768" s="94"/>
      <c r="C768" s="49">
        <v>210</v>
      </c>
      <c r="D768" s="50" t="s">
        <v>813</v>
      </c>
      <c r="E768" s="28" t="s">
        <v>918</v>
      </c>
      <c r="F768" s="26" t="s">
        <v>1011</v>
      </c>
      <c r="G768" s="49" t="s">
        <v>37</v>
      </c>
      <c r="H768" s="26">
        <v>30</v>
      </c>
      <c r="I768" s="26">
        <v>20</v>
      </c>
      <c r="J768" s="46">
        <v>12.6</v>
      </c>
      <c r="K768" s="47"/>
      <c r="L768" s="32">
        <f t="shared" si="22"/>
        <v>0</v>
      </c>
      <c r="M768" s="43" t="str">
        <f t="shared" si="23"/>
        <v>OK</v>
      </c>
      <c r="N768" s="44">
        <v>0</v>
      </c>
      <c r="O768" s="44">
        <v>0</v>
      </c>
      <c r="P768" s="44">
        <v>0</v>
      </c>
      <c r="Q768" s="44">
        <v>0</v>
      </c>
      <c r="R768" s="44">
        <v>0</v>
      </c>
      <c r="S768" s="44">
        <v>0</v>
      </c>
      <c r="T768" s="44">
        <v>0</v>
      </c>
      <c r="U768" s="44">
        <v>0</v>
      </c>
      <c r="V768" s="44">
        <v>0</v>
      </c>
      <c r="W768" s="44">
        <v>0</v>
      </c>
      <c r="X768" s="44">
        <v>0</v>
      </c>
      <c r="Y768" s="44">
        <v>0</v>
      </c>
    </row>
    <row r="769" spans="1:25" ht="30" x14ac:dyDescent="0.25">
      <c r="A769" s="98"/>
      <c r="B769" s="94"/>
      <c r="C769" s="49">
        <v>211</v>
      </c>
      <c r="D769" s="50" t="s">
        <v>814</v>
      </c>
      <c r="E769" s="28" t="s">
        <v>918</v>
      </c>
      <c r="F769" s="26" t="s">
        <v>1011</v>
      </c>
      <c r="G769" s="49" t="s">
        <v>36</v>
      </c>
      <c r="H769" s="26">
        <v>30</v>
      </c>
      <c r="I769" s="26">
        <v>20</v>
      </c>
      <c r="J769" s="46">
        <v>9.9</v>
      </c>
      <c r="K769" s="47"/>
      <c r="L769" s="32">
        <f t="shared" si="22"/>
        <v>0</v>
      </c>
      <c r="M769" s="43" t="str">
        <f t="shared" si="23"/>
        <v>OK</v>
      </c>
      <c r="N769" s="44">
        <v>0</v>
      </c>
      <c r="O769" s="44">
        <v>0</v>
      </c>
      <c r="P769" s="44">
        <v>0</v>
      </c>
      <c r="Q769" s="44">
        <v>0</v>
      </c>
      <c r="R769" s="44">
        <v>0</v>
      </c>
      <c r="S769" s="44">
        <v>0</v>
      </c>
      <c r="T769" s="44">
        <v>0</v>
      </c>
      <c r="U769" s="44">
        <v>0</v>
      </c>
      <c r="V769" s="44">
        <v>0</v>
      </c>
      <c r="W769" s="44">
        <v>0</v>
      </c>
      <c r="X769" s="44">
        <v>0</v>
      </c>
      <c r="Y769" s="44">
        <v>0</v>
      </c>
    </row>
    <row r="770" spans="1:25" ht="15" x14ac:dyDescent="0.25">
      <c r="A770" s="98"/>
      <c r="B770" s="94"/>
      <c r="C770" s="49">
        <v>212</v>
      </c>
      <c r="D770" s="50" t="s">
        <v>815</v>
      </c>
      <c r="E770" s="28" t="s">
        <v>918</v>
      </c>
      <c r="F770" s="26" t="s">
        <v>1011</v>
      </c>
      <c r="G770" s="49" t="s">
        <v>36</v>
      </c>
      <c r="H770" s="26">
        <v>30</v>
      </c>
      <c r="I770" s="26">
        <v>20</v>
      </c>
      <c r="J770" s="46">
        <v>9.9</v>
      </c>
      <c r="K770" s="47"/>
      <c r="L770" s="32">
        <f t="shared" si="22"/>
        <v>0</v>
      </c>
      <c r="M770" s="43" t="str">
        <f t="shared" si="23"/>
        <v>OK</v>
      </c>
      <c r="N770" s="44">
        <v>0</v>
      </c>
      <c r="O770" s="44">
        <v>0</v>
      </c>
      <c r="P770" s="44">
        <v>0</v>
      </c>
      <c r="Q770" s="44">
        <v>0</v>
      </c>
      <c r="R770" s="44">
        <v>0</v>
      </c>
      <c r="S770" s="44">
        <v>0</v>
      </c>
      <c r="T770" s="44">
        <v>0</v>
      </c>
      <c r="U770" s="44">
        <v>0</v>
      </c>
      <c r="V770" s="44">
        <v>0</v>
      </c>
      <c r="W770" s="44">
        <v>0</v>
      </c>
      <c r="X770" s="44">
        <v>0</v>
      </c>
      <c r="Y770" s="44">
        <v>0</v>
      </c>
    </row>
    <row r="771" spans="1:25" ht="45" x14ac:dyDescent="0.25">
      <c r="A771" s="98"/>
      <c r="B771" s="94"/>
      <c r="C771" s="49">
        <v>213</v>
      </c>
      <c r="D771" s="50" t="s">
        <v>816</v>
      </c>
      <c r="E771" s="28" t="s">
        <v>918</v>
      </c>
      <c r="F771" s="26" t="s">
        <v>1011</v>
      </c>
      <c r="G771" s="49" t="s">
        <v>36</v>
      </c>
      <c r="H771" s="26">
        <v>30</v>
      </c>
      <c r="I771" s="26">
        <v>20</v>
      </c>
      <c r="J771" s="46">
        <v>26.94</v>
      </c>
      <c r="K771" s="47"/>
      <c r="L771" s="32">
        <f t="shared" si="22"/>
        <v>0</v>
      </c>
      <c r="M771" s="43" t="str">
        <f t="shared" si="23"/>
        <v>OK</v>
      </c>
      <c r="N771" s="44">
        <v>0</v>
      </c>
      <c r="O771" s="44">
        <v>0</v>
      </c>
      <c r="P771" s="44">
        <v>0</v>
      </c>
      <c r="Q771" s="44">
        <v>0</v>
      </c>
      <c r="R771" s="44">
        <v>0</v>
      </c>
      <c r="S771" s="44">
        <v>0</v>
      </c>
      <c r="T771" s="44">
        <v>0</v>
      </c>
      <c r="U771" s="44">
        <v>0</v>
      </c>
      <c r="V771" s="44">
        <v>0</v>
      </c>
      <c r="W771" s="44">
        <v>0</v>
      </c>
      <c r="X771" s="44">
        <v>0</v>
      </c>
      <c r="Y771" s="44">
        <v>0</v>
      </c>
    </row>
    <row r="772" spans="1:25" ht="15" x14ac:dyDescent="0.25">
      <c r="A772" s="98"/>
      <c r="B772" s="94"/>
      <c r="C772" s="49">
        <v>214</v>
      </c>
      <c r="D772" s="50" t="s">
        <v>817</v>
      </c>
      <c r="E772" s="28" t="s">
        <v>918</v>
      </c>
      <c r="F772" s="26" t="s">
        <v>1011</v>
      </c>
      <c r="G772" s="49" t="s">
        <v>37</v>
      </c>
      <c r="H772" s="26">
        <v>30</v>
      </c>
      <c r="I772" s="26">
        <v>20</v>
      </c>
      <c r="J772" s="46">
        <v>0.61</v>
      </c>
      <c r="K772" s="47"/>
      <c r="L772" s="32">
        <f t="shared" si="22"/>
        <v>0</v>
      </c>
      <c r="M772" s="43" t="str">
        <f t="shared" si="23"/>
        <v>OK</v>
      </c>
      <c r="N772" s="44">
        <v>0</v>
      </c>
      <c r="O772" s="44">
        <v>0</v>
      </c>
      <c r="P772" s="44">
        <v>0</v>
      </c>
      <c r="Q772" s="44">
        <v>0</v>
      </c>
      <c r="R772" s="44">
        <v>0</v>
      </c>
      <c r="S772" s="44">
        <v>0</v>
      </c>
      <c r="T772" s="44">
        <v>0</v>
      </c>
      <c r="U772" s="44">
        <v>0</v>
      </c>
      <c r="V772" s="44">
        <v>0</v>
      </c>
      <c r="W772" s="44">
        <v>0</v>
      </c>
      <c r="X772" s="44">
        <v>0</v>
      </c>
      <c r="Y772" s="44">
        <v>0</v>
      </c>
    </row>
    <row r="773" spans="1:25" ht="45" x14ac:dyDescent="0.25">
      <c r="A773" s="98"/>
      <c r="B773" s="94"/>
      <c r="C773" s="49">
        <v>215</v>
      </c>
      <c r="D773" s="50" t="s">
        <v>818</v>
      </c>
      <c r="E773" s="28" t="s">
        <v>918</v>
      </c>
      <c r="F773" s="26" t="s">
        <v>1011</v>
      </c>
      <c r="G773" s="49" t="s">
        <v>36</v>
      </c>
      <c r="H773" s="26">
        <v>30</v>
      </c>
      <c r="I773" s="26">
        <v>20</v>
      </c>
      <c r="J773" s="46">
        <v>21</v>
      </c>
      <c r="K773" s="47"/>
      <c r="L773" s="32">
        <f t="shared" ref="L773:L836" si="24">K773-(SUM(N773:Y773))</f>
        <v>0</v>
      </c>
      <c r="M773" s="43" t="str">
        <f t="shared" ref="M773:M836" si="25">IF(L773&lt;0,"ATENÇÃO","OK")</f>
        <v>OK</v>
      </c>
      <c r="N773" s="44">
        <v>0</v>
      </c>
      <c r="O773" s="44">
        <v>0</v>
      </c>
      <c r="P773" s="44">
        <v>0</v>
      </c>
      <c r="Q773" s="44">
        <v>0</v>
      </c>
      <c r="R773" s="44">
        <v>0</v>
      </c>
      <c r="S773" s="44">
        <v>0</v>
      </c>
      <c r="T773" s="44">
        <v>0</v>
      </c>
      <c r="U773" s="44">
        <v>0</v>
      </c>
      <c r="V773" s="44">
        <v>0</v>
      </c>
      <c r="W773" s="44">
        <v>0</v>
      </c>
      <c r="X773" s="44">
        <v>0</v>
      </c>
      <c r="Y773" s="44">
        <v>0</v>
      </c>
    </row>
    <row r="774" spans="1:25" ht="45" x14ac:dyDescent="0.25">
      <c r="A774" s="98"/>
      <c r="B774" s="94"/>
      <c r="C774" s="49">
        <v>216</v>
      </c>
      <c r="D774" s="50" t="s">
        <v>819</v>
      </c>
      <c r="E774" s="28" t="s">
        <v>918</v>
      </c>
      <c r="F774" s="26" t="s">
        <v>1011</v>
      </c>
      <c r="G774" s="49" t="s">
        <v>36</v>
      </c>
      <c r="H774" s="26">
        <v>30</v>
      </c>
      <c r="I774" s="26">
        <v>20</v>
      </c>
      <c r="J774" s="46">
        <v>34.9</v>
      </c>
      <c r="K774" s="47"/>
      <c r="L774" s="32">
        <f t="shared" si="24"/>
        <v>0</v>
      </c>
      <c r="M774" s="43" t="str">
        <f t="shared" si="25"/>
        <v>OK</v>
      </c>
      <c r="N774" s="44">
        <v>0</v>
      </c>
      <c r="O774" s="44">
        <v>0</v>
      </c>
      <c r="P774" s="44">
        <v>0</v>
      </c>
      <c r="Q774" s="44">
        <v>0</v>
      </c>
      <c r="R774" s="44">
        <v>0</v>
      </c>
      <c r="S774" s="44">
        <v>0</v>
      </c>
      <c r="T774" s="44">
        <v>0</v>
      </c>
      <c r="U774" s="44">
        <v>0</v>
      </c>
      <c r="V774" s="44">
        <v>0</v>
      </c>
      <c r="W774" s="44">
        <v>0</v>
      </c>
      <c r="X774" s="44">
        <v>0</v>
      </c>
      <c r="Y774" s="44">
        <v>0</v>
      </c>
    </row>
    <row r="775" spans="1:25" ht="45" x14ac:dyDescent="0.25">
      <c r="A775" s="98"/>
      <c r="B775" s="94"/>
      <c r="C775" s="49">
        <v>217</v>
      </c>
      <c r="D775" s="50" t="s">
        <v>820</v>
      </c>
      <c r="E775" s="28" t="s">
        <v>918</v>
      </c>
      <c r="F775" s="26" t="s">
        <v>1011</v>
      </c>
      <c r="G775" s="49" t="s">
        <v>36</v>
      </c>
      <c r="H775" s="26">
        <v>30</v>
      </c>
      <c r="I775" s="26">
        <v>20</v>
      </c>
      <c r="J775" s="46">
        <v>24</v>
      </c>
      <c r="K775" s="47"/>
      <c r="L775" s="32">
        <f t="shared" si="24"/>
        <v>0</v>
      </c>
      <c r="M775" s="43" t="str">
        <f t="shared" si="25"/>
        <v>OK</v>
      </c>
      <c r="N775" s="44">
        <v>0</v>
      </c>
      <c r="O775" s="44">
        <v>0</v>
      </c>
      <c r="P775" s="44">
        <v>0</v>
      </c>
      <c r="Q775" s="44">
        <v>0</v>
      </c>
      <c r="R775" s="44">
        <v>0</v>
      </c>
      <c r="S775" s="44">
        <v>0</v>
      </c>
      <c r="T775" s="44">
        <v>0</v>
      </c>
      <c r="U775" s="44">
        <v>0</v>
      </c>
      <c r="V775" s="44">
        <v>0</v>
      </c>
      <c r="W775" s="44">
        <v>0</v>
      </c>
      <c r="X775" s="44">
        <v>0</v>
      </c>
      <c r="Y775" s="44">
        <v>0</v>
      </c>
    </row>
    <row r="776" spans="1:25" ht="15" x14ac:dyDescent="0.25">
      <c r="A776" s="98"/>
      <c r="B776" s="94"/>
      <c r="C776" s="49">
        <v>218</v>
      </c>
      <c r="D776" s="50" t="s">
        <v>821</v>
      </c>
      <c r="E776" s="28" t="s">
        <v>918</v>
      </c>
      <c r="F776" s="26" t="s">
        <v>1011</v>
      </c>
      <c r="G776" s="49" t="s">
        <v>36</v>
      </c>
      <c r="H776" s="26">
        <v>30</v>
      </c>
      <c r="I776" s="26">
        <v>20</v>
      </c>
      <c r="J776" s="46">
        <v>57</v>
      </c>
      <c r="K776" s="47"/>
      <c r="L776" s="32">
        <f t="shared" si="24"/>
        <v>0</v>
      </c>
      <c r="M776" s="43" t="str">
        <f t="shared" si="25"/>
        <v>OK</v>
      </c>
      <c r="N776" s="44">
        <v>0</v>
      </c>
      <c r="O776" s="44">
        <v>0</v>
      </c>
      <c r="P776" s="44">
        <v>0</v>
      </c>
      <c r="Q776" s="44">
        <v>0</v>
      </c>
      <c r="R776" s="44">
        <v>0</v>
      </c>
      <c r="S776" s="44">
        <v>0</v>
      </c>
      <c r="T776" s="44">
        <v>0</v>
      </c>
      <c r="U776" s="44">
        <v>0</v>
      </c>
      <c r="V776" s="44">
        <v>0</v>
      </c>
      <c r="W776" s="44">
        <v>0</v>
      </c>
      <c r="X776" s="44">
        <v>0</v>
      </c>
      <c r="Y776" s="44">
        <v>0</v>
      </c>
    </row>
    <row r="777" spans="1:25" ht="15" x14ac:dyDescent="0.25">
      <c r="A777" s="98"/>
      <c r="B777" s="94"/>
      <c r="C777" s="49">
        <v>219</v>
      </c>
      <c r="D777" s="50" t="s">
        <v>822</v>
      </c>
      <c r="E777" s="28" t="s">
        <v>918</v>
      </c>
      <c r="F777" s="26" t="s">
        <v>1011</v>
      </c>
      <c r="G777" s="49" t="s">
        <v>36</v>
      </c>
      <c r="H777" s="26">
        <v>30</v>
      </c>
      <c r="I777" s="26">
        <v>20</v>
      </c>
      <c r="J777" s="46">
        <v>0.48</v>
      </c>
      <c r="K777" s="47"/>
      <c r="L777" s="32">
        <f t="shared" si="24"/>
        <v>0</v>
      </c>
      <c r="M777" s="43" t="str">
        <f t="shared" si="25"/>
        <v>OK</v>
      </c>
      <c r="N777" s="44">
        <v>0</v>
      </c>
      <c r="O777" s="44">
        <v>0</v>
      </c>
      <c r="P777" s="44">
        <v>0</v>
      </c>
      <c r="Q777" s="44">
        <v>0</v>
      </c>
      <c r="R777" s="44">
        <v>0</v>
      </c>
      <c r="S777" s="44">
        <v>0</v>
      </c>
      <c r="T777" s="44">
        <v>0</v>
      </c>
      <c r="U777" s="44">
        <v>0</v>
      </c>
      <c r="V777" s="44">
        <v>0</v>
      </c>
      <c r="W777" s="44">
        <v>0</v>
      </c>
      <c r="X777" s="44">
        <v>0</v>
      </c>
      <c r="Y777" s="44">
        <v>0</v>
      </c>
    </row>
    <row r="778" spans="1:25" ht="15" x14ac:dyDescent="0.25">
      <c r="A778" s="98"/>
      <c r="B778" s="94"/>
      <c r="C778" s="49">
        <v>220</v>
      </c>
      <c r="D778" s="50" t="s">
        <v>823</v>
      </c>
      <c r="E778" s="28" t="s">
        <v>918</v>
      </c>
      <c r="F778" s="26" t="s">
        <v>1011</v>
      </c>
      <c r="G778" s="49" t="s">
        <v>36</v>
      </c>
      <c r="H778" s="26">
        <v>30</v>
      </c>
      <c r="I778" s="26">
        <v>20</v>
      </c>
      <c r="J778" s="46">
        <v>0.71</v>
      </c>
      <c r="K778" s="47"/>
      <c r="L778" s="32">
        <f t="shared" si="24"/>
        <v>0</v>
      </c>
      <c r="M778" s="43" t="str">
        <f t="shared" si="25"/>
        <v>OK</v>
      </c>
      <c r="N778" s="44">
        <v>0</v>
      </c>
      <c r="O778" s="44">
        <v>0</v>
      </c>
      <c r="P778" s="44">
        <v>0</v>
      </c>
      <c r="Q778" s="44">
        <v>0</v>
      </c>
      <c r="R778" s="44">
        <v>0</v>
      </c>
      <c r="S778" s="44">
        <v>0</v>
      </c>
      <c r="T778" s="44">
        <v>0</v>
      </c>
      <c r="U778" s="44">
        <v>0</v>
      </c>
      <c r="V778" s="44">
        <v>0</v>
      </c>
      <c r="W778" s="44">
        <v>0</v>
      </c>
      <c r="X778" s="44">
        <v>0</v>
      </c>
      <c r="Y778" s="44">
        <v>0</v>
      </c>
    </row>
    <row r="779" spans="1:25" ht="30" x14ac:dyDescent="0.25">
      <c r="A779" s="98"/>
      <c r="B779" s="94"/>
      <c r="C779" s="49">
        <v>221</v>
      </c>
      <c r="D779" s="50" t="s">
        <v>824</v>
      </c>
      <c r="E779" s="28" t="s">
        <v>918</v>
      </c>
      <c r="F779" s="26" t="s">
        <v>1011</v>
      </c>
      <c r="G779" s="49" t="s">
        <v>36</v>
      </c>
      <c r="H779" s="26">
        <v>30</v>
      </c>
      <c r="I779" s="26">
        <v>20</v>
      </c>
      <c r="J779" s="46">
        <v>250</v>
      </c>
      <c r="K779" s="47"/>
      <c r="L779" s="32">
        <f t="shared" si="24"/>
        <v>0</v>
      </c>
      <c r="M779" s="43" t="str">
        <f t="shared" si="25"/>
        <v>OK</v>
      </c>
      <c r="N779" s="44">
        <v>0</v>
      </c>
      <c r="O779" s="44">
        <v>0</v>
      </c>
      <c r="P779" s="44">
        <v>0</v>
      </c>
      <c r="Q779" s="44">
        <v>0</v>
      </c>
      <c r="R779" s="44">
        <v>0</v>
      </c>
      <c r="S779" s="44">
        <v>0</v>
      </c>
      <c r="T779" s="44">
        <v>0</v>
      </c>
      <c r="U779" s="44">
        <v>0</v>
      </c>
      <c r="V779" s="44">
        <v>0</v>
      </c>
      <c r="W779" s="44">
        <v>0</v>
      </c>
      <c r="X779" s="44">
        <v>0</v>
      </c>
      <c r="Y779" s="44">
        <v>0</v>
      </c>
    </row>
    <row r="780" spans="1:25" ht="45" x14ac:dyDescent="0.25">
      <c r="A780" s="98"/>
      <c r="B780" s="94"/>
      <c r="C780" s="49">
        <v>222</v>
      </c>
      <c r="D780" s="50" t="s">
        <v>825</v>
      </c>
      <c r="E780" s="28" t="s">
        <v>918</v>
      </c>
      <c r="F780" s="26" t="s">
        <v>1011</v>
      </c>
      <c r="G780" s="49" t="s">
        <v>36</v>
      </c>
      <c r="H780" s="26">
        <v>30</v>
      </c>
      <c r="I780" s="26">
        <v>20</v>
      </c>
      <c r="J780" s="46">
        <v>3</v>
      </c>
      <c r="K780" s="47"/>
      <c r="L780" s="32">
        <f t="shared" si="24"/>
        <v>0</v>
      </c>
      <c r="M780" s="43" t="str">
        <f t="shared" si="25"/>
        <v>OK</v>
      </c>
      <c r="N780" s="44">
        <v>0</v>
      </c>
      <c r="O780" s="44">
        <v>0</v>
      </c>
      <c r="P780" s="44">
        <v>0</v>
      </c>
      <c r="Q780" s="44">
        <v>0</v>
      </c>
      <c r="R780" s="44">
        <v>0</v>
      </c>
      <c r="S780" s="44">
        <v>0</v>
      </c>
      <c r="T780" s="44">
        <v>0</v>
      </c>
      <c r="U780" s="44">
        <v>0</v>
      </c>
      <c r="V780" s="44">
        <v>0</v>
      </c>
      <c r="W780" s="44">
        <v>0</v>
      </c>
      <c r="X780" s="44">
        <v>0</v>
      </c>
      <c r="Y780" s="44">
        <v>0</v>
      </c>
    </row>
    <row r="781" spans="1:25" ht="45" x14ac:dyDescent="0.25">
      <c r="A781" s="98"/>
      <c r="B781" s="94"/>
      <c r="C781" s="49">
        <v>223</v>
      </c>
      <c r="D781" s="50" t="s">
        <v>826</v>
      </c>
      <c r="E781" s="28" t="s">
        <v>918</v>
      </c>
      <c r="F781" s="26" t="s">
        <v>1011</v>
      </c>
      <c r="G781" s="49" t="s">
        <v>36</v>
      </c>
      <c r="H781" s="26">
        <v>30</v>
      </c>
      <c r="I781" s="26">
        <v>20</v>
      </c>
      <c r="J781" s="46">
        <v>8</v>
      </c>
      <c r="K781" s="47"/>
      <c r="L781" s="32">
        <f t="shared" si="24"/>
        <v>0</v>
      </c>
      <c r="M781" s="43" t="str">
        <f t="shared" si="25"/>
        <v>OK</v>
      </c>
      <c r="N781" s="44">
        <v>0</v>
      </c>
      <c r="O781" s="44">
        <v>0</v>
      </c>
      <c r="P781" s="44">
        <v>0</v>
      </c>
      <c r="Q781" s="44">
        <v>0</v>
      </c>
      <c r="R781" s="44">
        <v>0</v>
      </c>
      <c r="S781" s="44">
        <v>0</v>
      </c>
      <c r="T781" s="44">
        <v>0</v>
      </c>
      <c r="U781" s="44">
        <v>0</v>
      </c>
      <c r="V781" s="44">
        <v>0</v>
      </c>
      <c r="W781" s="44">
        <v>0</v>
      </c>
      <c r="X781" s="44">
        <v>0</v>
      </c>
      <c r="Y781" s="44">
        <v>0</v>
      </c>
    </row>
    <row r="782" spans="1:25" ht="45" x14ac:dyDescent="0.25">
      <c r="A782" s="98"/>
      <c r="B782" s="94"/>
      <c r="C782" s="49">
        <v>224</v>
      </c>
      <c r="D782" s="50" t="s">
        <v>827</v>
      </c>
      <c r="E782" s="28" t="s">
        <v>918</v>
      </c>
      <c r="F782" s="26" t="s">
        <v>1011</v>
      </c>
      <c r="G782" s="49" t="s">
        <v>36</v>
      </c>
      <c r="H782" s="26">
        <v>30</v>
      </c>
      <c r="I782" s="26">
        <v>20</v>
      </c>
      <c r="J782" s="46">
        <v>3.4</v>
      </c>
      <c r="K782" s="47"/>
      <c r="L782" s="32">
        <f t="shared" si="24"/>
        <v>0</v>
      </c>
      <c r="M782" s="43" t="str">
        <f t="shared" si="25"/>
        <v>OK</v>
      </c>
      <c r="N782" s="44">
        <v>0</v>
      </c>
      <c r="O782" s="44">
        <v>0</v>
      </c>
      <c r="P782" s="44">
        <v>0</v>
      </c>
      <c r="Q782" s="44">
        <v>0</v>
      </c>
      <c r="R782" s="44">
        <v>0</v>
      </c>
      <c r="S782" s="44">
        <v>0</v>
      </c>
      <c r="T782" s="44">
        <v>0</v>
      </c>
      <c r="U782" s="44">
        <v>0</v>
      </c>
      <c r="V782" s="44">
        <v>0</v>
      </c>
      <c r="W782" s="44">
        <v>0</v>
      </c>
      <c r="X782" s="44">
        <v>0</v>
      </c>
      <c r="Y782" s="44">
        <v>0</v>
      </c>
    </row>
    <row r="783" spans="1:25" ht="45" x14ac:dyDescent="0.25">
      <c r="A783" s="98"/>
      <c r="B783" s="94"/>
      <c r="C783" s="49">
        <v>225</v>
      </c>
      <c r="D783" s="50" t="s">
        <v>828</v>
      </c>
      <c r="E783" s="28" t="s">
        <v>918</v>
      </c>
      <c r="F783" s="26" t="s">
        <v>1011</v>
      </c>
      <c r="G783" s="49" t="s">
        <v>36</v>
      </c>
      <c r="H783" s="26">
        <v>30</v>
      </c>
      <c r="I783" s="26">
        <v>20</v>
      </c>
      <c r="J783" s="46">
        <v>10</v>
      </c>
      <c r="K783" s="47"/>
      <c r="L783" s="32">
        <f t="shared" si="24"/>
        <v>0</v>
      </c>
      <c r="M783" s="43" t="str">
        <f t="shared" si="25"/>
        <v>OK</v>
      </c>
      <c r="N783" s="44">
        <v>0</v>
      </c>
      <c r="O783" s="44">
        <v>0</v>
      </c>
      <c r="P783" s="44">
        <v>0</v>
      </c>
      <c r="Q783" s="44">
        <v>0</v>
      </c>
      <c r="R783" s="44">
        <v>0</v>
      </c>
      <c r="S783" s="44">
        <v>0</v>
      </c>
      <c r="T783" s="44">
        <v>0</v>
      </c>
      <c r="U783" s="44">
        <v>0</v>
      </c>
      <c r="V783" s="44">
        <v>0</v>
      </c>
      <c r="W783" s="44">
        <v>0</v>
      </c>
      <c r="X783" s="44">
        <v>0</v>
      </c>
      <c r="Y783" s="44">
        <v>0</v>
      </c>
    </row>
    <row r="784" spans="1:25" ht="45" x14ac:dyDescent="0.25">
      <c r="A784" s="98"/>
      <c r="B784" s="94"/>
      <c r="C784" s="49">
        <v>226</v>
      </c>
      <c r="D784" s="50" t="s">
        <v>829</v>
      </c>
      <c r="E784" s="28" t="s">
        <v>918</v>
      </c>
      <c r="F784" s="26" t="s">
        <v>1011</v>
      </c>
      <c r="G784" s="49" t="s">
        <v>36</v>
      </c>
      <c r="H784" s="26">
        <v>30</v>
      </c>
      <c r="I784" s="26">
        <v>20</v>
      </c>
      <c r="J784" s="46">
        <v>13.5</v>
      </c>
      <c r="K784" s="47"/>
      <c r="L784" s="32">
        <f t="shared" si="24"/>
        <v>0</v>
      </c>
      <c r="M784" s="43" t="str">
        <f t="shared" si="25"/>
        <v>OK</v>
      </c>
      <c r="N784" s="44">
        <v>0</v>
      </c>
      <c r="O784" s="44">
        <v>0</v>
      </c>
      <c r="P784" s="44">
        <v>0</v>
      </c>
      <c r="Q784" s="44">
        <v>0</v>
      </c>
      <c r="R784" s="44">
        <v>0</v>
      </c>
      <c r="S784" s="44">
        <v>0</v>
      </c>
      <c r="T784" s="44">
        <v>0</v>
      </c>
      <c r="U784" s="44">
        <v>0</v>
      </c>
      <c r="V784" s="44">
        <v>0</v>
      </c>
      <c r="W784" s="44">
        <v>0</v>
      </c>
      <c r="X784" s="44">
        <v>0</v>
      </c>
      <c r="Y784" s="44">
        <v>0</v>
      </c>
    </row>
    <row r="785" spans="1:25" ht="45" x14ac:dyDescent="0.25">
      <c r="A785" s="98"/>
      <c r="B785" s="94"/>
      <c r="C785" s="49">
        <v>227</v>
      </c>
      <c r="D785" s="50" t="s">
        <v>830</v>
      </c>
      <c r="E785" s="28" t="s">
        <v>918</v>
      </c>
      <c r="F785" s="26" t="s">
        <v>1011</v>
      </c>
      <c r="G785" s="49" t="s">
        <v>36</v>
      </c>
      <c r="H785" s="26">
        <v>30</v>
      </c>
      <c r="I785" s="26">
        <v>20</v>
      </c>
      <c r="J785" s="46">
        <v>19</v>
      </c>
      <c r="K785" s="47"/>
      <c r="L785" s="32">
        <f t="shared" si="24"/>
        <v>0</v>
      </c>
      <c r="M785" s="43" t="str">
        <f t="shared" si="25"/>
        <v>OK</v>
      </c>
      <c r="N785" s="44">
        <v>0</v>
      </c>
      <c r="O785" s="44">
        <v>0</v>
      </c>
      <c r="P785" s="44">
        <v>0</v>
      </c>
      <c r="Q785" s="44">
        <v>0</v>
      </c>
      <c r="R785" s="44">
        <v>0</v>
      </c>
      <c r="S785" s="44">
        <v>0</v>
      </c>
      <c r="T785" s="44">
        <v>0</v>
      </c>
      <c r="U785" s="44">
        <v>0</v>
      </c>
      <c r="V785" s="44">
        <v>0</v>
      </c>
      <c r="W785" s="44">
        <v>0</v>
      </c>
      <c r="X785" s="44">
        <v>0</v>
      </c>
      <c r="Y785" s="44">
        <v>0</v>
      </c>
    </row>
    <row r="786" spans="1:25" ht="45" x14ac:dyDescent="0.25">
      <c r="A786" s="98"/>
      <c r="B786" s="94"/>
      <c r="C786" s="49">
        <v>228</v>
      </c>
      <c r="D786" s="50" t="s">
        <v>831</v>
      </c>
      <c r="E786" s="28" t="s">
        <v>918</v>
      </c>
      <c r="F786" s="26" t="s">
        <v>1018</v>
      </c>
      <c r="G786" s="49" t="s">
        <v>36</v>
      </c>
      <c r="H786" s="26">
        <v>30</v>
      </c>
      <c r="I786" s="26">
        <v>20</v>
      </c>
      <c r="J786" s="46">
        <v>49</v>
      </c>
      <c r="K786" s="47"/>
      <c r="L786" s="32">
        <f t="shared" si="24"/>
        <v>0</v>
      </c>
      <c r="M786" s="43" t="str">
        <f t="shared" si="25"/>
        <v>OK</v>
      </c>
      <c r="N786" s="44">
        <v>0</v>
      </c>
      <c r="O786" s="44">
        <v>0</v>
      </c>
      <c r="P786" s="44">
        <v>0</v>
      </c>
      <c r="Q786" s="44">
        <v>0</v>
      </c>
      <c r="R786" s="44">
        <v>0</v>
      </c>
      <c r="S786" s="44">
        <v>0</v>
      </c>
      <c r="T786" s="44">
        <v>0</v>
      </c>
      <c r="U786" s="44">
        <v>0</v>
      </c>
      <c r="V786" s="44">
        <v>0</v>
      </c>
      <c r="W786" s="44">
        <v>0</v>
      </c>
      <c r="X786" s="44">
        <v>0</v>
      </c>
      <c r="Y786" s="44">
        <v>0</v>
      </c>
    </row>
    <row r="787" spans="1:25" ht="45" x14ac:dyDescent="0.25">
      <c r="A787" s="98"/>
      <c r="B787" s="94"/>
      <c r="C787" s="49">
        <v>229</v>
      </c>
      <c r="D787" s="50" t="s">
        <v>832</v>
      </c>
      <c r="E787" s="28" t="s">
        <v>918</v>
      </c>
      <c r="F787" s="26" t="s">
        <v>1018</v>
      </c>
      <c r="G787" s="49" t="s">
        <v>36</v>
      </c>
      <c r="H787" s="26">
        <v>30</v>
      </c>
      <c r="I787" s="26">
        <v>20</v>
      </c>
      <c r="J787" s="46">
        <v>74</v>
      </c>
      <c r="K787" s="47"/>
      <c r="L787" s="32">
        <f t="shared" si="24"/>
        <v>0</v>
      </c>
      <c r="M787" s="43" t="str">
        <f t="shared" si="25"/>
        <v>OK</v>
      </c>
      <c r="N787" s="44">
        <v>0</v>
      </c>
      <c r="O787" s="44">
        <v>0</v>
      </c>
      <c r="P787" s="44">
        <v>0</v>
      </c>
      <c r="Q787" s="44">
        <v>0</v>
      </c>
      <c r="R787" s="44">
        <v>0</v>
      </c>
      <c r="S787" s="44">
        <v>0</v>
      </c>
      <c r="T787" s="44">
        <v>0</v>
      </c>
      <c r="U787" s="44">
        <v>0</v>
      </c>
      <c r="V787" s="44">
        <v>0</v>
      </c>
      <c r="W787" s="44">
        <v>0</v>
      </c>
      <c r="X787" s="44">
        <v>0</v>
      </c>
      <c r="Y787" s="44">
        <v>0</v>
      </c>
    </row>
    <row r="788" spans="1:25" ht="45" x14ac:dyDescent="0.25">
      <c r="A788" s="98"/>
      <c r="B788" s="94"/>
      <c r="C788" s="49">
        <v>230</v>
      </c>
      <c r="D788" s="50" t="s">
        <v>833</v>
      </c>
      <c r="E788" s="28" t="s">
        <v>918</v>
      </c>
      <c r="F788" s="26" t="s">
        <v>1018</v>
      </c>
      <c r="G788" s="49" t="s">
        <v>36</v>
      </c>
      <c r="H788" s="26">
        <v>30</v>
      </c>
      <c r="I788" s="26">
        <v>20</v>
      </c>
      <c r="J788" s="46">
        <v>22.93</v>
      </c>
      <c r="K788" s="47"/>
      <c r="L788" s="32">
        <f t="shared" si="24"/>
        <v>0</v>
      </c>
      <c r="M788" s="43" t="str">
        <f t="shared" si="25"/>
        <v>OK</v>
      </c>
      <c r="N788" s="44">
        <v>0</v>
      </c>
      <c r="O788" s="44">
        <v>0</v>
      </c>
      <c r="P788" s="44">
        <v>0</v>
      </c>
      <c r="Q788" s="44">
        <v>0</v>
      </c>
      <c r="R788" s="44">
        <v>0</v>
      </c>
      <c r="S788" s="44">
        <v>0</v>
      </c>
      <c r="T788" s="44">
        <v>0</v>
      </c>
      <c r="U788" s="44">
        <v>0</v>
      </c>
      <c r="V788" s="44">
        <v>0</v>
      </c>
      <c r="W788" s="44">
        <v>0</v>
      </c>
      <c r="X788" s="44">
        <v>0</v>
      </c>
      <c r="Y788" s="44">
        <v>0</v>
      </c>
    </row>
    <row r="789" spans="1:25" ht="45" x14ac:dyDescent="0.25">
      <c r="A789" s="98"/>
      <c r="B789" s="94"/>
      <c r="C789" s="49">
        <v>231</v>
      </c>
      <c r="D789" s="50" t="s">
        <v>834</v>
      </c>
      <c r="E789" s="28" t="s">
        <v>918</v>
      </c>
      <c r="F789" s="26" t="s">
        <v>1018</v>
      </c>
      <c r="G789" s="49" t="s">
        <v>36</v>
      </c>
      <c r="H789" s="26">
        <v>30</v>
      </c>
      <c r="I789" s="26">
        <v>20</v>
      </c>
      <c r="J789" s="46">
        <v>26.03</v>
      </c>
      <c r="K789" s="47"/>
      <c r="L789" s="32">
        <f t="shared" si="24"/>
        <v>0</v>
      </c>
      <c r="M789" s="43" t="str">
        <f t="shared" si="25"/>
        <v>OK</v>
      </c>
      <c r="N789" s="44">
        <v>0</v>
      </c>
      <c r="O789" s="44">
        <v>0</v>
      </c>
      <c r="P789" s="44">
        <v>0</v>
      </c>
      <c r="Q789" s="44">
        <v>0</v>
      </c>
      <c r="R789" s="44">
        <v>0</v>
      </c>
      <c r="S789" s="44">
        <v>0</v>
      </c>
      <c r="T789" s="44">
        <v>0</v>
      </c>
      <c r="U789" s="44">
        <v>0</v>
      </c>
      <c r="V789" s="44">
        <v>0</v>
      </c>
      <c r="W789" s="44">
        <v>0</v>
      </c>
      <c r="X789" s="44">
        <v>0</v>
      </c>
      <c r="Y789" s="44">
        <v>0</v>
      </c>
    </row>
    <row r="790" spans="1:25" ht="45" x14ac:dyDescent="0.25">
      <c r="A790" s="98"/>
      <c r="B790" s="94"/>
      <c r="C790" s="49">
        <v>232</v>
      </c>
      <c r="D790" s="50" t="s">
        <v>835</v>
      </c>
      <c r="E790" s="28" t="s">
        <v>918</v>
      </c>
      <c r="F790" s="26" t="s">
        <v>1018</v>
      </c>
      <c r="G790" s="49" t="s">
        <v>36</v>
      </c>
      <c r="H790" s="26">
        <v>30</v>
      </c>
      <c r="I790" s="26">
        <v>20</v>
      </c>
      <c r="J790" s="46">
        <v>24.26</v>
      </c>
      <c r="K790" s="47"/>
      <c r="L790" s="32">
        <f t="shared" si="24"/>
        <v>0</v>
      </c>
      <c r="M790" s="43" t="str">
        <f t="shared" si="25"/>
        <v>OK</v>
      </c>
      <c r="N790" s="44">
        <v>0</v>
      </c>
      <c r="O790" s="44">
        <v>0</v>
      </c>
      <c r="P790" s="44">
        <v>0</v>
      </c>
      <c r="Q790" s="44">
        <v>0</v>
      </c>
      <c r="R790" s="44">
        <v>0</v>
      </c>
      <c r="S790" s="44">
        <v>0</v>
      </c>
      <c r="T790" s="44">
        <v>0</v>
      </c>
      <c r="U790" s="44">
        <v>0</v>
      </c>
      <c r="V790" s="44">
        <v>0</v>
      </c>
      <c r="W790" s="44">
        <v>0</v>
      </c>
      <c r="X790" s="44">
        <v>0</v>
      </c>
      <c r="Y790" s="44">
        <v>0</v>
      </c>
    </row>
    <row r="791" spans="1:25" ht="30" x14ac:dyDescent="0.25">
      <c r="A791" s="98"/>
      <c r="B791" s="94"/>
      <c r="C791" s="49">
        <v>233</v>
      </c>
      <c r="D791" s="50" t="s">
        <v>836</v>
      </c>
      <c r="E791" s="28" t="s">
        <v>918</v>
      </c>
      <c r="F791" s="26" t="s">
        <v>1018</v>
      </c>
      <c r="G791" s="49" t="s">
        <v>36</v>
      </c>
      <c r="H791" s="26">
        <v>30</v>
      </c>
      <c r="I791" s="26">
        <v>20</v>
      </c>
      <c r="J791" s="46">
        <v>34</v>
      </c>
      <c r="K791" s="47"/>
      <c r="L791" s="32">
        <f t="shared" si="24"/>
        <v>0</v>
      </c>
      <c r="M791" s="43" t="str">
        <f t="shared" si="25"/>
        <v>OK</v>
      </c>
      <c r="N791" s="44">
        <v>0</v>
      </c>
      <c r="O791" s="44">
        <v>0</v>
      </c>
      <c r="P791" s="44">
        <v>0</v>
      </c>
      <c r="Q791" s="44">
        <v>0</v>
      </c>
      <c r="R791" s="44">
        <v>0</v>
      </c>
      <c r="S791" s="44">
        <v>0</v>
      </c>
      <c r="T791" s="44">
        <v>0</v>
      </c>
      <c r="U791" s="44">
        <v>0</v>
      </c>
      <c r="V791" s="44">
        <v>0</v>
      </c>
      <c r="W791" s="44">
        <v>0</v>
      </c>
      <c r="X791" s="44">
        <v>0</v>
      </c>
      <c r="Y791" s="44">
        <v>0</v>
      </c>
    </row>
    <row r="792" spans="1:25" ht="15" x14ac:dyDescent="0.25">
      <c r="A792" s="98"/>
      <c r="B792" s="94"/>
      <c r="C792" s="49">
        <v>234</v>
      </c>
      <c r="D792" s="50" t="s">
        <v>837</v>
      </c>
      <c r="E792" s="28" t="s">
        <v>918</v>
      </c>
      <c r="F792" s="26" t="s">
        <v>1018</v>
      </c>
      <c r="G792" s="49" t="s">
        <v>36</v>
      </c>
      <c r="H792" s="26">
        <v>30</v>
      </c>
      <c r="I792" s="26">
        <v>20</v>
      </c>
      <c r="J792" s="46">
        <v>22.93</v>
      </c>
      <c r="K792" s="47"/>
      <c r="L792" s="32">
        <f t="shared" si="24"/>
        <v>0</v>
      </c>
      <c r="M792" s="43" t="str">
        <f t="shared" si="25"/>
        <v>OK</v>
      </c>
      <c r="N792" s="44">
        <v>0</v>
      </c>
      <c r="O792" s="44">
        <v>0</v>
      </c>
      <c r="P792" s="44">
        <v>0</v>
      </c>
      <c r="Q792" s="44">
        <v>0</v>
      </c>
      <c r="R792" s="44">
        <v>0</v>
      </c>
      <c r="S792" s="44">
        <v>0</v>
      </c>
      <c r="T792" s="44">
        <v>0</v>
      </c>
      <c r="U792" s="44">
        <v>0</v>
      </c>
      <c r="V792" s="44">
        <v>0</v>
      </c>
      <c r="W792" s="44">
        <v>0</v>
      </c>
      <c r="X792" s="44">
        <v>0</v>
      </c>
      <c r="Y792" s="44">
        <v>0</v>
      </c>
    </row>
    <row r="793" spans="1:25" ht="30" x14ac:dyDescent="0.25">
      <c r="A793" s="98"/>
      <c r="B793" s="94"/>
      <c r="C793" s="49">
        <v>235</v>
      </c>
      <c r="D793" s="50" t="s">
        <v>838</v>
      </c>
      <c r="E793" s="28" t="s">
        <v>918</v>
      </c>
      <c r="F793" s="26" t="s">
        <v>1011</v>
      </c>
      <c r="G793" s="49" t="s">
        <v>36</v>
      </c>
      <c r="H793" s="26">
        <v>30</v>
      </c>
      <c r="I793" s="26">
        <v>20</v>
      </c>
      <c r="J793" s="46">
        <v>9.4</v>
      </c>
      <c r="K793" s="47"/>
      <c r="L793" s="32">
        <f t="shared" si="24"/>
        <v>0</v>
      </c>
      <c r="M793" s="43" t="str">
        <f t="shared" si="25"/>
        <v>OK</v>
      </c>
      <c r="N793" s="44">
        <v>0</v>
      </c>
      <c r="O793" s="44">
        <v>0</v>
      </c>
      <c r="P793" s="44">
        <v>0</v>
      </c>
      <c r="Q793" s="44">
        <v>0</v>
      </c>
      <c r="R793" s="44">
        <v>0</v>
      </c>
      <c r="S793" s="44">
        <v>0</v>
      </c>
      <c r="T793" s="44">
        <v>0</v>
      </c>
      <c r="U793" s="44">
        <v>0</v>
      </c>
      <c r="V793" s="44">
        <v>0</v>
      </c>
      <c r="W793" s="44">
        <v>0</v>
      </c>
      <c r="X793" s="44">
        <v>0</v>
      </c>
      <c r="Y793" s="44">
        <v>0</v>
      </c>
    </row>
    <row r="794" spans="1:25" ht="30" x14ac:dyDescent="0.25">
      <c r="A794" s="99"/>
      <c r="B794" s="95"/>
      <c r="C794" s="49">
        <v>236</v>
      </c>
      <c r="D794" s="50" t="s">
        <v>839</v>
      </c>
      <c r="E794" s="28" t="s">
        <v>918</v>
      </c>
      <c r="F794" s="26" t="s">
        <v>1011</v>
      </c>
      <c r="G794" s="49" t="s">
        <v>36</v>
      </c>
      <c r="H794" s="26">
        <v>30</v>
      </c>
      <c r="I794" s="26">
        <v>20</v>
      </c>
      <c r="J794" s="46">
        <v>15.06</v>
      </c>
      <c r="K794" s="47"/>
      <c r="L794" s="32">
        <f t="shared" si="24"/>
        <v>0</v>
      </c>
      <c r="M794" s="43" t="str">
        <f t="shared" si="25"/>
        <v>OK</v>
      </c>
      <c r="N794" s="44">
        <v>0</v>
      </c>
      <c r="O794" s="44">
        <v>0</v>
      </c>
      <c r="P794" s="44">
        <v>0</v>
      </c>
      <c r="Q794" s="44">
        <v>0</v>
      </c>
      <c r="R794" s="44">
        <v>0</v>
      </c>
      <c r="S794" s="44">
        <v>0</v>
      </c>
      <c r="T794" s="44">
        <v>0</v>
      </c>
      <c r="U794" s="44">
        <v>0</v>
      </c>
      <c r="V794" s="44">
        <v>0</v>
      </c>
      <c r="W794" s="44">
        <v>0</v>
      </c>
      <c r="X794" s="44">
        <v>0</v>
      </c>
      <c r="Y794" s="44">
        <v>0</v>
      </c>
    </row>
    <row r="795" spans="1:25" ht="45" x14ac:dyDescent="0.25">
      <c r="A795" s="97" t="s">
        <v>892</v>
      </c>
      <c r="B795" s="93">
        <v>11</v>
      </c>
      <c r="C795" s="49">
        <v>1</v>
      </c>
      <c r="D795" s="50" t="s">
        <v>840</v>
      </c>
      <c r="E795" s="28" t="s">
        <v>918</v>
      </c>
      <c r="F795" s="26" t="s">
        <v>1021</v>
      </c>
      <c r="G795" s="49" t="s">
        <v>36</v>
      </c>
      <c r="H795" s="26">
        <v>30</v>
      </c>
      <c r="I795" s="26">
        <v>20</v>
      </c>
      <c r="J795" s="46">
        <v>10.72</v>
      </c>
      <c r="K795" s="47"/>
      <c r="L795" s="32">
        <f t="shared" si="24"/>
        <v>0</v>
      </c>
      <c r="M795" s="43" t="str">
        <f t="shared" si="25"/>
        <v>OK</v>
      </c>
      <c r="N795" s="44">
        <v>0</v>
      </c>
      <c r="O795" s="44">
        <v>0</v>
      </c>
      <c r="P795" s="44">
        <v>0</v>
      </c>
      <c r="Q795" s="44">
        <v>0</v>
      </c>
      <c r="R795" s="44">
        <v>0</v>
      </c>
      <c r="S795" s="44">
        <v>0</v>
      </c>
      <c r="T795" s="44">
        <v>0</v>
      </c>
      <c r="U795" s="44">
        <v>0</v>
      </c>
      <c r="V795" s="44">
        <v>0</v>
      </c>
      <c r="W795" s="44">
        <v>0</v>
      </c>
      <c r="X795" s="44">
        <v>0</v>
      </c>
      <c r="Y795" s="44">
        <v>0</v>
      </c>
    </row>
    <row r="796" spans="1:25" ht="45" x14ac:dyDescent="0.25">
      <c r="A796" s="98"/>
      <c r="B796" s="94"/>
      <c r="C796" s="49">
        <v>2</v>
      </c>
      <c r="D796" s="50" t="s">
        <v>841</v>
      </c>
      <c r="E796" s="28" t="s">
        <v>918</v>
      </c>
      <c r="F796" s="26" t="s">
        <v>1021</v>
      </c>
      <c r="G796" s="49" t="s">
        <v>36</v>
      </c>
      <c r="H796" s="26">
        <v>30</v>
      </c>
      <c r="I796" s="26">
        <v>20</v>
      </c>
      <c r="J796" s="46">
        <v>23.16</v>
      </c>
      <c r="K796" s="47"/>
      <c r="L796" s="32">
        <f t="shared" si="24"/>
        <v>0</v>
      </c>
      <c r="M796" s="43" t="str">
        <f t="shared" si="25"/>
        <v>OK</v>
      </c>
      <c r="N796" s="44">
        <v>0</v>
      </c>
      <c r="O796" s="44">
        <v>0</v>
      </c>
      <c r="P796" s="44">
        <v>0</v>
      </c>
      <c r="Q796" s="44">
        <v>0</v>
      </c>
      <c r="R796" s="44">
        <v>0</v>
      </c>
      <c r="S796" s="44">
        <v>0</v>
      </c>
      <c r="T796" s="44">
        <v>0</v>
      </c>
      <c r="U796" s="44">
        <v>0</v>
      </c>
      <c r="V796" s="44">
        <v>0</v>
      </c>
      <c r="W796" s="44">
        <v>0</v>
      </c>
      <c r="X796" s="44">
        <v>0</v>
      </c>
      <c r="Y796" s="44">
        <v>0</v>
      </c>
    </row>
    <row r="797" spans="1:25" ht="45" x14ac:dyDescent="0.25">
      <c r="A797" s="98"/>
      <c r="B797" s="94"/>
      <c r="C797" s="49">
        <v>3</v>
      </c>
      <c r="D797" s="50" t="s">
        <v>842</v>
      </c>
      <c r="E797" s="28" t="s">
        <v>918</v>
      </c>
      <c r="F797" s="26" t="s">
        <v>1022</v>
      </c>
      <c r="G797" s="49" t="s">
        <v>36</v>
      </c>
      <c r="H797" s="26">
        <v>30</v>
      </c>
      <c r="I797" s="26">
        <v>20</v>
      </c>
      <c r="J797" s="46">
        <v>79.650000000000006</v>
      </c>
      <c r="K797" s="47"/>
      <c r="L797" s="32">
        <f t="shared" si="24"/>
        <v>0</v>
      </c>
      <c r="M797" s="43" t="str">
        <f t="shared" si="25"/>
        <v>OK</v>
      </c>
      <c r="N797" s="44">
        <v>0</v>
      </c>
      <c r="O797" s="44">
        <v>0</v>
      </c>
      <c r="P797" s="44">
        <v>0</v>
      </c>
      <c r="Q797" s="44">
        <v>0</v>
      </c>
      <c r="R797" s="44">
        <v>0</v>
      </c>
      <c r="S797" s="44">
        <v>0</v>
      </c>
      <c r="T797" s="44">
        <v>0</v>
      </c>
      <c r="U797" s="44">
        <v>0</v>
      </c>
      <c r="V797" s="44">
        <v>0</v>
      </c>
      <c r="W797" s="44">
        <v>0</v>
      </c>
      <c r="X797" s="44">
        <v>0</v>
      </c>
      <c r="Y797" s="44">
        <v>0</v>
      </c>
    </row>
    <row r="798" spans="1:25" ht="45" x14ac:dyDescent="0.25">
      <c r="A798" s="98"/>
      <c r="B798" s="94"/>
      <c r="C798" s="49">
        <v>4</v>
      </c>
      <c r="D798" s="50" t="s">
        <v>843</v>
      </c>
      <c r="E798" s="28" t="s">
        <v>918</v>
      </c>
      <c r="F798" s="26" t="s">
        <v>1022</v>
      </c>
      <c r="G798" s="49" t="s">
        <v>36</v>
      </c>
      <c r="H798" s="26">
        <v>30</v>
      </c>
      <c r="I798" s="26">
        <v>20</v>
      </c>
      <c r="J798" s="46">
        <v>155.26</v>
      </c>
      <c r="K798" s="47"/>
      <c r="L798" s="32">
        <f t="shared" si="24"/>
        <v>0</v>
      </c>
      <c r="M798" s="43" t="str">
        <f t="shared" si="25"/>
        <v>OK</v>
      </c>
      <c r="N798" s="44">
        <v>0</v>
      </c>
      <c r="O798" s="44">
        <v>0</v>
      </c>
      <c r="P798" s="44">
        <v>0</v>
      </c>
      <c r="Q798" s="44">
        <v>0</v>
      </c>
      <c r="R798" s="44">
        <v>0</v>
      </c>
      <c r="S798" s="44">
        <v>0</v>
      </c>
      <c r="T798" s="44">
        <v>0</v>
      </c>
      <c r="U798" s="44">
        <v>0</v>
      </c>
      <c r="V798" s="44">
        <v>0</v>
      </c>
      <c r="W798" s="44">
        <v>0</v>
      </c>
      <c r="X798" s="44">
        <v>0</v>
      </c>
      <c r="Y798" s="44">
        <v>0</v>
      </c>
    </row>
    <row r="799" spans="1:25" ht="30" x14ac:dyDescent="0.25">
      <c r="A799" s="98"/>
      <c r="B799" s="94"/>
      <c r="C799" s="49">
        <v>5</v>
      </c>
      <c r="D799" s="50" t="s">
        <v>844</v>
      </c>
      <c r="E799" s="28" t="s">
        <v>918</v>
      </c>
      <c r="F799" s="26" t="s">
        <v>1022</v>
      </c>
      <c r="G799" s="49" t="s">
        <v>36</v>
      </c>
      <c r="H799" s="26">
        <v>30</v>
      </c>
      <c r="I799" s="26">
        <v>20</v>
      </c>
      <c r="J799" s="46">
        <v>99.79</v>
      </c>
      <c r="K799" s="47"/>
      <c r="L799" s="32">
        <f t="shared" si="24"/>
        <v>0</v>
      </c>
      <c r="M799" s="43" t="str">
        <f t="shared" si="25"/>
        <v>OK</v>
      </c>
      <c r="N799" s="44">
        <v>0</v>
      </c>
      <c r="O799" s="44">
        <v>0</v>
      </c>
      <c r="P799" s="44">
        <v>0</v>
      </c>
      <c r="Q799" s="44">
        <v>0</v>
      </c>
      <c r="R799" s="44">
        <v>0</v>
      </c>
      <c r="S799" s="44">
        <v>0</v>
      </c>
      <c r="T799" s="44">
        <v>0</v>
      </c>
      <c r="U799" s="44">
        <v>0</v>
      </c>
      <c r="V799" s="44">
        <v>0</v>
      </c>
      <c r="W799" s="44">
        <v>0</v>
      </c>
      <c r="X799" s="44">
        <v>0</v>
      </c>
      <c r="Y799" s="44">
        <v>0</v>
      </c>
    </row>
    <row r="800" spans="1:25" ht="30" x14ac:dyDescent="0.25">
      <c r="A800" s="98"/>
      <c r="B800" s="94"/>
      <c r="C800" s="49">
        <v>6</v>
      </c>
      <c r="D800" s="50" t="s">
        <v>845</v>
      </c>
      <c r="E800" s="28" t="s">
        <v>918</v>
      </c>
      <c r="F800" s="26" t="s">
        <v>1023</v>
      </c>
      <c r="G800" s="49" t="s">
        <v>36</v>
      </c>
      <c r="H800" s="26">
        <v>30</v>
      </c>
      <c r="I800" s="26">
        <v>20</v>
      </c>
      <c r="J800" s="46">
        <v>62.32</v>
      </c>
      <c r="K800" s="47"/>
      <c r="L800" s="32">
        <f t="shared" si="24"/>
        <v>0</v>
      </c>
      <c r="M800" s="43" t="str">
        <f t="shared" si="25"/>
        <v>OK</v>
      </c>
      <c r="N800" s="44">
        <v>0</v>
      </c>
      <c r="O800" s="44">
        <v>0</v>
      </c>
      <c r="P800" s="44">
        <v>0</v>
      </c>
      <c r="Q800" s="44">
        <v>0</v>
      </c>
      <c r="R800" s="44">
        <v>0</v>
      </c>
      <c r="S800" s="44">
        <v>0</v>
      </c>
      <c r="T800" s="44">
        <v>0</v>
      </c>
      <c r="U800" s="44">
        <v>0</v>
      </c>
      <c r="V800" s="44">
        <v>0</v>
      </c>
      <c r="W800" s="44">
        <v>0</v>
      </c>
      <c r="X800" s="44">
        <v>0</v>
      </c>
      <c r="Y800" s="44">
        <v>0</v>
      </c>
    </row>
    <row r="801" spans="1:25" ht="30" x14ac:dyDescent="0.25">
      <c r="A801" s="98"/>
      <c r="B801" s="94"/>
      <c r="C801" s="49">
        <v>7</v>
      </c>
      <c r="D801" s="50" t="s">
        <v>846</v>
      </c>
      <c r="E801" s="28" t="s">
        <v>918</v>
      </c>
      <c r="F801" s="26" t="s">
        <v>1023</v>
      </c>
      <c r="G801" s="49" t="s">
        <v>36</v>
      </c>
      <c r="H801" s="26">
        <v>30</v>
      </c>
      <c r="I801" s="26">
        <v>20</v>
      </c>
      <c r="J801" s="46">
        <v>30.98</v>
      </c>
      <c r="K801" s="47"/>
      <c r="L801" s="32">
        <f t="shared" si="24"/>
        <v>0</v>
      </c>
      <c r="M801" s="43" t="str">
        <f t="shared" si="25"/>
        <v>OK</v>
      </c>
      <c r="N801" s="44">
        <v>0</v>
      </c>
      <c r="O801" s="44">
        <v>0</v>
      </c>
      <c r="P801" s="44">
        <v>0</v>
      </c>
      <c r="Q801" s="44">
        <v>0</v>
      </c>
      <c r="R801" s="44">
        <v>0</v>
      </c>
      <c r="S801" s="44">
        <v>0</v>
      </c>
      <c r="T801" s="44">
        <v>0</v>
      </c>
      <c r="U801" s="44">
        <v>0</v>
      </c>
      <c r="V801" s="44">
        <v>0</v>
      </c>
      <c r="W801" s="44">
        <v>0</v>
      </c>
      <c r="X801" s="44">
        <v>0</v>
      </c>
      <c r="Y801" s="44">
        <v>0</v>
      </c>
    </row>
    <row r="802" spans="1:25" ht="45" x14ac:dyDescent="0.25">
      <c r="A802" s="98"/>
      <c r="B802" s="94"/>
      <c r="C802" s="49">
        <v>8</v>
      </c>
      <c r="D802" s="50" t="s">
        <v>847</v>
      </c>
      <c r="E802" s="28" t="s">
        <v>918</v>
      </c>
      <c r="F802" s="26" t="s">
        <v>1023</v>
      </c>
      <c r="G802" s="49" t="s">
        <v>36</v>
      </c>
      <c r="H802" s="26">
        <v>30</v>
      </c>
      <c r="I802" s="26">
        <v>20</v>
      </c>
      <c r="J802" s="46">
        <v>142.96</v>
      </c>
      <c r="K802" s="47"/>
      <c r="L802" s="32">
        <f t="shared" si="24"/>
        <v>0</v>
      </c>
      <c r="M802" s="43" t="str">
        <f t="shared" si="25"/>
        <v>OK</v>
      </c>
      <c r="N802" s="44">
        <v>0</v>
      </c>
      <c r="O802" s="44">
        <v>0</v>
      </c>
      <c r="P802" s="44">
        <v>0</v>
      </c>
      <c r="Q802" s="44">
        <v>0</v>
      </c>
      <c r="R802" s="44">
        <v>0</v>
      </c>
      <c r="S802" s="44">
        <v>0</v>
      </c>
      <c r="T802" s="44">
        <v>0</v>
      </c>
      <c r="U802" s="44">
        <v>0</v>
      </c>
      <c r="V802" s="44">
        <v>0</v>
      </c>
      <c r="W802" s="44">
        <v>0</v>
      </c>
      <c r="X802" s="44">
        <v>0</v>
      </c>
      <c r="Y802" s="44">
        <v>0</v>
      </c>
    </row>
    <row r="803" spans="1:25" ht="30" x14ac:dyDescent="0.25">
      <c r="A803" s="98"/>
      <c r="B803" s="94"/>
      <c r="C803" s="49">
        <v>9</v>
      </c>
      <c r="D803" s="50" t="s">
        <v>848</v>
      </c>
      <c r="E803" s="28" t="s">
        <v>918</v>
      </c>
      <c r="F803" s="26" t="s">
        <v>1021</v>
      </c>
      <c r="G803" s="49" t="s">
        <v>36</v>
      </c>
      <c r="H803" s="26">
        <v>30</v>
      </c>
      <c r="I803" s="26">
        <v>20</v>
      </c>
      <c r="J803" s="46">
        <v>24.33</v>
      </c>
      <c r="K803" s="47"/>
      <c r="L803" s="32">
        <f t="shared" si="24"/>
        <v>0</v>
      </c>
      <c r="M803" s="43" t="str">
        <f t="shared" si="25"/>
        <v>OK</v>
      </c>
      <c r="N803" s="44">
        <v>0</v>
      </c>
      <c r="O803" s="44">
        <v>0</v>
      </c>
      <c r="P803" s="44">
        <v>0</v>
      </c>
      <c r="Q803" s="44">
        <v>0</v>
      </c>
      <c r="R803" s="44">
        <v>0</v>
      </c>
      <c r="S803" s="44">
        <v>0</v>
      </c>
      <c r="T803" s="44">
        <v>0</v>
      </c>
      <c r="U803" s="44">
        <v>0</v>
      </c>
      <c r="V803" s="44">
        <v>0</v>
      </c>
      <c r="W803" s="44">
        <v>0</v>
      </c>
      <c r="X803" s="44">
        <v>0</v>
      </c>
      <c r="Y803" s="44">
        <v>0</v>
      </c>
    </row>
    <row r="804" spans="1:25" ht="15" x14ac:dyDescent="0.25">
      <c r="A804" s="98"/>
      <c r="B804" s="94"/>
      <c r="C804" s="49">
        <v>10</v>
      </c>
      <c r="D804" s="50" t="s">
        <v>849</v>
      </c>
      <c r="E804" s="28" t="s">
        <v>918</v>
      </c>
      <c r="F804" s="26" t="s">
        <v>1021</v>
      </c>
      <c r="G804" s="49" t="s">
        <v>36</v>
      </c>
      <c r="H804" s="26">
        <v>30</v>
      </c>
      <c r="I804" s="26">
        <v>20</v>
      </c>
      <c r="J804" s="46">
        <v>51.83</v>
      </c>
      <c r="K804" s="47">
        <v>40</v>
      </c>
      <c r="L804" s="32">
        <f t="shared" si="24"/>
        <v>40</v>
      </c>
      <c r="M804" s="43" t="str">
        <f t="shared" si="25"/>
        <v>OK</v>
      </c>
      <c r="N804" s="44">
        <v>0</v>
      </c>
      <c r="O804" s="44">
        <v>0</v>
      </c>
      <c r="P804" s="44">
        <v>0</v>
      </c>
      <c r="Q804" s="44">
        <v>0</v>
      </c>
      <c r="R804" s="44">
        <v>0</v>
      </c>
      <c r="S804" s="44">
        <v>0</v>
      </c>
      <c r="T804" s="44">
        <v>0</v>
      </c>
      <c r="U804" s="44">
        <v>0</v>
      </c>
      <c r="V804" s="44">
        <v>0</v>
      </c>
      <c r="W804" s="44">
        <v>0</v>
      </c>
      <c r="X804" s="44">
        <v>0</v>
      </c>
      <c r="Y804" s="44">
        <v>0</v>
      </c>
    </row>
    <row r="805" spans="1:25" ht="15" x14ac:dyDescent="0.25">
      <c r="A805" s="99"/>
      <c r="B805" s="95"/>
      <c r="C805" s="49">
        <v>11</v>
      </c>
      <c r="D805" s="50" t="s">
        <v>850</v>
      </c>
      <c r="E805" s="28" t="s">
        <v>918</v>
      </c>
      <c r="F805" s="26" t="s">
        <v>1021</v>
      </c>
      <c r="G805" s="49" t="s">
        <v>36</v>
      </c>
      <c r="H805" s="26">
        <v>30</v>
      </c>
      <c r="I805" s="26">
        <v>20</v>
      </c>
      <c r="J805" s="46">
        <v>13.06</v>
      </c>
      <c r="K805" s="47"/>
      <c r="L805" s="32">
        <f t="shared" si="24"/>
        <v>0</v>
      </c>
      <c r="M805" s="43" t="str">
        <f t="shared" si="25"/>
        <v>OK</v>
      </c>
      <c r="N805" s="44">
        <v>0</v>
      </c>
      <c r="O805" s="44">
        <v>0</v>
      </c>
      <c r="P805" s="44">
        <v>0</v>
      </c>
      <c r="Q805" s="44">
        <v>0</v>
      </c>
      <c r="R805" s="44">
        <v>0</v>
      </c>
      <c r="S805" s="44">
        <v>0</v>
      </c>
      <c r="T805" s="44">
        <v>0</v>
      </c>
      <c r="U805" s="44">
        <v>0</v>
      </c>
      <c r="V805" s="44">
        <v>0</v>
      </c>
      <c r="W805" s="44">
        <v>0</v>
      </c>
      <c r="X805" s="44">
        <v>0</v>
      </c>
      <c r="Y805" s="44">
        <v>0</v>
      </c>
    </row>
    <row r="806" spans="1:25" ht="15" x14ac:dyDescent="0.25">
      <c r="A806" s="97" t="s">
        <v>892</v>
      </c>
      <c r="B806" s="93">
        <v>13</v>
      </c>
      <c r="C806" s="49">
        <v>1</v>
      </c>
      <c r="D806" s="50" t="s">
        <v>851</v>
      </c>
      <c r="E806" s="28" t="s">
        <v>918</v>
      </c>
      <c r="F806" s="26" t="s">
        <v>932</v>
      </c>
      <c r="G806" s="49" t="s">
        <v>916</v>
      </c>
      <c r="H806" s="26">
        <v>30</v>
      </c>
      <c r="I806" s="26">
        <v>20</v>
      </c>
      <c r="J806" s="46">
        <v>3.79</v>
      </c>
      <c r="K806" s="47"/>
      <c r="L806" s="32">
        <f t="shared" si="24"/>
        <v>0</v>
      </c>
      <c r="M806" s="43" t="str">
        <f t="shared" si="25"/>
        <v>OK</v>
      </c>
      <c r="N806" s="44">
        <v>0</v>
      </c>
      <c r="O806" s="44">
        <v>0</v>
      </c>
      <c r="P806" s="44">
        <v>0</v>
      </c>
      <c r="Q806" s="44">
        <v>0</v>
      </c>
      <c r="R806" s="44">
        <v>0</v>
      </c>
      <c r="S806" s="44">
        <v>0</v>
      </c>
      <c r="T806" s="44">
        <v>0</v>
      </c>
      <c r="U806" s="44">
        <v>0</v>
      </c>
      <c r="V806" s="44">
        <v>0</v>
      </c>
      <c r="W806" s="44">
        <v>0</v>
      </c>
      <c r="X806" s="44">
        <v>0</v>
      </c>
      <c r="Y806" s="44">
        <v>0</v>
      </c>
    </row>
    <row r="807" spans="1:25" ht="60" x14ac:dyDescent="0.25">
      <c r="A807" s="98"/>
      <c r="B807" s="94"/>
      <c r="C807" s="49">
        <v>2</v>
      </c>
      <c r="D807" s="50" t="s">
        <v>852</v>
      </c>
      <c r="E807" s="28" t="s">
        <v>951</v>
      </c>
      <c r="F807" s="26" t="s">
        <v>1024</v>
      </c>
      <c r="G807" s="49" t="s">
        <v>36</v>
      </c>
      <c r="H807" s="26">
        <v>30</v>
      </c>
      <c r="I807" s="26">
        <v>20</v>
      </c>
      <c r="J807" s="46">
        <v>5.5</v>
      </c>
      <c r="K807" s="47"/>
      <c r="L807" s="32">
        <f t="shared" si="24"/>
        <v>0</v>
      </c>
      <c r="M807" s="43" t="str">
        <f t="shared" si="25"/>
        <v>OK</v>
      </c>
      <c r="N807" s="44">
        <v>0</v>
      </c>
      <c r="O807" s="44">
        <v>0</v>
      </c>
      <c r="P807" s="44">
        <v>0</v>
      </c>
      <c r="Q807" s="44">
        <v>0</v>
      </c>
      <c r="R807" s="44">
        <v>0</v>
      </c>
      <c r="S807" s="44">
        <v>0</v>
      </c>
      <c r="T807" s="44">
        <v>0</v>
      </c>
      <c r="U807" s="44">
        <v>0</v>
      </c>
      <c r="V807" s="44">
        <v>0</v>
      </c>
      <c r="W807" s="44">
        <v>0</v>
      </c>
      <c r="X807" s="44">
        <v>0</v>
      </c>
      <c r="Y807" s="44">
        <v>0</v>
      </c>
    </row>
    <row r="808" spans="1:25" ht="105" x14ac:dyDescent="0.25">
      <c r="A808" s="98"/>
      <c r="B808" s="94"/>
      <c r="C808" s="49">
        <v>3</v>
      </c>
      <c r="D808" s="50" t="s">
        <v>853</v>
      </c>
      <c r="E808" s="28" t="s">
        <v>951</v>
      </c>
      <c r="F808" s="26" t="s">
        <v>919</v>
      </c>
      <c r="G808" s="49" t="s">
        <v>36</v>
      </c>
      <c r="H808" s="26">
        <v>30</v>
      </c>
      <c r="I808" s="26">
        <v>20</v>
      </c>
      <c r="J808" s="46">
        <v>125.01</v>
      </c>
      <c r="K808" s="47"/>
      <c r="L808" s="32">
        <f t="shared" si="24"/>
        <v>0</v>
      </c>
      <c r="M808" s="43" t="str">
        <f t="shared" si="25"/>
        <v>OK</v>
      </c>
      <c r="N808" s="44">
        <v>0</v>
      </c>
      <c r="O808" s="44">
        <v>0</v>
      </c>
      <c r="P808" s="44">
        <v>0</v>
      </c>
      <c r="Q808" s="44">
        <v>0</v>
      </c>
      <c r="R808" s="44">
        <v>0</v>
      </c>
      <c r="S808" s="44">
        <v>0</v>
      </c>
      <c r="T808" s="44">
        <v>0</v>
      </c>
      <c r="U808" s="44">
        <v>0</v>
      </c>
      <c r="V808" s="44">
        <v>0</v>
      </c>
      <c r="W808" s="44">
        <v>0</v>
      </c>
      <c r="X808" s="44">
        <v>0</v>
      </c>
      <c r="Y808" s="44">
        <v>0</v>
      </c>
    </row>
    <row r="809" spans="1:25" ht="75" x14ac:dyDescent="0.25">
      <c r="A809" s="98"/>
      <c r="B809" s="94"/>
      <c r="C809" s="49">
        <v>4</v>
      </c>
      <c r="D809" s="50" t="s">
        <v>854</v>
      </c>
      <c r="E809" s="28" t="s">
        <v>926</v>
      </c>
      <c r="F809" s="26" t="s">
        <v>1025</v>
      </c>
      <c r="G809" s="49" t="s">
        <v>36</v>
      </c>
      <c r="H809" s="26">
        <v>30</v>
      </c>
      <c r="I809" s="26">
        <v>20</v>
      </c>
      <c r="J809" s="46">
        <v>37.32</v>
      </c>
      <c r="K809" s="47"/>
      <c r="L809" s="32">
        <f t="shared" si="24"/>
        <v>0</v>
      </c>
      <c r="M809" s="43" t="str">
        <f t="shared" si="25"/>
        <v>OK</v>
      </c>
      <c r="N809" s="44">
        <v>0</v>
      </c>
      <c r="O809" s="44">
        <v>0</v>
      </c>
      <c r="P809" s="44">
        <v>0</v>
      </c>
      <c r="Q809" s="44">
        <v>0</v>
      </c>
      <c r="R809" s="44">
        <v>0</v>
      </c>
      <c r="S809" s="44">
        <v>0</v>
      </c>
      <c r="T809" s="44">
        <v>0</v>
      </c>
      <c r="U809" s="44">
        <v>0</v>
      </c>
      <c r="V809" s="44">
        <v>0</v>
      </c>
      <c r="W809" s="44">
        <v>0</v>
      </c>
      <c r="X809" s="44">
        <v>0</v>
      </c>
      <c r="Y809" s="44">
        <v>0</v>
      </c>
    </row>
    <row r="810" spans="1:25" ht="30" x14ac:dyDescent="0.25">
      <c r="A810" s="98"/>
      <c r="B810" s="94"/>
      <c r="C810" s="49">
        <v>5</v>
      </c>
      <c r="D810" s="50" t="s">
        <v>855</v>
      </c>
      <c r="E810" s="28" t="s">
        <v>1026</v>
      </c>
      <c r="F810" s="26" t="s">
        <v>930</v>
      </c>
      <c r="G810" s="49" t="s">
        <v>36</v>
      </c>
      <c r="H810" s="26">
        <v>30</v>
      </c>
      <c r="I810" s="26">
        <v>20</v>
      </c>
      <c r="J810" s="46">
        <v>21</v>
      </c>
      <c r="K810" s="47"/>
      <c r="L810" s="32">
        <f t="shared" si="24"/>
        <v>0</v>
      </c>
      <c r="M810" s="43" t="str">
        <f t="shared" si="25"/>
        <v>OK</v>
      </c>
      <c r="N810" s="44">
        <v>0</v>
      </c>
      <c r="O810" s="44">
        <v>0</v>
      </c>
      <c r="P810" s="44">
        <v>0</v>
      </c>
      <c r="Q810" s="44">
        <v>0</v>
      </c>
      <c r="R810" s="44">
        <v>0</v>
      </c>
      <c r="S810" s="44">
        <v>0</v>
      </c>
      <c r="T810" s="44">
        <v>0</v>
      </c>
      <c r="U810" s="44">
        <v>0</v>
      </c>
      <c r="V810" s="44">
        <v>0</v>
      </c>
      <c r="W810" s="44">
        <v>0</v>
      </c>
      <c r="X810" s="44">
        <v>0</v>
      </c>
      <c r="Y810" s="44">
        <v>0</v>
      </c>
    </row>
    <row r="811" spans="1:25" ht="15" x14ac:dyDescent="0.25">
      <c r="A811" s="98"/>
      <c r="B811" s="94"/>
      <c r="C811" s="49">
        <v>6</v>
      </c>
      <c r="D811" s="50" t="s">
        <v>856</v>
      </c>
      <c r="E811" s="28" t="s">
        <v>918</v>
      </c>
      <c r="F811" s="26" t="s">
        <v>932</v>
      </c>
      <c r="G811" s="49" t="s">
        <v>906</v>
      </c>
      <c r="H811" s="26">
        <v>30</v>
      </c>
      <c r="I811" s="26">
        <v>20</v>
      </c>
      <c r="J811" s="46">
        <v>9.5399999999999991</v>
      </c>
      <c r="K811" s="47"/>
      <c r="L811" s="32">
        <f t="shared" si="24"/>
        <v>0</v>
      </c>
      <c r="M811" s="43" t="str">
        <f t="shared" si="25"/>
        <v>OK</v>
      </c>
      <c r="N811" s="44">
        <v>0</v>
      </c>
      <c r="O811" s="44">
        <v>0</v>
      </c>
      <c r="P811" s="44">
        <v>0</v>
      </c>
      <c r="Q811" s="44">
        <v>0</v>
      </c>
      <c r="R811" s="44">
        <v>0</v>
      </c>
      <c r="S811" s="44">
        <v>0</v>
      </c>
      <c r="T811" s="44">
        <v>0</v>
      </c>
      <c r="U811" s="44">
        <v>0</v>
      </c>
      <c r="V811" s="44">
        <v>0</v>
      </c>
      <c r="W811" s="44">
        <v>0</v>
      </c>
      <c r="X811" s="44">
        <v>0</v>
      </c>
      <c r="Y811" s="44">
        <v>0</v>
      </c>
    </row>
    <row r="812" spans="1:25" ht="45" x14ac:dyDescent="0.25">
      <c r="A812" s="98"/>
      <c r="B812" s="94"/>
      <c r="C812" s="49">
        <v>7</v>
      </c>
      <c r="D812" s="50" t="s">
        <v>857</v>
      </c>
      <c r="E812" s="28" t="s">
        <v>918</v>
      </c>
      <c r="F812" s="26" t="s">
        <v>932</v>
      </c>
      <c r="G812" s="49" t="s">
        <v>36</v>
      </c>
      <c r="H812" s="26">
        <v>30</v>
      </c>
      <c r="I812" s="26">
        <v>20</v>
      </c>
      <c r="J812" s="46">
        <v>5.63</v>
      </c>
      <c r="K812" s="47"/>
      <c r="L812" s="32">
        <f t="shared" si="24"/>
        <v>0</v>
      </c>
      <c r="M812" s="43" t="str">
        <f t="shared" si="25"/>
        <v>OK</v>
      </c>
      <c r="N812" s="44">
        <v>0</v>
      </c>
      <c r="O812" s="44">
        <v>0</v>
      </c>
      <c r="P812" s="44">
        <v>0</v>
      </c>
      <c r="Q812" s="44">
        <v>0</v>
      </c>
      <c r="R812" s="44">
        <v>0</v>
      </c>
      <c r="S812" s="44">
        <v>0</v>
      </c>
      <c r="T812" s="44">
        <v>0</v>
      </c>
      <c r="U812" s="44">
        <v>0</v>
      </c>
      <c r="V812" s="44">
        <v>0</v>
      </c>
      <c r="W812" s="44">
        <v>0</v>
      </c>
      <c r="X812" s="44">
        <v>0</v>
      </c>
      <c r="Y812" s="44">
        <v>0</v>
      </c>
    </row>
    <row r="813" spans="1:25" ht="90" x14ac:dyDescent="0.25">
      <c r="A813" s="98"/>
      <c r="B813" s="94"/>
      <c r="C813" s="49">
        <v>8</v>
      </c>
      <c r="D813" s="50" t="s">
        <v>858</v>
      </c>
      <c r="E813" s="28" t="s">
        <v>1027</v>
      </c>
      <c r="F813" s="26" t="s">
        <v>1028</v>
      </c>
      <c r="G813" s="49" t="s">
        <v>906</v>
      </c>
      <c r="H813" s="26">
        <v>30</v>
      </c>
      <c r="I813" s="26">
        <v>20</v>
      </c>
      <c r="J813" s="46">
        <v>21.49</v>
      </c>
      <c r="K813" s="47"/>
      <c r="L813" s="32">
        <f t="shared" si="24"/>
        <v>0</v>
      </c>
      <c r="M813" s="43" t="str">
        <f t="shared" si="25"/>
        <v>OK</v>
      </c>
      <c r="N813" s="44">
        <v>0</v>
      </c>
      <c r="O813" s="44">
        <v>0</v>
      </c>
      <c r="P813" s="44">
        <v>0</v>
      </c>
      <c r="Q813" s="44">
        <v>0</v>
      </c>
      <c r="R813" s="44">
        <v>0</v>
      </c>
      <c r="S813" s="44">
        <v>0</v>
      </c>
      <c r="T813" s="44">
        <v>0</v>
      </c>
      <c r="U813" s="44">
        <v>0</v>
      </c>
      <c r="V813" s="44">
        <v>0</v>
      </c>
      <c r="W813" s="44">
        <v>0</v>
      </c>
      <c r="X813" s="44">
        <v>0</v>
      </c>
      <c r="Y813" s="44">
        <v>0</v>
      </c>
    </row>
    <row r="814" spans="1:25" ht="15" x14ac:dyDescent="0.25">
      <c r="A814" s="98"/>
      <c r="B814" s="94"/>
      <c r="C814" s="49">
        <v>9</v>
      </c>
      <c r="D814" s="50" t="s">
        <v>859</v>
      </c>
      <c r="E814" s="28" t="s">
        <v>1027</v>
      </c>
      <c r="F814" s="26" t="s">
        <v>1029</v>
      </c>
      <c r="G814" s="49" t="s">
        <v>36</v>
      </c>
      <c r="H814" s="26">
        <v>30</v>
      </c>
      <c r="I814" s="26">
        <v>20</v>
      </c>
      <c r="J814" s="46">
        <v>8.33</v>
      </c>
      <c r="K814" s="47"/>
      <c r="L814" s="32">
        <f t="shared" si="24"/>
        <v>0</v>
      </c>
      <c r="M814" s="43" t="str">
        <f t="shared" si="25"/>
        <v>OK</v>
      </c>
      <c r="N814" s="44">
        <v>0</v>
      </c>
      <c r="O814" s="44">
        <v>0</v>
      </c>
      <c r="P814" s="44">
        <v>0</v>
      </c>
      <c r="Q814" s="44">
        <v>0</v>
      </c>
      <c r="R814" s="44">
        <v>0</v>
      </c>
      <c r="S814" s="44">
        <v>0</v>
      </c>
      <c r="T814" s="44">
        <v>0</v>
      </c>
      <c r="U814" s="44">
        <v>0</v>
      </c>
      <c r="V814" s="44">
        <v>0</v>
      </c>
      <c r="W814" s="44">
        <v>0</v>
      </c>
      <c r="X814" s="44">
        <v>0</v>
      </c>
      <c r="Y814" s="44">
        <v>0</v>
      </c>
    </row>
    <row r="815" spans="1:25" ht="45" x14ac:dyDescent="0.25">
      <c r="A815" s="98"/>
      <c r="B815" s="94"/>
      <c r="C815" s="49">
        <v>10</v>
      </c>
      <c r="D815" s="50" t="s">
        <v>860</v>
      </c>
      <c r="E815" s="28" t="s">
        <v>1030</v>
      </c>
      <c r="F815" s="26" t="s">
        <v>1031</v>
      </c>
      <c r="G815" s="49" t="s">
        <v>36</v>
      </c>
      <c r="H815" s="26">
        <v>30</v>
      </c>
      <c r="I815" s="26">
        <v>20</v>
      </c>
      <c r="J815" s="46">
        <v>10.17</v>
      </c>
      <c r="K815" s="47"/>
      <c r="L815" s="32">
        <f t="shared" si="24"/>
        <v>0</v>
      </c>
      <c r="M815" s="43" t="str">
        <f t="shared" si="25"/>
        <v>OK</v>
      </c>
      <c r="N815" s="44">
        <v>0</v>
      </c>
      <c r="O815" s="44">
        <v>0</v>
      </c>
      <c r="P815" s="44">
        <v>0</v>
      </c>
      <c r="Q815" s="44">
        <v>0</v>
      </c>
      <c r="R815" s="44">
        <v>0</v>
      </c>
      <c r="S815" s="44">
        <v>0</v>
      </c>
      <c r="T815" s="44">
        <v>0</v>
      </c>
      <c r="U815" s="44">
        <v>0</v>
      </c>
      <c r="V815" s="44">
        <v>0</v>
      </c>
      <c r="W815" s="44">
        <v>0</v>
      </c>
      <c r="X815" s="44">
        <v>0</v>
      </c>
      <c r="Y815" s="44">
        <v>0</v>
      </c>
    </row>
    <row r="816" spans="1:25" ht="75" x14ac:dyDescent="0.25">
      <c r="A816" s="98"/>
      <c r="B816" s="94"/>
      <c r="C816" s="49">
        <v>11</v>
      </c>
      <c r="D816" s="50" t="s">
        <v>861</v>
      </c>
      <c r="E816" s="28" t="s">
        <v>918</v>
      </c>
      <c r="F816" s="26" t="s">
        <v>960</v>
      </c>
      <c r="G816" s="49" t="s">
        <v>36</v>
      </c>
      <c r="H816" s="26">
        <v>30</v>
      </c>
      <c r="I816" s="26">
        <v>20</v>
      </c>
      <c r="J816" s="46">
        <v>4.49</v>
      </c>
      <c r="K816" s="47"/>
      <c r="L816" s="32">
        <f t="shared" si="24"/>
        <v>0</v>
      </c>
      <c r="M816" s="43" t="str">
        <f t="shared" si="25"/>
        <v>OK</v>
      </c>
      <c r="N816" s="44">
        <v>0</v>
      </c>
      <c r="O816" s="44">
        <v>0</v>
      </c>
      <c r="P816" s="44">
        <v>0</v>
      </c>
      <c r="Q816" s="44">
        <v>0</v>
      </c>
      <c r="R816" s="44">
        <v>0</v>
      </c>
      <c r="S816" s="44">
        <v>0</v>
      </c>
      <c r="T816" s="44">
        <v>0</v>
      </c>
      <c r="U816" s="44">
        <v>0</v>
      </c>
      <c r="V816" s="44">
        <v>0</v>
      </c>
      <c r="W816" s="44">
        <v>0</v>
      </c>
      <c r="X816" s="44">
        <v>0</v>
      </c>
      <c r="Y816" s="44">
        <v>0</v>
      </c>
    </row>
    <row r="817" spans="1:25" ht="60" x14ac:dyDescent="0.25">
      <c r="A817" s="98"/>
      <c r="B817" s="94"/>
      <c r="C817" s="49">
        <v>12</v>
      </c>
      <c r="D817" s="50" t="s">
        <v>862</v>
      </c>
      <c r="E817" s="28" t="s">
        <v>918</v>
      </c>
      <c r="F817" s="26" t="s">
        <v>1032</v>
      </c>
      <c r="G817" s="49" t="s">
        <v>36</v>
      </c>
      <c r="H817" s="26">
        <v>30</v>
      </c>
      <c r="I817" s="26">
        <v>20</v>
      </c>
      <c r="J817" s="46">
        <v>19.2</v>
      </c>
      <c r="K817" s="47"/>
      <c r="L817" s="32">
        <f t="shared" si="24"/>
        <v>0</v>
      </c>
      <c r="M817" s="43" t="str">
        <f t="shared" si="25"/>
        <v>OK</v>
      </c>
      <c r="N817" s="44">
        <v>0</v>
      </c>
      <c r="O817" s="44">
        <v>0</v>
      </c>
      <c r="P817" s="44">
        <v>0</v>
      </c>
      <c r="Q817" s="44">
        <v>0</v>
      </c>
      <c r="R817" s="44">
        <v>0</v>
      </c>
      <c r="S817" s="44">
        <v>0</v>
      </c>
      <c r="T817" s="44">
        <v>0</v>
      </c>
      <c r="U817" s="44">
        <v>0</v>
      </c>
      <c r="V817" s="44">
        <v>0</v>
      </c>
      <c r="W817" s="44">
        <v>0</v>
      </c>
      <c r="X817" s="44">
        <v>0</v>
      </c>
      <c r="Y817" s="44">
        <v>0</v>
      </c>
    </row>
    <row r="818" spans="1:25" ht="45" x14ac:dyDescent="0.25">
      <c r="A818" s="99"/>
      <c r="B818" s="95"/>
      <c r="C818" s="49">
        <v>13</v>
      </c>
      <c r="D818" s="50" t="s">
        <v>863</v>
      </c>
      <c r="E818" s="28" t="s">
        <v>1030</v>
      </c>
      <c r="F818" s="26" t="s">
        <v>1029</v>
      </c>
      <c r="G818" s="49" t="s">
        <v>36</v>
      </c>
      <c r="H818" s="26">
        <v>30</v>
      </c>
      <c r="I818" s="26">
        <v>20</v>
      </c>
      <c r="J818" s="46">
        <v>14.69</v>
      </c>
      <c r="K818" s="47"/>
      <c r="L818" s="32">
        <f t="shared" si="24"/>
        <v>0</v>
      </c>
      <c r="M818" s="43" t="str">
        <f t="shared" si="25"/>
        <v>OK</v>
      </c>
      <c r="N818" s="44">
        <v>0</v>
      </c>
      <c r="O818" s="44">
        <v>0</v>
      </c>
      <c r="P818" s="44">
        <v>0</v>
      </c>
      <c r="Q818" s="44">
        <v>0</v>
      </c>
      <c r="R818" s="44">
        <v>0</v>
      </c>
      <c r="S818" s="44">
        <v>0</v>
      </c>
      <c r="T818" s="44">
        <v>0</v>
      </c>
      <c r="U818" s="44">
        <v>0</v>
      </c>
      <c r="V818" s="44">
        <v>0</v>
      </c>
      <c r="W818" s="44">
        <v>0</v>
      </c>
      <c r="X818" s="44">
        <v>0</v>
      </c>
      <c r="Y818" s="44">
        <v>0</v>
      </c>
    </row>
    <row r="819" spans="1:25" ht="15" x14ac:dyDescent="0.25">
      <c r="A819" s="97" t="s">
        <v>892</v>
      </c>
      <c r="B819" s="93">
        <v>14</v>
      </c>
      <c r="C819" s="49">
        <v>1</v>
      </c>
      <c r="D819" s="50" t="s">
        <v>864</v>
      </c>
      <c r="E819" s="28" t="s">
        <v>922</v>
      </c>
      <c r="F819" s="26" t="s">
        <v>1033</v>
      </c>
      <c r="G819" s="49" t="s">
        <v>894</v>
      </c>
      <c r="H819" s="26">
        <v>30</v>
      </c>
      <c r="I819" s="26">
        <v>20</v>
      </c>
      <c r="J819" s="46">
        <v>3.2</v>
      </c>
      <c r="K819" s="47"/>
      <c r="L819" s="32">
        <f t="shared" si="24"/>
        <v>0</v>
      </c>
      <c r="M819" s="43" t="str">
        <f t="shared" si="25"/>
        <v>OK</v>
      </c>
      <c r="N819" s="44">
        <v>0</v>
      </c>
      <c r="O819" s="44">
        <v>0</v>
      </c>
      <c r="P819" s="44">
        <v>0</v>
      </c>
      <c r="Q819" s="44">
        <v>0</v>
      </c>
      <c r="R819" s="44">
        <v>0</v>
      </c>
      <c r="S819" s="44">
        <v>0</v>
      </c>
      <c r="T819" s="44">
        <v>0</v>
      </c>
      <c r="U819" s="44">
        <v>0</v>
      </c>
      <c r="V819" s="44">
        <v>0</v>
      </c>
      <c r="W819" s="44">
        <v>0</v>
      </c>
      <c r="X819" s="44">
        <v>0</v>
      </c>
      <c r="Y819" s="44">
        <v>0</v>
      </c>
    </row>
    <row r="820" spans="1:25" ht="60" x14ac:dyDescent="0.25">
      <c r="A820" s="98"/>
      <c r="B820" s="94"/>
      <c r="C820" s="49">
        <v>2</v>
      </c>
      <c r="D820" s="50" t="s">
        <v>865</v>
      </c>
      <c r="E820" s="28" t="s">
        <v>951</v>
      </c>
      <c r="F820" s="26" t="s">
        <v>1033</v>
      </c>
      <c r="G820" s="49" t="s">
        <v>894</v>
      </c>
      <c r="H820" s="26">
        <v>30</v>
      </c>
      <c r="I820" s="26">
        <v>20</v>
      </c>
      <c r="J820" s="46">
        <v>4.3</v>
      </c>
      <c r="K820" s="47"/>
      <c r="L820" s="32">
        <f t="shared" si="24"/>
        <v>0</v>
      </c>
      <c r="M820" s="43" t="str">
        <f t="shared" si="25"/>
        <v>OK</v>
      </c>
      <c r="N820" s="44">
        <v>0</v>
      </c>
      <c r="O820" s="44">
        <v>0</v>
      </c>
      <c r="P820" s="44">
        <v>0</v>
      </c>
      <c r="Q820" s="44">
        <v>0</v>
      </c>
      <c r="R820" s="44">
        <v>0</v>
      </c>
      <c r="S820" s="44">
        <v>0</v>
      </c>
      <c r="T820" s="44">
        <v>0</v>
      </c>
      <c r="U820" s="44">
        <v>0</v>
      </c>
      <c r="V820" s="44">
        <v>0</v>
      </c>
      <c r="W820" s="44">
        <v>0</v>
      </c>
      <c r="X820" s="44">
        <v>0</v>
      </c>
      <c r="Y820" s="44">
        <v>0</v>
      </c>
    </row>
    <row r="821" spans="1:25" ht="15" x14ac:dyDescent="0.25">
      <c r="A821" s="98"/>
      <c r="B821" s="94"/>
      <c r="C821" s="49">
        <v>3</v>
      </c>
      <c r="D821" s="50" t="s">
        <v>866</v>
      </c>
      <c r="E821" s="28" t="s">
        <v>922</v>
      </c>
      <c r="F821" s="26" t="s">
        <v>1033</v>
      </c>
      <c r="G821" s="49" t="s">
        <v>894</v>
      </c>
      <c r="H821" s="26">
        <v>30</v>
      </c>
      <c r="I821" s="26">
        <v>20</v>
      </c>
      <c r="J821" s="46">
        <v>2.9</v>
      </c>
      <c r="K821" s="47"/>
      <c r="L821" s="32">
        <f t="shared" si="24"/>
        <v>0</v>
      </c>
      <c r="M821" s="43" t="str">
        <f t="shared" si="25"/>
        <v>OK</v>
      </c>
      <c r="N821" s="44">
        <v>0</v>
      </c>
      <c r="O821" s="44">
        <v>0</v>
      </c>
      <c r="P821" s="44">
        <v>0</v>
      </c>
      <c r="Q821" s="44">
        <v>0</v>
      </c>
      <c r="R821" s="44">
        <v>0</v>
      </c>
      <c r="S821" s="44">
        <v>0</v>
      </c>
      <c r="T821" s="44">
        <v>0</v>
      </c>
      <c r="U821" s="44">
        <v>0</v>
      </c>
      <c r="V821" s="44">
        <v>0</v>
      </c>
      <c r="W821" s="44">
        <v>0</v>
      </c>
      <c r="X821" s="44">
        <v>0</v>
      </c>
      <c r="Y821" s="44">
        <v>0</v>
      </c>
    </row>
    <row r="822" spans="1:25" ht="75" x14ac:dyDescent="0.25">
      <c r="A822" s="98"/>
      <c r="B822" s="94"/>
      <c r="C822" s="49">
        <v>4</v>
      </c>
      <c r="D822" s="50" t="s">
        <v>867</v>
      </c>
      <c r="E822" s="28" t="s">
        <v>951</v>
      </c>
      <c r="F822" s="26" t="s">
        <v>1033</v>
      </c>
      <c r="G822" s="49" t="s">
        <v>894</v>
      </c>
      <c r="H822" s="26">
        <v>30</v>
      </c>
      <c r="I822" s="26">
        <v>20</v>
      </c>
      <c r="J822" s="46">
        <v>4.2</v>
      </c>
      <c r="K822" s="47"/>
      <c r="L822" s="32">
        <f t="shared" si="24"/>
        <v>0</v>
      </c>
      <c r="M822" s="43" t="str">
        <f t="shared" si="25"/>
        <v>OK</v>
      </c>
      <c r="N822" s="44">
        <v>0</v>
      </c>
      <c r="O822" s="44">
        <v>0</v>
      </c>
      <c r="P822" s="44">
        <v>0</v>
      </c>
      <c r="Q822" s="44">
        <v>0</v>
      </c>
      <c r="R822" s="44">
        <v>0</v>
      </c>
      <c r="S822" s="44">
        <v>0</v>
      </c>
      <c r="T822" s="44">
        <v>0</v>
      </c>
      <c r="U822" s="44">
        <v>0</v>
      </c>
      <c r="V822" s="44">
        <v>0</v>
      </c>
      <c r="W822" s="44">
        <v>0</v>
      </c>
      <c r="X822" s="44">
        <v>0</v>
      </c>
      <c r="Y822" s="44">
        <v>0</v>
      </c>
    </row>
    <row r="823" spans="1:25" ht="60" x14ac:dyDescent="0.25">
      <c r="A823" s="98"/>
      <c r="B823" s="94"/>
      <c r="C823" s="49">
        <v>5</v>
      </c>
      <c r="D823" s="50" t="s">
        <v>868</v>
      </c>
      <c r="E823" s="28" t="s">
        <v>1034</v>
      </c>
      <c r="F823" s="26" t="s">
        <v>919</v>
      </c>
      <c r="G823" s="49" t="s">
        <v>36</v>
      </c>
      <c r="H823" s="26">
        <v>30</v>
      </c>
      <c r="I823" s="26">
        <v>20</v>
      </c>
      <c r="J823" s="46">
        <v>16.190000000000001</v>
      </c>
      <c r="K823" s="47"/>
      <c r="L823" s="32">
        <f t="shared" si="24"/>
        <v>0</v>
      </c>
      <c r="M823" s="43" t="str">
        <f t="shared" si="25"/>
        <v>OK</v>
      </c>
      <c r="N823" s="44">
        <v>0</v>
      </c>
      <c r="O823" s="44">
        <v>0</v>
      </c>
      <c r="P823" s="44">
        <v>0</v>
      </c>
      <c r="Q823" s="44">
        <v>0</v>
      </c>
      <c r="R823" s="44">
        <v>0</v>
      </c>
      <c r="S823" s="44">
        <v>0</v>
      </c>
      <c r="T823" s="44">
        <v>0</v>
      </c>
      <c r="U823" s="44">
        <v>0</v>
      </c>
      <c r="V823" s="44">
        <v>0</v>
      </c>
      <c r="W823" s="44">
        <v>0</v>
      </c>
      <c r="X823" s="44">
        <v>0</v>
      </c>
      <c r="Y823" s="44">
        <v>0</v>
      </c>
    </row>
    <row r="824" spans="1:25" ht="60" x14ac:dyDescent="0.25">
      <c r="A824" s="98"/>
      <c r="B824" s="94"/>
      <c r="C824" s="49">
        <v>6</v>
      </c>
      <c r="D824" s="50" t="s">
        <v>869</v>
      </c>
      <c r="E824" s="28" t="s">
        <v>922</v>
      </c>
      <c r="F824" s="26" t="s">
        <v>1035</v>
      </c>
      <c r="G824" s="49" t="s">
        <v>36</v>
      </c>
      <c r="H824" s="26">
        <v>30</v>
      </c>
      <c r="I824" s="26">
        <v>20</v>
      </c>
      <c r="J824" s="46">
        <v>54.22</v>
      </c>
      <c r="K824" s="47"/>
      <c r="L824" s="32">
        <f t="shared" si="24"/>
        <v>0</v>
      </c>
      <c r="M824" s="43" t="str">
        <f t="shared" si="25"/>
        <v>OK</v>
      </c>
      <c r="N824" s="44">
        <v>0</v>
      </c>
      <c r="O824" s="44">
        <v>0</v>
      </c>
      <c r="P824" s="44">
        <v>0</v>
      </c>
      <c r="Q824" s="44">
        <v>0</v>
      </c>
      <c r="R824" s="44">
        <v>0</v>
      </c>
      <c r="S824" s="44">
        <v>0</v>
      </c>
      <c r="T824" s="44">
        <v>0</v>
      </c>
      <c r="U824" s="44">
        <v>0</v>
      </c>
      <c r="V824" s="44">
        <v>0</v>
      </c>
      <c r="W824" s="44">
        <v>0</v>
      </c>
      <c r="X824" s="44">
        <v>0</v>
      </c>
      <c r="Y824" s="44">
        <v>0</v>
      </c>
    </row>
    <row r="825" spans="1:25" ht="60" x14ac:dyDescent="0.25">
      <c r="A825" s="98"/>
      <c r="B825" s="94"/>
      <c r="C825" s="49">
        <v>7</v>
      </c>
      <c r="D825" s="50" t="s">
        <v>870</v>
      </c>
      <c r="E825" s="28" t="s">
        <v>922</v>
      </c>
      <c r="F825" s="26" t="s">
        <v>919</v>
      </c>
      <c r="G825" s="49" t="s">
        <v>36</v>
      </c>
      <c r="H825" s="26">
        <v>30</v>
      </c>
      <c r="I825" s="26">
        <v>20</v>
      </c>
      <c r="J825" s="46">
        <v>16.88</v>
      </c>
      <c r="K825" s="47"/>
      <c r="L825" s="32">
        <f t="shared" si="24"/>
        <v>0</v>
      </c>
      <c r="M825" s="43" t="str">
        <f t="shared" si="25"/>
        <v>OK</v>
      </c>
      <c r="N825" s="44">
        <v>0</v>
      </c>
      <c r="O825" s="44">
        <v>0</v>
      </c>
      <c r="P825" s="44">
        <v>0</v>
      </c>
      <c r="Q825" s="44">
        <v>0</v>
      </c>
      <c r="R825" s="44">
        <v>0</v>
      </c>
      <c r="S825" s="44">
        <v>0</v>
      </c>
      <c r="T825" s="44">
        <v>0</v>
      </c>
      <c r="U825" s="44">
        <v>0</v>
      </c>
      <c r="V825" s="44">
        <v>0</v>
      </c>
      <c r="W825" s="44">
        <v>0</v>
      </c>
      <c r="X825" s="44">
        <v>0</v>
      </c>
      <c r="Y825" s="44">
        <v>0</v>
      </c>
    </row>
    <row r="826" spans="1:25" ht="30" x14ac:dyDescent="0.25">
      <c r="A826" s="98"/>
      <c r="B826" s="94"/>
      <c r="C826" s="49">
        <v>8</v>
      </c>
      <c r="D826" s="50" t="s">
        <v>871</v>
      </c>
      <c r="E826" s="28" t="s">
        <v>926</v>
      </c>
      <c r="F826" s="26" t="s">
        <v>919</v>
      </c>
      <c r="G826" s="49" t="s">
        <v>36</v>
      </c>
      <c r="H826" s="26">
        <v>30</v>
      </c>
      <c r="I826" s="26">
        <v>20</v>
      </c>
      <c r="J826" s="46">
        <v>29.63</v>
      </c>
      <c r="K826" s="47"/>
      <c r="L826" s="32">
        <f t="shared" si="24"/>
        <v>0</v>
      </c>
      <c r="M826" s="43" t="str">
        <f t="shared" si="25"/>
        <v>OK</v>
      </c>
      <c r="N826" s="44">
        <v>0</v>
      </c>
      <c r="O826" s="44">
        <v>0</v>
      </c>
      <c r="P826" s="44">
        <v>0</v>
      </c>
      <c r="Q826" s="44">
        <v>0</v>
      </c>
      <c r="R826" s="44">
        <v>0</v>
      </c>
      <c r="S826" s="44">
        <v>0</v>
      </c>
      <c r="T826" s="44">
        <v>0</v>
      </c>
      <c r="U826" s="44">
        <v>0</v>
      </c>
      <c r="V826" s="44">
        <v>0</v>
      </c>
      <c r="W826" s="44">
        <v>0</v>
      </c>
      <c r="X826" s="44">
        <v>0</v>
      </c>
      <c r="Y826" s="44">
        <v>0</v>
      </c>
    </row>
    <row r="827" spans="1:25" ht="75" x14ac:dyDescent="0.25">
      <c r="A827" s="98"/>
      <c r="B827" s="94"/>
      <c r="C827" s="49">
        <v>9</v>
      </c>
      <c r="D827" s="50" t="s">
        <v>872</v>
      </c>
      <c r="E827" s="28" t="s">
        <v>922</v>
      </c>
      <c r="F827" s="26" t="s">
        <v>1036</v>
      </c>
      <c r="G827" s="49" t="s">
        <v>36</v>
      </c>
      <c r="H827" s="26">
        <v>30</v>
      </c>
      <c r="I827" s="26">
        <v>20</v>
      </c>
      <c r="J827" s="46">
        <v>14.33</v>
      </c>
      <c r="K827" s="47"/>
      <c r="L827" s="32">
        <f t="shared" si="24"/>
        <v>0</v>
      </c>
      <c r="M827" s="43" t="str">
        <f t="shared" si="25"/>
        <v>OK</v>
      </c>
      <c r="N827" s="44">
        <v>0</v>
      </c>
      <c r="O827" s="44">
        <v>0</v>
      </c>
      <c r="P827" s="44">
        <v>0</v>
      </c>
      <c r="Q827" s="44">
        <v>0</v>
      </c>
      <c r="R827" s="44">
        <v>0</v>
      </c>
      <c r="S827" s="44">
        <v>0</v>
      </c>
      <c r="T827" s="44">
        <v>0</v>
      </c>
      <c r="U827" s="44">
        <v>0</v>
      </c>
      <c r="V827" s="44">
        <v>0</v>
      </c>
      <c r="W827" s="44">
        <v>0</v>
      </c>
      <c r="X827" s="44">
        <v>0</v>
      </c>
      <c r="Y827" s="44">
        <v>0</v>
      </c>
    </row>
    <row r="828" spans="1:25" ht="195" x14ac:dyDescent="0.25">
      <c r="A828" s="98"/>
      <c r="B828" s="94"/>
      <c r="C828" s="49">
        <v>10</v>
      </c>
      <c r="D828" s="50" t="s">
        <v>873</v>
      </c>
      <c r="E828" s="28" t="s">
        <v>922</v>
      </c>
      <c r="F828" s="26" t="s">
        <v>1037</v>
      </c>
      <c r="G828" s="49" t="s">
        <v>894</v>
      </c>
      <c r="H828" s="26">
        <v>30</v>
      </c>
      <c r="I828" s="26">
        <v>20</v>
      </c>
      <c r="J828" s="46">
        <v>99.98</v>
      </c>
      <c r="K828" s="47"/>
      <c r="L828" s="32">
        <f t="shared" si="24"/>
        <v>0</v>
      </c>
      <c r="M828" s="43" t="str">
        <f t="shared" si="25"/>
        <v>OK</v>
      </c>
      <c r="N828" s="44">
        <v>0</v>
      </c>
      <c r="O828" s="44">
        <v>0</v>
      </c>
      <c r="P828" s="44">
        <v>0</v>
      </c>
      <c r="Q828" s="44">
        <v>0</v>
      </c>
      <c r="R828" s="44">
        <v>0</v>
      </c>
      <c r="S828" s="44">
        <v>0</v>
      </c>
      <c r="T828" s="44">
        <v>0</v>
      </c>
      <c r="U828" s="44">
        <v>0</v>
      </c>
      <c r="V828" s="44">
        <v>0</v>
      </c>
      <c r="W828" s="44">
        <v>0</v>
      </c>
      <c r="X828" s="44">
        <v>0</v>
      </c>
      <c r="Y828" s="44">
        <v>0</v>
      </c>
    </row>
    <row r="829" spans="1:25" ht="75" x14ac:dyDescent="0.25">
      <c r="A829" s="98"/>
      <c r="B829" s="94"/>
      <c r="C829" s="49">
        <v>11</v>
      </c>
      <c r="D829" s="50" t="s">
        <v>874</v>
      </c>
      <c r="E829" s="28" t="s">
        <v>922</v>
      </c>
      <c r="F829" s="26" t="s">
        <v>1036</v>
      </c>
      <c r="G829" s="49" t="s">
        <v>36</v>
      </c>
      <c r="H829" s="26">
        <v>30</v>
      </c>
      <c r="I829" s="26">
        <v>20</v>
      </c>
      <c r="J829" s="46">
        <v>27.61</v>
      </c>
      <c r="K829" s="47"/>
      <c r="L829" s="32">
        <f t="shared" si="24"/>
        <v>0</v>
      </c>
      <c r="M829" s="43" t="str">
        <f t="shared" si="25"/>
        <v>OK</v>
      </c>
      <c r="N829" s="44">
        <v>0</v>
      </c>
      <c r="O829" s="44">
        <v>0</v>
      </c>
      <c r="P829" s="44">
        <v>0</v>
      </c>
      <c r="Q829" s="44">
        <v>0</v>
      </c>
      <c r="R829" s="44">
        <v>0</v>
      </c>
      <c r="S829" s="44">
        <v>0</v>
      </c>
      <c r="T829" s="44">
        <v>0</v>
      </c>
      <c r="U829" s="44">
        <v>0</v>
      </c>
      <c r="V829" s="44">
        <v>0</v>
      </c>
      <c r="W829" s="44">
        <v>0</v>
      </c>
      <c r="X829" s="44">
        <v>0</v>
      </c>
      <c r="Y829" s="44">
        <v>0</v>
      </c>
    </row>
    <row r="830" spans="1:25" ht="75" x14ac:dyDescent="0.25">
      <c r="A830" s="98"/>
      <c r="B830" s="94"/>
      <c r="C830" s="49">
        <v>12</v>
      </c>
      <c r="D830" s="50" t="s">
        <v>875</v>
      </c>
      <c r="E830" s="28" t="s">
        <v>918</v>
      </c>
      <c r="F830" s="26" t="s">
        <v>1038</v>
      </c>
      <c r="G830" s="49" t="s">
        <v>36</v>
      </c>
      <c r="H830" s="26">
        <v>30</v>
      </c>
      <c r="I830" s="26">
        <v>20</v>
      </c>
      <c r="J830" s="46">
        <v>289.5</v>
      </c>
      <c r="K830" s="47"/>
      <c r="L830" s="32">
        <f t="shared" si="24"/>
        <v>0</v>
      </c>
      <c r="M830" s="43" t="str">
        <f t="shared" si="25"/>
        <v>OK</v>
      </c>
      <c r="N830" s="44">
        <v>0</v>
      </c>
      <c r="O830" s="44">
        <v>0</v>
      </c>
      <c r="P830" s="44">
        <v>0</v>
      </c>
      <c r="Q830" s="44">
        <v>0</v>
      </c>
      <c r="R830" s="44">
        <v>0</v>
      </c>
      <c r="S830" s="44">
        <v>0</v>
      </c>
      <c r="T830" s="44">
        <v>0</v>
      </c>
      <c r="U830" s="44">
        <v>0</v>
      </c>
      <c r="V830" s="44">
        <v>0</v>
      </c>
      <c r="W830" s="44">
        <v>0</v>
      </c>
      <c r="X830" s="44">
        <v>0</v>
      </c>
      <c r="Y830" s="44">
        <v>0</v>
      </c>
    </row>
    <row r="831" spans="1:25" ht="30" x14ac:dyDescent="0.25">
      <c r="A831" s="98"/>
      <c r="B831" s="94"/>
      <c r="C831" s="49">
        <v>13</v>
      </c>
      <c r="D831" s="50" t="s">
        <v>876</v>
      </c>
      <c r="E831" s="28" t="s">
        <v>1039</v>
      </c>
      <c r="F831" s="26" t="s">
        <v>1040</v>
      </c>
      <c r="G831" s="49" t="s">
        <v>917</v>
      </c>
      <c r="H831" s="26">
        <v>30</v>
      </c>
      <c r="I831" s="26">
        <v>20</v>
      </c>
      <c r="J831" s="46">
        <v>6.04</v>
      </c>
      <c r="K831" s="47"/>
      <c r="L831" s="32">
        <f t="shared" si="24"/>
        <v>0</v>
      </c>
      <c r="M831" s="43" t="str">
        <f t="shared" si="25"/>
        <v>OK</v>
      </c>
      <c r="N831" s="44">
        <v>0</v>
      </c>
      <c r="O831" s="44">
        <v>0</v>
      </c>
      <c r="P831" s="44">
        <v>0</v>
      </c>
      <c r="Q831" s="44">
        <v>0</v>
      </c>
      <c r="R831" s="44">
        <v>0</v>
      </c>
      <c r="S831" s="44">
        <v>0</v>
      </c>
      <c r="T831" s="44">
        <v>0</v>
      </c>
      <c r="U831" s="44">
        <v>0</v>
      </c>
      <c r="V831" s="44">
        <v>0</v>
      </c>
      <c r="W831" s="44">
        <v>0</v>
      </c>
      <c r="X831" s="44">
        <v>0</v>
      </c>
      <c r="Y831" s="44">
        <v>0</v>
      </c>
    </row>
    <row r="832" spans="1:25" ht="60" x14ac:dyDescent="0.25">
      <c r="A832" s="98"/>
      <c r="B832" s="94"/>
      <c r="C832" s="49">
        <v>14</v>
      </c>
      <c r="D832" s="50" t="s">
        <v>877</v>
      </c>
      <c r="E832" s="28" t="s">
        <v>922</v>
      </c>
      <c r="F832" s="26" t="s">
        <v>1041</v>
      </c>
      <c r="G832" s="49" t="s">
        <v>36</v>
      </c>
      <c r="H832" s="26">
        <v>30</v>
      </c>
      <c r="I832" s="26">
        <v>20</v>
      </c>
      <c r="J832" s="46">
        <v>41.88</v>
      </c>
      <c r="K832" s="47"/>
      <c r="L832" s="32">
        <f t="shared" si="24"/>
        <v>0</v>
      </c>
      <c r="M832" s="43" t="str">
        <f t="shared" si="25"/>
        <v>OK</v>
      </c>
      <c r="N832" s="44">
        <v>0</v>
      </c>
      <c r="O832" s="44">
        <v>0</v>
      </c>
      <c r="P832" s="44">
        <v>0</v>
      </c>
      <c r="Q832" s="44">
        <v>0</v>
      </c>
      <c r="R832" s="44">
        <v>0</v>
      </c>
      <c r="S832" s="44">
        <v>0</v>
      </c>
      <c r="T832" s="44">
        <v>0</v>
      </c>
      <c r="U832" s="44">
        <v>0</v>
      </c>
      <c r="V832" s="44">
        <v>0</v>
      </c>
      <c r="W832" s="44">
        <v>0</v>
      </c>
      <c r="X832" s="44">
        <v>0</v>
      </c>
      <c r="Y832" s="44">
        <v>0</v>
      </c>
    </row>
    <row r="833" spans="1:25" ht="90" x14ac:dyDescent="0.25">
      <c r="A833" s="98"/>
      <c r="B833" s="94"/>
      <c r="C833" s="49">
        <v>15</v>
      </c>
      <c r="D833" s="50" t="s">
        <v>878</v>
      </c>
      <c r="E833" s="28" t="s">
        <v>922</v>
      </c>
      <c r="F833" s="26" t="s">
        <v>1036</v>
      </c>
      <c r="G833" s="49" t="s">
        <v>36</v>
      </c>
      <c r="H833" s="26">
        <v>30</v>
      </c>
      <c r="I833" s="26">
        <v>20</v>
      </c>
      <c r="J833" s="46">
        <v>10.54</v>
      </c>
      <c r="K833" s="47"/>
      <c r="L833" s="32">
        <f t="shared" si="24"/>
        <v>0</v>
      </c>
      <c r="M833" s="43" t="str">
        <f t="shared" si="25"/>
        <v>OK</v>
      </c>
      <c r="N833" s="44">
        <v>0</v>
      </c>
      <c r="O833" s="44">
        <v>0</v>
      </c>
      <c r="P833" s="44">
        <v>0</v>
      </c>
      <c r="Q833" s="44">
        <v>0</v>
      </c>
      <c r="R833" s="44">
        <v>0</v>
      </c>
      <c r="S833" s="44">
        <v>0</v>
      </c>
      <c r="T833" s="44">
        <v>0</v>
      </c>
      <c r="U833" s="44">
        <v>0</v>
      </c>
      <c r="V833" s="44">
        <v>0</v>
      </c>
      <c r="W833" s="44">
        <v>0</v>
      </c>
      <c r="X833" s="44">
        <v>0</v>
      </c>
      <c r="Y833" s="44">
        <v>0</v>
      </c>
    </row>
    <row r="834" spans="1:25" ht="135" x14ac:dyDescent="0.25">
      <c r="A834" s="98"/>
      <c r="B834" s="94"/>
      <c r="C834" s="49">
        <v>16</v>
      </c>
      <c r="D834" s="50" t="s">
        <v>879</v>
      </c>
      <c r="E834" s="28" t="s">
        <v>922</v>
      </c>
      <c r="F834" s="26" t="s">
        <v>1036</v>
      </c>
      <c r="G834" s="49" t="s">
        <v>36</v>
      </c>
      <c r="H834" s="26">
        <v>30</v>
      </c>
      <c r="I834" s="26">
        <v>20</v>
      </c>
      <c r="J834" s="46">
        <v>8.66</v>
      </c>
      <c r="K834" s="47"/>
      <c r="L834" s="32">
        <f t="shared" si="24"/>
        <v>0</v>
      </c>
      <c r="M834" s="43" t="str">
        <f t="shared" si="25"/>
        <v>OK</v>
      </c>
      <c r="N834" s="44">
        <v>0</v>
      </c>
      <c r="O834" s="44">
        <v>0</v>
      </c>
      <c r="P834" s="44">
        <v>0</v>
      </c>
      <c r="Q834" s="44">
        <v>0</v>
      </c>
      <c r="R834" s="44">
        <v>0</v>
      </c>
      <c r="S834" s="44">
        <v>0</v>
      </c>
      <c r="T834" s="44">
        <v>0</v>
      </c>
      <c r="U834" s="44">
        <v>0</v>
      </c>
      <c r="V834" s="44">
        <v>0</v>
      </c>
      <c r="W834" s="44">
        <v>0</v>
      </c>
      <c r="X834" s="44">
        <v>0</v>
      </c>
      <c r="Y834" s="44">
        <v>0</v>
      </c>
    </row>
    <row r="835" spans="1:25" ht="45" x14ac:dyDescent="0.25">
      <c r="A835" s="99"/>
      <c r="B835" s="95"/>
      <c r="C835" s="49">
        <v>17</v>
      </c>
      <c r="D835" s="50" t="s">
        <v>880</v>
      </c>
      <c r="E835" s="28" t="s">
        <v>1039</v>
      </c>
      <c r="F835" s="26" t="s">
        <v>1042</v>
      </c>
      <c r="G835" s="49" t="s">
        <v>899</v>
      </c>
      <c r="H835" s="26">
        <v>30</v>
      </c>
      <c r="I835" s="26">
        <v>20</v>
      </c>
      <c r="J835" s="46">
        <v>21.08</v>
      </c>
      <c r="K835" s="47"/>
      <c r="L835" s="32">
        <f t="shared" si="24"/>
        <v>0</v>
      </c>
      <c r="M835" s="43" t="str">
        <f t="shared" si="25"/>
        <v>OK</v>
      </c>
      <c r="N835" s="44">
        <v>0</v>
      </c>
      <c r="O835" s="44">
        <v>0</v>
      </c>
      <c r="P835" s="44">
        <v>0</v>
      </c>
      <c r="Q835" s="44">
        <v>0</v>
      </c>
      <c r="R835" s="44">
        <v>0</v>
      </c>
      <c r="S835" s="44">
        <v>0</v>
      </c>
      <c r="T835" s="44">
        <v>0</v>
      </c>
      <c r="U835" s="44">
        <v>0</v>
      </c>
      <c r="V835" s="44">
        <v>0</v>
      </c>
      <c r="W835" s="44">
        <v>0</v>
      </c>
      <c r="X835" s="44">
        <v>0</v>
      </c>
      <c r="Y835" s="44">
        <v>0</v>
      </c>
    </row>
    <row r="836" spans="1:25" ht="30" x14ac:dyDescent="0.25">
      <c r="A836" s="97" t="s">
        <v>892</v>
      </c>
      <c r="B836" s="93">
        <v>16</v>
      </c>
      <c r="C836" s="49">
        <v>1</v>
      </c>
      <c r="D836" s="50" t="s">
        <v>881</v>
      </c>
      <c r="E836" s="28" t="s">
        <v>918</v>
      </c>
      <c r="F836" s="26" t="s">
        <v>1043</v>
      </c>
      <c r="G836" s="49" t="s">
        <v>36</v>
      </c>
      <c r="H836" s="26">
        <v>30</v>
      </c>
      <c r="I836" s="26">
        <v>20</v>
      </c>
      <c r="J836" s="46">
        <v>6.49</v>
      </c>
      <c r="K836" s="47"/>
      <c r="L836" s="32">
        <f t="shared" si="24"/>
        <v>0</v>
      </c>
      <c r="M836" s="43" t="str">
        <f t="shared" si="25"/>
        <v>OK</v>
      </c>
      <c r="N836" s="44">
        <v>0</v>
      </c>
      <c r="O836" s="44">
        <v>0</v>
      </c>
      <c r="P836" s="44">
        <v>0</v>
      </c>
      <c r="Q836" s="44">
        <v>0</v>
      </c>
      <c r="R836" s="44">
        <v>0</v>
      </c>
      <c r="S836" s="44">
        <v>0</v>
      </c>
      <c r="T836" s="44">
        <v>0</v>
      </c>
      <c r="U836" s="44">
        <v>0</v>
      </c>
      <c r="V836" s="44">
        <v>0</v>
      </c>
      <c r="W836" s="44">
        <v>0</v>
      </c>
      <c r="X836" s="44">
        <v>0</v>
      </c>
      <c r="Y836" s="44">
        <v>0</v>
      </c>
    </row>
    <row r="837" spans="1:25" ht="45" x14ac:dyDescent="0.25">
      <c r="A837" s="98"/>
      <c r="B837" s="94"/>
      <c r="C837" s="49">
        <v>2</v>
      </c>
      <c r="D837" s="50" t="s">
        <v>882</v>
      </c>
      <c r="E837" s="28" t="s">
        <v>918</v>
      </c>
      <c r="F837" s="26" t="s">
        <v>1043</v>
      </c>
      <c r="G837" s="49" t="s">
        <v>36</v>
      </c>
      <c r="H837" s="26">
        <v>30</v>
      </c>
      <c r="I837" s="26">
        <v>20</v>
      </c>
      <c r="J837" s="46">
        <v>3.8</v>
      </c>
      <c r="K837" s="47"/>
      <c r="L837" s="32">
        <f t="shared" ref="L837:L844" si="26">K837-(SUM(N837:Y837))</f>
        <v>0</v>
      </c>
      <c r="M837" s="43" t="str">
        <f t="shared" ref="M837:M844" si="27">IF(L837&lt;0,"ATENÇÃO","OK")</f>
        <v>OK</v>
      </c>
      <c r="N837" s="44">
        <v>0</v>
      </c>
      <c r="O837" s="44">
        <v>0</v>
      </c>
      <c r="P837" s="44">
        <v>0</v>
      </c>
      <c r="Q837" s="44">
        <v>0</v>
      </c>
      <c r="R837" s="44">
        <v>0</v>
      </c>
      <c r="S837" s="44">
        <v>0</v>
      </c>
      <c r="T837" s="44">
        <v>0</v>
      </c>
      <c r="U837" s="44">
        <v>0</v>
      </c>
      <c r="V837" s="44">
        <v>0</v>
      </c>
      <c r="W837" s="44">
        <v>0</v>
      </c>
      <c r="X837" s="44">
        <v>0</v>
      </c>
      <c r="Y837" s="44">
        <v>0</v>
      </c>
    </row>
    <row r="838" spans="1:25" ht="30" x14ac:dyDescent="0.25">
      <c r="A838" s="98"/>
      <c r="B838" s="94"/>
      <c r="C838" s="49">
        <v>3</v>
      </c>
      <c r="D838" s="50" t="s">
        <v>883</v>
      </c>
      <c r="E838" s="28" t="s">
        <v>918</v>
      </c>
      <c r="F838" s="26" t="s">
        <v>1043</v>
      </c>
      <c r="G838" s="49" t="s">
        <v>36</v>
      </c>
      <c r="H838" s="26">
        <v>30</v>
      </c>
      <c r="I838" s="26">
        <v>20</v>
      </c>
      <c r="J838" s="46">
        <v>6.9</v>
      </c>
      <c r="K838" s="47"/>
      <c r="L838" s="32">
        <f t="shared" si="26"/>
        <v>0</v>
      </c>
      <c r="M838" s="43" t="str">
        <f t="shared" si="27"/>
        <v>OK</v>
      </c>
      <c r="N838" s="44">
        <v>0</v>
      </c>
      <c r="O838" s="44">
        <v>0</v>
      </c>
      <c r="P838" s="44">
        <v>0</v>
      </c>
      <c r="Q838" s="44">
        <v>0</v>
      </c>
      <c r="R838" s="44">
        <v>0</v>
      </c>
      <c r="S838" s="44">
        <v>0</v>
      </c>
      <c r="T838" s="44">
        <v>0</v>
      </c>
      <c r="U838" s="44">
        <v>0</v>
      </c>
      <c r="V838" s="44">
        <v>0</v>
      </c>
      <c r="W838" s="44">
        <v>0</v>
      </c>
      <c r="X838" s="44">
        <v>0</v>
      </c>
      <c r="Y838" s="44">
        <v>0</v>
      </c>
    </row>
    <row r="839" spans="1:25" ht="30" x14ac:dyDescent="0.25">
      <c r="A839" s="98"/>
      <c r="B839" s="94"/>
      <c r="C839" s="49">
        <v>4</v>
      </c>
      <c r="D839" s="50" t="s">
        <v>884</v>
      </c>
      <c r="E839" s="28" t="s">
        <v>918</v>
      </c>
      <c r="F839" s="26" t="s">
        <v>1043</v>
      </c>
      <c r="G839" s="49" t="s">
        <v>36</v>
      </c>
      <c r="H839" s="26">
        <v>30</v>
      </c>
      <c r="I839" s="26">
        <v>20</v>
      </c>
      <c r="J839" s="46">
        <v>6.9</v>
      </c>
      <c r="K839" s="47"/>
      <c r="L839" s="32">
        <f t="shared" si="26"/>
        <v>0</v>
      </c>
      <c r="M839" s="43" t="str">
        <f t="shared" si="27"/>
        <v>OK</v>
      </c>
      <c r="N839" s="44">
        <v>0</v>
      </c>
      <c r="O839" s="44">
        <v>0</v>
      </c>
      <c r="P839" s="44">
        <v>0</v>
      </c>
      <c r="Q839" s="44">
        <v>0</v>
      </c>
      <c r="R839" s="44">
        <v>0</v>
      </c>
      <c r="S839" s="44">
        <v>0</v>
      </c>
      <c r="T839" s="44">
        <v>0</v>
      </c>
      <c r="U839" s="44">
        <v>0</v>
      </c>
      <c r="V839" s="44">
        <v>0</v>
      </c>
      <c r="W839" s="44">
        <v>0</v>
      </c>
      <c r="X839" s="44">
        <v>0</v>
      </c>
      <c r="Y839" s="44">
        <v>0</v>
      </c>
    </row>
    <row r="840" spans="1:25" ht="120" x14ac:dyDescent="0.25">
      <c r="A840" s="98"/>
      <c r="B840" s="94"/>
      <c r="C840" s="49">
        <v>5</v>
      </c>
      <c r="D840" s="50" t="s">
        <v>885</v>
      </c>
      <c r="E840" s="28" t="s">
        <v>1004</v>
      </c>
      <c r="F840" s="26" t="s">
        <v>1044</v>
      </c>
      <c r="G840" s="49" t="s">
        <v>36</v>
      </c>
      <c r="H840" s="26">
        <v>30</v>
      </c>
      <c r="I840" s="26">
        <v>20</v>
      </c>
      <c r="J840" s="46">
        <v>120.91</v>
      </c>
      <c r="K840" s="47"/>
      <c r="L840" s="32">
        <f t="shared" si="26"/>
        <v>0</v>
      </c>
      <c r="M840" s="43" t="str">
        <f t="shared" si="27"/>
        <v>OK</v>
      </c>
      <c r="N840" s="44">
        <v>0</v>
      </c>
      <c r="O840" s="44">
        <v>0</v>
      </c>
      <c r="P840" s="44">
        <v>0</v>
      </c>
      <c r="Q840" s="44">
        <v>0</v>
      </c>
      <c r="R840" s="44">
        <v>0</v>
      </c>
      <c r="S840" s="44">
        <v>0</v>
      </c>
      <c r="T840" s="44">
        <v>0</v>
      </c>
      <c r="U840" s="44">
        <v>0</v>
      </c>
      <c r="V840" s="44">
        <v>0</v>
      </c>
      <c r="W840" s="44">
        <v>0</v>
      </c>
      <c r="X840" s="44">
        <v>0</v>
      </c>
      <c r="Y840" s="44">
        <v>0</v>
      </c>
    </row>
    <row r="841" spans="1:25" ht="105" x14ac:dyDescent="0.25">
      <c r="A841" s="98"/>
      <c r="B841" s="94"/>
      <c r="C841" s="49">
        <v>6</v>
      </c>
      <c r="D841" s="50" t="s">
        <v>886</v>
      </c>
      <c r="E841" s="28" t="s">
        <v>1004</v>
      </c>
      <c r="F841" s="26" t="s">
        <v>1044</v>
      </c>
      <c r="G841" s="49" t="s">
        <v>36</v>
      </c>
      <c r="H841" s="26">
        <v>30</v>
      </c>
      <c r="I841" s="26">
        <v>20</v>
      </c>
      <c r="J841" s="46">
        <v>144.54</v>
      </c>
      <c r="K841" s="47"/>
      <c r="L841" s="32">
        <f t="shared" si="26"/>
        <v>0</v>
      </c>
      <c r="M841" s="43" t="str">
        <f t="shared" si="27"/>
        <v>OK</v>
      </c>
      <c r="N841" s="44">
        <v>0</v>
      </c>
      <c r="O841" s="44">
        <v>0</v>
      </c>
      <c r="P841" s="44">
        <v>0</v>
      </c>
      <c r="Q841" s="44">
        <v>0</v>
      </c>
      <c r="R841" s="44">
        <v>0</v>
      </c>
      <c r="S841" s="44">
        <v>0</v>
      </c>
      <c r="T841" s="44">
        <v>0</v>
      </c>
      <c r="U841" s="44">
        <v>0</v>
      </c>
      <c r="V841" s="44">
        <v>0</v>
      </c>
      <c r="W841" s="44">
        <v>0</v>
      </c>
      <c r="X841" s="44">
        <v>0</v>
      </c>
      <c r="Y841" s="44">
        <v>0</v>
      </c>
    </row>
    <row r="842" spans="1:25" ht="165" x14ac:dyDescent="0.25">
      <c r="A842" s="98"/>
      <c r="B842" s="94"/>
      <c r="C842" s="49">
        <v>7</v>
      </c>
      <c r="D842" s="50" t="s">
        <v>887</v>
      </c>
      <c r="E842" s="28" t="s">
        <v>1004</v>
      </c>
      <c r="F842" s="26" t="s">
        <v>1044</v>
      </c>
      <c r="G842" s="49" t="s">
        <v>36</v>
      </c>
      <c r="H842" s="26">
        <v>30</v>
      </c>
      <c r="I842" s="26">
        <v>20</v>
      </c>
      <c r="J842" s="46">
        <v>42.96</v>
      </c>
      <c r="K842" s="47"/>
      <c r="L842" s="32">
        <f t="shared" si="26"/>
        <v>0</v>
      </c>
      <c r="M842" s="43" t="str">
        <f t="shared" si="27"/>
        <v>OK</v>
      </c>
      <c r="N842" s="44">
        <v>0</v>
      </c>
      <c r="O842" s="44">
        <v>0</v>
      </c>
      <c r="P842" s="44">
        <v>0</v>
      </c>
      <c r="Q842" s="44">
        <v>0</v>
      </c>
      <c r="R842" s="44">
        <v>0</v>
      </c>
      <c r="S842" s="44">
        <v>0</v>
      </c>
      <c r="T842" s="44">
        <v>0</v>
      </c>
      <c r="U842" s="44">
        <v>0</v>
      </c>
      <c r="V842" s="44">
        <v>0</v>
      </c>
      <c r="W842" s="44">
        <v>0</v>
      </c>
      <c r="X842" s="44">
        <v>0</v>
      </c>
      <c r="Y842" s="44">
        <v>0</v>
      </c>
    </row>
    <row r="843" spans="1:25" ht="90" x14ac:dyDescent="0.25">
      <c r="A843" s="98"/>
      <c r="B843" s="94"/>
      <c r="C843" s="49">
        <v>8</v>
      </c>
      <c r="D843" s="50" t="s">
        <v>888</v>
      </c>
      <c r="E843" s="28" t="s">
        <v>1004</v>
      </c>
      <c r="F843" s="26" t="s">
        <v>1044</v>
      </c>
      <c r="G843" s="49" t="s">
        <v>36</v>
      </c>
      <c r="H843" s="26">
        <v>30</v>
      </c>
      <c r="I843" s="26">
        <v>20</v>
      </c>
      <c r="J843" s="46">
        <v>47.25</v>
      </c>
      <c r="K843" s="47"/>
      <c r="L843" s="32">
        <f t="shared" si="26"/>
        <v>0</v>
      </c>
      <c r="M843" s="43" t="str">
        <f t="shared" si="27"/>
        <v>OK</v>
      </c>
      <c r="N843" s="44">
        <v>0</v>
      </c>
      <c r="O843" s="44">
        <v>0</v>
      </c>
      <c r="P843" s="44">
        <v>0</v>
      </c>
      <c r="Q843" s="44">
        <v>0</v>
      </c>
      <c r="R843" s="44">
        <v>0</v>
      </c>
      <c r="S843" s="44">
        <v>0</v>
      </c>
      <c r="T843" s="44">
        <v>0</v>
      </c>
      <c r="U843" s="44">
        <v>0</v>
      </c>
      <c r="V843" s="44">
        <v>0</v>
      </c>
      <c r="W843" s="44">
        <v>0</v>
      </c>
      <c r="X843" s="44">
        <v>0</v>
      </c>
      <c r="Y843" s="44">
        <v>0</v>
      </c>
    </row>
    <row r="844" spans="1:25" ht="105" x14ac:dyDescent="0.25">
      <c r="A844" s="99"/>
      <c r="B844" s="95"/>
      <c r="C844" s="49">
        <v>9</v>
      </c>
      <c r="D844" s="50" t="s">
        <v>889</v>
      </c>
      <c r="E844" s="28" t="s">
        <v>1004</v>
      </c>
      <c r="F844" s="26" t="s">
        <v>1044</v>
      </c>
      <c r="G844" s="49" t="s">
        <v>36</v>
      </c>
      <c r="H844" s="26">
        <v>30</v>
      </c>
      <c r="I844" s="26">
        <v>20</v>
      </c>
      <c r="J844" s="46">
        <v>41.46</v>
      </c>
      <c r="K844" s="47"/>
      <c r="L844" s="32">
        <f t="shared" si="26"/>
        <v>0</v>
      </c>
      <c r="M844" s="43" t="str">
        <f t="shared" si="27"/>
        <v>OK</v>
      </c>
      <c r="N844" s="44">
        <v>0</v>
      </c>
      <c r="O844" s="44">
        <v>0</v>
      </c>
      <c r="P844" s="44">
        <v>0</v>
      </c>
      <c r="Q844" s="44">
        <v>0</v>
      </c>
      <c r="R844" s="44">
        <v>0</v>
      </c>
      <c r="S844" s="44">
        <v>0</v>
      </c>
      <c r="T844" s="44">
        <v>0</v>
      </c>
      <c r="U844" s="44">
        <v>0</v>
      </c>
      <c r="V844" s="44">
        <v>0</v>
      </c>
      <c r="W844" s="44">
        <v>0</v>
      </c>
      <c r="X844" s="44">
        <v>0</v>
      </c>
      <c r="Y844" s="44">
        <v>0</v>
      </c>
    </row>
  </sheetData>
  <mergeCells count="42">
    <mergeCell ref="W1:W2"/>
    <mergeCell ref="X1:X2"/>
    <mergeCell ref="Y1:Y2"/>
    <mergeCell ref="A2:M2"/>
    <mergeCell ref="T1:T2"/>
    <mergeCell ref="U1:U2"/>
    <mergeCell ref="V1:V2"/>
    <mergeCell ref="Q1:Q2"/>
    <mergeCell ref="R1:R2"/>
    <mergeCell ref="S1:S2"/>
    <mergeCell ref="A1:C1"/>
    <mergeCell ref="D1:I1"/>
    <mergeCell ref="J1:M1"/>
    <mergeCell ref="N1:N2"/>
    <mergeCell ref="O1:O2"/>
    <mergeCell ref="P1:P2"/>
    <mergeCell ref="A196:A264"/>
    <mergeCell ref="B196:B264"/>
    <mergeCell ref="A265:A307"/>
    <mergeCell ref="B265:B307"/>
    <mergeCell ref="A4:A195"/>
    <mergeCell ref="B4:B195"/>
    <mergeCell ref="A308:A315"/>
    <mergeCell ref="B308:B315"/>
    <mergeCell ref="A316:A417"/>
    <mergeCell ref="B316:B417"/>
    <mergeCell ref="A418:A439"/>
    <mergeCell ref="B418:B439"/>
    <mergeCell ref="A440:A454"/>
    <mergeCell ref="B440:B454"/>
    <mergeCell ref="A455:A558"/>
    <mergeCell ref="B455:B558"/>
    <mergeCell ref="A559:A794"/>
    <mergeCell ref="B559:B794"/>
    <mergeCell ref="A836:A844"/>
    <mergeCell ref="B836:B844"/>
    <mergeCell ref="A795:A805"/>
    <mergeCell ref="B795:B805"/>
    <mergeCell ref="A806:A818"/>
    <mergeCell ref="B806:B818"/>
    <mergeCell ref="A819:A835"/>
    <mergeCell ref="B819:B835"/>
  </mergeCells>
  <conditionalFormatting sqref="O4:Y4 O10:Y844">
    <cfRule type="cellIs" dxfId="29" priority="10" stopIfTrue="1" operator="greaterThan">
      <formula>0</formula>
    </cfRule>
    <cfRule type="cellIs" dxfId="28" priority="11" stopIfTrue="1" operator="greaterThan">
      <formula>0</formula>
    </cfRule>
    <cfRule type="cellIs" dxfId="27" priority="12" stopIfTrue="1" operator="greaterThan">
      <formula>0</formula>
    </cfRule>
  </conditionalFormatting>
  <conditionalFormatting sqref="O5:Y9">
    <cfRule type="cellIs" dxfId="26" priority="7" stopIfTrue="1" operator="greaterThan">
      <formula>0</formula>
    </cfRule>
    <cfRule type="cellIs" dxfId="25" priority="8" stopIfTrue="1" operator="greaterThan">
      <formula>0</formula>
    </cfRule>
    <cfRule type="cellIs" dxfId="24" priority="9" stopIfTrue="1" operator="greaterThan">
      <formula>0</formula>
    </cfRule>
  </conditionalFormatting>
  <conditionalFormatting sqref="N4 N10:N844">
    <cfRule type="cellIs" dxfId="23" priority="4" stopIfTrue="1" operator="greaterThan">
      <formula>0</formula>
    </cfRule>
    <cfRule type="cellIs" dxfId="22" priority="5" stopIfTrue="1" operator="greaterThan">
      <formula>0</formula>
    </cfRule>
    <cfRule type="cellIs" dxfId="21" priority="6" stopIfTrue="1" operator="greaterThan">
      <formula>0</formula>
    </cfRule>
  </conditionalFormatting>
  <conditionalFormatting sqref="N5:N9">
    <cfRule type="cellIs" dxfId="20" priority="1" stopIfTrue="1" operator="greaterThan">
      <formula>0</formula>
    </cfRule>
    <cfRule type="cellIs" dxfId="19" priority="2" stopIfTrue="1" operator="greaterThan">
      <formula>0</formula>
    </cfRule>
    <cfRule type="cellIs" dxfId="18"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54"/>
  <sheetViews>
    <sheetView tabSelected="1" topLeftCell="B1" zoomScale="80" zoomScaleNormal="80" workbookViewId="0">
      <selection activeCell="O853" sqref="O853"/>
    </sheetView>
  </sheetViews>
  <sheetFormatPr defaultColWidth="9.7109375" defaultRowHeight="23.25" x14ac:dyDescent="0.25"/>
  <cols>
    <col min="1" max="1" width="14" style="3" customWidth="1"/>
    <col min="2" max="2" width="7" style="51" bestFit="1" customWidth="1"/>
    <col min="3" max="3" width="5.42578125" style="30" bestFit="1" customWidth="1"/>
    <col min="4" max="4" width="69.140625" style="27" customWidth="1"/>
    <col min="5" max="5" width="16.5703125" style="9" bestFit="1" customWidth="1"/>
    <col min="6" max="6" width="17" style="9" bestFit="1" customWidth="1"/>
    <col min="7" max="7" width="9.85546875" style="8" bestFit="1" customWidth="1"/>
    <col min="8" max="8" width="8" style="25" bestFit="1" customWidth="1"/>
    <col min="9" max="9" width="6.7109375" style="25" bestFit="1" customWidth="1"/>
    <col min="10" max="10" width="14.5703125" style="29" bestFit="1" customWidth="1"/>
    <col min="11" max="11" width="11.42578125" style="6" customWidth="1"/>
    <col min="12" max="12" width="13.28515625" style="10" customWidth="1"/>
    <col min="13" max="13" width="12.5703125" style="11" customWidth="1"/>
    <col min="14" max="15" width="17" style="1" bestFit="1" customWidth="1"/>
    <col min="16" max="16384" width="9.7109375" style="1"/>
  </cols>
  <sheetData>
    <row r="1" spans="1:15" ht="33" customHeight="1" x14ac:dyDescent="0.25">
      <c r="A1" s="89" t="s">
        <v>48</v>
      </c>
      <c r="B1" s="89"/>
      <c r="C1" s="89"/>
      <c r="D1" s="89" t="s">
        <v>47</v>
      </c>
      <c r="E1" s="89"/>
      <c r="F1" s="89"/>
      <c r="G1" s="89"/>
      <c r="H1" s="89"/>
      <c r="I1" s="89"/>
      <c r="J1" s="89" t="s">
        <v>49</v>
      </c>
      <c r="K1" s="89"/>
      <c r="L1" s="89"/>
      <c r="M1" s="89"/>
      <c r="N1" s="89"/>
      <c r="O1" s="89"/>
    </row>
    <row r="2" spans="1:15" ht="30" customHeight="1" x14ac:dyDescent="0.25">
      <c r="A2" s="89" t="s">
        <v>46</v>
      </c>
      <c r="B2" s="89"/>
      <c r="C2" s="89"/>
      <c r="D2" s="89"/>
      <c r="E2" s="89"/>
      <c r="F2" s="89"/>
      <c r="G2" s="89"/>
      <c r="H2" s="89"/>
      <c r="I2" s="89"/>
      <c r="J2" s="89"/>
      <c r="K2" s="89"/>
      <c r="L2" s="89"/>
      <c r="M2" s="89"/>
      <c r="N2" s="89"/>
      <c r="O2" s="89"/>
    </row>
    <row r="3" spans="1:15" s="2" customFormat="1" ht="45" x14ac:dyDescent="0.2">
      <c r="A3" s="37" t="s">
        <v>3</v>
      </c>
      <c r="B3" s="34" t="s">
        <v>1</v>
      </c>
      <c r="C3" s="35" t="s">
        <v>5</v>
      </c>
      <c r="D3" s="36" t="s">
        <v>7</v>
      </c>
      <c r="E3" s="36" t="s">
        <v>33</v>
      </c>
      <c r="F3" s="36" t="s">
        <v>34</v>
      </c>
      <c r="G3" s="36" t="s">
        <v>8</v>
      </c>
      <c r="H3" s="37" t="s">
        <v>4</v>
      </c>
      <c r="I3" s="38" t="s">
        <v>13</v>
      </c>
      <c r="J3" s="39" t="s">
        <v>6</v>
      </c>
      <c r="K3" s="40" t="s">
        <v>1050</v>
      </c>
      <c r="L3" s="41" t="s">
        <v>1051</v>
      </c>
      <c r="M3" s="56" t="s">
        <v>35</v>
      </c>
      <c r="N3" s="56" t="s">
        <v>1052</v>
      </c>
      <c r="O3" s="37" t="s">
        <v>1053</v>
      </c>
    </row>
    <row r="4" spans="1:15" ht="30" x14ac:dyDescent="0.25">
      <c r="A4" s="100" t="s">
        <v>892</v>
      </c>
      <c r="B4" s="90">
        <v>1</v>
      </c>
      <c r="C4" s="49">
        <v>1</v>
      </c>
      <c r="D4" s="50" t="s">
        <v>50</v>
      </c>
      <c r="E4" s="45" t="s">
        <v>918</v>
      </c>
      <c r="F4" s="26" t="s">
        <v>919</v>
      </c>
      <c r="G4" s="49" t="s">
        <v>36</v>
      </c>
      <c r="H4" s="26">
        <v>30</v>
      </c>
      <c r="I4" s="26">
        <v>20</v>
      </c>
      <c r="J4" s="46">
        <v>0.9</v>
      </c>
      <c r="K4" s="31">
        <f>Reitoria!K4+ESAG!K4+CEART!K4+FAED!K4+CEAD!K4+CEFID!K4+CERES!K4+CESFI!K4</f>
        <v>30</v>
      </c>
      <c r="L4" s="32">
        <f>(Reitoria!K4-Reitoria!L4)+(ESAG!K4-ESAG!L4)+(CEART!K4-CEART!L4)+(FAED!K4-FAED!L4)+(CEAD!K4-CEAD!L4)+(CEFID!K4-CEFID!L4)+(CERES!K4-CERES!L4)+(CESFI!K4-CESFI!L4)</f>
        <v>0</v>
      </c>
      <c r="M4" s="33">
        <f>K4-L4</f>
        <v>30</v>
      </c>
      <c r="N4" s="57">
        <f>J4*K4</f>
        <v>27</v>
      </c>
      <c r="O4" s="57">
        <f>J4*L4</f>
        <v>0</v>
      </c>
    </row>
    <row r="5" spans="1:15" ht="30" x14ac:dyDescent="0.25">
      <c r="A5" s="100"/>
      <c r="B5" s="90"/>
      <c r="C5" s="49">
        <v>2</v>
      </c>
      <c r="D5" s="50" t="s">
        <v>51</v>
      </c>
      <c r="E5" s="45" t="s">
        <v>918</v>
      </c>
      <c r="F5" s="26" t="s">
        <v>919</v>
      </c>
      <c r="G5" s="49" t="s">
        <v>36</v>
      </c>
      <c r="H5" s="26">
        <v>30</v>
      </c>
      <c r="I5" s="26">
        <v>20</v>
      </c>
      <c r="J5" s="46">
        <v>1.65</v>
      </c>
      <c r="K5" s="31">
        <f>Reitoria!K5+ESAG!K5+CEART!K5+FAED!K5+CEAD!K5+CEFID!K5+CERES!K5+CESFI!K5</f>
        <v>30</v>
      </c>
      <c r="L5" s="32">
        <f>(Reitoria!K5-Reitoria!L5)+(ESAG!K5-ESAG!L5)+(CEART!K5-CEART!L5)+(FAED!K5-FAED!L5)+(CEAD!K5-CEAD!L5)+(CEFID!K5-CEFID!L5)+(CERES!K5-CERES!L5)+(CESFI!K5-CESFI!L5)</f>
        <v>0</v>
      </c>
      <c r="M5" s="33">
        <f t="shared" ref="M5:M50" si="0">K5-L5</f>
        <v>30</v>
      </c>
      <c r="N5" s="57">
        <f t="shared" ref="N5:N68" si="1">J5*K5</f>
        <v>49.5</v>
      </c>
      <c r="O5" s="57">
        <f t="shared" ref="O5:O68" si="2">J5*L5</f>
        <v>0</v>
      </c>
    </row>
    <row r="6" spans="1:15" ht="45" x14ac:dyDescent="0.25">
      <c r="A6" s="100"/>
      <c r="B6" s="90"/>
      <c r="C6" s="49">
        <v>3</v>
      </c>
      <c r="D6" s="50" t="s">
        <v>52</v>
      </c>
      <c r="E6" s="45" t="s">
        <v>918</v>
      </c>
      <c r="F6" s="26" t="s">
        <v>919</v>
      </c>
      <c r="G6" s="49" t="s">
        <v>36</v>
      </c>
      <c r="H6" s="26">
        <v>30</v>
      </c>
      <c r="I6" s="26">
        <v>20</v>
      </c>
      <c r="J6" s="46">
        <v>6</v>
      </c>
      <c r="K6" s="31">
        <f>Reitoria!K6+ESAG!K6+CEART!K6+FAED!K6+CEAD!K6+CEFID!K6+CERES!K6+CESFI!K6</f>
        <v>10</v>
      </c>
      <c r="L6" s="32">
        <f>(Reitoria!K6-Reitoria!L6)+(ESAG!K6-ESAG!L6)+(CEART!K6-CEART!L6)+(FAED!K6-FAED!L6)+(CEAD!K6-CEAD!L6)+(CEFID!K6-CEFID!L6)+(CERES!K6-CERES!L6)+(CESFI!K6-CESFI!L6)</f>
        <v>0</v>
      </c>
      <c r="M6" s="33">
        <f t="shared" si="0"/>
        <v>10</v>
      </c>
      <c r="N6" s="57">
        <f t="shared" si="1"/>
        <v>60</v>
      </c>
      <c r="O6" s="57">
        <f t="shared" si="2"/>
        <v>0</v>
      </c>
    </row>
    <row r="7" spans="1:15" ht="45" x14ac:dyDescent="0.25">
      <c r="A7" s="100"/>
      <c r="B7" s="90"/>
      <c r="C7" s="49">
        <v>4</v>
      </c>
      <c r="D7" s="50" t="s">
        <v>53</v>
      </c>
      <c r="E7" s="45" t="s">
        <v>918</v>
      </c>
      <c r="F7" s="26" t="s">
        <v>919</v>
      </c>
      <c r="G7" s="49" t="s">
        <v>36</v>
      </c>
      <c r="H7" s="26">
        <v>30</v>
      </c>
      <c r="I7" s="26">
        <v>20</v>
      </c>
      <c r="J7" s="46">
        <v>6</v>
      </c>
      <c r="K7" s="31">
        <f>Reitoria!K7+ESAG!K7+CEART!K7+FAED!K7+CEAD!K7+CEFID!K7+CERES!K7+CESFI!K7</f>
        <v>10</v>
      </c>
      <c r="L7" s="32">
        <f>(Reitoria!K7-Reitoria!L7)+(ESAG!K7-ESAG!L7)+(CEART!K7-CEART!L7)+(FAED!K7-FAED!L7)+(CEAD!K7-CEAD!L7)+(CEFID!K7-CEFID!L7)+(CERES!K7-CERES!L7)+(CESFI!K7-CESFI!L7)</f>
        <v>0</v>
      </c>
      <c r="M7" s="33">
        <f t="shared" si="0"/>
        <v>10</v>
      </c>
      <c r="N7" s="57">
        <f t="shared" si="1"/>
        <v>60</v>
      </c>
      <c r="O7" s="57">
        <f t="shared" si="2"/>
        <v>0</v>
      </c>
    </row>
    <row r="8" spans="1:15" ht="45" x14ac:dyDescent="0.25">
      <c r="A8" s="100"/>
      <c r="B8" s="90"/>
      <c r="C8" s="49">
        <v>5</v>
      </c>
      <c r="D8" s="50" t="s">
        <v>54</v>
      </c>
      <c r="E8" s="45" t="s">
        <v>918</v>
      </c>
      <c r="F8" s="26" t="s">
        <v>919</v>
      </c>
      <c r="G8" s="49" t="s">
        <v>36</v>
      </c>
      <c r="H8" s="26">
        <v>30</v>
      </c>
      <c r="I8" s="26">
        <v>20</v>
      </c>
      <c r="J8" s="46">
        <v>7.35</v>
      </c>
      <c r="K8" s="31">
        <f>Reitoria!K8+ESAG!K8+CEART!K8+FAED!K8+CEAD!K8+CEFID!K8+CERES!K8+CESFI!K8</f>
        <v>10</v>
      </c>
      <c r="L8" s="32">
        <f>(Reitoria!K8-Reitoria!L8)+(ESAG!K8-ESAG!L8)+(CEART!K8-CEART!L8)+(FAED!K8-FAED!L8)+(CEAD!K8-CEAD!L8)+(CEFID!K8-CEFID!L8)+(CERES!K8-CERES!L8)+(CESFI!K8-CESFI!L8)</f>
        <v>0</v>
      </c>
      <c r="M8" s="33">
        <f t="shared" si="0"/>
        <v>10</v>
      </c>
      <c r="N8" s="57">
        <f t="shared" si="1"/>
        <v>73.5</v>
      </c>
      <c r="O8" s="57">
        <f t="shared" si="2"/>
        <v>0</v>
      </c>
    </row>
    <row r="9" spans="1:15" ht="45" x14ac:dyDescent="0.25">
      <c r="A9" s="100"/>
      <c r="B9" s="90"/>
      <c r="C9" s="49">
        <v>6</v>
      </c>
      <c r="D9" s="50" t="s">
        <v>55</v>
      </c>
      <c r="E9" s="45" t="s">
        <v>918</v>
      </c>
      <c r="F9" s="26" t="s">
        <v>919</v>
      </c>
      <c r="G9" s="49" t="s">
        <v>36</v>
      </c>
      <c r="H9" s="26">
        <v>30</v>
      </c>
      <c r="I9" s="26">
        <v>20</v>
      </c>
      <c r="J9" s="46">
        <v>13</v>
      </c>
      <c r="K9" s="31">
        <f>Reitoria!K9+ESAG!K9+CEART!K9+FAED!K9+CEAD!K9+CEFID!K9+CERES!K9+CESFI!K9</f>
        <v>10</v>
      </c>
      <c r="L9" s="32">
        <f>(Reitoria!K9-Reitoria!L9)+(ESAG!K9-ESAG!L9)+(CEART!K9-CEART!L9)+(FAED!K9-FAED!L9)+(CEAD!K9-CEAD!L9)+(CEFID!K9-CEFID!L9)+(CERES!K9-CERES!L9)+(CESFI!K9-CESFI!L9)</f>
        <v>0</v>
      </c>
      <c r="M9" s="33">
        <f t="shared" si="0"/>
        <v>10</v>
      </c>
      <c r="N9" s="57">
        <f t="shared" si="1"/>
        <v>130</v>
      </c>
      <c r="O9" s="57">
        <f t="shared" si="2"/>
        <v>0</v>
      </c>
    </row>
    <row r="10" spans="1:15" ht="45" x14ac:dyDescent="0.25">
      <c r="A10" s="100"/>
      <c r="B10" s="90"/>
      <c r="C10" s="49">
        <v>7</v>
      </c>
      <c r="D10" s="50" t="s">
        <v>56</v>
      </c>
      <c r="E10" s="45" t="s">
        <v>918</v>
      </c>
      <c r="F10" s="26" t="s">
        <v>919</v>
      </c>
      <c r="G10" s="49" t="s">
        <v>36</v>
      </c>
      <c r="H10" s="26">
        <v>30</v>
      </c>
      <c r="I10" s="26">
        <v>20</v>
      </c>
      <c r="J10" s="46">
        <v>15.7</v>
      </c>
      <c r="K10" s="31">
        <f>Reitoria!K10+ESAG!K10+CEART!K10+FAED!K10+CEAD!K10+CEFID!K10+CERES!K10+CESFI!K10</f>
        <v>10</v>
      </c>
      <c r="L10" s="32">
        <f>(Reitoria!K10-Reitoria!L10)+(ESAG!K10-ESAG!L10)+(CEART!K10-CEART!L10)+(FAED!K10-FAED!L10)+(CEAD!K10-CEAD!L10)+(CEFID!K10-CEFID!L10)+(CERES!K10-CERES!L10)+(CESFI!K10-CESFI!L10)</f>
        <v>0</v>
      </c>
      <c r="M10" s="33">
        <f t="shared" si="0"/>
        <v>10</v>
      </c>
      <c r="N10" s="57">
        <f t="shared" si="1"/>
        <v>157</v>
      </c>
      <c r="O10" s="57">
        <f t="shared" si="2"/>
        <v>0</v>
      </c>
    </row>
    <row r="11" spans="1:15" ht="45" x14ac:dyDescent="0.25">
      <c r="A11" s="100"/>
      <c r="B11" s="90"/>
      <c r="C11" s="49">
        <v>8</v>
      </c>
      <c r="D11" s="50" t="s">
        <v>57</v>
      </c>
      <c r="E11" s="28" t="s">
        <v>918</v>
      </c>
      <c r="F11" s="26" t="s">
        <v>919</v>
      </c>
      <c r="G11" s="49" t="s">
        <v>36</v>
      </c>
      <c r="H11" s="26">
        <v>30</v>
      </c>
      <c r="I11" s="26">
        <v>20</v>
      </c>
      <c r="J11" s="46">
        <v>5.55</v>
      </c>
      <c r="K11" s="31">
        <f>Reitoria!K11+ESAG!K11+CEART!K11+FAED!K11+CEAD!K11+CEFID!K11+CERES!K11+CESFI!K11</f>
        <v>50</v>
      </c>
      <c r="L11" s="32">
        <f>(Reitoria!K11-Reitoria!L11)+(ESAG!K11-ESAG!L11)+(CEART!K11-CEART!L11)+(FAED!K11-FAED!L11)+(CEAD!K11-CEAD!L11)+(CEFID!K11-CEFID!L11)+(CERES!K11-CERES!L11)+(CESFI!K11-CESFI!L11)</f>
        <v>0</v>
      </c>
      <c r="M11" s="33">
        <f t="shared" si="0"/>
        <v>50</v>
      </c>
      <c r="N11" s="57">
        <f t="shared" si="1"/>
        <v>277.5</v>
      </c>
      <c r="O11" s="57">
        <f t="shared" si="2"/>
        <v>0</v>
      </c>
    </row>
    <row r="12" spans="1:15" ht="45" x14ac:dyDescent="0.25">
      <c r="A12" s="100"/>
      <c r="B12" s="90"/>
      <c r="C12" s="49">
        <v>9</v>
      </c>
      <c r="D12" s="50" t="s">
        <v>58</v>
      </c>
      <c r="E12" s="28" t="s">
        <v>918</v>
      </c>
      <c r="F12" s="26" t="s">
        <v>919</v>
      </c>
      <c r="G12" s="49" t="s">
        <v>36</v>
      </c>
      <c r="H12" s="26">
        <v>30</v>
      </c>
      <c r="I12" s="26">
        <v>20</v>
      </c>
      <c r="J12" s="46">
        <v>27.5</v>
      </c>
      <c r="K12" s="31">
        <f>Reitoria!K12+ESAG!K12+CEART!K12+FAED!K12+CEAD!K12+CEFID!K12+CERES!K12+CESFI!K12</f>
        <v>20</v>
      </c>
      <c r="L12" s="32">
        <f>(Reitoria!K12-Reitoria!L12)+(ESAG!K12-ESAG!L12)+(CEART!K12-CEART!L12)+(FAED!K12-FAED!L12)+(CEAD!K12-CEAD!L12)+(CEFID!K12-CEFID!L12)+(CERES!K12-CERES!L12)+(CESFI!K12-CESFI!L12)</f>
        <v>0</v>
      </c>
      <c r="M12" s="33">
        <f t="shared" si="0"/>
        <v>20</v>
      </c>
      <c r="N12" s="57">
        <f t="shared" si="1"/>
        <v>550</v>
      </c>
      <c r="O12" s="57">
        <f t="shared" si="2"/>
        <v>0</v>
      </c>
    </row>
    <row r="13" spans="1:15" ht="39" customHeight="1" x14ac:dyDescent="0.25">
      <c r="A13" s="100"/>
      <c r="B13" s="90"/>
      <c r="C13" s="49">
        <v>10</v>
      </c>
      <c r="D13" s="50" t="s">
        <v>59</v>
      </c>
      <c r="E13" s="28" t="s">
        <v>918</v>
      </c>
      <c r="F13" s="26" t="s">
        <v>920</v>
      </c>
      <c r="G13" s="49" t="s">
        <v>36</v>
      </c>
      <c r="H13" s="26">
        <v>30</v>
      </c>
      <c r="I13" s="26">
        <v>20</v>
      </c>
      <c r="J13" s="46">
        <v>0.9</v>
      </c>
      <c r="K13" s="31">
        <f>Reitoria!K13+ESAG!K13+CEART!K13+FAED!K13+CEAD!K13+CEFID!K13+CERES!K13+CESFI!K13</f>
        <v>15</v>
      </c>
      <c r="L13" s="32">
        <f>(Reitoria!K13-Reitoria!L13)+(ESAG!K13-ESAG!L13)+(CEART!K13-CEART!L13)+(FAED!K13-FAED!L13)+(CEAD!K13-CEAD!L13)+(CEFID!K13-CEFID!L13)+(CERES!K13-CERES!L13)+(CESFI!K13-CESFI!L13)</f>
        <v>0</v>
      </c>
      <c r="M13" s="33">
        <f t="shared" si="0"/>
        <v>15</v>
      </c>
      <c r="N13" s="57">
        <f t="shared" si="1"/>
        <v>13.5</v>
      </c>
      <c r="O13" s="57">
        <f t="shared" si="2"/>
        <v>0</v>
      </c>
    </row>
    <row r="14" spans="1:15" ht="15" x14ac:dyDescent="0.25">
      <c r="A14" s="100"/>
      <c r="B14" s="90"/>
      <c r="C14" s="49">
        <v>11</v>
      </c>
      <c r="D14" s="50" t="s">
        <v>60</v>
      </c>
      <c r="E14" s="28" t="s">
        <v>918</v>
      </c>
      <c r="F14" s="26" t="s">
        <v>920</v>
      </c>
      <c r="G14" s="49" t="s">
        <v>36</v>
      </c>
      <c r="H14" s="26">
        <v>30</v>
      </c>
      <c r="I14" s="26">
        <v>20</v>
      </c>
      <c r="J14" s="46">
        <v>4.7300000000000004</v>
      </c>
      <c r="K14" s="31">
        <f>Reitoria!K14+ESAG!K14+CEART!K14+FAED!K14+CEAD!K14+CEFID!K14+CERES!K14+CESFI!K14</f>
        <v>15</v>
      </c>
      <c r="L14" s="32">
        <f>(Reitoria!K14-Reitoria!L14)+(ESAG!K14-ESAG!L14)+(CEART!K14-CEART!L14)+(FAED!K14-FAED!L14)+(CEAD!K14-CEAD!L14)+(CEFID!K14-CEFID!L14)+(CERES!K14-CERES!L14)+(CESFI!K14-CESFI!L14)</f>
        <v>0</v>
      </c>
      <c r="M14" s="33">
        <f t="shared" si="0"/>
        <v>15</v>
      </c>
      <c r="N14" s="57">
        <f t="shared" si="1"/>
        <v>70.95</v>
      </c>
      <c r="O14" s="57">
        <f t="shared" si="2"/>
        <v>0</v>
      </c>
    </row>
    <row r="15" spans="1:15" ht="15" x14ac:dyDescent="0.25">
      <c r="A15" s="100"/>
      <c r="B15" s="90"/>
      <c r="C15" s="49">
        <v>12</v>
      </c>
      <c r="D15" s="50" t="s">
        <v>61</v>
      </c>
      <c r="E15" s="28" t="s">
        <v>918</v>
      </c>
      <c r="F15" s="26" t="s">
        <v>920</v>
      </c>
      <c r="G15" s="49" t="s">
        <v>36</v>
      </c>
      <c r="H15" s="26">
        <v>30</v>
      </c>
      <c r="I15" s="26">
        <v>20</v>
      </c>
      <c r="J15" s="46">
        <v>2.5</v>
      </c>
      <c r="K15" s="31">
        <f>Reitoria!K15+ESAG!K15+CEART!K15+FAED!K15+CEAD!K15+CEFID!K15+CERES!K15+CESFI!K15</f>
        <v>15</v>
      </c>
      <c r="L15" s="32">
        <f>(Reitoria!K15-Reitoria!L15)+(ESAG!K15-ESAG!L15)+(CEART!K15-CEART!L15)+(FAED!K15-FAED!L15)+(CEAD!K15-CEAD!L15)+(CEFID!K15-CEFID!L15)+(CERES!K15-CERES!L15)+(CESFI!K15-CESFI!L15)</f>
        <v>0</v>
      </c>
      <c r="M15" s="33">
        <f t="shared" si="0"/>
        <v>15</v>
      </c>
      <c r="N15" s="57">
        <f t="shared" si="1"/>
        <v>37.5</v>
      </c>
      <c r="O15" s="57">
        <f t="shared" si="2"/>
        <v>0</v>
      </c>
    </row>
    <row r="16" spans="1:15" ht="15" x14ac:dyDescent="0.25">
      <c r="A16" s="100"/>
      <c r="B16" s="90"/>
      <c r="C16" s="49">
        <v>13</v>
      </c>
      <c r="D16" s="50" t="s">
        <v>62</v>
      </c>
      <c r="E16" s="28" t="s">
        <v>918</v>
      </c>
      <c r="F16" s="26" t="s">
        <v>920</v>
      </c>
      <c r="G16" s="49" t="s">
        <v>36</v>
      </c>
      <c r="H16" s="26">
        <v>30</v>
      </c>
      <c r="I16" s="26">
        <v>20</v>
      </c>
      <c r="J16" s="46">
        <v>0.8</v>
      </c>
      <c r="K16" s="31">
        <f>Reitoria!K16+ESAG!K16+CEART!K16+FAED!K16+CEAD!K16+CEFID!K16+CERES!K16+CESFI!K16</f>
        <v>15</v>
      </c>
      <c r="L16" s="32">
        <f>(Reitoria!K16-Reitoria!L16)+(ESAG!K16-ESAG!L16)+(CEART!K16-CEART!L16)+(FAED!K16-FAED!L16)+(CEAD!K16-CEAD!L16)+(CEFID!K16-CEFID!L16)+(CERES!K16-CERES!L16)+(CESFI!K16-CESFI!L16)</f>
        <v>0</v>
      </c>
      <c r="M16" s="33">
        <f t="shared" si="0"/>
        <v>15</v>
      </c>
      <c r="N16" s="57">
        <f t="shared" si="1"/>
        <v>12</v>
      </c>
      <c r="O16" s="57">
        <f t="shared" si="2"/>
        <v>0</v>
      </c>
    </row>
    <row r="17" spans="1:15" ht="15" x14ac:dyDescent="0.25">
      <c r="A17" s="100"/>
      <c r="B17" s="90"/>
      <c r="C17" s="49">
        <v>14</v>
      </c>
      <c r="D17" s="50" t="s">
        <v>63</v>
      </c>
      <c r="E17" s="28" t="s">
        <v>918</v>
      </c>
      <c r="F17" s="26" t="s">
        <v>920</v>
      </c>
      <c r="G17" s="49" t="s">
        <v>36</v>
      </c>
      <c r="H17" s="26">
        <v>30</v>
      </c>
      <c r="I17" s="26">
        <v>20</v>
      </c>
      <c r="J17" s="46">
        <v>0.4</v>
      </c>
      <c r="K17" s="31">
        <f>Reitoria!K17+ESAG!K17+CEART!K17+FAED!K17+CEAD!K17+CEFID!K17+CERES!K17+CESFI!K17</f>
        <v>15</v>
      </c>
      <c r="L17" s="32">
        <f>(Reitoria!K17-Reitoria!L17)+(ESAG!K17-ESAG!L17)+(CEART!K17-CEART!L17)+(FAED!K17-FAED!L17)+(CEAD!K17-CEAD!L17)+(CEFID!K17-CEFID!L17)+(CERES!K17-CERES!L17)+(CESFI!K17-CESFI!L17)</f>
        <v>0</v>
      </c>
      <c r="M17" s="33">
        <f t="shared" si="0"/>
        <v>15</v>
      </c>
      <c r="N17" s="57">
        <f t="shared" si="1"/>
        <v>6</v>
      </c>
      <c r="O17" s="57">
        <f t="shared" si="2"/>
        <v>0</v>
      </c>
    </row>
    <row r="18" spans="1:15" ht="15" x14ac:dyDescent="0.25">
      <c r="A18" s="100"/>
      <c r="B18" s="90"/>
      <c r="C18" s="49">
        <v>15</v>
      </c>
      <c r="D18" s="50" t="s">
        <v>64</v>
      </c>
      <c r="E18" s="28" t="s">
        <v>918</v>
      </c>
      <c r="F18" s="26" t="s">
        <v>920</v>
      </c>
      <c r="G18" s="49" t="s">
        <v>36</v>
      </c>
      <c r="H18" s="26">
        <v>30</v>
      </c>
      <c r="I18" s="26">
        <v>20</v>
      </c>
      <c r="J18" s="46">
        <v>0.5</v>
      </c>
      <c r="K18" s="31">
        <f>Reitoria!K18+ESAG!K18+CEART!K18+FAED!K18+CEAD!K18+CEFID!K18+CERES!K18+CESFI!K18</f>
        <v>15</v>
      </c>
      <c r="L18" s="32">
        <f>(Reitoria!K18-Reitoria!L18)+(ESAG!K18-ESAG!L18)+(CEART!K18-CEART!L18)+(FAED!K18-FAED!L18)+(CEAD!K18-CEAD!L18)+(CEFID!K18-CEFID!L18)+(CERES!K18-CERES!L18)+(CESFI!K18-CESFI!L18)</f>
        <v>0</v>
      </c>
      <c r="M18" s="33">
        <f t="shared" si="0"/>
        <v>15</v>
      </c>
      <c r="N18" s="57">
        <f t="shared" si="1"/>
        <v>7.5</v>
      </c>
      <c r="O18" s="57">
        <f t="shared" si="2"/>
        <v>0</v>
      </c>
    </row>
    <row r="19" spans="1:15" ht="15" x14ac:dyDescent="0.25">
      <c r="A19" s="100"/>
      <c r="B19" s="90"/>
      <c r="C19" s="49">
        <v>16</v>
      </c>
      <c r="D19" s="50" t="s">
        <v>65</v>
      </c>
      <c r="E19" s="28" t="s">
        <v>918</v>
      </c>
      <c r="F19" s="26" t="s">
        <v>920</v>
      </c>
      <c r="G19" s="49" t="s">
        <v>36</v>
      </c>
      <c r="H19" s="26">
        <v>30</v>
      </c>
      <c r="I19" s="26">
        <v>20</v>
      </c>
      <c r="J19" s="46">
        <v>4.5999999999999996</v>
      </c>
      <c r="K19" s="31">
        <f>Reitoria!K19+ESAG!K19+CEART!K19+FAED!K19+CEAD!K19+CEFID!K19+CERES!K19+CESFI!K19</f>
        <v>15</v>
      </c>
      <c r="L19" s="32">
        <f>(Reitoria!K19-Reitoria!L19)+(ESAG!K19-ESAG!L19)+(CEART!K19-CEART!L19)+(FAED!K19-FAED!L19)+(CEAD!K19-CEAD!L19)+(CEFID!K19-CEFID!L19)+(CERES!K19-CERES!L19)+(CESFI!K19-CESFI!L19)</f>
        <v>0</v>
      </c>
      <c r="M19" s="33">
        <f t="shared" si="0"/>
        <v>15</v>
      </c>
      <c r="N19" s="57">
        <f t="shared" si="1"/>
        <v>69</v>
      </c>
      <c r="O19" s="57">
        <f t="shared" si="2"/>
        <v>0</v>
      </c>
    </row>
    <row r="20" spans="1:15" ht="15" x14ac:dyDescent="0.25">
      <c r="A20" s="100"/>
      <c r="B20" s="90"/>
      <c r="C20" s="49">
        <v>17</v>
      </c>
      <c r="D20" s="50" t="s">
        <v>66</v>
      </c>
      <c r="E20" s="28" t="s">
        <v>918</v>
      </c>
      <c r="F20" s="26" t="s">
        <v>920</v>
      </c>
      <c r="G20" s="49" t="s">
        <v>36</v>
      </c>
      <c r="H20" s="26">
        <v>30</v>
      </c>
      <c r="I20" s="26">
        <v>20</v>
      </c>
      <c r="J20" s="46">
        <v>1.5</v>
      </c>
      <c r="K20" s="31">
        <f>Reitoria!K20+ESAG!K20+CEART!K20+FAED!K20+CEAD!K20+CEFID!K20+CERES!K20+CESFI!K20</f>
        <v>15</v>
      </c>
      <c r="L20" s="32">
        <f>(Reitoria!K20-Reitoria!L20)+(ESAG!K20-ESAG!L20)+(CEART!K20-CEART!L20)+(FAED!K20-FAED!L20)+(CEAD!K20-CEAD!L20)+(CEFID!K20-CEFID!L20)+(CERES!K20-CERES!L20)+(CESFI!K20-CESFI!L20)</f>
        <v>0</v>
      </c>
      <c r="M20" s="33">
        <f t="shared" si="0"/>
        <v>15</v>
      </c>
      <c r="N20" s="57">
        <f t="shared" si="1"/>
        <v>22.5</v>
      </c>
      <c r="O20" s="57">
        <f t="shared" si="2"/>
        <v>0</v>
      </c>
    </row>
    <row r="21" spans="1:15" ht="15" x14ac:dyDescent="0.25">
      <c r="A21" s="100"/>
      <c r="B21" s="90"/>
      <c r="C21" s="49">
        <v>18</v>
      </c>
      <c r="D21" s="50" t="s">
        <v>67</v>
      </c>
      <c r="E21" s="28" t="s">
        <v>918</v>
      </c>
      <c r="F21" s="26" t="s">
        <v>920</v>
      </c>
      <c r="G21" s="49" t="s">
        <v>36</v>
      </c>
      <c r="H21" s="26">
        <v>30</v>
      </c>
      <c r="I21" s="26">
        <v>20</v>
      </c>
      <c r="J21" s="46">
        <v>5.65</v>
      </c>
      <c r="K21" s="31">
        <f>Reitoria!K21+ESAG!K21+CEART!K21+FAED!K21+CEAD!K21+CEFID!K21+CERES!K21+CESFI!K21</f>
        <v>15</v>
      </c>
      <c r="L21" s="32">
        <f>(Reitoria!K21-Reitoria!L21)+(ESAG!K21-ESAG!L21)+(CEART!K21-CEART!L21)+(FAED!K21-FAED!L21)+(CEAD!K21-CEAD!L21)+(CEFID!K21-CEFID!L21)+(CERES!K21-CERES!L21)+(CESFI!K21-CESFI!L21)</f>
        <v>0</v>
      </c>
      <c r="M21" s="33">
        <f t="shared" si="0"/>
        <v>15</v>
      </c>
      <c r="N21" s="57">
        <f t="shared" si="1"/>
        <v>84.75</v>
      </c>
      <c r="O21" s="57">
        <f t="shared" si="2"/>
        <v>0</v>
      </c>
    </row>
    <row r="22" spans="1:15" ht="15" x14ac:dyDescent="0.25">
      <c r="A22" s="100"/>
      <c r="B22" s="90"/>
      <c r="C22" s="49">
        <v>19</v>
      </c>
      <c r="D22" s="50" t="s">
        <v>68</v>
      </c>
      <c r="E22" s="28" t="s">
        <v>918</v>
      </c>
      <c r="F22" s="26" t="s">
        <v>920</v>
      </c>
      <c r="G22" s="49" t="s">
        <v>36</v>
      </c>
      <c r="H22" s="26">
        <v>30</v>
      </c>
      <c r="I22" s="26">
        <v>20</v>
      </c>
      <c r="J22" s="46">
        <v>5.25</v>
      </c>
      <c r="K22" s="31">
        <f>Reitoria!K22+ESAG!K22+CEART!K22+FAED!K22+CEAD!K22+CEFID!K22+CERES!K22+CESFI!K22</f>
        <v>15</v>
      </c>
      <c r="L22" s="32">
        <f>(Reitoria!K22-Reitoria!L22)+(ESAG!K22-ESAG!L22)+(CEART!K22-CEART!L22)+(FAED!K22-FAED!L22)+(CEAD!K22-CEAD!L22)+(CEFID!K22-CEFID!L22)+(CERES!K22-CERES!L22)+(CESFI!K22-CESFI!L22)</f>
        <v>0</v>
      </c>
      <c r="M22" s="33">
        <f t="shared" si="0"/>
        <v>15</v>
      </c>
      <c r="N22" s="57">
        <f t="shared" si="1"/>
        <v>78.75</v>
      </c>
      <c r="O22" s="57">
        <f t="shared" si="2"/>
        <v>0</v>
      </c>
    </row>
    <row r="23" spans="1:15" ht="15" x14ac:dyDescent="0.25">
      <c r="A23" s="100"/>
      <c r="B23" s="90"/>
      <c r="C23" s="49">
        <v>20</v>
      </c>
      <c r="D23" s="50" t="s">
        <v>69</v>
      </c>
      <c r="E23" s="28" t="s">
        <v>918</v>
      </c>
      <c r="F23" s="26" t="s">
        <v>920</v>
      </c>
      <c r="G23" s="49" t="s">
        <v>36</v>
      </c>
      <c r="H23" s="26">
        <v>30</v>
      </c>
      <c r="I23" s="26">
        <v>20</v>
      </c>
      <c r="J23" s="46">
        <v>4.41</v>
      </c>
      <c r="K23" s="31">
        <f>Reitoria!K23+ESAG!K23+CEART!K23+FAED!K23+CEAD!K23+CEFID!K23+CERES!K23+CESFI!K23</f>
        <v>15</v>
      </c>
      <c r="L23" s="32">
        <f>(Reitoria!K23-Reitoria!L23)+(ESAG!K23-ESAG!L23)+(CEART!K23-CEART!L23)+(FAED!K23-FAED!L23)+(CEAD!K23-CEAD!L23)+(CEFID!K23-CEFID!L23)+(CERES!K23-CERES!L23)+(CESFI!K23-CESFI!L23)</f>
        <v>0</v>
      </c>
      <c r="M23" s="33">
        <f t="shared" si="0"/>
        <v>15</v>
      </c>
      <c r="N23" s="57">
        <f t="shared" si="1"/>
        <v>66.150000000000006</v>
      </c>
      <c r="O23" s="57">
        <f t="shared" si="2"/>
        <v>0</v>
      </c>
    </row>
    <row r="24" spans="1:15" ht="15" x14ac:dyDescent="0.25">
      <c r="A24" s="100"/>
      <c r="B24" s="90"/>
      <c r="C24" s="49">
        <v>21</v>
      </c>
      <c r="D24" s="50" t="s">
        <v>70</v>
      </c>
      <c r="E24" s="28" t="s">
        <v>918</v>
      </c>
      <c r="F24" s="26" t="s">
        <v>920</v>
      </c>
      <c r="G24" s="49" t="s">
        <v>36</v>
      </c>
      <c r="H24" s="26">
        <v>30</v>
      </c>
      <c r="I24" s="26">
        <v>20</v>
      </c>
      <c r="J24" s="46">
        <v>22</v>
      </c>
      <c r="K24" s="31">
        <f>Reitoria!K24+ESAG!K24+CEART!K24+FAED!K24+CEAD!K24+CEFID!K24+CERES!K24+CESFI!K24</f>
        <v>10</v>
      </c>
      <c r="L24" s="32">
        <f>(Reitoria!K24-Reitoria!L24)+(ESAG!K24-ESAG!L24)+(CEART!K24-CEART!L24)+(FAED!K24-FAED!L24)+(CEAD!K24-CEAD!L24)+(CEFID!K24-CEFID!L24)+(CERES!K24-CERES!L24)+(CESFI!K24-CESFI!L24)</f>
        <v>0</v>
      </c>
      <c r="M24" s="33">
        <f t="shared" si="0"/>
        <v>10</v>
      </c>
      <c r="N24" s="57">
        <f t="shared" si="1"/>
        <v>220</v>
      </c>
      <c r="O24" s="57">
        <f t="shared" si="2"/>
        <v>0</v>
      </c>
    </row>
    <row r="25" spans="1:15" ht="15" x14ac:dyDescent="0.25">
      <c r="A25" s="100"/>
      <c r="B25" s="90"/>
      <c r="C25" s="49">
        <v>22</v>
      </c>
      <c r="D25" s="50" t="s">
        <v>71</v>
      </c>
      <c r="E25" s="28" t="s">
        <v>918</v>
      </c>
      <c r="F25" s="26" t="s">
        <v>921</v>
      </c>
      <c r="G25" s="49" t="s">
        <v>36</v>
      </c>
      <c r="H25" s="26">
        <v>30</v>
      </c>
      <c r="I25" s="26">
        <v>20</v>
      </c>
      <c r="J25" s="46">
        <v>12</v>
      </c>
      <c r="K25" s="31">
        <f>Reitoria!K25+ESAG!K25+CEART!K25+FAED!K25+CEAD!K25+CEFID!K25+CERES!K25+CESFI!K25</f>
        <v>10</v>
      </c>
      <c r="L25" s="32">
        <f>(Reitoria!K25-Reitoria!L25)+(ESAG!K25-ESAG!L25)+(CEART!K25-CEART!L25)+(FAED!K25-FAED!L25)+(CEAD!K25-CEAD!L25)+(CEFID!K25-CEFID!L25)+(CERES!K25-CERES!L25)+(CESFI!K25-CESFI!L25)</f>
        <v>0</v>
      </c>
      <c r="M25" s="33">
        <f t="shared" si="0"/>
        <v>10</v>
      </c>
      <c r="N25" s="57">
        <f t="shared" si="1"/>
        <v>120</v>
      </c>
      <c r="O25" s="57">
        <f t="shared" si="2"/>
        <v>0</v>
      </c>
    </row>
    <row r="26" spans="1:15" ht="15" x14ac:dyDescent="0.25">
      <c r="A26" s="100"/>
      <c r="B26" s="90"/>
      <c r="C26" s="49">
        <v>23</v>
      </c>
      <c r="D26" s="50" t="s">
        <v>72</v>
      </c>
      <c r="E26" s="28" t="s">
        <v>918</v>
      </c>
      <c r="F26" s="26" t="s">
        <v>921</v>
      </c>
      <c r="G26" s="49" t="s">
        <v>36</v>
      </c>
      <c r="H26" s="26">
        <v>30</v>
      </c>
      <c r="I26" s="26">
        <v>20</v>
      </c>
      <c r="J26" s="46">
        <v>9</v>
      </c>
      <c r="K26" s="31">
        <f>Reitoria!K26+ESAG!K26+CEART!K26+FAED!K26+CEAD!K26+CEFID!K26+CERES!K26+CESFI!K26</f>
        <v>10</v>
      </c>
      <c r="L26" s="32">
        <f>(Reitoria!K26-Reitoria!L26)+(ESAG!K26-ESAG!L26)+(CEART!K26-CEART!L26)+(FAED!K26-FAED!L26)+(CEAD!K26-CEAD!L26)+(CEFID!K26-CEFID!L26)+(CERES!K26-CERES!L26)+(CESFI!K26-CESFI!L26)</f>
        <v>0</v>
      </c>
      <c r="M26" s="33">
        <f t="shared" si="0"/>
        <v>10</v>
      </c>
      <c r="N26" s="57">
        <f t="shared" si="1"/>
        <v>90</v>
      </c>
      <c r="O26" s="57">
        <f t="shared" si="2"/>
        <v>0</v>
      </c>
    </row>
    <row r="27" spans="1:15" ht="15" x14ac:dyDescent="0.25">
      <c r="A27" s="100"/>
      <c r="B27" s="90"/>
      <c r="C27" s="49">
        <v>24</v>
      </c>
      <c r="D27" s="50" t="s">
        <v>73</v>
      </c>
      <c r="E27" s="28" t="s">
        <v>918</v>
      </c>
      <c r="F27" s="26" t="s">
        <v>921</v>
      </c>
      <c r="G27" s="49" t="s">
        <v>36</v>
      </c>
      <c r="H27" s="26">
        <v>30</v>
      </c>
      <c r="I27" s="26">
        <v>20</v>
      </c>
      <c r="J27" s="46">
        <v>11.7</v>
      </c>
      <c r="K27" s="31">
        <f>Reitoria!K27+ESAG!K27+CEART!K27+FAED!K27+CEAD!K27+CEFID!K27+CERES!K27+CESFI!K27</f>
        <v>10</v>
      </c>
      <c r="L27" s="32">
        <f>(Reitoria!K27-Reitoria!L27)+(ESAG!K27-ESAG!L27)+(CEART!K27-CEART!L27)+(FAED!K27-FAED!L27)+(CEAD!K27-CEAD!L27)+(CEFID!K27-CEFID!L27)+(CERES!K27-CERES!L27)+(CESFI!K27-CESFI!L27)</f>
        <v>0</v>
      </c>
      <c r="M27" s="33">
        <f t="shared" si="0"/>
        <v>10</v>
      </c>
      <c r="N27" s="57">
        <f t="shared" si="1"/>
        <v>117</v>
      </c>
      <c r="O27" s="57">
        <f t="shared" si="2"/>
        <v>0</v>
      </c>
    </row>
    <row r="28" spans="1:15" ht="15" x14ac:dyDescent="0.25">
      <c r="A28" s="100"/>
      <c r="B28" s="90"/>
      <c r="C28" s="49">
        <v>25</v>
      </c>
      <c r="D28" s="50" t="s">
        <v>74</v>
      </c>
      <c r="E28" s="28" t="s">
        <v>918</v>
      </c>
      <c r="F28" s="26" t="s">
        <v>921</v>
      </c>
      <c r="G28" s="49" t="s">
        <v>36</v>
      </c>
      <c r="H28" s="26">
        <v>30</v>
      </c>
      <c r="I28" s="26">
        <v>20</v>
      </c>
      <c r="J28" s="46">
        <v>9.5</v>
      </c>
      <c r="K28" s="31">
        <f>Reitoria!K28+ESAG!K28+CEART!K28+FAED!K28+CEAD!K28+CEFID!K28+CERES!K28+CESFI!K28</f>
        <v>10</v>
      </c>
      <c r="L28" s="32">
        <f>(Reitoria!K28-Reitoria!L28)+(ESAG!K28-ESAG!L28)+(CEART!K28-CEART!L28)+(FAED!K28-FAED!L28)+(CEAD!K28-CEAD!L28)+(CEFID!K28-CEFID!L28)+(CERES!K28-CERES!L28)+(CESFI!K28-CESFI!L28)</f>
        <v>0</v>
      </c>
      <c r="M28" s="33">
        <f t="shared" si="0"/>
        <v>10</v>
      </c>
      <c r="N28" s="57">
        <f t="shared" si="1"/>
        <v>95</v>
      </c>
      <c r="O28" s="57">
        <f t="shared" si="2"/>
        <v>0</v>
      </c>
    </row>
    <row r="29" spans="1:15" ht="15" x14ac:dyDescent="0.25">
      <c r="A29" s="100"/>
      <c r="B29" s="90"/>
      <c r="C29" s="49">
        <v>26</v>
      </c>
      <c r="D29" s="50" t="s">
        <v>75</v>
      </c>
      <c r="E29" s="28" t="s">
        <v>918</v>
      </c>
      <c r="F29" s="26" t="s">
        <v>921</v>
      </c>
      <c r="G29" s="49" t="s">
        <v>893</v>
      </c>
      <c r="H29" s="26">
        <v>30</v>
      </c>
      <c r="I29" s="26">
        <v>20</v>
      </c>
      <c r="J29" s="46">
        <v>4.5</v>
      </c>
      <c r="K29" s="31">
        <f>Reitoria!K29+ESAG!K29+CEART!K29+FAED!K29+CEAD!K29+CEFID!K29+CERES!K29+CESFI!K29</f>
        <v>10</v>
      </c>
      <c r="L29" s="32">
        <f>(Reitoria!K29-Reitoria!L29)+(ESAG!K29-ESAG!L29)+(CEART!K29-CEART!L29)+(FAED!K29-FAED!L29)+(CEAD!K29-CEAD!L29)+(CEFID!K29-CEFID!L29)+(CERES!K29-CERES!L29)+(CESFI!K29-CESFI!L29)</f>
        <v>0</v>
      </c>
      <c r="M29" s="33">
        <f t="shared" si="0"/>
        <v>10</v>
      </c>
      <c r="N29" s="57">
        <f t="shared" si="1"/>
        <v>45</v>
      </c>
      <c r="O29" s="57">
        <f t="shared" si="2"/>
        <v>0</v>
      </c>
    </row>
    <row r="30" spans="1:15" ht="15" x14ac:dyDescent="0.25">
      <c r="A30" s="100"/>
      <c r="B30" s="90"/>
      <c r="C30" s="49">
        <v>27</v>
      </c>
      <c r="D30" s="50" t="s">
        <v>76</v>
      </c>
      <c r="E30" s="28" t="s">
        <v>918</v>
      </c>
      <c r="F30" s="26" t="s">
        <v>921</v>
      </c>
      <c r="G30" s="49" t="s">
        <v>893</v>
      </c>
      <c r="H30" s="26">
        <v>30</v>
      </c>
      <c r="I30" s="26">
        <v>20</v>
      </c>
      <c r="J30" s="46">
        <v>4.2</v>
      </c>
      <c r="K30" s="31">
        <f>Reitoria!K30+ESAG!K30+CEART!K30+FAED!K30+CEAD!K30+CEFID!K30+CERES!K30+CESFI!K30</f>
        <v>30</v>
      </c>
      <c r="L30" s="32">
        <f>(Reitoria!K30-Reitoria!L30)+(ESAG!K30-ESAG!L30)+(CEART!K30-CEART!L30)+(FAED!K30-FAED!L30)+(CEAD!K30-CEAD!L30)+(CEFID!K30-CEFID!L30)+(CERES!K30-CERES!L30)+(CESFI!K30-CESFI!L30)</f>
        <v>0</v>
      </c>
      <c r="M30" s="33">
        <f t="shared" si="0"/>
        <v>30</v>
      </c>
      <c r="N30" s="57">
        <f t="shared" si="1"/>
        <v>126</v>
      </c>
      <c r="O30" s="57">
        <f t="shared" si="2"/>
        <v>0</v>
      </c>
    </row>
    <row r="31" spans="1:15" ht="30" x14ac:dyDescent="0.25">
      <c r="A31" s="100"/>
      <c r="B31" s="90"/>
      <c r="C31" s="49">
        <v>28</v>
      </c>
      <c r="D31" s="50" t="s">
        <v>77</v>
      </c>
      <c r="E31" s="28" t="s">
        <v>918</v>
      </c>
      <c r="F31" s="26" t="s">
        <v>920</v>
      </c>
      <c r="G31" s="49" t="s">
        <v>36</v>
      </c>
      <c r="H31" s="26">
        <v>30</v>
      </c>
      <c r="I31" s="26">
        <v>20</v>
      </c>
      <c r="J31" s="46">
        <v>4.5</v>
      </c>
      <c r="K31" s="31">
        <f>Reitoria!K31+ESAG!K31+CEART!K31+FAED!K31+CEAD!K31+CEFID!K31+CERES!K31+CESFI!K31</f>
        <v>15</v>
      </c>
      <c r="L31" s="32">
        <f>(Reitoria!K31-Reitoria!L31)+(ESAG!K31-ESAG!L31)+(CEART!K31-CEART!L31)+(FAED!K31-FAED!L31)+(CEAD!K31-CEAD!L31)+(CEFID!K31-CEFID!L31)+(CERES!K31-CERES!L31)+(CESFI!K31-CESFI!L31)</f>
        <v>0</v>
      </c>
      <c r="M31" s="33">
        <f t="shared" si="0"/>
        <v>15</v>
      </c>
      <c r="N31" s="57">
        <f t="shared" si="1"/>
        <v>67.5</v>
      </c>
      <c r="O31" s="57">
        <f t="shared" si="2"/>
        <v>0</v>
      </c>
    </row>
    <row r="32" spans="1:15" ht="30" x14ac:dyDescent="0.25">
      <c r="A32" s="100"/>
      <c r="B32" s="90"/>
      <c r="C32" s="49">
        <v>29</v>
      </c>
      <c r="D32" s="50" t="s">
        <v>78</v>
      </c>
      <c r="E32" s="28" t="s">
        <v>918</v>
      </c>
      <c r="F32" s="26" t="s">
        <v>920</v>
      </c>
      <c r="G32" s="49" t="s">
        <v>36</v>
      </c>
      <c r="H32" s="26">
        <v>30</v>
      </c>
      <c r="I32" s="26">
        <v>20</v>
      </c>
      <c r="J32" s="46">
        <v>3</v>
      </c>
      <c r="K32" s="31">
        <f>Reitoria!K32+ESAG!K32+CEART!K32+FAED!K32+CEAD!K32+CEFID!K32+CERES!K32+CESFI!K32</f>
        <v>15</v>
      </c>
      <c r="L32" s="32">
        <f>(Reitoria!K32-Reitoria!L32)+(ESAG!K32-ESAG!L32)+(CEART!K32-CEART!L32)+(FAED!K32-FAED!L32)+(CEAD!K32-CEAD!L32)+(CEFID!K32-CEFID!L32)+(CERES!K32-CERES!L32)+(CESFI!K32-CESFI!L32)</f>
        <v>0</v>
      </c>
      <c r="M32" s="33">
        <f t="shared" si="0"/>
        <v>15</v>
      </c>
      <c r="N32" s="57">
        <f t="shared" si="1"/>
        <v>45</v>
      </c>
      <c r="O32" s="57">
        <f t="shared" si="2"/>
        <v>0</v>
      </c>
    </row>
    <row r="33" spans="1:15" ht="30" x14ac:dyDescent="0.25">
      <c r="A33" s="100"/>
      <c r="B33" s="90"/>
      <c r="C33" s="49">
        <v>30</v>
      </c>
      <c r="D33" s="50" t="s">
        <v>79</v>
      </c>
      <c r="E33" s="28" t="s">
        <v>918</v>
      </c>
      <c r="F33" s="26" t="s">
        <v>920</v>
      </c>
      <c r="G33" s="49" t="s">
        <v>36</v>
      </c>
      <c r="H33" s="26">
        <v>30</v>
      </c>
      <c r="I33" s="26">
        <v>20</v>
      </c>
      <c r="J33" s="46">
        <v>26.07</v>
      </c>
      <c r="K33" s="31">
        <f>Reitoria!K33+ESAG!K33+CEART!K33+FAED!K33+CEAD!K33+CEFID!K33+CERES!K33+CESFI!K33</f>
        <v>5</v>
      </c>
      <c r="L33" s="32">
        <f>(Reitoria!K33-Reitoria!L33)+(ESAG!K33-ESAG!L33)+(CEART!K33-CEART!L33)+(FAED!K33-FAED!L33)+(CEAD!K33-CEAD!L33)+(CEFID!K33-CEFID!L33)+(CERES!K33-CERES!L33)+(CESFI!K33-CESFI!L33)</f>
        <v>0</v>
      </c>
      <c r="M33" s="33">
        <f t="shared" si="0"/>
        <v>5</v>
      </c>
      <c r="N33" s="57">
        <f t="shared" si="1"/>
        <v>130.35</v>
      </c>
      <c r="O33" s="57">
        <f t="shared" si="2"/>
        <v>0</v>
      </c>
    </row>
    <row r="34" spans="1:15" ht="30" x14ac:dyDescent="0.25">
      <c r="A34" s="100"/>
      <c r="B34" s="90"/>
      <c r="C34" s="49">
        <v>31</v>
      </c>
      <c r="D34" s="50" t="s">
        <v>80</v>
      </c>
      <c r="E34" s="28" t="s">
        <v>918</v>
      </c>
      <c r="F34" s="26" t="s">
        <v>920</v>
      </c>
      <c r="G34" s="49" t="s">
        <v>36</v>
      </c>
      <c r="H34" s="26">
        <v>30</v>
      </c>
      <c r="I34" s="26">
        <v>20</v>
      </c>
      <c r="J34" s="46">
        <v>7.5</v>
      </c>
      <c r="K34" s="31">
        <f>Reitoria!K34+ESAG!K34+CEART!K34+FAED!K34+CEAD!K34+CEFID!K34+CERES!K34+CESFI!K34</f>
        <v>5</v>
      </c>
      <c r="L34" s="32">
        <f>(Reitoria!K34-Reitoria!L34)+(ESAG!K34-ESAG!L34)+(CEART!K34-CEART!L34)+(FAED!K34-FAED!L34)+(CEAD!K34-CEAD!L34)+(CEFID!K34-CEFID!L34)+(CERES!K34-CERES!L34)+(CESFI!K34-CESFI!L34)</f>
        <v>0</v>
      </c>
      <c r="M34" s="33">
        <f t="shared" si="0"/>
        <v>5</v>
      </c>
      <c r="N34" s="57">
        <f t="shared" si="1"/>
        <v>37.5</v>
      </c>
      <c r="O34" s="57">
        <f t="shared" si="2"/>
        <v>0</v>
      </c>
    </row>
    <row r="35" spans="1:15" ht="30" x14ac:dyDescent="0.25">
      <c r="A35" s="100"/>
      <c r="B35" s="90"/>
      <c r="C35" s="49">
        <v>32</v>
      </c>
      <c r="D35" s="50" t="s">
        <v>81</v>
      </c>
      <c r="E35" s="28" t="s">
        <v>918</v>
      </c>
      <c r="F35" s="26" t="s">
        <v>920</v>
      </c>
      <c r="G35" s="49" t="s">
        <v>36</v>
      </c>
      <c r="H35" s="26">
        <v>30</v>
      </c>
      <c r="I35" s="26">
        <v>20</v>
      </c>
      <c r="J35" s="48">
        <v>6</v>
      </c>
      <c r="K35" s="31">
        <f>Reitoria!K35+ESAG!K35+CEART!K35+FAED!K35+CEAD!K35+CEFID!K35+CERES!K35+CESFI!K35</f>
        <v>5</v>
      </c>
      <c r="L35" s="32">
        <f>(Reitoria!K35-Reitoria!L35)+(ESAG!K35-ESAG!L35)+(CEART!K35-CEART!L35)+(FAED!K35-FAED!L35)+(CEAD!K35-CEAD!L35)+(CEFID!K35-CEFID!L35)+(CERES!K35-CERES!L35)+(CESFI!K35-CESFI!L35)</f>
        <v>0</v>
      </c>
      <c r="M35" s="33">
        <f t="shared" si="0"/>
        <v>5</v>
      </c>
      <c r="N35" s="57">
        <f t="shared" si="1"/>
        <v>30</v>
      </c>
      <c r="O35" s="57">
        <f t="shared" si="2"/>
        <v>0</v>
      </c>
    </row>
    <row r="36" spans="1:15" ht="30" x14ac:dyDescent="0.25">
      <c r="A36" s="100"/>
      <c r="B36" s="90"/>
      <c r="C36" s="49">
        <v>33</v>
      </c>
      <c r="D36" s="50" t="s">
        <v>82</v>
      </c>
      <c r="E36" s="28" t="s">
        <v>918</v>
      </c>
      <c r="F36" s="26" t="s">
        <v>920</v>
      </c>
      <c r="G36" s="49" t="s">
        <v>36</v>
      </c>
      <c r="H36" s="26">
        <v>30</v>
      </c>
      <c r="I36" s="26">
        <v>20</v>
      </c>
      <c r="J36" s="46">
        <v>17.59</v>
      </c>
      <c r="K36" s="31">
        <f>Reitoria!K36+ESAG!K36+CEART!K36+FAED!K36+CEAD!K36+CEFID!K36+CERES!K36+CESFI!K36</f>
        <v>5</v>
      </c>
      <c r="L36" s="32">
        <f>(Reitoria!K36-Reitoria!L36)+(ESAG!K36-ESAG!L36)+(CEART!K36-CEART!L36)+(FAED!K36-FAED!L36)+(CEAD!K36-CEAD!L36)+(CEFID!K36-CEFID!L36)+(CERES!K36-CERES!L36)+(CESFI!K36-CESFI!L36)</f>
        <v>0</v>
      </c>
      <c r="M36" s="33">
        <f t="shared" si="0"/>
        <v>5</v>
      </c>
      <c r="N36" s="57">
        <f t="shared" si="1"/>
        <v>87.95</v>
      </c>
      <c r="O36" s="57">
        <f t="shared" si="2"/>
        <v>0</v>
      </c>
    </row>
    <row r="37" spans="1:15" ht="30" x14ac:dyDescent="0.25">
      <c r="A37" s="100"/>
      <c r="B37" s="90"/>
      <c r="C37" s="49">
        <v>34</v>
      </c>
      <c r="D37" s="50" t="s">
        <v>83</v>
      </c>
      <c r="E37" s="28" t="s">
        <v>918</v>
      </c>
      <c r="F37" s="26" t="s">
        <v>920</v>
      </c>
      <c r="G37" s="49" t="s">
        <v>36</v>
      </c>
      <c r="H37" s="26">
        <v>30</v>
      </c>
      <c r="I37" s="26">
        <v>20</v>
      </c>
      <c r="J37" s="46">
        <v>12.7</v>
      </c>
      <c r="K37" s="31">
        <f>Reitoria!K37+ESAG!K37+CEART!K37+FAED!K37+CEAD!K37+CEFID!K37+CERES!K37+CESFI!K37</f>
        <v>5</v>
      </c>
      <c r="L37" s="32">
        <f>(Reitoria!K37-Reitoria!L37)+(ESAG!K37-ESAG!L37)+(CEART!K37-CEART!L37)+(FAED!K37-FAED!L37)+(CEAD!K37-CEAD!L37)+(CEFID!K37-CEFID!L37)+(CERES!K37-CERES!L37)+(CESFI!K37-CESFI!L37)</f>
        <v>0</v>
      </c>
      <c r="M37" s="33">
        <f t="shared" si="0"/>
        <v>5</v>
      </c>
      <c r="N37" s="57">
        <f t="shared" si="1"/>
        <v>63.5</v>
      </c>
      <c r="O37" s="57">
        <f t="shared" si="2"/>
        <v>0</v>
      </c>
    </row>
    <row r="38" spans="1:15" ht="60" x14ac:dyDescent="0.25">
      <c r="A38" s="100"/>
      <c r="B38" s="90"/>
      <c r="C38" s="49">
        <v>35</v>
      </c>
      <c r="D38" s="50" t="s">
        <v>84</v>
      </c>
      <c r="E38" s="28" t="s">
        <v>922</v>
      </c>
      <c r="F38" s="26" t="s">
        <v>923</v>
      </c>
      <c r="G38" s="49" t="s">
        <v>36</v>
      </c>
      <c r="H38" s="26">
        <v>30</v>
      </c>
      <c r="I38" s="26">
        <v>20</v>
      </c>
      <c r="J38" s="46">
        <v>15.24</v>
      </c>
      <c r="K38" s="31">
        <f>Reitoria!K38+ESAG!K38+CEART!K38+FAED!K38+CEAD!K38+CEFID!K38+CERES!K38+CESFI!K38</f>
        <v>110</v>
      </c>
      <c r="L38" s="32">
        <f>(Reitoria!K38-Reitoria!L38)+(ESAG!K38-ESAG!L38)+(CEART!K38-CEART!L38)+(FAED!K38-FAED!L38)+(CEAD!K38-CEAD!L38)+(CEFID!K38-CEFID!L38)+(CERES!K38-CERES!L38)+(CESFI!K38-CESFI!L38)</f>
        <v>0</v>
      </c>
      <c r="M38" s="33">
        <f t="shared" si="0"/>
        <v>110</v>
      </c>
      <c r="N38" s="57">
        <f t="shared" si="1"/>
        <v>1676.4</v>
      </c>
      <c r="O38" s="57">
        <f t="shared" si="2"/>
        <v>0</v>
      </c>
    </row>
    <row r="39" spans="1:15" ht="45" x14ac:dyDescent="0.25">
      <c r="A39" s="100"/>
      <c r="B39" s="90"/>
      <c r="C39" s="49">
        <v>36</v>
      </c>
      <c r="D39" s="50" t="s">
        <v>85</v>
      </c>
      <c r="E39" s="28" t="s">
        <v>922</v>
      </c>
      <c r="F39" s="26" t="s">
        <v>923</v>
      </c>
      <c r="G39" s="49" t="s">
        <v>36</v>
      </c>
      <c r="H39" s="26">
        <v>30</v>
      </c>
      <c r="I39" s="26">
        <v>20</v>
      </c>
      <c r="J39" s="46">
        <v>6.62</v>
      </c>
      <c r="K39" s="31">
        <f>Reitoria!K39+ESAG!K39+CEART!K39+FAED!K39+CEAD!K39+CEFID!K39+CERES!K39+CESFI!K39</f>
        <v>112</v>
      </c>
      <c r="L39" s="32">
        <f>(Reitoria!K39-Reitoria!L39)+(ESAG!K39-ESAG!L39)+(CEART!K39-CEART!L39)+(FAED!K39-FAED!L39)+(CEAD!K39-CEAD!L39)+(CEFID!K39-CEFID!L39)+(CERES!K39-CERES!L39)+(CESFI!K39-CESFI!L39)</f>
        <v>0</v>
      </c>
      <c r="M39" s="33">
        <f t="shared" si="0"/>
        <v>112</v>
      </c>
      <c r="N39" s="57">
        <f t="shared" si="1"/>
        <v>741.44</v>
      </c>
      <c r="O39" s="57">
        <f t="shared" si="2"/>
        <v>0</v>
      </c>
    </row>
    <row r="40" spans="1:15" ht="60" x14ac:dyDescent="0.25">
      <c r="A40" s="100"/>
      <c r="B40" s="90"/>
      <c r="C40" s="49">
        <v>37</v>
      </c>
      <c r="D40" s="50" t="s">
        <v>86</v>
      </c>
      <c r="E40" s="28" t="s">
        <v>922</v>
      </c>
      <c r="F40" s="26" t="s">
        <v>924</v>
      </c>
      <c r="G40" s="49" t="s">
        <v>36</v>
      </c>
      <c r="H40" s="26">
        <v>30</v>
      </c>
      <c r="I40" s="26">
        <v>20</v>
      </c>
      <c r="J40" s="46">
        <v>25.76</v>
      </c>
      <c r="K40" s="31">
        <f>Reitoria!K40+ESAG!K40+CEART!K40+FAED!K40+CEAD!K40+CEFID!K40+CERES!K40+CESFI!K40</f>
        <v>8</v>
      </c>
      <c r="L40" s="32">
        <f>(Reitoria!K40-Reitoria!L40)+(ESAG!K40-ESAG!L40)+(CEART!K40-CEART!L40)+(FAED!K40-FAED!L40)+(CEAD!K40-CEAD!L40)+(CEFID!K40-CEFID!L40)+(CERES!K40-CERES!L40)+(CESFI!K40-CESFI!L40)</f>
        <v>0</v>
      </c>
      <c r="M40" s="33">
        <f t="shared" si="0"/>
        <v>8</v>
      </c>
      <c r="N40" s="57">
        <f t="shared" si="1"/>
        <v>206.08</v>
      </c>
      <c r="O40" s="57">
        <f t="shared" si="2"/>
        <v>0</v>
      </c>
    </row>
    <row r="41" spans="1:15" ht="15" x14ac:dyDescent="0.25">
      <c r="A41" s="100"/>
      <c r="B41" s="90"/>
      <c r="C41" s="49">
        <v>38</v>
      </c>
      <c r="D41" s="50" t="s">
        <v>87</v>
      </c>
      <c r="E41" s="28" t="s">
        <v>918</v>
      </c>
      <c r="F41" s="26" t="s">
        <v>925</v>
      </c>
      <c r="G41" s="49" t="s">
        <v>894</v>
      </c>
      <c r="H41" s="26">
        <v>30</v>
      </c>
      <c r="I41" s="26">
        <v>20</v>
      </c>
      <c r="J41" s="46">
        <v>2.59</v>
      </c>
      <c r="K41" s="31">
        <f>Reitoria!K41+ESAG!K41+CEART!K41+FAED!K41+CEAD!K41+CEFID!K41+CERES!K41+CESFI!K41</f>
        <v>30</v>
      </c>
      <c r="L41" s="32">
        <f>(Reitoria!K41-Reitoria!L41)+(ESAG!K41-ESAG!L41)+(CEART!K41-CEART!L41)+(FAED!K41-FAED!L41)+(CEAD!K41-CEAD!L41)+(CEFID!K41-CEFID!L41)+(CERES!K41-CERES!L41)+(CESFI!K41-CESFI!L41)</f>
        <v>0</v>
      </c>
      <c r="M41" s="33">
        <f t="shared" si="0"/>
        <v>30</v>
      </c>
      <c r="N41" s="57">
        <f t="shared" si="1"/>
        <v>77.699999999999989</v>
      </c>
      <c r="O41" s="57">
        <f t="shared" si="2"/>
        <v>0</v>
      </c>
    </row>
    <row r="42" spans="1:15" ht="30" x14ac:dyDescent="0.25">
      <c r="A42" s="100"/>
      <c r="B42" s="90"/>
      <c r="C42" s="49">
        <v>39</v>
      </c>
      <c r="D42" s="50" t="s">
        <v>88</v>
      </c>
      <c r="E42" s="28" t="s">
        <v>926</v>
      </c>
      <c r="F42" s="26" t="s">
        <v>925</v>
      </c>
      <c r="G42" s="49" t="s">
        <v>895</v>
      </c>
      <c r="H42" s="26">
        <v>30</v>
      </c>
      <c r="I42" s="26">
        <v>20</v>
      </c>
      <c r="J42" s="46">
        <v>6.99</v>
      </c>
      <c r="K42" s="31">
        <f>Reitoria!K42+ESAG!K42+CEART!K42+FAED!K42+CEAD!K42+CEFID!K42+CERES!K42+CESFI!K42</f>
        <v>30</v>
      </c>
      <c r="L42" s="32">
        <f>(Reitoria!K42-Reitoria!L42)+(ESAG!K42-ESAG!L42)+(CEART!K42-CEART!L42)+(FAED!K42-FAED!L42)+(CEAD!K42-CEAD!L42)+(CEFID!K42-CEFID!L42)+(CERES!K42-CERES!L42)+(CESFI!K42-CESFI!L42)</f>
        <v>0</v>
      </c>
      <c r="M42" s="33">
        <f t="shared" si="0"/>
        <v>30</v>
      </c>
      <c r="N42" s="57">
        <f t="shared" si="1"/>
        <v>209.70000000000002</v>
      </c>
      <c r="O42" s="57">
        <f t="shared" si="2"/>
        <v>0</v>
      </c>
    </row>
    <row r="43" spans="1:15" ht="30" x14ac:dyDescent="0.25">
      <c r="A43" s="100"/>
      <c r="B43" s="90"/>
      <c r="C43" s="49">
        <v>40</v>
      </c>
      <c r="D43" s="50" t="s">
        <v>89</v>
      </c>
      <c r="E43" s="28" t="s">
        <v>926</v>
      </c>
      <c r="F43" s="26" t="s">
        <v>923</v>
      </c>
      <c r="G43" s="49" t="s">
        <v>36</v>
      </c>
      <c r="H43" s="26">
        <v>30</v>
      </c>
      <c r="I43" s="26">
        <v>20</v>
      </c>
      <c r="J43" s="46">
        <v>11.46</v>
      </c>
      <c r="K43" s="31">
        <f>Reitoria!K43+ESAG!K43+CEART!K43+FAED!K43+CEAD!K43+CEFID!K43+CERES!K43+CESFI!K43</f>
        <v>30</v>
      </c>
      <c r="L43" s="32">
        <f>(Reitoria!K43-Reitoria!L43)+(ESAG!K43-ESAG!L43)+(CEART!K43-CEART!L43)+(FAED!K43-FAED!L43)+(CEAD!K43-CEAD!L43)+(CEFID!K43-CEFID!L43)+(CERES!K43-CERES!L43)+(CESFI!K43-CESFI!L43)</f>
        <v>0</v>
      </c>
      <c r="M43" s="33">
        <f t="shared" si="0"/>
        <v>30</v>
      </c>
      <c r="N43" s="57">
        <f t="shared" si="1"/>
        <v>343.8</v>
      </c>
      <c r="O43" s="57">
        <f t="shared" si="2"/>
        <v>0</v>
      </c>
    </row>
    <row r="44" spans="1:15" ht="30" x14ac:dyDescent="0.25">
      <c r="A44" s="100"/>
      <c r="B44" s="90"/>
      <c r="C44" s="49">
        <v>41</v>
      </c>
      <c r="D44" s="50" t="s">
        <v>90</v>
      </c>
      <c r="E44" s="28" t="s">
        <v>918</v>
      </c>
      <c r="F44" s="26" t="s">
        <v>927</v>
      </c>
      <c r="G44" s="49" t="s">
        <v>36</v>
      </c>
      <c r="H44" s="26">
        <v>30</v>
      </c>
      <c r="I44" s="26">
        <v>20</v>
      </c>
      <c r="J44" s="46">
        <v>1.3</v>
      </c>
      <c r="K44" s="31">
        <f>Reitoria!K44+ESAG!K44+CEART!K44+FAED!K44+CEAD!K44+CEFID!K44+CERES!K44+CESFI!K44</f>
        <v>15</v>
      </c>
      <c r="L44" s="32">
        <f>(Reitoria!K44-Reitoria!L44)+(ESAG!K44-ESAG!L44)+(CEART!K44-CEART!L44)+(FAED!K44-FAED!L44)+(CEAD!K44-CEAD!L44)+(CEFID!K44-CEFID!L44)+(CERES!K44-CERES!L44)+(CESFI!K44-CESFI!L44)</f>
        <v>0</v>
      </c>
      <c r="M44" s="33">
        <f t="shared" si="0"/>
        <v>15</v>
      </c>
      <c r="N44" s="57">
        <f t="shared" si="1"/>
        <v>19.5</v>
      </c>
      <c r="O44" s="57">
        <f t="shared" si="2"/>
        <v>0</v>
      </c>
    </row>
    <row r="45" spans="1:15" ht="30" x14ac:dyDescent="0.25">
      <c r="A45" s="100"/>
      <c r="B45" s="90"/>
      <c r="C45" s="49">
        <v>42</v>
      </c>
      <c r="D45" s="50" t="s">
        <v>91</v>
      </c>
      <c r="E45" s="28" t="s">
        <v>918</v>
      </c>
      <c r="F45" s="26" t="s">
        <v>927</v>
      </c>
      <c r="G45" s="49" t="s">
        <v>36</v>
      </c>
      <c r="H45" s="26">
        <v>30</v>
      </c>
      <c r="I45" s="26">
        <v>20</v>
      </c>
      <c r="J45" s="46">
        <v>1.5</v>
      </c>
      <c r="K45" s="31">
        <f>Reitoria!K45+ESAG!K45+CEART!K45+FAED!K45+CEAD!K45+CEFID!K45+CERES!K45+CESFI!K45</f>
        <v>15</v>
      </c>
      <c r="L45" s="32">
        <f>(Reitoria!K45-Reitoria!L45)+(ESAG!K45-ESAG!L45)+(CEART!K45-CEART!L45)+(FAED!K45-FAED!L45)+(CEAD!K45-CEAD!L45)+(CEFID!K45-CEFID!L45)+(CERES!K45-CERES!L45)+(CESFI!K45-CESFI!L45)</f>
        <v>0</v>
      </c>
      <c r="M45" s="33">
        <f t="shared" si="0"/>
        <v>15</v>
      </c>
      <c r="N45" s="57">
        <f t="shared" si="1"/>
        <v>22.5</v>
      </c>
      <c r="O45" s="57">
        <f t="shared" si="2"/>
        <v>0</v>
      </c>
    </row>
    <row r="46" spans="1:15" ht="30" x14ac:dyDescent="0.25">
      <c r="A46" s="100"/>
      <c r="B46" s="90"/>
      <c r="C46" s="49">
        <v>43</v>
      </c>
      <c r="D46" s="50" t="s">
        <v>92</v>
      </c>
      <c r="E46" s="28" t="s">
        <v>918</v>
      </c>
      <c r="F46" s="26" t="s">
        <v>927</v>
      </c>
      <c r="G46" s="49" t="s">
        <v>36</v>
      </c>
      <c r="H46" s="26">
        <v>30</v>
      </c>
      <c r="I46" s="26">
        <v>20</v>
      </c>
      <c r="J46" s="46">
        <v>1.8</v>
      </c>
      <c r="K46" s="31">
        <f>Reitoria!K46+ESAG!K46+CEART!K46+FAED!K46+CEAD!K46+CEFID!K46+CERES!K46+CESFI!K46</f>
        <v>15</v>
      </c>
      <c r="L46" s="32">
        <f>(Reitoria!K46-Reitoria!L46)+(ESAG!K46-ESAG!L46)+(CEART!K46-CEART!L46)+(FAED!K46-FAED!L46)+(CEAD!K46-CEAD!L46)+(CEFID!K46-CEFID!L46)+(CERES!K46-CERES!L46)+(CESFI!K46-CESFI!L46)</f>
        <v>0</v>
      </c>
      <c r="M46" s="33">
        <f t="shared" si="0"/>
        <v>15</v>
      </c>
      <c r="N46" s="57">
        <f t="shared" si="1"/>
        <v>27</v>
      </c>
      <c r="O46" s="57">
        <f t="shared" si="2"/>
        <v>0</v>
      </c>
    </row>
    <row r="47" spans="1:15" ht="30" x14ac:dyDescent="0.25">
      <c r="A47" s="100"/>
      <c r="B47" s="90"/>
      <c r="C47" s="49">
        <v>44</v>
      </c>
      <c r="D47" s="50" t="s">
        <v>93</v>
      </c>
      <c r="E47" s="28" t="s">
        <v>918</v>
      </c>
      <c r="F47" s="26" t="s">
        <v>927</v>
      </c>
      <c r="G47" s="49" t="s">
        <v>36</v>
      </c>
      <c r="H47" s="26">
        <v>30</v>
      </c>
      <c r="I47" s="26">
        <v>20</v>
      </c>
      <c r="J47" s="46">
        <v>2</v>
      </c>
      <c r="K47" s="31">
        <f>Reitoria!K47+ESAG!K47+CEART!K47+FAED!K47+CEAD!K47+CEFID!K47+CERES!K47+CESFI!K47</f>
        <v>15</v>
      </c>
      <c r="L47" s="32">
        <f>(Reitoria!K47-Reitoria!L47)+(ESAG!K47-ESAG!L47)+(CEART!K47-CEART!L47)+(FAED!K47-FAED!L47)+(CEAD!K47-CEAD!L47)+(CEFID!K47-CEFID!L47)+(CERES!K47-CERES!L47)+(CESFI!K47-CESFI!L47)</f>
        <v>0</v>
      </c>
      <c r="M47" s="33">
        <f t="shared" si="0"/>
        <v>15</v>
      </c>
      <c r="N47" s="57">
        <f t="shared" si="1"/>
        <v>30</v>
      </c>
      <c r="O47" s="57">
        <f t="shared" si="2"/>
        <v>0</v>
      </c>
    </row>
    <row r="48" spans="1:15" ht="30" x14ac:dyDescent="0.25">
      <c r="A48" s="100"/>
      <c r="B48" s="90"/>
      <c r="C48" s="49">
        <v>45</v>
      </c>
      <c r="D48" s="50" t="s">
        <v>94</v>
      </c>
      <c r="E48" s="28" t="s">
        <v>918</v>
      </c>
      <c r="F48" s="26" t="s">
        <v>927</v>
      </c>
      <c r="G48" s="49" t="s">
        <v>36</v>
      </c>
      <c r="H48" s="26">
        <v>30</v>
      </c>
      <c r="I48" s="26">
        <v>20</v>
      </c>
      <c r="J48" s="46">
        <v>5.6</v>
      </c>
      <c r="K48" s="31">
        <f>Reitoria!K48+ESAG!K48+CEART!K48+FAED!K48+CEAD!K48+CEFID!K48+CERES!K48+CESFI!K48</f>
        <v>20</v>
      </c>
      <c r="L48" s="32">
        <f>(Reitoria!K48-Reitoria!L48)+(ESAG!K48-ESAG!L48)+(CEART!K48-CEART!L48)+(FAED!K48-FAED!L48)+(CEAD!K48-CEAD!L48)+(CEFID!K48-CEFID!L48)+(CERES!K48-CERES!L48)+(CESFI!K48-CESFI!L48)</f>
        <v>0</v>
      </c>
      <c r="M48" s="33">
        <f t="shared" si="0"/>
        <v>20</v>
      </c>
      <c r="N48" s="57">
        <f t="shared" si="1"/>
        <v>112</v>
      </c>
      <c r="O48" s="57">
        <f t="shared" si="2"/>
        <v>0</v>
      </c>
    </row>
    <row r="49" spans="1:15" ht="45" x14ac:dyDescent="0.25">
      <c r="A49" s="100"/>
      <c r="B49" s="90"/>
      <c r="C49" s="49">
        <v>46</v>
      </c>
      <c r="D49" s="50" t="s">
        <v>95</v>
      </c>
      <c r="E49" s="28" t="s">
        <v>918</v>
      </c>
      <c r="F49" s="26" t="s">
        <v>927</v>
      </c>
      <c r="G49" s="49" t="s">
        <v>36</v>
      </c>
      <c r="H49" s="26">
        <v>30</v>
      </c>
      <c r="I49" s="26">
        <v>20</v>
      </c>
      <c r="J49" s="46">
        <v>6</v>
      </c>
      <c r="K49" s="31">
        <f>Reitoria!K49+ESAG!K49+CEART!K49+FAED!K49+CEAD!K49+CEFID!K49+CERES!K49+CESFI!K49</f>
        <v>20</v>
      </c>
      <c r="L49" s="32">
        <f>(Reitoria!K49-Reitoria!L49)+(ESAG!K49-ESAG!L49)+(CEART!K49-CEART!L49)+(FAED!K49-FAED!L49)+(CEAD!K49-CEAD!L49)+(CEFID!K49-CEFID!L49)+(CERES!K49-CERES!L49)+(CESFI!K49-CESFI!L49)</f>
        <v>0</v>
      </c>
      <c r="M49" s="33">
        <f t="shared" si="0"/>
        <v>20</v>
      </c>
      <c r="N49" s="57">
        <f t="shared" si="1"/>
        <v>120</v>
      </c>
      <c r="O49" s="57">
        <f t="shared" si="2"/>
        <v>0</v>
      </c>
    </row>
    <row r="50" spans="1:15" ht="45" x14ac:dyDescent="0.25">
      <c r="A50" s="100"/>
      <c r="B50" s="90"/>
      <c r="C50" s="49">
        <v>47</v>
      </c>
      <c r="D50" s="50" t="s">
        <v>96</v>
      </c>
      <c r="E50" s="28" t="s">
        <v>918</v>
      </c>
      <c r="F50" s="26" t="s">
        <v>927</v>
      </c>
      <c r="G50" s="49" t="s">
        <v>36</v>
      </c>
      <c r="H50" s="26">
        <v>30</v>
      </c>
      <c r="I50" s="26">
        <v>20</v>
      </c>
      <c r="J50" s="46">
        <v>8</v>
      </c>
      <c r="K50" s="31">
        <f>Reitoria!K50+ESAG!K50+CEART!K50+FAED!K50+CEAD!K50+CEFID!K50+CERES!K50+CESFI!K50</f>
        <v>10</v>
      </c>
      <c r="L50" s="32">
        <f>(Reitoria!K50-Reitoria!L50)+(ESAG!K50-ESAG!L50)+(CEART!K50-CEART!L50)+(FAED!K50-FAED!L50)+(CEAD!K50-CEAD!L50)+(CEFID!K50-CEFID!L50)+(CERES!K50-CERES!L50)+(CESFI!K50-CESFI!L50)</f>
        <v>0</v>
      </c>
      <c r="M50" s="33">
        <f t="shared" si="0"/>
        <v>10</v>
      </c>
      <c r="N50" s="57">
        <f t="shared" si="1"/>
        <v>80</v>
      </c>
      <c r="O50" s="57">
        <f t="shared" si="2"/>
        <v>0</v>
      </c>
    </row>
    <row r="51" spans="1:15" ht="45" x14ac:dyDescent="0.25">
      <c r="A51" s="100"/>
      <c r="B51" s="90"/>
      <c r="C51" s="49">
        <v>48</v>
      </c>
      <c r="D51" s="50" t="s">
        <v>97</v>
      </c>
      <c r="E51" s="28" t="s">
        <v>918</v>
      </c>
      <c r="F51" s="26" t="s">
        <v>927</v>
      </c>
      <c r="G51" s="49" t="s">
        <v>36</v>
      </c>
      <c r="H51" s="26">
        <v>30</v>
      </c>
      <c r="I51" s="26">
        <v>20</v>
      </c>
      <c r="J51" s="46">
        <v>2.25</v>
      </c>
      <c r="K51" s="31">
        <f>Reitoria!K51+ESAG!K51+CEART!K51+FAED!K51+CEAD!K51+CEFID!K51+CERES!K51+CESFI!K51</f>
        <v>10</v>
      </c>
      <c r="L51" s="32">
        <f>(Reitoria!K51-Reitoria!L51)+(ESAG!K51-ESAG!L51)+(CEART!K51-CEART!L51)+(FAED!K51-FAED!L51)+(CEAD!K51-CEAD!L51)+(CEFID!K51-CEFID!L51)+(CERES!K51-CERES!L51)+(CESFI!K51-CESFI!L51)</f>
        <v>0</v>
      </c>
      <c r="M51" s="33">
        <f t="shared" ref="M51:M114" si="3">K51-L51</f>
        <v>10</v>
      </c>
      <c r="N51" s="57">
        <f t="shared" si="1"/>
        <v>22.5</v>
      </c>
      <c r="O51" s="57">
        <f t="shared" si="2"/>
        <v>0</v>
      </c>
    </row>
    <row r="52" spans="1:15" ht="45" x14ac:dyDescent="0.25">
      <c r="A52" s="100"/>
      <c r="B52" s="90"/>
      <c r="C52" s="49">
        <v>49</v>
      </c>
      <c r="D52" s="50" t="s">
        <v>98</v>
      </c>
      <c r="E52" s="28" t="s">
        <v>918</v>
      </c>
      <c r="F52" s="26" t="s">
        <v>927</v>
      </c>
      <c r="G52" s="49" t="s">
        <v>36</v>
      </c>
      <c r="H52" s="26">
        <v>30</v>
      </c>
      <c r="I52" s="26">
        <v>20</v>
      </c>
      <c r="J52" s="46">
        <v>2.6</v>
      </c>
      <c r="K52" s="31">
        <f>Reitoria!K52+ESAG!K52+CEART!K52+FAED!K52+CEAD!K52+CEFID!K52+CERES!K52+CESFI!K52</f>
        <v>10</v>
      </c>
      <c r="L52" s="32">
        <f>(Reitoria!K52-Reitoria!L52)+(ESAG!K52-ESAG!L52)+(CEART!K52-CEART!L52)+(FAED!K52-FAED!L52)+(CEAD!K52-CEAD!L52)+(CEFID!K52-CEFID!L52)+(CERES!K52-CERES!L52)+(CESFI!K52-CESFI!L52)</f>
        <v>0</v>
      </c>
      <c r="M52" s="33">
        <f t="shared" si="3"/>
        <v>10</v>
      </c>
      <c r="N52" s="57">
        <f t="shared" si="1"/>
        <v>26</v>
      </c>
      <c r="O52" s="57">
        <f t="shared" si="2"/>
        <v>0</v>
      </c>
    </row>
    <row r="53" spans="1:15" ht="30" x14ac:dyDescent="0.25">
      <c r="A53" s="100"/>
      <c r="B53" s="90"/>
      <c r="C53" s="49">
        <v>50</v>
      </c>
      <c r="D53" s="50" t="s">
        <v>99</v>
      </c>
      <c r="E53" s="28" t="s">
        <v>918</v>
      </c>
      <c r="F53" s="26" t="s">
        <v>927</v>
      </c>
      <c r="G53" s="49" t="s">
        <v>36</v>
      </c>
      <c r="H53" s="26">
        <v>30</v>
      </c>
      <c r="I53" s="26">
        <v>20</v>
      </c>
      <c r="J53" s="46">
        <v>2.6</v>
      </c>
      <c r="K53" s="31">
        <f>Reitoria!K53+ESAG!K53+CEART!K53+FAED!K53+CEAD!K53+CEFID!K53+CERES!K53+CESFI!K53</f>
        <v>10</v>
      </c>
      <c r="L53" s="32">
        <f>(Reitoria!K53-Reitoria!L53)+(ESAG!K53-ESAG!L53)+(CEART!K53-CEART!L53)+(FAED!K53-FAED!L53)+(CEAD!K53-CEAD!L53)+(CEFID!K53-CEFID!L53)+(CERES!K53-CERES!L53)+(CESFI!K53-CESFI!L53)</f>
        <v>0</v>
      </c>
      <c r="M53" s="33">
        <f t="shared" si="3"/>
        <v>10</v>
      </c>
      <c r="N53" s="57">
        <f t="shared" si="1"/>
        <v>26</v>
      </c>
      <c r="O53" s="57">
        <f t="shared" si="2"/>
        <v>0</v>
      </c>
    </row>
    <row r="54" spans="1:15" ht="45" x14ac:dyDescent="0.25">
      <c r="A54" s="100"/>
      <c r="B54" s="90"/>
      <c r="C54" s="49">
        <v>51</v>
      </c>
      <c r="D54" s="50" t="s">
        <v>100</v>
      </c>
      <c r="E54" s="28" t="s">
        <v>918</v>
      </c>
      <c r="F54" s="26" t="s">
        <v>927</v>
      </c>
      <c r="G54" s="49" t="s">
        <v>36</v>
      </c>
      <c r="H54" s="26">
        <v>30</v>
      </c>
      <c r="I54" s="26">
        <v>20</v>
      </c>
      <c r="J54" s="46">
        <v>3.9</v>
      </c>
      <c r="K54" s="31">
        <f>Reitoria!K54+ESAG!K54+CEART!K54+FAED!K54+CEAD!K54+CEFID!K54+CERES!K54+CESFI!K54</f>
        <v>10</v>
      </c>
      <c r="L54" s="32">
        <f>(Reitoria!K54-Reitoria!L54)+(ESAG!K54-ESAG!L54)+(CEART!K54-CEART!L54)+(FAED!K54-FAED!L54)+(CEAD!K54-CEAD!L54)+(CEFID!K54-CEFID!L54)+(CERES!K54-CERES!L54)+(CESFI!K54-CESFI!L54)</f>
        <v>0</v>
      </c>
      <c r="M54" s="33">
        <f t="shared" si="3"/>
        <v>10</v>
      </c>
      <c r="N54" s="57">
        <f t="shared" si="1"/>
        <v>39</v>
      </c>
      <c r="O54" s="57">
        <f t="shared" si="2"/>
        <v>0</v>
      </c>
    </row>
    <row r="55" spans="1:15" ht="15" x14ac:dyDescent="0.25">
      <c r="A55" s="100"/>
      <c r="B55" s="90"/>
      <c r="C55" s="49">
        <v>52</v>
      </c>
      <c r="D55" s="50" t="s">
        <v>101</v>
      </c>
      <c r="E55" s="28" t="s">
        <v>918</v>
      </c>
      <c r="F55" s="26" t="s">
        <v>920</v>
      </c>
      <c r="G55" s="49" t="s">
        <v>36</v>
      </c>
      <c r="H55" s="26">
        <v>30</v>
      </c>
      <c r="I55" s="26">
        <v>20</v>
      </c>
      <c r="J55" s="46">
        <v>1.52</v>
      </c>
      <c r="K55" s="31">
        <f>Reitoria!K55+ESAG!K55+CEART!K55+FAED!K55+CEAD!K55+CEFID!K55+CERES!K55+CESFI!K55</f>
        <v>70</v>
      </c>
      <c r="L55" s="32">
        <f>(Reitoria!K55-Reitoria!L55)+(ESAG!K55-ESAG!L55)+(CEART!K55-CEART!L55)+(FAED!K55-FAED!L55)+(CEAD!K55-CEAD!L55)+(CEFID!K55-CEFID!L55)+(CERES!K55-CERES!L55)+(CESFI!K55-CESFI!L55)</f>
        <v>0</v>
      </c>
      <c r="M55" s="33">
        <f t="shared" si="3"/>
        <v>70</v>
      </c>
      <c r="N55" s="57">
        <f t="shared" si="1"/>
        <v>106.4</v>
      </c>
      <c r="O55" s="57">
        <f t="shared" si="2"/>
        <v>0</v>
      </c>
    </row>
    <row r="56" spans="1:15" ht="15" x14ac:dyDescent="0.25">
      <c r="A56" s="100"/>
      <c r="B56" s="90"/>
      <c r="C56" s="49">
        <v>53</v>
      </c>
      <c r="D56" s="50" t="s">
        <v>102</v>
      </c>
      <c r="E56" s="28" t="s">
        <v>918</v>
      </c>
      <c r="F56" s="26" t="s">
        <v>920</v>
      </c>
      <c r="G56" s="49" t="s">
        <v>36</v>
      </c>
      <c r="H56" s="26">
        <v>30</v>
      </c>
      <c r="I56" s="26">
        <v>20</v>
      </c>
      <c r="J56" s="46">
        <v>1.39</v>
      </c>
      <c r="K56" s="31">
        <f>Reitoria!K56+ESAG!K56+CEART!K56+FAED!K56+CEAD!K56+CEFID!K56+CERES!K56+CESFI!K56</f>
        <v>70</v>
      </c>
      <c r="L56" s="32">
        <f>(Reitoria!K56-Reitoria!L56)+(ESAG!K56-ESAG!L56)+(CEART!K56-CEART!L56)+(FAED!K56-FAED!L56)+(CEAD!K56-CEAD!L56)+(CEFID!K56-CEFID!L56)+(CERES!K56-CERES!L56)+(CESFI!K56-CESFI!L56)</f>
        <v>0</v>
      </c>
      <c r="M56" s="33">
        <f t="shared" si="3"/>
        <v>70</v>
      </c>
      <c r="N56" s="57">
        <f t="shared" si="1"/>
        <v>97.3</v>
      </c>
      <c r="O56" s="57">
        <f t="shared" si="2"/>
        <v>0</v>
      </c>
    </row>
    <row r="57" spans="1:15" ht="30" x14ac:dyDescent="0.25">
      <c r="A57" s="100"/>
      <c r="B57" s="90"/>
      <c r="C57" s="49">
        <v>54</v>
      </c>
      <c r="D57" s="50" t="s">
        <v>103</v>
      </c>
      <c r="E57" s="28" t="s">
        <v>926</v>
      </c>
      <c r="F57" s="26" t="s">
        <v>928</v>
      </c>
      <c r="G57" s="49" t="s">
        <v>36</v>
      </c>
      <c r="H57" s="26">
        <v>30</v>
      </c>
      <c r="I57" s="26">
        <v>20</v>
      </c>
      <c r="J57" s="46">
        <v>8.5</v>
      </c>
      <c r="K57" s="31">
        <f>Reitoria!K57+ESAG!K57+CEART!K57+FAED!K57+CEAD!K57+CEFID!K57+CERES!K57+CESFI!K57</f>
        <v>20</v>
      </c>
      <c r="L57" s="32">
        <f>(Reitoria!K57-Reitoria!L57)+(ESAG!K57-ESAG!L57)+(CEART!K57-CEART!L57)+(FAED!K57-FAED!L57)+(CEAD!K57-CEAD!L57)+(CEFID!K57-CEFID!L57)+(CERES!K57-CERES!L57)+(CESFI!K57-CESFI!L57)</f>
        <v>0</v>
      </c>
      <c r="M57" s="33">
        <f t="shared" si="3"/>
        <v>20</v>
      </c>
      <c r="N57" s="57">
        <f t="shared" si="1"/>
        <v>170</v>
      </c>
      <c r="O57" s="57">
        <f t="shared" si="2"/>
        <v>0</v>
      </c>
    </row>
    <row r="58" spans="1:15" ht="30" x14ac:dyDescent="0.25">
      <c r="A58" s="100"/>
      <c r="B58" s="90"/>
      <c r="C58" s="49">
        <v>55</v>
      </c>
      <c r="D58" s="50" t="s">
        <v>104</v>
      </c>
      <c r="E58" s="28" t="s">
        <v>918</v>
      </c>
      <c r="F58" s="26" t="s">
        <v>929</v>
      </c>
      <c r="G58" s="49" t="s">
        <v>896</v>
      </c>
      <c r="H58" s="26">
        <v>30</v>
      </c>
      <c r="I58" s="26">
        <v>20</v>
      </c>
      <c r="J58" s="46">
        <v>216.64</v>
      </c>
      <c r="K58" s="31">
        <f>Reitoria!K58+ESAG!K58+CEART!K58+FAED!K58+CEAD!K58+CEFID!K58+CERES!K58+CESFI!K58</f>
        <v>1</v>
      </c>
      <c r="L58" s="32">
        <f>(Reitoria!K58-Reitoria!L58)+(ESAG!K58-ESAG!L58)+(CEART!K58-CEART!L58)+(FAED!K58-FAED!L58)+(CEAD!K58-CEAD!L58)+(CEFID!K58-CEFID!L58)+(CERES!K58-CERES!L58)+(CESFI!K58-CESFI!L58)</f>
        <v>0</v>
      </c>
      <c r="M58" s="33">
        <f t="shared" si="3"/>
        <v>1</v>
      </c>
      <c r="N58" s="57">
        <f t="shared" si="1"/>
        <v>216.64</v>
      </c>
      <c r="O58" s="57">
        <f t="shared" si="2"/>
        <v>0</v>
      </c>
    </row>
    <row r="59" spans="1:15" ht="15" x14ac:dyDescent="0.25">
      <c r="A59" s="100"/>
      <c r="B59" s="90"/>
      <c r="C59" s="49">
        <v>56</v>
      </c>
      <c r="D59" s="50" t="s">
        <v>105</v>
      </c>
      <c r="E59" s="28" t="s">
        <v>918</v>
      </c>
      <c r="F59" s="26" t="s">
        <v>929</v>
      </c>
      <c r="G59" s="49" t="s">
        <v>897</v>
      </c>
      <c r="H59" s="26">
        <v>30</v>
      </c>
      <c r="I59" s="26">
        <v>20</v>
      </c>
      <c r="J59" s="46">
        <v>8.94</v>
      </c>
      <c r="K59" s="31">
        <f>Reitoria!K59+ESAG!K59+CEART!K59+FAED!K59+CEAD!K59+CEFID!K59+CERES!K59+CESFI!K59</f>
        <v>4</v>
      </c>
      <c r="L59" s="32">
        <f>(Reitoria!K59-Reitoria!L59)+(ESAG!K59-ESAG!L59)+(CEART!K59-CEART!L59)+(FAED!K59-FAED!L59)+(CEAD!K59-CEAD!L59)+(CEFID!K59-CEFID!L59)+(CERES!K59-CERES!L59)+(CESFI!K59-CESFI!L59)</f>
        <v>2</v>
      </c>
      <c r="M59" s="33">
        <f t="shared" si="3"/>
        <v>2</v>
      </c>
      <c r="N59" s="57">
        <f t="shared" si="1"/>
        <v>35.76</v>
      </c>
      <c r="O59" s="57">
        <f t="shared" si="2"/>
        <v>17.88</v>
      </c>
    </row>
    <row r="60" spans="1:15" ht="15" x14ac:dyDescent="0.25">
      <c r="A60" s="100"/>
      <c r="B60" s="90"/>
      <c r="C60" s="49">
        <v>57</v>
      </c>
      <c r="D60" s="50" t="s">
        <v>106</v>
      </c>
      <c r="E60" s="28" t="s">
        <v>918</v>
      </c>
      <c r="F60" s="26" t="s">
        <v>929</v>
      </c>
      <c r="G60" s="49" t="s">
        <v>897</v>
      </c>
      <c r="H60" s="26">
        <v>30</v>
      </c>
      <c r="I60" s="26">
        <v>20</v>
      </c>
      <c r="J60" s="46">
        <v>10.33</v>
      </c>
      <c r="K60" s="31">
        <f>Reitoria!K60+ESAG!K60+CEART!K60+FAED!K60+CEAD!K60+CEFID!K60+CERES!K60+CESFI!K60</f>
        <v>12</v>
      </c>
      <c r="L60" s="32">
        <f>(Reitoria!K60-Reitoria!L60)+(ESAG!K60-ESAG!L60)+(CEART!K60-CEART!L60)+(FAED!K60-FAED!L60)+(CEAD!K60-CEAD!L60)+(CEFID!K60-CEFID!L60)+(CERES!K60-CERES!L60)+(CESFI!K60-CESFI!L60)</f>
        <v>0</v>
      </c>
      <c r="M60" s="33">
        <f t="shared" si="3"/>
        <v>12</v>
      </c>
      <c r="N60" s="57">
        <f t="shared" si="1"/>
        <v>123.96000000000001</v>
      </c>
      <c r="O60" s="57">
        <f t="shared" si="2"/>
        <v>0</v>
      </c>
    </row>
    <row r="61" spans="1:15" ht="15" x14ac:dyDescent="0.25">
      <c r="A61" s="100"/>
      <c r="B61" s="90"/>
      <c r="C61" s="49">
        <v>58</v>
      </c>
      <c r="D61" s="50" t="s">
        <v>107</v>
      </c>
      <c r="E61" s="28" t="s">
        <v>918</v>
      </c>
      <c r="F61" s="26" t="s">
        <v>920</v>
      </c>
      <c r="G61" s="49" t="s">
        <v>897</v>
      </c>
      <c r="H61" s="26">
        <v>30</v>
      </c>
      <c r="I61" s="26">
        <v>20</v>
      </c>
      <c r="J61" s="46">
        <v>13.78</v>
      </c>
      <c r="K61" s="31">
        <f>Reitoria!K61+ESAG!K61+CEART!K61+FAED!K61+CEAD!K61+CEFID!K61+CERES!K61+CESFI!K61</f>
        <v>20</v>
      </c>
      <c r="L61" s="32">
        <f>(Reitoria!K61-Reitoria!L61)+(ESAG!K61-ESAG!L61)+(CEART!K61-CEART!L61)+(FAED!K61-FAED!L61)+(CEAD!K61-CEAD!L61)+(CEFID!K61-CEFID!L61)+(CERES!K61-CERES!L61)+(CESFI!K61-CESFI!L61)</f>
        <v>0</v>
      </c>
      <c r="M61" s="33">
        <f t="shared" si="3"/>
        <v>20</v>
      </c>
      <c r="N61" s="57">
        <f t="shared" si="1"/>
        <v>275.59999999999997</v>
      </c>
      <c r="O61" s="57">
        <f t="shared" si="2"/>
        <v>0</v>
      </c>
    </row>
    <row r="62" spans="1:15" ht="30" x14ac:dyDescent="0.25">
      <c r="A62" s="100"/>
      <c r="B62" s="90"/>
      <c r="C62" s="49">
        <v>59</v>
      </c>
      <c r="D62" s="50" t="s">
        <v>108</v>
      </c>
      <c r="E62" s="28" t="s">
        <v>918</v>
      </c>
      <c r="F62" s="26" t="s">
        <v>920</v>
      </c>
      <c r="G62" s="49" t="s">
        <v>36</v>
      </c>
      <c r="H62" s="26">
        <v>30</v>
      </c>
      <c r="I62" s="26">
        <v>20</v>
      </c>
      <c r="J62" s="46">
        <v>0.06</v>
      </c>
      <c r="K62" s="31">
        <f>Reitoria!K62+ESAG!K62+CEART!K62+FAED!K62+CEAD!K62+CEFID!K62+CERES!K62+CESFI!K62</f>
        <v>1000</v>
      </c>
      <c r="L62" s="32">
        <f>(Reitoria!K62-Reitoria!L62)+(ESAG!K62-ESAG!L62)+(CEART!K62-CEART!L62)+(FAED!K62-FAED!L62)+(CEAD!K62-CEAD!L62)+(CEFID!K62-CEFID!L62)+(CERES!K62-CERES!L62)+(CESFI!K62-CESFI!L62)</f>
        <v>0</v>
      </c>
      <c r="M62" s="33">
        <f t="shared" si="3"/>
        <v>1000</v>
      </c>
      <c r="N62" s="57">
        <f t="shared" si="1"/>
        <v>60</v>
      </c>
      <c r="O62" s="57">
        <f t="shared" si="2"/>
        <v>0</v>
      </c>
    </row>
    <row r="63" spans="1:15" ht="30" x14ac:dyDescent="0.25">
      <c r="A63" s="100"/>
      <c r="B63" s="90"/>
      <c r="C63" s="49">
        <v>60</v>
      </c>
      <c r="D63" s="50" t="s">
        <v>109</v>
      </c>
      <c r="E63" s="28" t="s">
        <v>918</v>
      </c>
      <c r="F63" s="26" t="s">
        <v>920</v>
      </c>
      <c r="G63" s="49" t="s">
        <v>36</v>
      </c>
      <c r="H63" s="26">
        <v>30</v>
      </c>
      <c r="I63" s="26">
        <v>20</v>
      </c>
      <c r="J63" s="46">
        <v>0.1</v>
      </c>
      <c r="K63" s="31">
        <f>Reitoria!K63+ESAG!K63+CEART!K63+FAED!K63+CEAD!K63+CEFID!K63+CERES!K63+CESFI!K63</f>
        <v>1000</v>
      </c>
      <c r="L63" s="32">
        <f>(Reitoria!K63-Reitoria!L63)+(ESAG!K63-ESAG!L63)+(CEART!K63-CEART!L63)+(FAED!K63-FAED!L63)+(CEAD!K63-CEAD!L63)+(CEFID!K63-CEFID!L63)+(CERES!K63-CERES!L63)+(CESFI!K63-CESFI!L63)</f>
        <v>0</v>
      </c>
      <c r="M63" s="33">
        <f t="shared" si="3"/>
        <v>1000</v>
      </c>
      <c r="N63" s="57">
        <f t="shared" si="1"/>
        <v>100</v>
      </c>
      <c r="O63" s="57">
        <f t="shared" si="2"/>
        <v>0</v>
      </c>
    </row>
    <row r="64" spans="1:15" ht="30" x14ac:dyDescent="0.25">
      <c r="A64" s="100"/>
      <c r="B64" s="90"/>
      <c r="C64" s="49">
        <v>61</v>
      </c>
      <c r="D64" s="50" t="s">
        <v>110</v>
      </c>
      <c r="E64" s="28" t="s">
        <v>918</v>
      </c>
      <c r="F64" s="26" t="s">
        <v>920</v>
      </c>
      <c r="G64" s="49" t="s">
        <v>36</v>
      </c>
      <c r="H64" s="26">
        <v>30</v>
      </c>
      <c r="I64" s="26">
        <v>20</v>
      </c>
      <c r="J64" s="46">
        <v>0.06</v>
      </c>
      <c r="K64" s="31">
        <f>Reitoria!K64+ESAG!K64+CEART!K64+FAED!K64+CEAD!K64+CEFID!K64+CERES!K64+CESFI!K64</f>
        <v>1000</v>
      </c>
      <c r="L64" s="32">
        <f>(Reitoria!K64-Reitoria!L64)+(ESAG!K64-ESAG!L64)+(CEART!K64-CEART!L64)+(FAED!K64-FAED!L64)+(CEAD!K64-CEAD!L64)+(CEFID!K64-CEFID!L64)+(CERES!K64-CERES!L64)+(CESFI!K64-CESFI!L64)</f>
        <v>0</v>
      </c>
      <c r="M64" s="33">
        <f t="shared" si="3"/>
        <v>1000</v>
      </c>
      <c r="N64" s="57">
        <f t="shared" si="1"/>
        <v>60</v>
      </c>
      <c r="O64" s="57">
        <f t="shared" si="2"/>
        <v>0</v>
      </c>
    </row>
    <row r="65" spans="1:15" ht="30" x14ac:dyDescent="0.25">
      <c r="A65" s="100"/>
      <c r="B65" s="90"/>
      <c r="C65" s="49">
        <v>62</v>
      </c>
      <c r="D65" s="50" t="s">
        <v>111</v>
      </c>
      <c r="E65" s="28" t="s">
        <v>918</v>
      </c>
      <c r="F65" s="26" t="s">
        <v>920</v>
      </c>
      <c r="G65" s="49" t="s">
        <v>36</v>
      </c>
      <c r="H65" s="26">
        <v>30</v>
      </c>
      <c r="I65" s="26">
        <v>20</v>
      </c>
      <c r="J65" s="46">
        <v>0.09</v>
      </c>
      <c r="K65" s="31">
        <f>Reitoria!K65+ESAG!K65+CEART!K65+FAED!K65+CEAD!K65+CEFID!K65+CERES!K65+CESFI!K65</f>
        <v>1000</v>
      </c>
      <c r="L65" s="32">
        <f>(Reitoria!K65-Reitoria!L65)+(ESAG!K65-ESAG!L65)+(CEART!K65-CEART!L65)+(FAED!K65-FAED!L65)+(CEAD!K65-CEAD!L65)+(CEFID!K65-CEFID!L65)+(CERES!K65-CERES!L65)+(CESFI!K65-CESFI!L65)</f>
        <v>0</v>
      </c>
      <c r="M65" s="33">
        <f t="shared" si="3"/>
        <v>1000</v>
      </c>
      <c r="N65" s="57">
        <f t="shared" si="1"/>
        <v>90</v>
      </c>
      <c r="O65" s="57">
        <f t="shared" si="2"/>
        <v>0</v>
      </c>
    </row>
    <row r="66" spans="1:15" ht="30" x14ac:dyDescent="0.25">
      <c r="A66" s="100"/>
      <c r="B66" s="90"/>
      <c r="C66" s="49">
        <v>63</v>
      </c>
      <c r="D66" s="50" t="s">
        <v>112</v>
      </c>
      <c r="E66" s="28" t="s">
        <v>918</v>
      </c>
      <c r="F66" s="26" t="s">
        <v>920</v>
      </c>
      <c r="G66" s="49" t="s">
        <v>36</v>
      </c>
      <c r="H66" s="26">
        <v>30</v>
      </c>
      <c r="I66" s="26">
        <v>20</v>
      </c>
      <c r="J66" s="46">
        <v>0.14000000000000001</v>
      </c>
      <c r="K66" s="31">
        <f>Reitoria!K66+ESAG!K66+CEART!K66+FAED!K66+CEAD!K66+CEFID!K66+CERES!K66+CESFI!K66</f>
        <v>1000</v>
      </c>
      <c r="L66" s="32">
        <f>(Reitoria!K66-Reitoria!L66)+(ESAG!K66-ESAG!L66)+(CEART!K66-CEART!L66)+(FAED!K66-FAED!L66)+(CEAD!K66-CEAD!L66)+(CEFID!K66-CEFID!L66)+(CERES!K66-CERES!L66)+(CESFI!K66-CESFI!L66)</f>
        <v>0</v>
      </c>
      <c r="M66" s="33">
        <f t="shared" si="3"/>
        <v>1000</v>
      </c>
      <c r="N66" s="57">
        <f t="shared" si="1"/>
        <v>140</v>
      </c>
      <c r="O66" s="57">
        <f t="shared" si="2"/>
        <v>0</v>
      </c>
    </row>
    <row r="67" spans="1:15" ht="15" x14ac:dyDescent="0.25">
      <c r="A67" s="100"/>
      <c r="B67" s="90"/>
      <c r="C67" s="49">
        <v>64</v>
      </c>
      <c r="D67" s="50" t="s">
        <v>113</v>
      </c>
      <c r="E67" s="28" t="s">
        <v>926</v>
      </c>
      <c r="F67" s="26" t="s">
        <v>920</v>
      </c>
      <c r="G67" s="49" t="s">
        <v>36</v>
      </c>
      <c r="H67" s="26">
        <v>30</v>
      </c>
      <c r="I67" s="26">
        <v>20</v>
      </c>
      <c r="J67" s="46">
        <v>0.45</v>
      </c>
      <c r="K67" s="31">
        <f>Reitoria!K67+ESAG!K67+CEART!K67+FAED!K67+CEAD!K67+CEFID!K67+CERES!K67+CESFI!K67</f>
        <v>30</v>
      </c>
      <c r="L67" s="32">
        <f>(Reitoria!K67-Reitoria!L67)+(ESAG!K67-ESAG!L67)+(CEART!K67-CEART!L67)+(FAED!K67-FAED!L67)+(CEAD!K67-CEAD!L67)+(CEFID!K67-CEFID!L67)+(CERES!K67-CERES!L67)+(CESFI!K67-CESFI!L67)</f>
        <v>30</v>
      </c>
      <c r="M67" s="33">
        <f t="shared" si="3"/>
        <v>0</v>
      </c>
      <c r="N67" s="57">
        <f t="shared" si="1"/>
        <v>13.5</v>
      </c>
      <c r="O67" s="57">
        <f t="shared" si="2"/>
        <v>13.5</v>
      </c>
    </row>
    <row r="68" spans="1:15" ht="30" x14ac:dyDescent="0.25">
      <c r="A68" s="100"/>
      <c r="B68" s="90"/>
      <c r="C68" s="49">
        <v>65</v>
      </c>
      <c r="D68" s="50" t="s">
        <v>114</v>
      </c>
      <c r="E68" s="28" t="s">
        <v>918</v>
      </c>
      <c r="F68" s="26" t="s">
        <v>920</v>
      </c>
      <c r="G68" s="49" t="s">
        <v>36</v>
      </c>
      <c r="H68" s="26">
        <v>30</v>
      </c>
      <c r="I68" s="26">
        <v>20</v>
      </c>
      <c r="J68" s="46">
        <v>0.01</v>
      </c>
      <c r="K68" s="31">
        <f>Reitoria!K68+ESAG!K68+CEART!K68+FAED!K68+CEAD!K68+CEFID!K68+CERES!K68+CESFI!K68</f>
        <v>1000</v>
      </c>
      <c r="L68" s="32">
        <f>(Reitoria!K68-Reitoria!L68)+(ESAG!K68-ESAG!L68)+(CEART!K68-CEART!L68)+(FAED!K68-FAED!L68)+(CEAD!K68-CEAD!L68)+(CEFID!K68-CEFID!L68)+(CERES!K68-CERES!L68)+(CESFI!K68-CESFI!L68)</f>
        <v>0</v>
      </c>
      <c r="M68" s="33">
        <f t="shared" si="3"/>
        <v>1000</v>
      </c>
      <c r="N68" s="57">
        <f t="shared" si="1"/>
        <v>10</v>
      </c>
      <c r="O68" s="57">
        <f t="shared" si="2"/>
        <v>0</v>
      </c>
    </row>
    <row r="69" spans="1:15" ht="30" x14ac:dyDescent="0.25">
      <c r="A69" s="100"/>
      <c r="B69" s="90"/>
      <c r="C69" s="49">
        <v>66</v>
      </c>
      <c r="D69" s="50" t="s">
        <v>115</v>
      </c>
      <c r="E69" s="28" t="s">
        <v>918</v>
      </c>
      <c r="F69" s="26" t="s">
        <v>920</v>
      </c>
      <c r="G69" s="49" t="s">
        <v>36</v>
      </c>
      <c r="H69" s="26">
        <v>30</v>
      </c>
      <c r="I69" s="26">
        <v>20</v>
      </c>
      <c r="J69" s="46">
        <v>7.0000000000000007E-2</v>
      </c>
      <c r="K69" s="31">
        <f>Reitoria!K69+ESAG!K69+CEART!K69+FAED!K69+CEAD!K69+CEFID!K69+CERES!K69+CESFI!K69</f>
        <v>1000</v>
      </c>
      <c r="L69" s="32">
        <f>(Reitoria!K69-Reitoria!L69)+(ESAG!K69-ESAG!L69)+(CEART!K69-CEART!L69)+(FAED!K69-FAED!L69)+(CEAD!K69-CEAD!L69)+(CEFID!K69-CEFID!L69)+(CERES!K69-CERES!L69)+(CESFI!K69-CESFI!L69)</f>
        <v>0</v>
      </c>
      <c r="M69" s="33">
        <f t="shared" si="3"/>
        <v>1000</v>
      </c>
      <c r="N69" s="57">
        <f t="shared" ref="N69:N132" si="4">J69*K69</f>
        <v>70</v>
      </c>
      <c r="O69" s="57">
        <f t="shared" ref="O69:O132" si="5">J69*L69</f>
        <v>0</v>
      </c>
    </row>
    <row r="70" spans="1:15" ht="30" x14ac:dyDescent="0.25">
      <c r="A70" s="100"/>
      <c r="B70" s="90"/>
      <c r="C70" s="49">
        <v>67</v>
      </c>
      <c r="D70" s="50" t="s">
        <v>116</v>
      </c>
      <c r="E70" s="28" t="s">
        <v>918</v>
      </c>
      <c r="F70" s="26" t="s">
        <v>920</v>
      </c>
      <c r="G70" s="49" t="s">
        <v>36</v>
      </c>
      <c r="H70" s="26">
        <v>30</v>
      </c>
      <c r="I70" s="26">
        <v>20</v>
      </c>
      <c r="J70" s="46">
        <v>0.3</v>
      </c>
      <c r="K70" s="31">
        <f>Reitoria!K70+ESAG!K70+CEART!K70+FAED!K70+CEAD!K70+CEFID!K70+CERES!K70+CESFI!K70</f>
        <v>1000</v>
      </c>
      <c r="L70" s="32">
        <f>(Reitoria!K70-Reitoria!L70)+(ESAG!K70-ESAG!L70)+(CEART!K70-CEART!L70)+(FAED!K70-FAED!L70)+(CEAD!K70-CEAD!L70)+(CEFID!K70-CEFID!L70)+(CERES!K70-CERES!L70)+(CESFI!K70-CESFI!L70)</f>
        <v>0</v>
      </c>
      <c r="M70" s="33">
        <f t="shared" si="3"/>
        <v>1000</v>
      </c>
      <c r="N70" s="57">
        <f t="shared" si="4"/>
        <v>300</v>
      </c>
      <c r="O70" s="57">
        <f t="shared" si="5"/>
        <v>0</v>
      </c>
    </row>
    <row r="71" spans="1:15" ht="30" x14ac:dyDescent="0.25">
      <c r="A71" s="100"/>
      <c r="B71" s="90"/>
      <c r="C71" s="49">
        <v>68</v>
      </c>
      <c r="D71" s="50" t="s">
        <v>117</v>
      </c>
      <c r="E71" s="28" t="s">
        <v>918</v>
      </c>
      <c r="F71" s="26" t="s">
        <v>920</v>
      </c>
      <c r="G71" s="49" t="s">
        <v>36</v>
      </c>
      <c r="H71" s="26">
        <v>30</v>
      </c>
      <c r="I71" s="26">
        <v>20</v>
      </c>
      <c r="J71" s="46">
        <v>0.05</v>
      </c>
      <c r="K71" s="31">
        <f>Reitoria!K71+ESAG!K71+CEART!K71+FAED!K71+CEAD!K71+CEFID!K71+CERES!K71+CESFI!K71</f>
        <v>1000</v>
      </c>
      <c r="L71" s="32">
        <f>(Reitoria!K71-Reitoria!L71)+(ESAG!K71-ESAG!L71)+(CEART!K71-CEART!L71)+(FAED!K71-FAED!L71)+(CEAD!K71-CEAD!L71)+(CEFID!K71-CEFID!L71)+(CERES!K71-CERES!L71)+(CESFI!K71-CESFI!L71)</f>
        <v>0</v>
      </c>
      <c r="M71" s="33">
        <f t="shared" si="3"/>
        <v>1000</v>
      </c>
      <c r="N71" s="57">
        <f t="shared" si="4"/>
        <v>50</v>
      </c>
      <c r="O71" s="57">
        <f t="shared" si="5"/>
        <v>0</v>
      </c>
    </row>
    <row r="72" spans="1:15" ht="30" x14ac:dyDescent="0.25">
      <c r="A72" s="100"/>
      <c r="B72" s="90"/>
      <c r="C72" s="49">
        <v>69</v>
      </c>
      <c r="D72" s="50" t="s">
        <v>118</v>
      </c>
      <c r="E72" s="28" t="s">
        <v>918</v>
      </c>
      <c r="F72" s="26" t="s">
        <v>920</v>
      </c>
      <c r="G72" s="49" t="s">
        <v>36</v>
      </c>
      <c r="H72" s="26">
        <v>30</v>
      </c>
      <c r="I72" s="26">
        <v>20</v>
      </c>
      <c r="J72" s="46">
        <v>0.1</v>
      </c>
      <c r="K72" s="31">
        <f>Reitoria!K72+ESAG!K72+CEART!K72+FAED!K72+CEAD!K72+CEFID!K72+CERES!K72+CESFI!K72</f>
        <v>1000</v>
      </c>
      <c r="L72" s="32">
        <f>(Reitoria!K72-Reitoria!L72)+(ESAG!K72-ESAG!L72)+(CEART!K72-CEART!L72)+(FAED!K72-FAED!L72)+(CEAD!K72-CEAD!L72)+(CEFID!K72-CEFID!L72)+(CERES!K72-CERES!L72)+(CESFI!K72-CESFI!L72)</f>
        <v>0</v>
      </c>
      <c r="M72" s="33">
        <f t="shared" si="3"/>
        <v>1000</v>
      </c>
      <c r="N72" s="57">
        <f t="shared" si="4"/>
        <v>100</v>
      </c>
      <c r="O72" s="57">
        <f t="shared" si="5"/>
        <v>0</v>
      </c>
    </row>
    <row r="73" spans="1:15" ht="45" x14ac:dyDescent="0.25">
      <c r="A73" s="100"/>
      <c r="B73" s="90"/>
      <c r="C73" s="49">
        <v>70</v>
      </c>
      <c r="D73" s="50" t="s">
        <v>119</v>
      </c>
      <c r="E73" s="28" t="s">
        <v>918</v>
      </c>
      <c r="F73" s="26" t="s">
        <v>920</v>
      </c>
      <c r="G73" s="49" t="s">
        <v>36</v>
      </c>
      <c r="H73" s="26">
        <v>30</v>
      </c>
      <c r="I73" s="26">
        <v>20</v>
      </c>
      <c r="J73" s="46">
        <v>0.66</v>
      </c>
      <c r="K73" s="31">
        <f>Reitoria!K73+ESAG!K73+CEART!K73+FAED!K73+CEAD!K73+CEFID!K73+CERES!K73+CESFI!K73</f>
        <v>30</v>
      </c>
      <c r="L73" s="32">
        <f>(Reitoria!K73-Reitoria!L73)+(ESAG!K73-ESAG!L73)+(CEART!K73-CEART!L73)+(FAED!K73-FAED!L73)+(CEAD!K73-CEAD!L73)+(CEFID!K73-CEFID!L73)+(CERES!K73-CERES!L73)+(CESFI!K73-CESFI!L73)</f>
        <v>0</v>
      </c>
      <c r="M73" s="33">
        <f t="shared" si="3"/>
        <v>30</v>
      </c>
      <c r="N73" s="57">
        <f t="shared" si="4"/>
        <v>19.8</v>
      </c>
      <c r="O73" s="57">
        <f t="shared" si="5"/>
        <v>0</v>
      </c>
    </row>
    <row r="74" spans="1:15" ht="45" x14ac:dyDescent="0.25">
      <c r="A74" s="100"/>
      <c r="B74" s="90"/>
      <c r="C74" s="49">
        <v>71</v>
      </c>
      <c r="D74" s="50" t="s">
        <v>120</v>
      </c>
      <c r="E74" s="28" t="s">
        <v>918</v>
      </c>
      <c r="F74" s="26" t="s">
        <v>920</v>
      </c>
      <c r="G74" s="49" t="s">
        <v>36</v>
      </c>
      <c r="H74" s="26">
        <v>30</v>
      </c>
      <c r="I74" s="26">
        <v>20</v>
      </c>
      <c r="J74" s="46">
        <v>0.97</v>
      </c>
      <c r="K74" s="31">
        <f>Reitoria!K74+ESAG!K74+CEART!K74+FAED!K74+CEAD!K74+CEFID!K74+CERES!K74+CESFI!K74</f>
        <v>30</v>
      </c>
      <c r="L74" s="32">
        <f>(Reitoria!K74-Reitoria!L74)+(ESAG!K74-ESAG!L74)+(CEART!K74-CEART!L74)+(FAED!K74-FAED!L74)+(CEAD!K74-CEAD!L74)+(CEFID!K74-CEFID!L74)+(CERES!K74-CERES!L74)+(CESFI!K74-CESFI!L74)</f>
        <v>0</v>
      </c>
      <c r="M74" s="33">
        <f t="shared" si="3"/>
        <v>30</v>
      </c>
      <c r="N74" s="57">
        <f t="shared" si="4"/>
        <v>29.099999999999998</v>
      </c>
      <c r="O74" s="57">
        <f t="shared" si="5"/>
        <v>0</v>
      </c>
    </row>
    <row r="75" spans="1:15" ht="45" x14ac:dyDescent="0.25">
      <c r="A75" s="100"/>
      <c r="B75" s="90"/>
      <c r="C75" s="49">
        <v>72</v>
      </c>
      <c r="D75" s="50" t="s">
        <v>121</v>
      </c>
      <c r="E75" s="28" t="s">
        <v>918</v>
      </c>
      <c r="F75" s="26" t="s">
        <v>920</v>
      </c>
      <c r="G75" s="49" t="s">
        <v>36</v>
      </c>
      <c r="H75" s="26">
        <v>30</v>
      </c>
      <c r="I75" s="26">
        <v>20</v>
      </c>
      <c r="J75" s="46">
        <v>1.9</v>
      </c>
      <c r="K75" s="31">
        <f>Reitoria!K75+ESAG!K75+CEART!K75+FAED!K75+CEAD!K75+CEFID!K75+CERES!K75+CESFI!K75</f>
        <v>30</v>
      </c>
      <c r="L75" s="32">
        <f>(Reitoria!K75-Reitoria!L75)+(ESAG!K75-ESAG!L75)+(CEART!K75-CEART!L75)+(FAED!K75-FAED!L75)+(CEAD!K75-CEAD!L75)+(CEFID!K75-CEFID!L75)+(CERES!K75-CERES!L75)+(CESFI!K75-CESFI!L75)</f>
        <v>0</v>
      </c>
      <c r="M75" s="33">
        <f t="shared" si="3"/>
        <v>30</v>
      </c>
      <c r="N75" s="57">
        <f t="shared" si="4"/>
        <v>57</v>
      </c>
      <c r="O75" s="57">
        <f t="shared" si="5"/>
        <v>0</v>
      </c>
    </row>
    <row r="76" spans="1:15" ht="45" x14ac:dyDescent="0.25">
      <c r="A76" s="100"/>
      <c r="B76" s="90"/>
      <c r="C76" s="49">
        <v>73</v>
      </c>
      <c r="D76" s="50" t="s">
        <v>122</v>
      </c>
      <c r="E76" s="28" t="s">
        <v>918</v>
      </c>
      <c r="F76" s="26" t="s">
        <v>920</v>
      </c>
      <c r="G76" s="49" t="s">
        <v>36</v>
      </c>
      <c r="H76" s="26">
        <v>30</v>
      </c>
      <c r="I76" s="26">
        <v>20</v>
      </c>
      <c r="J76" s="46">
        <v>1.43</v>
      </c>
      <c r="K76" s="31">
        <f>Reitoria!K76+ESAG!K76+CEART!K76+FAED!K76+CEAD!K76+CEFID!K76+CERES!K76+CESFI!K76</f>
        <v>30</v>
      </c>
      <c r="L76" s="32">
        <f>(Reitoria!K76-Reitoria!L76)+(ESAG!K76-ESAG!L76)+(CEART!K76-CEART!L76)+(FAED!K76-FAED!L76)+(CEAD!K76-CEAD!L76)+(CEFID!K76-CEFID!L76)+(CERES!K76-CERES!L76)+(CESFI!K76-CESFI!L76)</f>
        <v>0</v>
      </c>
      <c r="M76" s="33">
        <f t="shared" si="3"/>
        <v>30</v>
      </c>
      <c r="N76" s="57">
        <f t="shared" si="4"/>
        <v>42.9</v>
      </c>
      <c r="O76" s="57">
        <f t="shared" si="5"/>
        <v>0</v>
      </c>
    </row>
    <row r="77" spans="1:15" ht="45" x14ac:dyDescent="0.25">
      <c r="A77" s="100"/>
      <c r="B77" s="90"/>
      <c r="C77" s="49">
        <v>74</v>
      </c>
      <c r="D77" s="50" t="s">
        <v>123</v>
      </c>
      <c r="E77" s="28" t="s">
        <v>918</v>
      </c>
      <c r="F77" s="26" t="s">
        <v>920</v>
      </c>
      <c r="G77" s="49" t="s">
        <v>36</v>
      </c>
      <c r="H77" s="26">
        <v>30</v>
      </c>
      <c r="I77" s="26">
        <v>20</v>
      </c>
      <c r="J77" s="46">
        <v>1.44</v>
      </c>
      <c r="K77" s="31">
        <f>Reitoria!K77+ESAG!K77+CEART!K77+FAED!K77+CEAD!K77+CEFID!K77+CERES!K77+CESFI!K77</f>
        <v>30</v>
      </c>
      <c r="L77" s="32">
        <f>(Reitoria!K77-Reitoria!L77)+(ESAG!K77-ESAG!L77)+(CEART!K77-CEART!L77)+(FAED!K77-FAED!L77)+(CEAD!K77-CEAD!L77)+(CEFID!K77-CEFID!L77)+(CERES!K77-CERES!L77)+(CESFI!K77-CESFI!L77)</f>
        <v>0</v>
      </c>
      <c r="M77" s="33">
        <f t="shared" si="3"/>
        <v>30</v>
      </c>
      <c r="N77" s="57">
        <f t="shared" si="4"/>
        <v>43.199999999999996</v>
      </c>
      <c r="O77" s="57">
        <f t="shared" si="5"/>
        <v>0</v>
      </c>
    </row>
    <row r="78" spans="1:15" ht="45" x14ac:dyDescent="0.25">
      <c r="A78" s="100"/>
      <c r="B78" s="90"/>
      <c r="C78" s="49">
        <v>75</v>
      </c>
      <c r="D78" s="50" t="s">
        <v>124</v>
      </c>
      <c r="E78" s="28" t="s">
        <v>918</v>
      </c>
      <c r="F78" s="26" t="s">
        <v>920</v>
      </c>
      <c r="G78" s="49" t="s">
        <v>36</v>
      </c>
      <c r="H78" s="26">
        <v>30</v>
      </c>
      <c r="I78" s="26">
        <v>20</v>
      </c>
      <c r="J78" s="46">
        <v>1.46</v>
      </c>
      <c r="K78" s="31">
        <f>Reitoria!K78+ESAG!K78+CEART!K78+FAED!K78+CEAD!K78+CEFID!K78+CERES!K78+CESFI!K78</f>
        <v>30</v>
      </c>
      <c r="L78" s="32">
        <f>(Reitoria!K78-Reitoria!L78)+(ESAG!K78-ESAG!L78)+(CEART!K78-CEART!L78)+(FAED!K78-FAED!L78)+(CEAD!K78-CEAD!L78)+(CEFID!K78-CEFID!L78)+(CERES!K78-CERES!L78)+(CESFI!K78-CESFI!L78)</f>
        <v>0</v>
      </c>
      <c r="M78" s="33">
        <f t="shared" si="3"/>
        <v>30</v>
      </c>
      <c r="N78" s="57">
        <f t="shared" si="4"/>
        <v>43.8</v>
      </c>
      <c r="O78" s="57">
        <f t="shared" si="5"/>
        <v>0</v>
      </c>
    </row>
    <row r="79" spans="1:15" ht="45" x14ac:dyDescent="0.25">
      <c r="A79" s="100"/>
      <c r="B79" s="90"/>
      <c r="C79" s="49">
        <v>76</v>
      </c>
      <c r="D79" s="50" t="s">
        <v>125</v>
      </c>
      <c r="E79" s="28" t="s">
        <v>918</v>
      </c>
      <c r="F79" s="26" t="s">
        <v>920</v>
      </c>
      <c r="G79" s="49" t="s">
        <v>36</v>
      </c>
      <c r="H79" s="26">
        <v>30</v>
      </c>
      <c r="I79" s="26">
        <v>20</v>
      </c>
      <c r="J79" s="46">
        <v>1.51</v>
      </c>
      <c r="K79" s="31">
        <f>Reitoria!K79+ESAG!K79+CEART!K79+FAED!K79+CEAD!K79+CEFID!K79+CERES!K79+CESFI!K79</f>
        <v>30</v>
      </c>
      <c r="L79" s="32">
        <f>(Reitoria!K79-Reitoria!L79)+(ESAG!K79-ESAG!L79)+(CEART!K79-CEART!L79)+(FAED!K79-FAED!L79)+(CEAD!K79-CEAD!L79)+(CEFID!K79-CEFID!L79)+(CERES!K79-CERES!L79)+(CESFI!K79-CESFI!L79)</f>
        <v>0</v>
      </c>
      <c r="M79" s="33">
        <f t="shared" si="3"/>
        <v>30</v>
      </c>
      <c r="N79" s="57">
        <f t="shared" si="4"/>
        <v>45.3</v>
      </c>
      <c r="O79" s="57">
        <f t="shared" si="5"/>
        <v>0</v>
      </c>
    </row>
    <row r="80" spans="1:15" ht="30" x14ac:dyDescent="0.25">
      <c r="A80" s="100"/>
      <c r="B80" s="90"/>
      <c r="C80" s="49">
        <v>77</v>
      </c>
      <c r="D80" s="50" t="s">
        <v>126</v>
      </c>
      <c r="E80" s="28" t="s">
        <v>918</v>
      </c>
      <c r="F80" s="26" t="s">
        <v>920</v>
      </c>
      <c r="G80" s="49" t="s">
        <v>36</v>
      </c>
      <c r="H80" s="26">
        <v>30</v>
      </c>
      <c r="I80" s="26">
        <v>20</v>
      </c>
      <c r="J80" s="46">
        <v>1.23</v>
      </c>
      <c r="K80" s="31">
        <f>Reitoria!K80+ESAG!K80+CEART!K80+FAED!K80+CEAD!K80+CEFID!K80+CERES!K80+CESFI!K80</f>
        <v>30</v>
      </c>
      <c r="L80" s="32">
        <f>(Reitoria!K80-Reitoria!L80)+(ESAG!K80-ESAG!L80)+(CEART!K80-CEART!L80)+(FAED!K80-FAED!L80)+(CEAD!K80-CEAD!L80)+(CEFID!K80-CEFID!L80)+(CERES!K80-CERES!L80)+(CESFI!K80-CESFI!L80)</f>
        <v>0</v>
      </c>
      <c r="M80" s="33">
        <f t="shared" si="3"/>
        <v>30</v>
      </c>
      <c r="N80" s="57">
        <f t="shared" si="4"/>
        <v>36.9</v>
      </c>
      <c r="O80" s="57">
        <f t="shared" si="5"/>
        <v>0</v>
      </c>
    </row>
    <row r="81" spans="1:15" ht="45" x14ac:dyDescent="0.25">
      <c r="A81" s="100"/>
      <c r="B81" s="90"/>
      <c r="C81" s="49">
        <v>78</v>
      </c>
      <c r="D81" s="50" t="s">
        <v>127</v>
      </c>
      <c r="E81" s="28" t="s">
        <v>918</v>
      </c>
      <c r="F81" s="26" t="s">
        <v>920</v>
      </c>
      <c r="G81" s="49" t="s">
        <v>36</v>
      </c>
      <c r="H81" s="26">
        <v>30</v>
      </c>
      <c r="I81" s="26">
        <v>20</v>
      </c>
      <c r="J81" s="46">
        <v>1.41</v>
      </c>
      <c r="K81" s="31">
        <f>Reitoria!K81+ESAG!K81+CEART!K81+FAED!K81+CEAD!K81+CEFID!K81+CERES!K81+CESFI!K81</f>
        <v>30</v>
      </c>
      <c r="L81" s="32">
        <f>(Reitoria!K81-Reitoria!L81)+(ESAG!K81-ESAG!L81)+(CEART!K81-CEART!L81)+(FAED!K81-FAED!L81)+(CEAD!K81-CEAD!L81)+(CEFID!K81-CEFID!L81)+(CERES!K81-CERES!L81)+(CESFI!K81-CESFI!L81)</f>
        <v>0</v>
      </c>
      <c r="M81" s="33">
        <f t="shared" si="3"/>
        <v>30</v>
      </c>
      <c r="N81" s="57">
        <f t="shared" si="4"/>
        <v>42.3</v>
      </c>
      <c r="O81" s="57">
        <f t="shared" si="5"/>
        <v>0</v>
      </c>
    </row>
    <row r="82" spans="1:15" ht="45" x14ac:dyDescent="0.25">
      <c r="A82" s="100"/>
      <c r="B82" s="90"/>
      <c r="C82" s="49">
        <v>79</v>
      </c>
      <c r="D82" s="50" t="s">
        <v>128</v>
      </c>
      <c r="E82" s="28" t="s">
        <v>918</v>
      </c>
      <c r="F82" s="26" t="s">
        <v>920</v>
      </c>
      <c r="G82" s="49" t="s">
        <v>36</v>
      </c>
      <c r="H82" s="26">
        <v>30</v>
      </c>
      <c r="I82" s="26">
        <v>20</v>
      </c>
      <c r="J82" s="46">
        <v>4.8</v>
      </c>
      <c r="K82" s="31">
        <f>Reitoria!K82+ESAG!K82+CEART!K82+FAED!K82+CEAD!K82+CEFID!K82+CERES!K82+CESFI!K82</f>
        <v>30</v>
      </c>
      <c r="L82" s="32">
        <f>(Reitoria!K82-Reitoria!L82)+(ESAG!K82-ESAG!L82)+(CEART!K82-CEART!L82)+(FAED!K82-FAED!L82)+(CEAD!K82-CEAD!L82)+(CEFID!K82-CEFID!L82)+(CERES!K82-CERES!L82)+(CESFI!K82-CESFI!L82)</f>
        <v>0</v>
      </c>
      <c r="M82" s="33">
        <f t="shared" si="3"/>
        <v>30</v>
      </c>
      <c r="N82" s="57">
        <f t="shared" si="4"/>
        <v>144</v>
      </c>
      <c r="O82" s="57">
        <f t="shared" si="5"/>
        <v>0</v>
      </c>
    </row>
    <row r="83" spans="1:15" ht="45" x14ac:dyDescent="0.25">
      <c r="A83" s="100"/>
      <c r="B83" s="90"/>
      <c r="C83" s="49">
        <v>80</v>
      </c>
      <c r="D83" s="50" t="s">
        <v>129</v>
      </c>
      <c r="E83" s="28" t="s">
        <v>918</v>
      </c>
      <c r="F83" s="26" t="s">
        <v>920</v>
      </c>
      <c r="G83" s="49" t="s">
        <v>36</v>
      </c>
      <c r="H83" s="26">
        <v>30</v>
      </c>
      <c r="I83" s="26">
        <v>20</v>
      </c>
      <c r="J83" s="46">
        <v>1.9</v>
      </c>
      <c r="K83" s="31">
        <f>Reitoria!K83+ESAG!K83+CEART!K83+FAED!K83+CEAD!K83+CEFID!K83+CERES!K83+CESFI!K83</f>
        <v>30</v>
      </c>
      <c r="L83" s="32">
        <f>(Reitoria!K83-Reitoria!L83)+(ESAG!K83-ESAG!L83)+(CEART!K83-CEART!L83)+(FAED!K83-FAED!L83)+(CEAD!K83-CEAD!L83)+(CEFID!K83-CEFID!L83)+(CERES!K83-CERES!L83)+(CESFI!K83-CESFI!L83)</f>
        <v>0</v>
      </c>
      <c r="M83" s="33">
        <f t="shared" si="3"/>
        <v>30</v>
      </c>
      <c r="N83" s="57">
        <f t="shared" si="4"/>
        <v>57</v>
      </c>
      <c r="O83" s="57">
        <f t="shared" si="5"/>
        <v>0</v>
      </c>
    </row>
    <row r="84" spans="1:15" ht="45" x14ac:dyDescent="0.25">
      <c r="A84" s="100"/>
      <c r="B84" s="90"/>
      <c r="C84" s="49">
        <v>81</v>
      </c>
      <c r="D84" s="50" t="s">
        <v>130</v>
      </c>
      <c r="E84" s="28" t="s">
        <v>918</v>
      </c>
      <c r="F84" s="26" t="s">
        <v>920</v>
      </c>
      <c r="G84" s="49" t="s">
        <v>36</v>
      </c>
      <c r="H84" s="26">
        <v>30</v>
      </c>
      <c r="I84" s="26">
        <v>20</v>
      </c>
      <c r="J84" s="46">
        <v>0.66</v>
      </c>
      <c r="K84" s="31">
        <f>Reitoria!K84+ESAG!K84+CEART!K84+FAED!K84+CEAD!K84+CEFID!K84+CERES!K84+CESFI!K84</f>
        <v>30</v>
      </c>
      <c r="L84" s="32">
        <f>(Reitoria!K84-Reitoria!L84)+(ESAG!K84-ESAG!L84)+(CEART!K84-CEART!L84)+(FAED!K84-FAED!L84)+(CEAD!K84-CEAD!L84)+(CEFID!K84-CEFID!L84)+(CERES!K84-CERES!L84)+(CESFI!K84-CESFI!L84)</f>
        <v>0</v>
      </c>
      <c r="M84" s="33">
        <f t="shared" si="3"/>
        <v>30</v>
      </c>
      <c r="N84" s="57">
        <f t="shared" si="4"/>
        <v>19.8</v>
      </c>
      <c r="O84" s="57">
        <f t="shared" si="5"/>
        <v>0</v>
      </c>
    </row>
    <row r="85" spans="1:15" ht="45" x14ac:dyDescent="0.25">
      <c r="A85" s="100"/>
      <c r="B85" s="90"/>
      <c r="C85" s="49">
        <v>82</v>
      </c>
      <c r="D85" s="50" t="s">
        <v>131</v>
      </c>
      <c r="E85" s="28" t="s">
        <v>918</v>
      </c>
      <c r="F85" s="26" t="s">
        <v>920</v>
      </c>
      <c r="G85" s="49" t="s">
        <v>36</v>
      </c>
      <c r="H85" s="26">
        <v>30</v>
      </c>
      <c r="I85" s="26">
        <v>20</v>
      </c>
      <c r="J85" s="46">
        <v>1</v>
      </c>
      <c r="K85" s="31">
        <f>Reitoria!K85+ESAG!K85+CEART!K85+FAED!K85+CEAD!K85+CEFID!K85+CERES!K85+CESFI!K85</f>
        <v>30</v>
      </c>
      <c r="L85" s="32">
        <f>(Reitoria!K85-Reitoria!L85)+(ESAG!K85-ESAG!L85)+(CEART!K85-CEART!L85)+(FAED!K85-FAED!L85)+(CEAD!K85-CEAD!L85)+(CEFID!K85-CEFID!L85)+(CERES!K85-CERES!L85)+(CESFI!K85-CESFI!L85)</f>
        <v>0</v>
      </c>
      <c r="M85" s="33">
        <f t="shared" si="3"/>
        <v>30</v>
      </c>
      <c r="N85" s="57">
        <f t="shared" si="4"/>
        <v>30</v>
      </c>
      <c r="O85" s="57">
        <f t="shared" si="5"/>
        <v>0</v>
      </c>
    </row>
    <row r="86" spans="1:15" ht="45" x14ac:dyDescent="0.25">
      <c r="A86" s="100"/>
      <c r="B86" s="90"/>
      <c r="C86" s="49">
        <v>83</v>
      </c>
      <c r="D86" s="50" t="s">
        <v>132</v>
      </c>
      <c r="E86" s="28" t="s">
        <v>918</v>
      </c>
      <c r="F86" s="26" t="s">
        <v>920</v>
      </c>
      <c r="G86" s="49" t="s">
        <v>36</v>
      </c>
      <c r="H86" s="26">
        <v>30</v>
      </c>
      <c r="I86" s="26">
        <v>20</v>
      </c>
      <c r="J86" s="46">
        <v>1.8</v>
      </c>
      <c r="K86" s="31">
        <f>Reitoria!K86+ESAG!K86+CEART!K86+FAED!K86+CEAD!K86+CEFID!K86+CERES!K86+CESFI!K86</f>
        <v>30</v>
      </c>
      <c r="L86" s="32">
        <f>(Reitoria!K86-Reitoria!L86)+(ESAG!K86-ESAG!L86)+(CEART!K86-CEART!L86)+(FAED!K86-FAED!L86)+(CEAD!K86-CEAD!L86)+(CEFID!K86-CEFID!L86)+(CERES!K86-CERES!L86)+(CESFI!K86-CESFI!L86)</f>
        <v>0</v>
      </c>
      <c r="M86" s="33">
        <f t="shared" si="3"/>
        <v>30</v>
      </c>
      <c r="N86" s="57">
        <f t="shared" si="4"/>
        <v>54</v>
      </c>
      <c r="O86" s="57">
        <f t="shared" si="5"/>
        <v>0</v>
      </c>
    </row>
    <row r="87" spans="1:15" ht="60" x14ac:dyDescent="0.25">
      <c r="A87" s="100"/>
      <c r="B87" s="90"/>
      <c r="C87" s="49">
        <v>84</v>
      </c>
      <c r="D87" s="50" t="s">
        <v>133</v>
      </c>
      <c r="E87" s="28" t="s">
        <v>918</v>
      </c>
      <c r="F87" s="26" t="s">
        <v>920</v>
      </c>
      <c r="G87" s="49" t="s">
        <v>36</v>
      </c>
      <c r="H87" s="26">
        <v>30</v>
      </c>
      <c r="I87" s="26">
        <v>20</v>
      </c>
      <c r="J87" s="46">
        <v>0.76</v>
      </c>
      <c r="K87" s="31">
        <f>Reitoria!K87+ESAG!K87+CEART!K87+FAED!K87+CEAD!K87+CEFID!K87+CERES!K87+CESFI!K87</f>
        <v>30</v>
      </c>
      <c r="L87" s="32">
        <f>(Reitoria!K87-Reitoria!L87)+(ESAG!K87-ESAG!L87)+(CEART!K87-CEART!L87)+(FAED!K87-FAED!L87)+(CEAD!K87-CEAD!L87)+(CEFID!K87-CEFID!L87)+(CERES!K87-CERES!L87)+(CESFI!K87-CESFI!L87)</f>
        <v>0</v>
      </c>
      <c r="M87" s="33">
        <f t="shared" si="3"/>
        <v>30</v>
      </c>
      <c r="N87" s="57">
        <f t="shared" si="4"/>
        <v>22.8</v>
      </c>
      <c r="O87" s="57">
        <f t="shared" si="5"/>
        <v>0</v>
      </c>
    </row>
    <row r="88" spans="1:15" ht="30" x14ac:dyDescent="0.25">
      <c r="A88" s="100"/>
      <c r="B88" s="90"/>
      <c r="C88" s="49">
        <v>85</v>
      </c>
      <c r="D88" s="50" t="s">
        <v>134</v>
      </c>
      <c r="E88" s="28" t="s">
        <v>918</v>
      </c>
      <c r="F88" s="26" t="s">
        <v>930</v>
      </c>
      <c r="G88" s="49" t="s">
        <v>36</v>
      </c>
      <c r="H88" s="26">
        <v>30</v>
      </c>
      <c r="I88" s="26">
        <v>20</v>
      </c>
      <c r="J88" s="46">
        <v>0.05</v>
      </c>
      <c r="K88" s="31">
        <f>Reitoria!K88+ESAG!K88+CEART!K88+FAED!K88+CEAD!K88+CEFID!K88+CERES!K88+CESFI!K88</f>
        <v>6103</v>
      </c>
      <c r="L88" s="32">
        <f>(Reitoria!K88-Reitoria!L88)+(ESAG!K88-ESAG!L88)+(CEART!K88-CEART!L88)+(FAED!K88-FAED!L88)+(CEAD!K88-CEAD!L88)+(CEFID!K88-CEFID!L88)+(CERES!K88-CERES!L88)+(CESFI!K88-CESFI!L88)</f>
        <v>0</v>
      </c>
      <c r="M88" s="33">
        <f t="shared" si="3"/>
        <v>6103</v>
      </c>
      <c r="N88" s="57">
        <f t="shared" si="4"/>
        <v>305.15000000000003</v>
      </c>
      <c r="O88" s="57">
        <f t="shared" si="5"/>
        <v>0</v>
      </c>
    </row>
    <row r="89" spans="1:15" ht="30" x14ac:dyDescent="0.25">
      <c r="A89" s="100"/>
      <c r="B89" s="90"/>
      <c r="C89" s="49">
        <v>86</v>
      </c>
      <c r="D89" s="50" t="s">
        <v>135</v>
      </c>
      <c r="E89" s="28" t="s">
        <v>918</v>
      </c>
      <c r="F89" s="26" t="s">
        <v>930</v>
      </c>
      <c r="G89" s="49" t="s">
        <v>36</v>
      </c>
      <c r="H89" s="26">
        <v>30</v>
      </c>
      <c r="I89" s="26">
        <v>20</v>
      </c>
      <c r="J89" s="46">
        <v>7.0000000000000007E-2</v>
      </c>
      <c r="K89" s="31">
        <f>Reitoria!K89+ESAG!K89+CEART!K89+FAED!K89+CEAD!K89+CEFID!K89+CERES!K89+CESFI!K89</f>
        <v>4020</v>
      </c>
      <c r="L89" s="32">
        <f>(Reitoria!K89-Reitoria!L89)+(ESAG!K89-ESAG!L89)+(CEART!K89-CEART!L89)+(FAED!K89-FAED!L89)+(CEAD!K89-CEAD!L89)+(CEFID!K89-CEFID!L89)+(CERES!K89-CERES!L89)+(CESFI!K89-CESFI!L89)</f>
        <v>20</v>
      </c>
      <c r="M89" s="33">
        <f t="shared" si="3"/>
        <v>4000</v>
      </c>
      <c r="N89" s="57">
        <f t="shared" si="4"/>
        <v>281.40000000000003</v>
      </c>
      <c r="O89" s="57">
        <f t="shared" si="5"/>
        <v>1.4000000000000001</v>
      </c>
    </row>
    <row r="90" spans="1:15" ht="45" x14ac:dyDescent="0.25">
      <c r="A90" s="100"/>
      <c r="B90" s="90"/>
      <c r="C90" s="49">
        <v>87</v>
      </c>
      <c r="D90" s="50" t="s">
        <v>136</v>
      </c>
      <c r="E90" s="28" t="s">
        <v>918</v>
      </c>
      <c r="F90" s="26" t="s">
        <v>930</v>
      </c>
      <c r="G90" s="49" t="s">
        <v>36</v>
      </c>
      <c r="H90" s="26">
        <v>30</v>
      </c>
      <c r="I90" s="26">
        <v>20</v>
      </c>
      <c r="J90" s="46">
        <v>0.18</v>
      </c>
      <c r="K90" s="31">
        <f>Reitoria!K90+ESAG!K90+CEART!K90+FAED!K90+CEAD!K90+CEFID!K90+CERES!K90+CESFI!K90</f>
        <v>1000</v>
      </c>
      <c r="L90" s="32">
        <f>(Reitoria!K90-Reitoria!L90)+(ESAG!K90-ESAG!L90)+(CEART!K90-CEART!L90)+(FAED!K90-FAED!L90)+(CEAD!K90-CEAD!L90)+(CEFID!K90-CEFID!L90)+(CERES!K90-CERES!L90)+(CESFI!K90-CESFI!L90)</f>
        <v>0</v>
      </c>
      <c r="M90" s="33">
        <f t="shared" si="3"/>
        <v>1000</v>
      </c>
      <c r="N90" s="57">
        <f t="shared" si="4"/>
        <v>180</v>
      </c>
      <c r="O90" s="57">
        <f t="shared" si="5"/>
        <v>0</v>
      </c>
    </row>
    <row r="91" spans="1:15" ht="45" x14ac:dyDescent="0.25">
      <c r="A91" s="100"/>
      <c r="B91" s="90"/>
      <c r="C91" s="49">
        <v>88</v>
      </c>
      <c r="D91" s="50" t="s">
        <v>137</v>
      </c>
      <c r="E91" s="28" t="s">
        <v>918</v>
      </c>
      <c r="F91" s="26" t="s">
        <v>930</v>
      </c>
      <c r="G91" s="49" t="s">
        <v>36</v>
      </c>
      <c r="H91" s="26">
        <v>30</v>
      </c>
      <c r="I91" s="26">
        <v>20</v>
      </c>
      <c r="J91" s="46">
        <v>0.09</v>
      </c>
      <c r="K91" s="31">
        <f>Reitoria!K91+ESAG!K91+CEART!K91+FAED!K91+CEAD!K91+CEFID!K91+CERES!K91+CESFI!K91</f>
        <v>1000</v>
      </c>
      <c r="L91" s="32">
        <f>(Reitoria!K91-Reitoria!L91)+(ESAG!K91-ESAG!L91)+(CEART!K91-CEART!L91)+(FAED!K91-FAED!L91)+(CEAD!K91-CEAD!L91)+(CEFID!K91-CEFID!L91)+(CERES!K91-CERES!L91)+(CESFI!K91-CESFI!L91)</f>
        <v>0</v>
      </c>
      <c r="M91" s="33">
        <f t="shared" si="3"/>
        <v>1000</v>
      </c>
      <c r="N91" s="57">
        <f t="shared" si="4"/>
        <v>90</v>
      </c>
      <c r="O91" s="57">
        <f t="shared" si="5"/>
        <v>0</v>
      </c>
    </row>
    <row r="92" spans="1:15" ht="30" x14ac:dyDescent="0.25">
      <c r="A92" s="100"/>
      <c r="B92" s="90"/>
      <c r="C92" s="49">
        <v>89</v>
      </c>
      <c r="D92" s="50" t="s">
        <v>138</v>
      </c>
      <c r="E92" s="28" t="s">
        <v>918</v>
      </c>
      <c r="F92" s="26" t="s">
        <v>931</v>
      </c>
      <c r="G92" s="49" t="s">
        <v>36</v>
      </c>
      <c r="H92" s="26">
        <v>30</v>
      </c>
      <c r="I92" s="26">
        <v>20</v>
      </c>
      <c r="J92" s="46">
        <v>0.61</v>
      </c>
      <c r="K92" s="31">
        <f>Reitoria!K92+ESAG!K92+CEART!K92+FAED!K92+CEAD!K92+CEFID!K92+CERES!K92+CESFI!K92</f>
        <v>15</v>
      </c>
      <c r="L92" s="32">
        <f>(Reitoria!K92-Reitoria!L92)+(ESAG!K92-ESAG!L92)+(CEART!K92-CEART!L92)+(FAED!K92-FAED!L92)+(CEAD!K92-CEAD!L92)+(CEFID!K92-CEFID!L92)+(CERES!K92-CERES!L92)+(CESFI!K92-CESFI!L92)</f>
        <v>0</v>
      </c>
      <c r="M92" s="33">
        <f t="shared" si="3"/>
        <v>15</v>
      </c>
      <c r="N92" s="57">
        <f t="shared" si="4"/>
        <v>9.15</v>
      </c>
      <c r="O92" s="57">
        <f t="shared" si="5"/>
        <v>0</v>
      </c>
    </row>
    <row r="93" spans="1:15" ht="45" x14ac:dyDescent="0.25">
      <c r="A93" s="100"/>
      <c r="B93" s="90"/>
      <c r="C93" s="49">
        <v>90</v>
      </c>
      <c r="D93" s="50" t="s">
        <v>139</v>
      </c>
      <c r="E93" s="28" t="s">
        <v>918</v>
      </c>
      <c r="F93" s="26" t="s">
        <v>930</v>
      </c>
      <c r="G93" s="49" t="s">
        <v>36</v>
      </c>
      <c r="H93" s="26">
        <v>30</v>
      </c>
      <c r="I93" s="26">
        <v>20</v>
      </c>
      <c r="J93" s="46">
        <v>0.3</v>
      </c>
      <c r="K93" s="31">
        <f>Reitoria!K93+ESAG!K93+CEART!K93+FAED!K93+CEAD!K93+CEFID!K93+CERES!K93+CESFI!K93</f>
        <v>2000</v>
      </c>
      <c r="L93" s="32">
        <f>(Reitoria!K93-Reitoria!L93)+(ESAG!K93-ESAG!L93)+(CEART!K93-CEART!L93)+(FAED!K93-FAED!L93)+(CEAD!K93-CEAD!L93)+(CEFID!K93-CEFID!L93)+(CERES!K93-CERES!L93)+(CESFI!K93-CESFI!L93)</f>
        <v>0</v>
      </c>
      <c r="M93" s="33">
        <f t="shared" si="3"/>
        <v>2000</v>
      </c>
      <c r="N93" s="57">
        <f t="shared" si="4"/>
        <v>600</v>
      </c>
      <c r="O93" s="57">
        <f t="shared" si="5"/>
        <v>0</v>
      </c>
    </row>
    <row r="94" spans="1:15" ht="45" x14ac:dyDescent="0.25">
      <c r="A94" s="100"/>
      <c r="B94" s="90"/>
      <c r="C94" s="49">
        <v>91</v>
      </c>
      <c r="D94" s="50" t="s">
        <v>140</v>
      </c>
      <c r="E94" s="28" t="s">
        <v>918</v>
      </c>
      <c r="F94" s="26" t="s">
        <v>930</v>
      </c>
      <c r="G94" s="49" t="s">
        <v>36</v>
      </c>
      <c r="H94" s="26">
        <v>30</v>
      </c>
      <c r="I94" s="26">
        <v>20</v>
      </c>
      <c r="J94" s="46">
        <v>0.15</v>
      </c>
      <c r="K94" s="31">
        <f>Reitoria!K94+ESAG!K94+CEART!K94+FAED!K94+CEAD!K94+CEFID!K94+CERES!K94+CESFI!K94</f>
        <v>1000</v>
      </c>
      <c r="L94" s="32">
        <f>(Reitoria!K94-Reitoria!L94)+(ESAG!K94-ESAG!L94)+(CEART!K94-CEART!L94)+(FAED!K94-FAED!L94)+(CEAD!K94-CEAD!L94)+(CEFID!K94-CEFID!L94)+(CERES!K94-CERES!L94)+(CESFI!K94-CESFI!L94)</f>
        <v>0</v>
      </c>
      <c r="M94" s="33">
        <f t="shared" si="3"/>
        <v>1000</v>
      </c>
      <c r="N94" s="57">
        <f t="shared" si="4"/>
        <v>150</v>
      </c>
      <c r="O94" s="57">
        <f t="shared" si="5"/>
        <v>0</v>
      </c>
    </row>
    <row r="95" spans="1:15" ht="30" x14ac:dyDescent="0.25">
      <c r="A95" s="100"/>
      <c r="B95" s="90"/>
      <c r="C95" s="49">
        <v>92</v>
      </c>
      <c r="D95" s="50" t="s">
        <v>141</v>
      </c>
      <c r="E95" s="28" t="s">
        <v>918</v>
      </c>
      <c r="F95" s="26" t="s">
        <v>930</v>
      </c>
      <c r="G95" s="49" t="s">
        <v>36</v>
      </c>
      <c r="H95" s="26">
        <v>30</v>
      </c>
      <c r="I95" s="26">
        <v>20</v>
      </c>
      <c r="J95" s="46">
        <v>3.94</v>
      </c>
      <c r="K95" s="31">
        <f>Reitoria!K95+ESAG!K95+CEART!K95+FAED!K95+CEAD!K95+CEFID!K95+CERES!K95+CESFI!K95</f>
        <v>43</v>
      </c>
      <c r="L95" s="32">
        <f>(Reitoria!K95-Reitoria!L95)+(ESAG!K95-ESAG!L95)+(CEART!K95-CEART!L95)+(FAED!K95-FAED!L95)+(CEAD!K95-CEAD!L95)+(CEFID!K95-CEFID!L95)+(CERES!K95-CERES!L95)+(CESFI!K95-CESFI!L95)</f>
        <v>1</v>
      </c>
      <c r="M95" s="33">
        <f t="shared" si="3"/>
        <v>42</v>
      </c>
      <c r="N95" s="57">
        <f t="shared" si="4"/>
        <v>169.42</v>
      </c>
      <c r="O95" s="57">
        <f t="shared" si="5"/>
        <v>3.94</v>
      </c>
    </row>
    <row r="96" spans="1:15" ht="30" x14ac:dyDescent="0.25">
      <c r="A96" s="100"/>
      <c r="B96" s="90"/>
      <c r="C96" s="49">
        <v>93</v>
      </c>
      <c r="D96" s="50" t="s">
        <v>142</v>
      </c>
      <c r="E96" s="28" t="s">
        <v>918</v>
      </c>
      <c r="F96" s="26" t="s">
        <v>930</v>
      </c>
      <c r="G96" s="49" t="s">
        <v>36</v>
      </c>
      <c r="H96" s="26">
        <v>30</v>
      </c>
      <c r="I96" s="26">
        <v>20</v>
      </c>
      <c r="J96" s="46">
        <v>15.45</v>
      </c>
      <c r="K96" s="31">
        <f>Reitoria!K96+ESAG!K96+CEART!K96+FAED!K96+CEAD!K96+CEFID!K96+CERES!K96+CESFI!K96</f>
        <v>15</v>
      </c>
      <c r="L96" s="32">
        <f>(Reitoria!K96-Reitoria!L96)+(ESAG!K96-ESAG!L96)+(CEART!K96-CEART!L96)+(FAED!K96-FAED!L96)+(CEAD!K96-CEAD!L96)+(CEFID!K96-CEFID!L96)+(CERES!K96-CERES!L96)+(CESFI!K96-CESFI!L96)</f>
        <v>0</v>
      </c>
      <c r="M96" s="33">
        <f t="shared" si="3"/>
        <v>15</v>
      </c>
      <c r="N96" s="57">
        <f t="shared" si="4"/>
        <v>231.75</v>
      </c>
      <c r="O96" s="57">
        <f t="shared" si="5"/>
        <v>0</v>
      </c>
    </row>
    <row r="97" spans="1:15" ht="15" x14ac:dyDescent="0.25">
      <c r="A97" s="100"/>
      <c r="B97" s="90"/>
      <c r="C97" s="49">
        <v>94</v>
      </c>
      <c r="D97" s="50" t="s">
        <v>143</v>
      </c>
      <c r="E97" s="28" t="s">
        <v>926</v>
      </c>
      <c r="F97" s="26" t="s">
        <v>930</v>
      </c>
      <c r="G97" s="49" t="s">
        <v>36</v>
      </c>
      <c r="H97" s="26">
        <v>30</v>
      </c>
      <c r="I97" s="26">
        <v>20</v>
      </c>
      <c r="J97" s="46">
        <v>1.07</v>
      </c>
      <c r="K97" s="31">
        <f>Reitoria!K97+ESAG!K97+CEART!K97+FAED!K97+CEAD!K97+CEFID!K97+CERES!K97+CESFI!K97</f>
        <v>20</v>
      </c>
      <c r="L97" s="32">
        <f>(Reitoria!K97-Reitoria!L97)+(ESAG!K97-ESAG!L97)+(CEART!K97-CEART!L97)+(FAED!K97-FAED!L97)+(CEAD!K97-CEAD!L97)+(CEFID!K97-CEFID!L97)+(CERES!K97-CERES!L97)+(CESFI!K97-CESFI!L97)</f>
        <v>20</v>
      </c>
      <c r="M97" s="33">
        <f t="shared" si="3"/>
        <v>0</v>
      </c>
      <c r="N97" s="57">
        <f t="shared" si="4"/>
        <v>21.400000000000002</v>
      </c>
      <c r="O97" s="57">
        <f t="shared" si="5"/>
        <v>21.400000000000002</v>
      </c>
    </row>
    <row r="98" spans="1:15" ht="45" x14ac:dyDescent="0.25">
      <c r="A98" s="100"/>
      <c r="B98" s="90"/>
      <c r="C98" s="49">
        <v>95</v>
      </c>
      <c r="D98" s="50" t="s">
        <v>144</v>
      </c>
      <c r="E98" s="28" t="s">
        <v>926</v>
      </c>
      <c r="F98" s="26" t="s">
        <v>920</v>
      </c>
      <c r="G98" s="49" t="s">
        <v>896</v>
      </c>
      <c r="H98" s="26">
        <v>30</v>
      </c>
      <c r="I98" s="26">
        <v>20</v>
      </c>
      <c r="J98" s="46">
        <v>33</v>
      </c>
      <c r="K98" s="31">
        <f>Reitoria!K98+ESAG!K98+CEART!K98+FAED!K98+CEAD!K98+CEFID!K98+CERES!K98+CESFI!K98</f>
        <v>5</v>
      </c>
      <c r="L98" s="32">
        <f>(Reitoria!K98-Reitoria!L98)+(ESAG!K98-ESAG!L98)+(CEART!K98-CEART!L98)+(FAED!K98-FAED!L98)+(CEAD!K98-CEAD!L98)+(CEFID!K98-CEFID!L98)+(CERES!K98-CERES!L98)+(CESFI!K98-CESFI!L98)</f>
        <v>0</v>
      </c>
      <c r="M98" s="33">
        <f t="shared" si="3"/>
        <v>5</v>
      </c>
      <c r="N98" s="57">
        <f t="shared" si="4"/>
        <v>165</v>
      </c>
      <c r="O98" s="57">
        <f t="shared" si="5"/>
        <v>0</v>
      </c>
    </row>
    <row r="99" spans="1:15" ht="45" x14ac:dyDescent="0.25">
      <c r="A99" s="100"/>
      <c r="B99" s="90"/>
      <c r="C99" s="49">
        <v>96</v>
      </c>
      <c r="D99" s="50" t="s">
        <v>145</v>
      </c>
      <c r="E99" s="28" t="s">
        <v>918</v>
      </c>
      <c r="F99" s="26" t="s">
        <v>920</v>
      </c>
      <c r="G99" s="49" t="s">
        <v>36</v>
      </c>
      <c r="H99" s="26">
        <v>30</v>
      </c>
      <c r="I99" s="26">
        <v>20</v>
      </c>
      <c r="J99" s="46">
        <v>0.24</v>
      </c>
      <c r="K99" s="31">
        <f>Reitoria!K99+ESAG!K99+CEART!K99+FAED!K99+CEAD!K99+CEFID!K99+CERES!K99+CESFI!K99</f>
        <v>150</v>
      </c>
      <c r="L99" s="32">
        <f>(Reitoria!K99-Reitoria!L99)+(ESAG!K99-ESAG!L99)+(CEART!K99-CEART!L99)+(FAED!K99-FAED!L99)+(CEAD!K99-CEAD!L99)+(CEFID!K99-CEFID!L99)+(CERES!K99-CERES!L99)+(CESFI!K99-CESFI!L99)</f>
        <v>0</v>
      </c>
      <c r="M99" s="33">
        <f t="shared" si="3"/>
        <v>150</v>
      </c>
      <c r="N99" s="57">
        <f t="shared" si="4"/>
        <v>36</v>
      </c>
      <c r="O99" s="57">
        <f t="shared" si="5"/>
        <v>0</v>
      </c>
    </row>
    <row r="100" spans="1:15" ht="45" x14ac:dyDescent="0.25">
      <c r="A100" s="100"/>
      <c r="B100" s="90"/>
      <c r="C100" s="49">
        <v>97</v>
      </c>
      <c r="D100" s="50" t="s">
        <v>146</v>
      </c>
      <c r="E100" s="28" t="s">
        <v>918</v>
      </c>
      <c r="F100" s="26" t="s">
        <v>920</v>
      </c>
      <c r="G100" s="49" t="s">
        <v>36</v>
      </c>
      <c r="H100" s="26">
        <v>30</v>
      </c>
      <c r="I100" s="26">
        <v>20</v>
      </c>
      <c r="J100" s="46">
        <v>0.28000000000000003</v>
      </c>
      <c r="K100" s="31">
        <f>Reitoria!K100+ESAG!K100+CEART!K100+FAED!K100+CEAD!K100+CEFID!K100+CERES!K100+CESFI!K100</f>
        <v>150</v>
      </c>
      <c r="L100" s="32">
        <f>(Reitoria!K100-Reitoria!L100)+(ESAG!K100-ESAG!L100)+(CEART!K100-CEART!L100)+(FAED!K100-FAED!L100)+(CEAD!K100-CEAD!L100)+(CEFID!K100-CEFID!L100)+(CERES!K100-CERES!L100)+(CESFI!K100-CESFI!L100)</f>
        <v>0</v>
      </c>
      <c r="M100" s="33">
        <f t="shared" si="3"/>
        <v>150</v>
      </c>
      <c r="N100" s="57">
        <f t="shared" si="4"/>
        <v>42.000000000000007</v>
      </c>
      <c r="O100" s="57">
        <f t="shared" si="5"/>
        <v>0</v>
      </c>
    </row>
    <row r="101" spans="1:15" ht="45" x14ac:dyDescent="0.25">
      <c r="A101" s="100"/>
      <c r="B101" s="90"/>
      <c r="C101" s="49">
        <v>98</v>
      </c>
      <c r="D101" s="50" t="s">
        <v>147</v>
      </c>
      <c r="E101" s="28" t="s">
        <v>918</v>
      </c>
      <c r="F101" s="26" t="s">
        <v>920</v>
      </c>
      <c r="G101" s="49" t="s">
        <v>36</v>
      </c>
      <c r="H101" s="26">
        <v>30</v>
      </c>
      <c r="I101" s="26">
        <v>20</v>
      </c>
      <c r="J101" s="46">
        <v>0.3</v>
      </c>
      <c r="K101" s="31">
        <f>Reitoria!K101+ESAG!K101+CEART!K101+FAED!K101+CEAD!K101+CEFID!K101+CERES!K101+CESFI!K101</f>
        <v>150</v>
      </c>
      <c r="L101" s="32">
        <f>(Reitoria!K101-Reitoria!L101)+(ESAG!K101-ESAG!L101)+(CEART!K101-CEART!L101)+(FAED!K101-FAED!L101)+(CEAD!K101-CEAD!L101)+(CEFID!K101-CEFID!L101)+(CERES!K101-CERES!L101)+(CESFI!K101-CESFI!L101)</f>
        <v>0</v>
      </c>
      <c r="M101" s="33">
        <f t="shared" si="3"/>
        <v>150</v>
      </c>
      <c r="N101" s="57">
        <f t="shared" si="4"/>
        <v>45</v>
      </c>
      <c r="O101" s="57">
        <f t="shared" si="5"/>
        <v>0</v>
      </c>
    </row>
    <row r="102" spans="1:15" ht="45" x14ac:dyDescent="0.25">
      <c r="A102" s="100"/>
      <c r="B102" s="90"/>
      <c r="C102" s="49">
        <v>99</v>
      </c>
      <c r="D102" s="50" t="s">
        <v>148</v>
      </c>
      <c r="E102" s="28" t="s">
        <v>918</v>
      </c>
      <c r="F102" s="26" t="s">
        <v>920</v>
      </c>
      <c r="G102" s="49" t="s">
        <v>36</v>
      </c>
      <c r="H102" s="26">
        <v>30</v>
      </c>
      <c r="I102" s="26">
        <v>20</v>
      </c>
      <c r="J102" s="46">
        <v>5.0599999999999996</v>
      </c>
      <c r="K102" s="31">
        <f>Reitoria!K102+ESAG!K102+CEART!K102+FAED!K102+CEAD!K102+CEFID!K102+CERES!K102+CESFI!K102</f>
        <v>100</v>
      </c>
      <c r="L102" s="32">
        <f>(Reitoria!K102-Reitoria!L102)+(ESAG!K102-ESAG!L102)+(CEART!K102-CEART!L102)+(FAED!K102-FAED!L102)+(CEAD!K102-CEAD!L102)+(CEFID!K102-CEFID!L102)+(CERES!K102-CERES!L102)+(CESFI!K102-CESFI!L102)</f>
        <v>70</v>
      </c>
      <c r="M102" s="33">
        <f t="shared" si="3"/>
        <v>30</v>
      </c>
      <c r="N102" s="57">
        <f t="shared" si="4"/>
        <v>505.99999999999994</v>
      </c>
      <c r="O102" s="57">
        <f t="shared" si="5"/>
        <v>354.2</v>
      </c>
    </row>
    <row r="103" spans="1:15" ht="30" x14ac:dyDescent="0.25">
      <c r="A103" s="100"/>
      <c r="B103" s="90"/>
      <c r="C103" s="49">
        <v>100</v>
      </c>
      <c r="D103" s="50" t="s">
        <v>149</v>
      </c>
      <c r="E103" s="28" t="s">
        <v>918</v>
      </c>
      <c r="F103" s="26" t="s">
        <v>921</v>
      </c>
      <c r="G103" s="49" t="s">
        <v>898</v>
      </c>
      <c r="H103" s="26">
        <v>30</v>
      </c>
      <c r="I103" s="26">
        <v>20</v>
      </c>
      <c r="J103" s="46">
        <v>8.1</v>
      </c>
      <c r="K103" s="31">
        <f>Reitoria!K103+ESAG!K103+CEART!K103+FAED!K103+CEAD!K103+CEFID!K103+CERES!K103+CESFI!K103</f>
        <v>1</v>
      </c>
      <c r="L103" s="32">
        <f>(Reitoria!K103-Reitoria!L103)+(ESAG!K103-ESAG!L103)+(CEART!K103-CEART!L103)+(FAED!K103-FAED!L103)+(CEAD!K103-CEAD!L103)+(CEFID!K103-CEFID!L103)+(CERES!K103-CERES!L103)+(CESFI!K103-CESFI!L103)</f>
        <v>0</v>
      </c>
      <c r="M103" s="33">
        <f t="shared" si="3"/>
        <v>1</v>
      </c>
      <c r="N103" s="57">
        <f t="shared" si="4"/>
        <v>8.1</v>
      </c>
      <c r="O103" s="57">
        <f t="shared" si="5"/>
        <v>0</v>
      </c>
    </row>
    <row r="104" spans="1:15" ht="15" x14ac:dyDescent="0.25">
      <c r="A104" s="100"/>
      <c r="B104" s="90"/>
      <c r="C104" s="49">
        <v>101</v>
      </c>
      <c r="D104" s="50" t="s">
        <v>150</v>
      </c>
      <c r="E104" s="28" t="s">
        <v>918</v>
      </c>
      <c r="F104" s="26" t="s">
        <v>921</v>
      </c>
      <c r="G104" s="49" t="s">
        <v>36</v>
      </c>
      <c r="H104" s="26">
        <v>30</v>
      </c>
      <c r="I104" s="26">
        <v>20</v>
      </c>
      <c r="J104" s="46">
        <v>3.03</v>
      </c>
      <c r="K104" s="31">
        <f>Reitoria!K104+ESAG!K104+CEART!K104+FAED!K104+CEAD!K104+CEFID!K104+CERES!K104+CESFI!K104</f>
        <v>40</v>
      </c>
      <c r="L104" s="32">
        <f>(Reitoria!K104-Reitoria!L104)+(ESAG!K104-ESAG!L104)+(CEART!K104-CEART!L104)+(FAED!K104-FAED!L104)+(CEAD!K104-CEAD!L104)+(CEFID!K104-CEFID!L104)+(CERES!K104-CERES!L104)+(CESFI!K104-CESFI!L104)</f>
        <v>20</v>
      </c>
      <c r="M104" s="33">
        <f t="shared" si="3"/>
        <v>20</v>
      </c>
      <c r="N104" s="57">
        <f t="shared" si="4"/>
        <v>121.19999999999999</v>
      </c>
      <c r="O104" s="57">
        <f t="shared" si="5"/>
        <v>60.599999999999994</v>
      </c>
    </row>
    <row r="105" spans="1:15" ht="30" x14ac:dyDescent="0.25">
      <c r="A105" s="100"/>
      <c r="B105" s="90"/>
      <c r="C105" s="49">
        <v>102</v>
      </c>
      <c r="D105" s="50" t="s">
        <v>151</v>
      </c>
      <c r="E105" s="28" t="s">
        <v>918</v>
      </c>
      <c r="F105" s="26" t="s">
        <v>932</v>
      </c>
      <c r="G105" s="49" t="s">
        <v>36</v>
      </c>
      <c r="H105" s="26">
        <v>30</v>
      </c>
      <c r="I105" s="26">
        <v>20</v>
      </c>
      <c r="J105" s="46">
        <v>0.05</v>
      </c>
      <c r="K105" s="31">
        <f>Reitoria!K105+ESAG!K105+CEART!K105+FAED!K105+CEAD!K105+CEFID!K105+CERES!K105+CESFI!K105</f>
        <v>5000</v>
      </c>
      <c r="L105" s="32">
        <f>(Reitoria!K105-Reitoria!L105)+(ESAG!K105-ESAG!L105)+(CEART!K105-CEART!L105)+(FAED!K105-FAED!L105)+(CEAD!K105-CEAD!L105)+(CEFID!K105-CEFID!L105)+(CERES!K105-CERES!L105)+(CESFI!K105-CESFI!L105)</f>
        <v>0</v>
      </c>
      <c r="M105" s="33">
        <f t="shared" si="3"/>
        <v>5000</v>
      </c>
      <c r="N105" s="57">
        <f t="shared" si="4"/>
        <v>250</v>
      </c>
      <c r="O105" s="57">
        <f t="shared" si="5"/>
        <v>0</v>
      </c>
    </row>
    <row r="106" spans="1:15" ht="15" x14ac:dyDescent="0.25">
      <c r="A106" s="100"/>
      <c r="B106" s="90"/>
      <c r="C106" s="49">
        <v>103</v>
      </c>
      <c r="D106" s="50" t="s">
        <v>152</v>
      </c>
      <c r="E106" s="28" t="s">
        <v>918</v>
      </c>
      <c r="F106" s="26" t="s">
        <v>932</v>
      </c>
      <c r="G106" s="49" t="s">
        <v>36</v>
      </c>
      <c r="H106" s="26">
        <v>30</v>
      </c>
      <c r="I106" s="26">
        <v>20</v>
      </c>
      <c r="J106" s="46">
        <v>0.9</v>
      </c>
      <c r="K106" s="31">
        <f>Reitoria!K106+ESAG!K106+CEART!K106+FAED!K106+CEAD!K106+CEFID!K106+CERES!K106+CESFI!K106</f>
        <v>1100</v>
      </c>
      <c r="L106" s="32">
        <f>(Reitoria!K106-Reitoria!L106)+(ESAG!K106-ESAG!L106)+(CEART!K106-CEART!L106)+(FAED!K106-FAED!L106)+(CEAD!K106-CEAD!L106)+(CEFID!K106-CEFID!L106)+(CERES!K106-CERES!L106)+(CESFI!K106-CESFI!L106)</f>
        <v>90</v>
      </c>
      <c r="M106" s="33">
        <f t="shared" si="3"/>
        <v>1010</v>
      </c>
      <c r="N106" s="57">
        <f t="shared" si="4"/>
        <v>990</v>
      </c>
      <c r="O106" s="57">
        <f t="shared" si="5"/>
        <v>81</v>
      </c>
    </row>
    <row r="107" spans="1:15" ht="15" x14ac:dyDescent="0.25">
      <c r="A107" s="100"/>
      <c r="B107" s="90"/>
      <c r="C107" s="49">
        <v>104</v>
      </c>
      <c r="D107" s="50" t="s">
        <v>153</v>
      </c>
      <c r="E107" s="28" t="s">
        <v>918</v>
      </c>
      <c r="F107" s="26" t="s">
        <v>932</v>
      </c>
      <c r="G107" s="49" t="s">
        <v>36</v>
      </c>
      <c r="H107" s="26">
        <v>30</v>
      </c>
      <c r="I107" s="26">
        <v>20</v>
      </c>
      <c r="J107" s="46">
        <v>1.0900000000000001</v>
      </c>
      <c r="K107" s="31">
        <f>Reitoria!K107+ESAG!K107+CEART!K107+FAED!K107+CEAD!K107+CEFID!K107+CERES!K107+CESFI!K107</f>
        <v>1000</v>
      </c>
      <c r="L107" s="32">
        <f>(Reitoria!K107-Reitoria!L107)+(ESAG!K107-ESAG!L107)+(CEART!K107-CEART!L107)+(FAED!K107-FAED!L107)+(CEAD!K107-CEAD!L107)+(CEFID!K107-CEFID!L107)+(CERES!K107-CERES!L107)+(CESFI!K107-CESFI!L107)</f>
        <v>0</v>
      </c>
      <c r="M107" s="33">
        <f t="shared" si="3"/>
        <v>1000</v>
      </c>
      <c r="N107" s="57">
        <f t="shared" si="4"/>
        <v>1090</v>
      </c>
      <c r="O107" s="57">
        <f t="shared" si="5"/>
        <v>0</v>
      </c>
    </row>
    <row r="108" spans="1:15" ht="60" x14ac:dyDescent="0.25">
      <c r="A108" s="100"/>
      <c r="B108" s="90"/>
      <c r="C108" s="49">
        <v>105</v>
      </c>
      <c r="D108" s="50" t="s">
        <v>154</v>
      </c>
      <c r="E108" s="28" t="s">
        <v>918</v>
      </c>
      <c r="F108" s="26" t="s">
        <v>932</v>
      </c>
      <c r="G108" s="49" t="s">
        <v>36</v>
      </c>
      <c r="H108" s="26">
        <v>30</v>
      </c>
      <c r="I108" s="26">
        <v>20</v>
      </c>
      <c r="J108" s="46">
        <v>0.3</v>
      </c>
      <c r="K108" s="31">
        <f>Reitoria!K108+ESAG!K108+CEART!K108+FAED!K108+CEAD!K108+CEFID!K108+CERES!K108+CESFI!K108</f>
        <v>500</v>
      </c>
      <c r="L108" s="32">
        <f>(Reitoria!K108-Reitoria!L108)+(ESAG!K108-ESAG!L108)+(CEART!K108-CEART!L108)+(FAED!K108-FAED!L108)+(CEAD!K108-CEAD!L108)+(CEFID!K108-CEFID!L108)+(CERES!K108-CERES!L108)+(CESFI!K108-CESFI!L108)</f>
        <v>0</v>
      </c>
      <c r="M108" s="33">
        <f t="shared" si="3"/>
        <v>500</v>
      </c>
      <c r="N108" s="57">
        <f t="shared" si="4"/>
        <v>150</v>
      </c>
      <c r="O108" s="57">
        <f t="shared" si="5"/>
        <v>0</v>
      </c>
    </row>
    <row r="109" spans="1:15" ht="60" x14ac:dyDescent="0.25">
      <c r="A109" s="100"/>
      <c r="B109" s="90"/>
      <c r="C109" s="49">
        <v>106</v>
      </c>
      <c r="D109" s="50" t="s">
        <v>155</v>
      </c>
      <c r="E109" s="28" t="s">
        <v>918</v>
      </c>
      <c r="F109" s="26" t="s">
        <v>932</v>
      </c>
      <c r="G109" s="49" t="s">
        <v>36</v>
      </c>
      <c r="H109" s="26">
        <v>30</v>
      </c>
      <c r="I109" s="26">
        <v>20</v>
      </c>
      <c r="J109" s="46">
        <v>0.4</v>
      </c>
      <c r="K109" s="31">
        <f>Reitoria!K109+ESAG!K109+CEART!K109+FAED!K109+CEAD!K109+CEFID!K109+CERES!K109+CESFI!K109</f>
        <v>500</v>
      </c>
      <c r="L109" s="32">
        <f>(Reitoria!K109-Reitoria!L109)+(ESAG!K109-ESAG!L109)+(CEART!K109-CEART!L109)+(FAED!K109-FAED!L109)+(CEAD!K109-CEAD!L109)+(CEFID!K109-CEFID!L109)+(CERES!K109-CERES!L109)+(CESFI!K109-CESFI!L109)</f>
        <v>0</v>
      </c>
      <c r="M109" s="33">
        <f t="shared" si="3"/>
        <v>500</v>
      </c>
      <c r="N109" s="57">
        <f t="shared" si="4"/>
        <v>200</v>
      </c>
      <c r="O109" s="57">
        <f t="shared" si="5"/>
        <v>0</v>
      </c>
    </row>
    <row r="110" spans="1:15" ht="60" x14ac:dyDescent="0.25">
      <c r="A110" s="100"/>
      <c r="B110" s="90"/>
      <c r="C110" s="49">
        <v>107</v>
      </c>
      <c r="D110" s="50" t="s">
        <v>156</v>
      </c>
      <c r="E110" s="28" t="s">
        <v>918</v>
      </c>
      <c r="F110" s="26" t="s">
        <v>932</v>
      </c>
      <c r="G110" s="49" t="s">
        <v>36</v>
      </c>
      <c r="H110" s="26">
        <v>30</v>
      </c>
      <c r="I110" s="26">
        <v>20</v>
      </c>
      <c r="J110" s="46">
        <v>0.8</v>
      </c>
      <c r="K110" s="31">
        <f>Reitoria!K110+ESAG!K110+CEART!K110+FAED!K110+CEAD!K110+CEFID!K110+CERES!K110+CESFI!K110</f>
        <v>200</v>
      </c>
      <c r="L110" s="32">
        <f>(Reitoria!K110-Reitoria!L110)+(ESAG!K110-ESAG!L110)+(CEART!K110-CEART!L110)+(FAED!K110-FAED!L110)+(CEAD!K110-CEAD!L110)+(CEFID!K110-CEFID!L110)+(CERES!K110-CERES!L110)+(CESFI!K110-CESFI!L110)</f>
        <v>0</v>
      </c>
      <c r="M110" s="33">
        <f t="shared" si="3"/>
        <v>200</v>
      </c>
      <c r="N110" s="57">
        <f t="shared" si="4"/>
        <v>160</v>
      </c>
      <c r="O110" s="57">
        <f t="shared" si="5"/>
        <v>0</v>
      </c>
    </row>
    <row r="111" spans="1:15" ht="60" x14ac:dyDescent="0.25">
      <c r="A111" s="100"/>
      <c r="B111" s="90"/>
      <c r="C111" s="49">
        <v>108</v>
      </c>
      <c r="D111" s="50" t="s">
        <v>157</v>
      </c>
      <c r="E111" s="28" t="s">
        <v>918</v>
      </c>
      <c r="F111" s="26" t="s">
        <v>932</v>
      </c>
      <c r="G111" s="49" t="s">
        <v>36</v>
      </c>
      <c r="H111" s="26">
        <v>30</v>
      </c>
      <c r="I111" s="26">
        <v>20</v>
      </c>
      <c r="J111" s="46">
        <v>0.78</v>
      </c>
      <c r="K111" s="31">
        <f>Reitoria!K111+ESAG!K111+CEART!K111+FAED!K111+CEAD!K111+CEFID!K111+CERES!K111+CESFI!K111</f>
        <v>300</v>
      </c>
      <c r="L111" s="32">
        <f>(Reitoria!K111-Reitoria!L111)+(ESAG!K111-ESAG!L111)+(CEART!K111-CEART!L111)+(FAED!K111-FAED!L111)+(CEAD!K111-CEAD!L111)+(CEFID!K111-CEFID!L111)+(CERES!K111-CERES!L111)+(CESFI!K111-CESFI!L111)</f>
        <v>0</v>
      </c>
      <c r="M111" s="33">
        <f t="shared" si="3"/>
        <v>300</v>
      </c>
      <c r="N111" s="57">
        <f t="shared" si="4"/>
        <v>234</v>
      </c>
      <c r="O111" s="57">
        <f t="shared" si="5"/>
        <v>0</v>
      </c>
    </row>
    <row r="112" spans="1:15" ht="60" x14ac:dyDescent="0.25">
      <c r="A112" s="100"/>
      <c r="B112" s="90"/>
      <c r="C112" s="49">
        <v>109</v>
      </c>
      <c r="D112" s="50" t="s">
        <v>158</v>
      </c>
      <c r="E112" s="28" t="s">
        <v>918</v>
      </c>
      <c r="F112" s="26" t="s">
        <v>932</v>
      </c>
      <c r="G112" s="49" t="s">
        <v>36</v>
      </c>
      <c r="H112" s="26">
        <v>30</v>
      </c>
      <c r="I112" s="26">
        <v>20</v>
      </c>
      <c r="J112" s="46">
        <v>15.17</v>
      </c>
      <c r="K112" s="31">
        <f>Reitoria!K112+ESAG!K112+CEART!K112+FAED!K112+CEAD!K112+CEFID!K112+CERES!K112+CESFI!K112</f>
        <v>300</v>
      </c>
      <c r="L112" s="32">
        <f>(Reitoria!K112-Reitoria!L112)+(ESAG!K112-ESAG!L112)+(CEART!K112-CEART!L112)+(FAED!K112-FAED!L112)+(CEAD!K112-CEAD!L112)+(CEFID!K112-CEFID!L112)+(CERES!K112-CERES!L112)+(CESFI!K112-CESFI!L112)</f>
        <v>0</v>
      </c>
      <c r="M112" s="33">
        <f t="shared" si="3"/>
        <v>300</v>
      </c>
      <c r="N112" s="57">
        <f t="shared" si="4"/>
        <v>4551</v>
      </c>
      <c r="O112" s="57">
        <f t="shared" si="5"/>
        <v>0</v>
      </c>
    </row>
    <row r="113" spans="1:15" ht="60" x14ac:dyDescent="0.25">
      <c r="A113" s="100"/>
      <c r="B113" s="90"/>
      <c r="C113" s="49">
        <v>110</v>
      </c>
      <c r="D113" s="50" t="s">
        <v>159</v>
      </c>
      <c r="E113" s="28" t="s">
        <v>918</v>
      </c>
      <c r="F113" s="26" t="s">
        <v>932</v>
      </c>
      <c r="G113" s="49" t="s">
        <v>36</v>
      </c>
      <c r="H113" s="26">
        <v>30</v>
      </c>
      <c r="I113" s="26">
        <v>20</v>
      </c>
      <c r="J113" s="46">
        <v>0.32</v>
      </c>
      <c r="K113" s="31">
        <f>Reitoria!K113+ESAG!K113+CEART!K113+FAED!K113+CEAD!K113+CEFID!K113+CERES!K113+CESFI!K113</f>
        <v>300</v>
      </c>
      <c r="L113" s="32">
        <f>(Reitoria!K113-Reitoria!L113)+(ESAG!K113-ESAG!L113)+(CEART!K113-CEART!L113)+(FAED!K113-FAED!L113)+(CEAD!K113-CEAD!L113)+(CEFID!K113-CEFID!L113)+(CERES!K113-CERES!L113)+(CESFI!K113-CESFI!L113)</f>
        <v>0</v>
      </c>
      <c r="M113" s="33">
        <f t="shared" si="3"/>
        <v>300</v>
      </c>
      <c r="N113" s="57">
        <f t="shared" si="4"/>
        <v>96</v>
      </c>
      <c r="O113" s="57">
        <f t="shared" si="5"/>
        <v>0</v>
      </c>
    </row>
    <row r="114" spans="1:15" ht="60" x14ac:dyDescent="0.25">
      <c r="A114" s="100"/>
      <c r="B114" s="90"/>
      <c r="C114" s="49">
        <v>111</v>
      </c>
      <c r="D114" s="50" t="s">
        <v>160</v>
      </c>
      <c r="E114" s="28" t="s">
        <v>918</v>
      </c>
      <c r="F114" s="26" t="s">
        <v>932</v>
      </c>
      <c r="G114" s="49" t="s">
        <v>36</v>
      </c>
      <c r="H114" s="26">
        <v>30</v>
      </c>
      <c r="I114" s="26">
        <v>20</v>
      </c>
      <c r="J114" s="46">
        <v>0.26</v>
      </c>
      <c r="K114" s="31">
        <f>Reitoria!K114+ESAG!K114+CEART!K114+FAED!K114+CEAD!K114+CEFID!K114+CERES!K114+CESFI!K114</f>
        <v>300</v>
      </c>
      <c r="L114" s="32">
        <f>(Reitoria!K114-Reitoria!L114)+(ESAG!K114-ESAG!L114)+(CEART!K114-CEART!L114)+(FAED!K114-FAED!L114)+(CEAD!K114-CEAD!L114)+(CEFID!K114-CEFID!L114)+(CERES!K114-CERES!L114)+(CESFI!K114-CESFI!L114)</f>
        <v>0</v>
      </c>
      <c r="M114" s="33">
        <f t="shared" si="3"/>
        <v>300</v>
      </c>
      <c r="N114" s="57">
        <f t="shared" si="4"/>
        <v>78</v>
      </c>
      <c r="O114" s="57">
        <f t="shared" si="5"/>
        <v>0</v>
      </c>
    </row>
    <row r="115" spans="1:15" ht="60" x14ac:dyDescent="0.25">
      <c r="A115" s="100"/>
      <c r="B115" s="90"/>
      <c r="C115" s="49">
        <v>112</v>
      </c>
      <c r="D115" s="50" t="s">
        <v>161</v>
      </c>
      <c r="E115" s="28" t="s">
        <v>918</v>
      </c>
      <c r="F115" s="26" t="s">
        <v>932</v>
      </c>
      <c r="G115" s="49" t="s">
        <v>36</v>
      </c>
      <c r="H115" s="26">
        <v>30</v>
      </c>
      <c r="I115" s="26">
        <v>20</v>
      </c>
      <c r="J115" s="46">
        <v>0.78</v>
      </c>
      <c r="K115" s="31">
        <f>Reitoria!K115+ESAG!K115+CEART!K115+FAED!K115+CEAD!K115+CEFID!K115+CERES!K115+CESFI!K115</f>
        <v>300</v>
      </c>
      <c r="L115" s="32">
        <f>(Reitoria!K115-Reitoria!L115)+(ESAG!K115-ESAG!L115)+(CEART!K115-CEART!L115)+(FAED!K115-FAED!L115)+(CEAD!K115-CEAD!L115)+(CEFID!K115-CEFID!L115)+(CERES!K115-CERES!L115)+(CESFI!K115-CESFI!L115)</f>
        <v>0</v>
      </c>
      <c r="M115" s="33">
        <f t="shared" ref="M115:M178" si="6">K115-L115</f>
        <v>300</v>
      </c>
      <c r="N115" s="57">
        <f t="shared" si="4"/>
        <v>234</v>
      </c>
      <c r="O115" s="57">
        <f t="shared" si="5"/>
        <v>0</v>
      </c>
    </row>
    <row r="116" spans="1:15" ht="60" x14ac:dyDescent="0.25">
      <c r="A116" s="100"/>
      <c r="B116" s="90"/>
      <c r="C116" s="49">
        <v>113</v>
      </c>
      <c r="D116" s="50" t="s">
        <v>162</v>
      </c>
      <c r="E116" s="28" t="s">
        <v>918</v>
      </c>
      <c r="F116" s="26" t="s">
        <v>932</v>
      </c>
      <c r="G116" s="49" t="s">
        <v>36</v>
      </c>
      <c r="H116" s="26">
        <v>30</v>
      </c>
      <c r="I116" s="26">
        <v>20</v>
      </c>
      <c r="J116" s="46">
        <v>1</v>
      </c>
      <c r="K116" s="31">
        <f>Reitoria!K116+ESAG!K116+CEART!K116+FAED!K116+CEAD!K116+CEFID!K116+CERES!K116+CESFI!K116</f>
        <v>300</v>
      </c>
      <c r="L116" s="32">
        <f>(Reitoria!K116-Reitoria!L116)+(ESAG!K116-ESAG!L116)+(CEART!K116-CEART!L116)+(FAED!K116-FAED!L116)+(CEAD!K116-CEAD!L116)+(CEFID!K116-CEFID!L116)+(CERES!K116-CERES!L116)+(CESFI!K116-CESFI!L116)</f>
        <v>0</v>
      </c>
      <c r="M116" s="33">
        <f t="shared" si="6"/>
        <v>300</v>
      </c>
      <c r="N116" s="57">
        <f t="shared" si="4"/>
        <v>300</v>
      </c>
      <c r="O116" s="57">
        <f t="shared" si="5"/>
        <v>0</v>
      </c>
    </row>
    <row r="117" spans="1:15" ht="60" x14ac:dyDescent="0.25">
      <c r="A117" s="100"/>
      <c r="B117" s="90"/>
      <c r="C117" s="49">
        <v>114</v>
      </c>
      <c r="D117" s="50" t="s">
        <v>163</v>
      </c>
      <c r="E117" s="28" t="s">
        <v>918</v>
      </c>
      <c r="F117" s="26" t="s">
        <v>932</v>
      </c>
      <c r="G117" s="49" t="s">
        <v>36</v>
      </c>
      <c r="H117" s="26">
        <v>30</v>
      </c>
      <c r="I117" s="26">
        <v>20</v>
      </c>
      <c r="J117" s="46">
        <v>1.45</v>
      </c>
      <c r="K117" s="31">
        <f>Reitoria!K117+ESAG!K117+CEART!K117+FAED!K117+CEAD!K117+CEFID!K117+CERES!K117+CESFI!K117</f>
        <v>300</v>
      </c>
      <c r="L117" s="32">
        <f>(Reitoria!K117-Reitoria!L117)+(ESAG!K117-ESAG!L117)+(CEART!K117-CEART!L117)+(FAED!K117-FAED!L117)+(CEAD!K117-CEAD!L117)+(CEFID!K117-CEFID!L117)+(CERES!K117-CERES!L117)+(CESFI!K117-CESFI!L117)</f>
        <v>0</v>
      </c>
      <c r="M117" s="33">
        <f t="shared" si="6"/>
        <v>300</v>
      </c>
      <c r="N117" s="57">
        <f t="shared" si="4"/>
        <v>435</v>
      </c>
      <c r="O117" s="57">
        <f t="shared" si="5"/>
        <v>0</v>
      </c>
    </row>
    <row r="118" spans="1:15" ht="60" x14ac:dyDescent="0.25">
      <c r="A118" s="100"/>
      <c r="B118" s="90"/>
      <c r="C118" s="49">
        <v>115</v>
      </c>
      <c r="D118" s="50" t="s">
        <v>164</v>
      </c>
      <c r="E118" s="28" t="s">
        <v>918</v>
      </c>
      <c r="F118" s="26" t="s">
        <v>932</v>
      </c>
      <c r="G118" s="49" t="s">
        <v>36</v>
      </c>
      <c r="H118" s="26">
        <v>30</v>
      </c>
      <c r="I118" s="26">
        <v>20</v>
      </c>
      <c r="J118" s="46">
        <v>1.33</v>
      </c>
      <c r="K118" s="31">
        <f>Reitoria!K118+ESAG!K118+CEART!K118+FAED!K118+CEAD!K118+CEFID!K118+CERES!K118+CESFI!K118</f>
        <v>300</v>
      </c>
      <c r="L118" s="32">
        <f>(Reitoria!K118-Reitoria!L118)+(ESAG!K118-ESAG!L118)+(CEART!K118-CEART!L118)+(FAED!K118-FAED!L118)+(CEAD!K118-CEAD!L118)+(CEFID!K118-CEFID!L118)+(CERES!K118-CERES!L118)+(CESFI!K118-CESFI!L118)</f>
        <v>0</v>
      </c>
      <c r="M118" s="33">
        <f t="shared" si="6"/>
        <v>300</v>
      </c>
      <c r="N118" s="57">
        <f t="shared" si="4"/>
        <v>399</v>
      </c>
      <c r="O118" s="57">
        <f t="shared" si="5"/>
        <v>0</v>
      </c>
    </row>
    <row r="119" spans="1:15" ht="45" x14ac:dyDescent="0.25">
      <c r="A119" s="100"/>
      <c r="B119" s="90"/>
      <c r="C119" s="49">
        <v>116</v>
      </c>
      <c r="D119" s="50" t="s">
        <v>165</v>
      </c>
      <c r="E119" s="28" t="s">
        <v>918</v>
      </c>
      <c r="F119" s="26" t="s">
        <v>932</v>
      </c>
      <c r="G119" s="49" t="s">
        <v>36</v>
      </c>
      <c r="H119" s="26">
        <v>30</v>
      </c>
      <c r="I119" s="26">
        <v>20</v>
      </c>
      <c r="J119" s="46">
        <v>1.42</v>
      </c>
      <c r="K119" s="31">
        <f>Reitoria!K119+ESAG!K119+CEART!K119+FAED!K119+CEAD!K119+CEFID!K119+CERES!K119+CESFI!K119</f>
        <v>300</v>
      </c>
      <c r="L119" s="32">
        <f>(Reitoria!K119-Reitoria!L119)+(ESAG!K119-ESAG!L119)+(CEART!K119-CEART!L119)+(FAED!K119-FAED!L119)+(CEAD!K119-CEAD!L119)+(CEFID!K119-CEFID!L119)+(CERES!K119-CERES!L119)+(CESFI!K119-CESFI!L119)</f>
        <v>0</v>
      </c>
      <c r="M119" s="33">
        <f t="shared" si="6"/>
        <v>300</v>
      </c>
      <c r="N119" s="57">
        <f t="shared" si="4"/>
        <v>426</v>
      </c>
      <c r="O119" s="57">
        <f t="shared" si="5"/>
        <v>0</v>
      </c>
    </row>
    <row r="120" spans="1:15" ht="45" x14ac:dyDescent="0.25">
      <c r="A120" s="100"/>
      <c r="B120" s="90"/>
      <c r="C120" s="49">
        <v>117</v>
      </c>
      <c r="D120" s="50" t="s">
        <v>166</v>
      </c>
      <c r="E120" s="28" t="s">
        <v>918</v>
      </c>
      <c r="F120" s="26" t="s">
        <v>932</v>
      </c>
      <c r="G120" s="49" t="s">
        <v>36</v>
      </c>
      <c r="H120" s="26">
        <v>30</v>
      </c>
      <c r="I120" s="26">
        <v>20</v>
      </c>
      <c r="J120" s="46">
        <v>0.39</v>
      </c>
      <c r="K120" s="31">
        <f>Reitoria!K120+ESAG!K120+CEART!K120+FAED!K120+CEAD!K120+CEFID!K120+CERES!K120+CESFI!K120</f>
        <v>300</v>
      </c>
      <c r="L120" s="32">
        <f>(Reitoria!K120-Reitoria!L120)+(ESAG!K120-ESAG!L120)+(CEART!K120-CEART!L120)+(FAED!K120-FAED!L120)+(CEAD!K120-CEAD!L120)+(CEFID!K120-CEFID!L120)+(CERES!K120-CERES!L120)+(CESFI!K120-CESFI!L120)</f>
        <v>0</v>
      </c>
      <c r="M120" s="33">
        <f t="shared" si="6"/>
        <v>300</v>
      </c>
      <c r="N120" s="57">
        <f t="shared" si="4"/>
        <v>117</v>
      </c>
      <c r="O120" s="57">
        <f t="shared" si="5"/>
        <v>0</v>
      </c>
    </row>
    <row r="121" spans="1:15" ht="45" x14ac:dyDescent="0.25">
      <c r="A121" s="100"/>
      <c r="B121" s="90"/>
      <c r="C121" s="49">
        <v>118</v>
      </c>
      <c r="D121" s="50" t="s">
        <v>167</v>
      </c>
      <c r="E121" s="28" t="s">
        <v>918</v>
      </c>
      <c r="F121" s="26" t="s">
        <v>932</v>
      </c>
      <c r="G121" s="49" t="s">
        <v>36</v>
      </c>
      <c r="H121" s="26">
        <v>30</v>
      </c>
      <c r="I121" s="26">
        <v>20</v>
      </c>
      <c r="J121" s="46">
        <v>0.85</v>
      </c>
      <c r="K121" s="31">
        <f>Reitoria!K121+ESAG!K121+CEART!K121+FAED!K121+CEAD!K121+CEFID!K121+CERES!K121+CESFI!K121</f>
        <v>300</v>
      </c>
      <c r="L121" s="32">
        <f>(Reitoria!K121-Reitoria!L121)+(ESAG!K121-ESAG!L121)+(CEART!K121-CEART!L121)+(FAED!K121-FAED!L121)+(CEAD!K121-CEAD!L121)+(CEFID!K121-CEFID!L121)+(CERES!K121-CERES!L121)+(CESFI!K121-CESFI!L121)</f>
        <v>0</v>
      </c>
      <c r="M121" s="33">
        <f t="shared" si="6"/>
        <v>300</v>
      </c>
      <c r="N121" s="57">
        <f t="shared" si="4"/>
        <v>255</v>
      </c>
      <c r="O121" s="57">
        <f t="shared" si="5"/>
        <v>0</v>
      </c>
    </row>
    <row r="122" spans="1:15" ht="45" x14ac:dyDescent="0.25">
      <c r="A122" s="100"/>
      <c r="B122" s="90"/>
      <c r="C122" s="49">
        <v>119</v>
      </c>
      <c r="D122" s="50" t="s">
        <v>168</v>
      </c>
      <c r="E122" s="28" t="s">
        <v>918</v>
      </c>
      <c r="F122" s="26" t="s">
        <v>932</v>
      </c>
      <c r="G122" s="49" t="s">
        <v>36</v>
      </c>
      <c r="H122" s="26">
        <v>30</v>
      </c>
      <c r="I122" s="26">
        <v>20</v>
      </c>
      <c r="J122" s="46">
        <v>1.1399999999999999</v>
      </c>
      <c r="K122" s="31">
        <f>Reitoria!K122+ESAG!K122+CEART!K122+FAED!K122+CEAD!K122+CEFID!K122+CERES!K122+CESFI!K122</f>
        <v>300</v>
      </c>
      <c r="L122" s="32">
        <f>(Reitoria!K122-Reitoria!L122)+(ESAG!K122-ESAG!L122)+(CEART!K122-CEART!L122)+(FAED!K122-FAED!L122)+(CEAD!K122-CEAD!L122)+(CEFID!K122-CEFID!L122)+(CERES!K122-CERES!L122)+(CESFI!K122-CESFI!L122)</f>
        <v>0</v>
      </c>
      <c r="M122" s="33">
        <f t="shared" si="6"/>
        <v>300</v>
      </c>
      <c r="N122" s="57">
        <f t="shared" si="4"/>
        <v>341.99999999999994</v>
      </c>
      <c r="O122" s="57">
        <f t="shared" si="5"/>
        <v>0</v>
      </c>
    </row>
    <row r="123" spans="1:15" ht="45" x14ac:dyDescent="0.25">
      <c r="A123" s="100"/>
      <c r="B123" s="90"/>
      <c r="C123" s="49">
        <v>120</v>
      </c>
      <c r="D123" s="50" t="s">
        <v>169</v>
      </c>
      <c r="E123" s="28" t="s">
        <v>926</v>
      </c>
      <c r="F123" s="26" t="s">
        <v>932</v>
      </c>
      <c r="G123" s="49" t="s">
        <v>36</v>
      </c>
      <c r="H123" s="26">
        <v>30</v>
      </c>
      <c r="I123" s="26">
        <v>20</v>
      </c>
      <c r="J123" s="46">
        <v>1.19</v>
      </c>
      <c r="K123" s="31">
        <f>Reitoria!K123+ESAG!K123+CEART!K123+FAED!K123+CEAD!K123+CEFID!K123+CERES!K123+CESFI!K123</f>
        <v>30</v>
      </c>
      <c r="L123" s="32">
        <f>(Reitoria!K123-Reitoria!L123)+(ESAG!K123-ESAG!L123)+(CEART!K123-CEART!L123)+(FAED!K123-FAED!L123)+(CEAD!K123-CEAD!L123)+(CEFID!K123-CEFID!L123)+(CERES!K123-CERES!L123)+(CESFI!K123-CESFI!L123)</f>
        <v>30</v>
      </c>
      <c r="M123" s="33">
        <f t="shared" si="6"/>
        <v>0</v>
      </c>
      <c r="N123" s="57">
        <f t="shared" si="4"/>
        <v>35.699999999999996</v>
      </c>
      <c r="O123" s="57">
        <f t="shared" si="5"/>
        <v>35.699999999999996</v>
      </c>
    </row>
    <row r="124" spans="1:15" ht="45" x14ac:dyDescent="0.25">
      <c r="A124" s="100"/>
      <c r="B124" s="90"/>
      <c r="C124" s="49">
        <v>121</v>
      </c>
      <c r="D124" s="50" t="s">
        <v>170</v>
      </c>
      <c r="E124" s="28" t="s">
        <v>926</v>
      </c>
      <c r="F124" s="26" t="s">
        <v>932</v>
      </c>
      <c r="G124" s="49" t="s">
        <v>36</v>
      </c>
      <c r="H124" s="26">
        <v>30</v>
      </c>
      <c r="I124" s="26">
        <v>20</v>
      </c>
      <c r="J124" s="46">
        <v>1.6</v>
      </c>
      <c r="K124" s="31">
        <f>Reitoria!K124+ESAG!K124+CEART!K124+FAED!K124+CEAD!K124+CEFID!K124+CERES!K124+CESFI!K124</f>
        <v>30</v>
      </c>
      <c r="L124" s="32">
        <f>(Reitoria!K124-Reitoria!L124)+(ESAG!K124-ESAG!L124)+(CEART!K124-CEART!L124)+(FAED!K124-FAED!L124)+(CEAD!K124-CEAD!L124)+(CEFID!K124-CEFID!L124)+(CERES!K124-CERES!L124)+(CESFI!K124-CESFI!L124)</f>
        <v>30</v>
      </c>
      <c r="M124" s="33">
        <f t="shared" si="6"/>
        <v>0</v>
      </c>
      <c r="N124" s="57">
        <f t="shared" si="4"/>
        <v>48</v>
      </c>
      <c r="O124" s="57">
        <f t="shared" si="5"/>
        <v>48</v>
      </c>
    </row>
    <row r="125" spans="1:15" ht="45" x14ac:dyDescent="0.25">
      <c r="A125" s="100"/>
      <c r="B125" s="90"/>
      <c r="C125" s="49">
        <v>122</v>
      </c>
      <c r="D125" s="50" t="s">
        <v>171</v>
      </c>
      <c r="E125" s="28" t="s">
        <v>926</v>
      </c>
      <c r="F125" s="26" t="s">
        <v>932</v>
      </c>
      <c r="G125" s="49" t="s">
        <v>36</v>
      </c>
      <c r="H125" s="26">
        <v>30</v>
      </c>
      <c r="I125" s="26">
        <v>20</v>
      </c>
      <c r="J125" s="46">
        <v>0.93</v>
      </c>
      <c r="K125" s="31">
        <f>Reitoria!K125+ESAG!K125+CEART!K125+FAED!K125+CEAD!K125+CEFID!K125+CERES!K125+CESFI!K125</f>
        <v>50</v>
      </c>
      <c r="L125" s="32">
        <f>(Reitoria!K125-Reitoria!L125)+(ESAG!K125-ESAG!L125)+(CEART!K125-CEART!L125)+(FAED!K125-FAED!L125)+(CEAD!K125-CEAD!L125)+(CEFID!K125-CEFID!L125)+(CERES!K125-CERES!L125)+(CESFI!K125-CESFI!L125)</f>
        <v>50</v>
      </c>
      <c r="M125" s="33">
        <f t="shared" si="6"/>
        <v>0</v>
      </c>
      <c r="N125" s="57">
        <f t="shared" si="4"/>
        <v>46.5</v>
      </c>
      <c r="O125" s="57">
        <f t="shared" si="5"/>
        <v>46.5</v>
      </c>
    </row>
    <row r="126" spans="1:15" ht="30" x14ac:dyDescent="0.25">
      <c r="A126" s="100"/>
      <c r="B126" s="90"/>
      <c r="C126" s="49">
        <v>123</v>
      </c>
      <c r="D126" s="50" t="s">
        <v>172</v>
      </c>
      <c r="E126" s="28" t="s">
        <v>926</v>
      </c>
      <c r="F126" s="26" t="s">
        <v>932</v>
      </c>
      <c r="G126" s="49" t="s">
        <v>36</v>
      </c>
      <c r="H126" s="26">
        <v>30</v>
      </c>
      <c r="I126" s="26">
        <v>20</v>
      </c>
      <c r="J126" s="46">
        <v>3.23</v>
      </c>
      <c r="K126" s="31">
        <f>Reitoria!K126+ESAG!K126+CEART!K126+FAED!K126+CEAD!K126+CEFID!K126+CERES!K126+CESFI!K126</f>
        <v>200</v>
      </c>
      <c r="L126" s="32">
        <f>(Reitoria!K126-Reitoria!L126)+(ESAG!K126-ESAG!L126)+(CEART!K126-CEART!L126)+(FAED!K126-FAED!L126)+(CEAD!K126-CEAD!L126)+(CEFID!K126-CEFID!L126)+(CERES!K126-CERES!L126)+(CESFI!K126-CESFI!L126)</f>
        <v>0</v>
      </c>
      <c r="M126" s="33">
        <f t="shared" si="6"/>
        <v>200</v>
      </c>
      <c r="N126" s="57">
        <f t="shared" si="4"/>
        <v>646</v>
      </c>
      <c r="O126" s="57">
        <f t="shared" si="5"/>
        <v>0</v>
      </c>
    </row>
    <row r="127" spans="1:15" ht="15" customHeight="1" x14ac:dyDescent="0.25">
      <c r="A127" s="100"/>
      <c r="B127" s="90"/>
      <c r="C127" s="49">
        <v>124</v>
      </c>
      <c r="D127" s="50" t="s">
        <v>173</v>
      </c>
      <c r="E127" s="28" t="s">
        <v>918</v>
      </c>
      <c r="F127" s="26" t="s">
        <v>932</v>
      </c>
      <c r="G127" s="49" t="s">
        <v>36</v>
      </c>
      <c r="H127" s="26">
        <v>30</v>
      </c>
      <c r="I127" s="26">
        <v>20</v>
      </c>
      <c r="J127" s="46">
        <v>0.2</v>
      </c>
      <c r="K127" s="31">
        <f>Reitoria!K127+ESAG!K127+CEART!K127+FAED!K127+CEAD!K127+CEFID!K127+CERES!K127+CESFI!K127</f>
        <v>150</v>
      </c>
      <c r="L127" s="32">
        <f>(Reitoria!K127-Reitoria!L127)+(ESAG!K127-ESAG!L127)+(CEART!K127-CEART!L127)+(FAED!K127-FAED!L127)+(CEAD!K127-CEAD!L127)+(CEFID!K127-CEFID!L127)+(CERES!K127-CERES!L127)+(CESFI!K127-CESFI!L127)</f>
        <v>0</v>
      </c>
      <c r="M127" s="33">
        <f t="shared" si="6"/>
        <v>150</v>
      </c>
      <c r="N127" s="57">
        <f t="shared" si="4"/>
        <v>30</v>
      </c>
      <c r="O127" s="57">
        <f t="shared" si="5"/>
        <v>0</v>
      </c>
    </row>
    <row r="128" spans="1:15" ht="45" x14ac:dyDescent="0.25">
      <c r="A128" s="100"/>
      <c r="B128" s="90"/>
      <c r="C128" s="49">
        <v>125</v>
      </c>
      <c r="D128" s="50" t="s">
        <v>174</v>
      </c>
      <c r="E128" s="28" t="s">
        <v>918</v>
      </c>
      <c r="F128" s="26" t="s">
        <v>932</v>
      </c>
      <c r="G128" s="49" t="s">
        <v>36</v>
      </c>
      <c r="H128" s="26">
        <v>30</v>
      </c>
      <c r="I128" s="26">
        <v>20</v>
      </c>
      <c r="J128" s="46">
        <v>0.22</v>
      </c>
      <c r="K128" s="31">
        <f>Reitoria!K128+ESAG!K128+CEART!K128+FAED!K128+CEAD!K128+CEFID!K128+CERES!K128+CESFI!K128</f>
        <v>150</v>
      </c>
      <c r="L128" s="32">
        <f>(Reitoria!K128-Reitoria!L128)+(ESAG!K128-ESAG!L128)+(CEART!K128-CEART!L128)+(FAED!K128-FAED!L128)+(CEAD!K128-CEAD!L128)+(CEFID!K128-CEFID!L128)+(CERES!K128-CERES!L128)+(CESFI!K128-CESFI!L128)</f>
        <v>0</v>
      </c>
      <c r="M128" s="33">
        <f t="shared" si="6"/>
        <v>150</v>
      </c>
      <c r="N128" s="57">
        <f t="shared" si="4"/>
        <v>33</v>
      </c>
      <c r="O128" s="57">
        <f t="shared" si="5"/>
        <v>0</v>
      </c>
    </row>
    <row r="129" spans="1:15" ht="45" x14ac:dyDescent="0.25">
      <c r="A129" s="100"/>
      <c r="B129" s="90"/>
      <c r="C129" s="49">
        <v>126</v>
      </c>
      <c r="D129" s="50" t="s">
        <v>175</v>
      </c>
      <c r="E129" s="28" t="s">
        <v>918</v>
      </c>
      <c r="F129" s="26" t="s">
        <v>932</v>
      </c>
      <c r="G129" s="49" t="s">
        <v>36</v>
      </c>
      <c r="H129" s="26">
        <v>30</v>
      </c>
      <c r="I129" s="26">
        <v>20</v>
      </c>
      <c r="J129" s="46">
        <v>0.18</v>
      </c>
      <c r="K129" s="31">
        <f>Reitoria!K129+ESAG!K129+CEART!K129+FAED!K129+CEAD!K129+CEFID!K129+CERES!K129+CESFI!K129</f>
        <v>150</v>
      </c>
      <c r="L129" s="32">
        <f>(Reitoria!K129-Reitoria!L129)+(ESAG!K129-ESAG!L129)+(CEART!K129-CEART!L129)+(FAED!K129-FAED!L129)+(CEAD!K129-CEAD!L129)+(CEFID!K129-CEFID!L129)+(CERES!K129-CERES!L129)+(CESFI!K129-CESFI!L129)</f>
        <v>0</v>
      </c>
      <c r="M129" s="33">
        <f t="shared" si="6"/>
        <v>150</v>
      </c>
      <c r="N129" s="57">
        <f t="shared" si="4"/>
        <v>27</v>
      </c>
      <c r="O129" s="57">
        <f t="shared" si="5"/>
        <v>0</v>
      </c>
    </row>
    <row r="130" spans="1:15" ht="45" x14ac:dyDescent="0.25">
      <c r="A130" s="100"/>
      <c r="B130" s="90"/>
      <c r="C130" s="49">
        <v>127</v>
      </c>
      <c r="D130" s="50" t="s">
        <v>176</v>
      </c>
      <c r="E130" s="28" t="s">
        <v>918</v>
      </c>
      <c r="F130" s="26" t="s">
        <v>932</v>
      </c>
      <c r="G130" s="49" t="s">
        <v>36</v>
      </c>
      <c r="H130" s="26">
        <v>30</v>
      </c>
      <c r="I130" s="26">
        <v>20</v>
      </c>
      <c r="J130" s="46">
        <v>0.18</v>
      </c>
      <c r="K130" s="31">
        <f>Reitoria!K130+ESAG!K130+CEART!K130+FAED!K130+CEAD!K130+CEFID!K130+CERES!K130+CESFI!K130</f>
        <v>150</v>
      </c>
      <c r="L130" s="32">
        <f>(Reitoria!K130-Reitoria!L130)+(ESAG!K130-ESAG!L130)+(CEART!K130-CEART!L130)+(FAED!K130-FAED!L130)+(CEAD!K130-CEAD!L130)+(CEFID!K130-CEFID!L130)+(CERES!K130-CERES!L130)+(CESFI!K130-CESFI!L130)</f>
        <v>0</v>
      </c>
      <c r="M130" s="33">
        <f t="shared" si="6"/>
        <v>150</v>
      </c>
      <c r="N130" s="57">
        <f t="shared" si="4"/>
        <v>27</v>
      </c>
      <c r="O130" s="57">
        <f t="shared" si="5"/>
        <v>0</v>
      </c>
    </row>
    <row r="131" spans="1:15" ht="30" x14ac:dyDescent="0.25">
      <c r="A131" s="100"/>
      <c r="B131" s="90"/>
      <c r="C131" s="49">
        <v>128</v>
      </c>
      <c r="D131" s="50" t="s">
        <v>177</v>
      </c>
      <c r="E131" s="28" t="s">
        <v>926</v>
      </c>
      <c r="F131" s="26" t="s">
        <v>932</v>
      </c>
      <c r="G131" s="49" t="s">
        <v>36</v>
      </c>
      <c r="H131" s="26">
        <v>30</v>
      </c>
      <c r="I131" s="26">
        <v>20</v>
      </c>
      <c r="J131" s="46">
        <v>2.17</v>
      </c>
      <c r="K131" s="31">
        <f>Reitoria!K131+ESAG!K131+CEART!K131+FAED!K131+CEAD!K131+CEFID!K131+CERES!K131+CESFI!K131</f>
        <v>30</v>
      </c>
      <c r="L131" s="32">
        <f>(Reitoria!K131-Reitoria!L131)+(ESAG!K131-ESAG!L131)+(CEART!K131-CEART!L131)+(FAED!K131-FAED!L131)+(CEAD!K131-CEAD!L131)+(CEFID!K131-CEFID!L131)+(CERES!K131-CERES!L131)+(CESFI!K131-CESFI!L131)</f>
        <v>30</v>
      </c>
      <c r="M131" s="33">
        <f t="shared" si="6"/>
        <v>0</v>
      </c>
      <c r="N131" s="57">
        <f t="shared" si="4"/>
        <v>65.099999999999994</v>
      </c>
      <c r="O131" s="57">
        <f t="shared" si="5"/>
        <v>65.099999999999994</v>
      </c>
    </row>
    <row r="132" spans="1:15" ht="75" x14ac:dyDescent="0.25">
      <c r="A132" s="100"/>
      <c r="B132" s="90"/>
      <c r="C132" s="49">
        <v>129</v>
      </c>
      <c r="D132" s="50" t="s">
        <v>178</v>
      </c>
      <c r="E132" s="28" t="s">
        <v>918</v>
      </c>
      <c r="F132" s="26" t="s">
        <v>932</v>
      </c>
      <c r="G132" s="49" t="s">
        <v>899</v>
      </c>
      <c r="H132" s="26">
        <v>30</v>
      </c>
      <c r="I132" s="26">
        <v>20</v>
      </c>
      <c r="J132" s="46">
        <v>195</v>
      </c>
      <c r="K132" s="31">
        <f>Reitoria!K132+ESAG!K132+CEART!K132+FAED!K132+CEAD!K132+CEFID!K132+CERES!K132+CESFI!K132</f>
        <v>5</v>
      </c>
      <c r="L132" s="32">
        <f>(Reitoria!K132-Reitoria!L132)+(ESAG!K132-ESAG!L132)+(CEART!K132-CEART!L132)+(FAED!K132-FAED!L132)+(CEAD!K132-CEAD!L132)+(CEFID!K132-CEFID!L132)+(CERES!K132-CERES!L132)+(CESFI!K132-CESFI!L132)</f>
        <v>0</v>
      </c>
      <c r="M132" s="33">
        <f t="shared" si="6"/>
        <v>5</v>
      </c>
      <c r="N132" s="57">
        <f t="shared" si="4"/>
        <v>975</v>
      </c>
      <c r="O132" s="57">
        <f t="shared" si="5"/>
        <v>0</v>
      </c>
    </row>
    <row r="133" spans="1:15" ht="75" x14ac:dyDescent="0.25">
      <c r="A133" s="100"/>
      <c r="B133" s="90"/>
      <c r="C133" s="49">
        <v>130</v>
      </c>
      <c r="D133" s="50" t="s">
        <v>179</v>
      </c>
      <c r="E133" s="28" t="s">
        <v>918</v>
      </c>
      <c r="F133" s="26" t="s">
        <v>932</v>
      </c>
      <c r="G133" s="49" t="s">
        <v>899</v>
      </c>
      <c r="H133" s="26">
        <v>30</v>
      </c>
      <c r="I133" s="26">
        <v>20</v>
      </c>
      <c r="J133" s="46">
        <v>350</v>
      </c>
      <c r="K133" s="31">
        <f>Reitoria!K133+ESAG!K133+CEART!K133+FAED!K133+CEAD!K133+CEFID!K133+CERES!K133+CESFI!K133</f>
        <v>5</v>
      </c>
      <c r="L133" s="32">
        <f>(Reitoria!K133-Reitoria!L133)+(ESAG!K133-ESAG!L133)+(CEART!K133-CEART!L133)+(FAED!K133-FAED!L133)+(CEAD!K133-CEAD!L133)+(CEFID!K133-CEFID!L133)+(CERES!K133-CERES!L133)+(CESFI!K133-CESFI!L133)</f>
        <v>0</v>
      </c>
      <c r="M133" s="33">
        <f t="shared" si="6"/>
        <v>5</v>
      </c>
      <c r="N133" s="57">
        <f t="shared" ref="N133:N196" si="7">J133*K133</f>
        <v>1750</v>
      </c>
      <c r="O133" s="57">
        <f t="shared" ref="O133:O196" si="8">J133*L133</f>
        <v>0</v>
      </c>
    </row>
    <row r="134" spans="1:15" ht="75" x14ac:dyDescent="0.25">
      <c r="A134" s="100"/>
      <c r="B134" s="90"/>
      <c r="C134" s="49">
        <v>131</v>
      </c>
      <c r="D134" s="50" t="s">
        <v>180</v>
      </c>
      <c r="E134" s="28" t="s">
        <v>918</v>
      </c>
      <c r="F134" s="26" t="s">
        <v>932</v>
      </c>
      <c r="G134" s="49" t="s">
        <v>899</v>
      </c>
      <c r="H134" s="26">
        <v>30</v>
      </c>
      <c r="I134" s="26">
        <v>20</v>
      </c>
      <c r="J134" s="46">
        <v>600</v>
      </c>
      <c r="K134" s="31">
        <f>Reitoria!K134+ESAG!K134+CEART!K134+FAED!K134+CEAD!K134+CEFID!K134+CERES!K134+CESFI!K134</f>
        <v>5</v>
      </c>
      <c r="L134" s="32">
        <f>(Reitoria!K134-Reitoria!L134)+(ESAG!K134-ESAG!L134)+(CEART!K134-CEART!L134)+(FAED!K134-FAED!L134)+(CEAD!K134-CEAD!L134)+(CEFID!K134-CEFID!L134)+(CERES!K134-CERES!L134)+(CESFI!K134-CESFI!L134)</f>
        <v>0</v>
      </c>
      <c r="M134" s="33">
        <f t="shared" si="6"/>
        <v>5</v>
      </c>
      <c r="N134" s="57">
        <f t="shared" si="7"/>
        <v>3000</v>
      </c>
      <c r="O134" s="57">
        <f t="shared" si="8"/>
        <v>0</v>
      </c>
    </row>
    <row r="135" spans="1:15" ht="45" x14ac:dyDescent="0.25">
      <c r="A135" s="100"/>
      <c r="B135" s="90"/>
      <c r="C135" s="49">
        <v>132</v>
      </c>
      <c r="D135" s="50" t="s">
        <v>181</v>
      </c>
      <c r="E135" s="28" t="s">
        <v>918</v>
      </c>
      <c r="F135" s="26" t="s">
        <v>932</v>
      </c>
      <c r="G135" s="49" t="s">
        <v>899</v>
      </c>
      <c r="H135" s="26">
        <v>30</v>
      </c>
      <c r="I135" s="26">
        <v>20</v>
      </c>
      <c r="J135" s="46">
        <v>91</v>
      </c>
      <c r="K135" s="31">
        <f>Reitoria!K135+ESAG!K135+CEART!K135+FAED!K135+CEAD!K135+CEFID!K135+CERES!K135+CESFI!K135</f>
        <v>5</v>
      </c>
      <c r="L135" s="32">
        <f>(Reitoria!K135-Reitoria!L135)+(ESAG!K135-ESAG!L135)+(CEART!K135-CEART!L135)+(FAED!K135-FAED!L135)+(CEAD!K135-CEAD!L135)+(CEFID!K135-CEFID!L135)+(CERES!K135-CERES!L135)+(CESFI!K135-CESFI!L135)</f>
        <v>0</v>
      </c>
      <c r="M135" s="33">
        <f t="shared" si="6"/>
        <v>5</v>
      </c>
      <c r="N135" s="57">
        <f t="shared" si="7"/>
        <v>455</v>
      </c>
      <c r="O135" s="57">
        <f t="shared" si="8"/>
        <v>0</v>
      </c>
    </row>
    <row r="136" spans="1:15" ht="45" x14ac:dyDescent="0.25">
      <c r="A136" s="100"/>
      <c r="B136" s="90"/>
      <c r="C136" s="49">
        <v>133</v>
      </c>
      <c r="D136" s="50" t="s">
        <v>182</v>
      </c>
      <c r="E136" s="28" t="s">
        <v>918</v>
      </c>
      <c r="F136" s="26" t="s">
        <v>932</v>
      </c>
      <c r="G136" s="49" t="s">
        <v>36</v>
      </c>
      <c r="H136" s="26">
        <v>30</v>
      </c>
      <c r="I136" s="26">
        <v>20</v>
      </c>
      <c r="J136" s="46">
        <v>6.17</v>
      </c>
      <c r="K136" s="31">
        <f>Reitoria!K136+ESAG!K136+CEART!K136+FAED!K136+CEAD!K136+CEFID!K136+CERES!K136+CESFI!K136</f>
        <v>32</v>
      </c>
      <c r="L136" s="32">
        <f>(Reitoria!K136-Reitoria!L136)+(ESAG!K136-ESAG!L136)+(CEART!K136-CEART!L136)+(FAED!K136-FAED!L136)+(CEAD!K136-CEAD!L136)+(CEFID!K136-CEFID!L136)+(CERES!K136-CERES!L136)+(CESFI!K136-CESFI!L136)</f>
        <v>0</v>
      </c>
      <c r="M136" s="33">
        <f t="shared" si="6"/>
        <v>32</v>
      </c>
      <c r="N136" s="57">
        <f t="shared" si="7"/>
        <v>197.44</v>
      </c>
      <c r="O136" s="57">
        <f t="shared" si="8"/>
        <v>0</v>
      </c>
    </row>
    <row r="137" spans="1:15" ht="45" x14ac:dyDescent="0.25">
      <c r="A137" s="100"/>
      <c r="B137" s="90"/>
      <c r="C137" s="49">
        <v>134</v>
      </c>
      <c r="D137" s="50" t="s">
        <v>183</v>
      </c>
      <c r="E137" s="28" t="s">
        <v>918</v>
      </c>
      <c r="F137" s="26" t="s">
        <v>932</v>
      </c>
      <c r="G137" s="49" t="s">
        <v>36</v>
      </c>
      <c r="H137" s="26">
        <v>30</v>
      </c>
      <c r="I137" s="26">
        <v>20</v>
      </c>
      <c r="J137" s="46">
        <v>5.22</v>
      </c>
      <c r="K137" s="31">
        <f>Reitoria!K137+ESAG!K137+CEART!K137+FAED!K137+CEAD!K137+CEFID!K137+CERES!K137+CESFI!K137</f>
        <v>14</v>
      </c>
      <c r="L137" s="32">
        <f>(Reitoria!K137-Reitoria!L137)+(ESAG!K137-ESAG!L137)+(CEART!K137-CEART!L137)+(FAED!K137-FAED!L137)+(CEAD!K137-CEAD!L137)+(CEFID!K137-CEFID!L137)+(CERES!K137-CERES!L137)+(CESFI!K137-CESFI!L137)</f>
        <v>7</v>
      </c>
      <c r="M137" s="33">
        <f t="shared" si="6"/>
        <v>7</v>
      </c>
      <c r="N137" s="57">
        <f t="shared" si="7"/>
        <v>73.08</v>
      </c>
      <c r="O137" s="57">
        <f t="shared" si="8"/>
        <v>36.54</v>
      </c>
    </row>
    <row r="138" spans="1:15" ht="45" x14ac:dyDescent="0.25">
      <c r="A138" s="100"/>
      <c r="B138" s="90"/>
      <c r="C138" s="49">
        <v>135</v>
      </c>
      <c r="D138" s="50" t="s">
        <v>184</v>
      </c>
      <c r="E138" s="28" t="s">
        <v>918</v>
      </c>
      <c r="F138" s="26" t="s">
        <v>932</v>
      </c>
      <c r="G138" s="49" t="s">
        <v>36</v>
      </c>
      <c r="H138" s="26">
        <v>30</v>
      </c>
      <c r="I138" s="26">
        <v>20</v>
      </c>
      <c r="J138" s="46">
        <v>8.33</v>
      </c>
      <c r="K138" s="31">
        <f>Reitoria!K138+ESAG!K138+CEART!K138+FAED!K138+CEAD!K138+CEFID!K138+CERES!K138+CESFI!K138</f>
        <v>12</v>
      </c>
      <c r="L138" s="32">
        <f>(Reitoria!K138-Reitoria!L138)+(ESAG!K138-ESAG!L138)+(CEART!K138-CEART!L138)+(FAED!K138-FAED!L138)+(CEAD!K138-CEAD!L138)+(CEFID!K138-CEFID!L138)+(CERES!K138-CERES!L138)+(CESFI!K138-CESFI!L138)</f>
        <v>0</v>
      </c>
      <c r="M138" s="33">
        <f t="shared" si="6"/>
        <v>12</v>
      </c>
      <c r="N138" s="57">
        <f t="shared" si="7"/>
        <v>99.960000000000008</v>
      </c>
      <c r="O138" s="57">
        <f t="shared" si="8"/>
        <v>0</v>
      </c>
    </row>
    <row r="139" spans="1:15" ht="45" x14ac:dyDescent="0.25">
      <c r="A139" s="100"/>
      <c r="B139" s="90"/>
      <c r="C139" s="49">
        <v>136</v>
      </c>
      <c r="D139" s="50" t="s">
        <v>185</v>
      </c>
      <c r="E139" s="28" t="s">
        <v>918</v>
      </c>
      <c r="F139" s="26" t="s">
        <v>932</v>
      </c>
      <c r="G139" s="49" t="s">
        <v>36</v>
      </c>
      <c r="H139" s="26">
        <v>30</v>
      </c>
      <c r="I139" s="26">
        <v>20</v>
      </c>
      <c r="J139" s="46">
        <v>0.25</v>
      </c>
      <c r="K139" s="31">
        <f>Reitoria!K139+ESAG!K139+CEART!K139+FAED!K139+CEAD!K139+CEFID!K139+CERES!K139+CESFI!K139</f>
        <v>1000</v>
      </c>
      <c r="L139" s="32">
        <f>(Reitoria!K139-Reitoria!L139)+(ESAG!K139-ESAG!L139)+(CEART!K139-CEART!L139)+(FAED!K139-FAED!L139)+(CEAD!K139-CEAD!L139)+(CEFID!K139-CEFID!L139)+(CERES!K139-CERES!L139)+(CESFI!K139-CESFI!L139)</f>
        <v>0</v>
      </c>
      <c r="M139" s="33">
        <f t="shared" si="6"/>
        <v>1000</v>
      </c>
      <c r="N139" s="57">
        <f t="shared" si="7"/>
        <v>250</v>
      </c>
      <c r="O139" s="57">
        <f t="shared" si="8"/>
        <v>0</v>
      </c>
    </row>
    <row r="140" spans="1:15" ht="60" x14ac:dyDescent="0.25">
      <c r="A140" s="100"/>
      <c r="B140" s="90"/>
      <c r="C140" s="49">
        <v>137</v>
      </c>
      <c r="D140" s="50" t="s">
        <v>186</v>
      </c>
      <c r="E140" s="28" t="s">
        <v>918</v>
      </c>
      <c r="F140" s="26" t="s">
        <v>932</v>
      </c>
      <c r="G140" s="49" t="s">
        <v>36</v>
      </c>
      <c r="H140" s="26">
        <v>30</v>
      </c>
      <c r="I140" s="26">
        <v>20</v>
      </c>
      <c r="J140" s="46">
        <v>0.2</v>
      </c>
      <c r="K140" s="31">
        <f>Reitoria!K140+ESAG!K140+CEART!K140+FAED!K140+CEAD!K140+CEFID!K140+CERES!K140+CESFI!K140</f>
        <v>1000</v>
      </c>
      <c r="L140" s="32">
        <f>(Reitoria!K140-Reitoria!L140)+(ESAG!K140-ESAG!L140)+(CEART!K140-CEART!L140)+(FAED!K140-FAED!L140)+(CEAD!K140-CEAD!L140)+(CEFID!K140-CEFID!L140)+(CERES!K140-CERES!L140)+(CESFI!K140-CESFI!L140)</f>
        <v>0</v>
      </c>
      <c r="M140" s="33">
        <f t="shared" si="6"/>
        <v>1000</v>
      </c>
      <c r="N140" s="57">
        <f t="shared" si="7"/>
        <v>200</v>
      </c>
      <c r="O140" s="57">
        <f t="shared" si="8"/>
        <v>0</v>
      </c>
    </row>
    <row r="141" spans="1:15" ht="60" x14ac:dyDescent="0.25">
      <c r="A141" s="100"/>
      <c r="B141" s="90"/>
      <c r="C141" s="49">
        <v>138</v>
      </c>
      <c r="D141" s="50" t="s">
        <v>187</v>
      </c>
      <c r="E141" s="28" t="s">
        <v>918</v>
      </c>
      <c r="F141" s="26" t="s">
        <v>932</v>
      </c>
      <c r="G141" s="49" t="s">
        <v>36</v>
      </c>
      <c r="H141" s="26">
        <v>30</v>
      </c>
      <c r="I141" s="26">
        <v>20</v>
      </c>
      <c r="J141" s="46">
        <v>0.3</v>
      </c>
      <c r="K141" s="31">
        <f>Reitoria!K141+ESAG!K141+CEART!K141+FAED!K141+CEAD!K141+CEFID!K141+CERES!K141+CESFI!K141</f>
        <v>1000</v>
      </c>
      <c r="L141" s="32">
        <f>(Reitoria!K141-Reitoria!L141)+(ESAG!K141-ESAG!L141)+(CEART!K141-CEART!L141)+(FAED!K141-FAED!L141)+(CEAD!K141-CEAD!L141)+(CEFID!K141-CEFID!L141)+(CERES!K141-CERES!L141)+(CESFI!K141-CESFI!L141)</f>
        <v>0</v>
      </c>
      <c r="M141" s="33">
        <f t="shared" si="6"/>
        <v>1000</v>
      </c>
      <c r="N141" s="57">
        <f t="shared" si="7"/>
        <v>300</v>
      </c>
      <c r="O141" s="57">
        <f t="shared" si="8"/>
        <v>0</v>
      </c>
    </row>
    <row r="142" spans="1:15" ht="60" x14ac:dyDescent="0.25">
      <c r="A142" s="100"/>
      <c r="B142" s="90"/>
      <c r="C142" s="49">
        <v>139</v>
      </c>
      <c r="D142" s="50" t="s">
        <v>188</v>
      </c>
      <c r="E142" s="28" t="s">
        <v>918</v>
      </c>
      <c r="F142" s="26" t="s">
        <v>932</v>
      </c>
      <c r="G142" s="49" t="s">
        <v>36</v>
      </c>
      <c r="H142" s="26">
        <v>30</v>
      </c>
      <c r="I142" s="26">
        <v>20</v>
      </c>
      <c r="J142" s="46">
        <v>7.16</v>
      </c>
      <c r="K142" s="31">
        <f>Reitoria!K142+ESAG!K142+CEART!K142+FAED!K142+CEAD!K142+CEFID!K142+CERES!K142+CESFI!K142</f>
        <v>32</v>
      </c>
      <c r="L142" s="32">
        <f>(Reitoria!K142-Reitoria!L142)+(ESAG!K142-ESAG!L142)+(CEART!K142-CEART!L142)+(FAED!K142-FAED!L142)+(CEAD!K142-CEAD!L142)+(CEFID!K142-CEFID!L142)+(CERES!K142-CERES!L142)+(CESFI!K142-CESFI!L142)</f>
        <v>0</v>
      </c>
      <c r="M142" s="33">
        <f t="shared" si="6"/>
        <v>32</v>
      </c>
      <c r="N142" s="57">
        <f t="shared" si="7"/>
        <v>229.12</v>
      </c>
      <c r="O142" s="57">
        <f t="shared" si="8"/>
        <v>0</v>
      </c>
    </row>
    <row r="143" spans="1:15" ht="45" x14ac:dyDescent="0.25">
      <c r="A143" s="100"/>
      <c r="B143" s="90"/>
      <c r="C143" s="49">
        <v>140</v>
      </c>
      <c r="D143" s="50" t="s">
        <v>189</v>
      </c>
      <c r="E143" s="28" t="s">
        <v>918</v>
      </c>
      <c r="F143" s="26" t="s">
        <v>932</v>
      </c>
      <c r="G143" s="49" t="s">
        <v>36</v>
      </c>
      <c r="H143" s="26">
        <v>30</v>
      </c>
      <c r="I143" s="26">
        <v>20</v>
      </c>
      <c r="J143" s="46">
        <v>0.15</v>
      </c>
      <c r="K143" s="31">
        <f>Reitoria!K143+ESAG!K143+CEART!K143+FAED!K143+CEAD!K143+CEFID!K143+CERES!K143+CESFI!K143</f>
        <v>1000</v>
      </c>
      <c r="L143" s="32">
        <f>(Reitoria!K143-Reitoria!L143)+(ESAG!K143-ESAG!L143)+(CEART!K143-CEART!L143)+(FAED!K143-FAED!L143)+(CEAD!K143-CEAD!L143)+(CEFID!K143-CEFID!L143)+(CERES!K143-CERES!L143)+(CESFI!K143-CESFI!L143)</f>
        <v>0</v>
      </c>
      <c r="M143" s="33">
        <f t="shared" si="6"/>
        <v>1000</v>
      </c>
      <c r="N143" s="57">
        <f t="shared" si="7"/>
        <v>150</v>
      </c>
      <c r="O143" s="57">
        <f t="shared" si="8"/>
        <v>0</v>
      </c>
    </row>
    <row r="144" spans="1:15" ht="45" x14ac:dyDescent="0.25">
      <c r="A144" s="100"/>
      <c r="B144" s="90"/>
      <c r="C144" s="49">
        <v>141</v>
      </c>
      <c r="D144" s="50" t="s">
        <v>190</v>
      </c>
      <c r="E144" s="28" t="s">
        <v>918</v>
      </c>
      <c r="F144" s="26" t="s">
        <v>932</v>
      </c>
      <c r="G144" s="49" t="s">
        <v>36</v>
      </c>
      <c r="H144" s="26">
        <v>30</v>
      </c>
      <c r="I144" s="26">
        <v>20</v>
      </c>
      <c r="J144" s="46">
        <v>0.15</v>
      </c>
      <c r="K144" s="31">
        <f>Reitoria!K144+ESAG!K144+CEART!K144+FAED!K144+CEAD!K144+CEFID!K144+CERES!K144+CESFI!K144</f>
        <v>1000</v>
      </c>
      <c r="L144" s="32">
        <f>(Reitoria!K144-Reitoria!L144)+(ESAG!K144-ESAG!L144)+(CEART!K144-CEART!L144)+(FAED!K144-FAED!L144)+(CEAD!K144-CEAD!L144)+(CEFID!K144-CEFID!L144)+(CERES!K144-CERES!L144)+(CESFI!K144-CESFI!L144)</f>
        <v>0</v>
      </c>
      <c r="M144" s="33">
        <f t="shared" si="6"/>
        <v>1000</v>
      </c>
      <c r="N144" s="57">
        <f t="shared" si="7"/>
        <v>150</v>
      </c>
      <c r="O144" s="57">
        <f t="shared" si="8"/>
        <v>0</v>
      </c>
    </row>
    <row r="145" spans="1:15" ht="45" x14ac:dyDescent="0.25">
      <c r="A145" s="100"/>
      <c r="B145" s="90"/>
      <c r="C145" s="49">
        <v>142</v>
      </c>
      <c r="D145" s="50" t="s">
        <v>191</v>
      </c>
      <c r="E145" s="28" t="s">
        <v>918</v>
      </c>
      <c r="F145" s="26" t="s">
        <v>932</v>
      </c>
      <c r="G145" s="49" t="s">
        <v>36</v>
      </c>
      <c r="H145" s="26">
        <v>30</v>
      </c>
      <c r="I145" s="26">
        <v>20</v>
      </c>
      <c r="J145" s="46">
        <v>0.15</v>
      </c>
      <c r="K145" s="31">
        <f>Reitoria!K145+ESAG!K145+CEART!K145+FAED!K145+CEAD!K145+CEFID!K145+CERES!K145+CESFI!K145</f>
        <v>1000</v>
      </c>
      <c r="L145" s="32">
        <f>(Reitoria!K145-Reitoria!L145)+(ESAG!K145-ESAG!L145)+(CEART!K145-CEART!L145)+(FAED!K145-FAED!L145)+(CEAD!K145-CEAD!L145)+(CEFID!K145-CEFID!L145)+(CERES!K145-CERES!L145)+(CESFI!K145-CESFI!L145)</f>
        <v>0</v>
      </c>
      <c r="M145" s="33">
        <f t="shared" si="6"/>
        <v>1000</v>
      </c>
      <c r="N145" s="57">
        <f t="shared" si="7"/>
        <v>150</v>
      </c>
      <c r="O145" s="57">
        <f t="shared" si="8"/>
        <v>0</v>
      </c>
    </row>
    <row r="146" spans="1:15" ht="45" x14ac:dyDescent="0.25">
      <c r="A146" s="100"/>
      <c r="B146" s="90"/>
      <c r="C146" s="49">
        <v>143</v>
      </c>
      <c r="D146" s="50" t="s">
        <v>192</v>
      </c>
      <c r="E146" s="28" t="s">
        <v>918</v>
      </c>
      <c r="F146" s="26" t="s">
        <v>932</v>
      </c>
      <c r="G146" s="49" t="s">
        <v>36</v>
      </c>
      <c r="H146" s="26">
        <v>30</v>
      </c>
      <c r="I146" s="26">
        <v>20</v>
      </c>
      <c r="J146" s="46">
        <v>0.11</v>
      </c>
      <c r="K146" s="31">
        <f>Reitoria!K146+ESAG!K146+CEART!K146+FAED!K146+CEAD!K146+CEFID!K146+CERES!K146+CESFI!K146</f>
        <v>1000</v>
      </c>
      <c r="L146" s="32">
        <f>(Reitoria!K146-Reitoria!L146)+(ESAG!K146-ESAG!L146)+(CEART!K146-CEART!L146)+(FAED!K146-FAED!L146)+(CEAD!K146-CEAD!L146)+(CEFID!K146-CEFID!L146)+(CERES!K146-CERES!L146)+(CESFI!K146-CESFI!L146)</f>
        <v>0</v>
      </c>
      <c r="M146" s="33">
        <f t="shared" si="6"/>
        <v>1000</v>
      </c>
      <c r="N146" s="57">
        <f t="shared" si="7"/>
        <v>110</v>
      </c>
      <c r="O146" s="57">
        <f t="shared" si="8"/>
        <v>0</v>
      </c>
    </row>
    <row r="147" spans="1:15" ht="60" customHeight="1" x14ac:dyDescent="0.25">
      <c r="A147" s="100"/>
      <c r="B147" s="90"/>
      <c r="C147" s="49">
        <v>144</v>
      </c>
      <c r="D147" s="50" t="s">
        <v>193</v>
      </c>
      <c r="E147" s="28" t="s">
        <v>918</v>
      </c>
      <c r="F147" s="26" t="s">
        <v>932</v>
      </c>
      <c r="G147" s="49" t="s">
        <v>36</v>
      </c>
      <c r="H147" s="26">
        <v>30</v>
      </c>
      <c r="I147" s="26">
        <v>20</v>
      </c>
      <c r="J147" s="46">
        <v>0.15</v>
      </c>
      <c r="K147" s="31">
        <f>Reitoria!K147+ESAG!K147+CEART!K147+FAED!K147+CEAD!K147+CEFID!K147+CERES!K147+CESFI!K147</f>
        <v>1000</v>
      </c>
      <c r="L147" s="32">
        <f>(Reitoria!K147-Reitoria!L147)+(ESAG!K147-ESAG!L147)+(CEART!K147-CEART!L147)+(FAED!K147-FAED!L147)+(CEAD!K147-CEAD!L147)+(CEFID!K147-CEFID!L147)+(CERES!K147-CERES!L147)+(CESFI!K147-CESFI!L147)</f>
        <v>0</v>
      </c>
      <c r="M147" s="33">
        <f t="shared" si="6"/>
        <v>1000</v>
      </c>
      <c r="N147" s="57">
        <f t="shared" si="7"/>
        <v>150</v>
      </c>
      <c r="O147" s="57">
        <f t="shared" si="8"/>
        <v>0</v>
      </c>
    </row>
    <row r="148" spans="1:15" ht="45" x14ac:dyDescent="0.25">
      <c r="A148" s="100"/>
      <c r="B148" s="90"/>
      <c r="C148" s="49">
        <v>145</v>
      </c>
      <c r="D148" s="50" t="s">
        <v>194</v>
      </c>
      <c r="E148" s="28" t="s">
        <v>918</v>
      </c>
      <c r="F148" s="26" t="s">
        <v>932</v>
      </c>
      <c r="G148" s="49" t="s">
        <v>36</v>
      </c>
      <c r="H148" s="26">
        <v>30</v>
      </c>
      <c r="I148" s="26">
        <v>20</v>
      </c>
      <c r="J148" s="46">
        <v>0.25</v>
      </c>
      <c r="K148" s="31">
        <f>Reitoria!K148+ESAG!K148+CEART!K148+FAED!K148+CEAD!K148+CEFID!K148+CERES!K148+CESFI!K148</f>
        <v>1000</v>
      </c>
      <c r="L148" s="32">
        <f>(Reitoria!K148-Reitoria!L148)+(ESAG!K148-ESAG!L148)+(CEART!K148-CEART!L148)+(FAED!K148-FAED!L148)+(CEAD!K148-CEAD!L148)+(CEFID!K148-CEFID!L148)+(CERES!K148-CERES!L148)+(CESFI!K148-CESFI!L148)</f>
        <v>0</v>
      </c>
      <c r="M148" s="33">
        <f t="shared" si="6"/>
        <v>1000</v>
      </c>
      <c r="N148" s="57">
        <f t="shared" si="7"/>
        <v>250</v>
      </c>
      <c r="O148" s="57">
        <f t="shared" si="8"/>
        <v>0</v>
      </c>
    </row>
    <row r="149" spans="1:15" ht="45" x14ac:dyDescent="0.25">
      <c r="A149" s="100"/>
      <c r="B149" s="90"/>
      <c r="C149" s="49">
        <v>146</v>
      </c>
      <c r="D149" s="50" t="s">
        <v>195</v>
      </c>
      <c r="E149" s="28" t="s">
        <v>918</v>
      </c>
      <c r="F149" s="26" t="s">
        <v>932</v>
      </c>
      <c r="G149" s="49" t="s">
        <v>36</v>
      </c>
      <c r="H149" s="26">
        <v>30</v>
      </c>
      <c r="I149" s="26">
        <v>20</v>
      </c>
      <c r="J149" s="46">
        <v>0.25</v>
      </c>
      <c r="K149" s="31">
        <f>Reitoria!K149+ESAG!K149+CEART!K149+FAED!K149+CEAD!K149+CEFID!K149+CERES!K149+CESFI!K149</f>
        <v>1000</v>
      </c>
      <c r="L149" s="32">
        <f>(Reitoria!K149-Reitoria!L149)+(ESAG!K149-ESAG!L149)+(CEART!K149-CEART!L149)+(FAED!K149-FAED!L149)+(CEAD!K149-CEAD!L149)+(CEFID!K149-CEFID!L149)+(CERES!K149-CERES!L149)+(CESFI!K149-CESFI!L149)</f>
        <v>0</v>
      </c>
      <c r="M149" s="33">
        <f t="shared" si="6"/>
        <v>1000</v>
      </c>
      <c r="N149" s="57">
        <f t="shared" si="7"/>
        <v>250</v>
      </c>
      <c r="O149" s="57">
        <f t="shared" si="8"/>
        <v>0</v>
      </c>
    </row>
    <row r="150" spans="1:15" ht="45" x14ac:dyDescent="0.25">
      <c r="A150" s="100"/>
      <c r="B150" s="90"/>
      <c r="C150" s="49">
        <v>147</v>
      </c>
      <c r="D150" s="50" t="s">
        <v>196</v>
      </c>
      <c r="E150" s="28" t="s">
        <v>918</v>
      </c>
      <c r="F150" s="26" t="s">
        <v>932</v>
      </c>
      <c r="G150" s="49" t="s">
        <v>36</v>
      </c>
      <c r="H150" s="26">
        <v>30</v>
      </c>
      <c r="I150" s="26">
        <v>20</v>
      </c>
      <c r="J150" s="46">
        <v>0.28000000000000003</v>
      </c>
      <c r="K150" s="31">
        <f>Reitoria!K150+ESAG!K150+CEART!K150+FAED!K150+CEAD!K150+CEFID!K150+CERES!K150+CESFI!K150</f>
        <v>1000</v>
      </c>
      <c r="L150" s="32">
        <f>(Reitoria!K150-Reitoria!L150)+(ESAG!K150-ESAG!L150)+(CEART!K150-CEART!L150)+(FAED!K150-FAED!L150)+(CEAD!K150-CEAD!L150)+(CEFID!K150-CEFID!L150)+(CERES!K150-CERES!L150)+(CESFI!K150-CESFI!L150)</f>
        <v>0</v>
      </c>
      <c r="M150" s="33">
        <f t="shared" si="6"/>
        <v>1000</v>
      </c>
      <c r="N150" s="57">
        <f t="shared" si="7"/>
        <v>280</v>
      </c>
      <c r="O150" s="57">
        <f t="shared" si="8"/>
        <v>0</v>
      </c>
    </row>
    <row r="151" spans="1:15" ht="60" x14ac:dyDescent="0.25">
      <c r="A151" s="100"/>
      <c r="B151" s="90"/>
      <c r="C151" s="49">
        <v>148</v>
      </c>
      <c r="D151" s="50" t="s">
        <v>197</v>
      </c>
      <c r="E151" s="28" t="s">
        <v>918</v>
      </c>
      <c r="F151" s="26" t="s">
        <v>932</v>
      </c>
      <c r="G151" s="49" t="s">
        <v>36</v>
      </c>
      <c r="H151" s="26">
        <v>30</v>
      </c>
      <c r="I151" s="26">
        <v>20</v>
      </c>
      <c r="J151" s="46">
        <v>0.15</v>
      </c>
      <c r="K151" s="31">
        <f>Reitoria!K151+ESAG!K151+CEART!K151+FAED!K151+CEAD!K151+CEFID!K151+CERES!K151+CESFI!K151</f>
        <v>1000</v>
      </c>
      <c r="L151" s="32">
        <f>(Reitoria!K151-Reitoria!L151)+(ESAG!K151-ESAG!L151)+(CEART!K151-CEART!L151)+(FAED!K151-FAED!L151)+(CEAD!K151-CEAD!L151)+(CEFID!K151-CEFID!L151)+(CERES!K151-CERES!L151)+(CESFI!K151-CESFI!L151)</f>
        <v>0</v>
      </c>
      <c r="M151" s="33">
        <f t="shared" si="6"/>
        <v>1000</v>
      </c>
      <c r="N151" s="57">
        <f t="shared" si="7"/>
        <v>150</v>
      </c>
      <c r="O151" s="57">
        <f t="shared" si="8"/>
        <v>0</v>
      </c>
    </row>
    <row r="152" spans="1:15" ht="60" x14ac:dyDescent="0.25">
      <c r="A152" s="100"/>
      <c r="B152" s="90"/>
      <c r="C152" s="49">
        <v>149</v>
      </c>
      <c r="D152" s="50" t="s">
        <v>198</v>
      </c>
      <c r="E152" s="28" t="s">
        <v>918</v>
      </c>
      <c r="F152" s="26" t="s">
        <v>932</v>
      </c>
      <c r="G152" s="49" t="s">
        <v>36</v>
      </c>
      <c r="H152" s="26">
        <v>30</v>
      </c>
      <c r="I152" s="26">
        <v>20</v>
      </c>
      <c r="J152" s="46">
        <v>0.15</v>
      </c>
      <c r="K152" s="31">
        <f>Reitoria!K152+ESAG!K152+CEART!K152+FAED!K152+CEAD!K152+CEFID!K152+CERES!K152+CESFI!K152</f>
        <v>1000</v>
      </c>
      <c r="L152" s="32">
        <f>(Reitoria!K152-Reitoria!L152)+(ESAG!K152-ESAG!L152)+(CEART!K152-CEART!L152)+(FAED!K152-FAED!L152)+(CEAD!K152-CEAD!L152)+(CEFID!K152-CEFID!L152)+(CERES!K152-CERES!L152)+(CESFI!K152-CESFI!L152)</f>
        <v>0</v>
      </c>
      <c r="M152" s="33">
        <f t="shared" si="6"/>
        <v>1000</v>
      </c>
      <c r="N152" s="57">
        <f t="shared" si="7"/>
        <v>150</v>
      </c>
      <c r="O152" s="57">
        <f t="shared" si="8"/>
        <v>0</v>
      </c>
    </row>
    <row r="153" spans="1:15" ht="45" x14ac:dyDescent="0.25">
      <c r="A153" s="100"/>
      <c r="B153" s="90"/>
      <c r="C153" s="49">
        <v>150</v>
      </c>
      <c r="D153" s="50" t="s">
        <v>199</v>
      </c>
      <c r="E153" s="28" t="s">
        <v>918</v>
      </c>
      <c r="F153" s="26" t="s">
        <v>932</v>
      </c>
      <c r="G153" s="49" t="s">
        <v>36</v>
      </c>
      <c r="H153" s="26">
        <v>30</v>
      </c>
      <c r="I153" s="26">
        <v>20</v>
      </c>
      <c r="J153" s="46">
        <v>9.9700000000000006</v>
      </c>
      <c r="K153" s="31">
        <f>Reitoria!K153+ESAG!K153+CEART!K153+FAED!K153+CEAD!K153+CEFID!K153+CERES!K153+CESFI!K153</f>
        <v>32</v>
      </c>
      <c r="L153" s="32">
        <f>(Reitoria!K153-Reitoria!L153)+(ESAG!K153-ESAG!L153)+(CEART!K153-CEART!L153)+(FAED!K153-FAED!L153)+(CEAD!K153-CEAD!L153)+(CEFID!K153-CEFID!L153)+(CERES!K153-CERES!L153)+(CESFI!K153-CESFI!L153)</f>
        <v>0</v>
      </c>
      <c r="M153" s="33">
        <f t="shared" si="6"/>
        <v>32</v>
      </c>
      <c r="N153" s="57">
        <f t="shared" si="7"/>
        <v>319.04000000000002</v>
      </c>
      <c r="O153" s="57">
        <f t="shared" si="8"/>
        <v>0</v>
      </c>
    </row>
    <row r="154" spans="1:15" ht="45" customHeight="1" x14ac:dyDescent="0.25">
      <c r="A154" s="100"/>
      <c r="B154" s="90"/>
      <c r="C154" s="49">
        <v>151</v>
      </c>
      <c r="D154" s="50" t="s">
        <v>200</v>
      </c>
      <c r="E154" s="28" t="s">
        <v>918</v>
      </c>
      <c r="F154" s="26" t="s">
        <v>932</v>
      </c>
      <c r="G154" s="49" t="s">
        <v>36</v>
      </c>
      <c r="H154" s="26">
        <v>30</v>
      </c>
      <c r="I154" s="26">
        <v>20</v>
      </c>
      <c r="J154" s="46">
        <v>0.16</v>
      </c>
      <c r="K154" s="31">
        <f>Reitoria!K154+ESAG!K154+CEART!K154+FAED!K154+CEAD!K154+CEFID!K154+CERES!K154+CESFI!K154</f>
        <v>1404</v>
      </c>
      <c r="L154" s="32">
        <f>(Reitoria!K154-Reitoria!L154)+(ESAG!K154-ESAG!L154)+(CEART!K154-CEART!L154)+(FAED!K154-FAED!L154)+(CEAD!K154-CEAD!L154)+(CEFID!K154-CEFID!L154)+(CERES!K154-CERES!L154)+(CESFI!K154-CESFI!L154)</f>
        <v>0</v>
      </c>
      <c r="M154" s="33">
        <f t="shared" si="6"/>
        <v>1404</v>
      </c>
      <c r="N154" s="57">
        <f t="shared" si="7"/>
        <v>224.64000000000001</v>
      </c>
      <c r="O154" s="57">
        <f t="shared" si="8"/>
        <v>0</v>
      </c>
    </row>
    <row r="155" spans="1:15" ht="30" x14ac:dyDescent="0.25">
      <c r="A155" s="100"/>
      <c r="B155" s="90"/>
      <c r="C155" s="49">
        <v>152</v>
      </c>
      <c r="D155" s="50" t="s">
        <v>201</v>
      </c>
      <c r="E155" s="28" t="s">
        <v>918</v>
      </c>
      <c r="F155" s="26" t="s">
        <v>932</v>
      </c>
      <c r="G155" s="49" t="s">
        <v>36</v>
      </c>
      <c r="H155" s="26">
        <v>30</v>
      </c>
      <c r="I155" s="26">
        <v>20</v>
      </c>
      <c r="J155" s="46">
        <v>0.42</v>
      </c>
      <c r="K155" s="31">
        <f>Reitoria!K155+ESAG!K155+CEART!K155+FAED!K155+CEAD!K155+CEFID!K155+CERES!K155+CESFI!K155</f>
        <v>405</v>
      </c>
      <c r="L155" s="32">
        <f>(Reitoria!K155-Reitoria!L155)+(ESAG!K155-ESAG!L155)+(CEART!K155-CEART!L155)+(FAED!K155-FAED!L155)+(CEAD!K155-CEAD!L155)+(CEFID!K155-CEFID!L155)+(CERES!K155-CERES!L155)+(CESFI!K155-CESFI!L155)</f>
        <v>5</v>
      </c>
      <c r="M155" s="33">
        <f t="shared" si="6"/>
        <v>400</v>
      </c>
      <c r="N155" s="57">
        <f t="shared" si="7"/>
        <v>170.1</v>
      </c>
      <c r="O155" s="57">
        <f t="shared" si="8"/>
        <v>2.1</v>
      </c>
    </row>
    <row r="156" spans="1:15" ht="45" x14ac:dyDescent="0.25">
      <c r="A156" s="100"/>
      <c r="B156" s="90"/>
      <c r="C156" s="49">
        <v>153</v>
      </c>
      <c r="D156" s="50" t="s">
        <v>202</v>
      </c>
      <c r="E156" s="28" t="s">
        <v>918</v>
      </c>
      <c r="F156" s="26" t="s">
        <v>932</v>
      </c>
      <c r="G156" s="49" t="s">
        <v>36</v>
      </c>
      <c r="H156" s="26">
        <v>30</v>
      </c>
      <c r="I156" s="26">
        <v>20</v>
      </c>
      <c r="J156" s="46">
        <v>0.8</v>
      </c>
      <c r="K156" s="31">
        <f>Reitoria!K156+ESAG!K156+CEART!K156+FAED!K156+CEAD!K156+CEFID!K156+CERES!K156+CESFI!K156</f>
        <v>100</v>
      </c>
      <c r="L156" s="32">
        <f>(Reitoria!K156-Reitoria!L156)+(ESAG!K156-ESAG!L156)+(CEART!K156-CEART!L156)+(FAED!K156-FAED!L156)+(CEAD!K156-CEAD!L156)+(CEFID!K156-CEFID!L156)+(CERES!K156-CERES!L156)+(CESFI!K156-CESFI!L156)</f>
        <v>0</v>
      </c>
      <c r="M156" s="33">
        <f t="shared" si="6"/>
        <v>100</v>
      </c>
      <c r="N156" s="57">
        <f t="shared" si="7"/>
        <v>80</v>
      </c>
      <c r="O156" s="57">
        <f t="shared" si="8"/>
        <v>0</v>
      </c>
    </row>
    <row r="157" spans="1:15" ht="30" x14ac:dyDescent="0.25">
      <c r="A157" s="100"/>
      <c r="B157" s="90"/>
      <c r="C157" s="49">
        <v>154</v>
      </c>
      <c r="D157" s="50" t="s">
        <v>203</v>
      </c>
      <c r="E157" s="28" t="s">
        <v>918</v>
      </c>
      <c r="F157" s="26" t="s">
        <v>920</v>
      </c>
      <c r="G157" s="49" t="s">
        <v>36</v>
      </c>
      <c r="H157" s="26">
        <v>30</v>
      </c>
      <c r="I157" s="26">
        <v>20</v>
      </c>
      <c r="J157" s="46">
        <v>0.39</v>
      </c>
      <c r="K157" s="31">
        <f>Reitoria!K157+ESAG!K157+CEART!K157+FAED!K157+CEAD!K157+CEFID!K157+CERES!K157+CESFI!K157</f>
        <v>100</v>
      </c>
      <c r="L157" s="32">
        <f>(Reitoria!K157-Reitoria!L157)+(ESAG!K157-ESAG!L157)+(CEART!K157-CEART!L157)+(FAED!K157-FAED!L157)+(CEAD!K157-CEAD!L157)+(CEFID!K157-CEFID!L157)+(CERES!K157-CERES!L157)+(CESFI!K157-CESFI!L157)</f>
        <v>0</v>
      </c>
      <c r="M157" s="33">
        <f t="shared" si="6"/>
        <v>100</v>
      </c>
      <c r="N157" s="57">
        <f t="shared" si="7"/>
        <v>39</v>
      </c>
      <c r="O157" s="57">
        <f t="shared" si="8"/>
        <v>0</v>
      </c>
    </row>
    <row r="158" spans="1:15" ht="30" x14ac:dyDescent="0.25">
      <c r="A158" s="100"/>
      <c r="B158" s="90"/>
      <c r="C158" s="49">
        <v>155</v>
      </c>
      <c r="D158" s="50" t="s">
        <v>204</v>
      </c>
      <c r="E158" s="28" t="s">
        <v>918</v>
      </c>
      <c r="F158" s="26" t="s">
        <v>920</v>
      </c>
      <c r="G158" s="49" t="s">
        <v>36</v>
      </c>
      <c r="H158" s="26">
        <v>30</v>
      </c>
      <c r="I158" s="26">
        <v>20</v>
      </c>
      <c r="J158" s="46">
        <v>0.59</v>
      </c>
      <c r="K158" s="31">
        <f>Reitoria!K158+ESAG!K158+CEART!K158+FAED!K158+CEAD!K158+CEFID!K158+CERES!K158+CESFI!K158</f>
        <v>100</v>
      </c>
      <c r="L158" s="32">
        <f>(Reitoria!K158-Reitoria!L158)+(ESAG!K158-ESAG!L158)+(CEART!K158-CEART!L158)+(FAED!K158-FAED!L158)+(CEAD!K158-CEAD!L158)+(CEFID!K158-CEFID!L158)+(CERES!K158-CERES!L158)+(CESFI!K158-CESFI!L158)</f>
        <v>0</v>
      </c>
      <c r="M158" s="33">
        <f t="shared" si="6"/>
        <v>100</v>
      </c>
      <c r="N158" s="57">
        <f t="shared" si="7"/>
        <v>59</v>
      </c>
      <c r="O158" s="57">
        <f t="shared" si="8"/>
        <v>0</v>
      </c>
    </row>
    <row r="159" spans="1:15" ht="30" x14ac:dyDescent="0.25">
      <c r="A159" s="100"/>
      <c r="B159" s="90"/>
      <c r="C159" s="49">
        <v>156</v>
      </c>
      <c r="D159" s="50" t="s">
        <v>205</v>
      </c>
      <c r="E159" s="28" t="s">
        <v>918</v>
      </c>
      <c r="F159" s="26" t="s">
        <v>920</v>
      </c>
      <c r="G159" s="49" t="s">
        <v>36</v>
      </c>
      <c r="H159" s="26">
        <v>30</v>
      </c>
      <c r="I159" s="26">
        <v>20</v>
      </c>
      <c r="J159" s="46">
        <v>8.6199999999999992</v>
      </c>
      <c r="K159" s="31">
        <f>Reitoria!K159+ESAG!K159+CEART!K159+FAED!K159+CEAD!K159+CEFID!K159+CERES!K159+CESFI!K159</f>
        <v>30</v>
      </c>
      <c r="L159" s="32">
        <f>(Reitoria!K159-Reitoria!L159)+(ESAG!K159-ESAG!L159)+(CEART!K159-CEART!L159)+(FAED!K159-FAED!L159)+(CEAD!K159-CEAD!L159)+(CEFID!K159-CEFID!L159)+(CERES!K159-CERES!L159)+(CESFI!K159-CESFI!L159)</f>
        <v>0</v>
      </c>
      <c r="M159" s="33">
        <f t="shared" si="6"/>
        <v>30</v>
      </c>
      <c r="N159" s="57">
        <f t="shared" si="7"/>
        <v>258.59999999999997</v>
      </c>
      <c r="O159" s="57">
        <f t="shared" si="8"/>
        <v>0</v>
      </c>
    </row>
    <row r="160" spans="1:15" ht="45" x14ac:dyDescent="0.25">
      <c r="A160" s="100"/>
      <c r="B160" s="90"/>
      <c r="C160" s="49">
        <v>157</v>
      </c>
      <c r="D160" s="50" t="s">
        <v>206</v>
      </c>
      <c r="E160" s="28" t="s">
        <v>918</v>
      </c>
      <c r="F160" s="26" t="s">
        <v>920</v>
      </c>
      <c r="G160" s="49" t="s">
        <v>36</v>
      </c>
      <c r="H160" s="26">
        <v>30</v>
      </c>
      <c r="I160" s="26">
        <v>20</v>
      </c>
      <c r="J160" s="46">
        <v>0.65</v>
      </c>
      <c r="K160" s="31">
        <f>Reitoria!K160+ESAG!K160+CEART!K160+FAED!K160+CEAD!K160+CEFID!K160+CERES!K160+CESFI!K160</f>
        <v>100</v>
      </c>
      <c r="L160" s="32">
        <f>(Reitoria!K160-Reitoria!L160)+(ESAG!K160-ESAG!L160)+(CEART!K160-CEART!L160)+(FAED!K160-FAED!L160)+(CEAD!K160-CEAD!L160)+(CEFID!K160-CEFID!L160)+(CERES!K160-CERES!L160)+(CESFI!K160-CESFI!L160)</f>
        <v>0</v>
      </c>
      <c r="M160" s="33">
        <f t="shared" si="6"/>
        <v>100</v>
      </c>
      <c r="N160" s="57">
        <f t="shared" si="7"/>
        <v>65</v>
      </c>
      <c r="O160" s="57">
        <f t="shared" si="8"/>
        <v>0</v>
      </c>
    </row>
    <row r="161" spans="1:15" ht="15" x14ac:dyDescent="0.25">
      <c r="A161" s="100"/>
      <c r="B161" s="90"/>
      <c r="C161" s="49">
        <v>158</v>
      </c>
      <c r="D161" s="50" t="s">
        <v>207</v>
      </c>
      <c r="E161" s="28" t="s">
        <v>926</v>
      </c>
      <c r="F161" s="26" t="s">
        <v>920</v>
      </c>
      <c r="G161" s="49" t="s">
        <v>36</v>
      </c>
      <c r="H161" s="26">
        <v>30</v>
      </c>
      <c r="I161" s="26">
        <v>20</v>
      </c>
      <c r="J161" s="46">
        <v>0.6</v>
      </c>
      <c r="K161" s="31">
        <f>Reitoria!K161+ESAG!K161+CEART!K161+FAED!K161+CEAD!K161+CEFID!K161+CERES!K161+CESFI!K161</f>
        <v>30</v>
      </c>
      <c r="L161" s="32">
        <f>(Reitoria!K161-Reitoria!L161)+(ESAG!K161-ESAG!L161)+(CEART!K161-CEART!L161)+(FAED!K161-FAED!L161)+(CEAD!K161-CEAD!L161)+(CEFID!K161-CEFID!L161)+(CERES!K161-CERES!L161)+(CESFI!K161-CESFI!L161)</f>
        <v>30</v>
      </c>
      <c r="M161" s="33">
        <f t="shared" si="6"/>
        <v>0</v>
      </c>
      <c r="N161" s="57">
        <f t="shared" si="7"/>
        <v>18</v>
      </c>
      <c r="O161" s="57">
        <f t="shared" si="8"/>
        <v>18</v>
      </c>
    </row>
    <row r="162" spans="1:15" ht="45" customHeight="1" x14ac:dyDescent="0.25">
      <c r="A162" s="100"/>
      <c r="B162" s="90"/>
      <c r="C162" s="49">
        <v>159</v>
      </c>
      <c r="D162" s="50" t="s">
        <v>208</v>
      </c>
      <c r="E162" s="28" t="s">
        <v>918</v>
      </c>
      <c r="F162" s="26" t="s">
        <v>920</v>
      </c>
      <c r="G162" s="49" t="s">
        <v>36</v>
      </c>
      <c r="H162" s="26">
        <v>30</v>
      </c>
      <c r="I162" s="26">
        <v>20</v>
      </c>
      <c r="J162" s="46">
        <v>0.78</v>
      </c>
      <c r="K162" s="31">
        <f>Reitoria!K162+ESAG!K162+CEART!K162+FAED!K162+CEAD!K162+CEFID!K162+CERES!K162+CESFI!K162</f>
        <v>100</v>
      </c>
      <c r="L162" s="32">
        <f>(Reitoria!K162-Reitoria!L162)+(ESAG!K162-ESAG!L162)+(CEART!K162-CEART!L162)+(FAED!K162-FAED!L162)+(CEAD!K162-CEAD!L162)+(CEFID!K162-CEFID!L162)+(CERES!K162-CERES!L162)+(CESFI!K162-CESFI!L162)</f>
        <v>0</v>
      </c>
      <c r="M162" s="33">
        <f t="shared" si="6"/>
        <v>100</v>
      </c>
      <c r="N162" s="57">
        <f t="shared" si="7"/>
        <v>78</v>
      </c>
      <c r="O162" s="57">
        <f t="shared" si="8"/>
        <v>0</v>
      </c>
    </row>
    <row r="163" spans="1:15" ht="30" x14ac:dyDescent="0.25">
      <c r="A163" s="100"/>
      <c r="B163" s="90"/>
      <c r="C163" s="49">
        <v>160</v>
      </c>
      <c r="D163" s="50" t="s">
        <v>209</v>
      </c>
      <c r="E163" s="28" t="s">
        <v>918</v>
      </c>
      <c r="F163" s="26" t="s">
        <v>920</v>
      </c>
      <c r="G163" s="49" t="s">
        <v>36</v>
      </c>
      <c r="H163" s="26">
        <v>30</v>
      </c>
      <c r="I163" s="26">
        <v>20</v>
      </c>
      <c r="J163" s="46">
        <v>0.36</v>
      </c>
      <c r="K163" s="31">
        <f>Reitoria!K163+ESAG!K163+CEART!K163+FAED!K163+CEAD!K163+CEFID!K163+CERES!K163+CESFI!K163</f>
        <v>5000</v>
      </c>
      <c r="L163" s="32">
        <f>(Reitoria!K163-Reitoria!L163)+(ESAG!K163-ESAG!L163)+(CEART!K163-CEART!L163)+(FAED!K163-FAED!L163)+(CEAD!K163-CEAD!L163)+(CEFID!K163-CEFID!L163)+(CERES!K163-CERES!L163)+(CESFI!K163-CESFI!L163)</f>
        <v>0</v>
      </c>
      <c r="M163" s="33">
        <f t="shared" si="6"/>
        <v>5000</v>
      </c>
      <c r="N163" s="57">
        <f t="shared" si="7"/>
        <v>1800</v>
      </c>
      <c r="O163" s="57">
        <f t="shared" si="8"/>
        <v>0</v>
      </c>
    </row>
    <row r="164" spans="1:15" ht="45" x14ac:dyDescent="0.25">
      <c r="A164" s="100"/>
      <c r="B164" s="90"/>
      <c r="C164" s="49">
        <v>161</v>
      </c>
      <c r="D164" s="50" t="s">
        <v>210</v>
      </c>
      <c r="E164" s="28" t="s">
        <v>918</v>
      </c>
      <c r="F164" s="26" t="s">
        <v>933</v>
      </c>
      <c r="G164" s="49" t="s">
        <v>898</v>
      </c>
      <c r="H164" s="26">
        <v>30</v>
      </c>
      <c r="I164" s="26">
        <v>20</v>
      </c>
      <c r="J164" s="46">
        <v>6.9</v>
      </c>
      <c r="K164" s="31">
        <f>Reitoria!K164+ESAG!K164+CEART!K164+FAED!K164+CEAD!K164+CEFID!K164+CERES!K164+CESFI!K164</f>
        <v>45</v>
      </c>
      <c r="L164" s="32">
        <f>(Reitoria!K164-Reitoria!L164)+(ESAG!K164-ESAG!L164)+(CEART!K164-CEART!L164)+(FAED!K164-FAED!L164)+(CEAD!K164-CEAD!L164)+(CEFID!K164-CEFID!L164)+(CERES!K164-CERES!L164)+(CESFI!K164-CESFI!L164)</f>
        <v>24</v>
      </c>
      <c r="M164" s="33">
        <f t="shared" si="6"/>
        <v>21</v>
      </c>
      <c r="N164" s="57">
        <f t="shared" si="7"/>
        <v>310.5</v>
      </c>
      <c r="O164" s="57">
        <f t="shared" si="8"/>
        <v>165.60000000000002</v>
      </c>
    </row>
    <row r="165" spans="1:15" ht="15" x14ac:dyDescent="0.25">
      <c r="A165" s="100"/>
      <c r="B165" s="90"/>
      <c r="C165" s="49">
        <v>162</v>
      </c>
      <c r="D165" s="50" t="s">
        <v>211</v>
      </c>
      <c r="E165" s="28" t="s">
        <v>918</v>
      </c>
      <c r="F165" s="26" t="s">
        <v>933</v>
      </c>
      <c r="G165" s="49" t="s">
        <v>897</v>
      </c>
      <c r="H165" s="26">
        <v>30</v>
      </c>
      <c r="I165" s="26">
        <v>20</v>
      </c>
      <c r="J165" s="46">
        <v>21.76</v>
      </c>
      <c r="K165" s="31">
        <f>Reitoria!K165+ESAG!K165+CEART!K165+FAED!K165+CEAD!K165+CEFID!K165+CERES!K165+CESFI!K165</f>
        <v>15</v>
      </c>
      <c r="L165" s="32">
        <f>(Reitoria!K165-Reitoria!L165)+(ESAG!K165-ESAG!L165)+(CEART!K165-CEART!L165)+(FAED!K165-FAED!L165)+(CEAD!K165-CEAD!L165)+(CEFID!K165-CEFID!L165)+(CERES!K165-CERES!L165)+(CESFI!K165-CESFI!L165)</f>
        <v>0</v>
      </c>
      <c r="M165" s="33">
        <f t="shared" si="6"/>
        <v>15</v>
      </c>
      <c r="N165" s="57">
        <f t="shared" si="7"/>
        <v>326.40000000000003</v>
      </c>
      <c r="O165" s="57">
        <f t="shared" si="8"/>
        <v>0</v>
      </c>
    </row>
    <row r="166" spans="1:15" ht="15" customHeight="1" x14ac:dyDescent="0.25">
      <c r="A166" s="100"/>
      <c r="B166" s="90"/>
      <c r="C166" s="49">
        <v>163</v>
      </c>
      <c r="D166" s="50" t="s">
        <v>212</v>
      </c>
      <c r="E166" s="28" t="s">
        <v>918</v>
      </c>
      <c r="F166" s="26" t="s">
        <v>933</v>
      </c>
      <c r="G166" s="49" t="s">
        <v>897</v>
      </c>
      <c r="H166" s="26">
        <v>30</v>
      </c>
      <c r="I166" s="26">
        <v>20</v>
      </c>
      <c r="J166" s="46">
        <v>18.64</v>
      </c>
      <c r="K166" s="31">
        <f>Reitoria!K166+ESAG!K166+CEART!K166+FAED!K166+CEAD!K166+CEFID!K166+CERES!K166+CESFI!K166</f>
        <v>1</v>
      </c>
      <c r="L166" s="32">
        <f>(Reitoria!K166-Reitoria!L166)+(ESAG!K166-ESAG!L166)+(CEART!K166-CEART!L166)+(FAED!K166-FAED!L166)+(CEAD!K166-CEAD!L166)+(CEFID!K166-CEFID!L166)+(CERES!K166-CERES!L166)+(CESFI!K166-CESFI!L166)</f>
        <v>1</v>
      </c>
      <c r="M166" s="33">
        <f t="shared" si="6"/>
        <v>0</v>
      </c>
      <c r="N166" s="57">
        <f t="shared" si="7"/>
        <v>18.64</v>
      </c>
      <c r="O166" s="57">
        <f t="shared" si="8"/>
        <v>18.64</v>
      </c>
    </row>
    <row r="167" spans="1:15" ht="15" x14ac:dyDescent="0.25">
      <c r="A167" s="100"/>
      <c r="B167" s="90"/>
      <c r="C167" s="49">
        <v>164</v>
      </c>
      <c r="D167" s="50" t="s">
        <v>213</v>
      </c>
      <c r="E167" s="28" t="s">
        <v>918</v>
      </c>
      <c r="F167" s="26" t="s">
        <v>933</v>
      </c>
      <c r="G167" s="49" t="s">
        <v>897</v>
      </c>
      <c r="H167" s="26">
        <v>30</v>
      </c>
      <c r="I167" s="26">
        <v>20</v>
      </c>
      <c r="J167" s="46">
        <v>35</v>
      </c>
      <c r="K167" s="31">
        <f>Reitoria!K167+ESAG!K167+CEART!K167+FAED!K167+CEAD!K167+CEFID!K167+CERES!K167+CESFI!K167</f>
        <v>15</v>
      </c>
      <c r="L167" s="32">
        <f>(Reitoria!K167-Reitoria!L167)+(ESAG!K167-ESAG!L167)+(CEART!K167-CEART!L167)+(FAED!K167-FAED!L167)+(CEAD!K167-CEAD!L167)+(CEFID!K167-CEFID!L167)+(CERES!K167-CERES!L167)+(CESFI!K167-CESFI!L167)</f>
        <v>2</v>
      </c>
      <c r="M167" s="33">
        <f t="shared" si="6"/>
        <v>13</v>
      </c>
      <c r="N167" s="57">
        <f t="shared" si="7"/>
        <v>525</v>
      </c>
      <c r="O167" s="57">
        <f t="shared" si="8"/>
        <v>70</v>
      </c>
    </row>
    <row r="168" spans="1:15" ht="30" x14ac:dyDescent="0.25">
      <c r="A168" s="100"/>
      <c r="B168" s="90"/>
      <c r="C168" s="49">
        <v>165</v>
      </c>
      <c r="D168" s="50" t="s">
        <v>214</v>
      </c>
      <c r="E168" s="28" t="s">
        <v>918</v>
      </c>
      <c r="F168" s="26" t="s">
        <v>933</v>
      </c>
      <c r="G168" s="49" t="s">
        <v>897</v>
      </c>
      <c r="H168" s="26">
        <v>30</v>
      </c>
      <c r="I168" s="26">
        <v>20</v>
      </c>
      <c r="J168" s="46">
        <v>10.43</v>
      </c>
      <c r="K168" s="31">
        <f>Reitoria!K168+ESAG!K168+CEART!K168+FAED!K168+CEAD!K168+CEFID!K168+CERES!K168+CESFI!K168</f>
        <v>14</v>
      </c>
      <c r="L168" s="32">
        <f>(Reitoria!K168-Reitoria!L168)+(ESAG!K168-ESAG!L168)+(CEART!K168-CEART!L168)+(FAED!K168-FAED!L168)+(CEAD!K168-CEAD!L168)+(CEFID!K168-CEFID!L168)+(CERES!K168-CERES!L168)+(CESFI!K168-CESFI!L168)</f>
        <v>4</v>
      </c>
      <c r="M168" s="33">
        <f t="shared" si="6"/>
        <v>10</v>
      </c>
      <c r="N168" s="57">
        <f t="shared" si="7"/>
        <v>146.01999999999998</v>
      </c>
      <c r="O168" s="57">
        <f t="shared" si="8"/>
        <v>41.72</v>
      </c>
    </row>
    <row r="169" spans="1:15" ht="30" x14ac:dyDescent="0.25">
      <c r="A169" s="100"/>
      <c r="B169" s="90"/>
      <c r="C169" s="49">
        <v>166</v>
      </c>
      <c r="D169" s="50" t="s">
        <v>215</v>
      </c>
      <c r="E169" s="28" t="s">
        <v>918</v>
      </c>
      <c r="F169" s="26" t="s">
        <v>933</v>
      </c>
      <c r="G169" s="49" t="s">
        <v>897</v>
      </c>
      <c r="H169" s="26">
        <v>30</v>
      </c>
      <c r="I169" s="26">
        <v>20</v>
      </c>
      <c r="J169" s="46">
        <v>15.37</v>
      </c>
      <c r="K169" s="31">
        <f>Reitoria!K169+ESAG!K169+CEART!K169+FAED!K169+CEAD!K169+CEFID!K169+CERES!K169+CESFI!K169</f>
        <v>19</v>
      </c>
      <c r="L169" s="32">
        <f>(Reitoria!K169-Reitoria!L169)+(ESAG!K169-ESAG!L169)+(CEART!K169-CEART!L169)+(FAED!K169-FAED!L169)+(CEAD!K169-CEAD!L169)+(CEFID!K169-CEFID!L169)+(CERES!K169-CERES!L169)+(CESFI!K169-CESFI!L169)</f>
        <v>2</v>
      </c>
      <c r="M169" s="33">
        <f t="shared" si="6"/>
        <v>17</v>
      </c>
      <c r="N169" s="57">
        <f t="shared" si="7"/>
        <v>292.02999999999997</v>
      </c>
      <c r="O169" s="57">
        <f t="shared" si="8"/>
        <v>30.74</v>
      </c>
    </row>
    <row r="170" spans="1:15" ht="30" x14ac:dyDescent="0.25">
      <c r="A170" s="100"/>
      <c r="B170" s="90"/>
      <c r="C170" s="49">
        <v>167</v>
      </c>
      <c r="D170" s="50" t="s">
        <v>216</v>
      </c>
      <c r="E170" s="28" t="s">
        <v>918</v>
      </c>
      <c r="F170" s="26" t="s">
        <v>933</v>
      </c>
      <c r="G170" s="49" t="s">
        <v>897</v>
      </c>
      <c r="H170" s="26">
        <v>30</v>
      </c>
      <c r="I170" s="26">
        <v>20</v>
      </c>
      <c r="J170" s="46">
        <v>13.33</v>
      </c>
      <c r="K170" s="31">
        <f>Reitoria!K170+ESAG!K170+CEART!K170+FAED!K170+CEAD!K170+CEFID!K170+CERES!K170+CESFI!K170</f>
        <v>5</v>
      </c>
      <c r="L170" s="32">
        <f>(Reitoria!K170-Reitoria!L170)+(ESAG!K170-ESAG!L170)+(CEART!K170-CEART!L170)+(FAED!K170-FAED!L170)+(CEAD!K170-CEAD!L170)+(CEFID!K170-CEFID!L170)+(CERES!K170-CERES!L170)+(CESFI!K170-CESFI!L170)</f>
        <v>5</v>
      </c>
      <c r="M170" s="33">
        <f t="shared" si="6"/>
        <v>0</v>
      </c>
      <c r="N170" s="57">
        <f t="shared" si="7"/>
        <v>66.650000000000006</v>
      </c>
      <c r="O170" s="57">
        <f t="shared" si="8"/>
        <v>66.650000000000006</v>
      </c>
    </row>
    <row r="171" spans="1:15" ht="45" x14ac:dyDescent="0.25">
      <c r="A171" s="100"/>
      <c r="B171" s="90"/>
      <c r="C171" s="49">
        <v>168</v>
      </c>
      <c r="D171" s="50" t="s">
        <v>217</v>
      </c>
      <c r="E171" s="28" t="s">
        <v>918</v>
      </c>
      <c r="F171" s="26" t="s">
        <v>933</v>
      </c>
      <c r="G171" s="49" t="s">
        <v>897</v>
      </c>
      <c r="H171" s="26">
        <v>30</v>
      </c>
      <c r="I171" s="26">
        <v>20</v>
      </c>
      <c r="J171" s="46">
        <v>10.9</v>
      </c>
      <c r="K171" s="31">
        <f>Reitoria!K171+ESAG!K171+CEART!K171+FAED!K171+CEAD!K171+CEFID!K171+CERES!K171+CESFI!K171</f>
        <v>27</v>
      </c>
      <c r="L171" s="32">
        <f>(Reitoria!K171-Reitoria!L171)+(ESAG!K171-ESAG!L171)+(CEART!K171-CEART!L171)+(FAED!K171-FAED!L171)+(CEAD!K171-CEAD!L171)+(CEFID!K171-CEFID!L171)+(CERES!K171-CERES!L171)+(CESFI!K171-CESFI!L171)</f>
        <v>13</v>
      </c>
      <c r="M171" s="33">
        <f t="shared" si="6"/>
        <v>14</v>
      </c>
      <c r="N171" s="57">
        <f t="shared" si="7"/>
        <v>294.3</v>
      </c>
      <c r="O171" s="57">
        <f t="shared" si="8"/>
        <v>141.70000000000002</v>
      </c>
    </row>
    <row r="172" spans="1:15" ht="45" x14ac:dyDescent="0.25">
      <c r="A172" s="100"/>
      <c r="B172" s="90"/>
      <c r="C172" s="49">
        <v>169</v>
      </c>
      <c r="D172" s="50" t="s">
        <v>218</v>
      </c>
      <c r="E172" s="28" t="s">
        <v>918</v>
      </c>
      <c r="F172" s="26" t="s">
        <v>933</v>
      </c>
      <c r="G172" s="49" t="s">
        <v>897</v>
      </c>
      <c r="H172" s="26">
        <v>30</v>
      </c>
      <c r="I172" s="26">
        <v>20</v>
      </c>
      <c r="J172" s="46">
        <v>8.6999999999999993</v>
      </c>
      <c r="K172" s="31">
        <f>Reitoria!K172+ESAG!K172+CEART!K172+FAED!K172+CEAD!K172+CEFID!K172+CERES!K172+CESFI!K172</f>
        <v>6</v>
      </c>
      <c r="L172" s="32">
        <f>(Reitoria!K172-Reitoria!L172)+(ESAG!K172-ESAG!L172)+(CEART!K172-CEART!L172)+(FAED!K172-FAED!L172)+(CEAD!K172-CEAD!L172)+(CEFID!K172-CEFID!L172)+(CERES!K172-CERES!L172)+(CESFI!K172-CESFI!L172)</f>
        <v>2</v>
      </c>
      <c r="M172" s="33">
        <f t="shared" si="6"/>
        <v>4</v>
      </c>
      <c r="N172" s="57">
        <f t="shared" si="7"/>
        <v>52.199999999999996</v>
      </c>
      <c r="O172" s="57">
        <f t="shared" si="8"/>
        <v>17.399999999999999</v>
      </c>
    </row>
    <row r="173" spans="1:15" ht="45" x14ac:dyDescent="0.25">
      <c r="A173" s="100"/>
      <c r="B173" s="90"/>
      <c r="C173" s="49">
        <v>170</v>
      </c>
      <c r="D173" s="50" t="s">
        <v>219</v>
      </c>
      <c r="E173" s="28" t="s">
        <v>918</v>
      </c>
      <c r="F173" s="26" t="s">
        <v>933</v>
      </c>
      <c r="G173" s="49" t="s">
        <v>36</v>
      </c>
      <c r="H173" s="26">
        <v>30</v>
      </c>
      <c r="I173" s="26">
        <v>20</v>
      </c>
      <c r="J173" s="46">
        <v>6.95</v>
      </c>
      <c r="K173" s="31">
        <f>Reitoria!K173+ESAG!K173+CEART!K173+FAED!K173+CEAD!K173+CEFID!K173+CERES!K173+CESFI!K173</f>
        <v>2</v>
      </c>
      <c r="L173" s="32">
        <f>(Reitoria!K173-Reitoria!L173)+(ESAG!K173-ESAG!L173)+(CEART!K173-CEART!L173)+(FAED!K173-FAED!L173)+(CEAD!K173-CEAD!L173)+(CEFID!K173-CEFID!L173)+(CERES!K173-CERES!L173)+(CESFI!K173-CESFI!L173)</f>
        <v>2</v>
      </c>
      <c r="M173" s="33">
        <f t="shared" si="6"/>
        <v>0</v>
      </c>
      <c r="N173" s="57">
        <f t="shared" si="7"/>
        <v>13.9</v>
      </c>
      <c r="O173" s="57">
        <f t="shared" si="8"/>
        <v>13.9</v>
      </c>
    </row>
    <row r="174" spans="1:15" ht="45" x14ac:dyDescent="0.25">
      <c r="A174" s="100"/>
      <c r="B174" s="90"/>
      <c r="C174" s="49">
        <v>171</v>
      </c>
      <c r="D174" s="50" t="s">
        <v>220</v>
      </c>
      <c r="E174" s="28" t="s">
        <v>918</v>
      </c>
      <c r="F174" s="26" t="s">
        <v>933</v>
      </c>
      <c r="G174" s="49" t="s">
        <v>897</v>
      </c>
      <c r="H174" s="26">
        <v>30</v>
      </c>
      <c r="I174" s="26">
        <v>20</v>
      </c>
      <c r="J174" s="46">
        <v>10</v>
      </c>
      <c r="K174" s="31">
        <f>Reitoria!K174+ESAG!K174+CEART!K174+FAED!K174+CEAD!K174+CEFID!K174+CERES!K174+CESFI!K174</f>
        <v>25</v>
      </c>
      <c r="L174" s="32">
        <f>(Reitoria!K174-Reitoria!L174)+(ESAG!K174-ESAG!L174)+(CEART!K174-CEART!L174)+(FAED!K174-FAED!L174)+(CEAD!K174-CEAD!L174)+(CEFID!K174-CEFID!L174)+(CERES!K174-CERES!L174)+(CESFI!K174-CESFI!L174)</f>
        <v>13</v>
      </c>
      <c r="M174" s="33">
        <f t="shared" si="6"/>
        <v>12</v>
      </c>
      <c r="N174" s="57">
        <f t="shared" si="7"/>
        <v>250</v>
      </c>
      <c r="O174" s="57">
        <f t="shared" si="8"/>
        <v>130</v>
      </c>
    </row>
    <row r="175" spans="1:15" ht="30" x14ac:dyDescent="0.25">
      <c r="A175" s="100"/>
      <c r="B175" s="90"/>
      <c r="C175" s="49">
        <v>172</v>
      </c>
      <c r="D175" s="50" t="s">
        <v>221</v>
      </c>
      <c r="E175" s="28" t="s">
        <v>918</v>
      </c>
      <c r="F175" s="26" t="s">
        <v>933</v>
      </c>
      <c r="G175" s="49" t="s">
        <v>897</v>
      </c>
      <c r="H175" s="26">
        <v>30</v>
      </c>
      <c r="I175" s="26">
        <v>20</v>
      </c>
      <c r="J175" s="46">
        <v>19.11</v>
      </c>
      <c r="K175" s="31">
        <f>Reitoria!K175+ESAG!K175+CEART!K175+FAED!K175+CEAD!K175+CEFID!K175+CERES!K175+CESFI!K175</f>
        <v>18</v>
      </c>
      <c r="L175" s="32">
        <f>(Reitoria!K175-Reitoria!L175)+(ESAG!K175-ESAG!L175)+(CEART!K175-CEART!L175)+(FAED!K175-FAED!L175)+(CEAD!K175-CEAD!L175)+(CEFID!K175-CEFID!L175)+(CERES!K175-CERES!L175)+(CESFI!K175-CESFI!L175)</f>
        <v>4</v>
      </c>
      <c r="M175" s="33">
        <f t="shared" si="6"/>
        <v>14</v>
      </c>
      <c r="N175" s="57">
        <f t="shared" si="7"/>
        <v>343.98</v>
      </c>
      <c r="O175" s="57">
        <f t="shared" si="8"/>
        <v>76.44</v>
      </c>
    </row>
    <row r="176" spans="1:15" ht="60" x14ac:dyDescent="0.25">
      <c r="A176" s="100"/>
      <c r="B176" s="90"/>
      <c r="C176" s="49">
        <v>173</v>
      </c>
      <c r="D176" s="50" t="s">
        <v>222</v>
      </c>
      <c r="E176" s="28" t="s">
        <v>918</v>
      </c>
      <c r="F176" s="26" t="s">
        <v>933</v>
      </c>
      <c r="G176" s="49" t="s">
        <v>898</v>
      </c>
      <c r="H176" s="26">
        <v>30</v>
      </c>
      <c r="I176" s="26">
        <v>20</v>
      </c>
      <c r="J176" s="46">
        <v>8.42</v>
      </c>
      <c r="K176" s="31">
        <f>Reitoria!K176+ESAG!K176+CEART!K176+FAED!K176+CEAD!K176+CEFID!K176+CERES!K176+CESFI!K176</f>
        <v>7</v>
      </c>
      <c r="L176" s="32">
        <f>(Reitoria!K176-Reitoria!L176)+(ESAG!K176-ESAG!L176)+(CEART!K176-CEART!L176)+(FAED!K176-FAED!L176)+(CEAD!K176-CEAD!L176)+(CEFID!K176-CEFID!L176)+(CERES!K176-CERES!L176)+(CESFI!K176-CESFI!L176)</f>
        <v>1</v>
      </c>
      <c r="M176" s="33">
        <f t="shared" si="6"/>
        <v>6</v>
      </c>
      <c r="N176" s="57">
        <f t="shared" si="7"/>
        <v>58.94</v>
      </c>
      <c r="O176" s="57">
        <f t="shared" si="8"/>
        <v>8.42</v>
      </c>
    </row>
    <row r="177" spans="1:15" ht="60" x14ac:dyDescent="0.25">
      <c r="A177" s="100"/>
      <c r="B177" s="90"/>
      <c r="C177" s="49">
        <v>174</v>
      </c>
      <c r="D177" s="50" t="s">
        <v>223</v>
      </c>
      <c r="E177" s="28" t="s">
        <v>918</v>
      </c>
      <c r="F177" s="26" t="s">
        <v>933</v>
      </c>
      <c r="G177" s="49" t="s">
        <v>898</v>
      </c>
      <c r="H177" s="26">
        <v>30</v>
      </c>
      <c r="I177" s="26">
        <v>20</v>
      </c>
      <c r="J177" s="46">
        <v>10.01</v>
      </c>
      <c r="K177" s="31">
        <f>Reitoria!K177+ESAG!K177+CEART!K177+FAED!K177+CEAD!K177+CEFID!K177+CERES!K177+CESFI!K177</f>
        <v>5</v>
      </c>
      <c r="L177" s="32">
        <f>(Reitoria!K177-Reitoria!L177)+(ESAG!K177-ESAG!L177)+(CEART!K177-CEART!L177)+(FAED!K177-FAED!L177)+(CEAD!K177-CEAD!L177)+(CEFID!K177-CEFID!L177)+(CERES!K177-CERES!L177)+(CESFI!K177-CESFI!L177)</f>
        <v>0</v>
      </c>
      <c r="M177" s="33">
        <f t="shared" si="6"/>
        <v>5</v>
      </c>
      <c r="N177" s="57">
        <f t="shared" si="7"/>
        <v>50.05</v>
      </c>
      <c r="O177" s="57">
        <f t="shared" si="8"/>
        <v>0</v>
      </c>
    </row>
    <row r="178" spans="1:15" ht="15" x14ac:dyDescent="0.25">
      <c r="A178" s="100"/>
      <c r="B178" s="90"/>
      <c r="C178" s="49">
        <v>175</v>
      </c>
      <c r="D178" s="50" t="s">
        <v>224</v>
      </c>
      <c r="E178" s="28" t="s">
        <v>918</v>
      </c>
      <c r="F178" s="26" t="s">
        <v>933</v>
      </c>
      <c r="G178" s="49" t="s">
        <v>897</v>
      </c>
      <c r="H178" s="26">
        <v>30</v>
      </c>
      <c r="I178" s="26">
        <v>20</v>
      </c>
      <c r="J178" s="46">
        <v>9.33</v>
      </c>
      <c r="K178" s="31">
        <f>Reitoria!K178+ESAG!K178+CEART!K178+FAED!K178+CEAD!K178+CEFID!K178+CERES!K178+CESFI!K178</f>
        <v>12</v>
      </c>
      <c r="L178" s="32">
        <f>(Reitoria!K178-Reitoria!L178)+(ESAG!K178-ESAG!L178)+(CEART!K178-CEART!L178)+(FAED!K178-FAED!L178)+(CEAD!K178-CEAD!L178)+(CEFID!K178-CEFID!L178)+(CERES!K178-CERES!L178)+(CESFI!K178-CESFI!L178)</f>
        <v>1</v>
      </c>
      <c r="M178" s="33">
        <f t="shared" si="6"/>
        <v>11</v>
      </c>
      <c r="N178" s="57">
        <f t="shared" si="7"/>
        <v>111.96000000000001</v>
      </c>
      <c r="O178" s="57">
        <f t="shared" si="8"/>
        <v>9.33</v>
      </c>
    </row>
    <row r="179" spans="1:15" ht="15" x14ac:dyDescent="0.25">
      <c r="A179" s="100"/>
      <c r="B179" s="90"/>
      <c r="C179" s="49">
        <v>176</v>
      </c>
      <c r="D179" s="50" t="s">
        <v>225</v>
      </c>
      <c r="E179" s="28" t="s">
        <v>918</v>
      </c>
      <c r="F179" s="26" t="s">
        <v>933</v>
      </c>
      <c r="G179" s="49" t="s">
        <v>897</v>
      </c>
      <c r="H179" s="26">
        <v>30</v>
      </c>
      <c r="I179" s="26">
        <v>20</v>
      </c>
      <c r="J179" s="46">
        <v>8.23</v>
      </c>
      <c r="K179" s="31">
        <f>Reitoria!K179+ESAG!K179+CEART!K179+FAED!K179+CEAD!K179+CEFID!K179+CERES!K179+CESFI!K179</f>
        <v>10</v>
      </c>
      <c r="L179" s="32">
        <f>(Reitoria!K179-Reitoria!L179)+(ESAG!K179-ESAG!L179)+(CEART!K179-CEART!L179)+(FAED!K179-FAED!L179)+(CEAD!K179-CEAD!L179)+(CEFID!K179-CEFID!L179)+(CERES!K179-CERES!L179)+(CESFI!K179-CESFI!L179)</f>
        <v>1</v>
      </c>
      <c r="M179" s="33">
        <f t="shared" ref="M179:M242" si="9">K179-L179</f>
        <v>9</v>
      </c>
      <c r="N179" s="57">
        <f t="shared" si="7"/>
        <v>82.300000000000011</v>
      </c>
      <c r="O179" s="57">
        <f t="shared" si="8"/>
        <v>8.23</v>
      </c>
    </row>
    <row r="180" spans="1:15" ht="30" x14ac:dyDescent="0.25">
      <c r="A180" s="100"/>
      <c r="B180" s="90"/>
      <c r="C180" s="49">
        <v>177</v>
      </c>
      <c r="D180" s="50" t="s">
        <v>226</v>
      </c>
      <c r="E180" s="28" t="s">
        <v>918</v>
      </c>
      <c r="F180" s="26" t="s">
        <v>933</v>
      </c>
      <c r="G180" s="49" t="s">
        <v>899</v>
      </c>
      <c r="H180" s="26">
        <v>30</v>
      </c>
      <c r="I180" s="26">
        <v>20</v>
      </c>
      <c r="J180" s="46">
        <v>3.5</v>
      </c>
      <c r="K180" s="31">
        <f>Reitoria!K180+ESAG!K180+CEART!K180+FAED!K180+CEAD!K180+CEFID!K180+CERES!K180+CESFI!K180</f>
        <v>10</v>
      </c>
      <c r="L180" s="32">
        <f>(Reitoria!K180-Reitoria!L180)+(ESAG!K180-ESAG!L180)+(CEART!K180-CEART!L180)+(FAED!K180-FAED!L180)+(CEAD!K180-CEAD!L180)+(CEFID!K180-CEFID!L180)+(CERES!K180-CERES!L180)+(CESFI!K180-CESFI!L180)</f>
        <v>1</v>
      </c>
      <c r="M180" s="33">
        <f t="shared" si="9"/>
        <v>9</v>
      </c>
      <c r="N180" s="57">
        <f t="shared" si="7"/>
        <v>35</v>
      </c>
      <c r="O180" s="57">
        <f t="shared" si="8"/>
        <v>3.5</v>
      </c>
    </row>
    <row r="181" spans="1:15" ht="30" x14ac:dyDescent="0.25">
      <c r="A181" s="100"/>
      <c r="B181" s="90"/>
      <c r="C181" s="49">
        <v>178</v>
      </c>
      <c r="D181" s="50" t="s">
        <v>227</v>
      </c>
      <c r="E181" s="28" t="s">
        <v>918</v>
      </c>
      <c r="F181" s="26" t="s">
        <v>933</v>
      </c>
      <c r="G181" s="49" t="s">
        <v>899</v>
      </c>
      <c r="H181" s="26">
        <v>30</v>
      </c>
      <c r="I181" s="26">
        <v>20</v>
      </c>
      <c r="J181" s="46">
        <v>4.8099999999999996</v>
      </c>
      <c r="K181" s="31">
        <f>Reitoria!K181+ESAG!K181+CEART!K181+FAED!K181+CEAD!K181+CEFID!K181+CERES!K181+CESFI!K181</f>
        <v>15</v>
      </c>
      <c r="L181" s="32">
        <f>(Reitoria!K181-Reitoria!L181)+(ESAG!K181-ESAG!L181)+(CEART!K181-CEART!L181)+(FAED!K181-FAED!L181)+(CEAD!K181-CEAD!L181)+(CEFID!K181-CEFID!L181)+(CERES!K181-CERES!L181)+(CESFI!K181-CESFI!L181)</f>
        <v>1</v>
      </c>
      <c r="M181" s="33">
        <f t="shared" si="9"/>
        <v>14</v>
      </c>
      <c r="N181" s="57">
        <f t="shared" si="7"/>
        <v>72.149999999999991</v>
      </c>
      <c r="O181" s="57">
        <f t="shared" si="8"/>
        <v>4.8099999999999996</v>
      </c>
    </row>
    <row r="182" spans="1:15" ht="30" x14ac:dyDescent="0.25">
      <c r="A182" s="100"/>
      <c r="B182" s="90"/>
      <c r="C182" s="49">
        <v>179</v>
      </c>
      <c r="D182" s="50" t="s">
        <v>228</v>
      </c>
      <c r="E182" s="28" t="s">
        <v>918</v>
      </c>
      <c r="F182" s="26" t="s">
        <v>934</v>
      </c>
      <c r="G182" s="49" t="s">
        <v>36</v>
      </c>
      <c r="H182" s="26">
        <v>30</v>
      </c>
      <c r="I182" s="26">
        <v>20</v>
      </c>
      <c r="J182" s="46">
        <v>7.0000000000000007E-2</v>
      </c>
      <c r="K182" s="31">
        <f>Reitoria!K182+ESAG!K182+CEART!K182+FAED!K182+CEAD!K182+CEFID!K182+CERES!K182+CESFI!K182</f>
        <v>2000</v>
      </c>
      <c r="L182" s="32">
        <f>(Reitoria!K182-Reitoria!L182)+(ESAG!K182-ESAG!L182)+(CEART!K182-CEART!L182)+(FAED!K182-FAED!L182)+(CEAD!K182-CEAD!L182)+(CEFID!K182-CEFID!L182)+(CERES!K182-CERES!L182)+(CESFI!K182-CESFI!L182)</f>
        <v>200</v>
      </c>
      <c r="M182" s="33">
        <f t="shared" si="9"/>
        <v>1800</v>
      </c>
      <c r="N182" s="57">
        <f t="shared" si="7"/>
        <v>140</v>
      </c>
      <c r="O182" s="57">
        <f t="shared" si="8"/>
        <v>14.000000000000002</v>
      </c>
    </row>
    <row r="183" spans="1:15" ht="30" x14ac:dyDescent="0.25">
      <c r="A183" s="100"/>
      <c r="B183" s="90"/>
      <c r="C183" s="49">
        <v>180</v>
      </c>
      <c r="D183" s="50" t="s">
        <v>229</v>
      </c>
      <c r="E183" s="28" t="s">
        <v>918</v>
      </c>
      <c r="F183" s="26" t="s">
        <v>934</v>
      </c>
      <c r="G183" s="49" t="s">
        <v>36</v>
      </c>
      <c r="H183" s="26">
        <v>30</v>
      </c>
      <c r="I183" s="26">
        <v>20</v>
      </c>
      <c r="J183" s="46">
        <v>41.67</v>
      </c>
      <c r="K183" s="31">
        <f>Reitoria!K183+ESAG!K183+CEART!K183+FAED!K183+CEAD!K183+CEFID!K183+CERES!K183+CESFI!K183</f>
        <v>3</v>
      </c>
      <c r="L183" s="32">
        <f>(Reitoria!K183-Reitoria!L183)+(ESAG!K183-ESAG!L183)+(CEART!K183-CEART!L183)+(FAED!K183-FAED!L183)+(CEAD!K183-CEAD!L183)+(CEFID!K183-CEFID!L183)+(CERES!K183-CERES!L183)+(CESFI!K183-CESFI!L183)</f>
        <v>0</v>
      </c>
      <c r="M183" s="33">
        <f t="shared" si="9"/>
        <v>3</v>
      </c>
      <c r="N183" s="57">
        <f t="shared" si="7"/>
        <v>125.01</v>
      </c>
      <c r="O183" s="57">
        <f t="shared" si="8"/>
        <v>0</v>
      </c>
    </row>
    <row r="184" spans="1:15" ht="30" x14ac:dyDescent="0.25">
      <c r="A184" s="100"/>
      <c r="B184" s="90"/>
      <c r="C184" s="49">
        <v>181</v>
      </c>
      <c r="D184" s="50" t="s">
        <v>230</v>
      </c>
      <c r="E184" s="28" t="s">
        <v>918</v>
      </c>
      <c r="F184" s="26" t="s">
        <v>934</v>
      </c>
      <c r="G184" s="49" t="s">
        <v>36</v>
      </c>
      <c r="H184" s="26">
        <v>30</v>
      </c>
      <c r="I184" s="26">
        <v>20</v>
      </c>
      <c r="J184" s="46">
        <v>11.3</v>
      </c>
      <c r="K184" s="31">
        <f>Reitoria!K184+ESAG!K184+CEART!K184+FAED!K184+CEAD!K184+CEFID!K184+CERES!K184+CESFI!K184</f>
        <v>3</v>
      </c>
      <c r="L184" s="32">
        <f>(Reitoria!K184-Reitoria!L184)+(ESAG!K184-ESAG!L184)+(CEART!K184-CEART!L184)+(FAED!K184-FAED!L184)+(CEAD!K184-CEAD!L184)+(CEFID!K184-CEFID!L184)+(CERES!K184-CERES!L184)+(CESFI!K184-CESFI!L184)</f>
        <v>0</v>
      </c>
      <c r="M184" s="33">
        <f t="shared" si="9"/>
        <v>3</v>
      </c>
      <c r="N184" s="57">
        <f t="shared" si="7"/>
        <v>33.900000000000006</v>
      </c>
      <c r="O184" s="57">
        <f t="shared" si="8"/>
        <v>0</v>
      </c>
    </row>
    <row r="185" spans="1:15" ht="45" x14ac:dyDescent="0.25">
      <c r="A185" s="100"/>
      <c r="B185" s="90"/>
      <c r="C185" s="49">
        <v>182</v>
      </c>
      <c r="D185" s="50" t="s">
        <v>231</v>
      </c>
      <c r="E185" s="28" t="s">
        <v>918</v>
      </c>
      <c r="F185" s="26" t="s">
        <v>934</v>
      </c>
      <c r="G185" s="49" t="s">
        <v>36</v>
      </c>
      <c r="H185" s="26">
        <v>30</v>
      </c>
      <c r="I185" s="26">
        <v>20</v>
      </c>
      <c r="J185" s="46">
        <v>47.86</v>
      </c>
      <c r="K185" s="31">
        <f>Reitoria!K185+ESAG!K185+CEART!K185+FAED!K185+CEAD!K185+CEFID!K185+CERES!K185+CESFI!K185</f>
        <v>3</v>
      </c>
      <c r="L185" s="32">
        <f>(Reitoria!K185-Reitoria!L185)+(ESAG!K185-ESAG!L185)+(CEART!K185-CEART!L185)+(FAED!K185-FAED!L185)+(CEAD!K185-CEAD!L185)+(CEFID!K185-CEFID!L185)+(CERES!K185-CERES!L185)+(CESFI!K185-CESFI!L185)</f>
        <v>1</v>
      </c>
      <c r="M185" s="33">
        <f t="shared" si="9"/>
        <v>2</v>
      </c>
      <c r="N185" s="57">
        <f t="shared" si="7"/>
        <v>143.57999999999998</v>
      </c>
      <c r="O185" s="57">
        <f t="shared" si="8"/>
        <v>47.86</v>
      </c>
    </row>
    <row r="186" spans="1:15" ht="45" x14ac:dyDescent="0.25">
      <c r="A186" s="100"/>
      <c r="B186" s="90"/>
      <c r="C186" s="49">
        <v>183</v>
      </c>
      <c r="D186" s="50" t="s">
        <v>232</v>
      </c>
      <c r="E186" s="28" t="s">
        <v>918</v>
      </c>
      <c r="F186" s="26" t="s">
        <v>934</v>
      </c>
      <c r="G186" s="49" t="s">
        <v>36</v>
      </c>
      <c r="H186" s="26">
        <v>30</v>
      </c>
      <c r="I186" s="26">
        <v>20</v>
      </c>
      <c r="J186" s="46">
        <v>38.33</v>
      </c>
      <c r="K186" s="31">
        <f>Reitoria!K186+ESAG!K186+CEART!K186+FAED!K186+CEAD!K186+CEFID!K186+CERES!K186+CESFI!K186</f>
        <v>3</v>
      </c>
      <c r="L186" s="32">
        <f>(Reitoria!K186-Reitoria!L186)+(ESAG!K186-ESAG!L186)+(CEART!K186-CEART!L186)+(FAED!K186-FAED!L186)+(CEAD!K186-CEAD!L186)+(CEFID!K186-CEFID!L186)+(CERES!K186-CERES!L186)+(CESFI!K186-CESFI!L186)</f>
        <v>0</v>
      </c>
      <c r="M186" s="33">
        <f t="shared" si="9"/>
        <v>3</v>
      </c>
      <c r="N186" s="57">
        <f t="shared" si="7"/>
        <v>114.99</v>
      </c>
      <c r="O186" s="57">
        <f t="shared" si="8"/>
        <v>0</v>
      </c>
    </row>
    <row r="187" spans="1:15" ht="45" x14ac:dyDescent="0.25">
      <c r="A187" s="100"/>
      <c r="B187" s="90"/>
      <c r="C187" s="49">
        <v>184</v>
      </c>
      <c r="D187" s="50" t="s">
        <v>233</v>
      </c>
      <c r="E187" s="28" t="s">
        <v>918</v>
      </c>
      <c r="F187" s="26" t="s">
        <v>934</v>
      </c>
      <c r="G187" s="49" t="s">
        <v>36</v>
      </c>
      <c r="H187" s="26">
        <v>30</v>
      </c>
      <c r="I187" s="26">
        <v>20</v>
      </c>
      <c r="J187" s="46">
        <v>34.99</v>
      </c>
      <c r="K187" s="31">
        <f>Reitoria!K187+ESAG!K187+CEART!K187+FAED!K187+CEAD!K187+CEFID!K187+CERES!K187+CESFI!K187</f>
        <v>3</v>
      </c>
      <c r="L187" s="32">
        <f>(Reitoria!K187-Reitoria!L187)+(ESAG!K187-ESAG!L187)+(CEART!K187-CEART!L187)+(FAED!K187-FAED!L187)+(CEAD!K187-CEAD!L187)+(CEFID!K187-CEFID!L187)+(CERES!K187-CERES!L187)+(CESFI!K187-CESFI!L187)</f>
        <v>1</v>
      </c>
      <c r="M187" s="33">
        <f t="shared" si="9"/>
        <v>2</v>
      </c>
      <c r="N187" s="57">
        <f t="shared" si="7"/>
        <v>104.97</v>
      </c>
      <c r="O187" s="57">
        <f t="shared" si="8"/>
        <v>34.99</v>
      </c>
    </row>
    <row r="188" spans="1:15" ht="45" x14ac:dyDescent="0.25">
      <c r="A188" s="100"/>
      <c r="B188" s="90"/>
      <c r="C188" s="49">
        <v>185</v>
      </c>
      <c r="D188" s="50" t="s">
        <v>234</v>
      </c>
      <c r="E188" s="28" t="s">
        <v>918</v>
      </c>
      <c r="F188" s="26" t="s">
        <v>934</v>
      </c>
      <c r="G188" s="49" t="s">
        <v>36</v>
      </c>
      <c r="H188" s="26">
        <v>30</v>
      </c>
      <c r="I188" s="26">
        <v>20</v>
      </c>
      <c r="J188" s="46">
        <v>50</v>
      </c>
      <c r="K188" s="31">
        <f>Reitoria!K188+ESAG!K188+CEART!K188+FAED!K188+CEAD!K188+CEFID!K188+CERES!K188+CESFI!K188</f>
        <v>3</v>
      </c>
      <c r="L188" s="32">
        <f>(Reitoria!K188-Reitoria!L188)+(ESAG!K188-ESAG!L188)+(CEART!K188-CEART!L188)+(FAED!K188-FAED!L188)+(CEAD!K188-CEAD!L188)+(CEFID!K188-CEFID!L188)+(CERES!K188-CERES!L188)+(CESFI!K188-CESFI!L188)</f>
        <v>3</v>
      </c>
      <c r="M188" s="33">
        <f t="shared" si="9"/>
        <v>0</v>
      </c>
      <c r="N188" s="57">
        <f t="shared" si="7"/>
        <v>150</v>
      </c>
      <c r="O188" s="57">
        <f t="shared" si="8"/>
        <v>150</v>
      </c>
    </row>
    <row r="189" spans="1:15" ht="45" x14ac:dyDescent="0.25">
      <c r="A189" s="100"/>
      <c r="B189" s="90"/>
      <c r="C189" s="49">
        <v>186</v>
      </c>
      <c r="D189" s="50" t="s">
        <v>235</v>
      </c>
      <c r="E189" s="28" t="s">
        <v>918</v>
      </c>
      <c r="F189" s="26" t="s">
        <v>934</v>
      </c>
      <c r="G189" s="49" t="s">
        <v>36</v>
      </c>
      <c r="H189" s="26">
        <v>30</v>
      </c>
      <c r="I189" s="26">
        <v>20</v>
      </c>
      <c r="J189" s="46">
        <v>61.7</v>
      </c>
      <c r="K189" s="31">
        <f>Reitoria!K189+ESAG!K189+CEART!K189+FAED!K189+CEAD!K189+CEFID!K189+CERES!K189+CESFI!K189</f>
        <v>3</v>
      </c>
      <c r="L189" s="32">
        <f>(Reitoria!K189-Reitoria!L189)+(ESAG!K189-ESAG!L189)+(CEART!K189-CEART!L189)+(FAED!K189-FAED!L189)+(CEAD!K189-CEAD!L189)+(CEFID!K189-CEFID!L189)+(CERES!K189-CERES!L189)+(CESFI!K189-CESFI!L189)</f>
        <v>0</v>
      </c>
      <c r="M189" s="33">
        <f t="shared" si="9"/>
        <v>3</v>
      </c>
      <c r="N189" s="57">
        <f t="shared" si="7"/>
        <v>185.10000000000002</v>
      </c>
      <c r="O189" s="57">
        <f t="shared" si="8"/>
        <v>0</v>
      </c>
    </row>
    <row r="190" spans="1:15" ht="45" x14ac:dyDescent="0.25">
      <c r="A190" s="100"/>
      <c r="B190" s="90"/>
      <c r="C190" s="49">
        <v>187</v>
      </c>
      <c r="D190" s="50" t="s">
        <v>236</v>
      </c>
      <c r="E190" s="28" t="s">
        <v>918</v>
      </c>
      <c r="F190" s="26" t="s">
        <v>934</v>
      </c>
      <c r="G190" s="49" t="s">
        <v>36</v>
      </c>
      <c r="H190" s="26">
        <v>30</v>
      </c>
      <c r="I190" s="26">
        <v>20</v>
      </c>
      <c r="J190" s="46">
        <v>113.2</v>
      </c>
      <c r="K190" s="31">
        <f>Reitoria!K190+ESAG!K190+CEART!K190+FAED!K190+CEAD!K190+CEFID!K190+CERES!K190+CESFI!K190</f>
        <v>3</v>
      </c>
      <c r="L190" s="32">
        <f>(Reitoria!K190-Reitoria!L190)+(ESAG!K190-ESAG!L190)+(CEART!K190-CEART!L190)+(FAED!K190-FAED!L190)+(CEAD!K190-CEAD!L190)+(CEFID!K190-CEFID!L190)+(CERES!K190-CERES!L190)+(CESFI!K190-CESFI!L190)</f>
        <v>2</v>
      </c>
      <c r="M190" s="33">
        <f t="shared" si="9"/>
        <v>1</v>
      </c>
      <c r="N190" s="57">
        <f t="shared" si="7"/>
        <v>339.6</v>
      </c>
      <c r="O190" s="57">
        <f t="shared" si="8"/>
        <v>226.4</v>
      </c>
    </row>
    <row r="191" spans="1:15" ht="75" x14ac:dyDescent="0.25">
      <c r="A191" s="100"/>
      <c r="B191" s="90"/>
      <c r="C191" s="49">
        <v>188</v>
      </c>
      <c r="D191" s="50" t="s">
        <v>237</v>
      </c>
      <c r="E191" s="28" t="s">
        <v>918</v>
      </c>
      <c r="F191" s="26" t="s">
        <v>933</v>
      </c>
      <c r="G191" s="49" t="s">
        <v>896</v>
      </c>
      <c r="H191" s="26">
        <v>30</v>
      </c>
      <c r="I191" s="26">
        <v>20</v>
      </c>
      <c r="J191" s="46">
        <v>840</v>
      </c>
      <c r="K191" s="31">
        <f>Reitoria!K191+ESAG!K191+CEART!K191+FAED!K191+CEAD!K191+CEFID!K191+CERES!K191+CESFI!K191</f>
        <v>4</v>
      </c>
      <c r="L191" s="32">
        <f>(Reitoria!K191-Reitoria!L191)+(ESAG!K191-ESAG!L191)+(CEART!K191-CEART!L191)+(FAED!K191-FAED!L191)+(CEAD!K191-CEAD!L191)+(CEFID!K191-CEFID!L191)+(CERES!K191-CERES!L191)+(CESFI!K191-CESFI!L191)</f>
        <v>0</v>
      </c>
      <c r="M191" s="33">
        <f t="shared" si="9"/>
        <v>4</v>
      </c>
      <c r="N191" s="57">
        <f t="shared" si="7"/>
        <v>3360</v>
      </c>
      <c r="O191" s="57">
        <f t="shared" si="8"/>
        <v>0</v>
      </c>
    </row>
    <row r="192" spans="1:15" ht="30" x14ac:dyDescent="0.25">
      <c r="A192" s="100"/>
      <c r="B192" s="90"/>
      <c r="C192" s="49">
        <v>189</v>
      </c>
      <c r="D192" s="50" t="s">
        <v>238</v>
      </c>
      <c r="E192" s="28" t="s">
        <v>918</v>
      </c>
      <c r="F192" s="26" t="s">
        <v>919</v>
      </c>
      <c r="G192" s="49" t="s">
        <v>36</v>
      </c>
      <c r="H192" s="26">
        <v>30</v>
      </c>
      <c r="I192" s="26">
        <v>20</v>
      </c>
      <c r="J192" s="46">
        <v>12.9</v>
      </c>
      <c r="K192" s="31">
        <f>Reitoria!K192+ESAG!K192+CEART!K192+FAED!K192+CEAD!K192+CEFID!K192+CERES!K192+CESFI!K192</f>
        <v>20</v>
      </c>
      <c r="L192" s="32">
        <f>(Reitoria!K192-Reitoria!L192)+(ESAG!K192-ESAG!L192)+(CEART!K192-CEART!L192)+(FAED!K192-FAED!L192)+(CEAD!K192-CEAD!L192)+(CEFID!K192-CEFID!L192)+(CERES!K192-CERES!L192)+(CESFI!K192-CESFI!L192)</f>
        <v>20</v>
      </c>
      <c r="M192" s="33">
        <f t="shared" si="9"/>
        <v>0</v>
      </c>
      <c r="N192" s="57">
        <f t="shared" si="7"/>
        <v>258</v>
      </c>
      <c r="O192" s="57">
        <f t="shared" si="8"/>
        <v>258</v>
      </c>
    </row>
    <row r="193" spans="1:15" ht="75" x14ac:dyDescent="0.25">
      <c r="A193" s="100"/>
      <c r="B193" s="90"/>
      <c r="C193" s="49">
        <v>190</v>
      </c>
      <c r="D193" s="50" t="s">
        <v>239</v>
      </c>
      <c r="E193" s="28" t="s">
        <v>918</v>
      </c>
      <c r="F193" s="26" t="s">
        <v>935</v>
      </c>
      <c r="G193" s="49" t="s">
        <v>36</v>
      </c>
      <c r="H193" s="26">
        <v>30</v>
      </c>
      <c r="I193" s="26">
        <v>20</v>
      </c>
      <c r="J193" s="46">
        <v>1.1000000000000001</v>
      </c>
      <c r="K193" s="31">
        <f>Reitoria!K193+ESAG!K193+CEART!K193+FAED!K193+CEAD!K193+CEFID!K193+CERES!K193+CESFI!K193</f>
        <v>100</v>
      </c>
      <c r="L193" s="32">
        <f>(Reitoria!K193-Reitoria!L193)+(ESAG!K193-ESAG!L193)+(CEART!K193-CEART!L193)+(FAED!K193-FAED!L193)+(CEAD!K193-CEAD!L193)+(CEFID!K193-CEFID!L193)+(CERES!K193-CERES!L193)+(CESFI!K193-CESFI!L193)</f>
        <v>20</v>
      </c>
      <c r="M193" s="33">
        <f t="shared" si="9"/>
        <v>80</v>
      </c>
      <c r="N193" s="57">
        <f t="shared" si="7"/>
        <v>110.00000000000001</v>
      </c>
      <c r="O193" s="57">
        <f t="shared" si="8"/>
        <v>22</v>
      </c>
    </row>
    <row r="194" spans="1:15" ht="75" x14ac:dyDescent="0.25">
      <c r="A194" s="100"/>
      <c r="B194" s="90"/>
      <c r="C194" s="49">
        <v>191</v>
      </c>
      <c r="D194" s="50" t="s">
        <v>240</v>
      </c>
      <c r="E194" s="28" t="s">
        <v>918</v>
      </c>
      <c r="F194" s="26" t="s">
        <v>935</v>
      </c>
      <c r="G194" s="49" t="s">
        <v>36</v>
      </c>
      <c r="H194" s="26">
        <v>30</v>
      </c>
      <c r="I194" s="26">
        <v>20</v>
      </c>
      <c r="J194" s="46">
        <v>2.82</v>
      </c>
      <c r="K194" s="31">
        <f>Reitoria!K194+ESAG!K194+CEART!K194+FAED!K194+CEAD!K194+CEFID!K194+CERES!K194+CESFI!K194</f>
        <v>100</v>
      </c>
      <c r="L194" s="32">
        <f>(Reitoria!K194-Reitoria!L194)+(ESAG!K194-ESAG!L194)+(CEART!K194-CEART!L194)+(FAED!K194-FAED!L194)+(CEAD!K194-CEAD!L194)+(CEFID!K194-CEFID!L194)+(CERES!K194-CERES!L194)+(CESFI!K194-CESFI!L194)</f>
        <v>20</v>
      </c>
      <c r="M194" s="33">
        <f t="shared" si="9"/>
        <v>80</v>
      </c>
      <c r="N194" s="57">
        <f t="shared" si="7"/>
        <v>282</v>
      </c>
      <c r="O194" s="57">
        <f t="shared" si="8"/>
        <v>56.4</v>
      </c>
    </row>
    <row r="195" spans="1:15" ht="15" x14ac:dyDescent="0.25">
      <c r="A195" s="100"/>
      <c r="B195" s="90"/>
      <c r="C195" s="49">
        <v>192</v>
      </c>
      <c r="D195" s="50" t="s">
        <v>241</v>
      </c>
      <c r="E195" s="28" t="s">
        <v>936</v>
      </c>
      <c r="F195" s="26" t="s">
        <v>921</v>
      </c>
      <c r="G195" s="49" t="s">
        <v>36</v>
      </c>
      <c r="H195" s="26">
        <v>30</v>
      </c>
      <c r="I195" s="26">
        <v>20</v>
      </c>
      <c r="J195" s="46">
        <v>8.26</v>
      </c>
      <c r="K195" s="31">
        <f>Reitoria!K195+ESAG!K195+CEART!K195+FAED!K195+CEAD!K195+CEFID!K195+CERES!K195+CESFI!K195</f>
        <v>40</v>
      </c>
      <c r="L195" s="32">
        <f>(Reitoria!K195-Reitoria!L195)+(ESAG!K195-ESAG!L195)+(CEART!K195-CEART!L195)+(FAED!K195-FAED!L195)+(CEAD!K195-CEAD!L195)+(CEFID!K195-CEFID!L195)+(CERES!K195-CERES!L195)+(CESFI!K195-CESFI!L195)</f>
        <v>20</v>
      </c>
      <c r="M195" s="33">
        <f t="shared" si="9"/>
        <v>20</v>
      </c>
      <c r="N195" s="57">
        <f t="shared" si="7"/>
        <v>330.4</v>
      </c>
      <c r="O195" s="57">
        <f t="shared" si="8"/>
        <v>165.2</v>
      </c>
    </row>
    <row r="196" spans="1:15" ht="45" x14ac:dyDescent="0.25">
      <c r="A196" s="97" t="s">
        <v>892</v>
      </c>
      <c r="B196" s="93">
        <v>2</v>
      </c>
      <c r="C196" s="49">
        <v>1</v>
      </c>
      <c r="D196" s="50" t="s">
        <v>242</v>
      </c>
      <c r="E196" s="28" t="s">
        <v>918</v>
      </c>
      <c r="F196" s="26" t="s">
        <v>937</v>
      </c>
      <c r="G196" s="49" t="s">
        <v>36</v>
      </c>
      <c r="H196" s="26">
        <v>30</v>
      </c>
      <c r="I196" s="26">
        <v>20</v>
      </c>
      <c r="J196" s="46">
        <v>28</v>
      </c>
      <c r="K196" s="31">
        <f>Reitoria!K196+ESAG!K196+CEART!K196+FAED!K196+CEAD!K196+CEFID!K196+CERES!K196+CESFI!K196</f>
        <v>20</v>
      </c>
      <c r="L196" s="32">
        <f>(Reitoria!K196-Reitoria!L196)+(ESAG!K196-ESAG!L196)+(CEART!K196-CEART!L196)+(FAED!K196-FAED!L196)+(CEAD!K196-CEAD!L196)+(CEFID!K196-CEFID!L196)+(CERES!K196-CERES!L196)+(CESFI!K196-CESFI!L196)</f>
        <v>20</v>
      </c>
      <c r="M196" s="33">
        <f t="shared" si="9"/>
        <v>0</v>
      </c>
      <c r="N196" s="57">
        <f t="shared" si="7"/>
        <v>560</v>
      </c>
      <c r="O196" s="57">
        <f t="shared" si="8"/>
        <v>560</v>
      </c>
    </row>
    <row r="197" spans="1:15" ht="15" x14ac:dyDescent="0.25">
      <c r="A197" s="98"/>
      <c r="B197" s="94"/>
      <c r="C197" s="49">
        <v>2</v>
      </c>
      <c r="D197" s="50" t="s">
        <v>243</v>
      </c>
      <c r="E197" s="28" t="s">
        <v>918</v>
      </c>
      <c r="F197" s="26" t="s">
        <v>938</v>
      </c>
      <c r="G197" s="49" t="s">
        <v>36</v>
      </c>
      <c r="H197" s="26">
        <v>30</v>
      </c>
      <c r="I197" s="26">
        <v>20</v>
      </c>
      <c r="J197" s="46">
        <v>2</v>
      </c>
      <c r="K197" s="31">
        <f>Reitoria!K197+ESAG!K197+CEART!K197+FAED!K197+CEAD!K197+CEFID!K197+CERES!K197+CESFI!K197</f>
        <v>10</v>
      </c>
      <c r="L197" s="32">
        <f>(Reitoria!K197-Reitoria!L197)+(ESAG!K197-ESAG!L197)+(CEART!K197-CEART!L197)+(FAED!K197-FAED!L197)+(CEAD!K197-CEAD!L197)+(CEFID!K197-CEFID!L197)+(CERES!K197-CERES!L197)+(CESFI!K197-CESFI!L197)</f>
        <v>10</v>
      </c>
      <c r="M197" s="33">
        <f t="shared" si="9"/>
        <v>0</v>
      </c>
      <c r="N197" s="57">
        <f t="shared" ref="N197:N260" si="10">J197*K197</f>
        <v>20</v>
      </c>
      <c r="O197" s="57">
        <f t="shared" ref="O197:O260" si="11">J197*L197</f>
        <v>20</v>
      </c>
    </row>
    <row r="198" spans="1:15" ht="15" x14ac:dyDescent="0.25">
      <c r="A198" s="98"/>
      <c r="B198" s="94"/>
      <c r="C198" s="49">
        <v>3</v>
      </c>
      <c r="D198" s="50" t="s">
        <v>244</v>
      </c>
      <c r="E198" s="28" t="s">
        <v>918</v>
      </c>
      <c r="F198" s="26" t="s">
        <v>938</v>
      </c>
      <c r="G198" s="49" t="s">
        <v>36</v>
      </c>
      <c r="H198" s="26">
        <v>30</v>
      </c>
      <c r="I198" s="26">
        <v>20</v>
      </c>
      <c r="J198" s="46">
        <v>2</v>
      </c>
      <c r="K198" s="31">
        <f>Reitoria!K198+ESAG!K198+CEART!K198+FAED!K198+CEAD!K198+CEFID!K198+CERES!K198+CESFI!K198</f>
        <v>470</v>
      </c>
      <c r="L198" s="32">
        <f>(Reitoria!K198-Reitoria!L198)+(ESAG!K198-ESAG!L198)+(CEART!K198-CEART!L198)+(FAED!K198-FAED!L198)+(CEAD!K198-CEAD!L198)+(CEFID!K198-CEFID!L198)+(CERES!K198-CERES!L198)+(CESFI!K198-CESFI!L198)</f>
        <v>80</v>
      </c>
      <c r="M198" s="33">
        <f t="shared" si="9"/>
        <v>390</v>
      </c>
      <c r="N198" s="57">
        <f t="shared" si="10"/>
        <v>940</v>
      </c>
      <c r="O198" s="57">
        <f t="shared" si="11"/>
        <v>160</v>
      </c>
    </row>
    <row r="199" spans="1:15" ht="15" x14ac:dyDescent="0.25">
      <c r="A199" s="98"/>
      <c r="B199" s="94"/>
      <c r="C199" s="49">
        <v>4</v>
      </c>
      <c r="D199" s="50" t="s">
        <v>245</v>
      </c>
      <c r="E199" s="28" t="s">
        <v>918</v>
      </c>
      <c r="F199" s="26" t="s">
        <v>938</v>
      </c>
      <c r="G199" s="49" t="s">
        <v>36</v>
      </c>
      <c r="H199" s="26">
        <v>30</v>
      </c>
      <c r="I199" s="26">
        <v>20</v>
      </c>
      <c r="J199" s="46">
        <v>2</v>
      </c>
      <c r="K199" s="31">
        <f>Reitoria!K199+ESAG!K199+CEART!K199+FAED!K199+CEAD!K199+CEFID!K199+CERES!K199+CESFI!K199</f>
        <v>103</v>
      </c>
      <c r="L199" s="32">
        <f>(Reitoria!K199-Reitoria!L199)+(ESAG!K199-ESAG!L199)+(CEART!K199-CEART!L199)+(FAED!K199-FAED!L199)+(CEAD!K199-CEAD!L199)+(CEFID!K199-CEFID!L199)+(CERES!K199-CERES!L199)+(CESFI!K199-CESFI!L199)</f>
        <v>80</v>
      </c>
      <c r="M199" s="33">
        <f t="shared" si="9"/>
        <v>23</v>
      </c>
      <c r="N199" s="57">
        <f t="shared" si="10"/>
        <v>206</v>
      </c>
      <c r="O199" s="57">
        <f t="shared" si="11"/>
        <v>160</v>
      </c>
    </row>
    <row r="200" spans="1:15" ht="15" x14ac:dyDescent="0.25">
      <c r="A200" s="98"/>
      <c r="B200" s="94"/>
      <c r="C200" s="49">
        <v>5</v>
      </c>
      <c r="D200" s="50" t="s">
        <v>246</v>
      </c>
      <c r="E200" s="28" t="s">
        <v>918</v>
      </c>
      <c r="F200" s="26" t="s">
        <v>938</v>
      </c>
      <c r="G200" s="49" t="s">
        <v>36</v>
      </c>
      <c r="H200" s="26">
        <v>30</v>
      </c>
      <c r="I200" s="26">
        <v>20</v>
      </c>
      <c r="J200" s="46">
        <v>1.54</v>
      </c>
      <c r="K200" s="31">
        <f>Reitoria!K200+ESAG!K200+CEART!K200+FAED!K200+CEAD!K200+CEFID!K200+CERES!K200+CESFI!K200</f>
        <v>348</v>
      </c>
      <c r="L200" s="32">
        <f>(Reitoria!K200-Reitoria!L200)+(ESAG!K200-ESAG!L200)+(CEART!K200-CEART!L200)+(FAED!K200-FAED!L200)+(CEAD!K200-CEAD!L200)+(CEFID!K200-CEFID!L200)+(CERES!K200-CERES!L200)+(CESFI!K200-CESFI!L200)</f>
        <v>190</v>
      </c>
      <c r="M200" s="33">
        <f t="shared" si="9"/>
        <v>158</v>
      </c>
      <c r="N200" s="57">
        <f t="shared" si="10"/>
        <v>535.91999999999996</v>
      </c>
      <c r="O200" s="57">
        <f t="shared" si="11"/>
        <v>292.60000000000002</v>
      </c>
    </row>
    <row r="201" spans="1:15" ht="30" x14ac:dyDescent="0.25">
      <c r="A201" s="98"/>
      <c r="B201" s="94"/>
      <c r="C201" s="49">
        <v>6</v>
      </c>
      <c r="D201" s="50" t="s">
        <v>247</v>
      </c>
      <c r="E201" s="28" t="s">
        <v>918</v>
      </c>
      <c r="F201" s="26" t="s">
        <v>938</v>
      </c>
      <c r="G201" s="49" t="s">
        <v>36</v>
      </c>
      <c r="H201" s="26">
        <v>30</v>
      </c>
      <c r="I201" s="26">
        <v>20</v>
      </c>
      <c r="J201" s="46">
        <v>1.84</v>
      </c>
      <c r="K201" s="31">
        <f>Reitoria!K201+ESAG!K201+CEART!K201+FAED!K201+CEAD!K201+CEFID!K201+CERES!K201+CESFI!K201</f>
        <v>90</v>
      </c>
      <c r="L201" s="32">
        <f>(Reitoria!K201-Reitoria!L201)+(ESAG!K201-ESAG!L201)+(CEART!K201-CEART!L201)+(FAED!K201-FAED!L201)+(CEAD!K201-CEAD!L201)+(CEFID!K201-CEFID!L201)+(CERES!K201-CERES!L201)+(CESFI!K201-CESFI!L201)</f>
        <v>60</v>
      </c>
      <c r="M201" s="33">
        <f t="shared" si="9"/>
        <v>30</v>
      </c>
      <c r="N201" s="57">
        <f t="shared" si="10"/>
        <v>165.6</v>
      </c>
      <c r="O201" s="57">
        <f t="shared" si="11"/>
        <v>110.4</v>
      </c>
    </row>
    <row r="202" spans="1:15" ht="15" x14ac:dyDescent="0.25">
      <c r="A202" s="98"/>
      <c r="B202" s="94"/>
      <c r="C202" s="49">
        <v>7</v>
      </c>
      <c r="D202" s="50" t="s">
        <v>248</v>
      </c>
      <c r="E202" s="28" t="s">
        <v>918</v>
      </c>
      <c r="F202" s="26" t="s">
        <v>938</v>
      </c>
      <c r="G202" s="49" t="s">
        <v>36</v>
      </c>
      <c r="H202" s="26">
        <v>30</v>
      </c>
      <c r="I202" s="26">
        <v>20</v>
      </c>
      <c r="J202" s="46">
        <v>2</v>
      </c>
      <c r="K202" s="31">
        <f>Reitoria!K202+ESAG!K202+CEART!K202+FAED!K202+CEAD!K202+CEFID!K202+CERES!K202+CESFI!K202</f>
        <v>170</v>
      </c>
      <c r="L202" s="32">
        <f>(Reitoria!K202-Reitoria!L202)+(ESAG!K202-ESAG!L202)+(CEART!K202-CEART!L202)+(FAED!K202-FAED!L202)+(CEAD!K202-CEAD!L202)+(CEFID!K202-CEFID!L202)+(CERES!K202-CERES!L202)+(CESFI!K202-CESFI!L202)</f>
        <v>0</v>
      </c>
      <c r="M202" s="33">
        <f t="shared" si="9"/>
        <v>170</v>
      </c>
      <c r="N202" s="57">
        <f t="shared" si="10"/>
        <v>340</v>
      </c>
      <c r="O202" s="57">
        <f t="shared" si="11"/>
        <v>0</v>
      </c>
    </row>
    <row r="203" spans="1:15" ht="15" x14ac:dyDescent="0.25">
      <c r="A203" s="98"/>
      <c r="B203" s="94"/>
      <c r="C203" s="49">
        <v>8</v>
      </c>
      <c r="D203" s="50" t="s">
        <v>249</v>
      </c>
      <c r="E203" s="28" t="s">
        <v>918</v>
      </c>
      <c r="F203" s="26" t="s">
        <v>938</v>
      </c>
      <c r="G203" s="49" t="s">
        <v>36</v>
      </c>
      <c r="H203" s="26">
        <v>30</v>
      </c>
      <c r="I203" s="26">
        <v>20</v>
      </c>
      <c r="J203" s="46">
        <v>2</v>
      </c>
      <c r="K203" s="31">
        <f>Reitoria!K203+ESAG!K203+CEART!K203+FAED!K203+CEAD!K203+CEFID!K203+CERES!K203+CESFI!K203</f>
        <v>150</v>
      </c>
      <c r="L203" s="32">
        <f>(Reitoria!K203-Reitoria!L203)+(ESAG!K203-ESAG!L203)+(CEART!K203-CEART!L203)+(FAED!K203-FAED!L203)+(CEAD!K203-CEAD!L203)+(CEFID!K203-CEFID!L203)+(CERES!K203-CERES!L203)+(CESFI!K203-CESFI!L203)</f>
        <v>30</v>
      </c>
      <c r="M203" s="33">
        <f t="shared" si="9"/>
        <v>120</v>
      </c>
      <c r="N203" s="57">
        <f t="shared" si="10"/>
        <v>300</v>
      </c>
      <c r="O203" s="57">
        <f t="shared" si="11"/>
        <v>60</v>
      </c>
    </row>
    <row r="204" spans="1:15" ht="15" x14ac:dyDescent="0.25">
      <c r="A204" s="98"/>
      <c r="B204" s="94"/>
      <c r="C204" s="49">
        <v>9</v>
      </c>
      <c r="D204" s="50" t="s">
        <v>250</v>
      </c>
      <c r="E204" s="28" t="s">
        <v>918</v>
      </c>
      <c r="F204" s="26" t="s">
        <v>938</v>
      </c>
      <c r="G204" s="49" t="s">
        <v>36</v>
      </c>
      <c r="H204" s="26">
        <v>30</v>
      </c>
      <c r="I204" s="26">
        <v>20</v>
      </c>
      <c r="J204" s="46">
        <v>2</v>
      </c>
      <c r="K204" s="31">
        <f>Reitoria!K204+ESAG!K204+CEART!K204+FAED!K204+CEAD!K204+CEFID!K204+CERES!K204+CESFI!K204</f>
        <v>10</v>
      </c>
      <c r="L204" s="32">
        <f>(Reitoria!K204-Reitoria!L204)+(ESAG!K204-ESAG!L204)+(CEART!K204-CEART!L204)+(FAED!K204-FAED!L204)+(CEAD!K204-CEAD!L204)+(CEFID!K204-CEFID!L204)+(CERES!K204-CERES!L204)+(CESFI!K204-CESFI!L204)</f>
        <v>10</v>
      </c>
      <c r="M204" s="33">
        <f t="shared" si="9"/>
        <v>0</v>
      </c>
      <c r="N204" s="57">
        <f t="shared" si="10"/>
        <v>20</v>
      </c>
      <c r="O204" s="57">
        <f t="shared" si="11"/>
        <v>20</v>
      </c>
    </row>
    <row r="205" spans="1:15" ht="15" x14ac:dyDescent="0.25">
      <c r="A205" s="98"/>
      <c r="B205" s="94"/>
      <c r="C205" s="49">
        <v>10</v>
      </c>
      <c r="D205" s="50" t="s">
        <v>251</v>
      </c>
      <c r="E205" s="28" t="s">
        <v>918</v>
      </c>
      <c r="F205" s="26" t="s">
        <v>938</v>
      </c>
      <c r="G205" s="49" t="s">
        <v>36</v>
      </c>
      <c r="H205" s="26">
        <v>30</v>
      </c>
      <c r="I205" s="26">
        <v>20</v>
      </c>
      <c r="J205" s="46">
        <v>2</v>
      </c>
      <c r="K205" s="31">
        <f>Reitoria!K205+ESAG!K205+CEART!K205+FAED!K205+CEAD!K205+CEFID!K205+CERES!K205+CESFI!K205</f>
        <v>115</v>
      </c>
      <c r="L205" s="32">
        <f>(Reitoria!K205-Reitoria!L205)+(ESAG!K205-ESAG!L205)+(CEART!K205-CEART!L205)+(FAED!K205-FAED!L205)+(CEAD!K205-CEAD!L205)+(CEFID!K205-CEFID!L205)+(CERES!K205-CERES!L205)+(CESFI!K205-CESFI!L205)</f>
        <v>90</v>
      </c>
      <c r="M205" s="33">
        <f t="shared" si="9"/>
        <v>25</v>
      </c>
      <c r="N205" s="57">
        <f t="shared" si="10"/>
        <v>230</v>
      </c>
      <c r="O205" s="57">
        <f t="shared" si="11"/>
        <v>180</v>
      </c>
    </row>
    <row r="206" spans="1:15" ht="15" x14ac:dyDescent="0.25">
      <c r="A206" s="98"/>
      <c r="B206" s="94"/>
      <c r="C206" s="49">
        <v>11</v>
      </c>
      <c r="D206" s="50" t="s">
        <v>252</v>
      </c>
      <c r="E206" s="28" t="s">
        <v>918</v>
      </c>
      <c r="F206" s="26" t="s">
        <v>938</v>
      </c>
      <c r="G206" s="49" t="s">
        <v>36</v>
      </c>
      <c r="H206" s="26">
        <v>30</v>
      </c>
      <c r="I206" s="26">
        <v>20</v>
      </c>
      <c r="J206" s="46">
        <v>4.08</v>
      </c>
      <c r="K206" s="31">
        <f>Reitoria!K206+ESAG!K206+CEART!K206+FAED!K206+CEAD!K206+CEFID!K206+CERES!K206+CESFI!K206</f>
        <v>10</v>
      </c>
      <c r="L206" s="32">
        <f>(Reitoria!K206-Reitoria!L206)+(ESAG!K206-ESAG!L206)+(CEART!K206-CEART!L206)+(FAED!K206-FAED!L206)+(CEAD!K206-CEAD!L206)+(CEFID!K206-CEFID!L206)+(CERES!K206-CERES!L206)+(CESFI!K206-CESFI!L206)</f>
        <v>10</v>
      </c>
      <c r="M206" s="33">
        <f t="shared" si="9"/>
        <v>0</v>
      </c>
      <c r="N206" s="57">
        <f t="shared" si="10"/>
        <v>40.799999999999997</v>
      </c>
      <c r="O206" s="57">
        <f t="shared" si="11"/>
        <v>40.799999999999997</v>
      </c>
    </row>
    <row r="207" spans="1:15" ht="30" x14ac:dyDescent="0.25">
      <c r="A207" s="98"/>
      <c r="B207" s="94"/>
      <c r="C207" s="49">
        <v>12</v>
      </c>
      <c r="D207" s="50" t="s">
        <v>253</v>
      </c>
      <c r="E207" s="28" t="s">
        <v>926</v>
      </c>
      <c r="F207" s="26" t="s">
        <v>937</v>
      </c>
      <c r="G207" s="49" t="s">
        <v>36</v>
      </c>
      <c r="H207" s="26">
        <v>30</v>
      </c>
      <c r="I207" s="26">
        <v>20</v>
      </c>
      <c r="J207" s="46">
        <v>20</v>
      </c>
      <c r="K207" s="31">
        <f>Reitoria!K207+ESAG!K207+CEART!K207+FAED!K207+CEAD!K207+CEFID!K207+CERES!K207+CESFI!K207</f>
        <v>2</v>
      </c>
      <c r="L207" s="32">
        <f>(Reitoria!K207-Reitoria!L207)+(ESAG!K207-ESAG!L207)+(CEART!K207-CEART!L207)+(FAED!K207-FAED!L207)+(CEAD!K207-CEAD!L207)+(CEFID!K207-CEFID!L207)+(CERES!K207-CERES!L207)+(CESFI!K207-CESFI!L207)</f>
        <v>2</v>
      </c>
      <c r="M207" s="33">
        <f t="shared" si="9"/>
        <v>0</v>
      </c>
      <c r="N207" s="57">
        <f t="shared" si="10"/>
        <v>40</v>
      </c>
      <c r="O207" s="57">
        <f t="shared" si="11"/>
        <v>40</v>
      </c>
    </row>
    <row r="208" spans="1:15" ht="45" x14ac:dyDescent="0.25">
      <c r="A208" s="98"/>
      <c r="B208" s="94"/>
      <c r="C208" s="49">
        <v>13</v>
      </c>
      <c r="D208" s="50" t="s">
        <v>254</v>
      </c>
      <c r="E208" s="28" t="s">
        <v>926</v>
      </c>
      <c r="F208" s="26" t="s">
        <v>938</v>
      </c>
      <c r="G208" s="49" t="s">
        <v>36</v>
      </c>
      <c r="H208" s="26">
        <v>30</v>
      </c>
      <c r="I208" s="26">
        <v>20</v>
      </c>
      <c r="J208" s="46">
        <v>2.65</v>
      </c>
      <c r="K208" s="31">
        <f>Reitoria!K208+ESAG!K208+CEART!K208+FAED!K208+CEAD!K208+CEFID!K208+CERES!K208+CESFI!K208</f>
        <v>60</v>
      </c>
      <c r="L208" s="32">
        <f>(Reitoria!K208-Reitoria!L208)+(ESAG!K208-ESAG!L208)+(CEART!K208-CEART!L208)+(FAED!K208-FAED!L208)+(CEAD!K208-CEAD!L208)+(CEFID!K208-CEFID!L208)+(CERES!K208-CERES!L208)+(CESFI!K208-CESFI!L208)</f>
        <v>23</v>
      </c>
      <c r="M208" s="33">
        <f t="shared" si="9"/>
        <v>37</v>
      </c>
      <c r="N208" s="57">
        <f t="shared" si="10"/>
        <v>159</v>
      </c>
      <c r="O208" s="57">
        <f t="shared" si="11"/>
        <v>60.949999999999996</v>
      </c>
    </row>
    <row r="209" spans="1:15" ht="45" x14ac:dyDescent="0.25">
      <c r="A209" s="98"/>
      <c r="B209" s="94"/>
      <c r="C209" s="49">
        <v>14</v>
      </c>
      <c r="D209" s="50" t="s">
        <v>255</v>
      </c>
      <c r="E209" s="28" t="s">
        <v>926</v>
      </c>
      <c r="F209" s="26" t="s">
        <v>938</v>
      </c>
      <c r="G209" s="49" t="s">
        <v>36</v>
      </c>
      <c r="H209" s="26">
        <v>30</v>
      </c>
      <c r="I209" s="26">
        <v>20</v>
      </c>
      <c r="J209" s="46">
        <v>3</v>
      </c>
      <c r="K209" s="31">
        <f>Reitoria!K209+ESAG!K209+CEART!K209+FAED!K209+CEAD!K209+CEFID!K209+CERES!K209+CESFI!K209</f>
        <v>80</v>
      </c>
      <c r="L209" s="32">
        <f>(Reitoria!K209-Reitoria!L209)+(ESAG!K209-ESAG!L209)+(CEART!K209-CEART!L209)+(FAED!K209-FAED!L209)+(CEAD!K209-CEAD!L209)+(CEFID!K209-CEFID!L209)+(CERES!K209-CERES!L209)+(CESFI!K209-CESFI!L209)</f>
        <v>10</v>
      </c>
      <c r="M209" s="33">
        <f t="shared" si="9"/>
        <v>70</v>
      </c>
      <c r="N209" s="57">
        <f t="shared" si="10"/>
        <v>240</v>
      </c>
      <c r="O209" s="57">
        <f t="shared" si="11"/>
        <v>30</v>
      </c>
    </row>
    <row r="210" spans="1:15" ht="15" x14ac:dyDescent="0.25">
      <c r="A210" s="98"/>
      <c r="B210" s="94"/>
      <c r="C210" s="49">
        <v>15</v>
      </c>
      <c r="D210" s="50" t="s">
        <v>256</v>
      </c>
      <c r="E210" s="28" t="s">
        <v>918</v>
      </c>
      <c r="F210" s="26" t="s">
        <v>939</v>
      </c>
      <c r="G210" s="49" t="s">
        <v>36</v>
      </c>
      <c r="H210" s="26">
        <v>30</v>
      </c>
      <c r="I210" s="26">
        <v>20</v>
      </c>
      <c r="J210" s="46">
        <v>36.9</v>
      </c>
      <c r="K210" s="31">
        <f>Reitoria!K210+ESAG!K210+CEART!K210+FAED!K210+CEAD!K210+CEFID!K210+CERES!K210+CESFI!K210</f>
        <v>2</v>
      </c>
      <c r="L210" s="32">
        <f>(Reitoria!K210-Reitoria!L210)+(ESAG!K210-ESAG!L210)+(CEART!K210-CEART!L210)+(FAED!K210-FAED!L210)+(CEAD!K210-CEAD!L210)+(CEFID!K210-CEFID!L210)+(CERES!K210-CERES!L210)+(CESFI!K210-CESFI!L210)</f>
        <v>2</v>
      </c>
      <c r="M210" s="33">
        <f t="shared" si="9"/>
        <v>0</v>
      </c>
      <c r="N210" s="57">
        <f t="shared" si="10"/>
        <v>73.8</v>
      </c>
      <c r="O210" s="57">
        <f t="shared" si="11"/>
        <v>73.8</v>
      </c>
    </row>
    <row r="211" spans="1:15" ht="15" x14ac:dyDescent="0.25">
      <c r="A211" s="98"/>
      <c r="B211" s="94"/>
      <c r="C211" s="49">
        <v>16</v>
      </c>
      <c r="D211" s="50" t="s">
        <v>257</v>
      </c>
      <c r="E211" s="28" t="s">
        <v>918</v>
      </c>
      <c r="F211" s="26" t="s">
        <v>939</v>
      </c>
      <c r="G211" s="49" t="s">
        <v>36</v>
      </c>
      <c r="H211" s="26">
        <v>30</v>
      </c>
      <c r="I211" s="26">
        <v>20</v>
      </c>
      <c r="J211" s="46">
        <v>1.0900000000000001</v>
      </c>
      <c r="K211" s="31">
        <f>Reitoria!K211+ESAG!K211+CEART!K211+FAED!K211+CEAD!K211+CEFID!K211+CERES!K211+CESFI!K211</f>
        <v>100</v>
      </c>
      <c r="L211" s="32">
        <f>(Reitoria!K211-Reitoria!L211)+(ESAG!K211-ESAG!L211)+(CEART!K211-CEART!L211)+(FAED!K211-FAED!L211)+(CEAD!K211-CEAD!L211)+(CEFID!K211-CEFID!L211)+(CERES!K211-CERES!L211)+(CESFI!K211-CESFI!L211)</f>
        <v>100</v>
      </c>
      <c r="M211" s="33">
        <f t="shared" si="9"/>
        <v>0</v>
      </c>
      <c r="N211" s="57">
        <f t="shared" si="10"/>
        <v>109.00000000000001</v>
      </c>
      <c r="O211" s="57">
        <f t="shared" si="11"/>
        <v>109.00000000000001</v>
      </c>
    </row>
    <row r="212" spans="1:15" ht="30" x14ac:dyDescent="0.25">
      <c r="A212" s="98"/>
      <c r="B212" s="94"/>
      <c r="C212" s="49">
        <v>17</v>
      </c>
      <c r="D212" s="50" t="s">
        <v>258</v>
      </c>
      <c r="E212" s="28" t="s">
        <v>926</v>
      </c>
      <c r="F212" s="26" t="s">
        <v>939</v>
      </c>
      <c r="G212" s="49" t="s">
        <v>36</v>
      </c>
      <c r="H212" s="26">
        <v>30</v>
      </c>
      <c r="I212" s="26">
        <v>20</v>
      </c>
      <c r="J212" s="46">
        <v>42.91</v>
      </c>
      <c r="K212" s="31">
        <f>Reitoria!K212+ESAG!K212+CEART!K212+FAED!K212+CEAD!K212+CEFID!K212+CERES!K212+CESFI!K212</f>
        <v>2</v>
      </c>
      <c r="L212" s="32">
        <f>(Reitoria!K212-Reitoria!L212)+(ESAG!K212-ESAG!L212)+(CEART!K212-CEART!L212)+(FAED!K212-FAED!L212)+(CEAD!K212-CEAD!L212)+(CEFID!K212-CEFID!L212)+(CERES!K212-CERES!L212)+(CESFI!K212-CESFI!L212)</f>
        <v>2</v>
      </c>
      <c r="M212" s="33">
        <f t="shared" si="9"/>
        <v>0</v>
      </c>
      <c r="N212" s="57">
        <f t="shared" si="10"/>
        <v>85.82</v>
      </c>
      <c r="O212" s="57">
        <f t="shared" si="11"/>
        <v>85.82</v>
      </c>
    </row>
    <row r="213" spans="1:15" ht="15" x14ac:dyDescent="0.25">
      <c r="A213" s="98"/>
      <c r="B213" s="94"/>
      <c r="C213" s="49">
        <v>18</v>
      </c>
      <c r="D213" s="50" t="s">
        <v>259</v>
      </c>
      <c r="E213" s="28" t="s">
        <v>918</v>
      </c>
      <c r="F213" s="26" t="s">
        <v>939</v>
      </c>
      <c r="G213" s="49" t="s">
        <v>900</v>
      </c>
      <c r="H213" s="26">
        <v>30</v>
      </c>
      <c r="I213" s="26">
        <v>20</v>
      </c>
      <c r="J213" s="46">
        <v>0.5</v>
      </c>
      <c r="K213" s="31">
        <f>Reitoria!K213+ESAG!K213+CEART!K213+FAED!K213+CEAD!K213+CEFID!K213+CERES!K213+CESFI!K213</f>
        <v>535</v>
      </c>
      <c r="L213" s="32">
        <f>(Reitoria!K213-Reitoria!L213)+(ESAG!K213-ESAG!L213)+(CEART!K213-CEART!L213)+(FAED!K213-FAED!L213)+(CEAD!K213-CEAD!L213)+(CEFID!K213-CEFID!L213)+(CERES!K213-CERES!L213)+(CESFI!K213-CESFI!L213)</f>
        <v>180</v>
      </c>
      <c r="M213" s="33">
        <f t="shared" si="9"/>
        <v>355</v>
      </c>
      <c r="N213" s="57">
        <f t="shared" si="10"/>
        <v>267.5</v>
      </c>
      <c r="O213" s="57">
        <f t="shared" si="11"/>
        <v>90</v>
      </c>
    </row>
    <row r="214" spans="1:15" ht="15" x14ac:dyDescent="0.25">
      <c r="A214" s="98"/>
      <c r="B214" s="94"/>
      <c r="C214" s="49">
        <v>19</v>
      </c>
      <c r="D214" s="50" t="s">
        <v>260</v>
      </c>
      <c r="E214" s="28" t="s">
        <v>918</v>
      </c>
      <c r="F214" s="26" t="s">
        <v>939</v>
      </c>
      <c r="G214" s="49" t="s">
        <v>36</v>
      </c>
      <c r="H214" s="26">
        <v>30</v>
      </c>
      <c r="I214" s="26">
        <v>20</v>
      </c>
      <c r="J214" s="46">
        <v>2</v>
      </c>
      <c r="K214" s="31">
        <f>Reitoria!K214+ESAG!K214+CEART!K214+FAED!K214+CEAD!K214+CEFID!K214+CERES!K214+CESFI!K214</f>
        <v>105</v>
      </c>
      <c r="L214" s="32">
        <f>(Reitoria!K214-Reitoria!L214)+(ESAG!K214-ESAG!L214)+(CEART!K214-CEART!L214)+(FAED!K214-FAED!L214)+(CEAD!K214-CEAD!L214)+(CEFID!K214-CEFID!L214)+(CERES!K214-CERES!L214)+(CESFI!K214-CESFI!L214)</f>
        <v>100</v>
      </c>
      <c r="M214" s="33">
        <f t="shared" si="9"/>
        <v>5</v>
      </c>
      <c r="N214" s="57">
        <f t="shared" si="10"/>
        <v>210</v>
      </c>
      <c r="O214" s="57">
        <f t="shared" si="11"/>
        <v>200</v>
      </c>
    </row>
    <row r="215" spans="1:15" ht="15" x14ac:dyDescent="0.25">
      <c r="A215" s="98"/>
      <c r="B215" s="94"/>
      <c r="C215" s="49">
        <v>20</v>
      </c>
      <c r="D215" s="50" t="s">
        <v>261</v>
      </c>
      <c r="E215" s="28" t="s">
        <v>918</v>
      </c>
      <c r="F215" s="26" t="s">
        <v>939</v>
      </c>
      <c r="G215" s="49" t="s">
        <v>36</v>
      </c>
      <c r="H215" s="26">
        <v>30</v>
      </c>
      <c r="I215" s="26">
        <v>20</v>
      </c>
      <c r="J215" s="46">
        <v>2</v>
      </c>
      <c r="K215" s="31">
        <f>Reitoria!K215+ESAG!K215+CEART!K215+FAED!K215+CEAD!K215+CEFID!K215+CERES!K215+CESFI!K215</f>
        <v>180</v>
      </c>
      <c r="L215" s="32">
        <f>(Reitoria!K215-Reitoria!L215)+(ESAG!K215-ESAG!L215)+(CEART!K215-CEART!L215)+(FAED!K215-FAED!L215)+(CEAD!K215-CEAD!L215)+(CEFID!K215-CEFID!L215)+(CERES!K215-CERES!L215)+(CESFI!K215-CESFI!L215)</f>
        <v>180</v>
      </c>
      <c r="M215" s="33">
        <f t="shared" si="9"/>
        <v>0</v>
      </c>
      <c r="N215" s="57">
        <f t="shared" si="10"/>
        <v>360</v>
      </c>
      <c r="O215" s="57">
        <f t="shared" si="11"/>
        <v>360</v>
      </c>
    </row>
    <row r="216" spans="1:15" ht="15" x14ac:dyDescent="0.25">
      <c r="A216" s="98"/>
      <c r="B216" s="94"/>
      <c r="C216" s="49">
        <v>21</v>
      </c>
      <c r="D216" s="50" t="s">
        <v>262</v>
      </c>
      <c r="E216" s="28" t="s">
        <v>918</v>
      </c>
      <c r="F216" s="26" t="s">
        <v>939</v>
      </c>
      <c r="G216" s="49" t="s">
        <v>36</v>
      </c>
      <c r="H216" s="26">
        <v>30</v>
      </c>
      <c r="I216" s="26">
        <v>20</v>
      </c>
      <c r="J216" s="46">
        <v>0.64</v>
      </c>
      <c r="K216" s="31">
        <f>Reitoria!K216+ESAG!K216+CEART!K216+FAED!K216+CEAD!K216+CEFID!K216+CERES!K216+CESFI!K216</f>
        <v>203</v>
      </c>
      <c r="L216" s="32">
        <f>(Reitoria!K216-Reitoria!L216)+(ESAG!K216-ESAG!L216)+(CEART!K216-CEART!L216)+(FAED!K216-FAED!L216)+(CEAD!K216-CEAD!L216)+(CEFID!K216-CEFID!L216)+(CERES!K216-CERES!L216)+(CESFI!K216-CESFI!L216)</f>
        <v>200</v>
      </c>
      <c r="M216" s="33">
        <f t="shared" si="9"/>
        <v>3</v>
      </c>
      <c r="N216" s="57">
        <f t="shared" si="10"/>
        <v>129.92000000000002</v>
      </c>
      <c r="O216" s="57">
        <f t="shared" si="11"/>
        <v>128</v>
      </c>
    </row>
    <row r="217" spans="1:15" ht="45" x14ac:dyDescent="0.25">
      <c r="A217" s="98"/>
      <c r="B217" s="94"/>
      <c r="C217" s="49">
        <v>22</v>
      </c>
      <c r="D217" s="50" t="s">
        <v>263</v>
      </c>
      <c r="E217" s="28" t="s">
        <v>940</v>
      </c>
      <c r="F217" s="26" t="s">
        <v>941</v>
      </c>
      <c r="G217" s="49" t="s">
        <v>36</v>
      </c>
      <c r="H217" s="26">
        <v>30</v>
      </c>
      <c r="I217" s="26">
        <v>20</v>
      </c>
      <c r="J217" s="46">
        <v>5</v>
      </c>
      <c r="K217" s="31">
        <f>Reitoria!K217+ESAG!K217+CEART!K217+FAED!K217+CEAD!K217+CEFID!K217+CERES!K217+CESFI!K217</f>
        <v>35</v>
      </c>
      <c r="L217" s="32">
        <f>(Reitoria!K217-Reitoria!L217)+(ESAG!K217-ESAG!L217)+(CEART!K217-CEART!L217)+(FAED!K217-FAED!L217)+(CEAD!K217-CEAD!L217)+(CEFID!K217-CEFID!L217)+(CERES!K217-CERES!L217)+(CESFI!K217-CESFI!L217)</f>
        <v>23</v>
      </c>
      <c r="M217" s="33">
        <f t="shared" si="9"/>
        <v>12</v>
      </c>
      <c r="N217" s="57">
        <f t="shared" si="10"/>
        <v>175</v>
      </c>
      <c r="O217" s="57">
        <f t="shared" si="11"/>
        <v>115</v>
      </c>
    </row>
    <row r="218" spans="1:15" ht="30" x14ac:dyDescent="0.25">
      <c r="A218" s="98"/>
      <c r="B218" s="94"/>
      <c r="C218" s="49">
        <v>23</v>
      </c>
      <c r="D218" s="50" t="s">
        <v>264</v>
      </c>
      <c r="E218" s="28" t="s">
        <v>918</v>
      </c>
      <c r="F218" s="26" t="s">
        <v>941</v>
      </c>
      <c r="G218" s="49" t="s">
        <v>36</v>
      </c>
      <c r="H218" s="26">
        <v>30</v>
      </c>
      <c r="I218" s="26">
        <v>20</v>
      </c>
      <c r="J218" s="46">
        <v>10</v>
      </c>
      <c r="K218" s="31">
        <f>Reitoria!K218+ESAG!K218+CEART!K218+FAED!K218+CEAD!K218+CEFID!K218+CERES!K218+CESFI!K218</f>
        <v>20</v>
      </c>
      <c r="L218" s="32">
        <f>(Reitoria!K218-Reitoria!L218)+(ESAG!K218-ESAG!L218)+(CEART!K218-CEART!L218)+(FAED!K218-FAED!L218)+(CEAD!K218-CEAD!L218)+(CEFID!K218-CEFID!L218)+(CERES!K218-CERES!L218)+(CESFI!K218-CESFI!L218)</f>
        <v>20</v>
      </c>
      <c r="M218" s="33">
        <f t="shared" si="9"/>
        <v>0</v>
      </c>
      <c r="N218" s="57">
        <f t="shared" si="10"/>
        <v>200</v>
      </c>
      <c r="O218" s="57">
        <f t="shared" si="11"/>
        <v>200</v>
      </c>
    </row>
    <row r="219" spans="1:15" ht="60" x14ac:dyDescent="0.25">
      <c r="A219" s="98"/>
      <c r="B219" s="94"/>
      <c r="C219" s="49">
        <v>24</v>
      </c>
      <c r="D219" s="50" t="s">
        <v>265</v>
      </c>
      <c r="E219" s="28" t="s">
        <v>918</v>
      </c>
      <c r="F219" s="26" t="s">
        <v>942</v>
      </c>
      <c r="G219" s="49" t="s">
        <v>901</v>
      </c>
      <c r="H219" s="26">
        <v>30</v>
      </c>
      <c r="I219" s="26">
        <v>20</v>
      </c>
      <c r="J219" s="46">
        <v>20</v>
      </c>
      <c r="K219" s="31">
        <f>Reitoria!K219+ESAG!K219+CEART!K219+FAED!K219+CEAD!K219+CEFID!K219+CERES!K219+CESFI!K219</f>
        <v>67</v>
      </c>
      <c r="L219" s="32">
        <f>(Reitoria!K219-Reitoria!L219)+(ESAG!K219-ESAG!L219)+(CEART!K219-CEART!L219)+(FAED!K219-FAED!L219)+(CEAD!K219-CEAD!L219)+(CEFID!K219-CEFID!L219)+(CERES!K219-CERES!L219)+(CESFI!K219-CESFI!L219)</f>
        <v>24</v>
      </c>
      <c r="M219" s="33">
        <f t="shared" si="9"/>
        <v>43</v>
      </c>
      <c r="N219" s="57">
        <f t="shared" si="10"/>
        <v>1340</v>
      </c>
      <c r="O219" s="57">
        <f t="shared" si="11"/>
        <v>480</v>
      </c>
    </row>
    <row r="220" spans="1:15" ht="15" x14ac:dyDescent="0.25">
      <c r="A220" s="98"/>
      <c r="B220" s="94"/>
      <c r="C220" s="49">
        <v>25</v>
      </c>
      <c r="D220" s="50" t="s">
        <v>266</v>
      </c>
      <c r="E220" s="28" t="s">
        <v>918</v>
      </c>
      <c r="F220" s="26" t="s">
        <v>942</v>
      </c>
      <c r="G220" s="49" t="s">
        <v>901</v>
      </c>
      <c r="H220" s="26">
        <v>30</v>
      </c>
      <c r="I220" s="26">
        <v>20</v>
      </c>
      <c r="J220" s="46">
        <v>53.43</v>
      </c>
      <c r="K220" s="31">
        <f>Reitoria!K220+ESAG!K220+CEART!K220+FAED!K220+CEAD!K220+CEFID!K220+CERES!K220+CESFI!K220</f>
        <v>16</v>
      </c>
      <c r="L220" s="32">
        <f>(Reitoria!K220-Reitoria!L220)+(ESAG!K220-ESAG!L220)+(CEART!K220-CEART!L220)+(FAED!K220-FAED!L220)+(CEAD!K220-CEAD!L220)+(CEFID!K220-CEFID!L220)+(CERES!K220-CERES!L220)+(CESFI!K220-CESFI!L220)</f>
        <v>16</v>
      </c>
      <c r="M220" s="33">
        <f t="shared" si="9"/>
        <v>0</v>
      </c>
      <c r="N220" s="57">
        <f t="shared" si="10"/>
        <v>854.88</v>
      </c>
      <c r="O220" s="57">
        <f t="shared" si="11"/>
        <v>854.88</v>
      </c>
    </row>
    <row r="221" spans="1:15" ht="15" x14ac:dyDescent="0.25">
      <c r="A221" s="98"/>
      <c r="B221" s="94"/>
      <c r="C221" s="49">
        <v>26</v>
      </c>
      <c r="D221" s="50" t="s">
        <v>267</v>
      </c>
      <c r="E221" s="28" t="s">
        <v>918</v>
      </c>
      <c r="F221" s="26" t="s">
        <v>942</v>
      </c>
      <c r="G221" s="49" t="s">
        <v>36</v>
      </c>
      <c r="H221" s="26">
        <v>30</v>
      </c>
      <c r="I221" s="26">
        <v>20</v>
      </c>
      <c r="J221" s="46">
        <v>58.37</v>
      </c>
      <c r="K221" s="31">
        <f>Reitoria!K221+ESAG!K221+CEART!K221+FAED!K221+CEAD!K221+CEFID!K221+CERES!K221+CESFI!K221</f>
        <v>1</v>
      </c>
      <c r="L221" s="32">
        <f>(Reitoria!K221-Reitoria!L221)+(ESAG!K221-ESAG!L221)+(CEART!K221-CEART!L221)+(FAED!K221-FAED!L221)+(CEAD!K221-CEAD!L221)+(CEFID!K221-CEFID!L221)+(CERES!K221-CERES!L221)+(CESFI!K221-CESFI!L221)</f>
        <v>1</v>
      </c>
      <c r="M221" s="33">
        <f t="shared" si="9"/>
        <v>0</v>
      </c>
      <c r="N221" s="57">
        <f t="shared" si="10"/>
        <v>58.37</v>
      </c>
      <c r="O221" s="57">
        <f t="shared" si="11"/>
        <v>58.37</v>
      </c>
    </row>
    <row r="222" spans="1:15" ht="45" x14ac:dyDescent="0.25">
      <c r="A222" s="98"/>
      <c r="B222" s="94"/>
      <c r="C222" s="49">
        <v>27</v>
      </c>
      <c r="D222" s="50" t="s">
        <v>268</v>
      </c>
      <c r="E222" s="28" t="s">
        <v>918</v>
      </c>
      <c r="F222" s="26" t="s">
        <v>919</v>
      </c>
      <c r="G222" s="49" t="s">
        <v>36</v>
      </c>
      <c r="H222" s="26">
        <v>30</v>
      </c>
      <c r="I222" s="26">
        <v>20</v>
      </c>
      <c r="J222" s="46">
        <v>8</v>
      </c>
      <c r="K222" s="31">
        <f>Reitoria!K222+ESAG!K222+CEART!K222+FAED!K222+CEAD!K222+CEFID!K222+CERES!K222+CESFI!K222</f>
        <v>45</v>
      </c>
      <c r="L222" s="32">
        <f>(Reitoria!K222-Reitoria!L222)+(ESAG!K222-ESAG!L222)+(CEART!K222-CEART!L222)+(FAED!K222-FAED!L222)+(CEAD!K222-CEAD!L222)+(CEFID!K222-CEFID!L222)+(CERES!K222-CERES!L222)+(CESFI!K222-CESFI!L222)</f>
        <v>7</v>
      </c>
      <c r="M222" s="33">
        <f t="shared" si="9"/>
        <v>38</v>
      </c>
      <c r="N222" s="57">
        <f t="shared" si="10"/>
        <v>360</v>
      </c>
      <c r="O222" s="57">
        <f t="shared" si="11"/>
        <v>56</v>
      </c>
    </row>
    <row r="223" spans="1:15" ht="45" x14ac:dyDescent="0.25">
      <c r="A223" s="98"/>
      <c r="B223" s="94"/>
      <c r="C223" s="49">
        <v>28</v>
      </c>
      <c r="D223" s="50" t="s">
        <v>269</v>
      </c>
      <c r="E223" s="28" t="s">
        <v>918</v>
      </c>
      <c r="F223" s="26" t="s">
        <v>941</v>
      </c>
      <c r="G223" s="49" t="s">
        <v>36</v>
      </c>
      <c r="H223" s="26">
        <v>30</v>
      </c>
      <c r="I223" s="26">
        <v>20</v>
      </c>
      <c r="J223" s="46">
        <v>1.3</v>
      </c>
      <c r="K223" s="31">
        <f>Reitoria!K223+ESAG!K223+CEART!K223+FAED!K223+CEAD!K223+CEFID!K223+CERES!K223+CESFI!K223</f>
        <v>92</v>
      </c>
      <c r="L223" s="32">
        <f>(Reitoria!K223-Reitoria!L223)+(ESAG!K223-ESAG!L223)+(CEART!K223-CEART!L223)+(FAED!K223-FAED!L223)+(CEAD!K223-CEAD!L223)+(CEFID!K223-CEFID!L223)+(CERES!K223-CERES!L223)+(CESFI!K223-CESFI!L223)</f>
        <v>41</v>
      </c>
      <c r="M223" s="33">
        <f t="shared" si="9"/>
        <v>51</v>
      </c>
      <c r="N223" s="57">
        <f t="shared" si="10"/>
        <v>119.60000000000001</v>
      </c>
      <c r="O223" s="57">
        <f t="shared" si="11"/>
        <v>53.300000000000004</v>
      </c>
    </row>
    <row r="224" spans="1:15" ht="15" x14ac:dyDescent="0.25">
      <c r="A224" s="98"/>
      <c r="B224" s="94"/>
      <c r="C224" s="49">
        <v>29</v>
      </c>
      <c r="D224" s="50" t="s">
        <v>270</v>
      </c>
      <c r="E224" s="28" t="s">
        <v>918</v>
      </c>
      <c r="F224" s="26" t="s">
        <v>941</v>
      </c>
      <c r="G224" s="49" t="s">
        <v>36</v>
      </c>
      <c r="H224" s="26">
        <v>30</v>
      </c>
      <c r="I224" s="26">
        <v>20</v>
      </c>
      <c r="J224" s="46">
        <v>1.28</v>
      </c>
      <c r="K224" s="31">
        <f>Reitoria!K224+ESAG!K224+CEART!K224+FAED!K224+CEAD!K224+CEFID!K224+CERES!K224+CESFI!K224</f>
        <v>1</v>
      </c>
      <c r="L224" s="32">
        <f>(Reitoria!K224-Reitoria!L224)+(ESAG!K224-ESAG!L224)+(CEART!K224-CEART!L224)+(FAED!K224-FAED!L224)+(CEAD!K224-CEAD!L224)+(CEFID!K224-CEFID!L224)+(CERES!K224-CERES!L224)+(CESFI!K224-CESFI!L224)</f>
        <v>1</v>
      </c>
      <c r="M224" s="33">
        <f t="shared" si="9"/>
        <v>0</v>
      </c>
      <c r="N224" s="57">
        <f t="shared" si="10"/>
        <v>1.28</v>
      </c>
      <c r="O224" s="57">
        <f t="shared" si="11"/>
        <v>1.28</v>
      </c>
    </row>
    <row r="225" spans="1:15" ht="45" x14ac:dyDescent="0.25">
      <c r="A225" s="98"/>
      <c r="B225" s="94"/>
      <c r="C225" s="49">
        <v>30</v>
      </c>
      <c r="D225" s="50" t="s">
        <v>271</v>
      </c>
      <c r="E225" s="28" t="s">
        <v>918</v>
      </c>
      <c r="F225" s="26" t="s">
        <v>941</v>
      </c>
      <c r="G225" s="49" t="s">
        <v>36</v>
      </c>
      <c r="H225" s="26">
        <v>30</v>
      </c>
      <c r="I225" s="26">
        <v>20</v>
      </c>
      <c r="J225" s="46">
        <v>2.5499999999999998</v>
      </c>
      <c r="K225" s="31">
        <f>Reitoria!K225+ESAG!K225+CEART!K225+FAED!K225+CEAD!K225+CEFID!K225+CERES!K225+CESFI!K225</f>
        <v>86</v>
      </c>
      <c r="L225" s="32">
        <f>(Reitoria!K225-Reitoria!L225)+(ESAG!K225-ESAG!L225)+(CEART!K225-CEART!L225)+(FAED!K225-FAED!L225)+(CEAD!K225-CEAD!L225)+(CEFID!K225-CEFID!L225)+(CERES!K225-CERES!L225)+(CESFI!K225-CESFI!L225)</f>
        <v>61</v>
      </c>
      <c r="M225" s="33">
        <f t="shared" si="9"/>
        <v>25</v>
      </c>
      <c r="N225" s="57">
        <f t="shared" si="10"/>
        <v>219.29999999999998</v>
      </c>
      <c r="O225" s="57">
        <f t="shared" si="11"/>
        <v>155.54999999999998</v>
      </c>
    </row>
    <row r="226" spans="1:15" ht="15" x14ac:dyDescent="0.25">
      <c r="A226" s="98"/>
      <c r="B226" s="94"/>
      <c r="C226" s="49">
        <v>31</v>
      </c>
      <c r="D226" s="50" t="s">
        <v>272</v>
      </c>
      <c r="E226" s="28" t="s">
        <v>918</v>
      </c>
      <c r="F226" s="26" t="s">
        <v>941</v>
      </c>
      <c r="G226" s="49" t="s">
        <v>36</v>
      </c>
      <c r="H226" s="26">
        <v>30</v>
      </c>
      <c r="I226" s="26">
        <v>20</v>
      </c>
      <c r="J226" s="46">
        <v>2.2999999999999998</v>
      </c>
      <c r="K226" s="31">
        <f>Reitoria!K226+ESAG!K226+CEART!K226+FAED!K226+CEAD!K226+CEFID!K226+CERES!K226+CESFI!K226</f>
        <v>10</v>
      </c>
      <c r="L226" s="32">
        <f>(Reitoria!K226-Reitoria!L226)+(ESAG!K226-ESAG!L226)+(CEART!K226-CEART!L226)+(FAED!K226-FAED!L226)+(CEAD!K226-CEAD!L226)+(CEFID!K226-CEFID!L226)+(CERES!K226-CERES!L226)+(CESFI!K226-CESFI!L226)</f>
        <v>10</v>
      </c>
      <c r="M226" s="33">
        <f t="shared" si="9"/>
        <v>0</v>
      </c>
      <c r="N226" s="57">
        <f t="shared" si="10"/>
        <v>23</v>
      </c>
      <c r="O226" s="57">
        <f t="shared" si="11"/>
        <v>23</v>
      </c>
    </row>
    <row r="227" spans="1:15" ht="45" x14ac:dyDescent="0.25">
      <c r="A227" s="98"/>
      <c r="B227" s="94"/>
      <c r="C227" s="49">
        <v>32</v>
      </c>
      <c r="D227" s="50" t="s">
        <v>273</v>
      </c>
      <c r="E227" s="28" t="s">
        <v>918</v>
      </c>
      <c r="F227" s="26" t="s">
        <v>941</v>
      </c>
      <c r="G227" s="49" t="s">
        <v>36</v>
      </c>
      <c r="H227" s="26">
        <v>30</v>
      </c>
      <c r="I227" s="26">
        <v>20</v>
      </c>
      <c r="J227" s="46">
        <v>4.3499999999999996</v>
      </c>
      <c r="K227" s="31">
        <f>Reitoria!K227+ESAG!K227+CEART!K227+FAED!K227+CEAD!K227+CEFID!K227+CERES!K227+CESFI!K227</f>
        <v>67</v>
      </c>
      <c r="L227" s="32">
        <f>(Reitoria!K227-Reitoria!L227)+(ESAG!K227-ESAG!L227)+(CEART!K227-CEART!L227)+(FAED!K227-FAED!L227)+(CEAD!K227-CEAD!L227)+(CEFID!K227-CEFID!L227)+(CERES!K227-CERES!L227)+(CESFI!K227-CESFI!L227)</f>
        <v>65</v>
      </c>
      <c r="M227" s="33">
        <f t="shared" si="9"/>
        <v>2</v>
      </c>
      <c r="N227" s="57">
        <f t="shared" si="10"/>
        <v>291.45</v>
      </c>
      <c r="O227" s="57">
        <f t="shared" si="11"/>
        <v>282.75</v>
      </c>
    </row>
    <row r="228" spans="1:15" ht="15" x14ac:dyDescent="0.25">
      <c r="A228" s="98"/>
      <c r="B228" s="94"/>
      <c r="C228" s="49">
        <v>33</v>
      </c>
      <c r="D228" s="50" t="s">
        <v>274</v>
      </c>
      <c r="E228" s="28" t="s">
        <v>918</v>
      </c>
      <c r="F228" s="26" t="s">
        <v>941</v>
      </c>
      <c r="G228" s="49" t="s">
        <v>36</v>
      </c>
      <c r="H228" s="26">
        <v>30</v>
      </c>
      <c r="I228" s="26">
        <v>20</v>
      </c>
      <c r="J228" s="46">
        <v>4.3499999999999996</v>
      </c>
      <c r="K228" s="31">
        <f>Reitoria!K228+ESAG!K228+CEART!K228+FAED!K228+CEAD!K228+CEFID!K228+CERES!K228+CESFI!K228</f>
        <v>74</v>
      </c>
      <c r="L228" s="32">
        <f>(Reitoria!K228-Reitoria!L228)+(ESAG!K228-ESAG!L228)+(CEART!K228-CEART!L228)+(FAED!K228-FAED!L228)+(CEAD!K228-CEAD!L228)+(CEFID!K228-CEFID!L228)+(CERES!K228-CERES!L228)+(CESFI!K228-CESFI!L228)</f>
        <v>20</v>
      </c>
      <c r="M228" s="33">
        <f t="shared" si="9"/>
        <v>54</v>
      </c>
      <c r="N228" s="57">
        <f t="shared" si="10"/>
        <v>321.89999999999998</v>
      </c>
      <c r="O228" s="57">
        <f t="shared" si="11"/>
        <v>87</v>
      </c>
    </row>
    <row r="229" spans="1:15" ht="15" x14ac:dyDescent="0.25">
      <c r="A229" s="98"/>
      <c r="B229" s="94"/>
      <c r="C229" s="49">
        <v>34</v>
      </c>
      <c r="D229" s="50" t="s">
        <v>275</v>
      </c>
      <c r="E229" s="28" t="s">
        <v>926</v>
      </c>
      <c r="F229" s="26" t="s">
        <v>941</v>
      </c>
      <c r="G229" s="49" t="s">
        <v>36</v>
      </c>
      <c r="H229" s="26">
        <v>30</v>
      </c>
      <c r="I229" s="26">
        <v>20</v>
      </c>
      <c r="J229" s="46">
        <v>2</v>
      </c>
      <c r="K229" s="31">
        <f>Reitoria!K229+ESAG!K229+CEART!K229+FAED!K229+CEAD!K229+CEFID!K229+CERES!K229+CESFI!K229</f>
        <v>66</v>
      </c>
      <c r="L229" s="32">
        <f>(Reitoria!K229-Reitoria!L229)+(ESAG!K229-ESAG!L229)+(CEART!K229-CEART!L229)+(FAED!K229-FAED!L229)+(CEAD!K229-CEAD!L229)+(CEFID!K229-CEFID!L229)+(CERES!K229-CERES!L229)+(CESFI!K229-CESFI!L229)</f>
        <v>63</v>
      </c>
      <c r="M229" s="33">
        <f t="shared" si="9"/>
        <v>3</v>
      </c>
      <c r="N229" s="57">
        <f t="shared" si="10"/>
        <v>132</v>
      </c>
      <c r="O229" s="57">
        <f t="shared" si="11"/>
        <v>126</v>
      </c>
    </row>
    <row r="230" spans="1:15" ht="15" x14ac:dyDescent="0.25">
      <c r="A230" s="98"/>
      <c r="B230" s="94"/>
      <c r="C230" s="49">
        <v>35</v>
      </c>
      <c r="D230" s="50" t="s">
        <v>276</v>
      </c>
      <c r="E230" s="28" t="s">
        <v>926</v>
      </c>
      <c r="F230" s="26" t="s">
        <v>941</v>
      </c>
      <c r="G230" s="49" t="s">
        <v>36</v>
      </c>
      <c r="H230" s="26">
        <v>30</v>
      </c>
      <c r="I230" s="26">
        <v>20</v>
      </c>
      <c r="J230" s="46">
        <v>2.5</v>
      </c>
      <c r="K230" s="31">
        <f>Reitoria!K230+ESAG!K230+CEART!K230+FAED!K230+CEAD!K230+CEFID!K230+CERES!K230+CESFI!K230</f>
        <v>65</v>
      </c>
      <c r="L230" s="32">
        <f>(Reitoria!K230-Reitoria!L230)+(ESAG!K230-ESAG!L230)+(CEART!K230-CEART!L230)+(FAED!K230-FAED!L230)+(CEAD!K230-CEAD!L230)+(CEFID!K230-CEFID!L230)+(CERES!K230-CERES!L230)+(CESFI!K230-CESFI!L230)</f>
        <v>62</v>
      </c>
      <c r="M230" s="33">
        <f t="shared" si="9"/>
        <v>3</v>
      </c>
      <c r="N230" s="57">
        <f t="shared" si="10"/>
        <v>162.5</v>
      </c>
      <c r="O230" s="57">
        <f t="shared" si="11"/>
        <v>155</v>
      </c>
    </row>
    <row r="231" spans="1:15" ht="45" x14ac:dyDescent="0.25">
      <c r="A231" s="98"/>
      <c r="B231" s="94"/>
      <c r="C231" s="49">
        <v>36</v>
      </c>
      <c r="D231" s="50" t="s">
        <v>277</v>
      </c>
      <c r="E231" s="28" t="s">
        <v>918</v>
      </c>
      <c r="F231" s="26" t="s">
        <v>941</v>
      </c>
      <c r="G231" s="49" t="s">
        <v>36</v>
      </c>
      <c r="H231" s="26">
        <v>30</v>
      </c>
      <c r="I231" s="26">
        <v>20</v>
      </c>
      <c r="J231" s="46">
        <v>7</v>
      </c>
      <c r="K231" s="31">
        <f>Reitoria!K231+ESAG!K231+CEART!K231+FAED!K231+CEAD!K231+CEFID!K231+CERES!K231+CESFI!K231</f>
        <v>50</v>
      </c>
      <c r="L231" s="32">
        <f>(Reitoria!K231-Reitoria!L231)+(ESAG!K231-ESAG!L231)+(CEART!K231-CEART!L231)+(FAED!K231-FAED!L231)+(CEAD!K231-CEAD!L231)+(CEFID!K231-CEFID!L231)+(CERES!K231-CERES!L231)+(CESFI!K231-CESFI!L231)</f>
        <v>50</v>
      </c>
      <c r="M231" s="33">
        <f t="shared" si="9"/>
        <v>0</v>
      </c>
      <c r="N231" s="57">
        <f t="shared" si="10"/>
        <v>350</v>
      </c>
      <c r="O231" s="57">
        <f t="shared" si="11"/>
        <v>350</v>
      </c>
    </row>
    <row r="232" spans="1:15" ht="30" x14ac:dyDescent="0.25">
      <c r="A232" s="98"/>
      <c r="B232" s="94"/>
      <c r="C232" s="49">
        <v>37</v>
      </c>
      <c r="D232" s="50" t="s">
        <v>278</v>
      </c>
      <c r="E232" s="28" t="s">
        <v>918</v>
      </c>
      <c r="F232" s="26" t="s">
        <v>941</v>
      </c>
      <c r="G232" s="49" t="s">
        <v>36</v>
      </c>
      <c r="H232" s="26">
        <v>30</v>
      </c>
      <c r="I232" s="26">
        <v>20</v>
      </c>
      <c r="J232" s="46">
        <v>10.72</v>
      </c>
      <c r="K232" s="31">
        <f>Reitoria!K232+ESAG!K232+CEART!K232+FAED!K232+CEAD!K232+CEFID!K232+CERES!K232+CESFI!K232</f>
        <v>113</v>
      </c>
      <c r="L232" s="32">
        <f>(Reitoria!K232-Reitoria!L232)+(ESAG!K232-ESAG!L232)+(CEART!K232-CEART!L232)+(FAED!K232-FAED!L232)+(CEAD!K232-CEAD!L232)+(CEFID!K232-CEFID!L232)+(CERES!K232-CERES!L232)+(CESFI!K232-CESFI!L232)</f>
        <v>60</v>
      </c>
      <c r="M232" s="33">
        <f t="shared" si="9"/>
        <v>53</v>
      </c>
      <c r="N232" s="57">
        <f t="shared" si="10"/>
        <v>1211.3600000000001</v>
      </c>
      <c r="O232" s="57">
        <f t="shared" si="11"/>
        <v>643.20000000000005</v>
      </c>
    </row>
    <row r="233" spans="1:15" ht="30" x14ac:dyDescent="0.25">
      <c r="A233" s="98"/>
      <c r="B233" s="94"/>
      <c r="C233" s="49">
        <v>38</v>
      </c>
      <c r="D233" s="50" t="s">
        <v>279</v>
      </c>
      <c r="E233" s="28" t="s">
        <v>926</v>
      </c>
      <c r="F233" s="26" t="s">
        <v>941</v>
      </c>
      <c r="G233" s="49" t="s">
        <v>36</v>
      </c>
      <c r="H233" s="26">
        <v>30</v>
      </c>
      <c r="I233" s="26">
        <v>20</v>
      </c>
      <c r="J233" s="46">
        <v>2.5</v>
      </c>
      <c r="K233" s="31">
        <f>Reitoria!K233+ESAG!K233+CEART!K233+FAED!K233+CEAD!K233+CEFID!K233+CERES!K233+CESFI!K233</f>
        <v>97</v>
      </c>
      <c r="L233" s="32">
        <f>(Reitoria!K233-Reitoria!L233)+(ESAG!K233-ESAG!L233)+(CEART!K233-CEART!L233)+(FAED!K233-FAED!L233)+(CEAD!K233-CEAD!L233)+(CEFID!K233-CEFID!L233)+(CERES!K233-CERES!L233)+(CESFI!K233-CESFI!L233)</f>
        <v>57</v>
      </c>
      <c r="M233" s="33">
        <f t="shared" si="9"/>
        <v>40</v>
      </c>
      <c r="N233" s="57">
        <f t="shared" si="10"/>
        <v>242.5</v>
      </c>
      <c r="O233" s="57">
        <f t="shared" si="11"/>
        <v>142.5</v>
      </c>
    </row>
    <row r="234" spans="1:15" ht="45" x14ac:dyDescent="0.25">
      <c r="A234" s="98"/>
      <c r="B234" s="94"/>
      <c r="C234" s="49">
        <v>39</v>
      </c>
      <c r="D234" s="50" t="s">
        <v>280</v>
      </c>
      <c r="E234" s="28" t="s">
        <v>943</v>
      </c>
      <c r="F234" s="26" t="s">
        <v>942</v>
      </c>
      <c r="G234" s="49" t="s">
        <v>902</v>
      </c>
      <c r="H234" s="26">
        <v>30</v>
      </c>
      <c r="I234" s="26">
        <v>20</v>
      </c>
      <c r="J234" s="46">
        <v>7.5</v>
      </c>
      <c r="K234" s="31">
        <f>Reitoria!K234+ESAG!K234+CEART!K234+FAED!K234+CEAD!K234+CEFID!K234+CERES!K234+CESFI!K234</f>
        <v>110</v>
      </c>
      <c r="L234" s="32">
        <f>(Reitoria!K234-Reitoria!L234)+(ESAG!K234-ESAG!L234)+(CEART!K234-CEART!L234)+(FAED!K234-FAED!L234)+(CEAD!K234-CEAD!L234)+(CEFID!K234-CEFID!L234)+(CERES!K234-CERES!L234)+(CESFI!K234-CESFI!L234)</f>
        <v>38</v>
      </c>
      <c r="M234" s="33">
        <f t="shared" si="9"/>
        <v>72</v>
      </c>
      <c r="N234" s="57">
        <f t="shared" si="10"/>
        <v>825</v>
      </c>
      <c r="O234" s="57">
        <f t="shared" si="11"/>
        <v>285</v>
      </c>
    </row>
    <row r="235" spans="1:15" ht="15" x14ac:dyDescent="0.25">
      <c r="A235" s="98"/>
      <c r="B235" s="94"/>
      <c r="C235" s="49">
        <v>40</v>
      </c>
      <c r="D235" s="50" t="s">
        <v>281</v>
      </c>
      <c r="E235" s="28" t="s">
        <v>918</v>
      </c>
      <c r="F235" s="26" t="s">
        <v>942</v>
      </c>
      <c r="G235" s="49" t="s">
        <v>36</v>
      </c>
      <c r="H235" s="26">
        <v>30</v>
      </c>
      <c r="I235" s="26">
        <v>20</v>
      </c>
      <c r="J235" s="46">
        <v>7.5</v>
      </c>
      <c r="K235" s="31">
        <f>Reitoria!K235+ESAG!K235+CEART!K235+FAED!K235+CEAD!K235+CEFID!K235+CERES!K235+CESFI!K235</f>
        <v>67</v>
      </c>
      <c r="L235" s="32">
        <f>(Reitoria!K235-Reitoria!L235)+(ESAG!K235-ESAG!L235)+(CEART!K235-CEART!L235)+(FAED!K235-FAED!L235)+(CEAD!K235-CEAD!L235)+(CEFID!K235-CEFID!L235)+(CERES!K235-CERES!L235)+(CESFI!K235-CESFI!L235)</f>
        <v>64</v>
      </c>
      <c r="M235" s="33">
        <f t="shared" si="9"/>
        <v>3</v>
      </c>
      <c r="N235" s="57">
        <f t="shared" si="10"/>
        <v>502.5</v>
      </c>
      <c r="O235" s="57">
        <f t="shared" si="11"/>
        <v>480</v>
      </c>
    </row>
    <row r="236" spans="1:15" ht="15" x14ac:dyDescent="0.25">
      <c r="A236" s="98"/>
      <c r="B236" s="94"/>
      <c r="C236" s="49">
        <v>41</v>
      </c>
      <c r="D236" s="50" t="s">
        <v>282</v>
      </c>
      <c r="E236" s="28" t="s">
        <v>918</v>
      </c>
      <c r="F236" s="26" t="s">
        <v>942</v>
      </c>
      <c r="G236" s="49" t="s">
        <v>901</v>
      </c>
      <c r="H236" s="26">
        <v>30</v>
      </c>
      <c r="I236" s="26">
        <v>20</v>
      </c>
      <c r="J236" s="46">
        <v>7.77</v>
      </c>
      <c r="K236" s="31">
        <f>Reitoria!K236+ESAG!K236+CEART!K236+FAED!K236+CEAD!K236+CEFID!K236+CERES!K236+CESFI!K236</f>
        <v>15</v>
      </c>
      <c r="L236" s="32">
        <f>(Reitoria!K236-Reitoria!L236)+(ESAG!K236-ESAG!L236)+(CEART!K236-CEART!L236)+(FAED!K236-FAED!L236)+(CEAD!K236-CEAD!L236)+(CEFID!K236-CEFID!L236)+(CERES!K236-CERES!L236)+(CESFI!K236-CESFI!L236)</f>
        <v>14</v>
      </c>
      <c r="M236" s="33">
        <f t="shared" si="9"/>
        <v>1</v>
      </c>
      <c r="N236" s="57">
        <f t="shared" si="10"/>
        <v>116.55</v>
      </c>
      <c r="O236" s="57">
        <f t="shared" si="11"/>
        <v>108.78</v>
      </c>
    </row>
    <row r="237" spans="1:15" ht="30" x14ac:dyDescent="0.25">
      <c r="A237" s="98"/>
      <c r="B237" s="94"/>
      <c r="C237" s="49">
        <v>42</v>
      </c>
      <c r="D237" s="50" t="s">
        <v>283</v>
      </c>
      <c r="E237" s="28" t="s">
        <v>918</v>
      </c>
      <c r="F237" s="26" t="s">
        <v>942</v>
      </c>
      <c r="G237" s="49" t="s">
        <v>36</v>
      </c>
      <c r="H237" s="26">
        <v>30</v>
      </c>
      <c r="I237" s="26">
        <v>20</v>
      </c>
      <c r="J237" s="46">
        <v>7.5</v>
      </c>
      <c r="K237" s="31">
        <f>Reitoria!K237+ESAG!K237+CEART!K237+FAED!K237+CEAD!K237+CEFID!K237+CERES!K237+CESFI!K237</f>
        <v>126</v>
      </c>
      <c r="L237" s="32">
        <f>(Reitoria!K237-Reitoria!L237)+(ESAG!K237-ESAG!L237)+(CEART!K237-CEART!L237)+(FAED!K237-FAED!L237)+(CEAD!K237-CEAD!L237)+(CEFID!K237-CEFID!L237)+(CERES!K237-CERES!L237)+(CESFI!K237-CESFI!L237)</f>
        <v>26</v>
      </c>
      <c r="M237" s="33">
        <f t="shared" si="9"/>
        <v>100</v>
      </c>
      <c r="N237" s="57">
        <f t="shared" si="10"/>
        <v>945</v>
      </c>
      <c r="O237" s="57">
        <f t="shared" si="11"/>
        <v>195</v>
      </c>
    </row>
    <row r="238" spans="1:15" ht="15" x14ac:dyDescent="0.25">
      <c r="A238" s="98"/>
      <c r="B238" s="94"/>
      <c r="C238" s="49">
        <v>43</v>
      </c>
      <c r="D238" s="50" t="s">
        <v>284</v>
      </c>
      <c r="E238" s="28" t="s">
        <v>918</v>
      </c>
      <c r="F238" s="26" t="s">
        <v>942</v>
      </c>
      <c r="G238" s="49" t="s">
        <v>36</v>
      </c>
      <c r="H238" s="26">
        <v>30</v>
      </c>
      <c r="I238" s="26">
        <v>20</v>
      </c>
      <c r="J238" s="46">
        <v>7.5</v>
      </c>
      <c r="K238" s="31">
        <f>Reitoria!K238+ESAG!K238+CEART!K238+FAED!K238+CEAD!K238+CEFID!K238+CERES!K238+CESFI!K238</f>
        <v>32</v>
      </c>
      <c r="L238" s="32">
        <f>(Reitoria!K238-Reitoria!L238)+(ESAG!K238-ESAG!L238)+(CEART!K238-CEART!L238)+(FAED!K238-FAED!L238)+(CEAD!K238-CEAD!L238)+(CEFID!K238-CEFID!L238)+(CERES!K238-CERES!L238)+(CESFI!K238-CESFI!L238)</f>
        <v>23</v>
      </c>
      <c r="M238" s="33">
        <f t="shared" si="9"/>
        <v>9</v>
      </c>
      <c r="N238" s="57">
        <f t="shared" si="10"/>
        <v>240</v>
      </c>
      <c r="O238" s="57">
        <f t="shared" si="11"/>
        <v>172.5</v>
      </c>
    </row>
    <row r="239" spans="1:15" ht="45" x14ac:dyDescent="0.25">
      <c r="A239" s="98"/>
      <c r="B239" s="94"/>
      <c r="C239" s="49">
        <v>44</v>
      </c>
      <c r="D239" s="50" t="s">
        <v>285</v>
      </c>
      <c r="E239" s="28" t="s">
        <v>918</v>
      </c>
      <c r="F239" s="26" t="s">
        <v>942</v>
      </c>
      <c r="G239" s="49" t="s">
        <v>36</v>
      </c>
      <c r="H239" s="26">
        <v>30</v>
      </c>
      <c r="I239" s="26">
        <v>20</v>
      </c>
      <c r="J239" s="46">
        <v>54.06</v>
      </c>
      <c r="K239" s="31">
        <f>Reitoria!K239+ESAG!K239+CEART!K239+FAED!K239+CEAD!K239+CEFID!K239+CERES!K239+CESFI!K239</f>
        <v>30</v>
      </c>
      <c r="L239" s="32">
        <f>(Reitoria!K239-Reitoria!L239)+(ESAG!K239-ESAG!L239)+(CEART!K239-CEART!L239)+(FAED!K239-FAED!L239)+(CEAD!K239-CEAD!L239)+(CEFID!K239-CEFID!L239)+(CERES!K239-CERES!L239)+(CESFI!K239-CESFI!L239)</f>
        <v>10</v>
      </c>
      <c r="M239" s="33">
        <f t="shared" si="9"/>
        <v>20</v>
      </c>
      <c r="N239" s="57">
        <f t="shared" si="10"/>
        <v>1621.8000000000002</v>
      </c>
      <c r="O239" s="57">
        <f t="shared" si="11"/>
        <v>540.6</v>
      </c>
    </row>
    <row r="240" spans="1:15" ht="105" x14ac:dyDescent="0.25">
      <c r="A240" s="98"/>
      <c r="B240" s="94"/>
      <c r="C240" s="49">
        <v>45</v>
      </c>
      <c r="D240" s="50" t="s">
        <v>286</v>
      </c>
      <c r="E240" s="28" t="s">
        <v>918</v>
      </c>
      <c r="F240" s="26" t="s">
        <v>944</v>
      </c>
      <c r="G240" s="49" t="s">
        <v>901</v>
      </c>
      <c r="H240" s="26">
        <v>30</v>
      </c>
      <c r="I240" s="26">
        <v>20</v>
      </c>
      <c r="J240" s="46">
        <v>225.26</v>
      </c>
      <c r="K240" s="31">
        <f>Reitoria!K240+ESAG!K240+CEART!K240+FAED!K240+CEAD!K240+CEFID!K240+CERES!K240+CESFI!K240</f>
        <v>71</v>
      </c>
      <c r="L240" s="32">
        <f>(Reitoria!K240-Reitoria!L240)+(ESAG!K240-ESAG!L240)+(CEART!K240-CEART!L240)+(FAED!K240-FAED!L240)+(CEAD!K240-CEAD!L240)+(CEFID!K240-CEFID!L240)+(CERES!K240-CERES!L240)+(CESFI!K240-CESFI!L240)</f>
        <v>39</v>
      </c>
      <c r="M240" s="33">
        <f t="shared" si="9"/>
        <v>32</v>
      </c>
      <c r="N240" s="57">
        <f t="shared" si="10"/>
        <v>15993.46</v>
      </c>
      <c r="O240" s="57">
        <f t="shared" si="11"/>
        <v>8785.14</v>
      </c>
    </row>
    <row r="241" spans="1:15" ht="105" x14ac:dyDescent="0.25">
      <c r="A241" s="98"/>
      <c r="B241" s="94"/>
      <c r="C241" s="49">
        <v>46</v>
      </c>
      <c r="D241" s="50" t="s">
        <v>287</v>
      </c>
      <c r="E241" s="28" t="s">
        <v>918</v>
      </c>
      <c r="F241" s="26" t="s">
        <v>944</v>
      </c>
      <c r="G241" s="49" t="s">
        <v>901</v>
      </c>
      <c r="H241" s="26">
        <v>30</v>
      </c>
      <c r="I241" s="26">
        <v>20</v>
      </c>
      <c r="J241" s="46">
        <v>150.4</v>
      </c>
      <c r="K241" s="31">
        <f>Reitoria!K241+ESAG!K241+CEART!K241+FAED!K241+CEAD!K241+CEFID!K241+CERES!K241+CESFI!K241</f>
        <v>6</v>
      </c>
      <c r="L241" s="32">
        <f>(Reitoria!K241-Reitoria!L241)+(ESAG!K241-ESAG!L241)+(CEART!K241-CEART!L241)+(FAED!K241-FAED!L241)+(CEAD!K241-CEAD!L241)+(CEFID!K241-CEFID!L241)+(CERES!K241-CERES!L241)+(CESFI!K241-CESFI!L241)</f>
        <v>0</v>
      </c>
      <c r="M241" s="33">
        <f t="shared" si="9"/>
        <v>6</v>
      </c>
      <c r="N241" s="57">
        <f t="shared" si="10"/>
        <v>902.40000000000009</v>
      </c>
      <c r="O241" s="57">
        <f t="shared" si="11"/>
        <v>0</v>
      </c>
    </row>
    <row r="242" spans="1:15" ht="45" x14ac:dyDescent="0.25">
      <c r="A242" s="98"/>
      <c r="B242" s="94"/>
      <c r="C242" s="49">
        <v>47</v>
      </c>
      <c r="D242" s="50" t="s">
        <v>288</v>
      </c>
      <c r="E242" s="28" t="s">
        <v>918</v>
      </c>
      <c r="F242" s="26" t="s">
        <v>944</v>
      </c>
      <c r="G242" s="49" t="s">
        <v>901</v>
      </c>
      <c r="H242" s="26">
        <v>30</v>
      </c>
      <c r="I242" s="26">
        <v>20</v>
      </c>
      <c r="J242" s="46">
        <v>249</v>
      </c>
      <c r="K242" s="31">
        <f>Reitoria!K242+ESAG!K242+CEART!K242+FAED!K242+CEAD!K242+CEFID!K242+CERES!K242+CESFI!K242</f>
        <v>90</v>
      </c>
      <c r="L242" s="32">
        <f>(Reitoria!K242-Reitoria!L242)+(ESAG!K242-ESAG!L242)+(CEART!K242-CEART!L242)+(FAED!K242-FAED!L242)+(CEAD!K242-CEAD!L242)+(CEFID!K242-CEFID!L242)+(CERES!K242-CERES!L242)+(CESFI!K242-CESFI!L242)</f>
        <v>38</v>
      </c>
      <c r="M242" s="33">
        <f t="shared" si="9"/>
        <v>52</v>
      </c>
      <c r="N242" s="57">
        <f t="shared" si="10"/>
        <v>22410</v>
      </c>
      <c r="O242" s="57">
        <f t="shared" si="11"/>
        <v>9462</v>
      </c>
    </row>
    <row r="243" spans="1:15" ht="45" x14ac:dyDescent="0.25">
      <c r="A243" s="98"/>
      <c r="B243" s="94"/>
      <c r="C243" s="49">
        <v>48</v>
      </c>
      <c r="D243" s="50" t="s">
        <v>289</v>
      </c>
      <c r="E243" s="28" t="s">
        <v>918</v>
      </c>
      <c r="F243" s="26" t="s">
        <v>944</v>
      </c>
      <c r="G243" s="49" t="s">
        <v>901</v>
      </c>
      <c r="H243" s="26">
        <v>30</v>
      </c>
      <c r="I243" s="26">
        <v>20</v>
      </c>
      <c r="J243" s="46">
        <v>249</v>
      </c>
      <c r="K243" s="31">
        <f>Reitoria!K243+ESAG!K243+CEART!K243+FAED!K243+CEAD!K243+CEFID!K243+CERES!K243+CESFI!K243</f>
        <v>15</v>
      </c>
      <c r="L243" s="32">
        <f>(Reitoria!K243-Reitoria!L243)+(ESAG!K243-ESAG!L243)+(CEART!K243-CEART!L243)+(FAED!K243-FAED!L243)+(CEAD!K243-CEAD!L243)+(CEFID!K243-CEFID!L243)+(CERES!K243-CERES!L243)+(CESFI!K243-CESFI!L243)</f>
        <v>9</v>
      </c>
      <c r="M243" s="33">
        <f t="shared" ref="M243:M306" si="12">K243-L243</f>
        <v>6</v>
      </c>
      <c r="N243" s="57">
        <f t="shared" si="10"/>
        <v>3735</v>
      </c>
      <c r="O243" s="57">
        <f t="shared" si="11"/>
        <v>2241</v>
      </c>
    </row>
    <row r="244" spans="1:15" ht="45" x14ac:dyDescent="0.25">
      <c r="A244" s="98"/>
      <c r="B244" s="94"/>
      <c r="C244" s="49">
        <v>49</v>
      </c>
      <c r="D244" s="50" t="s">
        <v>290</v>
      </c>
      <c r="E244" s="28" t="s">
        <v>918</v>
      </c>
      <c r="F244" s="26" t="s">
        <v>942</v>
      </c>
      <c r="G244" s="49" t="s">
        <v>903</v>
      </c>
      <c r="H244" s="26">
        <v>30</v>
      </c>
      <c r="I244" s="26">
        <v>20</v>
      </c>
      <c r="J244" s="46">
        <v>200</v>
      </c>
      <c r="K244" s="31">
        <f>Reitoria!K244+ESAG!K244+CEART!K244+FAED!K244+CEAD!K244+CEFID!K244+CERES!K244+CESFI!K244</f>
        <v>10</v>
      </c>
      <c r="L244" s="32">
        <f>(Reitoria!K244-Reitoria!L244)+(ESAG!K244-ESAG!L244)+(CEART!K244-CEART!L244)+(FAED!K244-FAED!L244)+(CEAD!K244-CEAD!L244)+(CEFID!K244-CEFID!L244)+(CERES!K244-CERES!L244)+(CESFI!K244-CESFI!L244)</f>
        <v>5</v>
      </c>
      <c r="M244" s="33">
        <f t="shared" si="12"/>
        <v>5</v>
      </c>
      <c r="N244" s="57">
        <f t="shared" si="10"/>
        <v>2000</v>
      </c>
      <c r="O244" s="57">
        <f t="shared" si="11"/>
        <v>1000</v>
      </c>
    </row>
    <row r="245" spans="1:15" ht="45" x14ac:dyDescent="0.25">
      <c r="A245" s="98"/>
      <c r="B245" s="94"/>
      <c r="C245" s="49">
        <v>50</v>
      </c>
      <c r="D245" s="50" t="s">
        <v>291</v>
      </c>
      <c r="E245" s="28" t="s">
        <v>918</v>
      </c>
      <c r="F245" s="26" t="s">
        <v>942</v>
      </c>
      <c r="G245" s="49" t="s">
        <v>903</v>
      </c>
      <c r="H245" s="26">
        <v>30</v>
      </c>
      <c r="I245" s="26">
        <v>20</v>
      </c>
      <c r="J245" s="46">
        <v>42</v>
      </c>
      <c r="K245" s="31">
        <f>Reitoria!K245+ESAG!K245+CEART!K245+FAED!K245+CEAD!K245+CEFID!K245+CERES!K245+CESFI!K245</f>
        <v>20</v>
      </c>
      <c r="L245" s="32">
        <f>(Reitoria!K245-Reitoria!L245)+(ESAG!K245-ESAG!L245)+(CEART!K245-CEART!L245)+(FAED!K245-FAED!L245)+(CEAD!K245-CEAD!L245)+(CEFID!K245-CEFID!L245)+(CERES!K245-CERES!L245)+(CESFI!K245-CESFI!L245)</f>
        <v>7</v>
      </c>
      <c r="M245" s="33">
        <f t="shared" si="12"/>
        <v>13</v>
      </c>
      <c r="N245" s="57">
        <f t="shared" si="10"/>
        <v>840</v>
      </c>
      <c r="O245" s="57">
        <f t="shared" si="11"/>
        <v>294</v>
      </c>
    </row>
    <row r="246" spans="1:15" ht="15" x14ac:dyDescent="0.25">
      <c r="A246" s="98"/>
      <c r="B246" s="94"/>
      <c r="C246" s="49">
        <v>51</v>
      </c>
      <c r="D246" s="50" t="s">
        <v>292</v>
      </c>
      <c r="E246" s="28" t="s">
        <v>918</v>
      </c>
      <c r="F246" s="26" t="s">
        <v>942</v>
      </c>
      <c r="G246" s="49" t="s">
        <v>903</v>
      </c>
      <c r="H246" s="26">
        <v>30</v>
      </c>
      <c r="I246" s="26">
        <v>20</v>
      </c>
      <c r="J246" s="46">
        <v>178.23</v>
      </c>
      <c r="K246" s="31">
        <f>Reitoria!K246+ESAG!K246+CEART!K246+FAED!K246+CEAD!K246+CEFID!K246+CERES!K246+CESFI!K246</f>
        <v>146</v>
      </c>
      <c r="L246" s="32">
        <f>(Reitoria!K246-Reitoria!L246)+(ESAG!K246-ESAG!L246)+(CEART!K246-CEART!L246)+(FAED!K246-FAED!L246)+(CEAD!K246-CEAD!L246)+(CEFID!K246-CEFID!L246)+(CERES!K246-CERES!L246)+(CESFI!K246-CESFI!L246)</f>
        <v>73</v>
      </c>
      <c r="M246" s="33">
        <f t="shared" si="12"/>
        <v>73</v>
      </c>
      <c r="N246" s="57">
        <f t="shared" si="10"/>
        <v>26021.579999999998</v>
      </c>
      <c r="O246" s="57">
        <f t="shared" si="11"/>
        <v>13010.789999999999</v>
      </c>
    </row>
    <row r="247" spans="1:15" ht="45" x14ac:dyDescent="0.25">
      <c r="A247" s="98"/>
      <c r="B247" s="94"/>
      <c r="C247" s="49">
        <v>52</v>
      </c>
      <c r="D247" s="50" t="s">
        <v>293</v>
      </c>
      <c r="E247" s="28" t="s">
        <v>918</v>
      </c>
      <c r="F247" s="26" t="s">
        <v>942</v>
      </c>
      <c r="G247" s="49" t="s">
        <v>903</v>
      </c>
      <c r="H247" s="26">
        <v>30</v>
      </c>
      <c r="I247" s="26">
        <v>20</v>
      </c>
      <c r="J247" s="46">
        <v>224.46</v>
      </c>
      <c r="K247" s="31">
        <f>Reitoria!K247+ESAG!K247+CEART!K247+FAED!K247+CEAD!K247+CEFID!K247+CERES!K247+CESFI!K247</f>
        <v>100</v>
      </c>
      <c r="L247" s="32">
        <f>(Reitoria!K247-Reitoria!L247)+(ESAG!K247-ESAG!L247)+(CEART!K247-CEART!L247)+(FAED!K247-FAED!L247)+(CEAD!K247-CEAD!L247)+(CEFID!K247-CEFID!L247)+(CERES!K247-CERES!L247)+(CESFI!K247-CESFI!L247)</f>
        <v>35</v>
      </c>
      <c r="M247" s="33">
        <f t="shared" si="12"/>
        <v>65</v>
      </c>
      <c r="N247" s="57">
        <f t="shared" si="10"/>
        <v>22446</v>
      </c>
      <c r="O247" s="57">
        <f t="shared" si="11"/>
        <v>7856.1</v>
      </c>
    </row>
    <row r="248" spans="1:15" ht="30" x14ac:dyDescent="0.25">
      <c r="A248" s="98"/>
      <c r="B248" s="94"/>
      <c r="C248" s="49">
        <v>53</v>
      </c>
      <c r="D248" s="50" t="s">
        <v>294</v>
      </c>
      <c r="E248" s="28" t="s">
        <v>918</v>
      </c>
      <c r="F248" s="26" t="s">
        <v>942</v>
      </c>
      <c r="G248" s="49" t="s">
        <v>904</v>
      </c>
      <c r="H248" s="26">
        <v>30</v>
      </c>
      <c r="I248" s="26">
        <v>20</v>
      </c>
      <c r="J248" s="46">
        <v>9.1</v>
      </c>
      <c r="K248" s="31">
        <f>Reitoria!K248+ESAG!K248+CEART!K248+FAED!K248+CEAD!K248+CEFID!K248+CERES!K248+CESFI!K248</f>
        <v>5</v>
      </c>
      <c r="L248" s="32">
        <f>(Reitoria!K248-Reitoria!L248)+(ESAG!K248-ESAG!L248)+(CEART!K248-CEART!L248)+(FAED!K248-FAED!L248)+(CEAD!K248-CEAD!L248)+(CEFID!K248-CEFID!L248)+(CERES!K248-CERES!L248)+(CESFI!K248-CESFI!L248)</f>
        <v>2</v>
      </c>
      <c r="M248" s="33">
        <f t="shared" si="12"/>
        <v>3</v>
      </c>
      <c r="N248" s="57">
        <f t="shared" si="10"/>
        <v>45.5</v>
      </c>
      <c r="O248" s="57">
        <f t="shared" si="11"/>
        <v>18.2</v>
      </c>
    </row>
    <row r="249" spans="1:15" ht="45" x14ac:dyDescent="0.25">
      <c r="A249" s="98"/>
      <c r="B249" s="94"/>
      <c r="C249" s="49">
        <v>54</v>
      </c>
      <c r="D249" s="50" t="s">
        <v>295</v>
      </c>
      <c r="E249" s="28" t="s">
        <v>918</v>
      </c>
      <c r="F249" s="26" t="s">
        <v>942</v>
      </c>
      <c r="G249" s="49" t="s">
        <v>901</v>
      </c>
      <c r="H249" s="26">
        <v>30</v>
      </c>
      <c r="I249" s="26">
        <v>20</v>
      </c>
      <c r="J249" s="46">
        <v>158.30000000000001</v>
      </c>
      <c r="K249" s="31">
        <f>Reitoria!K249+ESAG!K249+CEART!K249+FAED!K249+CEAD!K249+CEFID!K249+CERES!K249+CESFI!K249</f>
        <v>13</v>
      </c>
      <c r="L249" s="32">
        <f>(Reitoria!K249-Reitoria!L249)+(ESAG!K249-ESAG!L249)+(CEART!K249-CEART!L249)+(FAED!K249-FAED!L249)+(CEAD!K249-CEAD!L249)+(CEFID!K249-CEFID!L249)+(CERES!K249-CERES!L249)+(CESFI!K249-CESFI!L249)</f>
        <v>6</v>
      </c>
      <c r="M249" s="33">
        <f t="shared" si="12"/>
        <v>7</v>
      </c>
      <c r="N249" s="57">
        <f t="shared" si="10"/>
        <v>2057.9</v>
      </c>
      <c r="O249" s="57">
        <f t="shared" si="11"/>
        <v>949.80000000000007</v>
      </c>
    </row>
    <row r="250" spans="1:15" ht="45" x14ac:dyDescent="0.25">
      <c r="A250" s="98"/>
      <c r="B250" s="94"/>
      <c r="C250" s="49">
        <v>55</v>
      </c>
      <c r="D250" s="50" t="s">
        <v>296</v>
      </c>
      <c r="E250" s="28" t="s">
        <v>918</v>
      </c>
      <c r="F250" s="26" t="s">
        <v>942</v>
      </c>
      <c r="G250" s="49" t="s">
        <v>901</v>
      </c>
      <c r="H250" s="26">
        <v>30</v>
      </c>
      <c r="I250" s="26">
        <v>20</v>
      </c>
      <c r="J250" s="46">
        <v>199</v>
      </c>
      <c r="K250" s="31">
        <f>Reitoria!K250+ESAG!K250+CEART!K250+FAED!K250+CEAD!K250+CEFID!K250+CERES!K250+CESFI!K250</f>
        <v>29</v>
      </c>
      <c r="L250" s="32">
        <f>(Reitoria!K250-Reitoria!L250)+(ESAG!K250-ESAG!L250)+(CEART!K250-CEART!L250)+(FAED!K250-FAED!L250)+(CEAD!K250-CEAD!L250)+(CEFID!K250-CEFID!L250)+(CERES!K250-CERES!L250)+(CESFI!K250-CESFI!L250)</f>
        <v>24</v>
      </c>
      <c r="M250" s="33">
        <f t="shared" si="12"/>
        <v>5</v>
      </c>
      <c r="N250" s="57">
        <f t="shared" si="10"/>
        <v>5771</v>
      </c>
      <c r="O250" s="57">
        <f t="shared" si="11"/>
        <v>4776</v>
      </c>
    </row>
    <row r="251" spans="1:15" ht="45" x14ac:dyDescent="0.25">
      <c r="A251" s="98"/>
      <c r="B251" s="94"/>
      <c r="C251" s="49">
        <v>56</v>
      </c>
      <c r="D251" s="50" t="s">
        <v>297</v>
      </c>
      <c r="E251" s="28" t="s">
        <v>918</v>
      </c>
      <c r="F251" s="26" t="s">
        <v>942</v>
      </c>
      <c r="G251" s="49" t="s">
        <v>901</v>
      </c>
      <c r="H251" s="26">
        <v>30</v>
      </c>
      <c r="I251" s="26">
        <v>20</v>
      </c>
      <c r="J251" s="46">
        <v>145</v>
      </c>
      <c r="K251" s="31">
        <f>Reitoria!K251+ESAG!K251+CEART!K251+FAED!K251+CEAD!K251+CEFID!K251+CERES!K251+CESFI!K251</f>
        <v>55</v>
      </c>
      <c r="L251" s="32">
        <f>(Reitoria!K251-Reitoria!L251)+(ESAG!K251-ESAG!L251)+(CEART!K251-CEART!L251)+(FAED!K251-FAED!L251)+(CEAD!K251-CEAD!L251)+(CEFID!K251-CEFID!L251)+(CERES!K251-CERES!L251)+(CESFI!K251-CESFI!L251)</f>
        <v>20</v>
      </c>
      <c r="M251" s="33">
        <f t="shared" si="12"/>
        <v>35</v>
      </c>
      <c r="N251" s="57">
        <f t="shared" si="10"/>
        <v>7975</v>
      </c>
      <c r="O251" s="57">
        <f t="shared" si="11"/>
        <v>2900</v>
      </c>
    </row>
    <row r="252" spans="1:15" ht="30" x14ac:dyDescent="0.25">
      <c r="A252" s="98"/>
      <c r="B252" s="94"/>
      <c r="C252" s="49">
        <v>57</v>
      </c>
      <c r="D252" s="50" t="s">
        <v>298</v>
      </c>
      <c r="E252" s="28" t="s">
        <v>918</v>
      </c>
      <c r="F252" s="26" t="s">
        <v>942</v>
      </c>
      <c r="G252" s="49" t="s">
        <v>905</v>
      </c>
      <c r="H252" s="26">
        <v>30</v>
      </c>
      <c r="I252" s="26">
        <v>20</v>
      </c>
      <c r="J252" s="46">
        <v>39</v>
      </c>
      <c r="K252" s="31">
        <f>Reitoria!K252+ESAG!K252+CEART!K252+FAED!K252+CEAD!K252+CEFID!K252+CERES!K252+CESFI!K252</f>
        <v>20</v>
      </c>
      <c r="L252" s="32">
        <f>(Reitoria!K252-Reitoria!L252)+(ESAG!K252-ESAG!L252)+(CEART!K252-CEART!L252)+(FAED!K252-FAED!L252)+(CEAD!K252-CEAD!L252)+(CEFID!K252-CEFID!L252)+(CERES!K252-CERES!L252)+(CESFI!K252-CESFI!L252)</f>
        <v>4</v>
      </c>
      <c r="M252" s="33">
        <f t="shared" si="12"/>
        <v>16</v>
      </c>
      <c r="N252" s="57">
        <f t="shared" si="10"/>
        <v>780</v>
      </c>
      <c r="O252" s="57">
        <f t="shared" si="11"/>
        <v>156</v>
      </c>
    </row>
    <row r="253" spans="1:15" ht="45" x14ac:dyDescent="0.25">
      <c r="A253" s="98"/>
      <c r="B253" s="94"/>
      <c r="C253" s="49">
        <v>58</v>
      </c>
      <c r="D253" s="50" t="s">
        <v>299</v>
      </c>
      <c r="E253" s="28" t="s">
        <v>918</v>
      </c>
      <c r="F253" s="26" t="s">
        <v>942</v>
      </c>
      <c r="G253" s="49" t="s">
        <v>36</v>
      </c>
      <c r="H253" s="26">
        <v>30</v>
      </c>
      <c r="I253" s="26">
        <v>20</v>
      </c>
      <c r="J253" s="46">
        <v>49</v>
      </c>
      <c r="K253" s="31">
        <f>Reitoria!K253+ESAG!K253+CEART!K253+FAED!K253+CEAD!K253+CEFID!K253+CERES!K253+CESFI!K253</f>
        <v>10</v>
      </c>
      <c r="L253" s="32">
        <f>(Reitoria!K253-Reitoria!L253)+(ESAG!K253-ESAG!L253)+(CEART!K253-CEART!L253)+(FAED!K253-FAED!L253)+(CEAD!K253-CEAD!L253)+(CEFID!K253-CEFID!L253)+(CERES!K253-CERES!L253)+(CESFI!K253-CESFI!L253)</f>
        <v>3</v>
      </c>
      <c r="M253" s="33">
        <f t="shared" si="12"/>
        <v>7</v>
      </c>
      <c r="N253" s="57">
        <f t="shared" si="10"/>
        <v>490</v>
      </c>
      <c r="O253" s="57">
        <f t="shared" si="11"/>
        <v>147</v>
      </c>
    </row>
    <row r="254" spans="1:15" ht="30" x14ac:dyDescent="0.25">
      <c r="A254" s="98"/>
      <c r="B254" s="94"/>
      <c r="C254" s="49">
        <v>59</v>
      </c>
      <c r="D254" s="50" t="s">
        <v>300</v>
      </c>
      <c r="E254" s="28" t="s">
        <v>918</v>
      </c>
      <c r="F254" s="26" t="s">
        <v>942</v>
      </c>
      <c r="G254" s="49" t="s">
        <v>901</v>
      </c>
      <c r="H254" s="26">
        <v>30</v>
      </c>
      <c r="I254" s="26">
        <v>20</v>
      </c>
      <c r="J254" s="46">
        <v>45</v>
      </c>
      <c r="K254" s="31">
        <f>Reitoria!K254+ESAG!K254+CEART!K254+FAED!K254+CEAD!K254+CEFID!K254+CERES!K254+CESFI!K254</f>
        <v>3</v>
      </c>
      <c r="L254" s="32">
        <f>(Reitoria!K254-Reitoria!L254)+(ESAG!K254-ESAG!L254)+(CEART!K254-CEART!L254)+(FAED!K254-FAED!L254)+(CEAD!K254-CEAD!L254)+(CEFID!K254-CEFID!L254)+(CERES!K254-CERES!L254)+(CESFI!K254-CESFI!L254)</f>
        <v>3</v>
      </c>
      <c r="M254" s="33">
        <f t="shared" si="12"/>
        <v>0</v>
      </c>
      <c r="N254" s="57">
        <f t="shared" si="10"/>
        <v>135</v>
      </c>
      <c r="O254" s="57">
        <f t="shared" si="11"/>
        <v>135</v>
      </c>
    </row>
    <row r="255" spans="1:15" ht="30" x14ac:dyDescent="0.25">
      <c r="A255" s="98"/>
      <c r="B255" s="94"/>
      <c r="C255" s="49">
        <v>60</v>
      </c>
      <c r="D255" s="50" t="s">
        <v>301</v>
      </c>
      <c r="E255" s="28" t="s">
        <v>918</v>
      </c>
      <c r="F255" s="26" t="s">
        <v>942</v>
      </c>
      <c r="G255" s="49" t="s">
        <v>901</v>
      </c>
      <c r="H255" s="26">
        <v>30</v>
      </c>
      <c r="I255" s="26">
        <v>20</v>
      </c>
      <c r="J255" s="46">
        <v>65</v>
      </c>
      <c r="K255" s="31">
        <f>Reitoria!K255+ESAG!K255+CEART!K255+FAED!K255+CEAD!K255+CEFID!K255+CERES!K255+CESFI!K255</f>
        <v>50</v>
      </c>
      <c r="L255" s="32">
        <f>(Reitoria!K255-Reitoria!L255)+(ESAG!K255-ESAG!L255)+(CEART!K255-CEART!L255)+(FAED!K255-FAED!L255)+(CEAD!K255-CEAD!L255)+(CEFID!K255-CEFID!L255)+(CERES!K255-CERES!L255)+(CESFI!K255-CESFI!L255)</f>
        <v>23</v>
      </c>
      <c r="M255" s="33">
        <f t="shared" si="12"/>
        <v>27</v>
      </c>
      <c r="N255" s="57">
        <f t="shared" si="10"/>
        <v>3250</v>
      </c>
      <c r="O255" s="57">
        <f t="shared" si="11"/>
        <v>1495</v>
      </c>
    </row>
    <row r="256" spans="1:15" ht="45" x14ac:dyDescent="0.25">
      <c r="A256" s="98"/>
      <c r="B256" s="94"/>
      <c r="C256" s="49">
        <v>61</v>
      </c>
      <c r="D256" s="50" t="s">
        <v>302</v>
      </c>
      <c r="E256" s="28" t="s">
        <v>918</v>
      </c>
      <c r="F256" s="26" t="s">
        <v>942</v>
      </c>
      <c r="G256" s="49" t="s">
        <v>901</v>
      </c>
      <c r="H256" s="26">
        <v>30</v>
      </c>
      <c r="I256" s="26">
        <v>20</v>
      </c>
      <c r="J256" s="46">
        <v>49</v>
      </c>
      <c r="K256" s="31">
        <f>Reitoria!K256+ESAG!K256+CEART!K256+FAED!K256+CEAD!K256+CEFID!K256+CERES!K256+CESFI!K256</f>
        <v>30</v>
      </c>
      <c r="L256" s="32">
        <f>(Reitoria!K256-Reitoria!L256)+(ESAG!K256-ESAG!L256)+(CEART!K256-CEART!L256)+(FAED!K256-FAED!L256)+(CEAD!K256-CEAD!L256)+(CEFID!K256-CEFID!L256)+(CERES!K256-CERES!L256)+(CESFI!K256-CESFI!L256)</f>
        <v>25</v>
      </c>
      <c r="M256" s="33">
        <f t="shared" si="12"/>
        <v>5</v>
      </c>
      <c r="N256" s="57">
        <f t="shared" si="10"/>
        <v>1470</v>
      </c>
      <c r="O256" s="57">
        <f t="shared" si="11"/>
        <v>1225</v>
      </c>
    </row>
    <row r="257" spans="1:15" ht="30" x14ac:dyDescent="0.25">
      <c r="A257" s="98"/>
      <c r="B257" s="94"/>
      <c r="C257" s="49">
        <v>62</v>
      </c>
      <c r="D257" s="50" t="s">
        <v>303</v>
      </c>
      <c r="E257" s="28" t="s">
        <v>918</v>
      </c>
      <c r="F257" s="26" t="s">
        <v>944</v>
      </c>
      <c r="G257" s="49" t="s">
        <v>904</v>
      </c>
      <c r="H257" s="26">
        <v>30</v>
      </c>
      <c r="I257" s="26">
        <v>20</v>
      </c>
      <c r="J257" s="46">
        <v>198</v>
      </c>
      <c r="K257" s="31">
        <f>Reitoria!K257+ESAG!K257+CEART!K257+FAED!K257+CEAD!K257+CEFID!K257+CERES!K257+CESFI!K257</f>
        <v>10</v>
      </c>
      <c r="L257" s="32">
        <f>(Reitoria!K257-Reitoria!L257)+(ESAG!K257-ESAG!L257)+(CEART!K257-CEART!L257)+(FAED!K257-FAED!L257)+(CEAD!K257-CEAD!L257)+(CEFID!K257-CEFID!L257)+(CERES!K257-CERES!L257)+(CESFI!K257-CESFI!L257)</f>
        <v>8</v>
      </c>
      <c r="M257" s="33">
        <f t="shared" si="12"/>
        <v>2</v>
      </c>
      <c r="N257" s="57">
        <f t="shared" si="10"/>
        <v>1980</v>
      </c>
      <c r="O257" s="57">
        <f t="shared" si="11"/>
        <v>1584</v>
      </c>
    </row>
    <row r="258" spans="1:15" ht="30" x14ac:dyDescent="0.25">
      <c r="A258" s="98"/>
      <c r="B258" s="94"/>
      <c r="C258" s="49">
        <v>63</v>
      </c>
      <c r="D258" s="50" t="s">
        <v>304</v>
      </c>
      <c r="E258" s="28" t="s">
        <v>918</v>
      </c>
      <c r="F258" s="26" t="s">
        <v>942</v>
      </c>
      <c r="G258" s="49" t="s">
        <v>36</v>
      </c>
      <c r="H258" s="26">
        <v>30</v>
      </c>
      <c r="I258" s="26">
        <v>20</v>
      </c>
      <c r="J258" s="46">
        <v>1.98</v>
      </c>
      <c r="K258" s="31">
        <f>Reitoria!K258+ESAG!K258+CEART!K258+FAED!K258+CEAD!K258+CEFID!K258+CERES!K258+CESFI!K258</f>
        <v>167</v>
      </c>
      <c r="L258" s="32">
        <f>(Reitoria!K258-Reitoria!L258)+(ESAG!K258-ESAG!L258)+(CEART!K258-CEART!L258)+(FAED!K258-FAED!L258)+(CEAD!K258-CEAD!L258)+(CEFID!K258-CEFID!L258)+(CERES!K258-CERES!L258)+(CESFI!K258-CESFI!L258)</f>
        <v>2</v>
      </c>
      <c r="M258" s="33">
        <f t="shared" si="12"/>
        <v>165</v>
      </c>
      <c r="N258" s="57">
        <f t="shared" si="10"/>
        <v>330.66</v>
      </c>
      <c r="O258" s="57">
        <f t="shared" si="11"/>
        <v>3.96</v>
      </c>
    </row>
    <row r="259" spans="1:15" ht="15" x14ac:dyDescent="0.25">
      <c r="A259" s="98"/>
      <c r="B259" s="94"/>
      <c r="C259" s="49">
        <v>64</v>
      </c>
      <c r="D259" s="50" t="s">
        <v>305</v>
      </c>
      <c r="E259" s="28" t="s">
        <v>918</v>
      </c>
      <c r="F259" s="26" t="s">
        <v>942</v>
      </c>
      <c r="G259" s="49" t="s">
        <v>36</v>
      </c>
      <c r="H259" s="26">
        <v>30</v>
      </c>
      <c r="I259" s="26">
        <v>20</v>
      </c>
      <c r="J259" s="46">
        <v>11</v>
      </c>
      <c r="K259" s="31">
        <f>Reitoria!K259+ESAG!K259+CEART!K259+FAED!K259+CEAD!K259+CEFID!K259+CERES!K259+CESFI!K259</f>
        <v>25</v>
      </c>
      <c r="L259" s="32">
        <f>(Reitoria!K259-Reitoria!L259)+(ESAG!K259-ESAG!L259)+(CEART!K259-CEART!L259)+(FAED!K259-FAED!L259)+(CEAD!K259-CEAD!L259)+(CEFID!K259-CEFID!L259)+(CERES!K259-CERES!L259)+(CESFI!K259-CESFI!L259)</f>
        <v>0</v>
      </c>
      <c r="M259" s="33">
        <f t="shared" si="12"/>
        <v>25</v>
      </c>
      <c r="N259" s="57">
        <f t="shared" si="10"/>
        <v>275</v>
      </c>
      <c r="O259" s="57">
        <f t="shared" si="11"/>
        <v>0</v>
      </c>
    </row>
    <row r="260" spans="1:15" ht="30" x14ac:dyDescent="0.25">
      <c r="A260" s="98"/>
      <c r="B260" s="94"/>
      <c r="C260" s="49">
        <v>65</v>
      </c>
      <c r="D260" s="50" t="s">
        <v>306</v>
      </c>
      <c r="E260" s="28" t="s">
        <v>918</v>
      </c>
      <c r="F260" s="26" t="s">
        <v>941</v>
      </c>
      <c r="G260" s="49" t="s">
        <v>36</v>
      </c>
      <c r="H260" s="26">
        <v>30</v>
      </c>
      <c r="I260" s="26">
        <v>20</v>
      </c>
      <c r="J260" s="46">
        <v>2</v>
      </c>
      <c r="K260" s="31">
        <f>Reitoria!K260+ESAG!K260+CEART!K260+FAED!K260+CEAD!K260+CEFID!K260+CERES!K260+CESFI!K260</f>
        <v>63</v>
      </c>
      <c r="L260" s="32">
        <f>(Reitoria!K260-Reitoria!L260)+(ESAG!K260-ESAG!L260)+(CEART!K260-CEART!L260)+(FAED!K260-FAED!L260)+(CEAD!K260-CEAD!L260)+(CEFID!K260-CEFID!L260)+(CERES!K260-CERES!L260)+(CESFI!K260-CESFI!L260)</f>
        <v>47</v>
      </c>
      <c r="M260" s="33">
        <f t="shared" si="12"/>
        <v>16</v>
      </c>
      <c r="N260" s="57">
        <f t="shared" si="10"/>
        <v>126</v>
      </c>
      <c r="O260" s="57">
        <f t="shared" si="11"/>
        <v>94</v>
      </c>
    </row>
    <row r="261" spans="1:15" ht="30" x14ac:dyDescent="0.25">
      <c r="A261" s="98"/>
      <c r="B261" s="94"/>
      <c r="C261" s="49">
        <v>66</v>
      </c>
      <c r="D261" s="50" t="s">
        <v>307</v>
      </c>
      <c r="E261" s="28" t="s">
        <v>918</v>
      </c>
      <c r="F261" s="26" t="s">
        <v>941</v>
      </c>
      <c r="G261" s="49" t="s">
        <v>36</v>
      </c>
      <c r="H261" s="26">
        <v>30</v>
      </c>
      <c r="I261" s="26">
        <v>20</v>
      </c>
      <c r="J261" s="46">
        <v>1.65</v>
      </c>
      <c r="K261" s="31">
        <f>Reitoria!K261+ESAG!K261+CEART!K261+FAED!K261+CEAD!K261+CEFID!K261+CERES!K261+CESFI!K261</f>
        <v>8</v>
      </c>
      <c r="L261" s="32">
        <f>(Reitoria!K261-Reitoria!L261)+(ESAG!K261-ESAG!L261)+(CEART!K261-CEART!L261)+(FAED!K261-FAED!L261)+(CEAD!K261-CEAD!L261)+(CEFID!K261-CEFID!L261)+(CERES!K261-CERES!L261)+(CESFI!K261-CESFI!L261)</f>
        <v>7</v>
      </c>
      <c r="M261" s="33">
        <f t="shared" si="12"/>
        <v>1</v>
      </c>
      <c r="N261" s="57">
        <f t="shared" ref="N261:N324" si="13">J261*K261</f>
        <v>13.2</v>
      </c>
      <c r="O261" s="57">
        <f t="shared" ref="O261:O324" si="14">J261*L261</f>
        <v>11.549999999999999</v>
      </c>
    </row>
    <row r="262" spans="1:15" ht="60" x14ac:dyDescent="0.25">
      <c r="A262" s="98"/>
      <c r="B262" s="94"/>
      <c r="C262" s="49">
        <v>67</v>
      </c>
      <c r="D262" s="50" t="s">
        <v>308</v>
      </c>
      <c r="E262" s="28" t="s">
        <v>926</v>
      </c>
      <c r="F262" s="26" t="s">
        <v>941</v>
      </c>
      <c r="G262" s="49" t="s">
        <v>36</v>
      </c>
      <c r="H262" s="26">
        <v>30</v>
      </c>
      <c r="I262" s="26">
        <v>20</v>
      </c>
      <c r="J262" s="46">
        <v>7.37</v>
      </c>
      <c r="K262" s="31">
        <f>Reitoria!K262+ESAG!K262+CEART!K262+FAED!K262+CEAD!K262+CEFID!K262+CERES!K262+CESFI!K262</f>
        <v>17</v>
      </c>
      <c r="L262" s="32">
        <f>(Reitoria!K262-Reitoria!L262)+(ESAG!K262-ESAG!L262)+(CEART!K262-CEART!L262)+(FAED!K262-FAED!L262)+(CEAD!K262-CEAD!L262)+(CEFID!K262-CEFID!L262)+(CERES!K262-CERES!L262)+(CESFI!K262-CESFI!L262)</f>
        <v>17</v>
      </c>
      <c r="M262" s="33">
        <f t="shared" si="12"/>
        <v>0</v>
      </c>
      <c r="N262" s="57">
        <f t="shared" si="13"/>
        <v>125.29</v>
      </c>
      <c r="O262" s="57">
        <f t="shared" si="14"/>
        <v>125.29</v>
      </c>
    </row>
    <row r="263" spans="1:15" ht="15" x14ac:dyDescent="0.25">
      <c r="A263" s="98"/>
      <c r="B263" s="94"/>
      <c r="C263" s="49">
        <v>68</v>
      </c>
      <c r="D263" s="50" t="s">
        <v>309</v>
      </c>
      <c r="E263" s="28" t="s">
        <v>918</v>
      </c>
      <c r="F263" s="26" t="s">
        <v>945</v>
      </c>
      <c r="G263" s="49" t="s">
        <v>904</v>
      </c>
      <c r="H263" s="26">
        <v>30</v>
      </c>
      <c r="I263" s="26">
        <v>20</v>
      </c>
      <c r="J263" s="46">
        <v>15.32</v>
      </c>
      <c r="K263" s="31">
        <f>Reitoria!K263+ESAG!K263+CEART!K263+FAED!K263+CEAD!K263+CEFID!K263+CERES!K263+CESFI!K263</f>
        <v>27</v>
      </c>
      <c r="L263" s="32">
        <f>(Reitoria!K263-Reitoria!L263)+(ESAG!K263-ESAG!L263)+(CEART!K263-CEART!L263)+(FAED!K263-FAED!L263)+(CEAD!K263-CEAD!L263)+(CEFID!K263-CEFID!L263)+(CERES!K263-CERES!L263)+(CESFI!K263-CESFI!L263)</f>
        <v>27</v>
      </c>
      <c r="M263" s="33">
        <f t="shared" si="12"/>
        <v>0</v>
      </c>
      <c r="N263" s="57">
        <f t="shared" si="13"/>
        <v>413.64</v>
      </c>
      <c r="O263" s="57">
        <f t="shared" si="14"/>
        <v>413.64</v>
      </c>
    </row>
    <row r="264" spans="1:15" ht="15" x14ac:dyDescent="0.25">
      <c r="A264" s="99"/>
      <c r="B264" s="95"/>
      <c r="C264" s="49">
        <v>69</v>
      </c>
      <c r="D264" s="50" t="s">
        <v>310</v>
      </c>
      <c r="E264" s="28" t="s">
        <v>918</v>
      </c>
      <c r="F264" s="26" t="s">
        <v>942</v>
      </c>
      <c r="G264" s="49" t="s">
        <v>902</v>
      </c>
      <c r="H264" s="26">
        <v>30</v>
      </c>
      <c r="I264" s="26">
        <v>20</v>
      </c>
      <c r="J264" s="46">
        <v>19.48</v>
      </c>
      <c r="K264" s="31">
        <f>Reitoria!K264+ESAG!K264+CEART!K264+FAED!K264+CEAD!K264+CEFID!K264+CERES!K264+CESFI!K264</f>
        <v>42</v>
      </c>
      <c r="L264" s="32">
        <f>(Reitoria!K264-Reitoria!L264)+(ESAG!K264-ESAG!L264)+(CEART!K264-CEART!L264)+(FAED!K264-FAED!L264)+(CEAD!K264-CEAD!L264)+(CEFID!K264-CEFID!L264)+(CERES!K264-CERES!L264)+(CESFI!K264-CESFI!L264)</f>
        <v>20</v>
      </c>
      <c r="M264" s="33">
        <f t="shared" si="12"/>
        <v>22</v>
      </c>
      <c r="N264" s="57">
        <f>J264*K264</f>
        <v>818.16</v>
      </c>
      <c r="O264" s="57">
        <f t="shared" si="14"/>
        <v>389.6</v>
      </c>
    </row>
    <row r="265" spans="1:15" ht="15" x14ac:dyDescent="0.25">
      <c r="A265" s="97" t="s">
        <v>892</v>
      </c>
      <c r="B265" s="93">
        <v>3</v>
      </c>
      <c r="C265" s="49">
        <v>1</v>
      </c>
      <c r="D265" s="50" t="s">
        <v>311</v>
      </c>
      <c r="E265" s="28" t="s">
        <v>946</v>
      </c>
      <c r="F265" s="26" t="s">
        <v>947</v>
      </c>
      <c r="G265" s="49" t="s">
        <v>906</v>
      </c>
      <c r="H265" s="26">
        <v>30</v>
      </c>
      <c r="I265" s="26">
        <v>20</v>
      </c>
      <c r="J265" s="46">
        <v>11.57</v>
      </c>
      <c r="K265" s="31">
        <f>Reitoria!K265+ESAG!K265+CEART!K265+FAED!K265+CEAD!K265+CEFID!K265+CERES!K265+CESFI!K265</f>
        <v>5</v>
      </c>
      <c r="L265" s="32">
        <f>(Reitoria!K265-Reitoria!L265)+(ESAG!K265-ESAG!L265)+(CEART!K265-CEART!L265)+(FAED!K265-FAED!L265)+(CEAD!K265-CEAD!L265)+(CEFID!K265-CEFID!L265)+(CERES!K265-CERES!L265)+(CESFI!K265-CESFI!L265)</f>
        <v>0</v>
      </c>
      <c r="M265" s="33">
        <f t="shared" si="12"/>
        <v>5</v>
      </c>
      <c r="N265" s="57">
        <f t="shared" si="13"/>
        <v>57.85</v>
      </c>
      <c r="O265" s="57">
        <f t="shared" si="14"/>
        <v>0</v>
      </c>
    </row>
    <row r="266" spans="1:15" ht="15" x14ac:dyDescent="0.25">
      <c r="A266" s="98"/>
      <c r="B266" s="94"/>
      <c r="C266" s="49">
        <v>2</v>
      </c>
      <c r="D266" s="50" t="s">
        <v>312</v>
      </c>
      <c r="E266" s="28" t="s">
        <v>922</v>
      </c>
      <c r="F266" s="26" t="s">
        <v>932</v>
      </c>
      <c r="G266" s="49" t="s">
        <v>36</v>
      </c>
      <c r="H266" s="26">
        <v>30</v>
      </c>
      <c r="I266" s="26">
        <v>20</v>
      </c>
      <c r="J266" s="46">
        <v>26</v>
      </c>
      <c r="K266" s="31">
        <f>Reitoria!K266+ESAG!K266+CEART!K266+FAED!K266+CEAD!K266+CEFID!K266+CERES!K266+CESFI!K266</f>
        <v>20</v>
      </c>
      <c r="L266" s="32">
        <f>(Reitoria!K266-Reitoria!L266)+(ESAG!K266-ESAG!L266)+(CEART!K266-CEART!L266)+(FAED!K266-FAED!L266)+(CEAD!K266-CEAD!L266)+(CEFID!K266-CEFID!L266)+(CERES!K266-CERES!L266)+(CESFI!K266-CESFI!L266)</f>
        <v>13</v>
      </c>
      <c r="M266" s="33">
        <f t="shared" si="12"/>
        <v>7</v>
      </c>
      <c r="N266" s="57">
        <f t="shared" si="13"/>
        <v>520</v>
      </c>
      <c r="O266" s="57">
        <f t="shared" si="14"/>
        <v>338</v>
      </c>
    </row>
    <row r="267" spans="1:15" ht="30" x14ac:dyDescent="0.25">
      <c r="A267" s="98"/>
      <c r="B267" s="94"/>
      <c r="C267" s="49">
        <v>3</v>
      </c>
      <c r="D267" s="50" t="s">
        <v>313</v>
      </c>
      <c r="E267" s="28" t="s">
        <v>918</v>
      </c>
      <c r="F267" s="26" t="s">
        <v>932</v>
      </c>
      <c r="G267" s="49" t="s">
        <v>36</v>
      </c>
      <c r="H267" s="26">
        <v>30</v>
      </c>
      <c r="I267" s="26">
        <v>20</v>
      </c>
      <c r="J267" s="46">
        <v>40.340000000000003</v>
      </c>
      <c r="K267" s="31">
        <f>Reitoria!K267+ESAG!K267+CEART!K267+FAED!K267+CEAD!K267+CEFID!K267+CERES!K267+CESFI!K267</f>
        <v>7</v>
      </c>
      <c r="L267" s="32">
        <f>(Reitoria!K267-Reitoria!L267)+(ESAG!K267-ESAG!L267)+(CEART!K267-CEART!L267)+(FAED!K267-FAED!L267)+(CEAD!K267-CEAD!L267)+(CEFID!K267-CEFID!L267)+(CERES!K267-CERES!L267)+(CESFI!K267-CESFI!L267)</f>
        <v>2</v>
      </c>
      <c r="M267" s="33">
        <f t="shared" si="12"/>
        <v>5</v>
      </c>
      <c r="N267" s="57">
        <f t="shared" si="13"/>
        <v>282.38</v>
      </c>
      <c r="O267" s="57">
        <f t="shared" si="14"/>
        <v>80.680000000000007</v>
      </c>
    </row>
    <row r="268" spans="1:15" ht="30" x14ac:dyDescent="0.25">
      <c r="A268" s="98"/>
      <c r="B268" s="94"/>
      <c r="C268" s="49">
        <v>4</v>
      </c>
      <c r="D268" s="50" t="s">
        <v>314</v>
      </c>
      <c r="E268" s="28" t="s">
        <v>946</v>
      </c>
      <c r="F268" s="26" t="s">
        <v>948</v>
      </c>
      <c r="G268" s="49" t="s">
        <v>896</v>
      </c>
      <c r="H268" s="26">
        <v>30</v>
      </c>
      <c r="I268" s="26">
        <v>20</v>
      </c>
      <c r="J268" s="46">
        <v>8.4499999999999993</v>
      </c>
      <c r="K268" s="31">
        <f>Reitoria!K268+ESAG!K268+CEART!K268+FAED!K268+CEAD!K268+CEFID!K268+CERES!K268+CESFI!K268</f>
        <v>20</v>
      </c>
      <c r="L268" s="32">
        <f>(Reitoria!K268-Reitoria!L268)+(ESAG!K268-ESAG!L268)+(CEART!K268-CEART!L268)+(FAED!K268-FAED!L268)+(CEAD!K268-CEAD!L268)+(CEFID!K268-CEFID!L268)+(CERES!K268-CERES!L268)+(CESFI!K268-CESFI!L268)</f>
        <v>3</v>
      </c>
      <c r="M268" s="33">
        <f t="shared" si="12"/>
        <v>17</v>
      </c>
      <c r="N268" s="57">
        <f t="shared" si="13"/>
        <v>169</v>
      </c>
      <c r="O268" s="57">
        <f t="shared" si="14"/>
        <v>25.349999999999998</v>
      </c>
    </row>
    <row r="269" spans="1:15" ht="75" x14ac:dyDescent="0.25">
      <c r="A269" s="98"/>
      <c r="B269" s="94"/>
      <c r="C269" s="49">
        <v>5</v>
      </c>
      <c r="D269" s="50" t="s">
        <v>315</v>
      </c>
      <c r="E269" s="28" t="s">
        <v>918</v>
      </c>
      <c r="F269" s="26" t="s">
        <v>919</v>
      </c>
      <c r="G269" s="49" t="s">
        <v>36</v>
      </c>
      <c r="H269" s="26">
        <v>30</v>
      </c>
      <c r="I269" s="26">
        <v>20</v>
      </c>
      <c r="J269" s="46">
        <v>0.98</v>
      </c>
      <c r="K269" s="31">
        <f>Reitoria!K269+ESAG!K269+CEART!K269+FAED!K269+CEAD!K269+CEFID!K269+CERES!K269+CESFI!K269</f>
        <v>1</v>
      </c>
      <c r="L269" s="32">
        <f>(Reitoria!K269-Reitoria!L269)+(ESAG!K269-ESAG!L269)+(CEART!K269-CEART!L269)+(FAED!K269-FAED!L269)+(CEAD!K269-CEAD!L269)+(CEFID!K269-CEFID!L269)+(CERES!K269-CERES!L269)+(CESFI!K269-CESFI!L269)</f>
        <v>1</v>
      </c>
      <c r="M269" s="33">
        <f t="shared" si="12"/>
        <v>0</v>
      </c>
      <c r="N269" s="57">
        <f t="shared" si="13"/>
        <v>0.98</v>
      </c>
      <c r="O269" s="57">
        <f t="shared" si="14"/>
        <v>0.98</v>
      </c>
    </row>
    <row r="270" spans="1:15" ht="30" x14ac:dyDescent="0.25">
      <c r="A270" s="98"/>
      <c r="B270" s="94"/>
      <c r="C270" s="49">
        <v>6</v>
      </c>
      <c r="D270" s="50" t="s">
        <v>316</v>
      </c>
      <c r="E270" s="28" t="s">
        <v>949</v>
      </c>
      <c r="F270" s="26" t="s">
        <v>921</v>
      </c>
      <c r="G270" s="49" t="s">
        <v>36</v>
      </c>
      <c r="H270" s="26">
        <v>30</v>
      </c>
      <c r="I270" s="26">
        <v>20</v>
      </c>
      <c r="J270" s="46">
        <v>13.44</v>
      </c>
      <c r="K270" s="31">
        <f>Reitoria!K270+ESAG!K270+CEART!K270+FAED!K270+CEAD!K270+CEFID!K270+CERES!K270+CESFI!K270</f>
        <v>3</v>
      </c>
      <c r="L270" s="32">
        <f>(Reitoria!K270-Reitoria!L270)+(ESAG!K270-ESAG!L270)+(CEART!K270-CEART!L270)+(FAED!K270-FAED!L270)+(CEAD!K270-CEAD!L270)+(CEFID!K270-CEFID!L270)+(CERES!K270-CERES!L270)+(CESFI!K270-CESFI!L270)</f>
        <v>0</v>
      </c>
      <c r="M270" s="33">
        <f t="shared" si="12"/>
        <v>3</v>
      </c>
      <c r="N270" s="57">
        <f t="shared" si="13"/>
        <v>40.32</v>
      </c>
      <c r="O270" s="57">
        <f t="shared" si="14"/>
        <v>0</v>
      </c>
    </row>
    <row r="271" spans="1:15" ht="30" x14ac:dyDescent="0.25">
      <c r="A271" s="98"/>
      <c r="B271" s="94"/>
      <c r="C271" s="49">
        <v>7</v>
      </c>
      <c r="D271" s="50" t="s">
        <v>317</v>
      </c>
      <c r="E271" s="28" t="s">
        <v>950</v>
      </c>
      <c r="F271" s="26" t="s">
        <v>921</v>
      </c>
      <c r="G271" s="49" t="s">
        <v>36</v>
      </c>
      <c r="H271" s="26">
        <v>30</v>
      </c>
      <c r="I271" s="26">
        <v>20</v>
      </c>
      <c r="J271" s="46">
        <v>8.15</v>
      </c>
      <c r="K271" s="31">
        <f>Reitoria!K271+ESAG!K271+CEART!K271+FAED!K271+CEAD!K271+CEFID!K271+CERES!K271+CESFI!K271</f>
        <v>5</v>
      </c>
      <c r="L271" s="32">
        <f>(Reitoria!K271-Reitoria!L271)+(ESAG!K271-ESAG!L271)+(CEART!K271-CEART!L271)+(FAED!K271-FAED!L271)+(CEAD!K271-CEAD!L271)+(CEFID!K271-CEFID!L271)+(CERES!K271-CERES!L271)+(CESFI!K271-CESFI!L271)</f>
        <v>3</v>
      </c>
      <c r="M271" s="33">
        <f t="shared" si="12"/>
        <v>2</v>
      </c>
      <c r="N271" s="57">
        <f t="shared" si="13"/>
        <v>40.75</v>
      </c>
      <c r="O271" s="57">
        <f t="shared" si="14"/>
        <v>24.450000000000003</v>
      </c>
    </row>
    <row r="272" spans="1:15" ht="45" x14ac:dyDescent="0.25">
      <c r="A272" s="98"/>
      <c r="B272" s="94"/>
      <c r="C272" s="49">
        <v>8</v>
      </c>
      <c r="D272" s="50" t="s">
        <v>318</v>
      </c>
      <c r="E272" s="28" t="s">
        <v>951</v>
      </c>
      <c r="F272" s="26" t="s">
        <v>921</v>
      </c>
      <c r="G272" s="49" t="s">
        <v>907</v>
      </c>
      <c r="H272" s="26">
        <v>30</v>
      </c>
      <c r="I272" s="26">
        <v>20</v>
      </c>
      <c r="J272" s="46">
        <v>4.8</v>
      </c>
      <c r="K272" s="31">
        <f>Reitoria!K272+ESAG!K272+CEART!K272+FAED!K272+CEAD!K272+CEFID!K272+CERES!K272+CESFI!K272</f>
        <v>4</v>
      </c>
      <c r="L272" s="32">
        <f>(Reitoria!K272-Reitoria!L272)+(ESAG!K272-ESAG!L272)+(CEART!K272-CEART!L272)+(FAED!K272-FAED!L272)+(CEAD!K272-CEAD!L272)+(CEFID!K272-CEFID!L272)+(CERES!K272-CERES!L272)+(CESFI!K272-CESFI!L272)</f>
        <v>3</v>
      </c>
      <c r="M272" s="33">
        <f t="shared" si="12"/>
        <v>1</v>
      </c>
      <c r="N272" s="57">
        <f t="shared" si="13"/>
        <v>19.2</v>
      </c>
      <c r="O272" s="57">
        <f t="shared" si="14"/>
        <v>14.399999999999999</v>
      </c>
    </row>
    <row r="273" spans="1:15" ht="30" x14ac:dyDescent="0.25">
      <c r="A273" s="98"/>
      <c r="B273" s="94"/>
      <c r="C273" s="49">
        <v>9</v>
      </c>
      <c r="D273" s="50" t="s">
        <v>319</v>
      </c>
      <c r="E273" s="28" t="s">
        <v>951</v>
      </c>
      <c r="F273" s="26" t="s">
        <v>952</v>
      </c>
      <c r="G273" s="49" t="s">
        <v>908</v>
      </c>
      <c r="H273" s="26">
        <v>30</v>
      </c>
      <c r="I273" s="26">
        <v>20</v>
      </c>
      <c r="J273" s="46">
        <v>1.74</v>
      </c>
      <c r="K273" s="31">
        <f>Reitoria!K273+ESAG!K273+CEART!K273+FAED!K273+CEAD!K273+CEFID!K273+CERES!K273+CESFI!K273</f>
        <v>29</v>
      </c>
      <c r="L273" s="32">
        <f>(Reitoria!K273-Reitoria!L273)+(ESAG!K273-ESAG!L273)+(CEART!K273-CEART!L273)+(FAED!K273-FAED!L273)+(CEAD!K273-CEAD!L273)+(CEFID!K273-CEFID!L273)+(CERES!K273-CERES!L273)+(CESFI!K273-CESFI!L273)</f>
        <v>29</v>
      </c>
      <c r="M273" s="33">
        <f t="shared" si="12"/>
        <v>0</v>
      </c>
      <c r="N273" s="57">
        <f t="shared" si="13"/>
        <v>50.46</v>
      </c>
      <c r="O273" s="57">
        <f t="shared" si="14"/>
        <v>50.46</v>
      </c>
    </row>
    <row r="274" spans="1:15" ht="30" x14ac:dyDescent="0.25">
      <c r="A274" s="98"/>
      <c r="B274" s="94"/>
      <c r="C274" s="49">
        <v>10</v>
      </c>
      <c r="D274" s="50" t="s">
        <v>320</v>
      </c>
      <c r="E274" s="28" t="s">
        <v>918</v>
      </c>
      <c r="F274" s="26" t="s">
        <v>953</v>
      </c>
      <c r="G274" s="49" t="s">
        <v>36</v>
      </c>
      <c r="H274" s="26">
        <v>30</v>
      </c>
      <c r="I274" s="26">
        <v>20</v>
      </c>
      <c r="J274" s="46">
        <v>8.82</v>
      </c>
      <c r="K274" s="31">
        <f>Reitoria!K274+ESAG!K274+CEART!K274+FAED!K274+CEAD!K274+CEFID!K274+CERES!K274+CESFI!K274</f>
        <v>408</v>
      </c>
      <c r="L274" s="32">
        <f>(Reitoria!K274-Reitoria!L274)+(ESAG!K274-ESAG!L274)+(CEART!K274-CEART!L274)+(FAED!K274-FAED!L274)+(CEAD!K274-CEAD!L274)+(CEFID!K274-CEFID!L274)+(CERES!K274-CERES!L274)+(CESFI!K274-CESFI!L274)</f>
        <v>100</v>
      </c>
      <c r="M274" s="33">
        <f t="shared" si="12"/>
        <v>308</v>
      </c>
      <c r="N274" s="57">
        <f t="shared" si="13"/>
        <v>3598.56</v>
      </c>
      <c r="O274" s="57">
        <f t="shared" si="14"/>
        <v>882</v>
      </c>
    </row>
    <row r="275" spans="1:15" ht="30" x14ac:dyDescent="0.25">
      <c r="A275" s="98"/>
      <c r="B275" s="94"/>
      <c r="C275" s="49">
        <v>11</v>
      </c>
      <c r="D275" s="50" t="s">
        <v>321</v>
      </c>
      <c r="E275" s="28" t="s">
        <v>918</v>
      </c>
      <c r="F275" s="26" t="s">
        <v>954</v>
      </c>
      <c r="G275" s="49" t="s">
        <v>906</v>
      </c>
      <c r="H275" s="26">
        <v>30</v>
      </c>
      <c r="I275" s="26">
        <v>20</v>
      </c>
      <c r="J275" s="46">
        <v>24.9</v>
      </c>
      <c r="K275" s="31">
        <f>Reitoria!K275+ESAG!K275+CEART!K275+FAED!K275+CEAD!K275+CEFID!K275+CERES!K275+CESFI!K275</f>
        <v>50</v>
      </c>
      <c r="L275" s="32">
        <f>(Reitoria!K275-Reitoria!L275)+(ESAG!K275-ESAG!L275)+(CEART!K275-CEART!L275)+(FAED!K275-FAED!L275)+(CEAD!K275-CEAD!L275)+(CEFID!K275-CEFID!L275)+(CERES!K275-CERES!L275)+(CESFI!K275-CESFI!L275)</f>
        <v>50</v>
      </c>
      <c r="M275" s="33">
        <f t="shared" si="12"/>
        <v>0</v>
      </c>
      <c r="N275" s="57">
        <f t="shared" si="13"/>
        <v>1245</v>
      </c>
      <c r="O275" s="57">
        <f t="shared" si="14"/>
        <v>1245</v>
      </c>
    </row>
    <row r="276" spans="1:15" ht="30" x14ac:dyDescent="0.25">
      <c r="A276" s="98"/>
      <c r="B276" s="94"/>
      <c r="C276" s="49">
        <v>12</v>
      </c>
      <c r="D276" s="50" t="s">
        <v>322</v>
      </c>
      <c r="E276" s="28" t="s">
        <v>918</v>
      </c>
      <c r="F276" s="26" t="s">
        <v>930</v>
      </c>
      <c r="G276" s="49" t="s">
        <v>36</v>
      </c>
      <c r="H276" s="26">
        <v>30</v>
      </c>
      <c r="I276" s="26">
        <v>20</v>
      </c>
      <c r="J276" s="46">
        <v>48.66</v>
      </c>
      <c r="K276" s="31">
        <f>Reitoria!K276+ESAG!K276+CEART!K276+FAED!K276+CEAD!K276+CEFID!K276+CERES!K276+CESFI!K276</f>
        <v>1</v>
      </c>
      <c r="L276" s="32">
        <f>(Reitoria!K276-Reitoria!L276)+(ESAG!K276-ESAG!L276)+(CEART!K276-CEART!L276)+(FAED!K276-FAED!L276)+(CEAD!K276-CEAD!L276)+(CEFID!K276-CEFID!L276)+(CERES!K276-CERES!L276)+(CESFI!K276-CESFI!L276)</f>
        <v>1</v>
      </c>
      <c r="M276" s="33">
        <f t="shared" si="12"/>
        <v>0</v>
      </c>
      <c r="N276" s="57">
        <f t="shared" si="13"/>
        <v>48.66</v>
      </c>
      <c r="O276" s="57">
        <f t="shared" si="14"/>
        <v>48.66</v>
      </c>
    </row>
    <row r="277" spans="1:15" ht="60" x14ac:dyDescent="0.25">
      <c r="A277" s="98"/>
      <c r="B277" s="94"/>
      <c r="C277" s="49">
        <v>13</v>
      </c>
      <c r="D277" s="50" t="s">
        <v>323</v>
      </c>
      <c r="E277" s="28" t="s">
        <v>918</v>
      </c>
      <c r="F277" s="26" t="s">
        <v>947</v>
      </c>
      <c r="G277" s="49" t="s">
        <v>36</v>
      </c>
      <c r="H277" s="26">
        <v>30</v>
      </c>
      <c r="I277" s="26">
        <v>20</v>
      </c>
      <c r="J277" s="46">
        <v>10.58</v>
      </c>
      <c r="K277" s="31">
        <f>Reitoria!K277+ESAG!K277+CEART!K277+FAED!K277+CEAD!K277+CEFID!K277+CERES!K277+CESFI!K277</f>
        <v>10</v>
      </c>
      <c r="L277" s="32">
        <f>(Reitoria!K277-Reitoria!L277)+(ESAG!K277-ESAG!L277)+(CEART!K277-CEART!L277)+(FAED!K277-FAED!L277)+(CEAD!K277-CEAD!L277)+(CEFID!K277-CEFID!L277)+(CERES!K277-CERES!L277)+(CESFI!K277-CESFI!L277)</f>
        <v>0</v>
      </c>
      <c r="M277" s="33">
        <f t="shared" si="12"/>
        <v>10</v>
      </c>
      <c r="N277" s="57">
        <f t="shared" si="13"/>
        <v>105.8</v>
      </c>
      <c r="O277" s="57">
        <f t="shared" si="14"/>
        <v>0</v>
      </c>
    </row>
    <row r="278" spans="1:15" ht="45" x14ac:dyDescent="0.25">
      <c r="A278" s="98"/>
      <c r="B278" s="94"/>
      <c r="C278" s="49">
        <v>14</v>
      </c>
      <c r="D278" s="50" t="s">
        <v>324</v>
      </c>
      <c r="E278" s="28" t="s">
        <v>918</v>
      </c>
      <c r="F278" s="26" t="s">
        <v>921</v>
      </c>
      <c r="G278" s="49" t="s">
        <v>36</v>
      </c>
      <c r="H278" s="26">
        <v>30</v>
      </c>
      <c r="I278" s="26">
        <v>20</v>
      </c>
      <c r="J278" s="46">
        <v>14.66</v>
      </c>
      <c r="K278" s="31">
        <f>Reitoria!K278+ESAG!K278+CEART!K278+FAED!K278+CEAD!K278+CEFID!K278+CERES!K278+CESFI!K278</f>
        <v>11</v>
      </c>
      <c r="L278" s="32">
        <f>(Reitoria!K278-Reitoria!L278)+(ESAG!K278-ESAG!L278)+(CEART!K278-CEART!L278)+(FAED!K278-FAED!L278)+(CEAD!K278-CEAD!L278)+(CEFID!K278-CEFID!L278)+(CERES!K278-CERES!L278)+(CESFI!K278-CESFI!L278)</f>
        <v>3</v>
      </c>
      <c r="M278" s="33">
        <f t="shared" si="12"/>
        <v>8</v>
      </c>
      <c r="N278" s="57">
        <f t="shared" si="13"/>
        <v>161.26</v>
      </c>
      <c r="O278" s="57">
        <f t="shared" si="14"/>
        <v>43.980000000000004</v>
      </c>
    </row>
    <row r="279" spans="1:15" ht="30" x14ac:dyDescent="0.25">
      <c r="A279" s="98"/>
      <c r="B279" s="94"/>
      <c r="C279" s="49">
        <v>15</v>
      </c>
      <c r="D279" s="50" t="s">
        <v>325</v>
      </c>
      <c r="E279" s="28" t="s">
        <v>955</v>
      </c>
      <c r="F279" s="26" t="s">
        <v>956</v>
      </c>
      <c r="G279" s="49" t="s">
        <v>36</v>
      </c>
      <c r="H279" s="26">
        <v>30</v>
      </c>
      <c r="I279" s="26">
        <v>20</v>
      </c>
      <c r="J279" s="46">
        <v>11.66</v>
      </c>
      <c r="K279" s="31">
        <f>Reitoria!K279+ESAG!K279+CEART!K279+FAED!K279+CEAD!K279+CEFID!K279+CERES!K279+CESFI!K279</f>
        <v>5</v>
      </c>
      <c r="L279" s="32">
        <f>(Reitoria!K279-Reitoria!L279)+(ESAG!K279-ESAG!L279)+(CEART!K279-CEART!L279)+(FAED!K279-FAED!L279)+(CEAD!K279-CEAD!L279)+(CEFID!K279-CEFID!L279)+(CERES!K279-CERES!L279)+(CESFI!K279-CESFI!L279)</f>
        <v>0</v>
      </c>
      <c r="M279" s="33">
        <f t="shared" si="12"/>
        <v>5</v>
      </c>
      <c r="N279" s="57">
        <f t="shared" si="13"/>
        <v>58.3</v>
      </c>
      <c r="O279" s="57">
        <f t="shared" si="14"/>
        <v>0</v>
      </c>
    </row>
    <row r="280" spans="1:15" ht="75" x14ac:dyDescent="0.25">
      <c r="A280" s="98"/>
      <c r="B280" s="94"/>
      <c r="C280" s="49">
        <v>16</v>
      </c>
      <c r="D280" s="50" t="s">
        <v>326</v>
      </c>
      <c r="E280" s="28" t="s">
        <v>955</v>
      </c>
      <c r="F280" s="26" t="s">
        <v>957</v>
      </c>
      <c r="G280" s="49" t="s">
        <v>36</v>
      </c>
      <c r="H280" s="26">
        <v>30</v>
      </c>
      <c r="I280" s="26">
        <v>20</v>
      </c>
      <c r="J280" s="46">
        <v>377</v>
      </c>
      <c r="K280" s="31">
        <f>Reitoria!K280+ESAG!K280+CEART!K280+FAED!K280+CEAD!K280+CEFID!K280+CERES!K280+CESFI!K280</f>
        <v>2</v>
      </c>
      <c r="L280" s="32">
        <f>(Reitoria!K280-Reitoria!L280)+(ESAG!K280-ESAG!L280)+(CEART!K280-CEART!L280)+(FAED!K280-FAED!L280)+(CEAD!K280-CEAD!L280)+(CEFID!K280-CEFID!L280)+(CERES!K280-CERES!L280)+(CESFI!K280-CESFI!L280)</f>
        <v>0</v>
      </c>
      <c r="M280" s="33">
        <f t="shared" si="12"/>
        <v>2</v>
      </c>
      <c r="N280" s="57">
        <f t="shared" si="13"/>
        <v>754</v>
      </c>
      <c r="O280" s="57">
        <f t="shared" si="14"/>
        <v>0</v>
      </c>
    </row>
    <row r="281" spans="1:15" ht="90" x14ac:dyDescent="0.25">
      <c r="A281" s="98"/>
      <c r="B281" s="94"/>
      <c r="C281" s="49">
        <v>17</v>
      </c>
      <c r="D281" s="50" t="s">
        <v>327</v>
      </c>
      <c r="E281" s="28" t="s">
        <v>918</v>
      </c>
      <c r="F281" s="26" t="s">
        <v>958</v>
      </c>
      <c r="G281" s="49" t="s">
        <v>36</v>
      </c>
      <c r="H281" s="26">
        <v>30</v>
      </c>
      <c r="I281" s="26">
        <v>20</v>
      </c>
      <c r="J281" s="46">
        <v>15.35</v>
      </c>
      <c r="K281" s="31">
        <f>Reitoria!K281+ESAG!K281+CEART!K281+FAED!K281+CEAD!K281+CEFID!K281+CERES!K281+CESFI!K281</f>
        <v>20</v>
      </c>
      <c r="L281" s="32">
        <f>(Reitoria!K281-Reitoria!L281)+(ESAG!K281-ESAG!L281)+(CEART!K281-CEART!L281)+(FAED!K281-FAED!L281)+(CEAD!K281-CEAD!L281)+(CEFID!K281-CEFID!L281)+(CERES!K281-CERES!L281)+(CESFI!K281-CESFI!L281)</f>
        <v>10</v>
      </c>
      <c r="M281" s="33">
        <f t="shared" si="12"/>
        <v>10</v>
      </c>
      <c r="N281" s="57">
        <f t="shared" si="13"/>
        <v>307</v>
      </c>
      <c r="O281" s="57">
        <f t="shared" si="14"/>
        <v>153.5</v>
      </c>
    </row>
    <row r="282" spans="1:15" ht="15" x14ac:dyDescent="0.25">
      <c r="A282" s="98"/>
      <c r="B282" s="94"/>
      <c r="C282" s="49">
        <v>18</v>
      </c>
      <c r="D282" s="50" t="s">
        <v>328</v>
      </c>
      <c r="E282" s="28" t="s">
        <v>918</v>
      </c>
      <c r="F282" s="26" t="s">
        <v>953</v>
      </c>
      <c r="G282" s="49" t="s">
        <v>36</v>
      </c>
      <c r="H282" s="26">
        <v>30</v>
      </c>
      <c r="I282" s="26">
        <v>20</v>
      </c>
      <c r="J282" s="46">
        <v>12.1</v>
      </c>
      <c r="K282" s="31">
        <f>Reitoria!K282+ESAG!K282+CEART!K282+FAED!K282+CEAD!K282+CEFID!K282+CERES!K282+CESFI!K282</f>
        <v>20</v>
      </c>
      <c r="L282" s="32">
        <f>(Reitoria!K282-Reitoria!L282)+(ESAG!K282-ESAG!L282)+(CEART!K282-CEART!L282)+(FAED!K282-FAED!L282)+(CEAD!K282-CEAD!L282)+(CEFID!K282-CEFID!L282)+(CERES!K282-CERES!L282)+(CESFI!K282-CESFI!L282)</f>
        <v>20</v>
      </c>
      <c r="M282" s="33">
        <f t="shared" si="12"/>
        <v>0</v>
      </c>
      <c r="N282" s="57">
        <f t="shared" si="13"/>
        <v>242</v>
      </c>
      <c r="O282" s="57">
        <f t="shared" si="14"/>
        <v>242</v>
      </c>
    </row>
    <row r="283" spans="1:15" ht="45" x14ac:dyDescent="0.25">
      <c r="A283" s="98"/>
      <c r="B283" s="94"/>
      <c r="C283" s="49">
        <v>19</v>
      </c>
      <c r="D283" s="50" t="s">
        <v>329</v>
      </c>
      <c r="E283" s="28" t="s">
        <v>918</v>
      </c>
      <c r="F283" s="26" t="s">
        <v>931</v>
      </c>
      <c r="G283" s="49" t="s">
        <v>909</v>
      </c>
      <c r="H283" s="26">
        <v>30</v>
      </c>
      <c r="I283" s="26">
        <v>20</v>
      </c>
      <c r="J283" s="46">
        <v>5.81</v>
      </c>
      <c r="K283" s="31">
        <f>Reitoria!K283+ESAG!K283+CEART!K283+FAED!K283+CEAD!K283+CEFID!K283+CERES!K283+CESFI!K283</f>
        <v>41</v>
      </c>
      <c r="L283" s="32">
        <f>(Reitoria!K283-Reitoria!L283)+(ESAG!K283-ESAG!L283)+(CEART!K283-CEART!L283)+(FAED!K283-FAED!L283)+(CEAD!K283-CEAD!L283)+(CEFID!K283-CEFID!L283)+(CERES!K283-CERES!L283)+(CESFI!K283-CESFI!L283)</f>
        <v>31</v>
      </c>
      <c r="M283" s="33">
        <f t="shared" si="12"/>
        <v>10</v>
      </c>
      <c r="N283" s="57">
        <f t="shared" si="13"/>
        <v>238.20999999999998</v>
      </c>
      <c r="O283" s="57">
        <f t="shared" si="14"/>
        <v>180.10999999999999</v>
      </c>
    </row>
    <row r="284" spans="1:15" ht="30" x14ac:dyDescent="0.25">
      <c r="A284" s="98"/>
      <c r="B284" s="94"/>
      <c r="C284" s="49">
        <v>20</v>
      </c>
      <c r="D284" s="50" t="s">
        <v>330</v>
      </c>
      <c r="E284" s="28" t="s">
        <v>918</v>
      </c>
      <c r="F284" s="26" t="s">
        <v>931</v>
      </c>
      <c r="G284" s="49" t="s">
        <v>36</v>
      </c>
      <c r="H284" s="26">
        <v>30</v>
      </c>
      <c r="I284" s="26">
        <v>20</v>
      </c>
      <c r="J284" s="46">
        <v>3.82</v>
      </c>
      <c r="K284" s="31">
        <f>Reitoria!K284+ESAG!K284+CEART!K284+FAED!K284+CEAD!K284+CEFID!K284+CERES!K284+CESFI!K284</f>
        <v>30</v>
      </c>
      <c r="L284" s="32">
        <f>(Reitoria!K284-Reitoria!L284)+(ESAG!K284-ESAG!L284)+(CEART!K284-CEART!L284)+(FAED!K284-FAED!L284)+(CEAD!K284-CEAD!L284)+(CEFID!K284-CEFID!L284)+(CERES!K284-CERES!L284)+(CESFI!K284-CESFI!L284)</f>
        <v>3</v>
      </c>
      <c r="M284" s="33">
        <f t="shared" si="12"/>
        <v>27</v>
      </c>
      <c r="N284" s="57">
        <f t="shared" si="13"/>
        <v>114.6</v>
      </c>
      <c r="O284" s="57">
        <f t="shared" si="14"/>
        <v>11.459999999999999</v>
      </c>
    </row>
    <row r="285" spans="1:15" ht="30" x14ac:dyDescent="0.25">
      <c r="A285" s="98"/>
      <c r="B285" s="94"/>
      <c r="C285" s="49">
        <v>21</v>
      </c>
      <c r="D285" s="50" t="s">
        <v>331</v>
      </c>
      <c r="E285" s="28" t="s">
        <v>918</v>
      </c>
      <c r="F285" s="26" t="s">
        <v>947</v>
      </c>
      <c r="G285" s="49" t="s">
        <v>36</v>
      </c>
      <c r="H285" s="26">
        <v>30</v>
      </c>
      <c r="I285" s="26">
        <v>20</v>
      </c>
      <c r="J285" s="46">
        <v>9.92</v>
      </c>
      <c r="K285" s="31">
        <f>Reitoria!K285+ESAG!K285+CEART!K285+FAED!K285+CEAD!K285+CEFID!K285+CERES!K285+CESFI!K285</f>
        <v>30</v>
      </c>
      <c r="L285" s="32">
        <f>(Reitoria!K285-Reitoria!L285)+(ESAG!K285-ESAG!L285)+(CEART!K285-CEART!L285)+(FAED!K285-FAED!L285)+(CEAD!K285-CEAD!L285)+(CEFID!K285-CEFID!L285)+(CERES!K285-CERES!L285)+(CESFI!K285-CESFI!L285)</f>
        <v>18</v>
      </c>
      <c r="M285" s="33">
        <f t="shared" si="12"/>
        <v>12</v>
      </c>
      <c r="N285" s="57">
        <f t="shared" si="13"/>
        <v>297.60000000000002</v>
      </c>
      <c r="O285" s="57">
        <f t="shared" si="14"/>
        <v>178.56</v>
      </c>
    </row>
    <row r="286" spans="1:15" ht="30" x14ac:dyDescent="0.25">
      <c r="A286" s="98"/>
      <c r="B286" s="94"/>
      <c r="C286" s="49">
        <v>22</v>
      </c>
      <c r="D286" s="50" t="s">
        <v>332</v>
      </c>
      <c r="E286" s="28" t="s">
        <v>918</v>
      </c>
      <c r="F286" s="26" t="s">
        <v>959</v>
      </c>
      <c r="G286" s="49" t="s">
        <v>36</v>
      </c>
      <c r="H286" s="26">
        <v>30</v>
      </c>
      <c r="I286" s="26">
        <v>20</v>
      </c>
      <c r="J286" s="46">
        <v>7.44</v>
      </c>
      <c r="K286" s="31">
        <f>Reitoria!K286+ESAG!K286+CEART!K286+FAED!K286+CEAD!K286+CEFID!K286+CERES!K286+CESFI!K286</f>
        <v>80</v>
      </c>
      <c r="L286" s="32">
        <f>(Reitoria!K286-Reitoria!L286)+(ESAG!K286-ESAG!L286)+(CEART!K286-CEART!L286)+(FAED!K286-FAED!L286)+(CEAD!K286-CEAD!L286)+(CEFID!K286-CEFID!L286)+(CERES!K286-CERES!L286)+(CESFI!K286-CESFI!L286)</f>
        <v>60</v>
      </c>
      <c r="M286" s="33">
        <f t="shared" si="12"/>
        <v>20</v>
      </c>
      <c r="N286" s="57">
        <f t="shared" si="13"/>
        <v>595.20000000000005</v>
      </c>
      <c r="O286" s="57">
        <f t="shared" si="14"/>
        <v>446.40000000000003</v>
      </c>
    </row>
    <row r="287" spans="1:15" ht="30" x14ac:dyDescent="0.25">
      <c r="A287" s="98"/>
      <c r="B287" s="94"/>
      <c r="C287" s="49">
        <v>23</v>
      </c>
      <c r="D287" s="50" t="s">
        <v>333</v>
      </c>
      <c r="E287" s="28" t="s">
        <v>918</v>
      </c>
      <c r="F287" s="26" t="s">
        <v>947</v>
      </c>
      <c r="G287" s="49" t="s">
        <v>36</v>
      </c>
      <c r="H287" s="26">
        <v>30</v>
      </c>
      <c r="I287" s="26">
        <v>20</v>
      </c>
      <c r="J287" s="46">
        <v>66.400000000000006</v>
      </c>
      <c r="K287" s="31">
        <f>Reitoria!K287+ESAG!K287+CEART!K287+FAED!K287+CEAD!K287+CEFID!K287+CERES!K287+CESFI!K287</f>
        <v>2</v>
      </c>
      <c r="L287" s="32">
        <f>(Reitoria!K287-Reitoria!L287)+(ESAG!K287-ESAG!L287)+(CEART!K287-CEART!L287)+(FAED!K287-FAED!L287)+(CEAD!K287-CEAD!L287)+(CEFID!K287-CEFID!L287)+(CERES!K287-CERES!L287)+(CESFI!K287-CESFI!L287)</f>
        <v>2</v>
      </c>
      <c r="M287" s="33">
        <f t="shared" si="12"/>
        <v>0</v>
      </c>
      <c r="N287" s="57">
        <f t="shared" si="13"/>
        <v>132.80000000000001</v>
      </c>
      <c r="O287" s="57">
        <f t="shared" si="14"/>
        <v>132.80000000000001</v>
      </c>
    </row>
    <row r="288" spans="1:15" ht="30" x14ac:dyDescent="0.25">
      <c r="A288" s="98"/>
      <c r="B288" s="94"/>
      <c r="C288" s="49">
        <v>24</v>
      </c>
      <c r="D288" s="50" t="s">
        <v>334</v>
      </c>
      <c r="E288" s="28" t="s">
        <v>946</v>
      </c>
      <c r="F288" s="26" t="s">
        <v>947</v>
      </c>
      <c r="G288" s="49" t="s">
        <v>36</v>
      </c>
      <c r="H288" s="26">
        <v>30</v>
      </c>
      <c r="I288" s="26">
        <v>20</v>
      </c>
      <c r="J288" s="46">
        <v>16.09</v>
      </c>
      <c r="K288" s="31">
        <f>Reitoria!K288+ESAG!K288+CEART!K288+FAED!K288+CEAD!K288+CEFID!K288+CERES!K288+CESFI!K288</f>
        <v>11</v>
      </c>
      <c r="L288" s="32">
        <f>(Reitoria!K288-Reitoria!L288)+(ESAG!K288-ESAG!L288)+(CEART!K288-CEART!L288)+(FAED!K288-FAED!L288)+(CEAD!K288-CEAD!L288)+(CEFID!K288-CEFID!L288)+(CERES!K288-CERES!L288)+(CESFI!K288-CESFI!L288)</f>
        <v>5</v>
      </c>
      <c r="M288" s="33">
        <f t="shared" si="12"/>
        <v>6</v>
      </c>
      <c r="N288" s="57">
        <f t="shared" si="13"/>
        <v>176.99</v>
      </c>
      <c r="O288" s="57">
        <f t="shared" si="14"/>
        <v>80.45</v>
      </c>
    </row>
    <row r="289" spans="1:15" ht="30" x14ac:dyDescent="0.25">
      <c r="A289" s="98"/>
      <c r="B289" s="94"/>
      <c r="C289" s="49">
        <v>25</v>
      </c>
      <c r="D289" s="50" t="s">
        <v>335</v>
      </c>
      <c r="E289" s="28" t="s">
        <v>918</v>
      </c>
      <c r="F289" s="26" t="s">
        <v>960</v>
      </c>
      <c r="G289" s="49" t="s">
        <v>36</v>
      </c>
      <c r="H289" s="26">
        <v>30</v>
      </c>
      <c r="I289" s="26">
        <v>20</v>
      </c>
      <c r="J289" s="46">
        <v>6.55</v>
      </c>
      <c r="K289" s="31">
        <f>Reitoria!K289+ESAG!K289+CEART!K289+FAED!K289+CEAD!K289+CEFID!K289+CERES!K289+CESFI!K289</f>
        <v>15</v>
      </c>
      <c r="L289" s="32">
        <f>(Reitoria!K289-Reitoria!L289)+(ESAG!K289-ESAG!L289)+(CEART!K289-CEART!L289)+(FAED!K289-FAED!L289)+(CEAD!K289-CEAD!L289)+(CEFID!K289-CEFID!L289)+(CERES!K289-CERES!L289)+(CESFI!K289-CESFI!L289)</f>
        <v>8</v>
      </c>
      <c r="M289" s="33">
        <f t="shared" si="12"/>
        <v>7</v>
      </c>
      <c r="N289" s="57">
        <f t="shared" si="13"/>
        <v>98.25</v>
      </c>
      <c r="O289" s="57">
        <f t="shared" si="14"/>
        <v>52.4</v>
      </c>
    </row>
    <row r="290" spans="1:15" ht="45" x14ac:dyDescent="0.25">
      <c r="A290" s="98"/>
      <c r="B290" s="94"/>
      <c r="C290" s="49">
        <v>26</v>
      </c>
      <c r="D290" s="50" t="s">
        <v>336</v>
      </c>
      <c r="E290" s="28" t="s">
        <v>918</v>
      </c>
      <c r="F290" s="26" t="s">
        <v>959</v>
      </c>
      <c r="G290" s="49" t="s">
        <v>36</v>
      </c>
      <c r="H290" s="26">
        <v>30</v>
      </c>
      <c r="I290" s="26">
        <v>20</v>
      </c>
      <c r="J290" s="46">
        <v>7.45</v>
      </c>
      <c r="K290" s="31">
        <f>Reitoria!K290+ESAG!K290+CEART!K290+FAED!K290+CEAD!K290+CEFID!K290+CERES!K290+CESFI!K290</f>
        <v>11</v>
      </c>
      <c r="L290" s="32">
        <f>(Reitoria!K290-Reitoria!L290)+(ESAG!K290-ESAG!L290)+(CEART!K290-CEART!L290)+(FAED!K290-FAED!L290)+(CEAD!K290-CEAD!L290)+(CEFID!K290-CEFID!L290)+(CERES!K290-CERES!L290)+(CESFI!K290-CESFI!L290)</f>
        <v>11</v>
      </c>
      <c r="M290" s="33">
        <f t="shared" si="12"/>
        <v>0</v>
      </c>
      <c r="N290" s="57">
        <f t="shared" si="13"/>
        <v>81.95</v>
      </c>
      <c r="O290" s="57">
        <f t="shared" si="14"/>
        <v>81.95</v>
      </c>
    </row>
    <row r="291" spans="1:15" ht="15" x14ac:dyDescent="0.25">
      <c r="A291" s="98"/>
      <c r="B291" s="94"/>
      <c r="C291" s="49">
        <v>27</v>
      </c>
      <c r="D291" s="50" t="s">
        <v>337</v>
      </c>
      <c r="E291" s="28" t="s">
        <v>918</v>
      </c>
      <c r="F291" s="26" t="s">
        <v>947</v>
      </c>
      <c r="G291" s="49" t="s">
        <v>910</v>
      </c>
      <c r="H291" s="26">
        <v>30</v>
      </c>
      <c r="I291" s="26">
        <v>20</v>
      </c>
      <c r="J291" s="46">
        <v>13.03</v>
      </c>
      <c r="K291" s="31">
        <f>Reitoria!K291+ESAG!K291+CEART!K291+FAED!K291+CEAD!K291+CEFID!K291+CERES!K291+CESFI!K291</f>
        <v>3</v>
      </c>
      <c r="L291" s="32">
        <f>(Reitoria!K291-Reitoria!L291)+(ESAG!K291-ESAG!L291)+(CEART!K291-CEART!L291)+(FAED!K291-FAED!L291)+(CEAD!K291-CEAD!L291)+(CEFID!K291-CEFID!L291)+(CERES!K291-CERES!L291)+(CESFI!K291-CESFI!L291)</f>
        <v>3</v>
      </c>
      <c r="M291" s="33">
        <f t="shared" si="12"/>
        <v>0</v>
      </c>
      <c r="N291" s="57">
        <f t="shared" si="13"/>
        <v>39.089999999999996</v>
      </c>
      <c r="O291" s="57">
        <f t="shared" si="14"/>
        <v>39.089999999999996</v>
      </c>
    </row>
    <row r="292" spans="1:15" ht="30" x14ac:dyDescent="0.25">
      <c r="A292" s="98"/>
      <c r="B292" s="94"/>
      <c r="C292" s="49">
        <v>28</v>
      </c>
      <c r="D292" s="50" t="s">
        <v>338</v>
      </c>
      <c r="E292" s="28" t="s">
        <v>918</v>
      </c>
      <c r="F292" s="26" t="s">
        <v>953</v>
      </c>
      <c r="G292" s="49" t="s">
        <v>36</v>
      </c>
      <c r="H292" s="26">
        <v>30</v>
      </c>
      <c r="I292" s="26">
        <v>20</v>
      </c>
      <c r="J292" s="46">
        <v>7.23</v>
      </c>
      <c r="K292" s="31">
        <f>Reitoria!K292+ESAG!K292+CEART!K292+FAED!K292+CEAD!K292+CEFID!K292+CERES!K292+CESFI!K292</f>
        <v>63</v>
      </c>
      <c r="L292" s="32">
        <f>(Reitoria!K292-Reitoria!L292)+(ESAG!K292-ESAG!L292)+(CEART!K292-CEART!L292)+(FAED!K292-FAED!L292)+(CEAD!K292-CEAD!L292)+(CEFID!K292-CEFID!L292)+(CERES!K292-CERES!L292)+(CESFI!K292-CESFI!L292)</f>
        <v>17</v>
      </c>
      <c r="M292" s="33">
        <f t="shared" si="12"/>
        <v>46</v>
      </c>
      <c r="N292" s="57">
        <f t="shared" si="13"/>
        <v>455.49</v>
      </c>
      <c r="O292" s="57">
        <f t="shared" si="14"/>
        <v>122.91000000000001</v>
      </c>
    </row>
    <row r="293" spans="1:15" ht="30" x14ac:dyDescent="0.25">
      <c r="A293" s="98"/>
      <c r="B293" s="94"/>
      <c r="C293" s="49">
        <v>29</v>
      </c>
      <c r="D293" s="50" t="s">
        <v>339</v>
      </c>
      <c r="E293" s="28" t="s">
        <v>918</v>
      </c>
      <c r="F293" s="26" t="s">
        <v>960</v>
      </c>
      <c r="G293" s="49" t="s">
        <v>36</v>
      </c>
      <c r="H293" s="26">
        <v>30</v>
      </c>
      <c r="I293" s="26">
        <v>20</v>
      </c>
      <c r="J293" s="46">
        <v>5.21</v>
      </c>
      <c r="K293" s="31">
        <f>Reitoria!K293+ESAG!K293+CEART!K293+FAED!K293+CEAD!K293+CEFID!K293+CERES!K293+CESFI!K293</f>
        <v>50</v>
      </c>
      <c r="L293" s="32">
        <f>(Reitoria!K293-Reitoria!L293)+(ESAG!K293-ESAG!L293)+(CEART!K293-CEART!L293)+(FAED!K293-FAED!L293)+(CEAD!K293-CEAD!L293)+(CEFID!K293-CEFID!L293)+(CERES!K293-CERES!L293)+(CESFI!K293-CESFI!L293)</f>
        <v>14</v>
      </c>
      <c r="M293" s="33">
        <f t="shared" si="12"/>
        <v>36</v>
      </c>
      <c r="N293" s="57">
        <f t="shared" si="13"/>
        <v>260.5</v>
      </c>
      <c r="O293" s="57">
        <f t="shared" si="14"/>
        <v>72.94</v>
      </c>
    </row>
    <row r="294" spans="1:15" ht="30" x14ac:dyDescent="0.25">
      <c r="A294" s="98"/>
      <c r="B294" s="94"/>
      <c r="C294" s="49">
        <v>30</v>
      </c>
      <c r="D294" s="50" t="s">
        <v>340</v>
      </c>
      <c r="E294" s="28" t="s">
        <v>946</v>
      </c>
      <c r="F294" s="26" t="s">
        <v>953</v>
      </c>
      <c r="G294" s="49" t="s">
        <v>36</v>
      </c>
      <c r="H294" s="26">
        <v>30</v>
      </c>
      <c r="I294" s="26">
        <v>20</v>
      </c>
      <c r="J294" s="46">
        <v>6.95</v>
      </c>
      <c r="K294" s="31">
        <f>Reitoria!K294+ESAG!K294+CEART!K294+FAED!K294+CEAD!K294+CEFID!K294+CERES!K294+CESFI!K294</f>
        <v>41</v>
      </c>
      <c r="L294" s="32">
        <f>(Reitoria!K294-Reitoria!L294)+(ESAG!K294-ESAG!L294)+(CEART!K294-CEART!L294)+(FAED!K294-FAED!L294)+(CEAD!K294-CEAD!L294)+(CEFID!K294-CEFID!L294)+(CERES!K294-CERES!L294)+(CESFI!K294-CESFI!L294)</f>
        <v>15</v>
      </c>
      <c r="M294" s="33">
        <f t="shared" si="12"/>
        <v>26</v>
      </c>
      <c r="N294" s="57">
        <f t="shared" si="13"/>
        <v>284.95</v>
      </c>
      <c r="O294" s="57">
        <f t="shared" si="14"/>
        <v>104.25</v>
      </c>
    </row>
    <row r="295" spans="1:15" ht="45" x14ac:dyDescent="0.25">
      <c r="A295" s="98"/>
      <c r="B295" s="94"/>
      <c r="C295" s="49">
        <v>31</v>
      </c>
      <c r="D295" s="50" t="s">
        <v>341</v>
      </c>
      <c r="E295" s="28" t="s">
        <v>918</v>
      </c>
      <c r="F295" s="26" t="s">
        <v>960</v>
      </c>
      <c r="G295" s="49" t="s">
        <v>36</v>
      </c>
      <c r="H295" s="26">
        <v>30</v>
      </c>
      <c r="I295" s="26">
        <v>20</v>
      </c>
      <c r="J295" s="46">
        <v>5.26</v>
      </c>
      <c r="K295" s="31">
        <f>Reitoria!K295+ESAG!K295+CEART!K295+FAED!K295+CEAD!K295+CEFID!K295+CERES!K295+CESFI!K295</f>
        <v>27</v>
      </c>
      <c r="L295" s="32">
        <f>(Reitoria!K295-Reitoria!L295)+(ESAG!K295-ESAG!L295)+(CEART!K295-CEART!L295)+(FAED!K295-FAED!L295)+(CEAD!K295-CEAD!L295)+(CEFID!K295-CEFID!L295)+(CERES!K295-CERES!L295)+(CESFI!K295-CESFI!L295)</f>
        <v>20</v>
      </c>
      <c r="M295" s="33">
        <f t="shared" si="12"/>
        <v>7</v>
      </c>
      <c r="N295" s="57">
        <f t="shared" si="13"/>
        <v>142.01999999999998</v>
      </c>
      <c r="O295" s="57">
        <f t="shared" si="14"/>
        <v>105.19999999999999</v>
      </c>
    </row>
    <row r="296" spans="1:15" ht="30" x14ac:dyDescent="0.25">
      <c r="A296" s="98"/>
      <c r="B296" s="94"/>
      <c r="C296" s="49">
        <v>32</v>
      </c>
      <c r="D296" s="50" t="s">
        <v>342</v>
      </c>
      <c r="E296" s="28" t="s">
        <v>918</v>
      </c>
      <c r="F296" s="26" t="s">
        <v>947</v>
      </c>
      <c r="G296" s="49" t="s">
        <v>36</v>
      </c>
      <c r="H296" s="26">
        <v>30</v>
      </c>
      <c r="I296" s="26">
        <v>20</v>
      </c>
      <c r="J296" s="46">
        <v>3</v>
      </c>
      <c r="K296" s="31">
        <f>Reitoria!K296+ESAG!K296+CEART!K296+FAED!K296+CEAD!K296+CEFID!K296+CERES!K296+CESFI!K296</f>
        <v>60</v>
      </c>
      <c r="L296" s="32">
        <f>(Reitoria!K296-Reitoria!L296)+(ESAG!K296-ESAG!L296)+(CEART!K296-CEART!L296)+(FAED!K296-FAED!L296)+(CEAD!K296-CEAD!L296)+(CEFID!K296-CEFID!L296)+(CERES!K296-CERES!L296)+(CESFI!K296-CESFI!L296)</f>
        <v>60</v>
      </c>
      <c r="M296" s="33">
        <f t="shared" si="12"/>
        <v>0</v>
      </c>
      <c r="N296" s="57">
        <f t="shared" si="13"/>
        <v>180</v>
      </c>
      <c r="O296" s="57">
        <f t="shared" si="14"/>
        <v>180</v>
      </c>
    </row>
    <row r="297" spans="1:15" ht="15" x14ac:dyDescent="0.25">
      <c r="A297" s="98"/>
      <c r="B297" s="94"/>
      <c r="C297" s="49">
        <v>33</v>
      </c>
      <c r="D297" s="50" t="s">
        <v>343</v>
      </c>
      <c r="E297" s="28" t="s">
        <v>918</v>
      </c>
      <c r="F297" s="26" t="s">
        <v>947</v>
      </c>
      <c r="G297" s="49" t="s">
        <v>36</v>
      </c>
      <c r="H297" s="26">
        <v>30</v>
      </c>
      <c r="I297" s="26">
        <v>20</v>
      </c>
      <c r="J297" s="46">
        <v>5.34</v>
      </c>
      <c r="K297" s="31">
        <f>Reitoria!K297+ESAG!K297+CEART!K297+FAED!K297+CEAD!K297+CEFID!K297+CERES!K297+CESFI!K297</f>
        <v>208</v>
      </c>
      <c r="L297" s="32">
        <f>(Reitoria!K297-Reitoria!L297)+(ESAG!K297-ESAG!L297)+(CEART!K297-CEART!L297)+(FAED!K297-FAED!L297)+(CEAD!K297-CEAD!L297)+(CEFID!K297-CEFID!L297)+(CERES!K297-CERES!L297)+(CESFI!K297-CESFI!L297)</f>
        <v>182</v>
      </c>
      <c r="M297" s="33">
        <f t="shared" si="12"/>
        <v>26</v>
      </c>
      <c r="N297" s="57">
        <f t="shared" si="13"/>
        <v>1110.72</v>
      </c>
      <c r="O297" s="57">
        <f t="shared" si="14"/>
        <v>971.88</v>
      </c>
    </row>
    <row r="298" spans="1:15" ht="105" x14ac:dyDescent="0.25">
      <c r="A298" s="98"/>
      <c r="B298" s="94"/>
      <c r="C298" s="49">
        <v>34</v>
      </c>
      <c r="D298" s="50" t="s">
        <v>344</v>
      </c>
      <c r="E298" s="28" t="s">
        <v>918</v>
      </c>
      <c r="F298" s="26" t="s">
        <v>953</v>
      </c>
      <c r="G298" s="49" t="s">
        <v>36</v>
      </c>
      <c r="H298" s="26">
        <v>30</v>
      </c>
      <c r="I298" s="26">
        <v>20</v>
      </c>
      <c r="J298" s="46">
        <v>9.92</v>
      </c>
      <c r="K298" s="31">
        <f>Reitoria!K298+ESAG!K298+CEART!K298+FAED!K298+CEAD!K298+CEFID!K298+CERES!K298+CESFI!K298</f>
        <v>50</v>
      </c>
      <c r="L298" s="32">
        <f>(Reitoria!K298-Reitoria!L298)+(ESAG!K298-ESAG!L298)+(CEART!K298-CEART!L298)+(FAED!K298-FAED!L298)+(CEAD!K298-CEAD!L298)+(CEFID!K298-CEFID!L298)+(CERES!K298-CERES!L298)+(CESFI!K298-CESFI!L298)</f>
        <v>24</v>
      </c>
      <c r="M298" s="33">
        <f t="shared" si="12"/>
        <v>26</v>
      </c>
      <c r="N298" s="57">
        <f t="shared" si="13"/>
        <v>496</v>
      </c>
      <c r="O298" s="57">
        <f t="shared" si="14"/>
        <v>238.07999999999998</v>
      </c>
    </row>
    <row r="299" spans="1:15" ht="45" x14ac:dyDescent="0.25">
      <c r="A299" s="98"/>
      <c r="B299" s="94"/>
      <c r="C299" s="49">
        <v>35</v>
      </c>
      <c r="D299" s="50" t="s">
        <v>345</v>
      </c>
      <c r="E299" s="28" t="s">
        <v>918</v>
      </c>
      <c r="F299" s="26" t="s">
        <v>953</v>
      </c>
      <c r="G299" s="49" t="s">
        <v>36</v>
      </c>
      <c r="H299" s="26">
        <v>30</v>
      </c>
      <c r="I299" s="26">
        <v>20</v>
      </c>
      <c r="J299" s="46">
        <v>37.729999999999997</v>
      </c>
      <c r="K299" s="31">
        <f>Reitoria!K299+ESAG!K299+CEART!K299+FAED!K299+CEAD!K299+CEFID!K299+CERES!K299+CESFI!K299</f>
        <v>18</v>
      </c>
      <c r="L299" s="32">
        <f>(Reitoria!K299-Reitoria!L299)+(ESAG!K299-ESAG!L299)+(CEART!K299-CEART!L299)+(FAED!K299-FAED!L299)+(CEAD!K299-CEAD!L299)+(CEFID!K299-CEFID!L299)+(CERES!K299-CERES!L299)+(CESFI!K299-CESFI!L299)</f>
        <v>8</v>
      </c>
      <c r="M299" s="33">
        <f t="shared" si="12"/>
        <v>10</v>
      </c>
      <c r="N299" s="57">
        <f t="shared" si="13"/>
        <v>679.14</v>
      </c>
      <c r="O299" s="57">
        <f t="shared" si="14"/>
        <v>301.83999999999997</v>
      </c>
    </row>
    <row r="300" spans="1:15" ht="45" x14ac:dyDescent="0.25">
      <c r="A300" s="98"/>
      <c r="B300" s="94"/>
      <c r="C300" s="49">
        <v>36</v>
      </c>
      <c r="D300" s="50" t="s">
        <v>346</v>
      </c>
      <c r="E300" s="28" t="s">
        <v>961</v>
      </c>
      <c r="F300" s="26" t="s">
        <v>931</v>
      </c>
      <c r="G300" s="49" t="s">
        <v>36</v>
      </c>
      <c r="H300" s="26">
        <v>30</v>
      </c>
      <c r="I300" s="26">
        <v>20</v>
      </c>
      <c r="J300" s="46">
        <v>1.38</v>
      </c>
      <c r="K300" s="31">
        <f>Reitoria!K300+ESAG!K300+CEART!K300+FAED!K300+CEAD!K300+CEFID!K300+CERES!K300+CESFI!K300</f>
        <v>41</v>
      </c>
      <c r="L300" s="32">
        <f>(Reitoria!K300-Reitoria!L300)+(ESAG!K300-ESAG!L300)+(CEART!K300-CEART!L300)+(FAED!K300-FAED!L300)+(CEAD!K300-CEAD!L300)+(CEFID!K300-CEFID!L300)+(CERES!K300-CERES!L300)+(CESFI!K300-CESFI!L300)</f>
        <v>41</v>
      </c>
      <c r="M300" s="33">
        <f t="shared" si="12"/>
        <v>0</v>
      </c>
      <c r="N300" s="57">
        <f t="shared" si="13"/>
        <v>56.58</v>
      </c>
      <c r="O300" s="57">
        <f t="shared" si="14"/>
        <v>56.58</v>
      </c>
    </row>
    <row r="301" spans="1:15" ht="120" x14ac:dyDescent="0.25">
      <c r="A301" s="98"/>
      <c r="B301" s="94"/>
      <c r="C301" s="49">
        <v>37</v>
      </c>
      <c r="D301" s="50" t="s">
        <v>347</v>
      </c>
      <c r="E301" s="28" t="s">
        <v>918</v>
      </c>
      <c r="F301" s="26" t="s">
        <v>962</v>
      </c>
      <c r="G301" s="49" t="s">
        <v>36</v>
      </c>
      <c r="H301" s="26">
        <v>30</v>
      </c>
      <c r="I301" s="26">
        <v>20</v>
      </c>
      <c r="J301" s="46">
        <v>18.8</v>
      </c>
      <c r="K301" s="31">
        <f>Reitoria!K301+ESAG!K301+CEART!K301+FAED!K301+CEAD!K301+CEFID!K301+CERES!K301+CESFI!K301</f>
        <v>40</v>
      </c>
      <c r="L301" s="32">
        <f>(Reitoria!K301-Reitoria!L301)+(ESAG!K301-ESAG!L301)+(CEART!K301-CEART!L301)+(FAED!K301-FAED!L301)+(CEAD!K301-CEAD!L301)+(CEFID!K301-CEFID!L301)+(CERES!K301-CERES!L301)+(CESFI!K301-CESFI!L301)</f>
        <v>0</v>
      </c>
      <c r="M301" s="33">
        <f t="shared" si="12"/>
        <v>40</v>
      </c>
      <c r="N301" s="57">
        <f t="shared" si="13"/>
        <v>752</v>
      </c>
      <c r="O301" s="57">
        <f t="shared" si="14"/>
        <v>0</v>
      </c>
    </row>
    <row r="302" spans="1:15" ht="60" x14ac:dyDescent="0.25">
      <c r="A302" s="98"/>
      <c r="B302" s="94"/>
      <c r="C302" s="49">
        <v>38</v>
      </c>
      <c r="D302" s="50" t="s">
        <v>348</v>
      </c>
      <c r="E302" s="28" t="s">
        <v>918</v>
      </c>
      <c r="F302" s="26" t="s">
        <v>963</v>
      </c>
      <c r="G302" s="49" t="s">
        <v>36</v>
      </c>
      <c r="H302" s="26">
        <v>30</v>
      </c>
      <c r="I302" s="26">
        <v>20</v>
      </c>
      <c r="J302" s="46">
        <v>36.340000000000003</v>
      </c>
      <c r="K302" s="31">
        <f>Reitoria!K302+ESAG!K302+CEART!K302+FAED!K302+CEAD!K302+CEFID!K302+CERES!K302+CESFI!K302</f>
        <v>37</v>
      </c>
      <c r="L302" s="32">
        <f>(Reitoria!K302-Reitoria!L302)+(ESAG!K302-ESAG!L302)+(CEART!K302-CEART!L302)+(FAED!K302-FAED!L302)+(CEAD!K302-CEAD!L302)+(CEFID!K302-CEFID!L302)+(CERES!K302-CERES!L302)+(CESFI!K302-CESFI!L302)</f>
        <v>10</v>
      </c>
      <c r="M302" s="33">
        <f t="shared" si="12"/>
        <v>27</v>
      </c>
      <c r="N302" s="57">
        <f t="shared" si="13"/>
        <v>1344.5800000000002</v>
      </c>
      <c r="O302" s="57">
        <f t="shared" si="14"/>
        <v>363.40000000000003</v>
      </c>
    </row>
    <row r="303" spans="1:15" ht="15" x14ac:dyDescent="0.25">
      <c r="A303" s="98"/>
      <c r="B303" s="94"/>
      <c r="C303" s="49">
        <v>39</v>
      </c>
      <c r="D303" s="50" t="s">
        <v>349</v>
      </c>
      <c r="E303" s="28" t="s">
        <v>961</v>
      </c>
      <c r="F303" s="26" t="s">
        <v>964</v>
      </c>
      <c r="G303" s="49" t="s">
        <v>36</v>
      </c>
      <c r="H303" s="26">
        <v>30</v>
      </c>
      <c r="I303" s="26">
        <v>20</v>
      </c>
      <c r="J303" s="46">
        <v>70.03</v>
      </c>
      <c r="K303" s="31">
        <f>Reitoria!K303+ESAG!K303+CEART!K303+FAED!K303+CEAD!K303+CEFID!K303+CERES!K303+CESFI!K303</f>
        <v>1</v>
      </c>
      <c r="L303" s="32">
        <f>(Reitoria!K303-Reitoria!L303)+(ESAG!K303-ESAG!L303)+(CEART!K303-CEART!L303)+(FAED!K303-FAED!L303)+(CEAD!K303-CEAD!L303)+(CEFID!K303-CEFID!L303)+(CERES!K303-CERES!L303)+(CESFI!K303-CESFI!L303)</f>
        <v>1</v>
      </c>
      <c r="M303" s="33">
        <f t="shared" si="12"/>
        <v>0</v>
      </c>
      <c r="N303" s="57">
        <f t="shared" si="13"/>
        <v>70.03</v>
      </c>
      <c r="O303" s="57">
        <f t="shared" si="14"/>
        <v>70.03</v>
      </c>
    </row>
    <row r="304" spans="1:15" ht="30" x14ac:dyDescent="0.25">
      <c r="A304" s="98"/>
      <c r="B304" s="94"/>
      <c r="C304" s="49">
        <v>40</v>
      </c>
      <c r="D304" s="50" t="s">
        <v>350</v>
      </c>
      <c r="E304" s="28" t="s">
        <v>918</v>
      </c>
      <c r="F304" s="26" t="s">
        <v>953</v>
      </c>
      <c r="G304" s="49" t="s">
        <v>36</v>
      </c>
      <c r="H304" s="26">
        <v>30</v>
      </c>
      <c r="I304" s="26">
        <v>20</v>
      </c>
      <c r="J304" s="46">
        <v>14.36</v>
      </c>
      <c r="K304" s="31">
        <f>Reitoria!K304+ESAG!K304+CEART!K304+FAED!K304+CEAD!K304+CEFID!K304+CERES!K304+CESFI!K304</f>
        <v>48</v>
      </c>
      <c r="L304" s="32">
        <f>(Reitoria!K304-Reitoria!L304)+(ESAG!K304-ESAG!L304)+(CEART!K304-CEART!L304)+(FAED!K304-FAED!L304)+(CEAD!K304-CEAD!L304)+(CEFID!K304-CEFID!L304)+(CERES!K304-CERES!L304)+(CESFI!K304-CESFI!L304)</f>
        <v>33</v>
      </c>
      <c r="M304" s="33">
        <f t="shared" si="12"/>
        <v>15</v>
      </c>
      <c r="N304" s="57">
        <f t="shared" si="13"/>
        <v>689.28</v>
      </c>
      <c r="O304" s="57">
        <f t="shared" si="14"/>
        <v>473.88</v>
      </c>
    </row>
    <row r="305" spans="1:15" ht="30" x14ac:dyDescent="0.25">
      <c r="A305" s="98"/>
      <c r="B305" s="94"/>
      <c r="C305" s="49">
        <v>41</v>
      </c>
      <c r="D305" s="50" t="s">
        <v>351</v>
      </c>
      <c r="E305" s="28" t="s">
        <v>918</v>
      </c>
      <c r="F305" s="26" t="s">
        <v>965</v>
      </c>
      <c r="G305" s="49" t="s">
        <v>36</v>
      </c>
      <c r="H305" s="26">
        <v>30</v>
      </c>
      <c r="I305" s="26">
        <v>20</v>
      </c>
      <c r="J305" s="46">
        <v>43.5</v>
      </c>
      <c r="K305" s="31">
        <f>Reitoria!K305+ESAG!K305+CEART!K305+FAED!K305+CEAD!K305+CEFID!K305+CERES!K305+CESFI!K305</f>
        <v>30</v>
      </c>
      <c r="L305" s="32">
        <f>(Reitoria!K305-Reitoria!L305)+(ESAG!K305-ESAG!L305)+(CEART!K305-CEART!L305)+(FAED!K305-FAED!L305)+(CEAD!K305-CEAD!L305)+(CEFID!K305-CEFID!L305)+(CERES!K305-CERES!L305)+(CESFI!K305-CESFI!L305)</f>
        <v>5</v>
      </c>
      <c r="M305" s="33">
        <f t="shared" si="12"/>
        <v>25</v>
      </c>
      <c r="N305" s="57">
        <f t="shared" si="13"/>
        <v>1305</v>
      </c>
      <c r="O305" s="57">
        <f t="shared" si="14"/>
        <v>217.5</v>
      </c>
    </row>
    <row r="306" spans="1:15" ht="30" x14ac:dyDescent="0.25">
      <c r="A306" s="98"/>
      <c r="B306" s="94"/>
      <c r="C306" s="49">
        <v>42</v>
      </c>
      <c r="D306" s="50" t="s">
        <v>352</v>
      </c>
      <c r="E306" s="28" t="s">
        <v>918</v>
      </c>
      <c r="F306" s="26" t="s">
        <v>958</v>
      </c>
      <c r="G306" s="49" t="s">
        <v>36</v>
      </c>
      <c r="H306" s="26">
        <v>30</v>
      </c>
      <c r="I306" s="26">
        <v>20</v>
      </c>
      <c r="J306" s="46">
        <v>14.9</v>
      </c>
      <c r="K306" s="31">
        <f>Reitoria!K306+ESAG!K306+CEART!K306+FAED!K306+CEAD!K306+CEFID!K306+CERES!K306+CESFI!K306</f>
        <v>25</v>
      </c>
      <c r="L306" s="32">
        <f>(Reitoria!K306-Reitoria!L306)+(ESAG!K306-ESAG!L306)+(CEART!K306-CEART!L306)+(FAED!K306-FAED!L306)+(CEAD!K306-CEAD!L306)+(CEFID!K306-CEFID!L306)+(CERES!K306-CERES!L306)+(CESFI!K306-CESFI!L306)</f>
        <v>8</v>
      </c>
      <c r="M306" s="33">
        <f t="shared" si="12"/>
        <v>17</v>
      </c>
      <c r="N306" s="57">
        <f t="shared" si="13"/>
        <v>372.5</v>
      </c>
      <c r="O306" s="57">
        <f t="shared" si="14"/>
        <v>119.2</v>
      </c>
    </row>
    <row r="307" spans="1:15" ht="30" x14ac:dyDescent="0.25">
      <c r="A307" s="99"/>
      <c r="B307" s="95"/>
      <c r="C307" s="49">
        <v>43</v>
      </c>
      <c r="D307" s="50" t="s">
        <v>353</v>
      </c>
      <c r="E307" s="28" t="s">
        <v>918</v>
      </c>
      <c r="F307" s="26" t="s">
        <v>958</v>
      </c>
      <c r="G307" s="49" t="s">
        <v>36</v>
      </c>
      <c r="H307" s="26">
        <v>30</v>
      </c>
      <c r="I307" s="26">
        <v>20</v>
      </c>
      <c r="J307" s="46">
        <v>32.5</v>
      </c>
      <c r="K307" s="31">
        <f>Reitoria!K307+ESAG!K307+CEART!K307+FAED!K307+CEAD!K307+CEFID!K307+CERES!K307+CESFI!K307</f>
        <v>10</v>
      </c>
      <c r="L307" s="32">
        <f>(Reitoria!K307-Reitoria!L307)+(ESAG!K307-ESAG!L307)+(CEART!K307-CEART!L307)+(FAED!K307-FAED!L307)+(CEAD!K307-CEAD!L307)+(CEFID!K307-CEFID!L307)+(CERES!K307-CERES!L307)+(CESFI!K307-CESFI!L307)</f>
        <v>0</v>
      </c>
      <c r="M307" s="33">
        <f t="shared" ref="M307:M370" si="15">K307-L307</f>
        <v>10</v>
      </c>
      <c r="N307" s="57">
        <f t="shared" si="13"/>
        <v>325</v>
      </c>
      <c r="O307" s="57">
        <f t="shared" si="14"/>
        <v>0</v>
      </c>
    </row>
    <row r="308" spans="1:15" ht="255" x14ac:dyDescent="0.25">
      <c r="A308" s="97" t="s">
        <v>892</v>
      </c>
      <c r="B308" s="93">
        <v>4</v>
      </c>
      <c r="C308" s="49">
        <v>1</v>
      </c>
      <c r="D308" s="50" t="s">
        <v>354</v>
      </c>
      <c r="E308" s="28" t="s">
        <v>918</v>
      </c>
      <c r="F308" s="26" t="s">
        <v>966</v>
      </c>
      <c r="G308" s="49" t="s">
        <v>36</v>
      </c>
      <c r="H308" s="26">
        <v>30</v>
      </c>
      <c r="I308" s="26">
        <v>20</v>
      </c>
      <c r="J308" s="46">
        <v>51</v>
      </c>
      <c r="K308" s="31">
        <f>Reitoria!K308+ESAG!K308+CEART!K308+FAED!K308+CEAD!K308+CEFID!K308+CERES!K308+CESFI!K308</f>
        <v>2</v>
      </c>
      <c r="L308" s="32">
        <f>(Reitoria!K308-Reitoria!L308)+(ESAG!K308-ESAG!L308)+(CEART!K308-CEART!L308)+(FAED!K308-FAED!L308)+(CEAD!K308-CEAD!L308)+(CEFID!K308-CEFID!L308)+(CERES!K308-CERES!L308)+(CESFI!K308-CESFI!L308)</f>
        <v>0</v>
      </c>
      <c r="M308" s="33">
        <f t="shared" si="15"/>
        <v>2</v>
      </c>
      <c r="N308" s="57">
        <f t="shared" si="13"/>
        <v>102</v>
      </c>
      <c r="O308" s="57">
        <f t="shared" si="14"/>
        <v>0</v>
      </c>
    </row>
    <row r="309" spans="1:15" ht="90" x14ac:dyDescent="0.25">
      <c r="A309" s="98"/>
      <c r="B309" s="94"/>
      <c r="C309" s="49">
        <v>2</v>
      </c>
      <c r="D309" s="50" t="s">
        <v>355</v>
      </c>
      <c r="E309" s="28" t="s">
        <v>967</v>
      </c>
      <c r="F309" s="26" t="s">
        <v>966</v>
      </c>
      <c r="G309" s="49" t="s">
        <v>36</v>
      </c>
      <c r="H309" s="26">
        <v>30</v>
      </c>
      <c r="I309" s="26">
        <v>20</v>
      </c>
      <c r="J309" s="46">
        <v>50.01</v>
      </c>
      <c r="K309" s="31">
        <f>Reitoria!K309+ESAG!K309+CEART!K309+FAED!K309+CEAD!K309+CEFID!K309+CERES!K309+CESFI!K309</f>
        <v>2</v>
      </c>
      <c r="L309" s="32">
        <f>(Reitoria!K309-Reitoria!L309)+(ESAG!K309-ESAG!L309)+(CEART!K309-CEART!L309)+(FAED!K309-FAED!L309)+(CEAD!K309-CEAD!L309)+(CEFID!K309-CEFID!L309)+(CERES!K309-CERES!L309)+(CESFI!K309-CESFI!L309)</f>
        <v>0</v>
      </c>
      <c r="M309" s="33">
        <f t="shared" si="15"/>
        <v>2</v>
      </c>
      <c r="N309" s="57">
        <f t="shared" si="13"/>
        <v>100.02</v>
      </c>
      <c r="O309" s="57">
        <f t="shared" si="14"/>
        <v>0</v>
      </c>
    </row>
    <row r="310" spans="1:15" ht="30" x14ac:dyDescent="0.25">
      <c r="A310" s="98"/>
      <c r="B310" s="94"/>
      <c r="C310" s="49">
        <v>3</v>
      </c>
      <c r="D310" s="50" t="s">
        <v>356</v>
      </c>
      <c r="E310" s="28" t="s">
        <v>918</v>
      </c>
      <c r="F310" s="26" t="s">
        <v>919</v>
      </c>
      <c r="G310" s="49" t="s">
        <v>896</v>
      </c>
      <c r="H310" s="26">
        <v>30</v>
      </c>
      <c r="I310" s="26">
        <v>20</v>
      </c>
      <c r="J310" s="46">
        <v>25.07</v>
      </c>
      <c r="K310" s="31">
        <f>Reitoria!K310+ESAG!K310+CEART!K310+FAED!K310+CEAD!K310+CEFID!K310+CERES!K310+CESFI!K310</f>
        <v>16</v>
      </c>
      <c r="L310" s="32">
        <f>(Reitoria!K310-Reitoria!L310)+(ESAG!K310-ESAG!L310)+(CEART!K310-CEART!L310)+(FAED!K310-FAED!L310)+(CEAD!K310-CEAD!L310)+(CEFID!K310-CEFID!L310)+(CERES!K310-CERES!L310)+(CESFI!K310-CESFI!L310)</f>
        <v>10</v>
      </c>
      <c r="M310" s="33">
        <f t="shared" si="15"/>
        <v>6</v>
      </c>
      <c r="N310" s="57">
        <f t="shared" si="13"/>
        <v>401.12</v>
      </c>
      <c r="O310" s="57">
        <f t="shared" si="14"/>
        <v>250.7</v>
      </c>
    </row>
    <row r="311" spans="1:15" ht="30" x14ac:dyDescent="0.25">
      <c r="A311" s="98"/>
      <c r="B311" s="94"/>
      <c r="C311" s="49">
        <v>4</v>
      </c>
      <c r="D311" s="50" t="s">
        <v>357</v>
      </c>
      <c r="E311" s="28" t="s">
        <v>918</v>
      </c>
      <c r="F311" s="26" t="s">
        <v>968</v>
      </c>
      <c r="G311" s="49" t="s">
        <v>898</v>
      </c>
      <c r="H311" s="26">
        <v>30</v>
      </c>
      <c r="I311" s="26">
        <v>20</v>
      </c>
      <c r="J311" s="46">
        <v>21.2</v>
      </c>
      <c r="K311" s="31">
        <f>Reitoria!K311+ESAG!K311+CEART!K311+FAED!K311+CEAD!K311+CEFID!K311+CERES!K311+CESFI!K311</f>
        <v>13</v>
      </c>
      <c r="L311" s="32">
        <f>(Reitoria!K311-Reitoria!L311)+(ESAG!K311-ESAG!L311)+(CEART!K311-CEART!L311)+(FAED!K311-FAED!L311)+(CEAD!K311-CEAD!L311)+(CEFID!K311-CEFID!L311)+(CERES!K311-CERES!L311)+(CESFI!K311-CESFI!L311)</f>
        <v>13</v>
      </c>
      <c r="M311" s="33">
        <f t="shared" si="15"/>
        <v>0</v>
      </c>
      <c r="N311" s="57">
        <f t="shared" si="13"/>
        <v>275.59999999999997</v>
      </c>
      <c r="O311" s="57">
        <f t="shared" si="14"/>
        <v>275.59999999999997</v>
      </c>
    </row>
    <row r="312" spans="1:15" ht="15" x14ac:dyDescent="0.25">
      <c r="A312" s="98"/>
      <c r="B312" s="94"/>
      <c r="C312" s="49">
        <v>5</v>
      </c>
      <c r="D312" s="50" t="s">
        <v>358</v>
      </c>
      <c r="E312" s="28" t="s">
        <v>969</v>
      </c>
      <c r="F312" s="26" t="s">
        <v>968</v>
      </c>
      <c r="G312" s="49" t="s">
        <v>36</v>
      </c>
      <c r="H312" s="26">
        <v>30</v>
      </c>
      <c r="I312" s="26">
        <v>20</v>
      </c>
      <c r="J312" s="46">
        <v>1</v>
      </c>
      <c r="K312" s="31">
        <f>Reitoria!K312+ESAG!K312+CEART!K312+FAED!K312+CEAD!K312+CEFID!K312+CERES!K312+CESFI!K312</f>
        <v>810</v>
      </c>
      <c r="L312" s="32">
        <f>(Reitoria!K312-Reitoria!L312)+(ESAG!K312-ESAG!L312)+(CEART!K312-CEART!L312)+(FAED!K312-FAED!L312)+(CEAD!K312-CEAD!L312)+(CEFID!K312-CEFID!L312)+(CERES!K312-CERES!L312)+(CESFI!K312-CESFI!L312)</f>
        <v>310</v>
      </c>
      <c r="M312" s="33">
        <f t="shared" si="15"/>
        <v>500</v>
      </c>
      <c r="N312" s="57">
        <f t="shared" si="13"/>
        <v>810</v>
      </c>
      <c r="O312" s="57">
        <f t="shared" si="14"/>
        <v>310</v>
      </c>
    </row>
    <row r="313" spans="1:15" ht="30" x14ac:dyDescent="0.25">
      <c r="A313" s="98"/>
      <c r="B313" s="94"/>
      <c r="C313" s="49">
        <v>6</v>
      </c>
      <c r="D313" s="50" t="s">
        <v>359</v>
      </c>
      <c r="E313" s="28" t="s">
        <v>918</v>
      </c>
      <c r="F313" s="26" t="s">
        <v>968</v>
      </c>
      <c r="G313" s="49" t="s">
        <v>36</v>
      </c>
      <c r="H313" s="26">
        <v>30</v>
      </c>
      <c r="I313" s="26">
        <v>20</v>
      </c>
      <c r="J313" s="46">
        <v>15</v>
      </c>
      <c r="K313" s="31">
        <f>Reitoria!K313+ESAG!K313+CEART!K313+FAED!K313+CEAD!K313+CEFID!K313+CERES!K313+CESFI!K313</f>
        <v>25</v>
      </c>
      <c r="L313" s="32">
        <f>(Reitoria!K313-Reitoria!L313)+(ESAG!K313-ESAG!L313)+(CEART!K313-CEART!L313)+(FAED!K313-FAED!L313)+(CEAD!K313-CEAD!L313)+(CEFID!K313-CEFID!L313)+(CERES!K313-CERES!L313)+(CESFI!K313-CESFI!L313)</f>
        <v>20</v>
      </c>
      <c r="M313" s="33">
        <f t="shared" si="15"/>
        <v>5</v>
      </c>
      <c r="N313" s="57">
        <f t="shared" si="13"/>
        <v>375</v>
      </c>
      <c r="O313" s="57">
        <f t="shared" si="14"/>
        <v>300</v>
      </c>
    </row>
    <row r="314" spans="1:15" ht="30" x14ac:dyDescent="0.25">
      <c r="A314" s="98"/>
      <c r="B314" s="94"/>
      <c r="C314" s="49">
        <v>7</v>
      </c>
      <c r="D314" s="50" t="s">
        <v>360</v>
      </c>
      <c r="E314" s="28" t="s">
        <v>969</v>
      </c>
      <c r="F314" s="26" t="s">
        <v>968</v>
      </c>
      <c r="G314" s="49" t="s">
        <v>36</v>
      </c>
      <c r="H314" s="26">
        <v>30</v>
      </c>
      <c r="I314" s="26">
        <v>20</v>
      </c>
      <c r="J314" s="46">
        <v>29.02</v>
      </c>
      <c r="K314" s="31">
        <f>Reitoria!K314+ESAG!K314+CEART!K314+FAED!K314+CEAD!K314+CEFID!K314+CERES!K314+CESFI!K314</f>
        <v>63</v>
      </c>
      <c r="L314" s="32">
        <f>(Reitoria!K314-Reitoria!L314)+(ESAG!K314-ESAG!L314)+(CEART!K314-CEART!L314)+(FAED!K314-FAED!L314)+(CEAD!K314-CEAD!L314)+(CEFID!K314-CEFID!L314)+(CERES!K314-CERES!L314)+(CESFI!K314-CESFI!L314)</f>
        <v>30</v>
      </c>
      <c r="M314" s="33">
        <f t="shared" si="15"/>
        <v>33</v>
      </c>
      <c r="N314" s="57">
        <f t="shared" si="13"/>
        <v>1828.26</v>
      </c>
      <c r="O314" s="57">
        <f t="shared" si="14"/>
        <v>870.6</v>
      </c>
    </row>
    <row r="315" spans="1:15" ht="15" x14ac:dyDescent="0.25">
      <c r="A315" s="99"/>
      <c r="B315" s="95"/>
      <c r="C315" s="49">
        <v>8</v>
      </c>
      <c r="D315" s="50" t="s">
        <v>361</v>
      </c>
      <c r="E315" s="28" t="s">
        <v>969</v>
      </c>
      <c r="F315" s="26" t="s">
        <v>970</v>
      </c>
      <c r="G315" s="49" t="s">
        <v>36</v>
      </c>
      <c r="H315" s="26">
        <v>30</v>
      </c>
      <c r="I315" s="26">
        <v>20</v>
      </c>
      <c r="J315" s="46">
        <v>0.54</v>
      </c>
      <c r="K315" s="31">
        <f>Reitoria!K315+ESAG!K315+CEART!K315+FAED!K315+CEAD!K315+CEFID!K315+CERES!K315+CESFI!K315</f>
        <v>200</v>
      </c>
      <c r="L315" s="32">
        <f>(Reitoria!K315-Reitoria!L315)+(ESAG!K315-ESAG!L315)+(CEART!K315-CEART!L315)+(FAED!K315-FAED!L315)+(CEAD!K315-CEAD!L315)+(CEFID!K315-CEFID!L315)+(CERES!K315-CERES!L315)+(CESFI!K315-CESFI!L315)</f>
        <v>100</v>
      </c>
      <c r="M315" s="33">
        <f t="shared" si="15"/>
        <v>100</v>
      </c>
      <c r="N315" s="57">
        <f t="shared" si="13"/>
        <v>108</v>
      </c>
      <c r="O315" s="57">
        <f t="shared" si="14"/>
        <v>54</v>
      </c>
    </row>
    <row r="316" spans="1:15" ht="30" x14ac:dyDescent="0.25">
      <c r="A316" s="97" t="s">
        <v>892</v>
      </c>
      <c r="B316" s="93">
        <v>5</v>
      </c>
      <c r="C316" s="49">
        <v>1</v>
      </c>
      <c r="D316" s="50" t="s">
        <v>362</v>
      </c>
      <c r="E316" s="28" t="s">
        <v>926</v>
      </c>
      <c r="F316" s="26" t="s">
        <v>921</v>
      </c>
      <c r="G316" s="49" t="s">
        <v>36</v>
      </c>
      <c r="H316" s="26">
        <v>30</v>
      </c>
      <c r="I316" s="26">
        <v>20</v>
      </c>
      <c r="J316" s="46">
        <v>9</v>
      </c>
      <c r="K316" s="31">
        <f>Reitoria!K316+ESAG!K316+CEART!K316+FAED!K316+CEAD!K316+CEFID!K316+CERES!K316+CESFI!K316</f>
        <v>60</v>
      </c>
      <c r="L316" s="32">
        <f>(Reitoria!K316-Reitoria!L316)+(ESAG!K316-ESAG!L316)+(CEART!K316-CEART!L316)+(FAED!K316-FAED!L316)+(CEAD!K316-CEAD!L316)+(CEFID!K316-CEFID!L316)+(CERES!K316-CERES!L316)+(CESFI!K316-CESFI!L316)</f>
        <v>37</v>
      </c>
      <c r="M316" s="33">
        <f t="shared" si="15"/>
        <v>23</v>
      </c>
      <c r="N316" s="57">
        <f t="shared" si="13"/>
        <v>540</v>
      </c>
      <c r="O316" s="57">
        <f t="shared" si="14"/>
        <v>333</v>
      </c>
    </row>
    <row r="317" spans="1:15" ht="30" x14ac:dyDescent="0.25">
      <c r="A317" s="98"/>
      <c r="B317" s="94"/>
      <c r="C317" s="49">
        <v>2</v>
      </c>
      <c r="D317" s="50" t="s">
        <v>363</v>
      </c>
      <c r="E317" s="28" t="s">
        <v>918</v>
      </c>
      <c r="F317" s="26" t="s">
        <v>921</v>
      </c>
      <c r="G317" s="49" t="s">
        <v>36</v>
      </c>
      <c r="H317" s="26">
        <v>30</v>
      </c>
      <c r="I317" s="26">
        <v>20</v>
      </c>
      <c r="J317" s="46">
        <v>13.9</v>
      </c>
      <c r="K317" s="31">
        <f>Reitoria!K317+ESAG!K317+CEART!K317+FAED!K317+CEAD!K317+CEFID!K317+CERES!K317+CESFI!K317</f>
        <v>10</v>
      </c>
      <c r="L317" s="32">
        <f>(Reitoria!K317-Reitoria!L317)+(ESAG!K317-ESAG!L317)+(CEART!K317-CEART!L317)+(FAED!K317-FAED!L317)+(CEAD!K317-CEAD!L317)+(CEFID!K317-CEFID!L317)+(CERES!K317-CERES!L317)+(CESFI!K317-CESFI!L317)</f>
        <v>3</v>
      </c>
      <c r="M317" s="33">
        <f t="shared" si="15"/>
        <v>7</v>
      </c>
      <c r="N317" s="57">
        <f t="shared" si="13"/>
        <v>139</v>
      </c>
      <c r="O317" s="57">
        <f t="shared" si="14"/>
        <v>41.7</v>
      </c>
    </row>
    <row r="318" spans="1:15" ht="30" x14ac:dyDescent="0.25">
      <c r="A318" s="98"/>
      <c r="B318" s="94"/>
      <c r="C318" s="49">
        <v>3</v>
      </c>
      <c r="D318" s="50" t="s">
        <v>364</v>
      </c>
      <c r="E318" s="28" t="s">
        <v>926</v>
      </c>
      <c r="F318" s="26" t="s">
        <v>921</v>
      </c>
      <c r="G318" s="49" t="s">
        <v>36</v>
      </c>
      <c r="H318" s="26">
        <v>30</v>
      </c>
      <c r="I318" s="26">
        <v>20</v>
      </c>
      <c r="J318" s="46">
        <v>26.6</v>
      </c>
      <c r="K318" s="31">
        <f>Reitoria!K318+ESAG!K318+CEART!K318+FAED!K318+CEAD!K318+CEFID!K318+CERES!K318+CESFI!K318</f>
        <v>19</v>
      </c>
      <c r="L318" s="32">
        <f>(Reitoria!K318-Reitoria!L318)+(ESAG!K318-ESAG!L318)+(CEART!K318-CEART!L318)+(FAED!K318-FAED!L318)+(CEAD!K318-CEAD!L318)+(CEFID!K318-CEFID!L318)+(CERES!K318-CERES!L318)+(CESFI!K318-CESFI!L318)</f>
        <v>2</v>
      </c>
      <c r="M318" s="33">
        <f t="shared" si="15"/>
        <v>17</v>
      </c>
      <c r="N318" s="57">
        <f t="shared" si="13"/>
        <v>505.40000000000003</v>
      </c>
      <c r="O318" s="57">
        <f t="shared" si="14"/>
        <v>53.2</v>
      </c>
    </row>
    <row r="319" spans="1:15" ht="15" x14ac:dyDescent="0.25">
      <c r="A319" s="98"/>
      <c r="B319" s="94"/>
      <c r="C319" s="49">
        <v>4</v>
      </c>
      <c r="D319" s="50" t="s">
        <v>365</v>
      </c>
      <c r="E319" s="28" t="s">
        <v>926</v>
      </c>
      <c r="F319" s="26" t="s">
        <v>921</v>
      </c>
      <c r="G319" s="49" t="s">
        <v>36</v>
      </c>
      <c r="H319" s="26">
        <v>30</v>
      </c>
      <c r="I319" s="26">
        <v>20</v>
      </c>
      <c r="J319" s="46">
        <v>1.5</v>
      </c>
      <c r="K319" s="31">
        <f>Reitoria!K319+ESAG!K319+CEART!K319+FAED!K319+CEAD!K319+CEFID!K319+CERES!K319+CESFI!K319</f>
        <v>48</v>
      </c>
      <c r="L319" s="32">
        <f>(Reitoria!K319-Reitoria!L319)+(ESAG!K319-ESAG!L319)+(CEART!K319-CEART!L319)+(FAED!K319-FAED!L319)+(CEAD!K319-CEAD!L319)+(CEFID!K319-CEFID!L319)+(CERES!K319-CERES!L319)+(CESFI!K319-CESFI!L319)</f>
        <v>23</v>
      </c>
      <c r="M319" s="33">
        <f t="shared" si="15"/>
        <v>25</v>
      </c>
      <c r="N319" s="57">
        <f t="shared" si="13"/>
        <v>72</v>
      </c>
      <c r="O319" s="57">
        <f t="shared" si="14"/>
        <v>34.5</v>
      </c>
    </row>
    <row r="320" spans="1:15" ht="30" x14ac:dyDescent="0.25">
      <c r="A320" s="98"/>
      <c r="B320" s="94"/>
      <c r="C320" s="49">
        <v>5</v>
      </c>
      <c r="D320" s="50" t="s">
        <v>366</v>
      </c>
      <c r="E320" s="28" t="s">
        <v>918</v>
      </c>
      <c r="F320" s="26" t="s">
        <v>921</v>
      </c>
      <c r="G320" s="49" t="s">
        <v>36</v>
      </c>
      <c r="H320" s="26">
        <v>30</v>
      </c>
      <c r="I320" s="26">
        <v>20</v>
      </c>
      <c r="J320" s="46">
        <v>8.6999999999999993</v>
      </c>
      <c r="K320" s="31">
        <f>Reitoria!K320+ESAG!K320+CEART!K320+FAED!K320+CEAD!K320+CEFID!K320+CERES!K320+CESFI!K320</f>
        <v>5</v>
      </c>
      <c r="L320" s="32">
        <f>(Reitoria!K320-Reitoria!L320)+(ESAG!K320-ESAG!L320)+(CEART!K320-CEART!L320)+(FAED!K320-FAED!L320)+(CEAD!K320-CEAD!L320)+(CEFID!K320-CEFID!L320)+(CERES!K320-CERES!L320)+(CESFI!K320-CESFI!L320)</f>
        <v>4</v>
      </c>
      <c r="M320" s="33">
        <f t="shared" si="15"/>
        <v>1</v>
      </c>
      <c r="N320" s="57">
        <f t="shared" si="13"/>
        <v>43.5</v>
      </c>
      <c r="O320" s="57">
        <f t="shared" si="14"/>
        <v>34.799999999999997</v>
      </c>
    </row>
    <row r="321" spans="1:15" ht="30" x14ac:dyDescent="0.25">
      <c r="A321" s="98"/>
      <c r="B321" s="94"/>
      <c r="C321" s="49">
        <v>6</v>
      </c>
      <c r="D321" s="50" t="s">
        <v>367</v>
      </c>
      <c r="E321" s="28" t="s">
        <v>918</v>
      </c>
      <c r="F321" s="26" t="s">
        <v>921</v>
      </c>
      <c r="G321" s="49" t="s">
        <v>36</v>
      </c>
      <c r="H321" s="26">
        <v>30</v>
      </c>
      <c r="I321" s="26">
        <v>20</v>
      </c>
      <c r="J321" s="46">
        <v>11</v>
      </c>
      <c r="K321" s="31">
        <f>Reitoria!K321+ESAG!K321+CEART!K321+FAED!K321+CEAD!K321+CEFID!K321+CERES!K321+CESFI!K321</f>
        <v>5</v>
      </c>
      <c r="L321" s="32">
        <f>(Reitoria!K321-Reitoria!L321)+(ESAG!K321-ESAG!L321)+(CEART!K321-CEART!L321)+(FAED!K321-FAED!L321)+(CEAD!K321-CEAD!L321)+(CEFID!K321-CEFID!L321)+(CERES!K321-CERES!L321)+(CESFI!K321-CESFI!L321)</f>
        <v>4</v>
      </c>
      <c r="M321" s="33">
        <f t="shared" si="15"/>
        <v>1</v>
      </c>
      <c r="N321" s="57">
        <f t="shared" si="13"/>
        <v>55</v>
      </c>
      <c r="O321" s="57">
        <f t="shared" si="14"/>
        <v>44</v>
      </c>
    </row>
    <row r="322" spans="1:15" ht="30" x14ac:dyDescent="0.25">
      <c r="A322" s="98"/>
      <c r="B322" s="94"/>
      <c r="C322" s="49">
        <v>7</v>
      </c>
      <c r="D322" s="50" t="s">
        <v>368</v>
      </c>
      <c r="E322" s="28" t="s">
        <v>918</v>
      </c>
      <c r="F322" s="26" t="s">
        <v>921</v>
      </c>
      <c r="G322" s="49" t="s">
        <v>907</v>
      </c>
      <c r="H322" s="26">
        <v>30</v>
      </c>
      <c r="I322" s="26">
        <v>20</v>
      </c>
      <c r="J322" s="46">
        <v>8</v>
      </c>
      <c r="K322" s="31">
        <f>Reitoria!K322+ESAG!K322+CEART!K322+FAED!K322+CEAD!K322+CEFID!K322+CERES!K322+CESFI!K322</f>
        <v>5</v>
      </c>
      <c r="L322" s="32">
        <f>(Reitoria!K322-Reitoria!L322)+(ESAG!K322-ESAG!L322)+(CEART!K322-CEART!L322)+(FAED!K322-FAED!L322)+(CEAD!K322-CEAD!L322)+(CEFID!K322-CEFID!L322)+(CERES!K322-CERES!L322)+(CESFI!K322-CESFI!L322)</f>
        <v>4</v>
      </c>
      <c r="M322" s="33">
        <f t="shared" si="15"/>
        <v>1</v>
      </c>
      <c r="N322" s="57">
        <f t="shared" si="13"/>
        <v>40</v>
      </c>
      <c r="O322" s="57">
        <f t="shared" si="14"/>
        <v>32</v>
      </c>
    </row>
    <row r="323" spans="1:15" ht="75" x14ac:dyDescent="0.25">
      <c r="A323" s="98"/>
      <c r="B323" s="94"/>
      <c r="C323" s="49">
        <v>8</v>
      </c>
      <c r="D323" s="50" t="s">
        <v>369</v>
      </c>
      <c r="E323" s="28" t="s">
        <v>926</v>
      </c>
      <c r="F323" s="26" t="s">
        <v>930</v>
      </c>
      <c r="G323" s="49" t="s">
        <v>36</v>
      </c>
      <c r="H323" s="26">
        <v>30</v>
      </c>
      <c r="I323" s="26">
        <v>20</v>
      </c>
      <c r="J323" s="46">
        <v>54</v>
      </c>
      <c r="K323" s="31">
        <f>Reitoria!K323+ESAG!K323+CEART!K323+FAED!K323+CEAD!K323+CEFID!K323+CERES!K323+CESFI!K323</f>
        <v>4</v>
      </c>
      <c r="L323" s="32">
        <f>(Reitoria!K323-Reitoria!L323)+(ESAG!K323-ESAG!L323)+(CEART!K323-CEART!L323)+(FAED!K323-FAED!L323)+(CEAD!K323-CEAD!L323)+(CEFID!K323-CEFID!L323)+(CERES!K323-CERES!L323)+(CESFI!K323-CESFI!L323)</f>
        <v>4</v>
      </c>
      <c r="M323" s="33">
        <f t="shared" si="15"/>
        <v>0</v>
      </c>
      <c r="N323" s="57">
        <f t="shared" si="13"/>
        <v>216</v>
      </c>
      <c r="O323" s="57">
        <f t="shared" si="14"/>
        <v>216</v>
      </c>
    </row>
    <row r="324" spans="1:15" ht="45" x14ac:dyDescent="0.25">
      <c r="A324" s="98"/>
      <c r="B324" s="94"/>
      <c r="C324" s="49">
        <v>9</v>
      </c>
      <c r="D324" s="50" t="s">
        <v>370</v>
      </c>
      <c r="E324" s="28" t="s">
        <v>918</v>
      </c>
      <c r="F324" s="26" t="s">
        <v>932</v>
      </c>
      <c r="G324" s="49" t="s">
        <v>36</v>
      </c>
      <c r="H324" s="26">
        <v>30</v>
      </c>
      <c r="I324" s="26">
        <v>20</v>
      </c>
      <c r="J324" s="46">
        <v>21</v>
      </c>
      <c r="K324" s="31">
        <f>Reitoria!K324+ESAG!K324+CEART!K324+FAED!K324+CEAD!K324+CEFID!K324+CERES!K324+CESFI!K324</f>
        <v>5</v>
      </c>
      <c r="L324" s="32">
        <f>(Reitoria!K324-Reitoria!L324)+(ESAG!K324-ESAG!L324)+(CEART!K324-CEART!L324)+(FAED!K324-FAED!L324)+(CEAD!K324-CEAD!L324)+(CEFID!K324-CEFID!L324)+(CERES!K324-CERES!L324)+(CESFI!K324-CESFI!L324)</f>
        <v>4</v>
      </c>
      <c r="M324" s="33">
        <f t="shared" si="15"/>
        <v>1</v>
      </c>
      <c r="N324" s="57">
        <f t="shared" si="13"/>
        <v>105</v>
      </c>
      <c r="O324" s="57">
        <f t="shared" si="14"/>
        <v>84</v>
      </c>
    </row>
    <row r="325" spans="1:15" ht="90" x14ac:dyDescent="0.25">
      <c r="A325" s="98"/>
      <c r="B325" s="94"/>
      <c r="C325" s="49">
        <v>10</v>
      </c>
      <c r="D325" s="50" t="s">
        <v>371</v>
      </c>
      <c r="E325" s="28" t="s">
        <v>926</v>
      </c>
      <c r="F325" s="26" t="s">
        <v>932</v>
      </c>
      <c r="G325" s="49" t="s">
        <v>36</v>
      </c>
      <c r="H325" s="26">
        <v>30</v>
      </c>
      <c r="I325" s="26">
        <v>20</v>
      </c>
      <c r="J325" s="46">
        <v>24</v>
      </c>
      <c r="K325" s="31">
        <f>Reitoria!K325+ESAG!K325+CEART!K325+FAED!K325+CEAD!K325+CEFID!K325+CERES!K325+CESFI!K325</f>
        <v>5</v>
      </c>
      <c r="L325" s="32">
        <f>(Reitoria!K325-Reitoria!L325)+(ESAG!K325-ESAG!L325)+(CEART!K325-CEART!L325)+(FAED!K325-FAED!L325)+(CEAD!K325-CEAD!L325)+(CEFID!K325-CEFID!L325)+(CERES!K325-CERES!L325)+(CESFI!K325-CESFI!L325)</f>
        <v>5</v>
      </c>
      <c r="M325" s="33">
        <f t="shared" si="15"/>
        <v>0</v>
      </c>
      <c r="N325" s="57">
        <f t="shared" ref="N325:N388" si="16">J325*K325</f>
        <v>120</v>
      </c>
      <c r="O325" s="57">
        <f t="shared" ref="O325:O388" si="17">J325*L325</f>
        <v>120</v>
      </c>
    </row>
    <row r="326" spans="1:15" ht="30" x14ac:dyDescent="0.25">
      <c r="A326" s="98"/>
      <c r="B326" s="94"/>
      <c r="C326" s="49">
        <v>11</v>
      </c>
      <c r="D326" s="50" t="s">
        <v>372</v>
      </c>
      <c r="E326" s="28" t="s">
        <v>918</v>
      </c>
      <c r="F326" s="26" t="s">
        <v>921</v>
      </c>
      <c r="G326" s="49" t="s">
        <v>36</v>
      </c>
      <c r="H326" s="26">
        <v>30</v>
      </c>
      <c r="I326" s="26">
        <v>20</v>
      </c>
      <c r="J326" s="46">
        <v>6.88</v>
      </c>
      <c r="K326" s="31">
        <f>Reitoria!K326+ESAG!K326+CEART!K326+FAED!K326+CEAD!K326+CEFID!K326+CERES!K326+CESFI!K326</f>
        <v>10</v>
      </c>
      <c r="L326" s="32">
        <f>(Reitoria!K326-Reitoria!L326)+(ESAG!K326-ESAG!L326)+(CEART!K326-CEART!L326)+(FAED!K326-FAED!L326)+(CEAD!K326-CEAD!L326)+(CEFID!K326-CEFID!L326)+(CERES!K326-CERES!L326)+(CESFI!K326-CESFI!L326)</f>
        <v>3</v>
      </c>
      <c r="M326" s="33">
        <f t="shared" si="15"/>
        <v>7</v>
      </c>
      <c r="N326" s="57">
        <f t="shared" si="16"/>
        <v>68.8</v>
      </c>
      <c r="O326" s="57">
        <f t="shared" si="17"/>
        <v>20.64</v>
      </c>
    </row>
    <row r="327" spans="1:15" ht="60" x14ac:dyDescent="0.25">
      <c r="A327" s="98"/>
      <c r="B327" s="94"/>
      <c r="C327" s="49">
        <v>12</v>
      </c>
      <c r="D327" s="50" t="s">
        <v>373</v>
      </c>
      <c r="E327" s="28" t="s">
        <v>918</v>
      </c>
      <c r="F327" s="26" t="s">
        <v>971</v>
      </c>
      <c r="G327" s="49" t="s">
        <v>36</v>
      </c>
      <c r="H327" s="26">
        <v>30</v>
      </c>
      <c r="I327" s="26">
        <v>20</v>
      </c>
      <c r="J327" s="46">
        <v>18</v>
      </c>
      <c r="K327" s="31">
        <f>Reitoria!K327+ESAG!K327+CEART!K327+FAED!K327+CEAD!K327+CEFID!K327+CERES!K327+CESFI!K327</f>
        <v>2</v>
      </c>
      <c r="L327" s="32">
        <f>(Reitoria!K327-Reitoria!L327)+(ESAG!K327-ESAG!L327)+(CEART!K327-CEART!L327)+(FAED!K327-FAED!L327)+(CEAD!K327-CEAD!L327)+(CEFID!K327-CEFID!L327)+(CERES!K327-CERES!L327)+(CESFI!K327-CESFI!L327)</f>
        <v>1</v>
      </c>
      <c r="M327" s="33">
        <f t="shared" si="15"/>
        <v>1</v>
      </c>
      <c r="N327" s="57">
        <f t="shared" si="16"/>
        <v>36</v>
      </c>
      <c r="O327" s="57">
        <f t="shared" si="17"/>
        <v>18</v>
      </c>
    </row>
    <row r="328" spans="1:15" ht="30" x14ac:dyDescent="0.25">
      <c r="A328" s="98"/>
      <c r="B328" s="94"/>
      <c r="C328" s="49">
        <v>13</v>
      </c>
      <c r="D328" s="50" t="s">
        <v>374</v>
      </c>
      <c r="E328" s="28" t="s">
        <v>926</v>
      </c>
      <c r="F328" s="26" t="s">
        <v>971</v>
      </c>
      <c r="G328" s="49" t="s">
        <v>36</v>
      </c>
      <c r="H328" s="26">
        <v>30</v>
      </c>
      <c r="I328" s="26">
        <v>20</v>
      </c>
      <c r="J328" s="46">
        <v>58</v>
      </c>
      <c r="K328" s="31">
        <f>Reitoria!K328+ESAG!K328+CEART!K328+FAED!K328+CEAD!K328+CEFID!K328+CERES!K328+CESFI!K328</f>
        <v>1</v>
      </c>
      <c r="L328" s="32">
        <f>(Reitoria!K328-Reitoria!L328)+(ESAG!K328-ESAG!L328)+(CEART!K328-CEART!L328)+(FAED!K328-FAED!L328)+(CEAD!K328-CEAD!L328)+(CEFID!K328-CEFID!L328)+(CERES!K328-CERES!L328)+(CESFI!K328-CESFI!L328)</f>
        <v>1</v>
      </c>
      <c r="M328" s="33">
        <f t="shared" si="15"/>
        <v>0</v>
      </c>
      <c r="N328" s="57">
        <f t="shared" si="16"/>
        <v>58</v>
      </c>
      <c r="O328" s="57">
        <f t="shared" si="17"/>
        <v>58</v>
      </c>
    </row>
    <row r="329" spans="1:15" ht="30" x14ac:dyDescent="0.25">
      <c r="A329" s="98"/>
      <c r="B329" s="94"/>
      <c r="C329" s="49">
        <v>14</v>
      </c>
      <c r="D329" s="50" t="s">
        <v>375</v>
      </c>
      <c r="E329" s="28" t="s">
        <v>926</v>
      </c>
      <c r="F329" s="26" t="s">
        <v>921</v>
      </c>
      <c r="G329" s="49" t="s">
        <v>36</v>
      </c>
      <c r="H329" s="26">
        <v>30</v>
      </c>
      <c r="I329" s="26">
        <v>20</v>
      </c>
      <c r="J329" s="46">
        <v>10</v>
      </c>
      <c r="K329" s="31">
        <f>Reitoria!K329+ESAG!K329+CEART!K329+FAED!K329+CEAD!K329+CEFID!K329+CERES!K329+CESFI!K329</f>
        <v>12</v>
      </c>
      <c r="L329" s="32">
        <f>(Reitoria!K329-Reitoria!L329)+(ESAG!K329-ESAG!L329)+(CEART!K329-CEART!L329)+(FAED!K329-FAED!L329)+(CEAD!K329-CEAD!L329)+(CEFID!K329-CEFID!L329)+(CERES!K329-CERES!L329)+(CESFI!K329-CESFI!L329)</f>
        <v>6</v>
      </c>
      <c r="M329" s="33">
        <f t="shared" si="15"/>
        <v>6</v>
      </c>
      <c r="N329" s="57">
        <f t="shared" si="16"/>
        <v>120</v>
      </c>
      <c r="O329" s="57">
        <f t="shared" si="17"/>
        <v>60</v>
      </c>
    </row>
    <row r="330" spans="1:15" ht="60" x14ac:dyDescent="0.25">
      <c r="A330" s="98"/>
      <c r="B330" s="94"/>
      <c r="C330" s="49">
        <v>15</v>
      </c>
      <c r="D330" s="50" t="s">
        <v>376</v>
      </c>
      <c r="E330" s="28" t="s">
        <v>918</v>
      </c>
      <c r="F330" s="26" t="s">
        <v>971</v>
      </c>
      <c r="G330" s="49" t="s">
        <v>36</v>
      </c>
      <c r="H330" s="26">
        <v>30</v>
      </c>
      <c r="I330" s="26">
        <v>20</v>
      </c>
      <c r="J330" s="46">
        <v>18</v>
      </c>
      <c r="K330" s="31">
        <f>Reitoria!K330+ESAG!K330+CEART!K330+FAED!K330+CEAD!K330+CEFID!K330+CERES!K330+CESFI!K330</f>
        <v>5</v>
      </c>
      <c r="L330" s="32">
        <f>(Reitoria!K330-Reitoria!L330)+(ESAG!K330-ESAG!L330)+(CEART!K330-CEART!L330)+(FAED!K330-FAED!L330)+(CEAD!K330-CEAD!L330)+(CEFID!K330-CEFID!L330)+(CERES!K330-CERES!L330)+(CESFI!K330-CESFI!L330)</f>
        <v>2</v>
      </c>
      <c r="M330" s="33">
        <f t="shared" si="15"/>
        <v>3</v>
      </c>
      <c r="N330" s="57">
        <f t="shared" si="16"/>
        <v>90</v>
      </c>
      <c r="O330" s="57">
        <f t="shared" si="17"/>
        <v>36</v>
      </c>
    </row>
    <row r="331" spans="1:15" ht="45" x14ac:dyDescent="0.25">
      <c r="A331" s="98"/>
      <c r="B331" s="94"/>
      <c r="C331" s="49">
        <v>16</v>
      </c>
      <c r="D331" s="50" t="s">
        <v>377</v>
      </c>
      <c r="E331" s="28" t="s">
        <v>926</v>
      </c>
      <c r="F331" s="26" t="s">
        <v>971</v>
      </c>
      <c r="G331" s="49" t="s">
        <v>36</v>
      </c>
      <c r="H331" s="26">
        <v>30</v>
      </c>
      <c r="I331" s="26">
        <v>20</v>
      </c>
      <c r="J331" s="46">
        <v>19</v>
      </c>
      <c r="K331" s="31">
        <f>Reitoria!K331+ESAG!K331+CEART!K331+FAED!K331+CEAD!K331+CEFID!K331+CERES!K331+CESFI!K331</f>
        <v>5</v>
      </c>
      <c r="L331" s="32">
        <f>(Reitoria!K331-Reitoria!L331)+(ESAG!K331-ESAG!L331)+(CEART!K331-CEART!L331)+(FAED!K331-FAED!L331)+(CEAD!K331-CEAD!L331)+(CEFID!K331-CEFID!L331)+(CERES!K331-CERES!L331)+(CESFI!K331-CESFI!L331)</f>
        <v>2</v>
      </c>
      <c r="M331" s="33">
        <f t="shared" si="15"/>
        <v>3</v>
      </c>
      <c r="N331" s="57">
        <f t="shared" si="16"/>
        <v>95</v>
      </c>
      <c r="O331" s="57">
        <f t="shared" si="17"/>
        <v>38</v>
      </c>
    </row>
    <row r="332" spans="1:15" ht="75" x14ac:dyDescent="0.25">
      <c r="A332" s="98"/>
      <c r="B332" s="94"/>
      <c r="C332" s="49">
        <v>17</v>
      </c>
      <c r="D332" s="50" t="s">
        <v>378</v>
      </c>
      <c r="E332" s="28" t="s">
        <v>918</v>
      </c>
      <c r="F332" s="26" t="s">
        <v>971</v>
      </c>
      <c r="G332" s="49" t="s">
        <v>36</v>
      </c>
      <c r="H332" s="26">
        <v>30</v>
      </c>
      <c r="I332" s="26">
        <v>20</v>
      </c>
      <c r="J332" s="46">
        <v>20</v>
      </c>
      <c r="K332" s="31">
        <f>Reitoria!K332+ESAG!K332+CEART!K332+FAED!K332+CEAD!K332+CEFID!K332+CERES!K332+CESFI!K332</f>
        <v>2</v>
      </c>
      <c r="L332" s="32">
        <f>(Reitoria!K332-Reitoria!L332)+(ESAG!K332-ESAG!L332)+(CEART!K332-CEART!L332)+(FAED!K332-FAED!L332)+(CEAD!K332-CEAD!L332)+(CEFID!K332-CEFID!L332)+(CERES!K332-CERES!L332)+(CESFI!K332-CESFI!L332)</f>
        <v>0</v>
      </c>
      <c r="M332" s="33">
        <f t="shared" si="15"/>
        <v>2</v>
      </c>
      <c r="N332" s="57">
        <f t="shared" si="16"/>
        <v>40</v>
      </c>
      <c r="O332" s="57">
        <f t="shared" si="17"/>
        <v>0</v>
      </c>
    </row>
    <row r="333" spans="1:15" ht="15" x14ac:dyDescent="0.25">
      <c r="A333" s="98"/>
      <c r="B333" s="94"/>
      <c r="C333" s="49">
        <v>18</v>
      </c>
      <c r="D333" s="50" t="s">
        <v>379</v>
      </c>
      <c r="E333" s="28" t="s">
        <v>926</v>
      </c>
      <c r="F333" s="26" t="s">
        <v>941</v>
      </c>
      <c r="G333" s="49" t="s">
        <v>36</v>
      </c>
      <c r="H333" s="26">
        <v>30</v>
      </c>
      <c r="I333" s="26">
        <v>20</v>
      </c>
      <c r="J333" s="46">
        <v>4.66</v>
      </c>
      <c r="K333" s="31">
        <f>Reitoria!K333+ESAG!K333+CEART!K333+FAED!K333+CEAD!K333+CEFID!K333+CERES!K333+CESFI!K333</f>
        <v>2</v>
      </c>
      <c r="L333" s="32">
        <f>(Reitoria!K333-Reitoria!L333)+(ESAG!K333-ESAG!L333)+(CEART!K333-CEART!L333)+(FAED!K333-FAED!L333)+(CEAD!K333-CEAD!L333)+(CEFID!K333-CEFID!L333)+(CERES!K333-CERES!L333)+(CESFI!K333-CESFI!L333)</f>
        <v>2</v>
      </c>
      <c r="M333" s="33">
        <f t="shared" si="15"/>
        <v>0</v>
      </c>
      <c r="N333" s="57">
        <f t="shared" si="16"/>
        <v>9.32</v>
      </c>
      <c r="O333" s="57">
        <f t="shared" si="17"/>
        <v>9.32</v>
      </c>
    </row>
    <row r="334" spans="1:15" ht="15" x14ac:dyDescent="0.25">
      <c r="A334" s="98"/>
      <c r="B334" s="94"/>
      <c r="C334" s="49">
        <v>19</v>
      </c>
      <c r="D334" s="50" t="s">
        <v>380</v>
      </c>
      <c r="E334" s="28" t="s">
        <v>926</v>
      </c>
      <c r="F334" s="26" t="s">
        <v>941</v>
      </c>
      <c r="G334" s="49" t="s">
        <v>36</v>
      </c>
      <c r="H334" s="26">
        <v>30</v>
      </c>
      <c r="I334" s="26">
        <v>20</v>
      </c>
      <c r="J334" s="46">
        <v>11</v>
      </c>
      <c r="K334" s="31">
        <f>Reitoria!K334+ESAG!K334+CEART!K334+FAED!K334+CEAD!K334+CEFID!K334+CERES!K334+CESFI!K334</f>
        <v>5</v>
      </c>
      <c r="L334" s="32">
        <f>(Reitoria!K334-Reitoria!L334)+(ESAG!K334-ESAG!L334)+(CEART!K334-CEART!L334)+(FAED!K334-FAED!L334)+(CEAD!K334-CEAD!L334)+(CEFID!K334-CEFID!L334)+(CERES!K334-CERES!L334)+(CESFI!K334-CESFI!L334)</f>
        <v>5</v>
      </c>
      <c r="M334" s="33">
        <f t="shared" si="15"/>
        <v>0</v>
      </c>
      <c r="N334" s="57">
        <f t="shared" si="16"/>
        <v>55</v>
      </c>
      <c r="O334" s="57">
        <f t="shared" si="17"/>
        <v>55</v>
      </c>
    </row>
    <row r="335" spans="1:15" ht="30" x14ac:dyDescent="0.25">
      <c r="A335" s="98"/>
      <c r="B335" s="94"/>
      <c r="C335" s="49">
        <v>20</v>
      </c>
      <c r="D335" s="50" t="s">
        <v>381</v>
      </c>
      <c r="E335" s="28" t="s">
        <v>926</v>
      </c>
      <c r="F335" s="26" t="s">
        <v>941</v>
      </c>
      <c r="G335" s="49" t="s">
        <v>36</v>
      </c>
      <c r="H335" s="26">
        <v>30</v>
      </c>
      <c r="I335" s="26">
        <v>20</v>
      </c>
      <c r="J335" s="46">
        <v>15</v>
      </c>
      <c r="K335" s="31">
        <f>Reitoria!K335+ESAG!K335+CEART!K335+FAED!K335+CEAD!K335+CEFID!K335+CERES!K335+CESFI!K335</f>
        <v>20</v>
      </c>
      <c r="L335" s="32">
        <f>(Reitoria!K335-Reitoria!L335)+(ESAG!K335-ESAG!L335)+(CEART!K335-CEART!L335)+(FAED!K335-FAED!L335)+(CEAD!K335-CEAD!L335)+(CEFID!K335-CEFID!L335)+(CERES!K335-CERES!L335)+(CESFI!K335-CESFI!L335)</f>
        <v>19</v>
      </c>
      <c r="M335" s="33">
        <f t="shared" si="15"/>
        <v>1</v>
      </c>
      <c r="N335" s="57">
        <f t="shared" si="16"/>
        <v>300</v>
      </c>
      <c r="O335" s="57">
        <f t="shared" si="17"/>
        <v>285</v>
      </c>
    </row>
    <row r="336" spans="1:15" ht="45" x14ac:dyDescent="0.25">
      <c r="A336" s="98"/>
      <c r="B336" s="94"/>
      <c r="C336" s="49">
        <v>21</v>
      </c>
      <c r="D336" s="50" t="s">
        <v>382</v>
      </c>
      <c r="E336" s="28" t="s">
        <v>926</v>
      </c>
      <c r="F336" s="26" t="s">
        <v>941</v>
      </c>
      <c r="G336" s="49" t="s">
        <v>36</v>
      </c>
      <c r="H336" s="26">
        <v>30</v>
      </c>
      <c r="I336" s="26">
        <v>20</v>
      </c>
      <c r="J336" s="46">
        <v>7</v>
      </c>
      <c r="K336" s="31">
        <f>Reitoria!K336+ESAG!K336+CEART!K336+FAED!K336+CEAD!K336+CEFID!K336+CERES!K336+CESFI!K336</f>
        <v>5</v>
      </c>
      <c r="L336" s="32">
        <f>(Reitoria!K336-Reitoria!L336)+(ESAG!K336-ESAG!L336)+(CEART!K336-CEART!L336)+(FAED!K336-FAED!L336)+(CEAD!K336-CEAD!L336)+(CEFID!K336-CEFID!L336)+(CERES!K336-CERES!L336)+(CESFI!K336-CESFI!L336)</f>
        <v>3</v>
      </c>
      <c r="M336" s="33">
        <f t="shared" si="15"/>
        <v>2</v>
      </c>
      <c r="N336" s="57">
        <f t="shared" si="16"/>
        <v>35</v>
      </c>
      <c r="O336" s="57">
        <f t="shared" si="17"/>
        <v>21</v>
      </c>
    </row>
    <row r="337" spans="1:15" ht="30" x14ac:dyDescent="0.25">
      <c r="A337" s="98"/>
      <c r="B337" s="94"/>
      <c r="C337" s="49">
        <v>22</v>
      </c>
      <c r="D337" s="50" t="s">
        <v>383</v>
      </c>
      <c r="E337" s="28" t="s">
        <v>918</v>
      </c>
      <c r="F337" s="26" t="s">
        <v>941</v>
      </c>
      <c r="G337" s="49" t="s">
        <v>36</v>
      </c>
      <c r="H337" s="26">
        <v>30</v>
      </c>
      <c r="I337" s="26">
        <v>20</v>
      </c>
      <c r="J337" s="46">
        <v>4.9000000000000004</v>
      </c>
      <c r="K337" s="31">
        <f>Reitoria!K337+ESAG!K337+CEART!K337+FAED!K337+CEAD!K337+CEFID!K337+CERES!K337+CESFI!K337</f>
        <v>5</v>
      </c>
      <c r="L337" s="32">
        <f>(Reitoria!K337-Reitoria!L337)+(ESAG!K337-ESAG!L337)+(CEART!K337-CEART!L337)+(FAED!K337-FAED!L337)+(CEAD!K337-CEAD!L337)+(CEFID!K337-CEFID!L337)+(CERES!K337-CERES!L337)+(CESFI!K337-CESFI!L337)</f>
        <v>0</v>
      </c>
      <c r="M337" s="33">
        <f t="shared" si="15"/>
        <v>5</v>
      </c>
      <c r="N337" s="57">
        <f t="shared" si="16"/>
        <v>24.5</v>
      </c>
      <c r="O337" s="57">
        <f t="shared" si="17"/>
        <v>0</v>
      </c>
    </row>
    <row r="338" spans="1:15" ht="15" x14ac:dyDescent="0.25">
      <c r="A338" s="98"/>
      <c r="B338" s="94"/>
      <c r="C338" s="49">
        <v>23</v>
      </c>
      <c r="D338" s="50" t="s">
        <v>384</v>
      </c>
      <c r="E338" s="28" t="s">
        <v>918</v>
      </c>
      <c r="F338" s="26" t="s">
        <v>921</v>
      </c>
      <c r="G338" s="49" t="s">
        <v>36</v>
      </c>
      <c r="H338" s="26">
        <v>30</v>
      </c>
      <c r="I338" s="26">
        <v>20</v>
      </c>
      <c r="J338" s="46">
        <v>23</v>
      </c>
      <c r="K338" s="31">
        <f>Reitoria!K338+ESAG!K338+CEART!K338+FAED!K338+CEAD!K338+CEFID!K338+CERES!K338+CESFI!K338</f>
        <v>6</v>
      </c>
      <c r="L338" s="32">
        <f>(Reitoria!K338-Reitoria!L338)+(ESAG!K338-ESAG!L338)+(CEART!K338-CEART!L338)+(FAED!K338-FAED!L338)+(CEAD!K338-CEAD!L338)+(CEFID!K338-CEFID!L338)+(CERES!K338-CERES!L338)+(CESFI!K338-CESFI!L338)</f>
        <v>5</v>
      </c>
      <c r="M338" s="33">
        <f t="shared" si="15"/>
        <v>1</v>
      </c>
      <c r="N338" s="57">
        <f t="shared" si="16"/>
        <v>138</v>
      </c>
      <c r="O338" s="57">
        <f t="shared" si="17"/>
        <v>115</v>
      </c>
    </row>
    <row r="339" spans="1:15" ht="30" x14ac:dyDescent="0.25">
      <c r="A339" s="98"/>
      <c r="B339" s="94"/>
      <c r="C339" s="49">
        <v>24</v>
      </c>
      <c r="D339" s="50" t="s">
        <v>385</v>
      </c>
      <c r="E339" s="28" t="s">
        <v>926</v>
      </c>
      <c r="F339" s="26" t="s">
        <v>971</v>
      </c>
      <c r="G339" s="49" t="s">
        <v>36</v>
      </c>
      <c r="H339" s="26">
        <v>30</v>
      </c>
      <c r="I339" s="26">
        <v>20</v>
      </c>
      <c r="J339" s="46">
        <v>19</v>
      </c>
      <c r="K339" s="31">
        <f>Reitoria!K339+ESAG!K339+CEART!K339+FAED!K339+CEAD!K339+CEFID!K339+CERES!K339+CESFI!K339</f>
        <v>3</v>
      </c>
      <c r="L339" s="32">
        <f>(Reitoria!K339-Reitoria!L339)+(ESAG!K339-ESAG!L339)+(CEART!K339-CEART!L339)+(FAED!K339-FAED!L339)+(CEAD!K339-CEAD!L339)+(CEFID!K339-CEFID!L339)+(CERES!K339-CERES!L339)+(CESFI!K339-CESFI!L339)</f>
        <v>1</v>
      </c>
      <c r="M339" s="33">
        <f t="shared" si="15"/>
        <v>2</v>
      </c>
      <c r="N339" s="57">
        <f t="shared" si="16"/>
        <v>57</v>
      </c>
      <c r="O339" s="57">
        <f t="shared" si="17"/>
        <v>19</v>
      </c>
    </row>
    <row r="340" spans="1:15" ht="45" x14ac:dyDescent="0.25">
      <c r="A340" s="98"/>
      <c r="B340" s="94"/>
      <c r="C340" s="49">
        <v>25</v>
      </c>
      <c r="D340" s="50" t="s">
        <v>386</v>
      </c>
      <c r="E340" s="28" t="s">
        <v>918</v>
      </c>
      <c r="F340" s="26" t="s">
        <v>971</v>
      </c>
      <c r="G340" s="49" t="s">
        <v>36</v>
      </c>
      <c r="H340" s="26">
        <v>30</v>
      </c>
      <c r="I340" s="26">
        <v>20</v>
      </c>
      <c r="J340" s="46">
        <v>19</v>
      </c>
      <c r="K340" s="31">
        <f>Reitoria!K340+ESAG!K340+CEART!K340+FAED!K340+CEAD!K340+CEFID!K340+CERES!K340+CESFI!K340</f>
        <v>2</v>
      </c>
      <c r="L340" s="32">
        <f>(Reitoria!K340-Reitoria!L340)+(ESAG!K340-ESAG!L340)+(CEART!K340-CEART!L340)+(FAED!K340-FAED!L340)+(CEAD!K340-CEAD!L340)+(CEFID!K340-CEFID!L340)+(CERES!K340-CERES!L340)+(CESFI!K340-CESFI!L340)</f>
        <v>2</v>
      </c>
      <c r="M340" s="33">
        <f t="shared" si="15"/>
        <v>0</v>
      </c>
      <c r="N340" s="57">
        <f t="shared" si="16"/>
        <v>38</v>
      </c>
      <c r="O340" s="57">
        <f t="shared" si="17"/>
        <v>38</v>
      </c>
    </row>
    <row r="341" spans="1:15" ht="30" x14ac:dyDescent="0.25">
      <c r="A341" s="98"/>
      <c r="B341" s="94"/>
      <c r="C341" s="49">
        <v>26</v>
      </c>
      <c r="D341" s="50" t="s">
        <v>387</v>
      </c>
      <c r="E341" s="28" t="s">
        <v>926</v>
      </c>
      <c r="F341" s="26" t="s">
        <v>921</v>
      </c>
      <c r="G341" s="49" t="s">
        <v>36</v>
      </c>
      <c r="H341" s="26">
        <v>30</v>
      </c>
      <c r="I341" s="26">
        <v>20</v>
      </c>
      <c r="J341" s="46">
        <v>14</v>
      </c>
      <c r="K341" s="31">
        <f>Reitoria!K341+ESAG!K341+CEART!K341+FAED!K341+CEAD!K341+CEFID!K341+CERES!K341+CESFI!K341</f>
        <v>5</v>
      </c>
      <c r="L341" s="32">
        <f>(Reitoria!K341-Reitoria!L341)+(ESAG!K341-ESAG!L341)+(CEART!K341-CEART!L341)+(FAED!K341-FAED!L341)+(CEAD!K341-CEAD!L341)+(CEFID!K341-CEFID!L341)+(CERES!K341-CERES!L341)+(CESFI!K341-CESFI!L341)</f>
        <v>1</v>
      </c>
      <c r="M341" s="33">
        <f t="shared" si="15"/>
        <v>4</v>
      </c>
      <c r="N341" s="57">
        <f t="shared" si="16"/>
        <v>70</v>
      </c>
      <c r="O341" s="57">
        <f t="shared" si="17"/>
        <v>14</v>
      </c>
    </row>
    <row r="342" spans="1:15" ht="30" x14ac:dyDescent="0.25">
      <c r="A342" s="98"/>
      <c r="B342" s="94"/>
      <c r="C342" s="49">
        <v>27</v>
      </c>
      <c r="D342" s="50" t="s">
        <v>388</v>
      </c>
      <c r="E342" s="28" t="s">
        <v>926</v>
      </c>
      <c r="F342" s="26" t="s">
        <v>921</v>
      </c>
      <c r="G342" s="49" t="s">
        <v>36</v>
      </c>
      <c r="H342" s="26">
        <v>30</v>
      </c>
      <c r="I342" s="26">
        <v>20</v>
      </c>
      <c r="J342" s="46">
        <v>16.5</v>
      </c>
      <c r="K342" s="31">
        <f>Reitoria!K342+ESAG!K342+CEART!K342+FAED!K342+CEAD!K342+CEFID!K342+CERES!K342+CESFI!K342</f>
        <v>5</v>
      </c>
      <c r="L342" s="32">
        <f>(Reitoria!K342-Reitoria!L342)+(ESAG!K342-ESAG!L342)+(CEART!K342-CEART!L342)+(FAED!K342-FAED!L342)+(CEAD!K342-CEAD!L342)+(CEFID!K342-CEFID!L342)+(CERES!K342-CERES!L342)+(CESFI!K342-CESFI!L342)</f>
        <v>1</v>
      </c>
      <c r="M342" s="33">
        <f t="shared" si="15"/>
        <v>4</v>
      </c>
      <c r="N342" s="57">
        <f t="shared" si="16"/>
        <v>82.5</v>
      </c>
      <c r="O342" s="57">
        <f t="shared" si="17"/>
        <v>16.5</v>
      </c>
    </row>
    <row r="343" spans="1:15" ht="30" x14ac:dyDescent="0.25">
      <c r="A343" s="98"/>
      <c r="B343" s="94"/>
      <c r="C343" s="49">
        <v>28</v>
      </c>
      <c r="D343" s="50" t="s">
        <v>389</v>
      </c>
      <c r="E343" s="28" t="s">
        <v>926</v>
      </c>
      <c r="F343" s="26" t="s">
        <v>921</v>
      </c>
      <c r="G343" s="49" t="s">
        <v>36</v>
      </c>
      <c r="H343" s="26">
        <v>30</v>
      </c>
      <c r="I343" s="26">
        <v>20</v>
      </c>
      <c r="J343" s="46">
        <v>16.46</v>
      </c>
      <c r="K343" s="31">
        <f>Reitoria!K343+ESAG!K343+CEART!K343+FAED!K343+CEAD!K343+CEFID!K343+CERES!K343+CESFI!K343</f>
        <v>5</v>
      </c>
      <c r="L343" s="32">
        <f>(Reitoria!K343-Reitoria!L343)+(ESAG!K343-ESAG!L343)+(CEART!K343-CEART!L343)+(FAED!K343-FAED!L343)+(CEAD!K343-CEAD!L343)+(CEFID!K343-CEFID!L343)+(CERES!K343-CERES!L343)+(CESFI!K343-CESFI!L343)</f>
        <v>1</v>
      </c>
      <c r="M343" s="33">
        <f t="shared" si="15"/>
        <v>4</v>
      </c>
      <c r="N343" s="57">
        <f t="shared" si="16"/>
        <v>82.300000000000011</v>
      </c>
      <c r="O343" s="57">
        <f t="shared" si="17"/>
        <v>16.46</v>
      </c>
    </row>
    <row r="344" spans="1:15" ht="30" x14ac:dyDescent="0.25">
      <c r="A344" s="98"/>
      <c r="B344" s="94"/>
      <c r="C344" s="49">
        <v>29</v>
      </c>
      <c r="D344" s="50" t="s">
        <v>390</v>
      </c>
      <c r="E344" s="28" t="s">
        <v>926</v>
      </c>
      <c r="F344" s="26" t="s">
        <v>921</v>
      </c>
      <c r="G344" s="49" t="s">
        <v>36</v>
      </c>
      <c r="H344" s="26">
        <v>30</v>
      </c>
      <c r="I344" s="26">
        <v>20</v>
      </c>
      <c r="J344" s="46">
        <v>12.6</v>
      </c>
      <c r="K344" s="31">
        <f>Reitoria!K344+ESAG!K344+CEART!K344+FAED!K344+CEAD!K344+CEFID!K344+CERES!K344+CESFI!K344</f>
        <v>10</v>
      </c>
      <c r="L344" s="32">
        <f>(Reitoria!K344-Reitoria!L344)+(ESAG!K344-ESAG!L344)+(CEART!K344-CEART!L344)+(FAED!K344-FAED!L344)+(CEAD!K344-CEAD!L344)+(CEFID!K344-CEFID!L344)+(CERES!K344-CERES!L344)+(CESFI!K344-CESFI!L344)</f>
        <v>6</v>
      </c>
      <c r="M344" s="33">
        <f t="shared" si="15"/>
        <v>4</v>
      </c>
      <c r="N344" s="57">
        <f t="shared" si="16"/>
        <v>126</v>
      </c>
      <c r="O344" s="57">
        <f t="shared" si="17"/>
        <v>75.599999999999994</v>
      </c>
    </row>
    <row r="345" spans="1:15" ht="30" x14ac:dyDescent="0.25">
      <c r="A345" s="98"/>
      <c r="B345" s="94"/>
      <c r="C345" s="49">
        <v>30</v>
      </c>
      <c r="D345" s="50" t="s">
        <v>391</v>
      </c>
      <c r="E345" s="28" t="s">
        <v>926</v>
      </c>
      <c r="F345" s="26" t="s">
        <v>921</v>
      </c>
      <c r="G345" s="49" t="s">
        <v>36</v>
      </c>
      <c r="H345" s="26">
        <v>30</v>
      </c>
      <c r="I345" s="26">
        <v>20</v>
      </c>
      <c r="J345" s="46">
        <v>6.2</v>
      </c>
      <c r="K345" s="31">
        <f>Reitoria!K345+ESAG!K345+CEART!K345+FAED!K345+CEAD!K345+CEFID!K345+CERES!K345+CESFI!K345</f>
        <v>5</v>
      </c>
      <c r="L345" s="32">
        <f>(Reitoria!K345-Reitoria!L345)+(ESAG!K345-ESAG!L345)+(CEART!K345-CEART!L345)+(FAED!K345-FAED!L345)+(CEAD!K345-CEAD!L345)+(CEFID!K345-CEFID!L345)+(CERES!K345-CERES!L345)+(CESFI!K345-CESFI!L345)</f>
        <v>2</v>
      </c>
      <c r="M345" s="33">
        <f t="shared" si="15"/>
        <v>3</v>
      </c>
      <c r="N345" s="57">
        <f t="shared" si="16"/>
        <v>31</v>
      </c>
      <c r="O345" s="57">
        <f t="shared" si="17"/>
        <v>12.4</v>
      </c>
    </row>
    <row r="346" spans="1:15" ht="45" x14ac:dyDescent="0.25">
      <c r="A346" s="98"/>
      <c r="B346" s="94"/>
      <c r="C346" s="49">
        <v>31</v>
      </c>
      <c r="D346" s="50" t="s">
        <v>392</v>
      </c>
      <c r="E346" s="28" t="s">
        <v>926</v>
      </c>
      <c r="F346" s="26" t="s">
        <v>921</v>
      </c>
      <c r="G346" s="49" t="s">
        <v>36</v>
      </c>
      <c r="H346" s="26">
        <v>30</v>
      </c>
      <c r="I346" s="26">
        <v>20</v>
      </c>
      <c r="J346" s="46">
        <v>14.65</v>
      </c>
      <c r="K346" s="31">
        <f>Reitoria!K346+ESAG!K346+CEART!K346+FAED!K346+CEAD!K346+CEFID!K346+CERES!K346+CESFI!K346</f>
        <v>10</v>
      </c>
      <c r="L346" s="32">
        <f>(Reitoria!K346-Reitoria!L346)+(ESAG!K346-ESAG!L346)+(CEART!K346-CEART!L346)+(FAED!K346-FAED!L346)+(CEAD!K346-CEAD!L346)+(CEFID!K346-CEFID!L346)+(CERES!K346-CERES!L346)+(CESFI!K346-CESFI!L346)</f>
        <v>7</v>
      </c>
      <c r="M346" s="33">
        <f t="shared" si="15"/>
        <v>3</v>
      </c>
      <c r="N346" s="57">
        <f t="shared" si="16"/>
        <v>146.5</v>
      </c>
      <c r="O346" s="57">
        <f t="shared" si="17"/>
        <v>102.55</v>
      </c>
    </row>
    <row r="347" spans="1:15" ht="30" x14ac:dyDescent="0.25">
      <c r="A347" s="98"/>
      <c r="B347" s="94"/>
      <c r="C347" s="49">
        <v>32</v>
      </c>
      <c r="D347" s="50" t="s">
        <v>393</v>
      </c>
      <c r="E347" s="28" t="s">
        <v>926</v>
      </c>
      <c r="F347" s="26" t="s">
        <v>921</v>
      </c>
      <c r="G347" s="49" t="s">
        <v>36</v>
      </c>
      <c r="H347" s="26">
        <v>30</v>
      </c>
      <c r="I347" s="26">
        <v>20</v>
      </c>
      <c r="J347" s="46">
        <v>5.5</v>
      </c>
      <c r="K347" s="31">
        <f>Reitoria!K347+ESAG!K347+CEART!K347+FAED!K347+CEAD!K347+CEFID!K347+CERES!K347+CESFI!K347</f>
        <v>5</v>
      </c>
      <c r="L347" s="32">
        <f>(Reitoria!K347-Reitoria!L347)+(ESAG!K347-ESAG!L347)+(CEART!K347-CEART!L347)+(FAED!K347-FAED!L347)+(CEAD!K347-CEAD!L347)+(CEFID!K347-CEFID!L347)+(CERES!K347-CERES!L347)+(CESFI!K347-CESFI!L347)</f>
        <v>2</v>
      </c>
      <c r="M347" s="33">
        <f t="shared" si="15"/>
        <v>3</v>
      </c>
      <c r="N347" s="57">
        <f t="shared" si="16"/>
        <v>27.5</v>
      </c>
      <c r="O347" s="57">
        <f t="shared" si="17"/>
        <v>11</v>
      </c>
    </row>
    <row r="348" spans="1:15" ht="45" x14ac:dyDescent="0.25">
      <c r="A348" s="98"/>
      <c r="B348" s="94"/>
      <c r="C348" s="49">
        <v>33</v>
      </c>
      <c r="D348" s="50" t="s">
        <v>394</v>
      </c>
      <c r="E348" s="28" t="s">
        <v>926</v>
      </c>
      <c r="F348" s="26" t="s">
        <v>921</v>
      </c>
      <c r="G348" s="49" t="s">
        <v>36</v>
      </c>
      <c r="H348" s="26">
        <v>30</v>
      </c>
      <c r="I348" s="26">
        <v>20</v>
      </c>
      <c r="J348" s="46">
        <v>16</v>
      </c>
      <c r="K348" s="31">
        <f>Reitoria!K348+ESAG!K348+CEART!K348+FAED!K348+CEAD!K348+CEFID!K348+CERES!K348+CESFI!K348</f>
        <v>8</v>
      </c>
      <c r="L348" s="32">
        <f>(Reitoria!K348-Reitoria!L348)+(ESAG!K348-ESAG!L348)+(CEART!K348-CEART!L348)+(FAED!K348-FAED!L348)+(CEAD!K348-CEAD!L348)+(CEFID!K348-CEFID!L348)+(CERES!K348-CERES!L348)+(CESFI!K348-CESFI!L348)</f>
        <v>4</v>
      </c>
      <c r="M348" s="33">
        <f t="shared" si="15"/>
        <v>4</v>
      </c>
      <c r="N348" s="57">
        <f t="shared" si="16"/>
        <v>128</v>
      </c>
      <c r="O348" s="57">
        <f t="shared" si="17"/>
        <v>64</v>
      </c>
    </row>
    <row r="349" spans="1:15" ht="30" x14ac:dyDescent="0.25">
      <c r="A349" s="98"/>
      <c r="B349" s="94"/>
      <c r="C349" s="49">
        <v>34</v>
      </c>
      <c r="D349" s="50" t="s">
        <v>395</v>
      </c>
      <c r="E349" s="28" t="s">
        <v>972</v>
      </c>
      <c r="F349" s="26" t="s">
        <v>921</v>
      </c>
      <c r="G349" s="49" t="s">
        <v>36</v>
      </c>
      <c r="H349" s="26">
        <v>30</v>
      </c>
      <c r="I349" s="26">
        <v>20</v>
      </c>
      <c r="J349" s="46">
        <v>3.7</v>
      </c>
      <c r="K349" s="31">
        <f>Reitoria!K349+ESAG!K349+CEART!K349+FAED!K349+CEAD!K349+CEFID!K349+CERES!K349+CESFI!K349</f>
        <v>5</v>
      </c>
      <c r="L349" s="32">
        <f>(Reitoria!K349-Reitoria!L349)+(ESAG!K349-ESAG!L349)+(CEART!K349-CEART!L349)+(FAED!K349-FAED!L349)+(CEAD!K349-CEAD!L349)+(CEFID!K349-CEFID!L349)+(CERES!K349-CERES!L349)+(CESFI!K349-CESFI!L349)</f>
        <v>1</v>
      </c>
      <c r="M349" s="33">
        <f t="shared" si="15"/>
        <v>4</v>
      </c>
      <c r="N349" s="57">
        <f t="shared" si="16"/>
        <v>18.5</v>
      </c>
      <c r="O349" s="57">
        <f t="shared" si="17"/>
        <v>3.7</v>
      </c>
    </row>
    <row r="350" spans="1:15" ht="30" x14ac:dyDescent="0.25">
      <c r="A350" s="98"/>
      <c r="B350" s="94"/>
      <c r="C350" s="49">
        <v>35</v>
      </c>
      <c r="D350" s="50" t="s">
        <v>396</v>
      </c>
      <c r="E350" s="28" t="s">
        <v>926</v>
      </c>
      <c r="F350" s="26" t="s">
        <v>921</v>
      </c>
      <c r="G350" s="49" t="s">
        <v>36</v>
      </c>
      <c r="H350" s="26">
        <v>30</v>
      </c>
      <c r="I350" s="26">
        <v>20</v>
      </c>
      <c r="J350" s="46">
        <v>6</v>
      </c>
      <c r="K350" s="31">
        <f>Reitoria!K350+ESAG!K350+CEART!K350+FAED!K350+CEAD!K350+CEFID!K350+CERES!K350+CESFI!K350</f>
        <v>5</v>
      </c>
      <c r="L350" s="32">
        <f>(Reitoria!K350-Reitoria!L350)+(ESAG!K350-ESAG!L350)+(CEART!K350-CEART!L350)+(FAED!K350-FAED!L350)+(CEAD!K350-CEAD!L350)+(CEFID!K350-CEFID!L350)+(CERES!K350-CERES!L350)+(CESFI!K350-CESFI!L350)</f>
        <v>1</v>
      </c>
      <c r="M350" s="33">
        <f t="shared" si="15"/>
        <v>4</v>
      </c>
      <c r="N350" s="57">
        <f t="shared" si="16"/>
        <v>30</v>
      </c>
      <c r="O350" s="57">
        <f t="shared" si="17"/>
        <v>6</v>
      </c>
    </row>
    <row r="351" spans="1:15" ht="45" x14ac:dyDescent="0.25">
      <c r="A351" s="98"/>
      <c r="B351" s="94"/>
      <c r="C351" s="49">
        <v>36</v>
      </c>
      <c r="D351" s="50" t="s">
        <v>397</v>
      </c>
      <c r="E351" s="28" t="s">
        <v>926</v>
      </c>
      <c r="F351" s="26" t="s">
        <v>921</v>
      </c>
      <c r="G351" s="49" t="s">
        <v>36</v>
      </c>
      <c r="H351" s="26">
        <v>30</v>
      </c>
      <c r="I351" s="26">
        <v>20</v>
      </c>
      <c r="J351" s="46">
        <v>12</v>
      </c>
      <c r="K351" s="31">
        <f>Reitoria!K351+ESAG!K351+CEART!K351+FAED!K351+CEAD!K351+CEFID!K351+CERES!K351+CESFI!K351</f>
        <v>10</v>
      </c>
      <c r="L351" s="32">
        <f>(Reitoria!K351-Reitoria!L351)+(ESAG!K351-ESAG!L351)+(CEART!K351-CEART!L351)+(FAED!K351-FAED!L351)+(CEAD!K351-CEAD!L351)+(CEFID!K351-CEFID!L351)+(CERES!K351-CERES!L351)+(CESFI!K351-CESFI!L351)</f>
        <v>6</v>
      </c>
      <c r="M351" s="33">
        <f t="shared" si="15"/>
        <v>4</v>
      </c>
      <c r="N351" s="57">
        <f t="shared" si="16"/>
        <v>120</v>
      </c>
      <c r="O351" s="57">
        <f t="shared" si="17"/>
        <v>72</v>
      </c>
    </row>
    <row r="352" spans="1:15" ht="30" x14ac:dyDescent="0.25">
      <c r="A352" s="98"/>
      <c r="B352" s="94"/>
      <c r="C352" s="49">
        <v>37</v>
      </c>
      <c r="D352" s="50" t="s">
        <v>398</v>
      </c>
      <c r="E352" s="28" t="s">
        <v>926</v>
      </c>
      <c r="F352" s="26" t="s">
        <v>921</v>
      </c>
      <c r="G352" s="49" t="s">
        <v>36</v>
      </c>
      <c r="H352" s="26">
        <v>30</v>
      </c>
      <c r="I352" s="26">
        <v>20</v>
      </c>
      <c r="J352" s="46">
        <v>5.9</v>
      </c>
      <c r="K352" s="31">
        <f>Reitoria!K352+ESAG!K352+CEART!K352+FAED!K352+CEAD!K352+CEFID!K352+CERES!K352+CESFI!K352</f>
        <v>5</v>
      </c>
      <c r="L352" s="32">
        <f>(Reitoria!K352-Reitoria!L352)+(ESAG!K352-ESAG!L352)+(CEART!K352-CEART!L352)+(FAED!K352-FAED!L352)+(CEAD!K352-CEAD!L352)+(CEFID!K352-CEFID!L352)+(CERES!K352-CERES!L352)+(CESFI!K352-CESFI!L352)</f>
        <v>1</v>
      </c>
      <c r="M352" s="33">
        <f t="shared" si="15"/>
        <v>4</v>
      </c>
      <c r="N352" s="57">
        <f t="shared" si="16"/>
        <v>29.5</v>
      </c>
      <c r="O352" s="57">
        <f t="shared" si="17"/>
        <v>5.9</v>
      </c>
    </row>
    <row r="353" spans="1:15" ht="45" x14ac:dyDescent="0.25">
      <c r="A353" s="98"/>
      <c r="B353" s="94"/>
      <c r="C353" s="49">
        <v>38</v>
      </c>
      <c r="D353" s="50" t="s">
        <v>399</v>
      </c>
      <c r="E353" s="28" t="s">
        <v>926</v>
      </c>
      <c r="F353" s="26" t="s">
        <v>921</v>
      </c>
      <c r="G353" s="49" t="s">
        <v>36</v>
      </c>
      <c r="H353" s="26">
        <v>30</v>
      </c>
      <c r="I353" s="26">
        <v>20</v>
      </c>
      <c r="J353" s="46">
        <v>19</v>
      </c>
      <c r="K353" s="31">
        <f>Reitoria!K353+ESAG!K353+CEART!K353+FAED!K353+CEAD!K353+CEFID!K353+CERES!K353+CESFI!K353</f>
        <v>8</v>
      </c>
      <c r="L353" s="32">
        <f>(Reitoria!K353-Reitoria!L353)+(ESAG!K353-ESAG!L353)+(CEART!K353-CEART!L353)+(FAED!K353-FAED!L353)+(CEAD!K353-CEAD!L353)+(CEFID!K353-CEFID!L353)+(CERES!K353-CERES!L353)+(CESFI!K353-CESFI!L353)</f>
        <v>4</v>
      </c>
      <c r="M353" s="33">
        <f t="shared" si="15"/>
        <v>4</v>
      </c>
      <c r="N353" s="57">
        <f t="shared" si="16"/>
        <v>152</v>
      </c>
      <c r="O353" s="57">
        <f t="shared" si="17"/>
        <v>76</v>
      </c>
    </row>
    <row r="354" spans="1:15" ht="30" x14ac:dyDescent="0.25">
      <c r="A354" s="98"/>
      <c r="B354" s="94"/>
      <c r="C354" s="49">
        <v>39</v>
      </c>
      <c r="D354" s="50" t="s">
        <v>400</v>
      </c>
      <c r="E354" s="28" t="s">
        <v>926</v>
      </c>
      <c r="F354" s="26" t="s">
        <v>921</v>
      </c>
      <c r="G354" s="49" t="s">
        <v>36</v>
      </c>
      <c r="H354" s="26">
        <v>30</v>
      </c>
      <c r="I354" s="26">
        <v>20</v>
      </c>
      <c r="J354" s="46">
        <v>19</v>
      </c>
      <c r="K354" s="31">
        <f>Reitoria!K354+ESAG!K354+CEART!K354+FAED!K354+CEAD!K354+CEFID!K354+CERES!K354+CESFI!K354</f>
        <v>5</v>
      </c>
      <c r="L354" s="32">
        <f>(Reitoria!K354-Reitoria!L354)+(ESAG!K354-ESAG!L354)+(CEART!K354-CEART!L354)+(FAED!K354-FAED!L354)+(CEAD!K354-CEAD!L354)+(CEFID!K354-CEFID!L354)+(CERES!K354-CERES!L354)+(CESFI!K354-CESFI!L354)</f>
        <v>1</v>
      </c>
      <c r="M354" s="33">
        <f t="shared" si="15"/>
        <v>4</v>
      </c>
      <c r="N354" s="57">
        <f t="shared" si="16"/>
        <v>95</v>
      </c>
      <c r="O354" s="57">
        <f t="shared" si="17"/>
        <v>19</v>
      </c>
    </row>
    <row r="355" spans="1:15" ht="15" x14ac:dyDescent="0.25">
      <c r="A355" s="98"/>
      <c r="B355" s="94"/>
      <c r="C355" s="49">
        <v>40</v>
      </c>
      <c r="D355" s="50" t="s">
        <v>401</v>
      </c>
      <c r="E355" s="28" t="s">
        <v>926</v>
      </c>
      <c r="F355" s="26" t="s">
        <v>930</v>
      </c>
      <c r="G355" s="49" t="s">
        <v>36</v>
      </c>
      <c r="H355" s="26">
        <v>30</v>
      </c>
      <c r="I355" s="26">
        <v>20</v>
      </c>
      <c r="J355" s="46">
        <v>85</v>
      </c>
      <c r="K355" s="31">
        <f>Reitoria!K355+ESAG!K355+CEART!K355+FAED!K355+CEAD!K355+CEFID!K355+CERES!K355+CESFI!K355</f>
        <v>4</v>
      </c>
      <c r="L355" s="32">
        <f>(Reitoria!K355-Reitoria!L355)+(ESAG!K355-ESAG!L355)+(CEART!K355-CEART!L355)+(FAED!K355-FAED!L355)+(CEAD!K355-CEAD!L355)+(CEFID!K355-CEFID!L355)+(CERES!K355-CERES!L355)+(CESFI!K355-CESFI!L355)</f>
        <v>0</v>
      </c>
      <c r="M355" s="33">
        <f t="shared" si="15"/>
        <v>4</v>
      </c>
      <c r="N355" s="57">
        <f t="shared" si="16"/>
        <v>340</v>
      </c>
      <c r="O355" s="57">
        <f t="shared" si="17"/>
        <v>0</v>
      </c>
    </row>
    <row r="356" spans="1:15" ht="15" x14ac:dyDescent="0.25">
      <c r="A356" s="98"/>
      <c r="B356" s="94"/>
      <c r="C356" s="49">
        <v>41</v>
      </c>
      <c r="D356" s="50" t="s">
        <v>402</v>
      </c>
      <c r="E356" s="28" t="s">
        <v>926</v>
      </c>
      <c r="F356" s="26" t="s">
        <v>930</v>
      </c>
      <c r="G356" s="49" t="s">
        <v>36</v>
      </c>
      <c r="H356" s="26">
        <v>30</v>
      </c>
      <c r="I356" s="26">
        <v>20</v>
      </c>
      <c r="J356" s="46">
        <v>70</v>
      </c>
      <c r="K356" s="31">
        <f>Reitoria!K356+ESAG!K356+CEART!K356+FAED!K356+CEAD!K356+CEFID!K356+CERES!K356+CESFI!K356</f>
        <v>4</v>
      </c>
      <c r="L356" s="32">
        <f>(Reitoria!K356-Reitoria!L356)+(ESAG!K356-ESAG!L356)+(CEART!K356-CEART!L356)+(FAED!K356-FAED!L356)+(CEAD!K356-CEAD!L356)+(CEFID!K356-CEFID!L356)+(CERES!K356-CERES!L356)+(CESFI!K356-CESFI!L356)</f>
        <v>0</v>
      </c>
      <c r="M356" s="33">
        <f t="shared" si="15"/>
        <v>4</v>
      </c>
      <c r="N356" s="57">
        <f t="shared" si="16"/>
        <v>280</v>
      </c>
      <c r="O356" s="57">
        <f t="shared" si="17"/>
        <v>0</v>
      </c>
    </row>
    <row r="357" spans="1:15" ht="15" x14ac:dyDescent="0.25">
      <c r="A357" s="98"/>
      <c r="B357" s="94"/>
      <c r="C357" s="49">
        <v>42</v>
      </c>
      <c r="D357" s="50" t="s">
        <v>403</v>
      </c>
      <c r="E357" s="28" t="s">
        <v>926</v>
      </c>
      <c r="F357" s="26" t="s">
        <v>930</v>
      </c>
      <c r="G357" s="49" t="s">
        <v>36</v>
      </c>
      <c r="H357" s="26">
        <v>30</v>
      </c>
      <c r="I357" s="26">
        <v>20</v>
      </c>
      <c r="J357" s="46">
        <v>75</v>
      </c>
      <c r="K357" s="31">
        <f>Reitoria!K357+ESAG!K357+CEART!K357+FAED!K357+CEAD!K357+CEFID!K357+CERES!K357+CESFI!K357</f>
        <v>4</v>
      </c>
      <c r="L357" s="32">
        <f>(Reitoria!K357-Reitoria!L357)+(ESAG!K357-ESAG!L357)+(CEART!K357-CEART!L357)+(FAED!K357-FAED!L357)+(CEAD!K357-CEAD!L357)+(CEFID!K357-CEFID!L357)+(CERES!K357-CERES!L357)+(CESFI!K357-CESFI!L357)</f>
        <v>0</v>
      </c>
      <c r="M357" s="33">
        <f t="shared" si="15"/>
        <v>4</v>
      </c>
      <c r="N357" s="57">
        <f t="shared" si="16"/>
        <v>300</v>
      </c>
      <c r="O357" s="57">
        <f t="shared" si="17"/>
        <v>0</v>
      </c>
    </row>
    <row r="358" spans="1:15" ht="45" x14ac:dyDescent="0.25">
      <c r="A358" s="98"/>
      <c r="B358" s="94"/>
      <c r="C358" s="49">
        <v>43</v>
      </c>
      <c r="D358" s="50" t="s">
        <v>404</v>
      </c>
      <c r="E358" s="28" t="s">
        <v>926</v>
      </c>
      <c r="F358" s="26" t="s">
        <v>930</v>
      </c>
      <c r="G358" s="49" t="s">
        <v>36</v>
      </c>
      <c r="H358" s="26">
        <v>30</v>
      </c>
      <c r="I358" s="26">
        <v>20</v>
      </c>
      <c r="J358" s="46">
        <v>30</v>
      </c>
      <c r="K358" s="31">
        <f>Reitoria!K358+ESAG!K358+CEART!K358+FAED!K358+CEAD!K358+CEFID!K358+CERES!K358+CESFI!K358</f>
        <v>7</v>
      </c>
      <c r="L358" s="32">
        <f>(Reitoria!K358-Reitoria!L358)+(ESAG!K358-ESAG!L358)+(CEART!K358-CEART!L358)+(FAED!K358-FAED!L358)+(CEAD!K358-CEAD!L358)+(CEFID!K358-CEFID!L358)+(CERES!K358-CERES!L358)+(CESFI!K358-CESFI!L358)</f>
        <v>0</v>
      </c>
      <c r="M358" s="33">
        <f t="shared" si="15"/>
        <v>7</v>
      </c>
      <c r="N358" s="57">
        <f t="shared" si="16"/>
        <v>210</v>
      </c>
      <c r="O358" s="57">
        <f t="shared" si="17"/>
        <v>0</v>
      </c>
    </row>
    <row r="359" spans="1:15" ht="15" x14ac:dyDescent="0.25">
      <c r="A359" s="98"/>
      <c r="B359" s="94"/>
      <c r="C359" s="49">
        <v>44</v>
      </c>
      <c r="D359" s="50" t="s">
        <v>405</v>
      </c>
      <c r="E359" s="28" t="s">
        <v>926</v>
      </c>
      <c r="F359" s="26" t="s">
        <v>973</v>
      </c>
      <c r="G359" s="49" t="s">
        <v>36</v>
      </c>
      <c r="H359" s="26">
        <v>30</v>
      </c>
      <c r="I359" s="26">
        <v>20</v>
      </c>
      <c r="J359" s="46">
        <v>29.99</v>
      </c>
      <c r="K359" s="31">
        <f>Reitoria!K359+ESAG!K359+CEART!K359+FAED!K359+CEAD!K359+CEFID!K359+CERES!K359+CESFI!K359</f>
        <v>2</v>
      </c>
      <c r="L359" s="32">
        <f>(Reitoria!K359-Reitoria!L359)+(ESAG!K359-ESAG!L359)+(CEART!K359-CEART!L359)+(FAED!K359-FAED!L359)+(CEAD!K359-CEAD!L359)+(CEFID!K359-CEFID!L359)+(CERES!K359-CERES!L359)+(CESFI!K359-CESFI!L359)</f>
        <v>2</v>
      </c>
      <c r="M359" s="33">
        <f t="shared" si="15"/>
        <v>0</v>
      </c>
      <c r="N359" s="57">
        <f t="shared" si="16"/>
        <v>59.98</v>
      </c>
      <c r="O359" s="57">
        <f t="shared" si="17"/>
        <v>59.98</v>
      </c>
    </row>
    <row r="360" spans="1:15" ht="30" x14ac:dyDescent="0.25">
      <c r="A360" s="98"/>
      <c r="B360" s="94"/>
      <c r="C360" s="49">
        <v>45</v>
      </c>
      <c r="D360" s="50" t="s">
        <v>406</v>
      </c>
      <c r="E360" s="28" t="s">
        <v>926</v>
      </c>
      <c r="F360" s="26" t="s">
        <v>973</v>
      </c>
      <c r="G360" s="49" t="s">
        <v>36</v>
      </c>
      <c r="H360" s="26">
        <v>30</v>
      </c>
      <c r="I360" s="26">
        <v>20</v>
      </c>
      <c r="J360" s="46">
        <v>4.2</v>
      </c>
      <c r="K360" s="31">
        <f>Reitoria!K360+ESAG!K360+CEART!K360+FAED!K360+CEAD!K360+CEFID!K360+CERES!K360+CESFI!K360</f>
        <v>230</v>
      </c>
      <c r="L360" s="32">
        <f>(Reitoria!K360-Reitoria!L360)+(ESAG!K360-ESAG!L360)+(CEART!K360-CEART!L360)+(FAED!K360-FAED!L360)+(CEAD!K360-CEAD!L360)+(CEFID!K360-CEFID!L360)+(CERES!K360-CERES!L360)+(CESFI!K360-CESFI!L360)</f>
        <v>155</v>
      </c>
      <c r="M360" s="33">
        <f t="shared" si="15"/>
        <v>75</v>
      </c>
      <c r="N360" s="57">
        <f t="shared" si="16"/>
        <v>966</v>
      </c>
      <c r="O360" s="57">
        <f t="shared" si="17"/>
        <v>651</v>
      </c>
    </row>
    <row r="361" spans="1:15" ht="30" x14ac:dyDescent="0.25">
      <c r="A361" s="98"/>
      <c r="B361" s="94"/>
      <c r="C361" s="49">
        <v>46</v>
      </c>
      <c r="D361" s="50" t="s">
        <v>407</v>
      </c>
      <c r="E361" s="28" t="s">
        <v>926</v>
      </c>
      <c r="F361" s="26" t="s">
        <v>930</v>
      </c>
      <c r="G361" s="49" t="s">
        <v>36</v>
      </c>
      <c r="H361" s="26">
        <v>30</v>
      </c>
      <c r="I361" s="26">
        <v>20</v>
      </c>
      <c r="J361" s="46">
        <v>12.02</v>
      </c>
      <c r="K361" s="31">
        <f>Reitoria!K361+ESAG!K361+CEART!K361+FAED!K361+CEAD!K361+CEFID!K361+CERES!K361+CESFI!K361</f>
        <v>20</v>
      </c>
      <c r="L361" s="32">
        <f>(Reitoria!K361-Reitoria!L361)+(ESAG!K361-ESAG!L361)+(CEART!K361-CEART!L361)+(FAED!K361-FAED!L361)+(CEAD!K361-CEAD!L361)+(CEFID!K361-CEFID!L361)+(CERES!K361-CERES!L361)+(CESFI!K361-CESFI!L361)</f>
        <v>15</v>
      </c>
      <c r="M361" s="33">
        <f t="shared" si="15"/>
        <v>5</v>
      </c>
      <c r="N361" s="57">
        <f t="shared" si="16"/>
        <v>240.39999999999998</v>
      </c>
      <c r="O361" s="57">
        <f t="shared" si="17"/>
        <v>180.29999999999998</v>
      </c>
    </row>
    <row r="362" spans="1:15" ht="15" x14ac:dyDescent="0.25">
      <c r="A362" s="98"/>
      <c r="B362" s="94"/>
      <c r="C362" s="49">
        <v>47</v>
      </c>
      <c r="D362" s="50" t="s">
        <v>408</v>
      </c>
      <c r="E362" s="28" t="s">
        <v>926</v>
      </c>
      <c r="F362" s="26" t="s">
        <v>930</v>
      </c>
      <c r="G362" s="49" t="s">
        <v>36</v>
      </c>
      <c r="H362" s="26">
        <v>30</v>
      </c>
      <c r="I362" s="26">
        <v>20</v>
      </c>
      <c r="J362" s="46">
        <v>13.08</v>
      </c>
      <c r="K362" s="31">
        <f>Reitoria!K362+ESAG!K362+CEART!K362+FAED!K362+CEAD!K362+CEFID!K362+CERES!K362+CESFI!K362</f>
        <v>7</v>
      </c>
      <c r="L362" s="32">
        <f>(Reitoria!K362-Reitoria!L362)+(ESAG!K362-ESAG!L362)+(CEART!K362-CEART!L362)+(FAED!K362-FAED!L362)+(CEAD!K362-CEAD!L362)+(CEFID!K362-CEFID!L362)+(CERES!K362-CERES!L362)+(CESFI!K362-CESFI!L362)</f>
        <v>1</v>
      </c>
      <c r="M362" s="33">
        <f t="shared" si="15"/>
        <v>6</v>
      </c>
      <c r="N362" s="57">
        <f t="shared" si="16"/>
        <v>91.56</v>
      </c>
      <c r="O362" s="57">
        <f t="shared" si="17"/>
        <v>13.08</v>
      </c>
    </row>
    <row r="363" spans="1:15" ht="30" x14ac:dyDescent="0.25">
      <c r="A363" s="98"/>
      <c r="B363" s="94"/>
      <c r="C363" s="49">
        <v>48</v>
      </c>
      <c r="D363" s="50" t="s">
        <v>409</v>
      </c>
      <c r="E363" s="28" t="s">
        <v>926</v>
      </c>
      <c r="F363" s="26" t="s">
        <v>930</v>
      </c>
      <c r="G363" s="49" t="s">
        <v>36</v>
      </c>
      <c r="H363" s="26">
        <v>30</v>
      </c>
      <c r="I363" s="26">
        <v>20</v>
      </c>
      <c r="J363" s="46">
        <v>24.13</v>
      </c>
      <c r="K363" s="31">
        <f>Reitoria!K363+ESAG!K363+CEART!K363+FAED!K363+CEAD!K363+CEFID!K363+CERES!K363+CESFI!K363</f>
        <v>1</v>
      </c>
      <c r="L363" s="32">
        <f>(Reitoria!K363-Reitoria!L363)+(ESAG!K363-ESAG!L363)+(CEART!K363-CEART!L363)+(FAED!K363-FAED!L363)+(CEAD!K363-CEAD!L363)+(CEFID!K363-CEFID!L363)+(CERES!K363-CERES!L363)+(CESFI!K363-CESFI!L363)</f>
        <v>1</v>
      </c>
      <c r="M363" s="33">
        <f t="shared" si="15"/>
        <v>0</v>
      </c>
      <c r="N363" s="57">
        <f t="shared" si="16"/>
        <v>24.13</v>
      </c>
      <c r="O363" s="57">
        <f t="shared" si="17"/>
        <v>24.13</v>
      </c>
    </row>
    <row r="364" spans="1:15" ht="30" x14ac:dyDescent="0.25">
      <c r="A364" s="98"/>
      <c r="B364" s="94"/>
      <c r="C364" s="49">
        <v>49</v>
      </c>
      <c r="D364" s="50" t="s">
        <v>410</v>
      </c>
      <c r="E364" s="28" t="s">
        <v>926</v>
      </c>
      <c r="F364" s="26" t="s">
        <v>930</v>
      </c>
      <c r="G364" s="49" t="s">
        <v>36</v>
      </c>
      <c r="H364" s="26">
        <v>30</v>
      </c>
      <c r="I364" s="26">
        <v>20</v>
      </c>
      <c r="J364" s="46">
        <v>42.63</v>
      </c>
      <c r="K364" s="31">
        <f>Reitoria!K364+ESAG!K364+CEART!K364+FAED!K364+CEAD!K364+CEFID!K364+CERES!K364+CESFI!K364</f>
        <v>1</v>
      </c>
      <c r="L364" s="32">
        <f>(Reitoria!K364-Reitoria!L364)+(ESAG!K364-ESAG!L364)+(CEART!K364-CEART!L364)+(FAED!K364-FAED!L364)+(CEAD!K364-CEAD!L364)+(CEFID!K364-CEFID!L364)+(CERES!K364-CERES!L364)+(CESFI!K364-CESFI!L364)</f>
        <v>1</v>
      </c>
      <c r="M364" s="33">
        <f t="shared" si="15"/>
        <v>0</v>
      </c>
      <c r="N364" s="57">
        <f t="shared" si="16"/>
        <v>42.63</v>
      </c>
      <c r="O364" s="57">
        <f t="shared" si="17"/>
        <v>42.63</v>
      </c>
    </row>
    <row r="365" spans="1:15" ht="30" x14ac:dyDescent="0.25">
      <c r="A365" s="98"/>
      <c r="B365" s="94"/>
      <c r="C365" s="49">
        <v>50</v>
      </c>
      <c r="D365" s="50" t="s">
        <v>411</v>
      </c>
      <c r="E365" s="28" t="s">
        <v>926</v>
      </c>
      <c r="F365" s="26" t="s">
        <v>930</v>
      </c>
      <c r="G365" s="49" t="s">
        <v>36</v>
      </c>
      <c r="H365" s="26">
        <v>30</v>
      </c>
      <c r="I365" s="26">
        <v>20</v>
      </c>
      <c r="J365" s="46">
        <v>29.27</v>
      </c>
      <c r="K365" s="31">
        <f>Reitoria!K365+ESAG!K365+CEART!K365+FAED!K365+CEAD!K365+CEFID!K365+CERES!K365+CESFI!K365</f>
        <v>3</v>
      </c>
      <c r="L365" s="32">
        <f>(Reitoria!K365-Reitoria!L365)+(ESAG!K365-ESAG!L365)+(CEART!K365-CEART!L365)+(FAED!K365-FAED!L365)+(CEAD!K365-CEAD!L365)+(CEFID!K365-CEFID!L365)+(CERES!K365-CERES!L365)+(CESFI!K365-CESFI!L365)</f>
        <v>3</v>
      </c>
      <c r="M365" s="33">
        <f t="shared" si="15"/>
        <v>0</v>
      </c>
      <c r="N365" s="57">
        <f t="shared" si="16"/>
        <v>87.81</v>
      </c>
      <c r="O365" s="57">
        <f t="shared" si="17"/>
        <v>87.81</v>
      </c>
    </row>
    <row r="366" spans="1:15" ht="15" x14ac:dyDescent="0.25">
      <c r="A366" s="98"/>
      <c r="B366" s="94"/>
      <c r="C366" s="49">
        <v>51</v>
      </c>
      <c r="D366" s="50" t="s">
        <v>412</v>
      </c>
      <c r="E366" s="28" t="s">
        <v>926</v>
      </c>
      <c r="F366" s="26" t="s">
        <v>971</v>
      </c>
      <c r="G366" s="49" t="s">
        <v>36</v>
      </c>
      <c r="H366" s="26">
        <v>30</v>
      </c>
      <c r="I366" s="26">
        <v>20</v>
      </c>
      <c r="J366" s="46">
        <v>27.7</v>
      </c>
      <c r="K366" s="31">
        <f>Reitoria!K366+ESAG!K366+CEART!K366+FAED!K366+CEAD!K366+CEFID!K366+CERES!K366+CESFI!K366</f>
        <v>4</v>
      </c>
      <c r="L366" s="32">
        <f>(Reitoria!K366-Reitoria!L366)+(ESAG!K366-ESAG!L366)+(CEART!K366-CEART!L366)+(FAED!K366-FAED!L366)+(CEAD!K366-CEAD!L366)+(CEFID!K366-CEFID!L366)+(CERES!K366-CERES!L366)+(CESFI!K366-CESFI!L366)</f>
        <v>3</v>
      </c>
      <c r="M366" s="33">
        <f t="shared" si="15"/>
        <v>1</v>
      </c>
      <c r="N366" s="57">
        <f t="shared" si="16"/>
        <v>110.8</v>
      </c>
      <c r="O366" s="57">
        <f t="shared" si="17"/>
        <v>83.1</v>
      </c>
    </row>
    <row r="367" spans="1:15" ht="15" x14ac:dyDescent="0.25">
      <c r="A367" s="98"/>
      <c r="B367" s="94"/>
      <c r="C367" s="49">
        <v>52</v>
      </c>
      <c r="D367" s="50" t="s">
        <v>413</v>
      </c>
      <c r="E367" s="28" t="s">
        <v>926</v>
      </c>
      <c r="F367" s="26" t="s">
        <v>971</v>
      </c>
      <c r="G367" s="49" t="s">
        <v>36</v>
      </c>
      <c r="H367" s="26">
        <v>30</v>
      </c>
      <c r="I367" s="26">
        <v>20</v>
      </c>
      <c r="J367" s="46">
        <v>63.5</v>
      </c>
      <c r="K367" s="31">
        <f>Reitoria!K367+ESAG!K367+CEART!K367+FAED!K367+CEAD!K367+CEFID!K367+CERES!K367+CESFI!K367</f>
        <v>4</v>
      </c>
      <c r="L367" s="32">
        <f>(Reitoria!K367-Reitoria!L367)+(ESAG!K367-ESAG!L367)+(CEART!K367-CEART!L367)+(FAED!K367-FAED!L367)+(CEAD!K367-CEAD!L367)+(CEFID!K367-CEFID!L367)+(CERES!K367-CERES!L367)+(CESFI!K367-CESFI!L367)</f>
        <v>1</v>
      </c>
      <c r="M367" s="33">
        <f t="shared" si="15"/>
        <v>3</v>
      </c>
      <c r="N367" s="57">
        <f t="shared" si="16"/>
        <v>254</v>
      </c>
      <c r="O367" s="57">
        <f t="shared" si="17"/>
        <v>63.5</v>
      </c>
    </row>
    <row r="368" spans="1:15" ht="30" x14ac:dyDescent="0.25">
      <c r="A368" s="98"/>
      <c r="B368" s="94"/>
      <c r="C368" s="49">
        <v>53</v>
      </c>
      <c r="D368" s="50" t="s">
        <v>414</v>
      </c>
      <c r="E368" s="28" t="s">
        <v>918</v>
      </c>
      <c r="F368" s="26" t="s">
        <v>971</v>
      </c>
      <c r="G368" s="49" t="s">
        <v>36</v>
      </c>
      <c r="H368" s="26">
        <v>30</v>
      </c>
      <c r="I368" s="26">
        <v>20</v>
      </c>
      <c r="J368" s="46">
        <v>76.400000000000006</v>
      </c>
      <c r="K368" s="31">
        <f>Reitoria!K368+ESAG!K368+CEART!K368+FAED!K368+CEAD!K368+CEFID!K368+CERES!K368+CESFI!K368</f>
        <v>2</v>
      </c>
      <c r="L368" s="32">
        <f>(Reitoria!K368-Reitoria!L368)+(ESAG!K368-ESAG!L368)+(CEART!K368-CEART!L368)+(FAED!K368-FAED!L368)+(CEAD!K368-CEAD!L368)+(CEFID!K368-CEFID!L368)+(CERES!K368-CERES!L368)+(CESFI!K368-CESFI!L368)</f>
        <v>1</v>
      </c>
      <c r="M368" s="33">
        <f t="shared" si="15"/>
        <v>1</v>
      </c>
      <c r="N368" s="57">
        <f t="shared" si="16"/>
        <v>152.80000000000001</v>
      </c>
      <c r="O368" s="57">
        <f t="shared" si="17"/>
        <v>76.400000000000006</v>
      </c>
    </row>
    <row r="369" spans="1:15" ht="45" x14ac:dyDescent="0.25">
      <c r="A369" s="98"/>
      <c r="B369" s="94"/>
      <c r="C369" s="49">
        <v>54</v>
      </c>
      <c r="D369" s="50" t="s">
        <v>415</v>
      </c>
      <c r="E369" s="28" t="s">
        <v>918</v>
      </c>
      <c r="F369" s="26" t="s">
        <v>921</v>
      </c>
      <c r="G369" s="49" t="s">
        <v>36</v>
      </c>
      <c r="H369" s="26">
        <v>30</v>
      </c>
      <c r="I369" s="26">
        <v>20</v>
      </c>
      <c r="J369" s="46">
        <v>34.25</v>
      </c>
      <c r="K369" s="31">
        <f>Reitoria!K369+ESAG!K369+CEART!K369+FAED!K369+CEAD!K369+CEFID!K369+CERES!K369+CESFI!K369</f>
        <v>5</v>
      </c>
      <c r="L369" s="32">
        <f>(Reitoria!K369-Reitoria!L369)+(ESAG!K369-ESAG!L369)+(CEART!K369-CEART!L369)+(FAED!K369-FAED!L369)+(CEAD!K369-CEAD!L369)+(CEFID!K369-CEFID!L369)+(CERES!K369-CERES!L369)+(CESFI!K369-CESFI!L369)</f>
        <v>4</v>
      </c>
      <c r="M369" s="33">
        <f t="shared" si="15"/>
        <v>1</v>
      </c>
      <c r="N369" s="57">
        <f t="shared" si="16"/>
        <v>171.25</v>
      </c>
      <c r="O369" s="57">
        <f t="shared" si="17"/>
        <v>137</v>
      </c>
    </row>
    <row r="370" spans="1:15" ht="45" x14ac:dyDescent="0.25">
      <c r="A370" s="98"/>
      <c r="B370" s="94"/>
      <c r="C370" s="49">
        <v>55</v>
      </c>
      <c r="D370" s="50" t="s">
        <v>416</v>
      </c>
      <c r="E370" s="28" t="s">
        <v>926</v>
      </c>
      <c r="F370" s="26" t="s">
        <v>932</v>
      </c>
      <c r="G370" s="49" t="s">
        <v>36</v>
      </c>
      <c r="H370" s="26">
        <v>30</v>
      </c>
      <c r="I370" s="26">
        <v>20</v>
      </c>
      <c r="J370" s="46">
        <v>36.76</v>
      </c>
      <c r="K370" s="31">
        <f>Reitoria!K370+ESAG!K370+CEART!K370+FAED!K370+CEAD!K370+CEFID!K370+CERES!K370+CESFI!K370</f>
        <v>1</v>
      </c>
      <c r="L370" s="32">
        <f>(Reitoria!K370-Reitoria!L370)+(ESAG!K370-ESAG!L370)+(CEART!K370-CEART!L370)+(FAED!K370-FAED!L370)+(CEAD!K370-CEAD!L370)+(CEFID!K370-CEFID!L370)+(CERES!K370-CERES!L370)+(CESFI!K370-CESFI!L370)</f>
        <v>1</v>
      </c>
      <c r="M370" s="33">
        <f t="shared" si="15"/>
        <v>0</v>
      </c>
      <c r="N370" s="57">
        <f t="shared" si="16"/>
        <v>36.76</v>
      </c>
      <c r="O370" s="57">
        <f t="shared" si="17"/>
        <v>36.76</v>
      </c>
    </row>
    <row r="371" spans="1:15" ht="45" x14ac:dyDescent="0.25">
      <c r="A371" s="98"/>
      <c r="B371" s="94"/>
      <c r="C371" s="49">
        <v>56</v>
      </c>
      <c r="D371" s="50" t="s">
        <v>417</v>
      </c>
      <c r="E371" s="28" t="s">
        <v>926</v>
      </c>
      <c r="F371" s="26" t="s">
        <v>921</v>
      </c>
      <c r="G371" s="49" t="s">
        <v>36</v>
      </c>
      <c r="H371" s="26">
        <v>30</v>
      </c>
      <c r="I371" s="26">
        <v>20</v>
      </c>
      <c r="J371" s="46">
        <v>21</v>
      </c>
      <c r="K371" s="31">
        <f>Reitoria!K371+ESAG!K371+CEART!K371+FAED!K371+CEAD!K371+CEFID!K371+CERES!K371+CESFI!K371</f>
        <v>1</v>
      </c>
      <c r="L371" s="32">
        <f>(Reitoria!K371-Reitoria!L371)+(ESAG!K371-ESAG!L371)+(CEART!K371-CEART!L371)+(FAED!K371-FAED!L371)+(CEAD!K371-CEAD!L371)+(CEFID!K371-CEFID!L371)+(CERES!K371-CERES!L371)+(CESFI!K371-CESFI!L371)</f>
        <v>1</v>
      </c>
      <c r="M371" s="33">
        <f t="shared" ref="M371:M434" si="18">K371-L371</f>
        <v>0</v>
      </c>
      <c r="N371" s="57">
        <f t="shared" si="16"/>
        <v>21</v>
      </c>
      <c r="O371" s="57">
        <f t="shared" si="17"/>
        <v>21</v>
      </c>
    </row>
    <row r="372" spans="1:15" ht="45" x14ac:dyDescent="0.25">
      <c r="A372" s="98"/>
      <c r="B372" s="94"/>
      <c r="C372" s="49">
        <v>57</v>
      </c>
      <c r="D372" s="50" t="s">
        <v>418</v>
      </c>
      <c r="E372" s="28" t="s">
        <v>926</v>
      </c>
      <c r="F372" s="26" t="s">
        <v>921</v>
      </c>
      <c r="G372" s="49" t="s">
        <v>36</v>
      </c>
      <c r="H372" s="26">
        <v>30</v>
      </c>
      <c r="I372" s="26">
        <v>20</v>
      </c>
      <c r="J372" s="46">
        <v>20.239999999999998</v>
      </c>
      <c r="K372" s="31">
        <f>Reitoria!K372+ESAG!K372+CEART!K372+FAED!K372+CEAD!K372+CEFID!K372+CERES!K372+CESFI!K372</f>
        <v>17</v>
      </c>
      <c r="L372" s="32">
        <f>(Reitoria!K372-Reitoria!L372)+(ESAG!K372-ESAG!L372)+(CEART!K372-CEART!L372)+(FAED!K372-FAED!L372)+(CEAD!K372-CEAD!L372)+(CEFID!K372-CEFID!L372)+(CERES!K372-CERES!L372)+(CESFI!K372-CESFI!L372)</f>
        <v>6</v>
      </c>
      <c r="M372" s="33">
        <f t="shared" si="18"/>
        <v>11</v>
      </c>
      <c r="N372" s="57">
        <f t="shared" si="16"/>
        <v>344.08</v>
      </c>
      <c r="O372" s="57">
        <f t="shared" si="17"/>
        <v>121.44</v>
      </c>
    </row>
    <row r="373" spans="1:15" ht="30" x14ac:dyDescent="0.25">
      <c r="A373" s="98"/>
      <c r="B373" s="94"/>
      <c r="C373" s="49">
        <v>58</v>
      </c>
      <c r="D373" s="50" t="s">
        <v>419</v>
      </c>
      <c r="E373" s="28" t="s">
        <v>926</v>
      </c>
      <c r="F373" s="26" t="s">
        <v>921</v>
      </c>
      <c r="G373" s="49" t="s">
        <v>36</v>
      </c>
      <c r="H373" s="26">
        <v>30</v>
      </c>
      <c r="I373" s="26">
        <v>20</v>
      </c>
      <c r="J373" s="46">
        <v>9.69</v>
      </c>
      <c r="K373" s="31">
        <f>Reitoria!K373+ESAG!K373+CEART!K373+FAED!K373+CEAD!K373+CEFID!K373+CERES!K373+CESFI!K373</f>
        <v>6</v>
      </c>
      <c r="L373" s="32">
        <f>(Reitoria!K373-Reitoria!L373)+(ESAG!K373-ESAG!L373)+(CEART!K373-CEART!L373)+(FAED!K373-FAED!L373)+(CEAD!K373-CEAD!L373)+(CEFID!K373-CEFID!L373)+(CERES!K373-CERES!L373)+(CESFI!K373-CESFI!L373)</f>
        <v>3</v>
      </c>
      <c r="M373" s="33">
        <f t="shared" si="18"/>
        <v>3</v>
      </c>
      <c r="N373" s="57">
        <f t="shared" si="16"/>
        <v>58.14</v>
      </c>
      <c r="O373" s="57">
        <f t="shared" si="17"/>
        <v>29.07</v>
      </c>
    </row>
    <row r="374" spans="1:15" ht="60" x14ac:dyDescent="0.25">
      <c r="A374" s="98"/>
      <c r="B374" s="94"/>
      <c r="C374" s="49">
        <v>59</v>
      </c>
      <c r="D374" s="50" t="s">
        <v>420</v>
      </c>
      <c r="E374" s="28" t="s">
        <v>926</v>
      </c>
      <c r="F374" s="26" t="s">
        <v>921</v>
      </c>
      <c r="G374" s="49" t="s">
        <v>36</v>
      </c>
      <c r="H374" s="26">
        <v>30</v>
      </c>
      <c r="I374" s="26">
        <v>20</v>
      </c>
      <c r="J374" s="46">
        <v>27</v>
      </c>
      <c r="K374" s="31">
        <f>Reitoria!K374+ESAG!K374+CEART!K374+FAED!K374+CEAD!K374+CEFID!K374+CERES!K374+CESFI!K374</f>
        <v>3</v>
      </c>
      <c r="L374" s="32">
        <f>(Reitoria!K374-Reitoria!L374)+(ESAG!K374-ESAG!L374)+(CEART!K374-CEART!L374)+(FAED!K374-FAED!L374)+(CEAD!K374-CEAD!L374)+(CEFID!K374-CEFID!L374)+(CERES!K374-CERES!L374)+(CESFI!K374-CESFI!L374)</f>
        <v>3</v>
      </c>
      <c r="M374" s="33">
        <f t="shared" si="18"/>
        <v>0</v>
      </c>
      <c r="N374" s="57">
        <f t="shared" si="16"/>
        <v>81</v>
      </c>
      <c r="O374" s="57">
        <f t="shared" si="17"/>
        <v>81</v>
      </c>
    </row>
    <row r="375" spans="1:15" ht="60" x14ac:dyDescent="0.25">
      <c r="A375" s="98"/>
      <c r="B375" s="94"/>
      <c r="C375" s="49">
        <v>60</v>
      </c>
      <c r="D375" s="50" t="s">
        <v>421</v>
      </c>
      <c r="E375" s="28" t="s">
        <v>926</v>
      </c>
      <c r="F375" s="26" t="s">
        <v>921</v>
      </c>
      <c r="G375" s="49" t="s">
        <v>36</v>
      </c>
      <c r="H375" s="26">
        <v>30</v>
      </c>
      <c r="I375" s="26">
        <v>20</v>
      </c>
      <c r="J375" s="46">
        <v>24.48</v>
      </c>
      <c r="K375" s="31">
        <f>Reitoria!K375+ESAG!K375+CEART!K375+FAED!K375+CEAD!K375+CEFID!K375+CERES!K375+CESFI!K375</f>
        <v>1</v>
      </c>
      <c r="L375" s="32">
        <f>(Reitoria!K375-Reitoria!L375)+(ESAG!K375-ESAG!L375)+(CEART!K375-CEART!L375)+(FAED!K375-FAED!L375)+(CEAD!K375-CEAD!L375)+(CEFID!K375-CEFID!L375)+(CERES!K375-CERES!L375)+(CESFI!K375-CESFI!L375)</f>
        <v>1</v>
      </c>
      <c r="M375" s="33">
        <f t="shared" si="18"/>
        <v>0</v>
      </c>
      <c r="N375" s="57">
        <f t="shared" si="16"/>
        <v>24.48</v>
      </c>
      <c r="O375" s="57">
        <f t="shared" si="17"/>
        <v>24.48</v>
      </c>
    </row>
    <row r="376" spans="1:15" ht="30" x14ac:dyDescent="0.25">
      <c r="A376" s="98"/>
      <c r="B376" s="94"/>
      <c r="C376" s="49">
        <v>61</v>
      </c>
      <c r="D376" s="50" t="s">
        <v>422</v>
      </c>
      <c r="E376" s="28" t="s">
        <v>918</v>
      </c>
      <c r="F376" s="26" t="s">
        <v>921</v>
      </c>
      <c r="G376" s="49" t="s">
        <v>36</v>
      </c>
      <c r="H376" s="26">
        <v>30</v>
      </c>
      <c r="I376" s="26">
        <v>20</v>
      </c>
      <c r="J376" s="46">
        <v>28.82</v>
      </c>
      <c r="K376" s="31">
        <f>Reitoria!K376+ESAG!K376+CEART!K376+FAED!K376+CEAD!K376+CEFID!K376+CERES!K376+CESFI!K376</f>
        <v>5</v>
      </c>
      <c r="L376" s="32">
        <f>(Reitoria!K376-Reitoria!L376)+(ESAG!K376-ESAG!L376)+(CEART!K376-CEART!L376)+(FAED!K376-FAED!L376)+(CEAD!K376-CEAD!L376)+(CEFID!K376-CEFID!L376)+(CERES!K376-CERES!L376)+(CESFI!K376-CESFI!L376)</f>
        <v>2</v>
      </c>
      <c r="M376" s="33">
        <f t="shared" si="18"/>
        <v>3</v>
      </c>
      <c r="N376" s="57">
        <f t="shared" si="16"/>
        <v>144.1</v>
      </c>
      <c r="O376" s="57">
        <f t="shared" si="17"/>
        <v>57.64</v>
      </c>
    </row>
    <row r="377" spans="1:15" ht="165" x14ac:dyDescent="0.25">
      <c r="A377" s="98"/>
      <c r="B377" s="94"/>
      <c r="C377" s="49">
        <v>62</v>
      </c>
      <c r="D377" s="50" t="s">
        <v>423</v>
      </c>
      <c r="E377" s="28" t="s">
        <v>918</v>
      </c>
      <c r="F377" s="26" t="s">
        <v>974</v>
      </c>
      <c r="G377" s="49" t="s">
        <v>36</v>
      </c>
      <c r="H377" s="26">
        <v>30</v>
      </c>
      <c r="I377" s="26">
        <v>20</v>
      </c>
      <c r="J377" s="46">
        <v>560.5</v>
      </c>
      <c r="K377" s="31">
        <f>Reitoria!K377+ESAG!K377+CEART!K377+FAED!K377+CEAD!K377+CEFID!K377+CERES!K377+CESFI!K377</f>
        <v>1</v>
      </c>
      <c r="L377" s="32">
        <f>(Reitoria!K377-Reitoria!L377)+(ESAG!K377-ESAG!L377)+(CEART!K377-CEART!L377)+(FAED!K377-FAED!L377)+(CEAD!K377-CEAD!L377)+(CEFID!K377-CEFID!L377)+(CERES!K377-CERES!L377)+(CESFI!K377-CESFI!L377)</f>
        <v>0</v>
      </c>
      <c r="M377" s="33">
        <f t="shared" si="18"/>
        <v>1</v>
      </c>
      <c r="N377" s="57">
        <f t="shared" si="16"/>
        <v>560.5</v>
      </c>
      <c r="O377" s="57">
        <f t="shared" si="17"/>
        <v>0</v>
      </c>
    </row>
    <row r="378" spans="1:15" ht="30" x14ac:dyDescent="0.25">
      <c r="A378" s="98"/>
      <c r="B378" s="94"/>
      <c r="C378" s="49">
        <v>63</v>
      </c>
      <c r="D378" s="50" t="s">
        <v>424</v>
      </c>
      <c r="E378" s="28" t="s">
        <v>926</v>
      </c>
      <c r="F378" s="26" t="s">
        <v>921</v>
      </c>
      <c r="G378" s="49" t="s">
        <v>36</v>
      </c>
      <c r="H378" s="26">
        <v>30</v>
      </c>
      <c r="I378" s="26">
        <v>20</v>
      </c>
      <c r="J378" s="46">
        <v>79.66</v>
      </c>
      <c r="K378" s="31">
        <f>Reitoria!K378+ESAG!K378+CEART!K378+FAED!K378+CEAD!K378+CEFID!K378+CERES!K378+CESFI!K378</f>
        <v>1</v>
      </c>
      <c r="L378" s="32">
        <f>(Reitoria!K378-Reitoria!L378)+(ESAG!K378-ESAG!L378)+(CEART!K378-CEART!L378)+(FAED!K378-FAED!L378)+(CEAD!K378-CEAD!L378)+(CEFID!K378-CEFID!L378)+(CERES!K378-CERES!L378)+(CESFI!K378-CESFI!L378)</f>
        <v>0</v>
      </c>
      <c r="M378" s="33">
        <f t="shared" si="18"/>
        <v>1</v>
      </c>
      <c r="N378" s="57">
        <f t="shared" si="16"/>
        <v>79.66</v>
      </c>
      <c r="O378" s="57">
        <f t="shared" si="17"/>
        <v>0</v>
      </c>
    </row>
    <row r="379" spans="1:15" ht="45" x14ac:dyDescent="0.25">
      <c r="A379" s="98"/>
      <c r="B379" s="94"/>
      <c r="C379" s="49">
        <v>64</v>
      </c>
      <c r="D379" s="50" t="s">
        <v>425</v>
      </c>
      <c r="E379" s="28" t="s">
        <v>918</v>
      </c>
      <c r="F379" s="26" t="s">
        <v>919</v>
      </c>
      <c r="G379" s="49" t="s">
        <v>36</v>
      </c>
      <c r="H379" s="26">
        <v>30</v>
      </c>
      <c r="I379" s="26">
        <v>20</v>
      </c>
      <c r="J379" s="46">
        <v>0.25</v>
      </c>
      <c r="K379" s="31">
        <f>Reitoria!K379+ESAG!K379+CEART!K379+FAED!K379+CEAD!K379+CEFID!K379+CERES!K379+CESFI!K379</f>
        <v>1000</v>
      </c>
      <c r="L379" s="32">
        <f>(Reitoria!K379-Reitoria!L379)+(ESAG!K379-ESAG!L379)+(CEART!K379-CEART!L379)+(FAED!K379-FAED!L379)+(CEAD!K379-CEAD!L379)+(CEFID!K379-CEFID!L379)+(CERES!K379-CERES!L379)+(CESFI!K379-CESFI!L379)</f>
        <v>500</v>
      </c>
      <c r="M379" s="33">
        <f t="shared" si="18"/>
        <v>500</v>
      </c>
      <c r="N379" s="57">
        <f t="shared" si="16"/>
        <v>250</v>
      </c>
      <c r="O379" s="57">
        <f t="shared" si="17"/>
        <v>125</v>
      </c>
    </row>
    <row r="380" spans="1:15" ht="45" x14ac:dyDescent="0.25">
      <c r="A380" s="98"/>
      <c r="B380" s="94"/>
      <c r="C380" s="49">
        <v>65</v>
      </c>
      <c r="D380" s="50" t="s">
        <v>426</v>
      </c>
      <c r="E380" s="28" t="s">
        <v>926</v>
      </c>
      <c r="F380" s="26" t="s">
        <v>971</v>
      </c>
      <c r="G380" s="49" t="s">
        <v>36</v>
      </c>
      <c r="H380" s="26">
        <v>30</v>
      </c>
      <c r="I380" s="26">
        <v>20</v>
      </c>
      <c r="J380" s="46">
        <v>28.22</v>
      </c>
      <c r="K380" s="31">
        <f>Reitoria!K380+ESAG!K380+CEART!K380+FAED!K380+CEAD!K380+CEFID!K380+CERES!K380+CESFI!K380</f>
        <v>1</v>
      </c>
      <c r="L380" s="32">
        <f>(Reitoria!K380-Reitoria!L380)+(ESAG!K380-ESAG!L380)+(CEART!K380-CEART!L380)+(FAED!K380-FAED!L380)+(CEAD!K380-CEAD!L380)+(CEFID!K380-CEFID!L380)+(CERES!K380-CERES!L380)+(CESFI!K380-CESFI!L380)</f>
        <v>0</v>
      </c>
      <c r="M380" s="33">
        <f t="shared" si="18"/>
        <v>1</v>
      </c>
      <c r="N380" s="57">
        <f t="shared" si="16"/>
        <v>28.22</v>
      </c>
      <c r="O380" s="57">
        <f t="shared" si="17"/>
        <v>0</v>
      </c>
    </row>
    <row r="381" spans="1:15" ht="60" x14ac:dyDescent="0.25">
      <c r="A381" s="98"/>
      <c r="B381" s="94"/>
      <c r="C381" s="49">
        <v>66</v>
      </c>
      <c r="D381" s="50" t="s">
        <v>427</v>
      </c>
      <c r="E381" s="28" t="s">
        <v>918</v>
      </c>
      <c r="F381" s="26" t="s">
        <v>971</v>
      </c>
      <c r="G381" s="49" t="s">
        <v>36</v>
      </c>
      <c r="H381" s="26">
        <v>30</v>
      </c>
      <c r="I381" s="26">
        <v>20</v>
      </c>
      <c r="J381" s="46">
        <v>43</v>
      </c>
      <c r="K381" s="31">
        <f>Reitoria!K381+ESAG!K381+CEART!K381+FAED!K381+CEAD!K381+CEFID!K381+CERES!K381+CESFI!K381</f>
        <v>2</v>
      </c>
      <c r="L381" s="32">
        <f>(Reitoria!K381-Reitoria!L381)+(ESAG!K381-ESAG!L381)+(CEART!K381-CEART!L381)+(FAED!K381-FAED!L381)+(CEAD!K381-CEAD!L381)+(CEFID!K381-CEFID!L381)+(CERES!K381-CERES!L381)+(CESFI!K381-CESFI!L381)</f>
        <v>1</v>
      </c>
      <c r="M381" s="33">
        <f t="shared" si="18"/>
        <v>1</v>
      </c>
      <c r="N381" s="57">
        <f t="shared" si="16"/>
        <v>86</v>
      </c>
      <c r="O381" s="57">
        <f t="shared" si="17"/>
        <v>43</v>
      </c>
    </row>
    <row r="382" spans="1:15" ht="30" x14ac:dyDescent="0.25">
      <c r="A382" s="98"/>
      <c r="B382" s="94"/>
      <c r="C382" s="49">
        <v>67</v>
      </c>
      <c r="D382" s="50" t="s">
        <v>428</v>
      </c>
      <c r="E382" s="28" t="s">
        <v>926</v>
      </c>
      <c r="F382" s="26" t="s">
        <v>919</v>
      </c>
      <c r="G382" s="49" t="s">
        <v>36</v>
      </c>
      <c r="H382" s="26">
        <v>30</v>
      </c>
      <c r="I382" s="26">
        <v>20</v>
      </c>
      <c r="J382" s="46">
        <v>25.96</v>
      </c>
      <c r="K382" s="31">
        <f>Reitoria!K382+ESAG!K382+CEART!K382+FAED!K382+CEAD!K382+CEFID!K382+CERES!K382+CESFI!K382</f>
        <v>2</v>
      </c>
      <c r="L382" s="32">
        <f>(Reitoria!K382-Reitoria!L382)+(ESAG!K382-ESAG!L382)+(CEART!K382-CEART!L382)+(FAED!K382-FAED!L382)+(CEAD!K382-CEAD!L382)+(CEFID!K382-CEFID!L382)+(CERES!K382-CERES!L382)+(CESFI!K382-CESFI!L382)</f>
        <v>1</v>
      </c>
      <c r="M382" s="33">
        <f t="shared" si="18"/>
        <v>1</v>
      </c>
      <c r="N382" s="57">
        <f t="shared" si="16"/>
        <v>51.92</v>
      </c>
      <c r="O382" s="57">
        <f t="shared" si="17"/>
        <v>25.96</v>
      </c>
    </row>
    <row r="383" spans="1:15" ht="60" x14ac:dyDescent="0.25">
      <c r="A383" s="98"/>
      <c r="B383" s="94"/>
      <c r="C383" s="49">
        <v>68</v>
      </c>
      <c r="D383" s="50" t="s">
        <v>429</v>
      </c>
      <c r="E383" s="28" t="s">
        <v>918</v>
      </c>
      <c r="F383" s="26" t="s">
        <v>919</v>
      </c>
      <c r="G383" s="49" t="s">
        <v>36</v>
      </c>
      <c r="H383" s="26">
        <v>30</v>
      </c>
      <c r="I383" s="26">
        <v>20</v>
      </c>
      <c r="J383" s="46">
        <v>53.42</v>
      </c>
      <c r="K383" s="31">
        <f>Reitoria!K383+ESAG!K383+CEART!K383+FAED!K383+CEAD!K383+CEFID!K383+CERES!K383+CESFI!K383</f>
        <v>2</v>
      </c>
      <c r="L383" s="32">
        <f>(Reitoria!K383-Reitoria!L383)+(ESAG!K383-ESAG!L383)+(CEART!K383-CEART!L383)+(FAED!K383-FAED!L383)+(CEAD!K383-CEAD!L383)+(CEFID!K383-CEFID!L383)+(CERES!K383-CERES!L383)+(CESFI!K383-CESFI!L383)</f>
        <v>0</v>
      </c>
      <c r="M383" s="33">
        <f t="shared" si="18"/>
        <v>2</v>
      </c>
      <c r="N383" s="57">
        <f t="shared" si="16"/>
        <v>106.84</v>
      </c>
      <c r="O383" s="57">
        <f t="shared" si="17"/>
        <v>0</v>
      </c>
    </row>
    <row r="384" spans="1:15" ht="60" x14ac:dyDescent="0.25">
      <c r="A384" s="98"/>
      <c r="B384" s="94"/>
      <c r="C384" s="49">
        <v>69</v>
      </c>
      <c r="D384" s="50" t="s">
        <v>430</v>
      </c>
      <c r="E384" s="28" t="s">
        <v>918</v>
      </c>
      <c r="F384" s="26" t="s">
        <v>932</v>
      </c>
      <c r="G384" s="49" t="s">
        <v>36</v>
      </c>
      <c r="H384" s="26">
        <v>30</v>
      </c>
      <c r="I384" s="26">
        <v>20</v>
      </c>
      <c r="J384" s="46">
        <v>36.200000000000003</v>
      </c>
      <c r="K384" s="31">
        <f>Reitoria!K384+ESAG!K384+CEART!K384+FAED!K384+CEAD!K384+CEFID!K384+CERES!K384+CESFI!K384</f>
        <v>2</v>
      </c>
      <c r="L384" s="32">
        <f>(Reitoria!K384-Reitoria!L384)+(ESAG!K384-ESAG!L384)+(CEART!K384-CEART!L384)+(FAED!K384-FAED!L384)+(CEAD!K384-CEAD!L384)+(CEFID!K384-CEFID!L384)+(CERES!K384-CERES!L384)+(CESFI!K384-CESFI!L384)</f>
        <v>1</v>
      </c>
      <c r="M384" s="33">
        <f t="shared" si="18"/>
        <v>1</v>
      </c>
      <c r="N384" s="57">
        <f t="shared" si="16"/>
        <v>72.400000000000006</v>
      </c>
      <c r="O384" s="57">
        <f t="shared" si="17"/>
        <v>36.200000000000003</v>
      </c>
    </row>
    <row r="385" spans="1:15" ht="15" x14ac:dyDescent="0.25">
      <c r="A385" s="98"/>
      <c r="B385" s="94"/>
      <c r="C385" s="49">
        <v>70</v>
      </c>
      <c r="D385" s="50" t="s">
        <v>431</v>
      </c>
      <c r="E385" s="28" t="s">
        <v>926</v>
      </c>
      <c r="F385" s="26" t="s">
        <v>932</v>
      </c>
      <c r="G385" s="49" t="s">
        <v>36</v>
      </c>
      <c r="H385" s="26">
        <v>30</v>
      </c>
      <c r="I385" s="26">
        <v>20</v>
      </c>
      <c r="J385" s="46">
        <v>29.42</v>
      </c>
      <c r="K385" s="31">
        <f>Reitoria!K385+ESAG!K385+CEART!K385+FAED!K385+CEAD!K385+CEFID!K385+CERES!K385+CESFI!K385</f>
        <v>8</v>
      </c>
      <c r="L385" s="32">
        <f>(Reitoria!K385-Reitoria!L385)+(ESAG!K385-ESAG!L385)+(CEART!K385-CEART!L385)+(FAED!K385-FAED!L385)+(CEAD!K385-CEAD!L385)+(CEFID!K385-CEFID!L385)+(CERES!K385-CERES!L385)+(CESFI!K385-CESFI!L385)</f>
        <v>1</v>
      </c>
      <c r="M385" s="33">
        <f t="shared" si="18"/>
        <v>7</v>
      </c>
      <c r="N385" s="57">
        <f t="shared" si="16"/>
        <v>235.36</v>
      </c>
      <c r="O385" s="57">
        <f t="shared" si="17"/>
        <v>29.42</v>
      </c>
    </row>
    <row r="386" spans="1:15" ht="30" x14ac:dyDescent="0.25">
      <c r="A386" s="98"/>
      <c r="B386" s="94"/>
      <c r="C386" s="49">
        <v>71</v>
      </c>
      <c r="D386" s="50" t="s">
        <v>432</v>
      </c>
      <c r="E386" s="28" t="s">
        <v>918</v>
      </c>
      <c r="F386" s="26" t="s">
        <v>932</v>
      </c>
      <c r="G386" s="49" t="s">
        <v>36</v>
      </c>
      <c r="H386" s="26">
        <v>30</v>
      </c>
      <c r="I386" s="26">
        <v>20</v>
      </c>
      <c r="J386" s="46">
        <v>11</v>
      </c>
      <c r="K386" s="31">
        <f>Reitoria!K386+ESAG!K386+CEART!K386+FAED!K386+CEAD!K386+CEFID!K386+CERES!K386+CESFI!K386</f>
        <v>5</v>
      </c>
      <c r="L386" s="32">
        <f>(Reitoria!K386-Reitoria!L386)+(ESAG!K386-ESAG!L386)+(CEART!K386-CEART!L386)+(FAED!K386-FAED!L386)+(CEAD!K386-CEAD!L386)+(CEFID!K386-CEFID!L386)+(CERES!K386-CERES!L386)+(CESFI!K386-CESFI!L386)</f>
        <v>1</v>
      </c>
      <c r="M386" s="33">
        <f t="shared" si="18"/>
        <v>4</v>
      </c>
      <c r="N386" s="57">
        <f t="shared" si="16"/>
        <v>55</v>
      </c>
      <c r="O386" s="57">
        <f t="shared" si="17"/>
        <v>11</v>
      </c>
    </row>
    <row r="387" spans="1:15" ht="30" x14ac:dyDescent="0.25">
      <c r="A387" s="98"/>
      <c r="B387" s="94"/>
      <c r="C387" s="49">
        <v>72</v>
      </c>
      <c r="D387" s="50" t="s">
        <v>433</v>
      </c>
      <c r="E387" s="28" t="s">
        <v>918</v>
      </c>
      <c r="F387" s="26" t="s">
        <v>930</v>
      </c>
      <c r="G387" s="49" t="s">
        <v>36</v>
      </c>
      <c r="H387" s="26">
        <v>30</v>
      </c>
      <c r="I387" s="26">
        <v>20</v>
      </c>
      <c r="J387" s="46">
        <v>10.25</v>
      </c>
      <c r="K387" s="31">
        <f>Reitoria!K387+ESAG!K387+CEART!K387+FAED!K387+CEAD!K387+CEFID!K387+CERES!K387+CESFI!K387</f>
        <v>5</v>
      </c>
      <c r="L387" s="32">
        <f>(Reitoria!K387-Reitoria!L387)+(ESAG!K387-ESAG!L387)+(CEART!K387-CEART!L387)+(FAED!K387-FAED!L387)+(CEAD!K387-CEAD!L387)+(CEFID!K387-CEFID!L387)+(CERES!K387-CERES!L387)+(CESFI!K387-CESFI!L387)</f>
        <v>3</v>
      </c>
      <c r="M387" s="33">
        <f t="shared" si="18"/>
        <v>2</v>
      </c>
      <c r="N387" s="57">
        <f t="shared" si="16"/>
        <v>51.25</v>
      </c>
      <c r="O387" s="57">
        <f t="shared" si="17"/>
        <v>30.75</v>
      </c>
    </row>
    <row r="388" spans="1:15" ht="30" x14ac:dyDescent="0.25">
      <c r="A388" s="98"/>
      <c r="B388" s="94"/>
      <c r="C388" s="49">
        <v>73</v>
      </c>
      <c r="D388" s="50" t="s">
        <v>434</v>
      </c>
      <c r="E388" s="28" t="s">
        <v>918</v>
      </c>
      <c r="F388" s="26" t="s">
        <v>930</v>
      </c>
      <c r="G388" s="49" t="s">
        <v>36</v>
      </c>
      <c r="H388" s="26">
        <v>30</v>
      </c>
      <c r="I388" s="26">
        <v>20</v>
      </c>
      <c r="J388" s="46">
        <v>12.58</v>
      </c>
      <c r="K388" s="31">
        <f>Reitoria!K388+ESAG!K388+CEART!K388+FAED!K388+CEAD!K388+CEFID!K388+CERES!K388+CESFI!K388</f>
        <v>5</v>
      </c>
      <c r="L388" s="32">
        <f>(Reitoria!K388-Reitoria!L388)+(ESAG!K388-ESAG!L388)+(CEART!K388-CEART!L388)+(FAED!K388-FAED!L388)+(CEAD!K388-CEAD!L388)+(CEFID!K388-CEFID!L388)+(CERES!K388-CERES!L388)+(CESFI!K388-CESFI!L388)</f>
        <v>1</v>
      </c>
      <c r="M388" s="33">
        <f t="shared" si="18"/>
        <v>4</v>
      </c>
      <c r="N388" s="57">
        <f t="shared" si="16"/>
        <v>62.9</v>
      </c>
      <c r="O388" s="57">
        <f t="shared" si="17"/>
        <v>12.58</v>
      </c>
    </row>
    <row r="389" spans="1:15" ht="30" x14ac:dyDescent="0.25">
      <c r="A389" s="98"/>
      <c r="B389" s="94"/>
      <c r="C389" s="49">
        <v>74</v>
      </c>
      <c r="D389" s="50" t="s">
        <v>435</v>
      </c>
      <c r="E389" s="28" t="s">
        <v>918</v>
      </c>
      <c r="F389" s="26" t="s">
        <v>930</v>
      </c>
      <c r="G389" s="49" t="s">
        <v>36</v>
      </c>
      <c r="H389" s="26">
        <v>30</v>
      </c>
      <c r="I389" s="26">
        <v>20</v>
      </c>
      <c r="J389" s="46">
        <v>12.58</v>
      </c>
      <c r="K389" s="31">
        <f>Reitoria!K389+ESAG!K389+CEART!K389+FAED!K389+CEAD!K389+CEFID!K389+CERES!K389+CESFI!K389</f>
        <v>5</v>
      </c>
      <c r="L389" s="32">
        <f>(Reitoria!K389-Reitoria!L389)+(ESAG!K389-ESAG!L389)+(CEART!K389-CEART!L389)+(FAED!K389-FAED!L389)+(CEAD!K389-CEAD!L389)+(CEFID!K389-CEFID!L389)+(CERES!K389-CERES!L389)+(CESFI!K389-CESFI!L389)</f>
        <v>1</v>
      </c>
      <c r="M389" s="33">
        <f t="shared" si="18"/>
        <v>4</v>
      </c>
      <c r="N389" s="57">
        <f t="shared" ref="N389:N452" si="19">J389*K389</f>
        <v>62.9</v>
      </c>
      <c r="O389" s="57">
        <f t="shared" ref="O389:O452" si="20">J389*L389</f>
        <v>12.58</v>
      </c>
    </row>
    <row r="390" spans="1:15" ht="30" x14ac:dyDescent="0.25">
      <c r="A390" s="98"/>
      <c r="B390" s="94"/>
      <c r="C390" s="49">
        <v>75</v>
      </c>
      <c r="D390" s="50" t="s">
        <v>436</v>
      </c>
      <c r="E390" s="28" t="s">
        <v>918</v>
      </c>
      <c r="F390" s="26" t="s">
        <v>930</v>
      </c>
      <c r="G390" s="49" t="s">
        <v>36</v>
      </c>
      <c r="H390" s="26">
        <v>30</v>
      </c>
      <c r="I390" s="26">
        <v>20</v>
      </c>
      <c r="J390" s="46">
        <v>10.6</v>
      </c>
      <c r="K390" s="31">
        <f>Reitoria!K390+ESAG!K390+CEART!K390+FAED!K390+CEAD!K390+CEFID!K390+CERES!K390+CESFI!K390</f>
        <v>5</v>
      </c>
      <c r="L390" s="32">
        <f>(Reitoria!K390-Reitoria!L390)+(ESAG!K390-ESAG!L390)+(CEART!K390-CEART!L390)+(FAED!K390-FAED!L390)+(CEAD!K390-CEAD!L390)+(CEFID!K390-CEFID!L390)+(CERES!K390-CERES!L390)+(CESFI!K390-CESFI!L390)</f>
        <v>1</v>
      </c>
      <c r="M390" s="33">
        <f t="shared" si="18"/>
        <v>4</v>
      </c>
      <c r="N390" s="57">
        <f t="shared" si="19"/>
        <v>53</v>
      </c>
      <c r="O390" s="57">
        <f t="shared" si="20"/>
        <v>10.6</v>
      </c>
    </row>
    <row r="391" spans="1:15" ht="30" x14ac:dyDescent="0.25">
      <c r="A391" s="98"/>
      <c r="B391" s="94"/>
      <c r="C391" s="49">
        <v>76</v>
      </c>
      <c r="D391" s="50" t="s">
        <v>437</v>
      </c>
      <c r="E391" s="28" t="s">
        <v>918</v>
      </c>
      <c r="F391" s="26" t="s">
        <v>930</v>
      </c>
      <c r="G391" s="49" t="s">
        <v>36</v>
      </c>
      <c r="H391" s="26">
        <v>30</v>
      </c>
      <c r="I391" s="26">
        <v>20</v>
      </c>
      <c r="J391" s="46">
        <v>14.86</v>
      </c>
      <c r="K391" s="31">
        <f>Reitoria!K391+ESAG!K391+CEART!K391+FAED!K391+CEAD!K391+CEFID!K391+CERES!K391+CESFI!K391</f>
        <v>5</v>
      </c>
      <c r="L391" s="32">
        <f>(Reitoria!K391-Reitoria!L391)+(ESAG!K391-ESAG!L391)+(CEART!K391-CEART!L391)+(FAED!K391-FAED!L391)+(CEAD!K391-CEAD!L391)+(CEFID!K391-CEFID!L391)+(CERES!K391-CERES!L391)+(CESFI!K391-CESFI!L391)</f>
        <v>1</v>
      </c>
      <c r="M391" s="33">
        <f t="shared" si="18"/>
        <v>4</v>
      </c>
      <c r="N391" s="57">
        <f t="shared" si="19"/>
        <v>74.3</v>
      </c>
      <c r="O391" s="57">
        <f t="shared" si="20"/>
        <v>14.86</v>
      </c>
    </row>
    <row r="392" spans="1:15" ht="30" x14ac:dyDescent="0.25">
      <c r="A392" s="98"/>
      <c r="B392" s="94"/>
      <c r="C392" s="49">
        <v>77</v>
      </c>
      <c r="D392" s="50" t="s">
        <v>438</v>
      </c>
      <c r="E392" s="28" t="s">
        <v>918</v>
      </c>
      <c r="F392" s="26" t="s">
        <v>930</v>
      </c>
      <c r="G392" s="49" t="s">
        <v>36</v>
      </c>
      <c r="H392" s="26">
        <v>30</v>
      </c>
      <c r="I392" s="26">
        <v>20</v>
      </c>
      <c r="J392" s="46">
        <v>15.25</v>
      </c>
      <c r="K392" s="31">
        <f>Reitoria!K392+ESAG!K392+CEART!K392+FAED!K392+CEAD!K392+CEFID!K392+CERES!K392+CESFI!K392</f>
        <v>5</v>
      </c>
      <c r="L392" s="32">
        <f>(Reitoria!K392-Reitoria!L392)+(ESAG!K392-ESAG!L392)+(CEART!K392-CEART!L392)+(FAED!K392-FAED!L392)+(CEAD!K392-CEAD!L392)+(CEFID!K392-CEFID!L392)+(CERES!K392-CERES!L392)+(CESFI!K392-CESFI!L392)</f>
        <v>1</v>
      </c>
      <c r="M392" s="33">
        <f t="shared" si="18"/>
        <v>4</v>
      </c>
      <c r="N392" s="57">
        <f t="shared" si="19"/>
        <v>76.25</v>
      </c>
      <c r="O392" s="57">
        <f t="shared" si="20"/>
        <v>15.25</v>
      </c>
    </row>
    <row r="393" spans="1:15" ht="30" x14ac:dyDescent="0.25">
      <c r="A393" s="98"/>
      <c r="B393" s="94"/>
      <c r="C393" s="49">
        <v>78</v>
      </c>
      <c r="D393" s="50" t="s">
        <v>439</v>
      </c>
      <c r="E393" s="28" t="s">
        <v>918</v>
      </c>
      <c r="F393" s="26" t="s">
        <v>930</v>
      </c>
      <c r="G393" s="49" t="s">
        <v>36</v>
      </c>
      <c r="H393" s="26">
        <v>30</v>
      </c>
      <c r="I393" s="26">
        <v>20</v>
      </c>
      <c r="J393" s="46">
        <v>10</v>
      </c>
      <c r="K393" s="31">
        <f>Reitoria!K393+ESAG!K393+CEART!K393+FAED!K393+CEAD!K393+CEFID!K393+CERES!K393+CESFI!K393</f>
        <v>5</v>
      </c>
      <c r="L393" s="32">
        <f>(Reitoria!K393-Reitoria!L393)+(ESAG!K393-ESAG!L393)+(CEART!K393-CEART!L393)+(FAED!K393-FAED!L393)+(CEAD!K393-CEAD!L393)+(CEFID!K393-CEFID!L393)+(CERES!K393-CERES!L393)+(CESFI!K393-CESFI!L393)</f>
        <v>3</v>
      </c>
      <c r="M393" s="33">
        <f t="shared" si="18"/>
        <v>2</v>
      </c>
      <c r="N393" s="57">
        <f t="shared" si="19"/>
        <v>50</v>
      </c>
      <c r="O393" s="57">
        <f t="shared" si="20"/>
        <v>30</v>
      </c>
    </row>
    <row r="394" spans="1:15" ht="15" x14ac:dyDescent="0.25">
      <c r="A394" s="98"/>
      <c r="B394" s="94"/>
      <c r="C394" s="49">
        <v>79</v>
      </c>
      <c r="D394" s="50" t="s">
        <v>440</v>
      </c>
      <c r="E394" s="28" t="s">
        <v>926</v>
      </c>
      <c r="F394" s="26" t="s">
        <v>930</v>
      </c>
      <c r="G394" s="49" t="s">
        <v>36</v>
      </c>
      <c r="H394" s="26">
        <v>30</v>
      </c>
      <c r="I394" s="26">
        <v>20</v>
      </c>
      <c r="J394" s="46">
        <v>77</v>
      </c>
      <c r="K394" s="31">
        <f>Reitoria!K394+ESAG!K394+CEART!K394+FAED!K394+CEAD!K394+CEFID!K394+CERES!K394+CESFI!K394</f>
        <v>1</v>
      </c>
      <c r="L394" s="32">
        <f>(Reitoria!K394-Reitoria!L394)+(ESAG!K394-ESAG!L394)+(CEART!K394-CEART!L394)+(FAED!K394-FAED!L394)+(CEAD!K394-CEAD!L394)+(CEFID!K394-CEFID!L394)+(CERES!K394-CERES!L394)+(CESFI!K394-CESFI!L394)</f>
        <v>0</v>
      </c>
      <c r="M394" s="33">
        <f t="shared" si="18"/>
        <v>1</v>
      </c>
      <c r="N394" s="57">
        <f t="shared" si="19"/>
        <v>77</v>
      </c>
      <c r="O394" s="57">
        <f t="shared" si="20"/>
        <v>0</v>
      </c>
    </row>
    <row r="395" spans="1:15" ht="60" x14ac:dyDescent="0.25">
      <c r="A395" s="98"/>
      <c r="B395" s="94"/>
      <c r="C395" s="49">
        <v>80</v>
      </c>
      <c r="D395" s="50" t="s">
        <v>441</v>
      </c>
      <c r="E395" s="28" t="s">
        <v>926</v>
      </c>
      <c r="F395" s="26" t="s">
        <v>921</v>
      </c>
      <c r="G395" s="49" t="s">
        <v>36</v>
      </c>
      <c r="H395" s="26">
        <v>30</v>
      </c>
      <c r="I395" s="26">
        <v>20</v>
      </c>
      <c r="J395" s="46">
        <v>53.23</v>
      </c>
      <c r="K395" s="31">
        <f>Reitoria!K395+ESAG!K395+CEART!K395+FAED!K395+CEAD!K395+CEFID!K395+CERES!K395+CESFI!K395</f>
        <v>4</v>
      </c>
      <c r="L395" s="32">
        <f>(Reitoria!K395-Reitoria!L395)+(ESAG!K395-ESAG!L395)+(CEART!K395-CEART!L395)+(FAED!K395-FAED!L395)+(CEAD!K395-CEAD!L395)+(CEFID!K395-CEFID!L395)+(CERES!K395-CERES!L395)+(CESFI!K395-CESFI!L395)</f>
        <v>2</v>
      </c>
      <c r="M395" s="33">
        <f t="shared" si="18"/>
        <v>2</v>
      </c>
      <c r="N395" s="57">
        <f t="shared" si="19"/>
        <v>212.92</v>
      </c>
      <c r="O395" s="57">
        <f t="shared" si="20"/>
        <v>106.46</v>
      </c>
    </row>
    <row r="396" spans="1:15" ht="90" x14ac:dyDescent="0.25">
      <c r="A396" s="98"/>
      <c r="B396" s="94"/>
      <c r="C396" s="49">
        <v>81</v>
      </c>
      <c r="D396" s="50" t="s">
        <v>442</v>
      </c>
      <c r="E396" s="28" t="s">
        <v>926</v>
      </c>
      <c r="F396" s="26" t="s">
        <v>921</v>
      </c>
      <c r="G396" s="49" t="s">
        <v>36</v>
      </c>
      <c r="H396" s="26">
        <v>30</v>
      </c>
      <c r="I396" s="26">
        <v>20</v>
      </c>
      <c r="J396" s="46">
        <v>58.36</v>
      </c>
      <c r="K396" s="31">
        <f>Reitoria!K396+ESAG!K396+CEART!K396+FAED!K396+CEAD!K396+CEFID!K396+CERES!K396+CESFI!K396</f>
        <v>2</v>
      </c>
      <c r="L396" s="32">
        <f>(Reitoria!K396-Reitoria!L396)+(ESAG!K396-ESAG!L396)+(CEART!K396-CEART!L396)+(FAED!K396-FAED!L396)+(CEAD!K396-CEAD!L396)+(CEFID!K396-CEFID!L396)+(CERES!K396-CERES!L396)+(CESFI!K396-CESFI!L396)</f>
        <v>0</v>
      </c>
      <c r="M396" s="33">
        <f t="shared" si="18"/>
        <v>2</v>
      </c>
      <c r="N396" s="57">
        <f t="shared" si="19"/>
        <v>116.72</v>
      </c>
      <c r="O396" s="57">
        <f t="shared" si="20"/>
        <v>0</v>
      </c>
    </row>
    <row r="397" spans="1:15" ht="15" x14ac:dyDescent="0.25">
      <c r="A397" s="98"/>
      <c r="B397" s="94"/>
      <c r="C397" s="49">
        <v>82</v>
      </c>
      <c r="D397" s="50" t="s">
        <v>443</v>
      </c>
      <c r="E397" s="28" t="s">
        <v>926</v>
      </c>
      <c r="F397" s="26" t="s">
        <v>930</v>
      </c>
      <c r="G397" s="49" t="s">
        <v>36</v>
      </c>
      <c r="H397" s="26">
        <v>30</v>
      </c>
      <c r="I397" s="26">
        <v>20</v>
      </c>
      <c r="J397" s="46">
        <v>7.18</v>
      </c>
      <c r="K397" s="31">
        <f>Reitoria!K397+ESAG!K397+CEART!K397+FAED!K397+CEAD!K397+CEFID!K397+CERES!K397+CESFI!K397</f>
        <v>5</v>
      </c>
      <c r="L397" s="32">
        <f>(Reitoria!K397-Reitoria!L397)+(ESAG!K397-ESAG!L397)+(CEART!K397-CEART!L397)+(FAED!K397-FAED!L397)+(CEAD!K397-CEAD!L397)+(CEFID!K397-CEFID!L397)+(CERES!K397-CERES!L397)+(CESFI!K397-CESFI!L397)</f>
        <v>0</v>
      </c>
      <c r="M397" s="33">
        <f t="shared" si="18"/>
        <v>5</v>
      </c>
      <c r="N397" s="57">
        <f t="shared" si="19"/>
        <v>35.9</v>
      </c>
      <c r="O397" s="57">
        <f t="shared" si="20"/>
        <v>0</v>
      </c>
    </row>
    <row r="398" spans="1:15" ht="45" x14ac:dyDescent="0.25">
      <c r="A398" s="98"/>
      <c r="B398" s="94"/>
      <c r="C398" s="49">
        <v>83</v>
      </c>
      <c r="D398" s="50" t="s">
        <v>444</v>
      </c>
      <c r="E398" s="28" t="s">
        <v>926</v>
      </c>
      <c r="F398" s="26" t="s">
        <v>921</v>
      </c>
      <c r="G398" s="49" t="s">
        <v>36</v>
      </c>
      <c r="H398" s="26">
        <v>30</v>
      </c>
      <c r="I398" s="26">
        <v>20</v>
      </c>
      <c r="J398" s="46">
        <v>11.72</v>
      </c>
      <c r="K398" s="31">
        <f>Reitoria!K398+ESAG!K398+CEART!K398+FAED!K398+CEAD!K398+CEFID!K398+CERES!K398+CESFI!K398</f>
        <v>7</v>
      </c>
      <c r="L398" s="32">
        <f>(Reitoria!K398-Reitoria!L398)+(ESAG!K398-ESAG!L398)+(CEART!K398-CEART!L398)+(FAED!K398-FAED!L398)+(CEAD!K398-CEAD!L398)+(CEFID!K398-CEFID!L398)+(CERES!K398-CERES!L398)+(CESFI!K398-CESFI!L398)</f>
        <v>7</v>
      </c>
      <c r="M398" s="33">
        <f t="shared" si="18"/>
        <v>0</v>
      </c>
      <c r="N398" s="57">
        <f t="shared" si="19"/>
        <v>82.04</v>
      </c>
      <c r="O398" s="57">
        <f t="shared" si="20"/>
        <v>82.04</v>
      </c>
    </row>
    <row r="399" spans="1:15" ht="15" x14ac:dyDescent="0.25">
      <c r="A399" s="98"/>
      <c r="B399" s="94"/>
      <c r="C399" s="49">
        <v>84</v>
      </c>
      <c r="D399" s="50" t="s">
        <v>445</v>
      </c>
      <c r="E399" s="28" t="s">
        <v>918</v>
      </c>
      <c r="F399" s="26" t="s">
        <v>928</v>
      </c>
      <c r="G399" s="49" t="s">
        <v>36</v>
      </c>
      <c r="H399" s="26">
        <v>30</v>
      </c>
      <c r="I399" s="26">
        <v>20</v>
      </c>
      <c r="J399" s="46">
        <v>5.82</v>
      </c>
      <c r="K399" s="31">
        <f>Reitoria!K399+ESAG!K399+CEART!K399+FAED!K399+CEAD!K399+CEFID!K399+CERES!K399+CESFI!K399</f>
        <v>30</v>
      </c>
      <c r="L399" s="32">
        <f>(Reitoria!K399-Reitoria!L399)+(ESAG!K399-ESAG!L399)+(CEART!K399-CEART!L399)+(FAED!K399-FAED!L399)+(CEAD!K399-CEAD!L399)+(CEFID!K399-CEFID!L399)+(CERES!K399-CERES!L399)+(CESFI!K399-CESFI!L399)</f>
        <v>5</v>
      </c>
      <c r="M399" s="33">
        <f t="shared" si="18"/>
        <v>25</v>
      </c>
      <c r="N399" s="57">
        <f t="shared" si="19"/>
        <v>174.60000000000002</v>
      </c>
      <c r="O399" s="57">
        <f t="shared" si="20"/>
        <v>29.1</v>
      </c>
    </row>
    <row r="400" spans="1:15" ht="15" x14ac:dyDescent="0.25">
      <c r="A400" s="98"/>
      <c r="B400" s="94"/>
      <c r="C400" s="49">
        <v>85</v>
      </c>
      <c r="D400" s="50" t="s">
        <v>446</v>
      </c>
      <c r="E400" s="28" t="s">
        <v>918</v>
      </c>
      <c r="F400" s="26" t="s">
        <v>928</v>
      </c>
      <c r="G400" s="49" t="s">
        <v>36</v>
      </c>
      <c r="H400" s="26">
        <v>30</v>
      </c>
      <c r="I400" s="26">
        <v>20</v>
      </c>
      <c r="J400" s="46">
        <v>22.7</v>
      </c>
      <c r="K400" s="31">
        <f>Reitoria!K400+ESAG!K400+CEART!K400+FAED!K400+CEAD!K400+CEFID!K400+CERES!K400+CESFI!K400</f>
        <v>32</v>
      </c>
      <c r="L400" s="32">
        <f>(Reitoria!K400-Reitoria!L400)+(ESAG!K400-ESAG!L400)+(CEART!K400-CEART!L400)+(FAED!K400-FAED!L400)+(CEAD!K400-CEAD!L400)+(CEFID!K400-CEFID!L400)+(CERES!K400-CERES!L400)+(CESFI!K400-CESFI!L400)</f>
        <v>6</v>
      </c>
      <c r="M400" s="33">
        <f t="shared" si="18"/>
        <v>26</v>
      </c>
      <c r="N400" s="57">
        <f t="shared" si="19"/>
        <v>726.4</v>
      </c>
      <c r="O400" s="57">
        <f t="shared" si="20"/>
        <v>136.19999999999999</v>
      </c>
    </row>
    <row r="401" spans="1:15" ht="30" x14ac:dyDescent="0.25">
      <c r="A401" s="98"/>
      <c r="B401" s="94"/>
      <c r="C401" s="49">
        <v>86</v>
      </c>
      <c r="D401" s="50" t="s">
        <v>447</v>
      </c>
      <c r="E401" s="28" t="s">
        <v>926</v>
      </c>
      <c r="F401" s="26" t="s">
        <v>920</v>
      </c>
      <c r="G401" s="49" t="s">
        <v>36</v>
      </c>
      <c r="H401" s="26">
        <v>30</v>
      </c>
      <c r="I401" s="26">
        <v>20</v>
      </c>
      <c r="J401" s="46">
        <v>17.43</v>
      </c>
      <c r="K401" s="31">
        <f>Reitoria!K401+ESAG!K401+CEART!K401+FAED!K401+CEAD!K401+CEFID!K401+CERES!K401+CESFI!K401</f>
        <v>3</v>
      </c>
      <c r="L401" s="32">
        <f>(Reitoria!K401-Reitoria!L401)+(ESAG!K401-ESAG!L401)+(CEART!K401-CEART!L401)+(FAED!K401-FAED!L401)+(CEAD!K401-CEAD!L401)+(CEFID!K401-CEFID!L401)+(CERES!K401-CERES!L401)+(CESFI!K401-CESFI!L401)</f>
        <v>3</v>
      </c>
      <c r="M401" s="33">
        <f t="shared" si="18"/>
        <v>0</v>
      </c>
      <c r="N401" s="57">
        <f t="shared" si="19"/>
        <v>52.29</v>
      </c>
      <c r="O401" s="57">
        <f t="shared" si="20"/>
        <v>52.29</v>
      </c>
    </row>
    <row r="402" spans="1:15" ht="30" x14ac:dyDescent="0.25">
      <c r="A402" s="98"/>
      <c r="B402" s="94"/>
      <c r="C402" s="49">
        <v>87</v>
      </c>
      <c r="D402" s="50" t="s">
        <v>448</v>
      </c>
      <c r="E402" s="28" t="s">
        <v>918</v>
      </c>
      <c r="F402" s="26" t="s">
        <v>975</v>
      </c>
      <c r="G402" s="49" t="s">
        <v>36</v>
      </c>
      <c r="H402" s="26">
        <v>30</v>
      </c>
      <c r="I402" s="26">
        <v>20</v>
      </c>
      <c r="J402" s="46">
        <v>2.62</v>
      </c>
      <c r="K402" s="31">
        <f>Reitoria!K402+ESAG!K402+CEART!K402+FAED!K402+CEAD!K402+CEFID!K402+CERES!K402+CESFI!K402</f>
        <v>20</v>
      </c>
      <c r="L402" s="32">
        <f>(Reitoria!K402-Reitoria!L402)+(ESAG!K402-ESAG!L402)+(CEART!K402-CEART!L402)+(FAED!K402-FAED!L402)+(CEAD!K402-CEAD!L402)+(CEFID!K402-CEFID!L402)+(CERES!K402-CERES!L402)+(CESFI!K402-CESFI!L402)</f>
        <v>12</v>
      </c>
      <c r="M402" s="33">
        <f t="shared" si="18"/>
        <v>8</v>
      </c>
      <c r="N402" s="57">
        <f t="shared" si="19"/>
        <v>52.400000000000006</v>
      </c>
      <c r="O402" s="57">
        <f t="shared" si="20"/>
        <v>31.44</v>
      </c>
    </row>
    <row r="403" spans="1:15" ht="30" x14ac:dyDescent="0.25">
      <c r="A403" s="98"/>
      <c r="B403" s="94"/>
      <c r="C403" s="49">
        <v>88</v>
      </c>
      <c r="D403" s="50" t="s">
        <v>449</v>
      </c>
      <c r="E403" s="28" t="s">
        <v>918</v>
      </c>
      <c r="F403" s="26" t="s">
        <v>975</v>
      </c>
      <c r="G403" s="49" t="s">
        <v>36</v>
      </c>
      <c r="H403" s="26">
        <v>30</v>
      </c>
      <c r="I403" s="26">
        <v>20</v>
      </c>
      <c r="J403" s="46">
        <v>3.85</v>
      </c>
      <c r="K403" s="31">
        <f>Reitoria!K403+ESAG!K403+CEART!K403+FAED!K403+CEAD!K403+CEFID!K403+CERES!K403+CESFI!K403</f>
        <v>20</v>
      </c>
      <c r="L403" s="32">
        <f>(Reitoria!K403-Reitoria!L403)+(ESAG!K403-ESAG!L403)+(CEART!K403-CEART!L403)+(FAED!K403-FAED!L403)+(CEAD!K403-CEAD!L403)+(CEFID!K403-CEFID!L403)+(CERES!K403-CERES!L403)+(CESFI!K403-CESFI!L403)</f>
        <v>12</v>
      </c>
      <c r="M403" s="33">
        <f t="shared" si="18"/>
        <v>8</v>
      </c>
      <c r="N403" s="57">
        <f t="shared" si="19"/>
        <v>77</v>
      </c>
      <c r="O403" s="57">
        <f t="shared" si="20"/>
        <v>46.2</v>
      </c>
    </row>
    <row r="404" spans="1:15" ht="60" x14ac:dyDescent="0.25">
      <c r="A404" s="98"/>
      <c r="B404" s="94"/>
      <c r="C404" s="49">
        <v>89</v>
      </c>
      <c r="D404" s="50" t="s">
        <v>450</v>
      </c>
      <c r="E404" s="28" t="s">
        <v>918</v>
      </c>
      <c r="F404" s="26" t="s">
        <v>976</v>
      </c>
      <c r="G404" s="49" t="s">
        <v>36</v>
      </c>
      <c r="H404" s="26">
        <v>30</v>
      </c>
      <c r="I404" s="26">
        <v>20</v>
      </c>
      <c r="J404" s="46">
        <v>17.7</v>
      </c>
      <c r="K404" s="31">
        <f>Reitoria!K404+ESAG!K404+CEART!K404+FAED!K404+CEAD!K404+CEFID!K404+CERES!K404+CESFI!K404</f>
        <v>3</v>
      </c>
      <c r="L404" s="32">
        <f>(Reitoria!K404-Reitoria!L404)+(ESAG!K404-ESAG!L404)+(CEART!K404-CEART!L404)+(FAED!K404-FAED!L404)+(CEAD!K404-CEAD!L404)+(CEFID!K404-CEFID!L404)+(CERES!K404-CERES!L404)+(CESFI!K404-CESFI!L404)</f>
        <v>1</v>
      </c>
      <c r="M404" s="33">
        <f t="shared" si="18"/>
        <v>2</v>
      </c>
      <c r="N404" s="57">
        <f t="shared" si="19"/>
        <v>53.099999999999994</v>
      </c>
      <c r="O404" s="57">
        <f t="shared" si="20"/>
        <v>17.7</v>
      </c>
    </row>
    <row r="405" spans="1:15" ht="60" x14ac:dyDescent="0.25">
      <c r="A405" s="98"/>
      <c r="B405" s="94"/>
      <c r="C405" s="49">
        <v>90</v>
      </c>
      <c r="D405" s="50" t="s">
        <v>451</v>
      </c>
      <c r="E405" s="28" t="s">
        <v>918</v>
      </c>
      <c r="F405" s="26" t="s">
        <v>976</v>
      </c>
      <c r="G405" s="49" t="s">
        <v>36</v>
      </c>
      <c r="H405" s="26">
        <v>30</v>
      </c>
      <c r="I405" s="26">
        <v>20</v>
      </c>
      <c r="J405" s="46">
        <v>17.7</v>
      </c>
      <c r="K405" s="31">
        <f>Reitoria!K405+ESAG!K405+CEART!K405+FAED!K405+CEAD!K405+CEFID!K405+CERES!K405+CESFI!K405</f>
        <v>3</v>
      </c>
      <c r="L405" s="32">
        <f>(Reitoria!K405-Reitoria!L405)+(ESAG!K405-ESAG!L405)+(CEART!K405-CEART!L405)+(FAED!K405-FAED!L405)+(CEAD!K405-CEAD!L405)+(CEFID!K405-CEFID!L405)+(CERES!K405-CERES!L405)+(CESFI!K405-CESFI!L405)</f>
        <v>1</v>
      </c>
      <c r="M405" s="33">
        <f t="shared" si="18"/>
        <v>2</v>
      </c>
      <c r="N405" s="57">
        <f t="shared" si="19"/>
        <v>53.099999999999994</v>
      </c>
      <c r="O405" s="57">
        <f t="shared" si="20"/>
        <v>17.7</v>
      </c>
    </row>
    <row r="406" spans="1:15" ht="45" x14ac:dyDescent="0.25">
      <c r="A406" s="98"/>
      <c r="B406" s="94"/>
      <c r="C406" s="49">
        <v>91</v>
      </c>
      <c r="D406" s="50" t="s">
        <v>452</v>
      </c>
      <c r="E406" s="28" t="s">
        <v>918</v>
      </c>
      <c r="F406" s="26" t="s">
        <v>977</v>
      </c>
      <c r="G406" s="49" t="s">
        <v>36</v>
      </c>
      <c r="H406" s="26">
        <v>30</v>
      </c>
      <c r="I406" s="26">
        <v>20</v>
      </c>
      <c r="J406" s="46">
        <v>9.65</v>
      </c>
      <c r="K406" s="31">
        <f>Reitoria!K406+ESAG!K406+CEART!K406+FAED!K406+CEAD!K406+CEFID!K406+CERES!K406+CESFI!K406</f>
        <v>4</v>
      </c>
      <c r="L406" s="32">
        <f>(Reitoria!K406-Reitoria!L406)+(ESAG!K406-ESAG!L406)+(CEART!K406-CEART!L406)+(FAED!K406-FAED!L406)+(CEAD!K406-CEAD!L406)+(CEFID!K406-CEFID!L406)+(CERES!K406-CERES!L406)+(CESFI!K406-CESFI!L406)</f>
        <v>2</v>
      </c>
      <c r="M406" s="33">
        <f t="shared" si="18"/>
        <v>2</v>
      </c>
      <c r="N406" s="57">
        <f t="shared" si="19"/>
        <v>38.6</v>
      </c>
      <c r="O406" s="57">
        <f t="shared" si="20"/>
        <v>19.3</v>
      </c>
    </row>
    <row r="407" spans="1:15" ht="45" x14ac:dyDescent="0.25">
      <c r="A407" s="98"/>
      <c r="B407" s="94"/>
      <c r="C407" s="49">
        <v>92</v>
      </c>
      <c r="D407" s="50" t="s">
        <v>453</v>
      </c>
      <c r="E407" s="28" t="s">
        <v>918</v>
      </c>
      <c r="F407" s="26" t="s">
        <v>941</v>
      </c>
      <c r="G407" s="49" t="s">
        <v>36</v>
      </c>
      <c r="H407" s="26">
        <v>30</v>
      </c>
      <c r="I407" s="26">
        <v>20</v>
      </c>
      <c r="J407" s="46">
        <v>18.760000000000002</v>
      </c>
      <c r="K407" s="31">
        <f>Reitoria!K407+ESAG!K407+CEART!K407+FAED!K407+CEAD!K407+CEFID!K407+CERES!K407+CESFI!K407</f>
        <v>7</v>
      </c>
      <c r="L407" s="32">
        <f>(Reitoria!K407-Reitoria!L407)+(ESAG!K407-ESAG!L407)+(CEART!K407-CEART!L407)+(FAED!K407-FAED!L407)+(CEAD!K407-CEAD!L407)+(CEFID!K407-CEFID!L407)+(CERES!K407-CERES!L407)+(CESFI!K407-CESFI!L407)</f>
        <v>2</v>
      </c>
      <c r="M407" s="33">
        <f t="shared" si="18"/>
        <v>5</v>
      </c>
      <c r="N407" s="57">
        <f t="shared" si="19"/>
        <v>131.32000000000002</v>
      </c>
      <c r="O407" s="57">
        <f t="shared" si="20"/>
        <v>37.520000000000003</v>
      </c>
    </row>
    <row r="408" spans="1:15" ht="15" x14ac:dyDescent="0.25">
      <c r="A408" s="98"/>
      <c r="B408" s="94"/>
      <c r="C408" s="49">
        <v>93</v>
      </c>
      <c r="D408" s="50" t="s">
        <v>454</v>
      </c>
      <c r="E408" s="28" t="s">
        <v>936</v>
      </c>
      <c r="F408" s="26" t="s">
        <v>978</v>
      </c>
      <c r="G408" s="49" t="s">
        <v>36</v>
      </c>
      <c r="H408" s="26">
        <v>30</v>
      </c>
      <c r="I408" s="26">
        <v>20</v>
      </c>
      <c r="J408" s="46">
        <v>456</v>
      </c>
      <c r="K408" s="31">
        <f>Reitoria!K408+ESAG!K408+CEART!K408+FAED!K408+CEAD!K408+CEFID!K408+CERES!K408+CESFI!K408</f>
        <v>1</v>
      </c>
      <c r="L408" s="32">
        <f>(Reitoria!K408-Reitoria!L408)+(ESAG!K408-ESAG!L408)+(CEART!K408-CEART!L408)+(FAED!K408-FAED!L408)+(CEAD!K408-CEAD!L408)+(CEFID!K408-CEFID!L408)+(CERES!K408-CERES!L408)+(CESFI!K408-CESFI!L408)</f>
        <v>1</v>
      </c>
      <c r="M408" s="33">
        <f t="shared" si="18"/>
        <v>0</v>
      </c>
      <c r="N408" s="57">
        <f t="shared" si="19"/>
        <v>456</v>
      </c>
      <c r="O408" s="57">
        <f t="shared" si="20"/>
        <v>456</v>
      </c>
    </row>
    <row r="409" spans="1:15" ht="60" x14ac:dyDescent="0.25">
      <c r="A409" s="98"/>
      <c r="B409" s="94"/>
      <c r="C409" s="49">
        <v>94</v>
      </c>
      <c r="D409" s="50" t="s">
        <v>455</v>
      </c>
      <c r="E409" s="28" t="s">
        <v>936</v>
      </c>
      <c r="F409" s="26" t="s">
        <v>971</v>
      </c>
      <c r="G409" s="49" t="s">
        <v>36</v>
      </c>
      <c r="H409" s="26">
        <v>30</v>
      </c>
      <c r="I409" s="26">
        <v>20</v>
      </c>
      <c r="J409" s="46">
        <v>28.9</v>
      </c>
      <c r="K409" s="31">
        <f>Reitoria!K409+ESAG!K409+CEART!K409+FAED!K409+CEAD!K409+CEFID!K409+CERES!K409+CESFI!K409</f>
        <v>2</v>
      </c>
      <c r="L409" s="32">
        <f>(Reitoria!K409-Reitoria!L409)+(ESAG!K409-ESAG!L409)+(CEART!K409-CEART!L409)+(FAED!K409-FAED!L409)+(CEAD!K409-CEAD!L409)+(CEFID!K409-CEFID!L409)+(CERES!K409-CERES!L409)+(CESFI!K409-CESFI!L409)</f>
        <v>1</v>
      </c>
      <c r="M409" s="33">
        <f t="shared" si="18"/>
        <v>1</v>
      </c>
      <c r="N409" s="57">
        <f t="shared" si="19"/>
        <v>57.8</v>
      </c>
      <c r="O409" s="57">
        <f t="shared" si="20"/>
        <v>28.9</v>
      </c>
    </row>
    <row r="410" spans="1:15" ht="75" x14ac:dyDescent="0.25">
      <c r="A410" s="98"/>
      <c r="B410" s="94"/>
      <c r="C410" s="49">
        <v>95</v>
      </c>
      <c r="D410" s="50" t="s">
        <v>456</v>
      </c>
      <c r="E410" s="28" t="s">
        <v>936</v>
      </c>
      <c r="F410" s="26" t="s">
        <v>971</v>
      </c>
      <c r="G410" s="49" t="s">
        <v>36</v>
      </c>
      <c r="H410" s="26">
        <v>30</v>
      </c>
      <c r="I410" s="26">
        <v>20</v>
      </c>
      <c r="J410" s="46">
        <v>41.9</v>
      </c>
      <c r="K410" s="31">
        <f>Reitoria!K410+ESAG!K410+CEART!K410+FAED!K410+CEAD!K410+CEFID!K410+CERES!K410+CESFI!K410</f>
        <v>2</v>
      </c>
      <c r="L410" s="32">
        <f>(Reitoria!K410-Reitoria!L410)+(ESAG!K410-ESAG!L410)+(CEART!K410-CEART!L410)+(FAED!K410-FAED!L410)+(CEAD!K410-CEAD!L410)+(CEFID!K410-CEFID!L410)+(CERES!K410-CERES!L410)+(CESFI!K410-CESFI!L410)</f>
        <v>1</v>
      </c>
      <c r="M410" s="33">
        <f t="shared" si="18"/>
        <v>1</v>
      </c>
      <c r="N410" s="57">
        <f t="shared" si="19"/>
        <v>83.8</v>
      </c>
      <c r="O410" s="57">
        <f t="shared" si="20"/>
        <v>41.9</v>
      </c>
    </row>
    <row r="411" spans="1:15" ht="75" x14ac:dyDescent="0.25">
      <c r="A411" s="98"/>
      <c r="B411" s="94"/>
      <c r="C411" s="49">
        <v>96</v>
      </c>
      <c r="D411" s="50" t="s">
        <v>457</v>
      </c>
      <c r="E411" s="28" t="s">
        <v>936</v>
      </c>
      <c r="F411" s="26" t="s">
        <v>971</v>
      </c>
      <c r="G411" s="49" t="s">
        <v>36</v>
      </c>
      <c r="H411" s="26">
        <v>30</v>
      </c>
      <c r="I411" s="26">
        <v>20</v>
      </c>
      <c r="J411" s="46">
        <v>34.85</v>
      </c>
      <c r="K411" s="31">
        <f>Reitoria!K411+ESAG!K411+CEART!K411+FAED!K411+CEAD!K411+CEFID!K411+CERES!K411+CESFI!K411</f>
        <v>2</v>
      </c>
      <c r="L411" s="32">
        <f>(Reitoria!K411-Reitoria!L411)+(ESAG!K411-ESAG!L411)+(CEART!K411-CEART!L411)+(FAED!K411-FAED!L411)+(CEAD!K411-CEAD!L411)+(CEFID!K411-CEFID!L411)+(CERES!K411-CERES!L411)+(CESFI!K411-CESFI!L411)</f>
        <v>1</v>
      </c>
      <c r="M411" s="33">
        <f t="shared" si="18"/>
        <v>1</v>
      </c>
      <c r="N411" s="57">
        <f t="shared" si="19"/>
        <v>69.7</v>
      </c>
      <c r="O411" s="57">
        <f t="shared" si="20"/>
        <v>34.85</v>
      </c>
    </row>
    <row r="412" spans="1:15" ht="15" x14ac:dyDescent="0.25">
      <c r="A412" s="98"/>
      <c r="B412" s="94"/>
      <c r="C412" s="49">
        <v>97</v>
      </c>
      <c r="D412" s="50" t="s">
        <v>458</v>
      </c>
      <c r="E412" s="28" t="s">
        <v>979</v>
      </c>
      <c r="F412" s="26" t="s">
        <v>932</v>
      </c>
      <c r="G412" s="49" t="s">
        <v>36</v>
      </c>
      <c r="H412" s="26">
        <v>30</v>
      </c>
      <c r="I412" s="26">
        <v>20</v>
      </c>
      <c r="J412" s="46">
        <v>155.04</v>
      </c>
      <c r="K412" s="31">
        <f>Reitoria!K412+ESAG!K412+CEART!K412+FAED!K412+CEAD!K412+CEFID!K412+CERES!K412+CESFI!K412</f>
        <v>5</v>
      </c>
      <c r="L412" s="32">
        <f>(Reitoria!K412-Reitoria!L412)+(ESAG!K412-ESAG!L412)+(CEART!K412-CEART!L412)+(FAED!K412-FAED!L412)+(CEAD!K412-CEAD!L412)+(CEFID!K412-CEFID!L412)+(CERES!K412-CERES!L412)+(CESFI!K412-CESFI!L412)</f>
        <v>4</v>
      </c>
      <c r="M412" s="33">
        <f t="shared" si="18"/>
        <v>1</v>
      </c>
      <c r="N412" s="57">
        <f t="shared" si="19"/>
        <v>775.19999999999993</v>
      </c>
      <c r="O412" s="57">
        <f t="shared" si="20"/>
        <v>620.16</v>
      </c>
    </row>
    <row r="413" spans="1:15" ht="60" x14ac:dyDescent="0.25">
      <c r="A413" s="98"/>
      <c r="B413" s="94"/>
      <c r="C413" s="49">
        <v>98</v>
      </c>
      <c r="D413" s="50" t="s">
        <v>459</v>
      </c>
      <c r="E413" s="28" t="s">
        <v>980</v>
      </c>
      <c r="F413" s="26" t="s">
        <v>932</v>
      </c>
      <c r="G413" s="49" t="s">
        <v>36</v>
      </c>
      <c r="H413" s="26">
        <v>30</v>
      </c>
      <c r="I413" s="26">
        <v>20</v>
      </c>
      <c r="J413" s="46">
        <v>40.619999999999997</v>
      </c>
      <c r="K413" s="31">
        <f>Reitoria!K413+ESAG!K413+CEART!K413+FAED!K413+CEAD!K413+CEFID!K413+CERES!K413+CESFI!K413</f>
        <v>3</v>
      </c>
      <c r="L413" s="32">
        <f>(Reitoria!K413-Reitoria!L413)+(ESAG!K413-ESAG!L413)+(CEART!K413-CEART!L413)+(FAED!K413-FAED!L413)+(CEAD!K413-CEAD!L413)+(CEFID!K413-CEFID!L413)+(CERES!K413-CERES!L413)+(CESFI!K413-CESFI!L413)</f>
        <v>1</v>
      </c>
      <c r="M413" s="33">
        <f t="shared" si="18"/>
        <v>2</v>
      </c>
      <c r="N413" s="57">
        <f t="shared" si="19"/>
        <v>121.85999999999999</v>
      </c>
      <c r="O413" s="57">
        <f t="shared" si="20"/>
        <v>40.619999999999997</v>
      </c>
    </row>
    <row r="414" spans="1:15" ht="30" x14ac:dyDescent="0.25">
      <c r="A414" s="98"/>
      <c r="B414" s="94"/>
      <c r="C414" s="49">
        <v>99</v>
      </c>
      <c r="D414" s="50" t="s">
        <v>460</v>
      </c>
      <c r="E414" s="28" t="s">
        <v>936</v>
      </c>
      <c r="F414" s="26" t="s">
        <v>932</v>
      </c>
      <c r="G414" s="49" t="s">
        <v>36</v>
      </c>
      <c r="H414" s="26">
        <v>30</v>
      </c>
      <c r="I414" s="26">
        <v>20</v>
      </c>
      <c r="J414" s="46">
        <v>61.68</v>
      </c>
      <c r="K414" s="31">
        <f>Reitoria!K414+ESAG!K414+CEART!K414+FAED!K414+CEAD!K414+CEFID!K414+CERES!K414+CESFI!K414</f>
        <v>1</v>
      </c>
      <c r="L414" s="32">
        <f>(Reitoria!K414-Reitoria!L414)+(ESAG!K414-ESAG!L414)+(CEART!K414-CEART!L414)+(FAED!K414-FAED!L414)+(CEAD!K414-CEAD!L414)+(CEFID!K414-CEFID!L414)+(CERES!K414-CERES!L414)+(CESFI!K414-CESFI!L414)</f>
        <v>1</v>
      </c>
      <c r="M414" s="33">
        <f t="shared" si="18"/>
        <v>0</v>
      </c>
      <c r="N414" s="57">
        <f t="shared" si="19"/>
        <v>61.68</v>
      </c>
      <c r="O414" s="57">
        <f t="shared" si="20"/>
        <v>61.68</v>
      </c>
    </row>
    <row r="415" spans="1:15" ht="60" x14ac:dyDescent="0.25">
      <c r="A415" s="98"/>
      <c r="B415" s="94"/>
      <c r="C415" s="49">
        <v>100</v>
      </c>
      <c r="D415" s="50" t="s">
        <v>461</v>
      </c>
      <c r="E415" s="28" t="s">
        <v>936</v>
      </c>
      <c r="F415" s="26" t="s">
        <v>981</v>
      </c>
      <c r="G415" s="49" t="s">
        <v>36</v>
      </c>
      <c r="H415" s="26">
        <v>30</v>
      </c>
      <c r="I415" s="26">
        <v>20</v>
      </c>
      <c r="J415" s="46">
        <v>84.33</v>
      </c>
      <c r="K415" s="31">
        <f>Reitoria!K415+ESAG!K415+CEART!K415+FAED!K415+CEAD!K415+CEFID!K415+CERES!K415+CESFI!K415</f>
        <v>1</v>
      </c>
      <c r="L415" s="32">
        <f>(Reitoria!K415-Reitoria!L415)+(ESAG!K415-ESAG!L415)+(CEART!K415-CEART!L415)+(FAED!K415-FAED!L415)+(CEAD!K415-CEAD!L415)+(CEFID!K415-CEFID!L415)+(CERES!K415-CERES!L415)+(CESFI!K415-CESFI!L415)</f>
        <v>1</v>
      </c>
      <c r="M415" s="33">
        <f t="shared" si="18"/>
        <v>0</v>
      </c>
      <c r="N415" s="57">
        <f t="shared" si="19"/>
        <v>84.33</v>
      </c>
      <c r="O415" s="57">
        <f t="shared" si="20"/>
        <v>84.33</v>
      </c>
    </row>
    <row r="416" spans="1:15" ht="90" x14ac:dyDescent="0.25">
      <c r="A416" s="98"/>
      <c r="B416" s="94"/>
      <c r="C416" s="49">
        <v>101</v>
      </c>
      <c r="D416" s="50" t="s">
        <v>462</v>
      </c>
      <c r="E416" s="28" t="s">
        <v>982</v>
      </c>
      <c r="F416" s="26" t="s">
        <v>983</v>
      </c>
      <c r="G416" s="49" t="s">
        <v>36</v>
      </c>
      <c r="H416" s="26">
        <v>30</v>
      </c>
      <c r="I416" s="26">
        <v>20</v>
      </c>
      <c r="J416" s="46">
        <v>38.1</v>
      </c>
      <c r="K416" s="31">
        <f>Reitoria!K416+ESAG!K416+CEART!K416+FAED!K416+CEAD!K416+CEFID!K416+CERES!K416+CESFI!K416</f>
        <v>15</v>
      </c>
      <c r="L416" s="32">
        <f>(Reitoria!K416-Reitoria!L416)+(ESAG!K416-ESAG!L416)+(CEART!K416-CEART!L416)+(FAED!K416-FAED!L416)+(CEAD!K416-CEAD!L416)+(CEFID!K416-CEFID!L416)+(CERES!K416-CERES!L416)+(CESFI!K416-CESFI!L416)</f>
        <v>6</v>
      </c>
      <c r="M416" s="33">
        <f t="shared" si="18"/>
        <v>9</v>
      </c>
      <c r="N416" s="57">
        <f t="shared" si="19"/>
        <v>571.5</v>
      </c>
      <c r="O416" s="57">
        <f t="shared" si="20"/>
        <v>228.60000000000002</v>
      </c>
    </row>
    <row r="417" spans="1:15" ht="45" x14ac:dyDescent="0.25">
      <c r="A417" s="99"/>
      <c r="B417" s="95"/>
      <c r="C417" s="49">
        <v>102</v>
      </c>
      <c r="D417" s="50" t="s">
        <v>463</v>
      </c>
      <c r="E417" s="28" t="s">
        <v>982</v>
      </c>
      <c r="F417" s="26" t="s">
        <v>983</v>
      </c>
      <c r="G417" s="49" t="s">
        <v>36</v>
      </c>
      <c r="H417" s="26">
        <v>30</v>
      </c>
      <c r="I417" s="26">
        <v>20</v>
      </c>
      <c r="J417" s="46">
        <v>9.9</v>
      </c>
      <c r="K417" s="31">
        <f>Reitoria!K417+ESAG!K417+CEART!K417+FAED!K417+CEAD!K417+CEFID!K417+CERES!K417+CESFI!K417</f>
        <v>20</v>
      </c>
      <c r="L417" s="32">
        <f>(Reitoria!K417-Reitoria!L417)+(ESAG!K417-ESAG!L417)+(CEART!K417-CEART!L417)+(FAED!K417-FAED!L417)+(CEAD!K417-CEAD!L417)+(CEFID!K417-CEFID!L417)+(CERES!K417-CERES!L417)+(CESFI!K417-CESFI!L417)</f>
        <v>10</v>
      </c>
      <c r="M417" s="33">
        <f t="shared" si="18"/>
        <v>10</v>
      </c>
      <c r="N417" s="57">
        <f t="shared" si="19"/>
        <v>198</v>
      </c>
      <c r="O417" s="57">
        <f t="shared" si="20"/>
        <v>99</v>
      </c>
    </row>
    <row r="418" spans="1:15" ht="15" x14ac:dyDescent="0.25">
      <c r="A418" s="100" t="s">
        <v>890</v>
      </c>
      <c r="B418" s="96">
        <v>6</v>
      </c>
      <c r="C418" s="49">
        <v>1</v>
      </c>
      <c r="D418" s="50" t="s">
        <v>464</v>
      </c>
      <c r="E418" s="28" t="s">
        <v>918</v>
      </c>
      <c r="F418" s="26" t="s">
        <v>984</v>
      </c>
      <c r="G418" s="49" t="s">
        <v>911</v>
      </c>
      <c r="H418" s="26">
        <v>30</v>
      </c>
      <c r="I418" s="26">
        <v>20</v>
      </c>
      <c r="J418" s="46">
        <v>105</v>
      </c>
      <c r="K418" s="31">
        <f>Reitoria!K418+ESAG!K418+CEART!K418+FAED!K418+CEAD!K418+CEFID!K418+CERES!K418+CESFI!K418</f>
        <v>57</v>
      </c>
      <c r="L418" s="32">
        <f>(Reitoria!K418-Reitoria!L418)+(ESAG!K418-ESAG!L418)+(CEART!K418-CEART!L418)+(FAED!K418-FAED!L418)+(CEAD!K418-CEAD!L418)+(CEFID!K418-CEFID!L418)+(CERES!K418-CERES!L418)+(CESFI!K418-CESFI!L418)</f>
        <v>14</v>
      </c>
      <c r="M418" s="33">
        <f t="shared" si="18"/>
        <v>43</v>
      </c>
      <c r="N418" s="57">
        <f t="shared" si="19"/>
        <v>5985</v>
      </c>
      <c r="O418" s="57">
        <f t="shared" si="20"/>
        <v>1470</v>
      </c>
    </row>
    <row r="419" spans="1:15" ht="15" x14ac:dyDescent="0.25">
      <c r="A419" s="100"/>
      <c r="B419" s="96"/>
      <c r="C419" s="49">
        <v>2</v>
      </c>
      <c r="D419" s="50" t="s">
        <v>465</v>
      </c>
      <c r="E419" s="28" t="s">
        <v>918</v>
      </c>
      <c r="F419" s="26" t="s">
        <v>985</v>
      </c>
      <c r="G419" s="49" t="s">
        <v>911</v>
      </c>
      <c r="H419" s="26">
        <v>30</v>
      </c>
      <c r="I419" s="26">
        <v>20</v>
      </c>
      <c r="J419" s="46">
        <v>109</v>
      </c>
      <c r="K419" s="31">
        <f>Reitoria!K419+ESAG!K419+CEART!K419+FAED!K419+CEAD!K419+CEFID!K419+CERES!K419+CESFI!K419</f>
        <v>132</v>
      </c>
      <c r="L419" s="32">
        <f>(Reitoria!K419-Reitoria!L419)+(ESAG!K419-ESAG!L419)+(CEART!K419-CEART!L419)+(FAED!K419-FAED!L419)+(CEAD!K419-CEAD!L419)+(CEFID!K419-CEFID!L419)+(CERES!K419-CERES!L419)+(CESFI!K419-CESFI!L419)</f>
        <v>19</v>
      </c>
      <c r="M419" s="33">
        <f t="shared" si="18"/>
        <v>113</v>
      </c>
      <c r="N419" s="57">
        <f t="shared" si="19"/>
        <v>14388</v>
      </c>
      <c r="O419" s="57">
        <f t="shared" si="20"/>
        <v>2071</v>
      </c>
    </row>
    <row r="420" spans="1:15" ht="15" x14ac:dyDescent="0.25">
      <c r="A420" s="100"/>
      <c r="B420" s="96"/>
      <c r="C420" s="49">
        <v>3</v>
      </c>
      <c r="D420" s="50" t="s">
        <v>466</v>
      </c>
      <c r="E420" s="28" t="s">
        <v>918</v>
      </c>
      <c r="F420" s="26" t="s">
        <v>986</v>
      </c>
      <c r="G420" s="49" t="s">
        <v>911</v>
      </c>
      <c r="H420" s="26">
        <v>30</v>
      </c>
      <c r="I420" s="26">
        <v>20</v>
      </c>
      <c r="J420" s="46">
        <v>69</v>
      </c>
      <c r="K420" s="31">
        <f>Reitoria!K420+ESAG!K420+CEART!K420+FAED!K420+CEAD!K420+CEFID!K420+CERES!K420+CESFI!K420</f>
        <v>15</v>
      </c>
      <c r="L420" s="32">
        <f>(Reitoria!K420-Reitoria!L420)+(ESAG!K420-ESAG!L420)+(CEART!K420-CEART!L420)+(FAED!K420-FAED!L420)+(CEAD!K420-CEAD!L420)+(CEFID!K420-CEFID!L420)+(CERES!K420-CERES!L420)+(CESFI!K420-CESFI!L420)</f>
        <v>5</v>
      </c>
      <c r="M420" s="33">
        <f t="shared" si="18"/>
        <v>10</v>
      </c>
      <c r="N420" s="57">
        <f t="shared" si="19"/>
        <v>1035</v>
      </c>
      <c r="O420" s="57">
        <f t="shared" si="20"/>
        <v>345</v>
      </c>
    </row>
    <row r="421" spans="1:15" ht="15" x14ac:dyDescent="0.25">
      <c r="A421" s="100"/>
      <c r="B421" s="96"/>
      <c r="C421" s="49">
        <v>4</v>
      </c>
      <c r="D421" s="50" t="s">
        <v>467</v>
      </c>
      <c r="E421" s="28" t="s">
        <v>918</v>
      </c>
      <c r="F421" s="26" t="s">
        <v>987</v>
      </c>
      <c r="G421" s="49" t="s">
        <v>36</v>
      </c>
      <c r="H421" s="26">
        <v>30</v>
      </c>
      <c r="I421" s="26">
        <v>20</v>
      </c>
      <c r="J421" s="46">
        <v>28.4</v>
      </c>
      <c r="K421" s="31">
        <f>Reitoria!K421+ESAG!K421+CEART!K421+FAED!K421+CEAD!K421+CEFID!K421+CERES!K421+CESFI!K421</f>
        <v>272</v>
      </c>
      <c r="L421" s="32">
        <f>(Reitoria!K421-Reitoria!L421)+(ESAG!K421-ESAG!L421)+(CEART!K421-CEART!L421)+(FAED!K421-FAED!L421)+(CEAD!K421-CEAD!L421)+(CEFID!K421-CEFID!L421)+(CERES!K421-CERES!L421)+(CESFI!K421-CESFI!L421)</f>
        <v>50</v>
      </c>
      <c r="M421" s="33">
        <f t="shared" si="18"/>
        <v>222</v>
      </c>
      <c r="N421" s="57">
        <f t="shared" si="19"/>
        <v>7724.7999999999993</v>
      </c>
      <c r="O421" s="57">
        <f t="shared" si="20"/>
        <v>1420</v>
      </c>
    </row>
    <row r="422" spans="1:15" ht="15" x14ac:dyDescent="0.25">
      <c r="A422" s="100"/>
      <c r="B422" s="96"/>
      <c r="C422" s="49">
        <v>5</v>
      </c>
      <c r="D422" s="50" t="s">
        <v>468</v>
      </c>
      <c r="E422" s="28" t="s">
        <v>918</v>
      </c>
      <c r="F422" s="26" t="s">
        <v>988</v>
      </c>
      <c r="G422" s="49" t="s">
        <v>912</v>
      </c>
      <c r="H422" s="26">
        <v>30</v>
      </c>
      <c r="I422" s="26">
        <v>20</v>
      </c>
      <c r="J422" s="46">
        <v>2.75</v>
      </c>
      <c r="K422" s="31">
        <f>Reitoria!K422+ESAG!K422+CEART!K422+FAED!K422+CEAD!K422+CEFID!K422+CERES!K422+CESFI!K422</f>
        <v>30</v>
      </c>
      <c r="L422" s="32">
        <f>(Reitoria!K422-Reitoria!L422)+(ESAG!K422-ESAG!L422)+(CEART!K422-CEART!L422)+(FAED!K422-FAED!L422)+(CEAD!K422-CEAD!L422)+(CEFID!K422-CEFID!L422)+(CERES!K422-CERES!L422)+(CESFI!K422-CESFI!L422)</f>
        <v>25</v>
      </c>
      <c r="M422" s="33">
        <f t="shared" si="18"/>
        <v>5</v>
      </c>
      <c r="N422" s="57">
        <f t="shared" si="19"/>
        <v>82.5</v>
      </c>
      <c r="O422" s="57">
        <f t="shared" si="20"/>
        <v>68.75</v>
      </c>
    </row>
    <row r="423" spans="1:15" ht="15" x14ac:dyDescent="0.25">
      <c r="A423" s="100"/>
      <c r="B423" s="96"/>
      <c r="C423" s="49">
        <v>6</v>
      </c>
      <c r="D423" s="50" t="s">
        <v>469</v>
      </c>
      <c r="E423" s="28" t="s">
        <v>918</v>
      </c>
      <c r="F423" s="26" t="s">
        <v>989</v>
      </c>
      <c r="G423" s="49" t="s">
        <v>911</v>
      </c>
      <c r="H423" s="26">
        <v>30</v>
      </c>
      <c r="I423" s="26">
        <v>20</v>
      </c>
      <c r="J423" s="46">
        <v>71.97</v>
      </c>
      <c r="K423" s="31">
        <f>Reitoria!K423+ESAG!K423+CEART!K423+FAED!K423+CEAD!K423+CEFID!K423+CERES!K423+CESFI!K423</f>
        <v>106</v>
      </c>
      <c r="L423" s="32">
        <f>(Reitoria!K423-Reitoria!L423)+(ESAG!K423-ESAG!L423)+(CEART!K423-CEART!L423)+(FAED!K423-FAED!L423)+(CEAD!K423-CEAD!L423)+(CEFID!K423-CEFID!L423)+(CERES!K423-CERES!L423)+(CESFI!K423-CESFI!L423)</f>
        <v>54</v>
      </c>
      <c r="M423" s="33">
        <f t="shared" si="18"/>
        <v>52</v>
      </c>
      <c r="N423" s="57">
        <f t="shared" si="19"/>
        <v>7628.82</v>
      </c>
      <c r="O423" s="57">
        <f t="shared" si="20"/>
        <v>3886.38</v>
      </c>
    </row>
    <row r="424" spans="1:15" ht="15" x14ac:dyDescent="0.25">
      <c r="A424" s="100"/>
      <c r="B424" s="96"/>
      <c r="C424" s="49">
        <v>7</v>
      </c>
      <c r="D424" s="50" t="s">
        <v>470</v>
      </c>
      <c r="E424" s="28" t="s">
        <v>918</v>
      </c>
      <c r="F424" s="26" t="s">
        <v>990</v>
      </c>
      <c r="G424" s="49" t="s">
        <v>912</v>
      </c>
      <c r="H424" s="26">
        <v>30</v>
      </c>
      <c r="I424" s="26">
        <v>20</v>
      </c>
      <c r="J424" s="46">
        <v>9.6300000000000008</v>
      </c>
      <c r="K424" s="31">
        <f>Reitoria!K424+ESAG!K424+CEART!K424+FAED!K424+CEAD!K424+CEFID!K424+CERES!K424+CESFI!K424</f>
        <v>15</v>
      </c>
      <c r="L424" s="32">
        <f>(Reitoria!K424-Reitoria!L424)+(ESAG!K424-ESAG!L424)+(CEART!K424-CEART!L424)+(FAED!K424-FAED!L424)+(CEAD!K424-CEAD!L424)+(CEFID!K424-CEFID!L424)+(CERES!K424-CERES!L424)+(CESFI!K424-CESFI!L424)</f>
        <v>0</v>
      </c>
      <c r="M424" s="33">
        <f t="shared" si="18"/>
        <v>15</v>
      </c>
      <c r="N424" s="57">
        <f t="shared" si="19"/>
        <v>144.45000000000002</v>
      </c>
      <c r="O424" s="57">
        <f t="shared" si="20"/>
        <v>0</v>
      </c>
    </row>
    <row r="425" spans="1:15" ht="15" x14ac:dyDescent="0.25">
      <c r="A425" s="100"/>
      <c r="B425" s="96"/>
      <c r="C425" s="49">
        <v>8</v>
      </c>
      <c r="D425" s="50" t="s">
        <v>471</v>
      </c>
      <c r="E425" s="28" t="s">
        <v>918</v>
      </c>
      <c r="F425" s="26" t="s">
        <v>991</v>
      </c>
      <c r="G425" s="49" t="s">
        <v>913</v>
      </c>
      <c r="H425" s="26">
        <v>30</v>
      </c>
      <c r="I425" s="26">
        <v>20</v>
      </c>
      <c r="J425" s="46">
        <v>16.72</v>
      </c>
      <c r="K425" s="31">
        <f>Reitoria!K425+ESAG!K425+CEART!K425+FAED!K425+CEAD!K425+CEFID!K425+CERES!K425+CESFI!K425</f>
        <v>230</v>
      </c>
      <c r="L425" s="32">
        <f>(Reitoria!K425-Reitoria!L425)+(ESAG!K425-ESAG!L425)+(CEART!K425-CEART!L425)+(FAED!K425-FAED!L425)+(CEAD!K425-CEAD!L425)+(CEFID!K425-CEFID!L425)+(CERES!K425-CERES!L425)+(CESFI!K425-CESFI!L425)</f>
        <v>24</v>
      </c>
      <c r="M425" s="33">
        <f t="shared" si="18"/>
        <v>206</v>
      </c>
      <c r="N425" s="57">
        <f t="shared" si="19"/>
        <v>3845.6</v>
      </c>
      <c r="O425" s="57">
        <f t="shared" si="20"/>
        <v>401.28</v>
      </c>
    </row>
    <row r="426" spans="1:15" ht="15" x14ac:dyDescent="0.25">
      <c r="A426" s="100"/>
      <c r="B426" s="96"/>
      <c r="C426" s="49">
        <v>9</v>
      </c>
      <c r="D426" s="50" t="s">
        <v>472</v>
      </c>
      <c r="E426" s="28" t="s">
        <v>918</v>
      </c>
      <c r="F426" s="26" t="s">
        <v>992</v>
      </c>
      <c r="G426" s="49" t="s">
        <v>912</v>
      </c>
      <c r="H426" s="26">
        <v>30</v>
      </c>
      <c r="I426" s="26">
        <v>20</v>
      </c>
      <c r="J426" s="46">
        <v>23.06</v>
      </c>
      <c r="K426" s="31">
        <f>Reitoria!K426+ESAG!K426+CEART!K426+FAED!K426+CEAD!K426+CEFID!K426+CERES!K426+CESFI!K426</f>
        <v>514</v>
      </c>
      <c r="L426" s="32">
        <f>(Reitoria!K426-Reitoria!L426)+(ESAG!K426-ESAG!L426)+(CEART!K426-CEART!L426)+(FAED!K426-FAED!L426)+(CEAD!K426-CEAD!L426)+(CEFID!K426-CEFID!L426)+(CERES!K426-CERES!L426)+(CESFI!K426-CESFI!L426)</f>
        <v>53</v>
      </c>
      <c r="M426" s="33">
        <f t="shared" si="18"/>
        <v>461</v>
      </c>
      <c r="N426" s="57">
        <f t="shared" si="19"/>
        <v>11852.84</v>
      </c>
      <c r="O426" s="57">
        <f t="shared" si="20"/>
        <v>1222.1799999999998</v>
      </c>
    </row>
    <row r="427" spans="1:15" ht="60" x14ac:dyDescent="0.25">
      <c r="A427" s="100"/>
      <c r="B427" s="96"/>
      <c r="C427" s="49">
        <v>10</v>
      </c>
      <c r="D427" s="50" t="s">
        <v>473</v>
      </c>
      <c r="E427" s="28" t="s">
        <v>918</v>
      </c>
      <c r="F427" s="26" t="s">
        <v>993</v>
      </c>
      <c r="G427" s="49" t="s">
        <v>36</v>
      </c>
      <c r="H427" s="26">
        <v>30</v>
      </c>
      <c r="I427" s="26">
        <v>20</v>
      </c>
      <c r="J427" s="46">
        <v>3.12</v>
      </c>
      <c r="K427" s="31">
        <f>Reitoria!K427+ESAG!K427+CEART!K427+FAED!K427+CEAD!K427+CEFID!K427+CERES!K427+CESFI!K427</f>
        <v>46</v>
      </c>
      <c r="L427" s="32">
        <f>(Reitoria!K427-Reitoria!L427)+(ESAG!K427-ESAG!L427)+(CEART!K427-CEART!L427)+(FAED!K427-FAED!L427)+(CEAD!K427-CEAD!L427)+(CEFID!K427-CEFID!L427)+(CERES!K427-CERES!L427)+(CESFI!K427-CESFI!L427)</f>
        <v>5</v>
      </c>
      <c r="M427" s="33">
        <f t="shared" si="18"/>
        <v>41</v>
      </c>
      <c r="N427" s="57">
        <f t="shared" si="19"/>
        <v>143.52000000000001</v>
      </c>
      <c r="O427" s="57">
        <f t="shared" si="20"/>
        <v>15.600000000000001</v>
      </c>
    </row>
    <row r="428" spans="1:15" ht="60" x14ac:dyDescent="0.25">
      <c r="A428" s="100"/>
      <c r="B428" s="96"/>
      <c r="C428" s="49">
        <v>11</v>
      </c>
      <c r="D428" s="50" t="s">
        <v>474</v>
      </c>
      <c r="E428" s="28" t="s">
        <v>918</v>
      </c>
      <c r="F428" s="26" t="s">
        <v>993</v>
      </c>
      <c r="G428" s="49" t="s">
        <v>36</v>
      </c>
      <c r="H428" s="26">
        <v>30</v>
      </c>
      <c r="I428" s="26">
        <v>20</v>
      </c>
      <c r="J428" s="46">
        <v>42.99</v>
      </c>
      <c r="K428" s="31">
        <f>Reitoria!K428+ESAG!K428+CEART!K428+FAED!K428+CEAD!K428+CEFID!K428+CERES!K428+CESFI!K428</f>
        <v>4</v>
      </c>
      <c r="L428" s="32">
        <f>(Reitoria!K428-Reitoria!L428)+(ESAG!K428-ESAG!L428)+(CEART!K428-CEART!L428)+(FAED!K428-FAED!L428)+(CEAD!K428-CEAD!L428)+(CEFID!K428-CEFID!L428)+(CERES!K428-CERES!L428)+(CESFI!K428-CESFI!L428)</f>
        <v>0</v>
      </c>
      <c r="M428" s="33">
        <f t="shared" si="18"/>
        <v>4</v>
      </c>
      <c r="N428" s="57">
        <f t="shared" si="19"/>
        <v>171.96</v>
      </c>
      <c r="O428" s="57">
        <f t="shared" si="20"/>
        <v>0</v>
      </c>
    </row>
    <row r="429" spans="1:15" ht="60" x14ac:dyDescent="0.25">
      <c r="A429" s="100"/>
      <c r="B429" s="96"/>
      <c r="C429" s="49">
        <v>12</v>
      </c>
      <c r="D429" s="50" t="s">
        <v>475</v>
      </c>
      <c r="E429" s="28" t="s">
        <v>918</v>
      </c>
      <c r="F429" s="26" t="s">
        <v>993</v>
      </c>
      <c r="G429" s="49" t="s">
        <v>36</v>
      </c>
      <c r="H429" s="26">
        <v>30</v>
      </c>
      <c r="I429" s="26">
        <v>20</v>
      </c>
      <c r="J429" s="46">
        <v>45.24</v>
      </c>
      <c r="K429" s="31">
        <f>Reitoria!K429+ESAG!K429+CEART!K429+FAED!K429+CEAD!K429+CEFID!K429+CERES!K429+CESFI!K429</f>
        <v>2</v>
      </c>
      <c r="L429" s="32">
        <f>(Reitoria!K429-Reitoria!L429)+(ESAG!K429-ESAG!L429)+(CEART!K429-CEART!L429)+(FAED!K429-FAED!L429)+(CEAD!K429-CEAD!L429)+(CEFID!K429-CEFID!L429)+(CERES!K429-CERES!L429)+(CESFI!K429-CESFI!L429)</f>
        <v>0</v>
      </c>
      <c r="M429" s="33">
        <f t="shared" si="18"/>
        <v>2</v>
      </c>
      <c r="N429" s="57">
        <f t="shared" si="19"/>
        <v>90.48</v>
      </c>
      <c r="O429" s="57">
        <f t="shared" si="20"/>
        <v>0</v>
      </c>
    </row>
    <row r="430" spans="1:15" ht="60" x14ac:dyDescent="0.25">
      <c r="A430" s="100"/>
      <c r="B430" s="96"/>
      <c r="C430" s="49">
        <v>13</v>
      </c>
      <c r="D430" s="50" t="s">
        <v>476</v>
      </c>
      <c r="E430" s="28" t="s">
        <v>918</v>
      </c>
      <c r="F430" s="26" t="s">
        <v>993</v>
      </c>
      <c r="G430" s="49" t="s">
        <v>36</v>
      </c>
      <c r="H430" s="26">
        <v>30</v>
      </c>
      <c r="I430" s="26">
        <v>20</v>
      </c>
      <c r="J430" s="46">
        <v>60.37</v>
      </c>
      <c r="K430" s="31">
        <f>Reitoria!K430+ESAG!K430+CEART!K430+FAED!K430+CEAD!K430+CEFID!K430+CERES!K430+CESFI!K430</f>
        <v>6</v>
      </c>
      <c r="L430" s="32">
        <f>(Reitoria!K430-Reitoria!L430)+(ESAG!K430-ESAG!L430)+(CEART!K430-CEART!L430)+(FAED!K430-FAED!L430)+(CEAD!K430-CEAD!L430)+(CEFID!K430-CEFID!L430)+(CERES!K430-CERES!L430)+(CESFI!K430-CESFI!L430)</f>
        <v>0</v>
      </c>
      <c r="M430" s="33">
        <f t="shared" si="18"/>
        <v>6</v>
      </c>
      <c r="N430" s="57">
        <f t="shared" si="19"/>
        <v>362.21999999999997</v>
      </c>
      <c r="O430" s="57">
        <f t="shared" si="20"/>
        <v>0</v>
      </c>
    </row>
    <row r="431" spans="1:15" ht="45" x14ac:dyDescent="0.25">
      <c r="A431" s="100"/>
      <c r="B431" s="96"/>
      <c r="C431" s="49">
        <v>14</v>
      </c>
      <c r="D431" s="50" t="s">
        <v>477</v>
      </c>
      <c r="E431" s="28" t="s">
        <v>918</v>
      </c>
      <c r="F431" s="26" t="s">
        <v>994</v>
      </c>
      <c r="G431" s="49" t="s">
        <v>914</v>
      </c>
      <c r="H431" s="26">
        <v>30</v>
      </c>
      <c r="I431" s="26">
        <v>20</v>
      </c>
      <c r="J431" s="46">
        <v>18.899999999999999</v>
      </c>
      <c r="K431" s="31">
        <f>Reitoria!K431+ESAG!K431+CEART!K431+FAED!K431+CEAD!K431+CEFID!K431+CERES!K431+CESFI!K431</f>
        <v>20</v>
      </c>
      <c r="L431" s="32">
        <f>(Reitoria!K431-Reitoria!L431)+(ESAG!K431-ESAG!L431)+(CEART!K431-CEART!L431)+(FAED!K431-FAED!L431)+(CEAD!K431-CEAD!L431)+(CEFID!K431-CEFID!L431)+(CERES!K431-CERES!L431)+(CESFI!K431-CESFI!L431)</f>
        <v>20</v>
      </c>
      <c r="M431" s="33">
        <f t="shared" si="18"/>
        <v>0</v>
      </c>
      <c r="N431" s="57">
        <f t="shared" si="19"/>
        <v>378</v>
      </c>
      <c r="O431" s="57">
        <f t="shared" si="20"/>
        <v>378</v>
      </c>
    </row>
    <row r="432" spans="1:15" ht="15" x14ac:dyDescent="0.25">
      <c r="A432" s="100"/>
      <c r="B432" s="96"/>
      <c r="C432" s="49">
        <v>15</v>
      </c>
      <c r="D432" s="50" t="s">
        <v>478</v>
      </c>
      <c r="E432" s="28" t="s">
        <v>918</v>
      </c>
      <c r="F432" s="26" t="s">
        <v>995</v>
      </c>
      <c r="G432" s="49" t="s">
        <v>915</v>
      </c>
      <c r="H432" s="26">
        <v>30</v>
      </c>
      <c r="I432" s="26">
        <v>20</v>
      </c>
      <c r="J432" s="46">
        <v>16.48</v>
      </c>
      <c r="K432" s="31">
        <f>Reitoria!K432+ESAG!K432+CEART!K432+FAED!K432+CEAD!K432+CEFID!K432+CERES!K432+CESFI!K432</f>
        <v>300</v>
      </c>
      <c r="L432" s="32">
        <f>(Reitoria!K432-Reitoria!L432)+(ESAG!K432-ESAG!L432)+(CEART!K432-CEART!L432)+(FAED!K432-FAED!L432)+(CEAD!K432-CEAD!L432)+(CEFID!K432-CEFID!L432)+(CERES!K432-CERES!L432)+(CESFI!K432-CESFI!L432)</f>
        <v>60</v>
      </c>
      <c r="M432" s="33">
        <f t="shared" si="18"/>
        <v>240</v>
      </c>
      <c r="N432" s="57">
        <f t="shared" si="19"/>
        <v>4944</v>
      </c>
      <c r="O432" s="57">
        <f t="shared" si="20"/>
        <v>988.80000000000007</v>
      </c>
    </row>
    <row r="433" spans="1:15" ht="15" x14ac:dyDescent="0.25">
      <c r="A433" s="100"/>
      <c r="B433" s="96"/>
      <c r="C433" s="49">
        <v>16</v>
      </c>
      <c r="D433" s="50" t="s">
        <v>479</v>
      </c>
      <c r="E433" s="28" t="s">
        <v>918</v>
      </c>
      <c r="F433" s="26" t="s">
        <v>987</v>
      </c>
      <c r="G433" s="49" t="s">
        <v>897</v>
      </c>
      <c r="H433" s="26">
        <v>30</v>
      </c>
      <c r="I433" s="26">
        <v>20</v>
      </c>
      <c r="J433" s="46">
        <v>2.62</v>
      </c>
      <c r="K433" s="31">
        <f>Reitoria!K433+ESAG!K433+CEART!K433+FAED!K433+CEAD!K433+CEFID!K433+CERES!K433+CESFI!K433</f>
        <v>40</v>
      </c>
      <c r="L433" s="32">
        <f>(Reitoria!K433-Reitoria!L433)+(ESAG!K433-ESAG!L433)+(CEART!K433-CEART!L433)+(FAED!K433-FAED!L433)+(CEAD!K433-CEAD!L433)+(CEFID!K433-CEFID!L433)+(CERES!K433-CERES!L433)+(CESFI!K433-CESFI!L433)</f>
        <v>8</v>
      </c>
      <c r="M433" s="33">
        <f t="shared" si="18"/>
        <v>32</v>
      </c>
      <c r="N433" s="57">
        <f t="shared" si="19"/>
        <v>104.80000000000001</v>
      </c>
      <c r="O433" s="57">
        <f t="shared" si="20"/>
        <v>20.96</v>
      </c>
    </row>
    <row r="434" spans="1:15" ht="30" x14ac:dyDescent="0.25">
      <c r="A434" s="100"/>
      <c r="B434" s="96"/>
      <c r="C434" s="49">
        <v>17</v>
      </c>
      <c r="D434" s="50" t="s">
        <v>480</v>
      </c>
      <c r="E434" s="28" t="s">
        <v>918</v>
      </c>
      <c r="F434" s="26" t="s">
        <v>996</v>
      </c>
      <c r="G434" s="49" t="s">
        <v>36</v>
      </c>
      <c r="H434" s="26">
        <v>30</v>
      </c>
      <c r="I434" s="26">
        <v>20</v>
      </c>
      <c r="J434" s="46">
        <v>48.15</v>
      </c>
      <c r="K434" s="31">
        <f>Reitoria!K434+ESAG!K434+CEART!K434+FAED!K434+CEAD!K434+CEFID!K434+CERES!K434+CESFI!K434</f>
        <v>20</v>
      </c>
      <c r="L434" s="32">
        <f>(Reitoria!K434-Reitoria!L434)+(ESAG!K434-ESAG!L434)+(CEART!K434-CEART!L434)+(FAED!K434-FAED!L434)+(CEAD!K434-CEAD!L434)+(CEFID!K434-CEFID!L434)+(CERES!K434-CERES!L434)+(CESFI!K434-CESFI!L434)</f>
        <v>20</v>
      </c>
      <c r="M434" s="33">
        <f t="shared" si="18"/>
        <v>0</v>
      </c>
      <c r="N434" s="57">
        <f t="shared" si="19"/>
        <v>963</v>
      </c>
      <c r="O434" s="57">
        <f t="shared" si="20"/>
        <v>963</v>
      </c>
    </row>
    <row r="435" spans="1:15" ht="45" x14ac:dyDescent="0.25">
      <c r="A435" s="100"/>
      <c r="B435" s="96"/>
      <c r="C435" s="49">
        <v>18</v>
      </c>
      <c r="D435" s="50" t="s">
        <v>481</v>
      </c>
      <c r="E435" s="28" t="s">
        <v>918</v>
      </c>
      <c r="F435" s="26" t="s">
        <v>996</v>
      </c>
      <c r="G435" s="49" t="s">
        <v>36</v>
      </c>
      <c r="H435" s="26">
        <v>30</v>
      </c>
      <c r="I435" s="26">
        <v>20</v>
      </c>
      <c r="J435" s="46">
        <v>29.09</v>
      </c>
      <c r="K435" s="31">
        <f>Reitoria!K435+ESAG!K435+CEART!K435+FAED!K435+CEAD!K435+CEFID!K435+CERES!K435+CESFI!K435</f>
        <v>100</v>
      </c>
      <c r="L435" s="32">
        <f>(Reitoria!K435-Reitoria!L435)+(ESAG!K435-ESAG!L435)+(CEART!K435-CEART!L435)+(FAED!K435-FAED!L435)+(CEAD!K435-CEAD!L435)+(CEFID!K435-CEFID!L435)+(CERES!K435-CERES!L435)+(CESFI!K435-CESFI!L435)</f>
        <v>90</v>
      </c>
      <c r="M435" s="33">
        <f t="shared" ref="M435:M498" si="21">K435-L435</f>
        <v>10</v>
      </c>
      <c r="N435" s="57">
        <f t="shared" si="19"/>
        <v>2909</v>
      </c>
      <c r="O435" s="57">
        <f t="shared" si="20"/>
        <v>2618.1</v>
      </c>
    </row>
    <row r="436" spans="1:15" ht="45" x14ac:dyDescent="0.25">
      <c r="A436" s="100"/>
      <c r="B436" s="96"/>
      <c r="C436" s="49">
        <v>19</v>
      </c>
      <c r="D436" s="50" t="s">
        <v>482</v>
      </c>
      <c r="E436" s="28" t="s">
        <v>918</v>
      </c>
      <c r="F436" s="26" t="s">
        <v>996</v>
      </c>
      <c r="G436" s="49" t="s">
        <v>36</v>
      </c>
      <c r="H436" s="26">
        <v>30</v>
      </c>
      <c r="I436" s="26">
        <v>20</v>
      </c>
      <c r="J436" s="46">
        <v>37.06</v>
      </c>
      <c r="K436" s="31">
        <f>Reitoria!K436+ESAG!K436+CEART!K436+FAED!K436+CEAD!K436+CEFID!K436+CERES!K436+CESFI!K436</f>
        <v>100</v>
      </c>
      <c r="L436" s="32">
        <f>(Reitoria!K436-Reitoria!L436)+(ESAG!K436-ESAG!L436)+(CEART!K436-CEART!L436)+(FAED!K436-FAED!L436)+(CEAD!K436-CEAD!L436)+(CEFID!K436-CEFID!L436)+(CERES!K436-CERES!L436)+(CESFI!K436-CESFI!L436)</f>
        <v>90</v>
      </c>
      <c r="M436" s="33">
        <f t="shared" si="21"/>
        <v>10</v>
      </c>
      <c r="N436" s="57">
        <f t="shared" si="19"/>
        <v>3706</v>
      </c>
      <c r="O436" s="57">
        <f t="shared" si="20"/>
        <v>3335.4</v>
      </c>
    </row>
    <row r="437" spans="1:15" ht="15" x14ac:dyDescent="0.25">
      <c r="A437" s="100"/>
      <c r="B437" s="96"/>
      <c r="C437" s="49">
        <v>20</v>
      </c>
      <c r="D437" s="50" t="s">
        <v>483</v>
      </c>
      <c r="E437" s="28" t="s">
        <v>918</v>
      </c>
      <c r="F437" s="26" t="s">
        <v>997</v>
      </c>
      <c r="G437" s="49" t="s">
        <v>36</v>
      </c>
      <c r="H437" s="26">
        <v>30</v>
      </c>
      <c r="I437" s="26">
        <v>20</v>
      </c>
      <c r="J437" s="46">
        <v>0.8</v>
      </c>
      <c r="K437" s="31">
        <f>Reitoria!K437+ESAG!K437+CEART!K437+FAED!K437+CEAD!K437+CEFID!K437+CERES!K437+CESFI!K437</f>
        <v>3000</v>
      </c>
      <c r="L437" s="32">
        <f>(Reitoria!K437-Reitoria!L437)+(ESAG!K437-ESAG!L437)+(CEART!K437-CEART!L437)+(FAED!K437-FAED!L437)+(CEAD!K437-CEAD!L437)+(CEFID!K437-CEFID!L437)+(CERES!K437-CERES!L437)+(CESFI!K437-CESFI!L437)</f>
        <v>700</v>
      </c>
      <c r="M437" s="33">
        <f t="shared" si="21"/>
        <v>2300</v>
      </c>
      <c r="N437" s="57">
        <f t="shared" si="19"/>
        <v>2400</v>
      </c>
      <c r="O437" s="57">
        <f t="shared" si="20"/>
        <v>560</v>
      </c>
    </row>
    <row r="438" spans="1:15" ht="30" x14ac:dyDescent="0.25">
      <c r="A438" s="100"/>
      <c r="B438" s="96"/>
      <c r="C438" s="49">
        <v>21</v>
      </c>
      <c r="D438" s="50" t="s">
        <v>484</v>
      </c>
      <c r="E438" s="28" t="s">
        <v>918</v>
      </c>
      <c r="F438" s="26" t="s">
        <v>998</v>
      </c>
      <c r="G438" s="49" t="s">
        <v>36</v>
      </c>
      <c r="H438" s="26">
        <v>30</v>
      </c>
      <c r="I438" s="26">
        <v>20</v>
      </c>
      <c r="J438" s="46">
        <v>0.39</v>
      </c>
      <c r="K438" s="31">
        <f>Reitoria!K438+ESAG!K438+CEART!K438+FAED!K438+CEAD!K438+CEFID!K438+CERES!K438+CESFI!K438</f>
        <v>6000</v>
      </c>
      <c r="L438" s="32">
        <f>(Reitoria!K438-Reitoria!L438)+(ESAG!K438-ESAG!L438)+(CEART!K438-CEART!L438)+(FAED!K438-FAED!L438)+(CEAD!K438-CEAD!L438)+(CEFID!K438-CEFID!L438)+(CERES!K438-CERES!L438)+(CESFI!K438-CESFI!L438)</f>
        <v>0</v>
      </c>
      <c r="M438" s="33">
        <f t="shared" si="21"/>
        <v>6000</v>
      </c>
      <c r="N438" s="57">
        <f t="shared" si="19"/>
        <v>2340</v>
      </c>
      <c r="O438" s="57">
        <f t="shared" si="20"/>
        <v>0</v>
      </c>
    </row>
    <row r="439" spans="1:15" ht="30" x14ac:dyDescent="0.25">
      <c r="A439" s="100"/>
      <c r="B439" s="96"/>
      <c r="C439" s="49">
        <v>22</v>
      </c>
      <c r="D439" s="50" t="s">
        <v>485</v>
      </c>
      <c r="E439" s="28" t="s">
        <v>918</v>
      </c>
      <c r="F439" s="26" t="s">
        <v>998</v>
      </c>
      <c r="G439" s="49" t="s">
        <v>36</v>
      </c>
      <c r="H439" s="26">
        <v>30</v>
      </c>
      <c r="I439" s="26">
        <v>20</v>
      </c>
      <c r="J439" s="46">
        <v>0.34</v>
      </c>
      <c r="K439" s="31">
        <f>Reitoria!K439+ESAG!K439+CEART!K439+FAED!K439+CEAD!K439+CEFID!K439+CERES!K439+CESFI!K439</f>
        <v>2000</v>
      </c>
      <c r="L439" s="32">
        <f>(Reitoria!K439-Reitoria!L439)+(ESAG!K439-ESAG!L439)+(CEART!K439-CEART!L439)+(FAED!K439-FAED!L439)+(CEAD!K439-CEAD!L439)+(CEFID!K439-CEFID!L439)+(CERES!K439-CERES!L439)+(CESFI!K439-CESFI!L439)</f>
        <v>700</v>
      </c>
      <c r="M439" s="33">
        <f t="shared" si="21"/>
        <v>1300</v>
      </c>
      <c r="N439" s="57">
        <f t="shared" si="19"/>
        <v>680</v>
      </c>
      <c r="O439" s="57">
        <f t="shared" si="20"/>
        <v>238.00000000000003</v>
      </c>
    </row>
    <row r="440" spans="1:15" ht="30" x14ac:dyDescent="0.25">
      <c r="A440" s="100" t="s">
        <v>892</v>
      </c>
      <c r="B440" s="96">
        <v>7</v>
      </c>
      <c r="C440" s="49">
        <v>1</v>
      </c>
      <c r="D440" s="50" t="s">
        <v>486</v>
      </c>
      <c r="E440" s="28" t="s">
        <v>999</v>
      </c>
      <c r="F440" s="26" t="s">
        <v>1000</v>
      </c>
      <c r="G440" s="49" t="s">
        <v>36</v>
      </c>
      <c r="H440" s="26">
        <v>30</v>
      </c>
      <c r="I440" s="26">
        <v>20</v>
      </c>
      <c r="J440" s="46">
        <v>19.989999999999998</v>
      </c>
      <c r="K440" s="31">
        <f>Reitoria!K440+ESAG!K440+CEART!K440+FAED!K440+CEAD!K440+CEFID!K440+CERES!K440+CESFI!K440</f>
        <v>16</v>
      </c>
      <c r="L440" s="32">
        <f>(Reitoria!K440-Reitoria!L440)+(ESAG!K440-ESAG!L440)+(CEART!K440-CEART!L440)+(FAED!K440-FAED!L440)+(CEAD!K440-CEAD!L440)+(CEFID!K440-CEFID!L440)+(CERES!K440-CERES!L440)+(CESFI!K440-CESFI!L440)</f>
        <v>0</v>
      </c>
      <c r="M440" s="33">
        <f t="shared" si="21"/>
        <v>16</v>
      </c>
      <c r="N440" s="57">
        <f t="shared" si="19"/>
        <v>319.83999999999997</v>
      </c>
      <c r="O440" s="57">
        <f t="shared" si="20"/>
        <v>0</v>
      </c>
    </row>
    <row r="441" spans="1:15" ht="45" x14ac:dyDescent="0.25">
      <c r="A441" s="100"/>
      <c r="B441" s="96"/>
      <c r="C441" s="49">
        <v>2</v>
      </c>
      <c r="D441" s="50" t="s">
        <v>487</v>
      </c>
      <c r="E441" s="28" t="s">
        <v>940</v>
      </c>
      <c r="F441" s="26" t="s">
        <v>1000</v>
      </c>
      <c r="G441" s="49" t="s">
        <v>36</v>
      </c>
      <c r="H441" s="26">
        <v>30</v>
      </c>
      <c r="I441" s="26">
        <v>20</v>
      </c>
      <c r="J441" s="46">
        <v>27.27</v>
      </c>
      <c r="K441" s="31">
        <f>Reitoria!K441+ESAG!K441+CEART!K441+FAED!K441+CEAD!K441+CEFID!K441+CERES!K441+CESFI!K441</f>
        <v>90</v>
      </c>
      <c r="L441" s="32">
        <f>(Reitoria!K441-Reitoria!L441)+(ESAG!K441-ESAG!L441)+(CEART!K441-CEART!L441)+(FAED!K441-FAED!L441)+(CEAD!K441-CEAD!L441)+(CEFID!K441-CEFID!L441)+(CERES!K441-CERES!L441)+(CESFI!K441-CESFI!L441)</f>
        <v>66</v>
      </c>
      <c r="M441" s="33">
        <f t="shared" si="21"/>
        <v>24</v>
      </c>
      <c r="N441" s="57">
        <f t="shared" si="19"/>
        <v>2454.3000000000002</v>
      </c>
      <c r="O441" s="57">
        <f t="shared" si="20"/>
        <v>1799.82</v>
      </c>
    </row>
    <row r="442" spans="1:15" ht="30" x14ac:dyDescent="0.25">
      <c r="A442" s="100"/>
      <c r="B442" s="96"/>
      <c r="C442" s="49">
        <v>3</v>
      </c>
      <c r="D442" s="50" t="s">
        <v>488</v>
      </c>
      <c r="E442" s="28" t="s">
        <v>972</v>
      </c>
      <c r="F442" s="26" t="s">
        <v>921</v>
      </c>
      <c r="G442" s="49" t="s">
        <v>36</v>
      </c>
      <c r="H442" s="26">
        <v>30</v>
      </c>
      <c r="I442" s="26">
        <v>20</v>
      </c>
      <c r="J442" s="46">
        <v>15.99</v>
      </c>
      <c r="K442" s="31">
        <f>Reitoria!K442+ESAG!K442+CEART!K442+FAED!K442+CEAD!K442+CEFID!K442+CERES!K442+CESFI!K442</f>
        <v>20</v>
      </c>
      <c r="L442" s="32">
        <f>(Reitoria!K442-Reitoria!L442)+(ESAG!K442-ESAG!L442)+(CEART!K442-CEART!L442)+(FAED!K442-FAED!L442)+(CEAD!K442-CEAD!L442)+(CEFID!K442-CEFID!L442)+(CERES!K442-CERES!L442)+(CESFI!K442-CESFI!L442)</f>
        <v>12</v>
      </c>
      <c r="M442" s="33">
        <f t="shared" si="21"/>
        <v>8</v>
      </c>
      <c r="N442" s="57">
        <f t="shared" si="19"/>
        <v>319.8</v>
      </c>
      <c r="O442" s="57">
        <f t="shared" si="20"/>
        <v>191.88</v>
      </c>
    </row>
    <row r="443" spans="1:15" ht="45" x14ac:dyDescent="0.25">
      <c r="A443" s="100"/>
      <c r="B443" s="96"/>
      <c r="C443" s="49">
        <v>4</v>
      </c>
      <c r="D443" s="50" t="s">
        <v>489</v>
      </c>
      <c r="E443" s="28" t="s">
        <v>972</v>
      </c>
      <c r="F443" s="26" t="s">
        <v>921</v>
      </c>
      <c r="G443" s="49" t="s">
        <v>36</v>
      </c>
      <c r="H443" s="26">
        <v>30</v>
      </c>
      <c r="I443" s="26">
        <v>20</v>
      </c>
      <c r="J443" s="46">
        <v>7.56</v>
      </c>
      <c r="K443" s="31">
        <f>Reitoria!K443+ESAG!K443+CEART!K443+FAED!K443+CEAD!K443+CEFID!K443+CERES!K443+CESFI!K443</f>
        <v>101</v>
      </c>
      <c r="L443" s="32">
        <f>(Reitoria!K443-Reitoria!L443)+(ESAG!K443-ESAG!L443)+(CEART!K443-CEART!L443)+(FAED!K443-FAED!L443)+(CEAD!K443-CEAD!L443)+(CEFID!K443-CEFID!L443)+(CERES!K443-CERES!L443)+(CESFI!K443-CESFI!L443)</f>
        <v>58</v>
      </c>
      <c r="M443" s="33">
        <f t="shared" si="21"/>
        <v>43</v>
      </c>
      <c r="N443" s="57">
        <f t="shared" si="19"/>
        <v>763.56</v>
      </c>
      <c r="O443" s="57">
        <f t="shared" si="20"/>
        <v>438.47999999999996</v>
      </c>
    </row>
    <row r="444" spans="1:15" ht="30" x14ac:dyDescent="0.25">
      <c r="A444" s="100"/>
      <c r="B444" s="96"/>
      <c r="C444" s="49">
        <v>5</v>
      </c>
      <c r="D444" s="50" t="s">
        <v>490</v>
      </c>
      <c r="E444" s="28" t="s">
        <v>972</v>
      </c>
      <c r="F444" s="26" t="s">
        <v>921</v>
      </c>
      <c r="G444" s="49" t="s">
        <v>36</v>
      </c>
      <c r="H444" s="26">
        <v>30</v>
      </c>
      <c r="I444" s="26">
        <v>20</v>
      </c>
      <c r="J444" s="46">
        <v>8.98</v>
      </c>
      <c r="K444" s="31">
        <f>Reitoria!K444+ESAG!K444+CEART!K444+FAED!K444+CEAD!K444+CEFID!K444+CERES!K444+CESFI!K444</f>
        <v>20</v>
      </c>
      <c r="L444" s="32">
        <f>(Reitoria!K444-Reitoria!L444)+(ESAG!K444-ESAG!L444)+(CEART!K444-CEART!L444)+(FAED!K444-FAED!L444)+(CEAD!K444-CEAD!L444)+(CEFID!K444-CEFID!L444)+(CERES!K444-CERES!L444)+(CESFI!K444-CESFI!L444)</f>
        <v>10</v>
      </c>
      <c r="M444" s="33">
        <f t="shared" si="21"/>
        <v>10</v>
      </c>
      <c r="N444" s="57">
        <f t="shared" si="19"/>
        <v>179.60000000000002</v>
      </c>
      <c r="O444" s="57">
        <f t="shared" si="20"/>
        <v>89.800000000000011</v>
      </c>
    </row>
    <row r="445" spans="1:15" ht="75" x14ac:dyDescent="0.25">
      <c r="A445" s="100"/>
      <c r="B445" s="96"/>
      <c r="C445" s="49">
        <v>6</v>
      </c>
      <c r="D445" s="50" t="s">
        <v>491</v>
      </c>
      <c r="E445" s="28" t="s">
        <v>972</v>
      </c>
      <c r="F445" s="26" t="s">
        <v>1001</v>
      </c>
      <c r="G445" s="49" t="s">
        <v>36</v>
      </c>
      <c r="H445" s="26">
        <v>30</v>
      </c>
      <c r="I445" s="26">
        <v>20</v>
      </c>
      <c r="J445" s="46">
        <v>66.95</v>
      </c>
      <c r="K445" s="31">
        <f>Reitoria!K445+ESAG!K445+CEART!K445+FAED!K445+CEAD!K445+CEFID!K445+CERES!K445+CESFI!K445</f>
        <v>100</v>
      </c>
      <c r="L445" s="32">
        <f>(Reitoria!K445-Reitoria!L445)+(ESAG!K445-ESAG!L445)+(CEART!K445-CEART!L445)+(FAED!K445-FAED!L445)+(CEAD!K445-CEAD!L445)+(CEFID!K445-CEFID!L445)+(CERES!K445-CERES!L445)+(CESFI!K445-CESFI!L445)</f>
        <v>10</v>
      </c>
      <c r="M445" s="33">
        <f t="shared" si="21"/>
        <v>90</v>
      </c>
      <c r="N445" s="57">
        <f t="shared" si="19"/>
        <v>6695</v>
      </c>
      <c r="O445" s="57">
        <f t="shared" si="20"/>
        <v>669.5</v>
      </c>
    </row>
    <row r="446" spans="1:15" ht="60" x14ac:dyDescent="0.25">
      <c r="A446" s="100"/>
      <c r="B446" s="96"/>
      <c r="C446" s="49">
        <v>7</v>
      </c>
      <c r="D446" s="50" t="s">
        <v>492</v>
      </c>
      <c r="E446" s="28" t="s">
        <v>972</v>
      </c>
      <c r="F446" s="26" t="s">
        <v>1001</v>
      </c>
      <c r="G446" s="49" t="s">
        <v>36</v>
      </c>
      <c r="H446" s="26">
        <v>30</v>
      </c>
      <c r="I446" s="26">
        <v>20</v>
      </c>
      <c r="J446" s="46">
        <v>66.95</v>
      </c>
      <c r="K446" s="31">
        <f>Reitoria!K446+ESAG!K446+CEART!K446+FAED!K446+CEAD!K446+CEFID!K446+CERES!K446+CESFI!K446</f>
        <v>60</v>
      </c>
      <c r="L446" s="32">
        <f>(Reitoria!K446-Reitoria!L446)+(ESAG!K446-ESAG!L446)+(CEART!K446-CEART!L446)+(FAED!K446-FAED!L446)+(CEAD!K446-CEAD!L446)+(CEFID!K446-CEFID!L446)+(CERES!K446-CERES!L446)+(CESFI!K446-CESFI!L446)</f>
        <v>20</v>
      </c>
      <c r="M446" s="33">
        <f t="shared" si="21"/>
        <v>40</v>
      </c>
      <c r="N446" s="57">
        <f t="shared" si="19"/>
        <v>4017</v>
      </c>
      <c r="O446" s="57">
        <f t="shared" si="20"/>
        <v>1339</v>
      </c>
    </row>
    <row r="447" spans="1:15" ht="75" x14ac:dyDescent="0.25">
      <c r="A447" s="100"/>
      <c r="B447" s="96"/>
      <c r="C447" s="49">
        <v>8</v>
      </c>
      <c r="D447" s="50" t="s">
        <v>493</v>
      </c>
      <c r="E447" s="28" t="s">
        <v>972</v>
      </c>
      <c r="F447" s="26" t="s">
        <v>1001</v>
      </c>
      <c r="G447" s="49" t="s">
        <v>36</v>
      </c>
      <c r="H447" s="26">
        <v>30</v>
      </c>
      <c r="I447" s="26">
        <v>20</v>
      </c>
      <c r="J447" s="46">
        <v>241.75</v>
      </c>
      <c r="K447" s="31">
        <f>Reitoria!K447+ESAG!K447+CEART!K447+FAED!K447+CEAD!K447+CEFID!K447+CERES!K447+CESFI!K447</f>
        <v>20</v>
      </c>
      <c r="L447" s="32">
        <f>(Reitoria!K447-Reitoria!L447)+(ESAG!K447-ESAG!L447)+(CEART!K447-CEART!L447)+(FAED!K447-FAED!L447)+(CEAD!K447-CEAD!L447)+(CEFID!K447-CEFID!L447)+(CERES!K447-CERES!L447)+(CESFI!K447-CESFI!L447)</f>
        <v>15</v>
      </c>
      <c r="M447" s="33">
        <f t="shared" si="21"/>
        <v>5</v>
      </c>
      <c r="N447" s="57">
        <f t="shared" si="19"/>
        <v>4835</v>
      </c>
      <c r="O447" s="57">
        <f t="shared" si="20"/>
        <v>3626.25</v>
      </c>
    </row>
    <row r="448" spans="1:15" ht="60" x14ac:dyDescent="0.25">
      <c r="A448" s="100"/>
      <c r="B448" s="96"/>
      <c r="C448" s="49">
        <v>9</v>
      </c>
      <c r="D448" s="50" t="s">
        <v>494</v>
      </c>
      <c r="E448" s="28" t="s">
        <v>972</v>
      </c>
      <c r="F448" s="26" t="s">
        <v>1001</v>
      </c>
      <c r="G448" s="49" t="s">
        <v>36</v>
      </c>
      <c r="H448" s="26">
        <v>30</v>
      </c>
      <c r="I448" s="26">
        <v>20</v>
      </c>
      <c r="J448" s="46">
        <v>66.95</v>
      </c>
      <c r="K448" s="31">
        <f>Reitoria!K448+ESAG!K448+CEART!K448+FAED!K448+CEAD!K448+CEFID!K448+CERES!K448+CESFI!K448</f>
        <v>20</v>
      </c>
      <c r="L448" s="32">
        <f>(Reitoria!K448-Reitoria!L448)+(ESAG!K448-ESAG!L448)+(CEART!K448-CEART!L448)+(FAED!K448-FAED!L448)+(CEAD!K448-CEAD!L448)+(CEFID!K448-CEFID!L448)+(CERES!K448-CERES!L448)+(CESFI!K448-CESFI!L448)</f>
        <v>20</v>
      </c>
      <c r="M448" s="33">
        <f t="shared" si="21"/>
        <v>0</v>
      </c>
      <c r="N448" s="57">
        <f t="shared" si="19"/>
        <v>1339</v>
      </c>
      <c r="O448" s="57">
        <f t="shared" si="20"/>
        <v>1339</v>
      </c>
    </row>
    <row r="449" spans="1:15" ht="75" x14ac:dyDescent="0.25">
      <c r="A449" s="100"/>
      <c r="B449" s="96"/>
      <c r="C449" s="49">
        <v>10</v>
      </c>
      <c r="D449" s="50" t="s">
        <v>495</v>
      </c>
      <c r="E449" s="28" t="s">
        <v>972</v>
      </c>
      <c r="F449" s="26" t="s">
        <v>1001</v>
      </c>
      <c r="G449" s="49" t="s">
        <v>36</v>
      </c>
      <c r="H449" s="26">
        <v>30</v>
      </c>
      <c r="I449" s="26">
        <v>20</v>
      </c>
      <c r="J449" s="46">
        <v>176.87</v>
      </c>
      <c r="K449" s="31">
        <f>Reitoria!K449+ESAG!K449+CEART!K449+FAED!K449+CEAD!K449+CEFID!K449+CERES!K449+CESFI!K449</f>
        <v>20</v>
      </c>
      <c r="L449" s="32">
        <f>(Reitoria!K449-Reitoria!L449)+(ESAG!K449-ESAG!L449)+(CEART!K449-CEART!L449)+(FAED!K449-FAED!L449)+(CEAD!K449-CEAD!L449)+(CEFID!K449-CEFID!L449)+(CERES!K449-CERES!L449)+(CESFI!K449-CESFI!L449)</f>
        <v>20</v>
      </c>
      <c r="M449" s="33">
        <f t="shared" si="21"/>
        <v>0</v>
      </c>
      <c r="N449" s="57">
        <f t="shared" si="19"/>
        <v>3537.4</v>
      </c>
      <c r="O449" s="57">
        <f t="shared" si="20"/>
        <v>3537.4</v>
      </c>
    </row>
    <row r="450" spans="1:15" ht="60" x14ac:dyDescent="0.25">
      <c r="A450" s="100"/>
      <c r="B450" s="96"/>
      <c r="C450" s="49">
        <v>11</v>
      </c>
      <c r="D450" s="50" t="s">
        <v>496</v>
      </c>
      <c r="E450" s="28" t="s">
        <v>1002</v>
      </c>
      <c r="F450" s="26" t="s">
        <v>1001</v>
      </c>
      <c r="G450" s="49" t="s">
        <v>36</v>
      </c>
      <c r="H450" s="26">
        <v>30</v>
      </c>
      <c r="I450" s="26">
        <v>20</v>
      </c>
      <c r="J450" s="46">
        <v>66.95</v>
      </c>
      <c r="K450" s="31">
        <f>Reitoria!K450+ESAG!K450+CEART!K450+FAED!K450+CEAD!K450+CEFID!K450+CERES!K450+CESFI!K450</f>
        <v>50</v>
      </c>
      <c r="L450" s="32">
        <f>(Reitoria!K450-Reitoria!L450)+(ESAG!K450-ESAG!L450)+(CEART!K450-CEART!L450)+(FAED!K450-FAED!L450)+(CEAD!K450-CEAD!L450)+(CEFID!K450-CEFID!L450)+(CERES!K450-CERES!L450)+(CESFI!K450-CESFI!L450)</f>
        <v>20</v>
      </c>
      <c r="M450" s="33">
        <f t="shared" si="21"/>
        <v>30</v>
      </c>
      <c r="N450" s="57">
        <f t="shared" si="19"/>
        <v>3347.5</v>
      </c>
      <c r="O450" s="57">
        <f t="shared" si="20"/>
        <v>1339</v>
      </c>
    </row>
    <row r="451" spans="1:15" ht="75" x14ac:dyDescent="0.25">
      <c r="A451" s="100"/>
      <c r="B451" s="96"/>
      <c r="C451" s="49">
        <v>12</v>
      </c>
      <c r="D451" s="50" t="s">
        <v>497</v>
      </c>
      <c r="E451" s="28" t="s">
        <v>972</v>
      </c>
      <c r="F451" s="26" t="s">
        <v>1003</v>
      </c>
      <c r="G451" s="49" t="s">
        <v>36</v>
      </c>
      <c r="H451" s="26">
        <v>30</v>
      </c>
      <c r="I451" s="26">
        <v>20</v>
      </c>
      <c r="J451" s="46">
        <v>20.79</v>
      </c>
      <c r="K451" s="31">
        <f>Reitoria!K451+ESAG!K451+CEART!K451+FAED!K451+CEAD!K451+CEFID!K451+CERES!K451+CESFI!K451</f>
        <v>200</v>
      </c>
      <c r="L451" s="32">
        <f>(Reitoria!K451-Reitoria!L451)+(ESAG!K451-ESAG!L451)+(CEART!K451-CEART!L451)+(FAED!K451-FAED!L451)+(CEAD!K451-CEAD!L451)+(CEFID!K451-CEFID!L451)+(CERES!K451-CERES!L451)+(CESFI!K451-CESFI!L451)</f>
        <v>200</v>
      </c>
      <c r="M451" s="33">
        <f t="shared" si="21"/>
        <v>0</v>
      </c>
      <c r="N451" s="57">
        <f t="shared" si="19"/>
        <v>4158</v>
      </c>
      <c r="O451" s="57">
        <f t="shared" si="20"/>
        <v>4158</v>
      </c>
    </row>
    <row r="452" spans="1:15" ht="45" x14ac:dyDescent="0.25">
      <c r="A452" s="100"/>
      <c r="B452" s="96"/>
      <c r="C452" s="49">
        <v>13</v>
      </c>
      <c r="D452" s="50" t="s">
        <v>498</v>
      </c>
      <c r="E452" s="28" t="s">
        <v>1004</v>
      </c>
      <c r="F452" s="26" t="s">
        <v>1001</v>
      </c>
      <c r="G452" s="49" t="s">
        <v>36</v>
      </c>
      <c r="H452" s="26">
        <v>30</v>
      </c>
      <c r="I452" s="26">
        <v>20</v>
      </c>
      <c r="J452" s="46">
        <v>66.95</v>
      </c>
      <c r="K452" s="31">
        <f>Reitoria!K452+ESAG!K452+CEART!K452+FAED!K452+CEAD!K452+CEFID!K452+CERES!K452+CESFI!K452</f>
        <v>20</v>
      </c>
      <c r="L452" s="32">
        <f>(Reitoria!K452-Reitoria!L452)+(ESAG!K452-ESAG!L452)+(CEART!K452-CEART!L452)+(FAED!K452-FAED!L452)+(CEAD!K452-CEAD!L452)+(CEFID!K452-CEFID!L452)+(CERES!K452-CERES!L452)+(CESFI!K452-CESFI!L452)</f>
        <v>0</v>
      </c>
      <c r="M452" s="33">
        <f t="shared" si="21"/>
        <v>20</v>
      </c>
      <c r="N452" s="57">
        <f t="shared" si="19"/>
        <v>1339</v>
      </c>
      <c r="O452" s="57">
        <f t="shared" si="20"/>
        <v>0</v>
      </c>
    </row>
    <row r="453" spans="1:15" ht="60" x14ac:dyDescent="0.25">
      <c r="A453" s="100"/>
      <c r="B453" s="96"/>
      <c r="C453" s="49">
        <v>14</v>
      </c>
      <c r="D453" s="50" t="s">
        <v>499</v>
      </c>
      <c r="E453" s="28" t="s">
        <v>1004</v>
      </c>
      <c r="F453" s="26" t="s">
        <v>1001</v>
      </c>
      <c r="G453" s="49" t="s">
        <v>36</v>
      </c>
      <c r="H453" s="26">
        <v>30</v>
      </c>
      <c r="I453" s="26">
        <v>20</v>
      </c>
      <c r="J453" s="46">
        <v>66.95</v>
      </c>
      <c r="K453" s="31">
        <f>Reitoria!K453+ESAG!K453+CEART!K453+FAED!K453+CEAD!K453+CEFID!K453+CERES!K453+CESFI!K453</f>
        <v>50</v>
      </c>
      <c r="L453" s="32">
        <f>(Reitoria!K453-Reitoria!L453)+(ESAG!K453-ESAG!L453)+(CEART!K453-CEART!L453)+(FAED!K453-FAED!L453)+(CEAD!K453-CEAD!L453)+(CEFID!K453-CEFID!L453)+(CERES!K453-CERES!L453)+(CESFI!K453-CESFI!L453)</f>
        <v>20</v>
      </c>
      <c r="M453" s="33">
        <f t="shared" si="21"/>
        <v>30</v>
      </c>
      <c r="N453" s="57">
        <f t="shared" ref="N453:N516" si="22">J453*K453</f>
        <v>3347.5</v>
      </c>
      <c r="O453" s="57">
        <f t="shared" ref="O453:O516" si="23">J453*L453</f>
        <v>1339</v>
      </c>
    </row>
    <row r="454" spans="1:15" ht="60" x14ac:dyDescent="0.25">
      <c r="A454" s="100"/>
      <c r="B454" s="96"/>
      <c r="C454" s="49">
        <v>15</v>
      </c>
      <c r="D454" s="50" t="s">
        <v>500</v>
      </c>
      <c r="E454" s="28" t="s">
        <v>1004</v>
      </c>
      <c r="F454" s="26" t="s">
        <v>1001</v>
      </c>
      <c r="G454" s="49" t="s">
        <v>36</v>
      </c>
      <c r="H454" s="26">
        <v>30</v>
      </c>
      <c r="I454" s="26">
        <v>20</v>
      </c>
      <c r="J454" s="46">
        <v>66.95</v>
      </c>
      <c r="K454" s="31">
        <f>Reitoria!K454+ESAG!K454+CEART!K454+FAED!K454+CEAD!K454+CEFID!K454+CERES!K454+CESFI!K454</f>
        <v>50</v>
      </c>
      <c r="L454" s="32">
        <f>(Reitoria!K454-Reitoria!L454)+(ESAG!K454-ESAG!L454)+(CEART!K454-CEART!L454)+(FAED!K454-FAED!L454)+(CEAD!K454-CEAD!L454)+(CEFID!K454-CEFID!L454)+(CERES!K454-CERES!L454)+(CESFI!K454-CESFI!L454)</f>
        <v>20</v>
      </c>
      <c r="M454" s="33">
        <f t="shared" si="21"/>
        <v>30</v>
      </c>
      <c r="N454" s="57">
        <f t="shared" si="22"/>
        <v>3347.5</v>
      </c>
      <c r="O454" s="57">
        <f t="shared" si="23"/>
        <v>1339</v>
      </c>
    </row>
    <row r="455" spans="1:15" ht="105" x14ac:dyDescent="0.25">
      <c r="A455" s="100" t="s">
        <v>892</v>
      </c>
      <c r="B455" s="96">
        <v>8</v>
      </c>
      <c r="C455" s="49">
        <v>1</v>
      </c>
      <c r="D455" s="50" t="s">
        <v>501</v>
      </c>
      <c r="E455" s="28" t="s">
        <v>955</v>
      </c>
      <c r="F455" s="26" t="s">
        <v>919</v>
      </c>
      <c r="G455" s="49" t="s">
        <v>36</v>
      </c>
      <c r="H455" s="26">
        <v>30</v>
      </c>
      <c r="I455" s="26">
        <v>20</v>
      </c>
      <c r="J455" s="46">
        <v>46.95</v>
      </c>
      <c r="K455" s="31">
        <f>Reitoria!K455+ESAG!K455+CEART!K455+FAED!K455+CEAD!K455+CEFID!K455+CERES!K455+CESFI!K455</f>
        <v>2</v>
      </c>
      <c r="L455" s="32">
        <f>(Reitoria!K455-Reitoria!L455)+(ESAG!K455-ESAG!L455)+(CEART!K455-CEART!L455)+(FAED!K455-FAED!L455)+(CEAD!K455-CEAD!L455)+(CEFID!K455-CEFID!L455)+(CERES!K455-CERES!L455)+(CESFI!K455-CESFI!L455)</f>
        <v>2</v>
      </c>
      <c r="M455" s="33">
        <f t="shared" si="21"/>
        <v>0</v>
      </c>
      <c r="N455" s="57">
        <f t="shared" si="22"/>
        <v>93.9</v>
      </c>
      <c r="O455" s="57">
        <f t="shared" si="23"/>
        <v>93.9</v>
      </c>
    </row>
    <row r="456" spans="1:15" ht="45" x14ac:dyDescent="0.25">
      <c r="A456" s="100"/>
      <c r="B456" s="96"/>
      <c r="C456" s="49">
        <v>2</v>
      </c>
      <c r="D456" s="50" t="s">
        <v>502</v>
      </c>
      <c r="E456" s="28" t="s">
        <v>969</v>
      </c>
      <c r="F456" s="26" t="s">
        <v>1005</v>
      </c>
      <c r="G456" s="49" t="s">
        <v>36</v>
      </c>
      <c r="H456" s="26">
        <v>30</v>
      </c>
      <c r="I456" s="26">
        <v>20</v>
      </c>
      <c r="J456" s="46">
        <v>55</v>
      </c>
      <c r="K456" s="31">
        <f>Reitoria!K456+ESAG!K456+CEART!K456+FAED!K456+CEAD!K456+CEFID!K456+CERES!K456+CESFI!K456</f>
        <v>8</v>
      </c>
      <c r="L456" s="32">
        <f>(Reitoria!K456-Reitoria!L456)+(ESAG!K456-ESAG!L456)+(CEART!K456-CEART!L456)+(FAED!K456-FAED!L456)+(CEAD!K456-CEAD!L456)+(CEFID!K456-CEFID!L456)+(CERES!K456-CERES!L456)+(CESFI!K456-CESFI!L456)</f>
        <v>5</v>
      </c>
      <c r="M456" s="33">
        <f t="shared" si="21"/>
        <v>3</v>
      </c>
      <c r="N456" s="57">
        <f t="shared" si="22"/>
        <v>440</v>
      </c>
      <c r="O456" s="57">
        <f t="shared" si="23"/>
        <v>275</v>
      </c>
    </row>
    <row r="457" spans="1:15" ht="60" x14ac:dyDescent="0.25">
      <c r="A457" s="100"/>
      <c r="B457" s="96"/>
      <c r="C457" s="49">
        <v>3</v>
      </c>
      <c r="D457" s="50" t="s">
        <v>503</v>
      </c>
      <c r="E457" s="28" t="s">
        <v>926</v>
      </c>
      <c r="F457" s="26" t="s">
        <v>930</v>
      </c>
      <c r="G457" s="49" t="s">
        <v>36</v>
      </c>
      <c r="H457" s="26">
        <v>30</v>
      </c>
      <c r="I457" s="26">
        <v>20</v>
      </c>
      <c r="J457" s="46">
        <v>30</v>
      </c>
      <c r="K457" s="31">
        <f>Reitoria!K457+ESAG!K457+CEART!K457+FAED!K457+CEAD!K457+CEFID!K457+CERES!K457+CESFI!K457</f>
        <v>13</v>
      </c>
      <c r="L457" s="32">
        <f>(Reitoria!K457-Reitoria!L457)+(ESAG!K457-ESAG!L457)+(CEART!K457-CEART!L457)+(FAED!K457-FAED!L457)+(CEAD!K457-CEAD!L457)+(CEFID!K457-CEFID!L457)+(CERES!K457-CERES!L457)+(CESFI!K457-CESFI!L457)</f>
        <v>7</v>
      </c>
      <c r="M457" s="33">
        <f t="shared" si="21"/>
        <v>6</v>
      </c>
      <c r="N457" s="57">
        <f t="shared" si="22"/>
        <v>390</v>
      </c>
      <c r="O457" s="57">
        <f t="shared" si="23"/>
        <v>210</v>
      </c>
    </row>
    <row r="458" spans="1:15" ht="90" x14ac:dyDescent="0.25">
      <c r="A458" s="100"/>
      <c r="B458" s="96"/>
      <c r="C458" s="49">
        <v>4</v>
      </c>
      <c r="D458" s="50" t="s">
        <v>504</v>
      </c>
      <c r="E458" s="28" t="s">
        <v>926</v>
      </c>
      <c r="F458" s="26" t="s">
        <v>1006</v>
      </c>
      <c r="G458" s="49" t="s">
        <v>36</v>
      </c>
      <c r="H458" s="26">
        <v>30</v>
      </c>
      <c r="I458" s="26">
        <v>20</v>
      </c>
      <c r="J458" s="46">
        <v>40</v>
      </c>
      <c r="K458" s="31">
        <f>Reitoria!K458+ESAG!K458+CEART!K458+FAED!K458+CEAD!K458+CEFID!K458+CERES!K458+CESFI!K458</f>
        <v>1</v>
      </c>
      <c r="L458" s="32">
        <f>(Reitoria!K458-Reitoria!L458)+(ESAG!K458-ESAG!L458)+(CEART!K458-CEART!L458)+(FAED!K458-FAED!L458)+(CEAD!K458-CEAD!L458)+(CEFID!K458-CEFID!L458)+(CERES!K458-CERES!L458)+(CESFI!K458-CESFI!L458)</f>
        <v>1</v>
      </c>
      <c r="M458" s="33">
        <f t="shared" si="21"/>
        <v>0</v>
      </c>
      <c r="N458" s="57">
        <f t="shared" si="22"/>
        <v>40</v>
      </c>
      <c r="O458" s="57">
        <f t="shared" si="23"/>
        <v>40</v>
      </c>
    </row>
    <row r="459" spans="1:15" ht="45" x14ac:dyDescent="0.25">
      <c r="A459" s="100"/>
      <c r="B459" s="96"/>
      <c r="C459" s="49">
        <v>5</v>
      </c>
      <c r="D459" s="50" t="s">
        <v>505</v>
      </c>
      <c r="E459" s="28" t="s">
        <v>926</v>
      </c>
      <c r="F459" s="26" t="s">
        <v>932</v>
      </c>
      <c r="G459" s="49" t="s">
        <v>36</v>
      </c>
      <c r="H459" s="26">
        <v>30</v>
      </c>
      <c r="I459" s="26">
        <v>20</v>
      </c>
      <c r="J459" s="46">
        <v>30</v>
      </c>
      <c r="K459" s="31">
        <f>Reitoria!K459+ESAG!K459+CEART!K459+FAED!K459+CEAD!K459+CEFID!K459+CERES!K459+CESFI!K459</f>
        <v>2</v>
      </c>
      <c r="L459" s="32">
        <f>(Reitoria!K459-Reitoria!L459)+(ESAG!K459-ESAG!L459)+(CEART!K459-CEART!L459)+(FAED!K459-FAED!L459)+(CEAD!K459-CEAD!L459)+(CEFID!K459-CEFID!L459)+(CERES!K459-CERES!L459)+(CESFI!K459-CESFI!L459)</f>
        <v>2</v>
      </c>
      <c r="M459" s="33">
        <f t="shared" si="21"/>
        <v>0</v>
      </c>
      <c r="N459" s="57">
        <f t="shared" si="22"/>
        <v>60</v>
      </c>
      <c r="O459" s="57">
        <f t="shared" si="23"/>
        <v>60</v>
      </c>
    </row>
    <row r="460" spans="1:15" ht="45" x14ac:dyDescent="0.25">
      <c r="A460" s="100"/>
      <c r="B460" s="96"/>
      <c r="C460" s="49">
        <v>6</v>
      </c>
      <c r="D460" s="50" t="s">
        <v>506</v>
      </c>
      <c r="E460" s="28" t="s">
        <v>926</v>
      </c>
      <c r="F460" s="26" t="s">
        <v>930</v>
      </c>
      <c r="G460" s="49" t="s">
        <v>36</v>
      </c>
      <c r="H460" s="26">
        <v>30</v>
      </c>
      <c r="I460" s="26">
        <v>20</v>
      </c>
      <c r="J460" s="46">
        <v>23.8</v>
      </c>
      <c r="K460" s="31">
        <f>Reitoria!K460+ESAG!K460+CEART!K460+FAED!K460+CEAD!K460+CEFID!K460+CERES!K460+CESFI!K460</f>
        <v>3</v>
      </c>
      <c r="L460" s="32">
        <f>(Reitoria!K460-Reitoria!L460)+(ESAG!K460-ESAG!L460)+(CEART!K460-CEART!L460)+(FAED!K460-FAED!L460)+(CEAD!K460-CEAD!L460)+(CEFID!K460-CEFID!L460)+(CERES!K460-CERES!L460)+(CESFI!K460-CESFI!L460)</f>
        <v>1</v>
      </c>
      <c r="M460" s="33">
        <f t="shared" si="21"/>
        <v>2</v>
      </c>
      <c r="N460" s="57">
        <f t="shared" si="22"/>
        <v>71.400000000000006</v>
      </c>
      <c r="O460" s="57">
        <f t="shared" si="23"/>
        <v>23.8</v>
      </c>
    </row>
    <row r="461" spans="1:15" ht="60" x14ac:dyDescent="0.25">
      <c r="A461" s="100"/>
      <c r="B461" s="96"/>
      <c r="C461" s="49">
        <v>7</v>
      </c>
      <c r="D461" s="50" t="s">
        <v>507</v>
      </c>
      <c r="E461" s="28" t="s">
        <v>926</v>
      </c>
      <c r="F461" s="26" t="s">
        <v>921</v>
      </c>
      <c r="G461" s="49" t="s">
        <v>36</v>
      </c>
      <c r="H461" s="26">
        <v>30</v>
      </c>
      <c r="I461" s="26">
        <v>20</v>
      </c>
      <c r="J461" s="46">
        <v>12</v>
      </c>
      <c r="K461" s="31">
        <f>Reitoria!K461+ESAG!K461+CEART!K461+FAED!K461+CEAD!K461+CEFID!K461+CERES!K461+CESFI!K461</f>
        <v>2</v>
      </c>
      <c r="L461" s="32">
        <f>(Reitoria!K461-Reitoria!L461)+(ESAG!K461-ESAG!L461)+(CEART!K461-CEART!L461)+(FAED!K461-FAED!L461)+(CEAD!K461-CEAD!L461)+(CEFID!K461-CEFID!L461)+(CERES!K461-CERES!L461)+(CESFI!K461-CESFI!L461)</f>
        <v>2</v>
      </c>
      <c r="M461" s="33">
        <f t="shared" si="21"/>
        <v>0</v>
      </c>
      <c r="N461" s="57">
        <f t="shared" si="22"/>
        <v>24</v>
      </c>
      <c r="O461" s="57">
        <f t="shared" si="23"/>
        <v>24</v>
      </c>
    </row>
    <row r="462" spans="1:15" ht="45" x14ac:dyDescent="0.25">
      <c r="A462" s="100"/>
      <c r="B462" s="96"/>
      <c r="C462" s="49">
        <v>8</v>
      </c>
      <c r="D462" s="50" t="s">
        <v>508</v>
      </c>
      <c r="E462" s="28" t="s">
        <v>926</v>
      </c>
      <c r="F462" s="26" t="s">
        <v>930</v>
      </c>
      <c r="G462" s="49" t="s">
        <v>36</v>
      </c>
      <c r="H462" s="26">
        <v>30</v>
      </c>
      <c r="I462" s="26">
        <v>20</v>
      </c>
      <c r="J462" s="46">
        <v>13.43</v>
      </c>
      <c r="K462" s="31">
        <f>Reitoria!K462+ESAG!K462+CEART!K462+FAED!K462+CEAD!K462+CEFID!K462+CERES!K462+CESFI!K462</f>
        <v>1</v>
      </c>
      <c r="L462" s="32">
        <f>(Reitoria!K462-Reitoria!L462)+(ESAG!K462-ESAG!L462)+(CEART!K462-CEART!L462)+(FAED!K462-FAED!L462)+(CEAD!K462-CEAD!L462)+(CEFID!K462-CEFID!L462)+(CERES!K462-CERES!L462)+(CESFI!K462-CESFI!L462)</f>
        <v>1</v>
      </c>
      <c r="M462" s="33">
        <f t="shared" si="21"/>
        <v>0</v>
      </c>
      <c r="N462" s="57">
        <f t="shared" si="22"/>
        <v>13.43</v>
      </c>
      <c r="O462" s="57">
        <f t="shared" si="23"/>
        <v>13.43</v>
      </c>
    </row>
    <row r="463" spans="1:15" ht="105" x14ac:dyDescent="0.25">
      <c r="A463" s="100"/>
      <c r="B463" s="96"/>
      <c r="C463" s="49">
        <v>9</v>
      </c>
      <c r="D463" s="50" t="s">
        <v>509</v>
      </c>
      <c r="E463" s="28" t="s">
        <v>926</v>
      </c>
      <c r="F463" s="26" t="s">
        <v>930</v>
      </c>
      <c r="G463" s="49" t="s">
        <v>36</v>
      </c>
      <c r="H463" s="26">
        <v>30</v>
      </c>
      <c r="I463" s="26">
        <v>20</v>
      </c>
      <c r="J463" s="46">
        <v>32</v>
      </c>
      <c r="K463" s="31">
        <f>Reitoria!K463+ESAG!K463+CEART!K463+FAED!K463+CEAD!K463+CEFID!K463+CERES!K463+CESFI!K463</f>
        <v>6</v>
      </c>
      <c r="L463" s="32">
        <f>(Reitoria!K463-Reitoria!L463)+(ESAG!K463-ESAG!L463)+(CEART!K463-CEART!L463)+(FAED!K463-FAED!L463)+(CEAD!K463-CEAD!L463)+(CEFID!K463-CEFID!L463)+(CERES!K463-CERES!L463)+(CESFI!K463-CESFI!L463)</f>
        <v>1</v>
      </c>
      <c r="M463" s="33">
        <f t="shared" si="21"/>
        <v>5</v>
      </c>
      <c r="N463" s="57">
        <f t="shared" si="22"/>
        <v>192</v>
      </c>
      <c r="O463" s="57">
        <f t="shared" si="23"/>
        <v>32</v>
      </c>
    </row>
    <row r="464" spans="1:15" ht="60" x14ac:dyDescent="0.25">
      <c r="A464" s="100"/>
      <c r="B464" s="96"/>
      <c r="C464" s="49">
        <v>10</v>
      </c>
      <c r="D464" s="50" t="s">
        <v>510</v>
      </c>
      <c r="E464" s="28" t="s">
        <v>926</v>
      </c>
      <c r="F464" s="26" t="s">
        <v>921</v>
      </c>
      <c r="G464" s="49" t="s">
        <v>36</v>
      </c>
      <c r="H464" s="26">
        <v>30</v>
      </c>
      <c r="I464" s="26">
        <v>20</v>
      </c>
      <c r="J464" s="46">
        <v>12.31</v>
      </c>
      <c r="K464" s="31">
        <f>Reitoria!K464+ESAG!K464+CEART!K464+FAED!K464+CEAD!K464+CEFID!K464+CERES!K464+CESFI!K464</f>
        <v>1</v>
      </c>
      <c r="L464" s="32">
        <f>(Reitoria!K464-Reitoria!L464)+(ESAG!K464-ESAG!L464)+(CEART!K464-CEART!L464)+(FAED!K464-FAED!L464)+(CEAD!K464-CEAD!L464)+(CEFID!K464-CEFID!L464)+(CERES!K464-CERES!L464)+(CESFI!K464-CESFI!L464)</f>
        <v>1</v>
      </c>
      <c r="M464" s="33">
        <f t="shared" si="21"/>
        <v>0</v>
      </c>
      <c r="N464" s="57">
        <f t="shared" si="22"/>
        <v>12.31</v>
      </c>
      <c r="O464" s="57">
        <f t="shared" si="23"/>
        <v>12.31</v>
      </c>
    </row>
    <row r="465" spans="1:15" ht="60" x14ac:dyDescent="0.25">
      <c r="A465" s="100"/>
      <c r="B465" s="96"/>
      <c r="C465" s="49">
        <v>11</v>
      </c>
      <c r="D465" s="50" t="s">
        <v>511</v>
      </c>
      <c r="E465" s="28" t="s">
        <v>926</v>
      </c>
      <c r="F465" s="26" t="s">
        <v>921</v>
      </c>
      <c r="G465" s="49" t="s">
        <v>36</v>
      </c>
      <c r="H465" s="26">
        <v>30</v>
      </c>
      <c r="I465" s="26">
        <v>20</v>
      </c>
      <c r="J465" s="46">
        <v>9.5</v>
      </c>
      <c r="K465" s="31">
        <f>Reitoria!K465+ESAG!K465+CEART!K465+FAED!K465+CEAD!K465+CEFID!K465+CERES!K465+CESFI!K465</f>
        <v>3</v>
      </c>
      <c r="L465" s="32">
        <f>(Reitoria!K465-Reitoria!L465)+(ESAG!K465-ESAG!L465)+(CEART!K465-CEART!L465)+(FAED!K465-FAED!L465)+(CEAD!K465-CEAD!L465)+(CEFID!K465-CEFID!L465)+(CERES!K465-CERES!L465)+(CESFI!K465-CESFI!L465)</f>
        <v>3</v>
      </c>
      <c r="M465" s="33">
        <f t="shared" si="21"/>
        <v>0</v>
      </c>
      <c r="N465" s="57">
        <f t="shared" si="22"/>
        <v>28.5</v>
      </c>
      <c r="O465" s="57">
        <f t="shared" si="23"/>
        <v>28.5</v>
      </c>
    </row>
    <row r="466" spans="1:15" ht="15" x14ac:dyDescent="0.25">
      <c r="A466" s="100"/>
      <c r="B466" s="96"/>
      <c r="C466" s="49">
        <v>12</v>
      </c>
      <c r="D466" s="50" t="s">
        <v>512</v>
      </c>
      <c r="E466" s="28" t="s">
        <v>926</v>
      </c>
      <c r="F466" s="26" t="s">
        <v>921</v>
      </c>
      <c r="G466" s="49" t="s">
        <v>36</v>
      </c>
      <c r="H466" s="26">
        <v>30</v>
      </c>
      <c r="I466" s="26">
        <v>20</v>
      </c>
      <c r="J466" s="46">
        <v>30</v>
      </c>
      <c r="K466" s="31">
        <f>Reitoria!K466+ESAG!K466+CEART!K466+FAED!K466+CEAD!K466+CEFID!K466+CERES!K466+CESFI!K466</f>
        <v>7</v>
      </c>
      <c r="L466" s="32">
        <f>(Reitoria!K466-Reitoria!L466)+(ESAG!K466-ESAG!L466)+(CEART!K466-CEART!L466)+(FAED!K466-FAED!L466)+(CEAD!K466-CEAD!L466)+(CEFID!K466-CEFID!L466)+(CERES!K466-CERES!L466)+(CESFI!K466-CESFI!L466)</f>
        <v>6</v>
      </c>
      <c r="M466" s="33">
        <f t="shared" si="21"/>
        <v>1</v>
      </c>
      <c r="N466" s="57">
        <f t="shared" si="22"/>
        <v>210</v>
      </c>
      <c r="O466" s="57">
        <f t="shared" si="23"/>
        <v>180</v>
      </c>
    </row>
    <row r="467" spans="1:15" ht="45" x14ac:dyDescent="0.25">
      <c r="A467" s="100"/>
      <c r="B467" s="96"/>
      <c r="C467" s="49">
        <v>13</v>
      </c>
      <c r="D467" s="50" t="s">
        <v>513</v>
      </c>
      <c r="E467" s="28" t="s">
        <v>926</v>
      </c>
      <c r="F467" s="26" t="s">
        <v>921</v>
      </c>
      <c r="G467" s="49" t="s">
        <v>36</v>
      </c>
      <c r="H467" s="26">
        <v>30</v>
      </c>
      <c r="I467" s="26">
        <v>20</v>
      </c>
      <c r="J467" s="46">
        <v>85</v>
      </c>
      <c r="K467" s="31">
        <f>Reitoria!K467+ESAG!K467+CEART!K467+FAED!K467+CEAD!K467+CEFID!K467+CERES!K467+CESFI!K467</f>
        <v>1</v>
      </c>
      <c r="L467" s="32">
        <f>(Reitoria!K467-Reitoria!L467)+(ESAG!K467-ESAG!L467)+(CEART!K467-CEART!L467)+(FAED!K467-FAED!L467)+(CEAD!K467-CEAD!L467)+(CEFID!K467-CEFID!L467)+(CERES!K467-CERES!L467)+(CESFI!K467-CESFI!L467)</f>
        <v>1</v>
      </c>
      <c r="M467" s="33">
        <f t="shared" si="21"/>
        <v>0</v>
      </c>
      <c r="N467" s="57">
        <f t="shared" si="22"/>
        <v>85</v>
      </c>
      <c r="O467" s="57">
        <f t="shared" si="23"/>
        <v>85</v>
      </c>
    </row>
    <row r="468" spans="1:15" ht="60" x14ac:dyDescent="0.25">
      <c r="A468" s="100"/>
      <c r="B468" s="96"/>
      <c r="C468" s="49">
        <v>14</v>
      </c>
      <c r="D468" s="50" t="s">
        <v>514</v>
      </c>
      <c r="E468" s="28" t="s">
        <v>926</v>
      </c>
      <c r="F468" s="26" t="s">
        <v>919</v>
      </c>
      <c r="G468" s="49" t="s">
        <v>36</v>
      </c>
      <c r="H468" s="26">
        <v>30</v>
      </c>
      <c r="I468" s="26">
        <v>20</v>
      </c>
      <c r="J468" s="46">
        <v>10.3</v>
      </c>
      <c r="K468" s="31">
        <f>Reitoria!K468+ESAG!K468+CEART!K468+FAED!K468+CEAD!K468+CEFID!K468+CERES!K468+CESFI!K468</f>
        <v>4</v>
      </c>
      <c r="L468" s="32">
        <f>(Reitoria!K468-Reitoria!L468)+(ESAG!K468-ESAG!L468)+(CEART!K468-CEART!L468)+(FAED!K468-FAED!L468)+(CEAD!K468-CEAD!L468)+(CEFID!K468-CEFID!L468)+(CERES!K468-CERES!L468)+(CESFI!K468-CESFI!L468)</f>
        <v>4</v>
      </c>
      <c r="M468" s="33">
        <f t="shared" si="21"/>
        <v>0</v>
      </c>
      <c r="N468" s="57">
        <f t="shared" si="22"/>
        <v>41.2</v>
      </c>
      <c r="O468" s="57">
        <f t="shared" si="23"/>
        <v>41.2</v>
      </c>
    </row>
    <row r="469" spans="1:15" ht="105" x14ac:dyDescent="0.25">
      <c r="A469" s="100"/>
      <c r="B469" s="96"/>
      <c r="C469" s="49">
        <v>15</v>
      </c>
      <c r="D469" s="50" t="s">
        <v>515</v>
      </c>
      <c r="E469" s="28" t="s">
        <v>926</v>
      </c>
      <c r="F469" s="26" t="s">
        <v>932</v>
      </c>
      <c r="G469" s="49" t="s">
        <v>36</v>
      </c>
      <c r="H469" s="26">
        <v>30</v>
      </c>
      <c r="I469" s="26">
        <v>20</v>
      </c>
      <c r="J469" s="46">
        <v>31.61</v>
      </c>
      <c r="K469" s="31">
        <f>Reitoria!K469+ESAG!K469+CEART!K469+FAED!K469+CEAD!K469+CEFID!K469+CERES!K469+CESFI!K469</f>
        <v>10</v>
      </c>
      <c r="L469" s="32">
        <f>(Reitoria!K469-Reitoria!L469)+(ESAG!K469-ESAG!L469)+(CEART!K469-CEART!L469)+(FAED!K469-FAED!L469)+(CEAD!K469-CEAD!L469)+(CEFID!K469-CEFID!L469)+(CERES!K469-CERES!L469)+(CESFI!K469-CESFI!L469)</f>
        <v>2</v>
      </c>
      <c r="M469" s="33">
        <f t="shared" si="21"/>
        <v>8</v>
      </c>
      <c r="N469" s="57">
        <f t="shared" si="22"/>
        <v>316.10000000000002</v>
      </c>
      <c r="O469" s="57">
        <f t="shared" si="23"/>
        <v>63.22</v>
      </c>
    </row>
    <row r="470" spans="1:15" ht="45" x14ac:dyDescent="0.25">
      <c r="A470" s="100"/>
      <c r="B470" s="96"/>
      <c r="C470" s="49">
        <v>16</v>
      </c>
      <c r="D470" s="50" t="s">
        <v>516</v>
      </c>
      <c r="E470" s="28" t="s">
        <v>926</v>
      </c>
      <c r="F470" s="26" t="s">
        <v>932</v>
      </c>
      <c r="G470" s="49" t="s">
        <v>36</v>
      </c>
      <c r="H470" s="26">
        <v>30</v>
      </c>
      <c r="I470" s="26">
        <v>20</v>
      </c>
      <c r="J470" s="46">
        <v>23.4</v>
      </c>
      <c r="K470" s="31">
        <f>Reitoria!K470+ESAG!K470+CEART!K470+FAED!K470+CEAD!K470+CEFID!K470+CERES!K470+CESFI!K470</f>
        <v>3</v>
      </c>
      <c r="L470" s="32">
        <f>(Reitoria!K470-Reitoria!L470)+(ESAG!K470-ESAG!L470)+(CEART!K470-CEART!L470)+(FAED!K470-FAED!L470)+(CEAD!K470-CEAD!L470)+(CEFID!K470-CEFID!L470)+(CERES!K470-CERES!L470)+(CESFI!K470-CESFI!L470)</f>
        <v>1</v>
      </c>
      <c r="M470" s="33">
        <f t="shared" si="21"/>
        <v>2</v>
      </c>
      <c r="N470" s="57">
        <f t="shared" si="22"/>
        <v>70.199999999999989</v>
      </c>
      <c r="O470" s="57">
        <f t="shared" si="23"/>
        <v>23.4</v>
      </c>
    </row>
    <row r="471" spans="1:15" ht="45" x14ac:dyDescent="0.25">
      <c r="A471" s="100"/>
      <c r="B471" s="96"/>
      <c r="C471" s="49">
        <v>17</v>
      </c>
      <c r="D471" s="50" t="s">
        <v>517</v>
      </c>
      <c r="E471" s="28" t="s">
        <v>926</v>
      </c>
      <c r="F471" s="26" t="s">
        <v>932</v>
      </c>
      <c r="G471" s="49" t="s">
        <v>36</v>
      </c>
      <c r="H471" s="26">
        <v>30</v>
      </c>
      <c r="I471" s="26">
        <v>20</v>
      </c>
      <c r="J471" s="46">
        <v>28.23</v>
      </c>
      <c r="K471" s="31">
        <f>Reitoria!K471+ESAG!K471+CEART!K471+FAED!K471+CEAD!K471+CEFID!K471+CERES!K471+CESFI!K471</f>
        <v>3</v>
      </c>
      <c r="L471" s="32">
        <f>(Reitoria!K471-Reitoria!L471)+(ESAG!K471-ESAG!L471)+(CEART!K471-CEART!L471)+(FAED!K471-FAED!L471)+(CEAD!K471-CEAD!L471)+(CEFID!K471-CEFID!L471)+(CERES!K471-CERES!L471)+(CESFI!K471-CESFI!L471)</f>
        <v>1</v>
      </c>
      <c r="M471" s="33">
        <f t="shared" si="21"/>
        <v>2</v>
      </c>
      <c r="N471" s="57">
        <f t="shared" si="22"/>
        <v>84.69</v>
      </c>
      <c r="O471" s="57">
        <f t="shared" si="23"/>
        <v>28.23</v>
      </c>
    </row>
    <row r="472" spans="1:15" ht="45" x14ac:dyDescent="0.25">
      <c r="A472" s="100"/>
      <c r="B472" s="96"/>
      <c r="C472" s="49">
        <v>18</v>
      </c>
      <c r="D472" s="50" t="s">
        <v>518</v>
      </c>
      <c r="E472" s="28" t="s">
        <v>926</v>
      </c>
      <c r="F472" s="26" t="s">
        <v>932</v>
      </c>
      <c r="G472" s="49" t="s">
        <v>36</v>
      </c>
      <c r="H472" s="26">
        <v>30</v>
      </c>
      <c r="I472" s="26">
        <v>20</v>
      </c>
      <c r="J472" s="46">
        <v>68.900000000000006</v>
      </c>
      <c r="K472" s="31">
        <f>Reitoria!K472+ESAG!K472+CEART!K472+FAED!K472+CEAD!K472+CEFID!K472+CERES!K472+CESFI!K472</f>
        <v>3</v>
      </c>
      <c r="L472" s="32">
        <f>(Reitoria!K472-Reitoria!L472)+(ESAG!K472-ESAG!L472)+(CEART!K472-CEART!L472)+(FAED!K472-FAED!L472)+(CEAD!K472-CEAD!L472)+(CEFID!K472-CEFID!L472)+(CERES!K472-CERES!L472)+(CESFI!K472-CESFI!L472)</f>
        <v>0</v>
      </c>
      <c r="M472" s="33">
        <f t="shared" si="21"/>
        <v>3</v>
      </c>
      <c r="N472" s="57">
        <f t="shared" si="22"/>
        <v>206.70000000000002</v>
      </c>
      <c r="O472" s="57">
        <f t="shared" si="23"/>
        <v>0</v>
      </c>
    </row>
    <row r="473" spans="1:15" ht="15" x14ac:dyDescent="0.25">
      <c r="A473" s="100"/>
      <c r="B473" s="96"/>
      <c r="C473" s="49">
        <v>19</v>
      </c>
      <c r="D473" s="50" t="s">
        <v>519</v>
      </c>
      <c r="E473" s="28" t="s">
        <v>926</v>
      </c>
      <c r="F473" s="26" t="s">
        <v>932</v>
      </c>
      <c r="G473" s="49" t="s">
        <v>36</v>
      </c>
      <c r="H473" s="26">
        <v>30</v>
      </c>
      <c r="I473" s="26">
        <v>20</v>
      </c>
      <c r="J473" s="46">
        <v>26.8</v>
      </c>
      <c r="K473" s="31">
        <f>Reitoria!K473+ESAG!K473+CEART!K473+FAED!K473+CEAD!K473+CEFID!K473+CERES!K473+CESFI!K473</f>
        <v>9</v>
      </c>
      <c r="L473" s="32">
        <f>(Reitoria!K473-Reitoria!L473)+(ESAG!K473-ESAG!L473)+(CEART!K473-CEART!L473)+(FAED!K473-FAED!L473)+(CEAD!K473-CEAD!L473)+(CEFID!K473-CEFID!L473)+(CERES!K473-CERES!L473)+(CESFI!K473-CESFI!L473)</f>
        <v>1</v>
      </c>
      <c r="M473" s="33">
        <f t="shared" si="21"/>
        <v>8</v>
      </c>
      <c r="N473" s="57">
        <f t="shared" si="22"/>
        <v>241.20000000000002</v>
      </c>
      <c r="O473" s="57">
        <f t="shared" si="23"/>
        <v>26.8</v>
      </c>
    </row>
    <row r="474" spans="1:15" ht="75" x14ac:dyDescent="0.25">
      <c r="A474" s="100"/>
      <c r="B474" s="96"/>
      <c r="C474" s="49">
        <v>20</v>
      </c>
      <c r="D474" s="50" t="s">
        <v>520</v>
      </c>
      <c r="E474" s="28" t="s">
        <v>926</v>
      </c>
      <c r="F474" s="26" t="s">
        <v>976</v>
      </c>
      <c r="G474" s="49" t="s">
        <v>36</v>
      </c>
      <c r="H474" s="26">
        <v>30</v>
      </c>
      <c r="I474" s="26">
        <v>20</v>
      </c>
      <c r="J474" s="46">
        <v>47.9</v>
      </c>
      <c r="K474" s="31">
        <f>Reitoria!K474+ESAG!K474+CEART!K474+FAED!K474+CEAD!K474+CEFID!K474+CERES!K474+CESFI!K474</f>
        <v>1</v>
      </c>
      <c r="L474" s="32">
        <f>(Reitoria!K474-Reitoria!L474)+(ESAG!K474-ESAG!L474)+(CEART!K474-CEART!L474)+(FAED!K474-FAED!L474)+(CEAD!K474-CEAD!L474)+(CEFID!K474-CEFID!L474)+(CERES!K474-CERES!L474)+(CESFI!K474-CESFI!L474)</f>
        <v>1</v>
      </c>
      <c r="M474" s="33">
        <f t="shared" si="21"/>
        <v>0</v>
      </c>
      <c r="N474" s="57">
        <f t="shared" si="22"/>
        <v>47.9</v>
      </c>
      <c r="O474" s="57">
        <f t="shared" si="23"/>
        <v>47.9</v>
      </c>
    </row>
    <row r="475" spans="1:15" ht="45" x14ac:dyDescent="0.25">
      <c r="A475" s="100"/>
      <c r="B475" s="96"/>
      <c r="C475" s="49">
        <v>21</v>
      </c>
      <c r="D475" s="50" t="s">
        <v>521</v>
      </c>
      <c r="E475" s="28" t="s">
        <v>926</v>
      </c>
      <c r="F475" s="26" t="s">
        <v>1007</v>
      </c>
      <c r="G475" s="49" t="s">
        <v>36</v>
      </c>
      <c r="H475" s="26">
        <v>30</v>
      </c>
      <c r="I475" s="26">
        <v>20</v>
      </c>
      <c r="J475" s="46">
        <v>48.76</v>
      </c>
      <c r="K475" s="31">
        <f>Reitoria!K475+ESAG!K475+CEART!K475+FAED!K475+CEAD!K475+CEFID!K475+CERES!K475+CESFI!K475</f>
        <v>3</v>
      </c>
      <c r="L475" s="32">
        <f>(Reitoria!K475-Reitoria!L475)+(ESAG!K475-ESAG!L475)+(CEART!K475-CEART!L475)+(FAED!K475-FAED!L475)+(CEAD!K475-CEAD!L475)+(CEFID!K475-CEFID!L475)+(CERES!K475-CERES!L475)+(CESFI!K475-CESFI!L475)</f>
        <v>1</v>
      </c>
      <c r="M475" s="33">
        <f t="shared" si="21"/>
        <v>2</v>
      </c>
      <c r="N475" s="57">
        <f t="shared" si="22"/>
        <v>146.28</v>
      </c>
      <c r="O475" s="57">
        <f t="shared" si="23"/>
        <v>48.76</v>
      </c>
    </row>
    <row r="476" spans="1:15" ht="75" x14ac:dyDescent="0.25">
      <c r="A476" s="100"/>
      <c r="B476" s="96"/>
      <c r="C476" s="49">
        <v>22</v>
      </c>
      <c r="D476" s="50" t="s">
        <v>522</v>
      </c>
      <c r="E476" s="28" t="s">
        <v>918</v>
      </c>
      <c r="F476" s="26" t="s">
        <v>1007</v>
      </c>
      <c r="G476" s="49" t="s">
        <v>36</v>
      </c>
      <c r="H476" s="26">
        <v>30</v>
      </c>
      <c r="I476" s="26">
        <v>20</v>
      </c>
      <c r="J476" s="46">
        <v>66.66</v>
      </c>
      <c r="K476" s="31">
        <f>Reitoria!K476+ESAG!K476+CEART!K476+FAED!K476+CEAD!K476+CEFID!K476+CERES!K476+CESFI!K476</f>
        <v>12</v>
      </c>
      <c r="L476" s="32">
        <f>(Reitoria!K476-Reitoria!L476)+(ESAG!K476-ESAG!L476)+(CEART!K476-CEART!L476)+(FAED!K476-FAED!L476)+(CEAD!K476-CEAD!L476)+(CEFID!K476-CEFID!L476)+(CERES!K476-CERES!L476)+(CESFI!K476-CESFI!L476)</f>
        <v>5</v>
      </c>
      <c r="M476" s="33">
        <f t="shared" si="21"/>
        <v>7</v>
      </c>
      <c r="N476" s="57">
        <f t="shared" si="22"/>
        <v>799.92</v>
      </c>
      <c r="O476" s="57">
        <f t="shared" si="23"/>
        <v>333.29999999999995</v>
      </c>
    </row>
    <row r="477" spans="1:15" ht="60" x14ac:dyDescent="0.25">
      <c r="A477" s="100"/>
      <c r="B477" s="96"/>
      <c r="C477" s="49">
        <v>23</v>
      </c>
      <c r="D477" s="50" t="s">
        <v>523</v>
      </c>
      <c r="E477" s="28" t="s">
        <v>926</v>
      </c>
      <c r="F477" s="26" t="s">
        <v>1008</v>
      </c>
      <c r="G477" s="49" t="s">
        <v>36</v>
      </c>
      <c r="H477" s="26">
        <v>30</v>
      </c>
      <c r="I477" s="26">
        <v>20</v>
      </c>
      <c r="J477" s="46">
        <v>27.31</v>
      </c>
      <c r="K477" s="31">
        <f>Reitoria!K477+ESAG!K477+CEART!K477+FAED!K477+CEAD!K477+CEFID!K477+CERES!K477+CESFI!K477</f>
        <v>1</v>
      </c>
      <c r="L477" s="32">
        <f>(Reitoria!K477-Reitoria!L477)+(ESAG!K477-ESAG!L477)+(CEART!K477-CEART!L477)+(FAED!K477-FAED!L477)+(CEAD!K477-CEAD!L477)+(CEFID!K477-CEFID!L477)+(CERES!K477-CERES!L477)+(CESFI!K477-CESFI!L477)</f>
        <v>1</v>
      </c>
      <c r="M477" s="33">
        <f t="shared" si="21"/>
        <v>0</v>
      </c>
      <c r="N477" s="57">
        <f t="shared" si="22"/>
        <v>27.31</v>
      </c>
      <c r="O477" s="57">
        <f t="shared" si="23"/>
        <v>27.31</v>
      </c>
    </row>
    <row r="478" spans="1:15" ht="165" x14ac:dyDescent="0.25">
      <c r="A478" s="100"/>
      <c r="B478" s="96"/>
      <c r="C478" s="49">
        <v>24</v>
      </c>
      <c r="D478" s="50" t="s">
        <v>524</v>
      </c>
      <c r="E478" s="28" t="s">
        <v>926</v>
      </c>
      <c r="F478" s="26" t="s">
        <v>930</v>
      </c>
      <c r="G478" s="49" t="s">
        <v>36</v>
      </c>
      <c r="H478" s="26">
        <v>30</v>
      </c>
      <c r="I478" s="26">
        <v>20</v>
      </c>
      <c r="J478" s="46">
        <v>119.48</v>
      </c>
      <c r="K478" s="31">
        <f>Reitoria!K478+ESAG!K478+CEART!K478+FAED!K478+CEAD!K478+CEFID!K478+CERES!K478+CESFI!K478</f>
        <v>2</v>
      </c>
      <c r="L478" s="32">
        <f>(Reitoria!K478-Reitoria!L478)+(ESAG!K478-ESAG!L478)+(CEART!K478-CEART!L478)+(FAED!K478-FAED!L478)+(CEAD!K478-CEAD!L478)+(CEFID!K478-CEFID!L478)+(CERES!K478-CERES!L478)+(CESFI!K478-CESFI!L478)</f>
        <v>1</v>
      </c>
      <c r="M478" s="33">
        <f t="shared" si="21"/>
        <v>1</v>
      </c>
      <c r="N478" s="57">
        <f t="shared" si="22"/>
        <v>238.96</v>
      </c>
      <c r="O478" s="57">
        <f t="shared" si="23"/>
        <v>119.48</v>
      </c>
    </row>
    <row r="479" spans="1:15" ht="45" x14ac:dyDescent="0.25">
      <c r="A479" s="100"/>
      <c r="B479" s="96"/>
      <c r="C479" s="49">
        <v>25</v>
      </c>
      <c r="D479" s="50" t="s">
        <v>525</v>
      </c>
      <c r="E479" s="28" t="s">
        <v>926</v>
      </c>
      <c r="F479" s="26" t="s">
        <v>921</v>
      </c>
      <c r="G479" s="49" t="s">
        <v>36</v>
      </c>
      <c r="H479" s="26">
        <v>30</v>
      </c>
      <c r="I479" s="26">
        <v>20</v>
      </c>
      <c r="J479" s="46">
        <v>27.82</v>
      </c>
      <c r="K479" s="31">
        <f>Reitoria!K479+ESAG!K479+CEART!K479+FAED!K479+CEAD!K479+CEFID!K479+CERES!K479+CESFI!K479</f>
        <v>3</v>
      </c>
      <c r="L479" s="32">
        <f>(Reitoria!K479-Reitoria!L479)+(ESAG!K479-ESAG!L479)+(CEART!K479-CEART!L479)+(FAED!K479-FAED!L479)+(CEAD!K479-CEAD!L479)+(CEFID!K479-CEFID!L479)+(CERES!K479-CERES!L479)+(CESFI!K479-CESFI!L479)</f>
        <v>1</v>
      </c>
      <c r="M479" s="33">
        <f t="shared" si="21"/>
        <v>2</v>
      </c>
      <c r="N479" s="57">
        <f t="shared" si="22"/>
        <v>83.460000000000008</v>
      </c>
      <c r="O479" s="57">
        <f t="shared" si="23"/>
        <v>27.82</v>
      </c>
    </row>
    <row r="480" spans="1:15" ht="45" x14ac:dyDescent="0.25">
      <c r="A480" s="100"/>
      <c r="B480" s="96"/>
      <c r="C480" s="49">
        <v>26</v>
      </c>
      <c r="D480" s="50" t="s">
        <v>526</v>
      </c>
      <c r="E480" s="28" t="s">
        <v>926</v>
      </c>
      <c r="F480" s="26" t="s">
        <v>1009</v>
      </c>
      <c r="G480" s="49" t="s">
        <v>36</v>
      </c>
      <c r="H480" s="26">
        <v>30</v>
      </c>
      <c r="I480" s="26">
        <v>20</v>
      </c>
      <c r="J480" s="46">
        <v>6.07</v>
      </c>
      <c r="K480" s="31">
        <f>Reitoria!K480+ESAG!K480+CEART!K480+FAED!K480+CEAD!K480+CEFID!K480+CERES!K480+CESFI!K480</f>
        <v>21</v>
      </c>
      <c r="L480" s="32">
        <f>(Reitoria!K480-Reitoria!L480)+(ESAG!K480-ESAG!L480)+(CEART!K480-CEART!L480)+(FAED!K480-FAED!L480)+(CEAD!K480-CEAD!L480)+(CEFID!K480-CEFID!L480)+(CERES!K480-CERES!L480)+(CESFI!K480-CESFI!L480)</f>
        <v>4</v>
      </c>
      <c r="M480" s="33">
        <f t="shared" si="21"/>
        <v>17</v>
      </c>
      <c r="N480" s="57">
        <f t="shared" si="22"/>
        <v>127.47</v>
      </c>
      <c r="O480" s="57">
        <f t="shared" si="23"/>
        <v>24.28</v>
      </c>
    </row>
    <row r="481" spans="1:15" ht="60" x14ac:dyDescent="0.25">
      <c r="A481" s="100"/>
      <c r="B481" s="96"/>
      <c r="C481" s="49">
        <v>27</v>
      </c>
      <c r="D481" s="50" t="s">
        <v>527</v>
      </c>
      <c r="E481" s="28" t="s">
        <v>926</v>
      </c>
      <c r="F481" s="26" t="s">
        <v>1009</v>
      </c>
      <c r="G481" s="49" t="s">
        <v>36</v>
      </c>
      <c r="H481" s="26">
        <v>30</v>
      </c>
      <c r="I481" s="26">
        <v>20</v>
      </c>
      <c r="J481" s="46">
        <v>6.1</v>
      </c>
      <c r="K481" s="31">
        <f>Reitoria!K481+ESAG!K481+CEART!K481+FAED!K481+CEAD!K481+CEFID!K481+CERES!K481+CESFI!K481</f>
        <v>1</v>
      </c>
      <c r="L481" s="32">
        <f>(Reitoria!K481-Reitoria!L481)+(ESAG!K481-ESAG!L481)+(CEART!K481-CEART!L481)+(FAED!K481-FAED!L481)+(CEAD!K481-CEAD!L481)+(CEFID!K481-CEFID!L481)+(CERES!K481-CERES!L481)+(CESFI!K481-CESFI!L481)</f>
        <v>1</v>
      </c>
      <c r="M481" s="33">
        <f t="shared" si="21"/>
        <v>0</v>
      </c>
      <c r="N481" s="57">
        <f t="shared" si="22"/>
        <v>6.1</v>
      </c>
      <c r="O481" s="57">
        <f t="shared" si="23"/>
        <v>6.1</v>
      </c>
    </row>
    <row r="482" spans="1:15" ht="60" x14ac:dyDescent="0.25">
      <c r="A482" s="100"/>
      <c r="B482" s="96"/>
      <c r="C482" s="49">
        <v>28</v>
      </c>
      <c r="D482" s="50" t="s">
        <v>528</v>
      </c>
      <c r="E482" s="28" t="s">
        <v>926</v>
      </c>
      <c r="F482" s="26" t="s">
        <v>1009</v>
      </c>
      <c r="G482" s="49" t="s">
        <v>36</v>
      </c>
      <c r="H482" s="26">
        <v>30</v>
      </c>
      <c r="I482" s="26">
        <v>20</v>
      </c>
      <c r="J482" s="46">
        <v>3.94</v>
      </c>
      <c r="K482" s="31">
        <f>Reitoria!K482+ESAG!K482+CEART!K482+FAED!K482+CEAD!K482+CEFID!K482+CERES!K482+CESFI!K482</f>
        <v>20</v>
      </c>
      <c r="L482" s="32">
        <f>(Reitoria!K482-Reitoria!L482)+(ESAG!K482-ESAG!L482)+(CEART!K482-CEART!L482)+(FAED!K482-FAED!L482)+(CEAD!K482-CEAD!L482)+(CEFID!K482-CEFID!L482)+(CERES!K482-CERES!L482)+(CESFI!K482-CESFI!L482)</f>
        <v>4</v>
      </c>
      <c r="M482" s="33">
        <f t="shared" si="21"/>
        <v>16</v>
      </c>
      <c r="N482" s="57">
        <f t="shared" si="22"/>
        <v>78.8</v>
      </c>
      <c r="O482" s="57">
        <f t="shared" si="23"/>
        <v>15.76</v>
      </c>
    </row>
    <row r="483" spans="1:15" ht="105" x14ac:dyDescent="0.25">
      <c r="A483" s="100"/>
      <c r="B483" s="96"/>
      <c r="C483" s="49">
        <v>29</v>
      </c>
      <c r="D483" s="50" t="s">
        <v>529</v>
      </c>
      <c r="E483" s="28" t="s">
        <v>926</v>
      </c>
      <c r="F483" s="26" t="s">
        <v>930</v>
      </c>
      <c r="G483" s="49" t="s">
        <v>36</v>
      </c>
      <c r="H483" s="26">
        <v>30</v>
      </c>
      <c r="I483" s="26">
        <v>20</v>
      </c>
      <c r="J483" s="46">
        <v>5.63</v>
      </c>
      <c r="K483" s="31">
        <f>Reitoria!K483+ESAG!K483+CEART!K483+FAED!K483+CEAD!K483+CEFID!K483+CERES!K483+CESFI!K483</f>
        <v>2</v>
      </c>
      <c r="L483" s="32">
        <f>(Reitoria!K483-Reitoria!L483)+(ESAG!K483-ESAG!L483)+(CEART!K483-CEART!L483)+(FAED!K483-FAED!L483)+(CEAD!K483-CEAD!L483)+(CEFID!K483-CEFID!L483)+(CERES!K483-CERES!L483)+(CESFI!K483-CESFI!L483)</f>
        <v>2</v>
      </c>
      <c r="M483" s="33">
        <f t="shared" si="21"/>
        <v>0</v>
      </c>
      <c r="N483" s="57">
        <f t="shared" si="22"/>
        <v>11.26</v>
      </c>
      <c r="O483" s="57">
        <f t="shared" si="23"/>
        <v>11.26</v>
      </c>
    </row>
    <row r="484" spans="1:15" ht="60" x14ac:dyDescent="0.25">
      <c r="A484" s="100"/>
      <c r="B484" s="96"/>
      <c r="C484" s="49">
        <v>30</v>
      </c>
      <c r="D484" s="50" t="s">
        <v>530</v>
      </c>
      <c r="E484" s="28" t="s">
        <v>926</v>
      </c>
      <c r="F484" s="26" t="s">
        <v>919</v>
      </c>
      <c r="G484" s="49" t="s">
        <v>36</v>
      </c>
      <c r="H484" s="26">
        <v>30</v>
      </c>
      <c r="I484" s="26">
        <v>20</v>
      </c>
      <c r="J484" s="46">
        <v>5.55</v>
      </c>
      <c r="K484" s="31">
        <f>Reitoria!K484+ESAG!K484+CEART!K484+FAED!K484+CEAD!K484+CEFID!K484+CERES!K484+CESFI!K484</f>
        <v>4</v>
      </c>
      <c r="L484" s="32">
        <f>(Reitoria!K484-Reitoria!L484)+(ESAG!K484-ESAG!L484)+(CEART!K484-CEART!L484)+(FAED!K484-FAED!L484)+(CEAD!K484-CEAD!L484)+(CEFID!K484-CEFID!L484)+(CERES!K484-CERES!L484)+(CESFI!K484-CESFI!L484)</f>
        <v>0</v>
      </c>
      <c r="M484" s="33">
        <f t="shared" si="21"/>
        <v>4</v>
      </c>
      <c r="N484" s="57">
        <f t="shared" si="22"/>
        <v>22.2</v>
      </c>
      <c r="O484" s="57">
        <f t="shared" si="23"/>
        <v>0</v>
      </c>
    </row>
    <row r="485" spans="1:15" ht="105" x14ac:dyDescent="0.25">
      <c r="A485" s="100"/>
      <c r="B485" s="96"/>
      <c r="C485" s="49">
        <v>31</v>
      </c>
      <c r="D485" s="50" t="s">
        <v>531</v>
      </c>
      <c r="E485" s="28" t="s">
        <v>926</v>
      </c>
      <c r="F485" s="26" t="s">
        <v>930</v>
      </c>
      <c r="G485" s="49" t="s">
        <v>36</v>
      </c>
      <c r="H485" s="26">
        <v>30</v>
      </c>
      <c r="I485" s="26">
        <v>20</v>
      </c>
      <c r="J485" s="46">
        <v>7.93</v>
      </c>
      <c r="K485" s="31">
        <f>Reitoria!K485+ESAG!K485+CEART!K485+FAED!K485+CEAD!K485+CEFID!K485+CERES!K485+CESFI!K485</f>
        <v>2</v>
      </c>
      <c r="L485" s="32">
        <f>(Reitoria!K485-Reitoria!L485)+(ESAG!K485-ESAG!L485)+(CEART!K485-CEART!L485)+(FAED!K485-FAED!L485)+(CEAD!K485-CEAD!L485)+(CEFID!K485-CEFID!L485)+(CERES!K485-CERES!L485)+(CESFI!K485-CESFI!L485)</f>
        <v>2</v>
      </c>
      <c r="M485" s="33">
        <f t="shared" si="21"/>
        <v>0</v>
      </c>
      <c r="N485" s="57">
        <f t="shared" si="22"/>
        <v>15.86</v>
      </c>
      <c r="O485" s="57">
        <f t="shared" si="23"/>
        <v>15.86</v>
      </c>
    </row>
    <row r="486" spans="1:15" ht="90" x14ac:dyDescent="0.25">
      <c r="A486" s="100"/>
      <c r="B486" s="96"/>
      <c r="C486" s="49">
        <v>32</v>
      </c>
      <c r="D486" s="50" t="s">
        <v>532</v>
      </c>
      <c r="E486" s="28" t="s">
        <v>926</v>
      </c>
      <c r="F486" s="26" t="s">
        <v>930</v>
      </c>
      <c r="G486" s="49" t="s">
        <v>36</v>
      </c>
      <c r="H486" s="26">
        <v>30</v>
      </c>
      <c r="I486" s="26">
        <v>20</v>
      </c>
      <c r="J486" s="46">
        <v>7.53</v>
      </c>
      <c r="K486" s="31">
        <f>Reitoria!K486+ESAG!K486+CEART!K486+FAED!K486+CEAD!K486+CEFID!K486+CERES!K486+CESFI!K486</f>
        <v>15</v>
      </c>
      <c r="L486" s="32">
        <f>(Reitoria!K486-Reitoria!L486)+(ESAG!K486-ESAG!L486)+(CEART!K486-CEART!L486)+(FAED!K486-FAED!L486)+(CEAD!K486-CEAD!L486)+(CEFID!K486-CEFID!L486)+(CERES!K486-CERES!L486)+(CESFI!K486-CESFI!L486)</f>
        <v>7</v>
      </c>
      <c r="M486" s="33">
        <f t="shared" si="21"/>
        <v>8</v>
      </c>
      <c r="N486" s="57">
        <f t="shared" si="22"/>
        <v>112.95</v>
      </c>
      <c r="O486" s="57">
        <f t="shared" si="23"/>
        <v>52.71</v>
      </c>
    </row>
    <row r="487" spans="1:15" ht="45" x14ac:dyDescent="0.25">
      <c r="A487" s="100"/>
      <c r="B487" s="96"/>
      <c r="C487" s="49">
        <v>33</v>
      </c>
      <c r="D487" s="50" t="s">
        <v>533</v>
      </c>
      <c r="E487" s="28" t="s">
        <v>926</v>
      </c>
      <c r="F487" s="26" t="s">
        <v>919</v>
      </c>
      <c r="G487" s="49" t="s">
        <v>36</v>
      </c>
      <c r="H487" s="26">
        <v>30</v>
      </c>
      <c r="I487" s="26">
        <v>20</v>
      </c>
      <c r="J487" s="46">
        <v>5.77</v>
      </c>
      <c r="K487" s="31">
        <f>Reitoria!K487+ESAG!K487+CEART!K487+FAED!K487+CEAD!K487+CEFID!K487+CERES!K487+CESFI!K487</f>
        <v>4</v>
      </c>
      <c r="L487" s="32">
        <f>(Reitoria!K487-Reitoria!L487)+(ESAG!K487-ESAG!L487)+(CEART!K487-CEART!L487)+(FAED!K487-FAED!L487)+(CEAD!K487-CEAD!L487)+(CEFID!K487-CEFID!L487)+(CERES!K487-CERES!L487)+(CESFI!K487-CESFI!L487)</f>
        <v>3</v>
      </c>
      <c r="M487" s="33">
        <f t="shared" si="21"/>
        <v>1</v>
      </c>
      <c r="N487" s="57">
        <f t="shared" si="22"/>
        <v>23.08</v>
      </c>
      <c r="O487" s="57">
        <f t="shared" si="23"/>
        <v>17.309999999999999</v>
      </c>
    </row>
    <row r="488" spans="1:15" ht="90" x14ac:dyDescent="0.25">
      <c r="A488" s="100"/>
      <c r="B488" s="96"/>
      <c r="C488" s="49">
        <v>34</v>
      </c>
      <c r="D488" s="50" t="s">
        <v>534</v>
      </c>
      <c r="E488" s="28" t="s">
        <v>926</v>
      </c>
      <c r="F488" s="26" t="s">
        <v>930</v>
      </c>
      <c r="G488" s="49" t="s">
        <v>36</v>
      </c>
      <c r="H488" s="26">
        <v>30</v>
      </c>
      <c r="I488" s="26">
        <v>20</v>
      </c>
      <c r="J488" s="46">
        <v>6.13</v>
      </c>
      <c r="K488" s="31">
        <f>Reitoria!K488+ESAG!K488+CEART!K488+FAED!K488+CEAD!K488+CEFID!K488+CERES!K488+CESFI!K488</f>
        <v>12</v>
      </c>
      <c r="L488" s="32">
        <f>(Reitoria!K488-Reitoria!L488)+(ESAG!K488-ESAG!L488)+(CEART!K488-CEART!L488)+(FAED!K488-FAED!L488)+(CEAD!K488-CEAD!L488)+(CEFID!K488-CEFID!L488)+(CERES!K488-CERES!L488)+(CESFI!K488-CESFI!L488)</f>
        <v>4</v>
      </c>
      <c r="M488" s="33">
        <f t="shared" si="21"/>
        <v>8</v>
      </c>
      <c r="N488" s="57">
        <f t="shared" si="22"/>
        <v>73.56</v>
      </c>
      <c r="O488" s="57">
        <f t="shared" si="23"/>
        <v>24.52</v>
      </c>
    </row>
    <row r="489" spans="1:15" ht="60" x14ac:dyDescent="0.25">
      <c r="A489" s="100"/>
      <c r="B489" s="96"/>
      <c r="C489" s="49">
        <v>35</v>
      </c>
      <c r="D489" s="50" t="s">
        <v>535</v>
      </c>
      <c r="E489" s="28" t="s">
        <v>926</v>
      </c>
      <c r="F489" s="26" t="s">
        <v>919</v>
      </c>
      <c r="G489" s="49" t="s">
        <v>36</v>
      </c>
      <c r="H489" s="26">
        <v>30</v>
      </c>
      <c r="I489" s="26">
        <v>20</v>
      </c>
      <c r="J489" s="46">
        <v>4.1100000000000003</v>
      </c>
      <c r="K489" s="31">
        <f>Reitoria!K489+ESAG!K489+CEART!K489+FAED!K489+CEAD!K489+CEFID!K489+CERES!K489+CESFI!K489</f>
        <v>3</v>
      </c>
      <c r="L489" s="32">
        <f>(Reitoria!K489-Reitoria!L489)+(ESAG!K489-ESAG!L489)+(CEART!K489-CEART!L489)+(FAED!K489-FAED!L489)+(CEAD!K489-CEAD!L489)+(CEFID!K489-CEFID!L489)+(CERES!K489-CERES!L489)+(CESFI!K489-CESFI!L489)</f>
        <v>2</v>
      </c>
      <c r="M489" s="33">
        <f t="shared" si="21"/>
        <v>1</v>
      </c>
      <c r="N489" s="57">
        <f t="shared" si="22"/>
        <v>12.330000000000002</v>
      </c>
      <c r="O489" s="57">
        <f t="shared" si="23"/>
        <v>8.2200000000000006</v>
      </c>
    </row>
    <row r="490" spans="1:15" ht="60" x14ac:dyDescent="0.25">
      <c r="A490" s="100"/>
      <c r="B490" s="96"/>
      <c r="C490" s="49">
        <v>36</v>
      </c>
      <c r="D490" s="50" t="s">
        <v>536</v>
      </c>
      <c r="E490" s="28" t="s">
        <v>926</v>
      </c>
      <c r="F490" s="26" t="s">
        <v>919</v>
      </c>
      <c r="G490" s="49" t="s">
        <v>36</v>
      </c>
      <c r="H490" s="26">
        <v>30</v>
      </c>
      <c r="I490" s="26">
        <v>20</v>
      </c>
      <c r="J490" s="46">
        <v>4.6900000000000004</v>
      </c>
      <c r="K490" s="31">
        <f>Reitoria!K490+ESAG!K490+CEART!K490+FAED!K490+CEAD!K490+CEFID!K490+CERES!K490+CESFI!K490</f>
        <v>4</v>
      </c>
      <c r="L490" s="32">
        <f>(Reitoria!K490-Reitoria!L490)+(ESAG!K490-ESAG!L490)+(CEART!K490-CEART!L490)+(FAED!K490-FAED!L490)+(CEAD!K490-CEAD!L490)+(CEFID!K490-CEFID!L490)+(CERES!K490-CERES!L490)+(CESFI!K490-CESFI!L490)</f>
        <v>2</v>
      </c>
      <c r="M490" s="33">
        <f t="shared" si="21"/>
        <v>2</v>
      </c>
      <c r="N490" s="57">
        <f t="shared" si="22"/>
        <v>18.760000000000002</v>
      </c>
      <c r="O490" s="57">
        <f t="shared" si="23"/>
        <v>9.3800000000000008</v>
      </c>
    </row>
    <row r="491" spans="1:15" ht="60" x14ac:dyDescent="0.25">
      <c r="A491" s="100"/>
      <c r="B491" s="96"/>
      <c r="C491" s="49">
        <v>37</v>
      </c>
      <c r="D491" s="50" t="s">
        <v>537</v>
      </c>
      <c r="E491" s="28" t="s">
        <v>926</v>
      </c>
      <c r="F491" s="26" t="s">
        <v>919</v>
      </c>
      <c r="G491" s="49" t="s">
        <v>36</v>
      </c>
      <c r="H491" s="26">
        <v>30</v>
      </c>
      <c r="I491" s="26">
        <v>20</v>
      </c>
      <c r="J491" s="46">
        <v>11.52</v>
      </c>
      <c r="K491" s="31">
        <f>Reitoria!K491+ESAG!K491+CEART!K491+FAED!K491+CEAD!K491+CEFID!K491+CERES!K491+CESFI!K491</f>
        <v>15</v>
      </c>
      <c r="L491" s="32">
        <f>(Reitoria!K491-Reitoria!L491)+(ESAG!K491-ESAG!L491)+(CEART!K491-CEART!L491)+(FAED!K491-FAED!L491)+(CEAD!K491-CEAD!L491)+(CEFID!K491-CEFID!L491)+(CERES!K491-CERES!L491)+(CESFI!K491-CESFI!L491)</f>
        <v>4</v>
      </c>
      <c r="M491" s="33">
        <f t="shared" si="21"/>
        <v>11</v>
      </c>
      <c r="N491" s="57">
        <f t="shared" si="22"/>
        <v>172.79999999999998</v>
      </c>
      <c r="O491" s="57">
        <f t="shared" si="23"/>
        <v>46.08</v>
      </c>
    </row>
    <row r="492" spans="1:15" ht="105" x14ac:dyDescent="0.25">
      <c r="A492" s="100"/>
      <c r="B492" s="96"/>
      <c r="C492" s="49">
        <v>38</v>
      </c>
      <c r="D492" s="50" t="s">
        <v>538</v>
      </c>
      <c r="E492" s="28" t="s">
        <v>926</v>
      </c>
      <c r="F492" s="26" t="s">
        <v>930</v>
      </c>
      <c r="G492" s="49" t="s">
        <v>36</v>
      </c>
      <c r="H492" s="26">
        <v>30</v>
      </c>
      <c r="I492" s="26">
        <v>20</v>
      </c>
      <c r="J492" s="46">
        <v>5.97</v>
      </c>
      <c r="K492" s="31">
        <f>Reitoria!K492+ESAG!K492+CEART!K492+FAED!K492+CEAD!K492+CEFID!K492+CERES!K492+CESFI!K492</f>
        <v>1</v>
      </c>
      <c r="L492" s="32">
        <f>(Reitoria!K492-Reitoria!L492)+(ESAG!K492-ESAG!L492)+(CEART!K492-CEART!L492)+(FAED!K492-FAED!L492)+(CEAD!K492-CEAD!L492)+(CEFID!K492-CEFID!L492)+(CERES!K492-CERES!L492)+(CESFI!K492-CESFI!L492)</f>
        <v>0</v>
      </c>
      <c r="M492" s="33">
        <f t="shared" si="21"/>
        <v>1</v>
      </c>
      <c r="N492" s="57">
        <f t="shared" si="22"/>
        <v>5.97</v>
      </c>
      <c r="O492" s="57">
        <f t="shared" si="23"/>
        <v>0</v>
      </c>
    </row>
    <row r="493" spans="1:15" ht="75" x14ac:dyDescent="0.25">
      <c r="A493" s="100"/>
      <c r="B493" s="96"/>
      <c r="C493" s="49">
        <v>39</v>
      </c>
      <c r="D493" s="50" t="s">
        <v>539</v>
      </c>
      <c r="E493" s="28" t="s">
        <v>926</v>
      </c>
      <c r="F493" s="26" t="s">
        <v>932</v>
      </c>
      <c r="G493" s="49" t="s">
        <v>36</v>
      </c>
      <c r="H493" s="26">
        <v>30</v>
      </c>
      <c r="I493" s="26">
        <v>20</v>
      </c>
      <c r="J493" s="46">
        <v>4.4000000000000004</v>
      </c>
      <c r="K493" s="31">
        <f>Reitoria!K493+ESAG!K493+CEART!K493+FAED!K493+CEAD!K493+CEFID!K493+CERES!K493+CESFI!K493</f>
        <v>1</v>
      </c>
      <c r="L493" s="32">
        <f>(Reitoria!K493-Reitoria!L493)+(ESAG!K493-ESAG!L493)+(CEART!K493-CEART!L493)+(FAED!K493-FAED!L493)+(CEAD!K493-CEAD!L493)+(CEFID!K493-CEFID!L493)+(CERES!K493-CERES!L493)+(CESFI!K493-CESFI!L493)</f>
        <v>1</v>
      </c>
      <c r="M493" s="33">
        <f t="shared" si="21"/>
        <v>0</v>
      </c>
      <c r="N493" s="57">
        <f t="shared" si="22"/>
        <v>4.4000000000000004</v>
      </c>
      <c r="O493" s="57">
        <f t="shared" si="23"/>
        <v>4.4000000000000004</v>
      </c>
    </row>
    <row r="494" spans="1:15" ht="75" x14ac:dyDescent="0.25">
      <c r="A494" s="100"/>
      <c r="B494" s="96"/>
      <c r="C494" s="49">
        <v>40</v>
      </c>
      <c r="D494" s="50" t="s">
        <v>540</v>
      </c>
      <c r="E494" s="28" t="s">
        <v>926</v>
      </c>
      <c r="F494" s="26" t="s">
        <v>932</v>
      </c>
      <c r="G494" s="49" t="s">
        <v>36</v>
      </c>
      <c r="H494" s="26">
        <v>30</v>
      </c>
      <c r="I494" s="26">
        <v>20</v>
      </c>
      <c r="J494" s="46">
        <v>5.12</v>
      </c>
      <c r="K494" s="31">
        <f>Reitoria!K494+ESAG!K494+CEART!K494+FAED!K494+CEAD!K494+CEFID!K494+CERES!K494+CESFI!K494</f>
        <v>1</v>
      </c>
      <c r="L494" s="32">
        <f>(Reitoria!K494-Reitoria!L494)+(ESAG!K494-ESAG!L494)+(CEART!K494-CEART!L494)+(FAED!K494-FAED!L494)+(CEAD!K494-CEAD!L494)+(CEFID!K494-CEFID!L494)+(CERES!K494-CERES!L494)+(CESFI!K494-CESFI!L494)</f>
        <v>1</v>
      </c>
      <c r="M494" s="33">
        <f t="shared" si="21"/>
        <v>0</v>
      </c>
      <c r="N494" s="57">
        <f t="shared" si="22"/>
        <v>5.12</v>
      </c>
      <c r="O494" s="57">
        <f t="shared" si="23"/>
        <v>5.12</v>
      </c>
    </row>
    <row r="495" spans="1:15" ht="60" x14ac:dyDescent="0.25">
      <c r="A495" s="100"/>
      <c r="B495" s="96"/>
      <c r="C495" s="49">
        <v>41</v>
      </c>
      <c r="D495" s="50" t="s">
        <v>541</v>
      </c>
      <c r="E495" s="28" t="s">
        <v>926</v>
      </c>
      <c r="F495" s="26" t="s">
        <v>919</v>
      </c>
      <c r="G495" s="49" t="s">
        <v>36</v>
      </c>
      <c r="H495" s="26">
        <v>30</v>
      </c>
      <c r="I495" s="26">
        <v>20</v>
      </c>
      <c r="J495" s="46">
        <v>4.91</v>
      </c>
      <c r="K495" s="31">
        <f>Reitoria!K495+ESAG!K495+CEART!K495+FAED!K495+CEAD!K495+CEFID!K495+CERES!K495+CESFI!K495</f>
        <v>1</v>
      </c>
      <c r="L495" s="32">
        <f>(Reitoria!K495-Reitoria!L495)+(ESAG!K495-ESAG!L495)+(CEART!K495-CEART!L495)+(FAED!K495-FAED!L495)+(CEAD!K495-CEAD!L495)+(CEFID!K495-CEFID!L495)+(CERES!K495-CERES!L495)+(CESFI!K495-CESFI!L495)</f>
        <v>1</v>
      </c>
      <c r="M495" s="33">
        <f t="shared" si="21"/>
        <v>0</v>
      </c>
      <c r="N495" s="57">
        <f t="shared" si="22"/>
        <v>4.91</v>
      </c>
      <c r="O495" s="57">
        <f t="shared" si="23"/>
        <v>4.91</v>
      </c>
    </row>
    <row r="496" spans="1:15" ht="75" x14ac:dyDescent="0.25">
      <c r="A496" s="100"/>
      <c r="B496" s="96"/>
      <c r="C496" s="49">
        <v>42</v>
      </c>
      <c r="D496" s="50" t="s">
        <v>542</v>
      </c>
      <c r="E496" s="28" t="s">
        <v>918</v>
      </c>
      <c r="F496" s="26" t="s">
        <v>932</v>
      </c>
      <c r="G496" s="49" t="s">
        <v>36</v>
      </c>
      <c r="H496" s="26">
        <v>30</v>
      </c>
      <c r="I496" s="26">
        <v>20</v>
      </c>
      <c r="J496" s="46">
        <v>8.3000000000000007</v>
      </c>
      <c r="K496" s="31">
        <f>Reitoria!K496+ESAG!K496+CEART!K496+FAED!K496+CEAD!K496+CEFID!K496+CERES!K496+CESFI!K496</f>
        <v>10</v>
      </c>
      <c r="L496" s="32">
        <f>(Reitoria!K496-Reitoria!L496)+(ESAG!K496-ESAG!L496)+(CEART!K496-CEART!L496)+(FAED!K496-FAED!L496)+(CEAD!K496-CEAD!L496)+(CEFID!K496-CEFID!L496)+(CERES!K496-CERES!L496)+(CESFI!K496-CESFI!L496)</f>
        <v>4</v>
      </c>
      <c r="M496" s="33">
        <f t="shared" si="21"/>
        <v>6</v>
      </c>
      <c r="N496" s="57">
        <f t="shared" si="22"/>
        <v>83</v>
      </c>
      <c r="O496" s="57">
        <f t="shared" si="23"/>
        <v>33.200000000000003</v>
      </c>
    </row>
    <row r="497" spans="1:15" ht="60" x14ac:dyDescent="0.25">
      <c r="A497" s="100"/>
      <c r="B497" s="96"/>
      <c r="C497" s="49">
        <v>43</v>
      </c>
      <c r="D497" s="50" t="s">
        <v>543</v>
      </c>
      <c r="E497" s="28" t="s">
        <v>926</v>
      </c>
      <c r="F497" s="26" t="s">
        <v>919</v>
      </c>
      <c r="G497" s="49" t="s">
        <v>36</v>
      </c>
      <c r="H497" s="26">
        <v>30</v>
      </c>
      <c r="I497" s="26">
        <v>20</v>
      </c>
      <c r="J497" s="46">
        <v>5.65</v>
      </c>
      <c r="K497" s="31">
        <f>Reitoria!K497+ESAG!K497+CEART!K497+FAED!K497+CEAD!K497+CEFID!K497+CERES!K497+CESFI!K497</f>
        <v>24</v>
      </c>
      <c r="L497" s="32">
        <f>(Reitoria!K497-Reitoria!L497)+(ESAG!K497-ESAG!L497)+(CEART!K497-CEART!L497)+(FAED!K497-FAED!L497)+(CEAD!K497-CEAD!L497)+(CEFID!K497-CEFID!L497)+(CERES!K497-CERES!L497)+(CESFI!K497-CESFI!L497)</f>
        <v>5</v>
      </c>
      <c r="M497" s="33">
        <f t="shared" si="21"/>
        <v>19</v>
      </c>
      <c r="N497" s="57">
        <f t="shared" si="22"/>
        <v>135.60000000000002</v>
      </c>
      <c r="O497" s="57">
        <f t="shared" si="23"/>
        <v>28.25</v>
      </c>
    </row>
    <row r="498" spans="1:15" ht="60" x14ac:dyDescent="0.25">
      <c r="A498" s="100"/>
      <c r="B498" s="96"/>
      <c r="C498" s="49">
        <v>44</v>
      </c>
      <c r="D498" s="50" t="s">
        <v>544</v>
      </c>
      <c r="E498" s="28" t="s">
        <v>926</v>
      </c>
      <c r="F498" s="26" t="s">
        <v>919</v>
      </c>
      <c r="G498" s="49" t="s">
        <v>36</v>
      </c>
      <c r="H498" s="26">
        <v>30</v>
      </c>
      <c r="I498" s="26">
        <v>20</v>
      </c>
      <c r="J498" s="46">
        <v>10.52</v>
      </c>
      <c r="K498" s="31">
        <f>Reitoria!K498+ESAG!K498+CEART!K498+FAED!K498+CEAD!K498+CEFID!K498+CERES!K498+CESFI!K498</f>
        <v>22</v>
      </c>
      <c r="L498" s="32">
        <f>(Reitoria!K498-Reitoria!L498)+(ESAG!K498-ESAG!L498)+(CEART!K498-CEART!L498)+(FAED!K498-FAED!L498)+(CEAD!K498-CEAD!L498)+(CEFID!K498-CEFID!L498)+(CERES!K498-CERES!L498)+(CESFI!K498-CESFI!L498)</f>
        <v>5</v>
      </c>
      <c r="M498" s="33">
        <f t="shared" si="21"/>
        <v>17</v>
      </c>
      <c r="N498" s="57">
        <f t="shared" si="22"/>
        <v>231.44</v>
      </c>
      <c r="O498" s="57">
        <f t="shared" si="23"/>
        <v>52.599999999999994</v>
      </c>
    </row>
    <row r="499" spans="1:15" ht="15" x14ac:dyDescent="0.25">
      <c r="A499" s="100"/>
      <c r="B499" s="96"/>
      <c r="C499" s="49">
        <v>45</v>
      </c>
      <c r="D499" s="50" t="s">
        <v>545</v>
      </c>
      <c r="E499" s="28" t="s">
        <v>926</v>
      </c>
      <c r="F499" s="26" t="s">
        <v>921</v>
      </c>
      <c r="G499" s="49" t="s">
        <v>36</v>
      </c>
      <c r="H499" s="26">
        <v>30</v>
      </c>
      <c r="I499" s="26">
        <v>20</v>
      </c>
      <c r="J499" s="46">
        <v>4.43</v>
      </c>
      <c r="K499" s="31">
        <f>Reitoria!K499+ESAG!K499+CEART!K499+FAED!K499+CEAD!K499+CEFID!K499+CERES!K499+CESFI!K499</f>
        <v>34</v>
      </c>
      <c r="L499" s="32">
        <f>(Reitoria!K499-Reitoria!L499)+(ESAG!K499-ESAG!L499)+(CEART!K499-CEART!L499)+(FAED!K499-FAED!L499)+(CEAD!K499-CEAD!L499)+(CEFID!K499-CEFID!L499)+(CERES!K499-CERES!L499)+(CESFI!K499-CESFI!L499)</f>
        <v>20</v>
      </c>
      <c r="M499" s="33">
        <f t="shared" ref="M499:M562" si="24">K499-L499</f>
        <v>14</v>
      </c>
      <c r="N499" s="57">
        <f t="shared" si="22"/>
        <v>150.62</v>
      </c>
      <c r="O499" s="57">
        <f t="shared" si="23"/>
        <v>88.6</v>
      </c>
    </row>
    <row r="500" spans="1:15" ht="75" x14ac:dyDescent="0.25">
      <c r="A500" s="100"/>
      <c r="B500" s="96"/>
      <c r="C500" s="49">
        <v>46</v>
      </c>
      <c r="D500" s="50" t="s">
        <v>546</v>
      </c>
      <c r="E500" s="28" t="s">
        <v>926</v>
      </c>
      <c r="F500" s="26" t="s">
        <v>919</v>
      </c>
      <c r="G500" s="49" t="s">
        <v>36</v>
      </c>
      <c r="H500" s="26">
        <v>30</v>
      </c>
      <c r="I500" s="26">
        <v>20</v>
      </c>
      <c r="J500" s="46">
        <v>4.1900000000000004</v>
      </c>
      <c r="K500" s="31">
        <f>Reitoria!K500+ESAG!K500+CEART!K500+FAED!K500+CEAD!K500+CEFID!K500+CERES!K500+CESFI!K500</f>
        <v>1</v>
      </c>
      <c r="L500" s="32">
        <f>(Reitoria!K500-Reitoria!L500)+(ESAG!K500-ESAG!L500)+(CEART!K500-CEART!L500)+(FAED!K500-FAED!L500)+(CEAD!K500-CEAD!L500)+(CEFID!K500-CEFID!L500)+(CERES!K500-CERES!L500)+(CESFI!K500-CESFI!L500)</f>
        <v>1</v>
      </c>
      <c r="M500" s="33">
        <f t="shared" si="24"/>
        <v>0</v>
      </c>
      <c r="N500" s="57">
        <f t="shared" si="22"/>
        <v>4.1900000000000004</v>
      </c>
      <c r="O500" s="57">
        <f t="shared" si="23"/>
        <v>4.1900000000000004</v>
      </c>
    </row>
    <row r="501" spans="1:15" ht="75" x14ac:dyDescent="0.25">
      <c r="A501" s="100"/>
      <c r="B501" s="96"/>
      <c r="C501" s="49">
        <v>47</v>
      </c>
      <c r="D501" s="50" t="s">
        <v>547</v>
      </c>
      <c r="E501" s="28" t="s">
        <v>926</v>
      </c>
      <c r="F501" s="26" t="s">
        <v>919</v>
      </c>
      <c r="G501" s="49" t="s">
        <v>36</v>
      </c>
      <c r="H501" s="26">
        <v>30</v>
      </c>
      <c r="I501" s="26">
        <v>20</v>
      </c>
      <c r="J501" s="46">
        <v>4.1900000000000004</v>
      </c>
      <c r="K501" s="31">
        <f>Reitoria!K501+ESAG!K501+CEART!K501+FAED!K501+CEAD!K501+CEFID!K501+CERES!K501+CESFI!K501</f>
        <v>1</v>
      </c>
      <c r="L501" s="32">
        <f>(Reitoria!K501-Reitoria!L501)+(ESAG!K501-ESAG!L501)+(CEART!K501-CEART!L501)+(FAED!K501-FAED!L501)+(CEAD!K501-CEAD!L501)+(CEFID!K501-CEFID!L501)+(CERES!K501-CERES!L501)+(CESFI!K501-CESFI!L501)</f>
        <v>1</v>
      </c>
      <c r="M501" s="33">
        <f t="shared" si="24"/>
        <v>0</v>
      </c>
      <c r="N501" s="57">
        <f t="shared" si="22"/>
        <v>4.1900000000000004</v>
      </c>
      <c r="O501" s="57">
        <f t="shared" si="23"/>
        <v>4.1900000000000004</v>
      </c>
    </row>
    <row r="502" spans="1:15" ht="75" x14ac:dyDescent="0.25">
      <c r="A502" s="100"/>
      <c r="B502" s="96"/>
      <c r="C502" s="49">
        <v>48</v>
      </c>
      <c r="D502" s="50" t="s">
        <v>548</v>
      </c>
      <c r="E502" s="28" t="s">
        <v>918</v>
      </c>
      <c r="F502" s="26" t="s">
        <v>1010</v>
      </c>
      <c r="G502" s="49" t="s">
        <v>36</v>
      </c>
      <c r="H502" s="26">
        <v>30</v>
      </c>
      <c r="I502" s="26">
        <v>20</v>
      </c>
      <c r="J502" s="46">
        <v>12.95</v>
      </c>
      <c r="K502" s="31">
        <f>Reitoria!K502+ESAG!K502+CEART!K502+FAED!K502+CEAD!K502+CEFID!K502+CERES!K502+CESFI!K502</f>
        <v>20</v>
      </c>
      <c r="L502" s="32">
        <f>(Reitoria!K502-Reitoria!L502)+(ESAG!K502-ESAG!L502)+(CEART!K502-CEART!L502)+(FAED!K502-FAED!L502)+(CEAD!K502-CEAD!L502)+(CEFID!K502-CEFID!L502)+(CERES!K502-CERES!L502)+(CESFI!K502-CESFI!L502)</f>
        <v>5</v>
      </c>
      <c r="M502" s="33">
        <f t="shared" si="24"/>
        <v>15</v>
      </c>
      <c r="N502" s="57">
        <f t="shared" si="22"/>
        <v>259</v>
      </c>
      <c r="O502" s="57">
        <f t="shared" si="23"/>
        <v>64.75</v>
      </c>
    </row>
    <row r="503" spans="1:15" ht="60" x14ac:dyDescent="0.25">
      <c r="A503" s="100"/>
      <c r="B503" s="96"/>
      <c r="C503" s="49">
        <v>49</v>
      </c>
      <c r="D503" s="50" t="s">
        <v>549</v>
      </c>
      <c r="E503" s="28" t="s">
        <v>918</v>
      </c>
      <c r="F503" s="26" t="s">
        <v>919</v>
      </c>
      <c r="G503" s="49" t="s">
        <v>36</v>
      </c>
      <c r="H503" s="26">
        <v>30</v>
      </c>
      <c r="I503" s="26">
        <v>20</v>
      </c>
      <c r="J503" s="46">
        <v>6</v>
      </c>
      <c r="K503" s="31">
        <f>Reitoria!K503+ESAG!K503+CEART!K503+FAED!K503+CEAD!K503+CEFID!K503+CERES!K503+CESFI!K503</f>
        <v>10</v>
      </c>
      <c r="L503" s="32">
        <f>(Reitoria!K503-Reitoria!L503)+(ESAG!K503-ESAG!L503)+(CEART!K503-CEART!L503)+(FAED!K503-FAED!L503)+(CEAD!K503-CEAD!L503)+(CEFID!K503-CEFID!L503)+(CERES!K503-CERES!L503)+(CESFI!K503-CESFI!L503)</f>
        <v>5</v>
      </c>
      <c r="M503" s="33">
        <f t="shared" si="24"/>
        <v>5</v>
      </c>
      <c r="N503" s="57">
        <f t="shared" si="22"/>
        <v>60</v>
      </c>
      <c r="O503" s="57">
        <f t="shared" si="23"/>
        <v>30</v>
      </c>
    </row>
    <row r="504" spans="1:15" ht="45" x14ac:dyDescent="0.25">
      <c r="A504" s="100"/>
      <c r="B504" s="96"/>
      <c r="C504" s="49">
        <v>50</v>
      </c>
      <c r="D504" s="50" t="s">
        <v>550</v>
      </c>
      <c r="E504" s="28" t="s">
        <v>926</v>
      </c>
      <c r="F504" s="26" t="s">
        <v>919</v>
      </c>
      <c r="G504" s="49" t="s">
        <v>36</v>
      </c>
      <c r="H504" s="26">
        <v>30</v>
      </c>
      <c r="I504" s="26">
        <v>20</v>
      </c>
      <c r="J504" s="46">
        <v>7.92</v>
      </c>
      <c r="K504" s="31">
        <f>Reitoria!K504+ESAG!K504+CEART!K504+FAED!K504+CEAD!K504+CEFID!K504+CERES!K504+CESFI!K504</f>
        <v>3</v>
      </c>
      <c r="L504" s="32">
        <f>(Reitoria!K504-Reitoria!L504)+(ESAG!K504-ESAG!L504)+(CEART!K504-CEART!L504)+(FAED!K504-FAED!L504)+(CEAD!K504-CEAD!L504)+(CEFID!K504-CEFID!L504)+(CERES!K504-CERES!L504)+(CESFI!K504-CESFI!L504)</f>
        <v>2</v>
      </c>
      <c r="M504" s="33">
        <f t="shared" si="24"/>
        <v>1</v>
      </c>
      <c r="N504" s="57">
        <f t="shared" si="22"/>
        <v>23.759999999999998</v>
      </c>
      <c r="O504" s="57">
        <f t="shared" si="23"/>
        <v>15.84</v>
      </c>
    </row>
    <row r="505" spans="1:15" ht="60" x14ac:dyDescent="0.25">
      <c r="A505" s="100"/>
      <c r="B505" s="96"/>
      <c r="C505" s="49">
        <v>51</v>
      </c>
      <c r="D505" s="50" t="s">
        <v>551</v>
      </c>
      <c r="E505" s="28" t="s">
        <v>926</v>
      </c>
      <c r="F505" s="26" t="s">
        <v>919</v>
      </c>
      <c r="G505" s="49" t="s">
        <v>36</v>
      </c>
      <c r="H505" s="26">
        <v>30</v>
      </c>
      <c r="I505" s="26">
        <v>20</v>
      </c>
      <c r="J505" s="46">
        <v>8.75</v>
      </c>
      <c r="K505" s="31">
        <f>Reitoria!K505+ESAG!K505+CEART!K505+FAED!K505+CEAD!K505+CEFID!K505+CERES!K505+CESFI!K505</f>
        <v>11</v>
      </c>
      <c r="L505" s="32">
        <f>(Reitoria!K505-Reitoria!L505)+(ESAG!K505-ESAG!L505)+(CEART!K505-CEART!L505)+(FAED!K505-FAED!L505)+(CEAD!K505-CEAD!L505)+(CEFID!K505-CEFID!L505)+(CERES!K505-CERES!L505)+(CESFI!K505-CESFI!L505)</f>
        <v>2</v>
      </c>
      <c r="M505" s="33">
        <f t="shared" si="24"/>
        <v>9</v>
      </c>
      <c r="N505" s="57">
        <f t="shared" si="22"/>
        <v>96.25</v>
      </c>
      <c r="O505" s="57">
        <f t="shared" si="23"/>
        <v>17.5</v>
      </c>
    </row>
    <row r="506" spans="1:15" ht="60" x14ac:dyDescent="0.25">
      <c r="A506" s="100"/>
      <c r="B506" s="96"/>
      <c r="C506" s="49">
        <v>52</v>
      </c>
      <c r="D506" s="50" t="s">
        <v>552</v>
      </c>
      <c r="E506" s="28" t="s">
        <v>918</v>
      </c>
      <c r="F506" s="26" t="s">
        <v>919</v>
      </c>
      <c r="G506" s="49" t="s">
        <v>36</v>
      </c>
      <c r="H506" s="26">
        <v>30</v>
      </c>
      <c r="I506" s="26">
        <v>20</v>
      </c>
      <c r="J506" s="46">
        <v>3.8</v>
      </c>
      <c r="K506" s="31">
        <f>Reitoria!K506+ESAG!K506+CEART!K506+FAED!K506+CEAD!K506+CEFID!K506+CERES!K506+CESFI!K506</f>
        <v>10</v>
      </c>
      <c r="L506" s="32">
        <f>(Reitoria!K506-Reitoria!L506)+(ESAG!K506-ESAG!L506)+(CEART!K506-CEART!L506)+(FAED!K506-FAED!L506)+(CEAD!K506-CEAD!L506)+(CEFID!K506-CEFID!L506)+(CERES!K506-CERES!L506)+(CESFI!K506-CESFI!L506)</f>
        <v>2</v>
      </c>
      <c r="M506" s="33">
        <f t="shared" si="24"/>
        <v>8</v>
      </c>
      <c r="N506" s="57">
        <f t="shared" si="22"/>
        <v>38</v>
      </c>
      <c r="O506" s="57">
        <f t="shared" si="23"/>
        <v>7.6</v>
      </c>
    </row>
    <row r="507" spans="1:15" ht="60" x14ac:dyDescent="0.25">
      <c r="A507" s="100"/>
      <c r="B507" s="96"/>
      <c r="C507" s="49">
        <v>53</v>
      </c>
      <c r="D507" s="50" t="s">
        <v>553</v>
      </c>
      <c r="E507" s="28" t="s">
        <v>918</v>
      </c>
      <c r="F507" s="26" t="s">
        <v>1009</v>
      </c>
      <c r="G507" s="49" t="s">
        <v>36</v>
      </c>
      <c r="H507" s="26">
        <v>30</v>
      </c>
      <c r="I507" s="26">
        <v>20</v>
      </c>
      <c r="J507" s="46">
        <v>5.17</v>
      </c>
      <c r="K507" s="31">
        <f>Reitoria!K507+ESAG!K507+CEART!K507+FAED!K507+CEAD!K507+CEFID!K507+CERES!K507+CESFI!K507</f>
        <v>10</v>
      </c>
      <c r="L507" s="32">
        <f>(Reitoria!K507-Reitoria!L507)+(ESAG!K507-ESAG!L507)+(CEART!K507-CEART!L507)+(FAED!K507-FAED!L507)+(CEAD!K507-CEAD!L507)+(CEFID!K507-CEFID!L507)+(CERES!K507-CERES!L507)+(CESFI!K507-CESFI!L507)</f>
        <v>2</v>
      </c>
      <c r="M507" s="33">
        <f t="shared" si="24"/>
        <v>8</v>
      </c>
      <c r="N507" s="57">
        <f t="shared" si="22"/>
        <v>51.7</v>
      </c>
      <c r="O507" s="57">
        <f t="shared" si="23"/>
        <v>10.34</v>
      </c>
    </row>
    <row r="508" spans="1:15" ht="45" x14ac:dyDescent="0.25">
      <c r="A508" s="100"/>
      <c r="B508" s="96"/>
      <c r="C508" s="49">
        <v>54</v>
      </c>
      <c r="D508" s="50" t="s">
        <v>554</v>
      </c>
      <c r="E508" s="28" t="s">
        <v>926</v>
      </c>
      <c r="F508" s="26" t="s">
        <v>1009</v>
      </c>
      <c r="G508" s="49" t="s">
        <v>36</v>
      </c>
      <c r="H508" s="26">
        <v>30</v>
      </c>
      <c r="I508" s="26">
        <v>20</v>
      </c>
      <c r="J508" s="46">
        <v>5.93</v>
      </c>
      <c r="K508" s="31">
        <f>Reitoria!K508+ESAG!K508+CEART!K508+FAED!K508+CEAD!K508+CEFID!K508+CERES!K508+CESFI!K508</f>
        <v>11</v>
      </c>
      <c r="L508" s="32">
        <f>(Reitoria!K508-Reitoria!L508)+(ESAG!K508-ESAG!L508)+(CEART!K508-CEART!L508)+(FAED!K508-FAED!L508)+(CEAD!K508-CEAD!L508)+(CEFID!K508-CEFID!L508)+(CERES!K508-CERES!L508)+(CESFI!K508-CESFI!L508)</f>
        <v>2</v>
      </c>
      <c r="M508" s="33">
        <f t="shared" si="24"/>
        <v>9</v>
      </c>
      <c r="N508" s="57">
        <f t="shared" si="22"/>
        <v>65.22999999999999</v>
      </c>
      <c r="O508" s="57">
        <f t="shared" si="23"/>
        <v>11.86</v>
      </c>
    </row>
    <row r="509" spans="1:15" ht="105" x14ac:dyDescent="0.25">
      <c r="A509" s="100"/>
      <c r="B509" s="96"/>
      <c r="C509" s="49">
        <v>55</v>
      </c>
      <c r="D509" s="50" t="s">
        <v>555</v>
      </c>
      <c r="E509" s="28" t="s">
        <v>926</v>
      </c>
      <c r="F509" s="26" t="s">
        <v>1009</v>
      </c>
      <c r="G509" s="49" t="s">
        <v>36</v>
      </c>
      <c r="H509" s="26">
        <v>30</v>
      </c>
      <c r="I509" s="26">
        <v>20</v>
      </c>
      <c r="J509" s="46">
        <v>6.77</v>
      </c>
      <c r="K509" s="31">
        <f>Reitoria!K509+ESAG!K509+CEART!K509+FAED!K509+CEAD!K509+CEFID!K509+CERES!K509+CESFI!K509</f>
        <v>2</v>
      </c>
      <c r="L509" s="32">
        <f>(Reitoria!K509-Reitoria!L509)+(ESAG!K509-ESAG!L509)+(CEART!K509-CEART!L509)+(FAED!K509-FAED!L509)+(CEAD!K509-CEAD!L509)+(CEFID!K509-CEFID!L509)+(CERES!K509-CERES!L509)+(CESFI!K509-CESFI!L509)</f>
        <v>2</v>
      </c>
      <c r="M509" s="33">
        <f t="shared" si="24"/>
        <v>0</v>
      </c>
      <c r="N509" s="57">
        <f t="shared" si="22"/>
        <v>13.54</v>
      </c>
      <c r="O509" s="57">
        <f t="shared" si="23"/>
        <v>13.54</v>
      </c>
    </row>
    <row r="510" spans="1:15" ht="45" x14ac:dyDescent="0.25">
      <c r="A510" s="100"/>
      <c r="B510" s="96"/>
      <c r="C510" s="49">
        <v>56</v>
      </c>
      <c r="D510" s="50" t="s">
        <v>556</v>
      </c>
      <c r="E510" s="28" t="s">
        <v>926</v>
      </c>
      <c r="F510" s="26" t="s">
        <v>932</v>
      </c>
      <c r="G510" s="49" t="s">
        <v>36</v>
      </c>
      <c r="H510" s="26">
        <v>30</v>
      </c>
      <c r="I510" s="26">
        <v>20</v>
      </c>
      <c r="J510" s="46">
        <v>8.59</v>
      </c>
      <c r="K510" s="31">
        <f>Reitoria!K510+ESAG!K510+CEART!K510+FAED!K510+CEAD!K510+CEFID!K510+CERES!K510+CESFI!K510</f>
        <v>11</v>
      </c>
      <c r="L510" s="32">
        <f>(Reitoria!K510-Reitoria!L510)+(ESAG!K510-ESAG!L510)+(CEART!K510-CEART!L510)+(FAED!K510-FAED!L510)+(CEAD!K510-CEAD!L510)+(CEFID!K510-CEFID!L510)+(CERES!K510-CERES!L510)+(CESFI!K510-CESFI!L510)</f>
        <v>1</v>
      </c>
      <c r="M510" s="33">
        <f t="shared" si="24"/>
        <v>10</v>
      </c>
      <c r="N510" s="57">
        <f t="shared" si="22"/>
        <v>94.49</v>
      </c>
      <c r="O510" s="57">
        <f t="shared" si="23"/>
        <v>8.59</v>
      </c>
    </row>
    <row r="511" spans="1:15" ht="60" x14ac:dyDescent="0.25">
      <c r="A511" s="100"/>
      <c r="B511" s="96"/>
      <c r="C511" s="49">
        <v>57</v>
      </c>
      <c r="D511" s="50" t="s">
        <v>557</v>
      </c>
      <c r="E511" s="28" t="s">
        <v>926</v>
      </c>
      <c r="F511" s="26" t="s">
        <v>932</v>
      </c>
      <c r="G511" s="49" t="s">
        <v>36</v>
      </c>
      <c r="H511" s="26">
        <v>30</v>
      </c>
      <c r="I511" s="26">
        <v>20</v>
      </c>
      <c r="J511" s="46">
        <v>8.1</v>
      </c>
      <c r="K511" s="31">
        <f>Reitoria!K511+ESAG!K511+CEART!K511+FAED!K511+CEAD!K511+CEFID!K511+CERES!K511+CESFI!K511</f>
        <v>4</v>
      </c>
      <c r="L511" s="32">
        <f>(Reitoria!K511-Reitoria!L511)+(ESAG!K511-ESAG!L511)+(CEART!K511-CEART!L511)+(FAED!K511-FAED!L511)+(CEAD!K511-CEAD!L511)+(CEFID!K511-CEFID!L511)+(CERES!K511-CERES!L511)+(CESFI!K511-CESFI!L511)</f>
        <v>2</v>
      </c>
      <c r="M511" s="33">
        <f t="shared" si="24"/>
        <v>2</v>
      </c>
      <c r="N511" s="57">
        <f t="shared" si="22"/>
        <v>32.4</v>
      </c>
      <c r="O511" s="57">
        <f t="shared" si="23"/>
        <v>16.2</v>
      </c>
    </row>
    <row r="512" spans="1:15" ht="75" x14ac:dyDescent="0.25">
      <c r="A512" s="100"/>
      <c r="B512" s="96"/>
      <c r="C512" s="49">
        <v>58</v>
      </c>
      <c r="D512" s="50" t="s">
        <v>558</v>
      </c>
      <c r="E512" s="28" t="s">
        <v>926</v>
      </c>
      <c r="F512" s="26" t="s">
        <v>932</v>
      </c>
      <c r="G512" s="49" t="s">
        <v>36</v>
      </c>
      <c r="H512" s="26">
        <v>30</v>
      </c>
      <c r="I512" s="26">
        <v>20</v>
      </c>
      <c r="J512" s="46">
        <v>9.93</v>
      </c>
      <c r="K512" s="31">
        <f>Reitoria!K512+ESAG!K512+CEART!K512+FAED!K512+CEAD!K512+CEFID!K512+CERES!K512+CESFI!K512</f>
        <v>1</v>
      </c>
      <c r="L512" s="32">
        <f>(Reitoria!K512-Reitoria!L512)+(ESAG!K512-ESAG!L512)+(CEART!K512-CEART!L512)+(FAED!K512-FAED!L512)+(CEAD!K512-CEAD!L512)+(CEFID!K512-CEFID!L512)+(CERES!K512-CERES!L512)+(CESFI!K512-CESFI!L512)</f>
        <v>1</v>
      </c>
      <c r="M512" s="33">
        <f t="shared" si="24"/>
        <v>0</v>
      </c>
      <c r="N512" s="57">
        <f t="shared" si="22"/>
        <v>9.93</v>
      </c>
      <c r="O512" s="57">
        <f t="shared" si="23"/>
        <v>9.93</v>
      </c>
    </row>
    <row r="513" spans="1:15" ht="75" x14ac:dyDescent="0.25">
      <c r="A513" s="100"/>
      <c r="B513" s="96"/>
      <c r="C513" s="49">
        <v>59</v>
      </c>
      <c r="D513" s="50" t="s">
        <v>559</v>
      </c>
      <c r="E513" s="28" t="s">
        <v>918</v>
      </c>
      <c r="F513" s="26" t="s">
        <v>930</v>
      </c>
      <c r="G513" s="49" t="s">
        <v>36</v>
      </c>
      <c r="H513" s="26">
        <v>30</v>
      </c>
      <c r="I513" s="26">
        <v>20</v>
      </c>
      <c r="J513" s="46">
        <v>38</v>
      </c>
      <c r="K513" s="31">
        <f>Reitoria!K513+ESAG!K513+CEART!K513+FAED!K513+CEAD!K513+CEFID!K513+CERES!K513+CESFI!K513</f>
        <v>5</v>
      </c>
      <c r="L513" s="32">
        <f>(Reitoria!K513-Reitoria!L513)+(ESAG!K513-ESAG!L513)+(CEART!K513-CEART!L513)+(FAED!K513-FAED!L513)+(CEAD!K513-CEAD!L513)+(CEFID!K513-CEFID!L513)+(CERES!K513-CERES!L513)+(CESFI!K513-CESFI!L513)</f>
        <v>1</v>
      </c>
      <c r="M513" s="33">
        <f t="shared" si="24"/>
        <v>4</v>
      </c>
      <c r="N513" s="57">
        <f t="shared" si="22"/>
        <v>190</v>
      </c>
      <c r="O513" s="57">
        <f t="shared" si="23"/>
        <v>38</v>
      </c>
    </row>
    <row r="514" spans="1:15" ht="30" x14ac:dyDescent="0.25">
      <c r="A514" s="100"/>
      <c r="B514" s="96"/>
      <c r="C514" s="49">
        <v>60</v>
      </c>
      <c r="D514" s="50" t="s">
        <v>560</v>
      </c>
      <c r="E514" s="28" t="s">
        <v>926</v>
      </c>
      <c r="F514" s="26" t="s">
        <v>932</v>
      </c>
      <c r="G514" s="49" t="s">
        <v>36</v>
      </c>
      <c r="H514" s="26">
        <v>30</v>
      </c>
      <c r="I514" s="26">
        <v>20</v>
      </c>
      <c r="J514" s="46">
        <v>6.73</v>
      </c>
      <c r="K514" s="31">
        <f>Reitoria!K514+ESAG!K514+CEART!K514+FAED!K514+CEAD!K514+CEFID!K514+CERES!K514+CESFI!K514</f>
        <v>6</v>
      </c>
      <c r="L514" s="32">
        <f>(Reitoria!K514-Reitoria!L514)+(ESAG!K514-ESAG!L514)+(CEART!K514-CEART!L514)+(FAED!K514-FAED!L514)+(CEAD!K514-CEAD!L514)+(CEFID!K514-CEFID!L514)+(CERES!K514-CERES!L514)+(CESFI!K514-CESFI!L514)</f>
        <v>1</v>
      </c>
      <c r="M514" s="33">
        <f t="shared" si="24"/>
        <v>5</v>
      </c>
      <c r="N514" s="57">
        <f t="shared" si="22"/>
        <v>40.380000000000003</v>
      </c>
      <c r="O514" s="57">
        <f t="shared" si="23"/>
        <v>6.73</v>
      </c>
    </row>
    <row r="515" spans="1:15" ht="30" x14ac:dyDescent="0.25">
      <c r="A515" s="100"/>
      <c r="B515" s="96"/>
      <c r="C515" s="49">
        <v>61</v>
      </c>
      <c r="D515" s="50" t="s">
        <v>561</v>
      </c>
      <c r="E515" s="28" t="s">
        <v>926</v>
      </c>
      <c r="F515" s="26" t="s">
        <v>932</v>
      </c>
      <c r="G515" s="49" t="s">
        <v>36</v>
      </c>
      <c r="H515" s="26">
        <v>30</v>
      </c>
      <c r="I515" s="26">
        <v>20</v>
      </c>
      <c r="J515" s="46">
        <v>6.68</v>
      </c>
      <c r="K515" s="31">
        <f>Reitoria!K515+ESAG!K515+CEART!K515+FAED!K515+CEAD!K515+CEFID!K515+CERES!K515+CESFI!K515</f>
        <v>6</v>
      </c>
      <c r="L515" s="32">
        <f>(Reitoria!K515-Reitoria!L515)+(ESAG!K515-ESAG!L515)+(CEART!K515-CEART!L515)+(FAED!K515-FAED!L515)+(CEAD!K515-CEAD!L515)+(CEFID!K515-CEFID!L515)+(CERES!K515-CERES!L515)+(CESFI!K515-CESFI!L515)</f>
        <v>1</v>
      </c>
      <c r="M515" s="33">
        <f t="shared" si="24"/>
        <v>5</v>
      </c>
      <c r="N515" s="57">
        <f t="shared" si="22"/>
        <v>40.08</v>
      </c>
      <c r="O515" s="57">
        <f t="shared" si="23"/>
        <v>6.68</v>
      </c>
    </row>
    <row r="516" spans="1:15" ht="30" x14ac:dyDescent="0.25">
      <c r="A516" s="100"/>
      <c r="B516" s="96"/>
      <c r="C516" s="49">
        <v>62</v>
      </c>
      <c r="D516" s="50" t="s">
        <v>562</v>
      </c>
      <c r="E516" s="28" t="s">
        <v>926</v>
      </c>
      <c r="F516" s="26" t="s">
        <v>932</v>
      </c>
      <c r="G516" s="49" t="s">
        <v>36</v>
      </c>
      <c r="H516" s="26">
        <v>30</v>
      </c>
      <c r="I516" s="26">
        <v>20</v>
      </c>
      <c r="J516" s="46">
        <v>5.52</v>
      </c>
      <c r="K516" s="31">
        <f>Reitoria!K516+ESAG!K516+CEART!K516+FAED!K516+CEAD!K516+CEFID!K516+CERES!K516+CESFI!K516</f>
        <v>6</v>
      </c>
      <c r="L516" s="32">
        <f>(Reitoria!K516-Reitoria!L516)+(ESAG!K516-ESAG!L516)+(CEART!K516-CEART!L516)+(FAED!K516-FAED!L516)+(CEAD!K516-CEAD!L516)+(CEFID!K516-CEFID!L516)+(CERES!K516-CERES!L516)+(CESFI!K516-CESFI!L516)</f>
        <v>1</v>
      </c>
      <c r="M516" s="33">
        <f t="shared" si="24"/>
        <v>5</v>
      </c>
      <c r="N516" s="57">
        <f t="shared" si="22"/>
        <v>33.119999999999997</v>
      </c>
      <c r="O516" s="57">
        <f t="shared" si="23"/>
        <v>5.52</v>
      </c>
    </row>
    <row r="517" spans="1:15" ht="30" x14ac:dyDescent="0.25">
      <c r="A517" s="100"/>
      <c r="B517" s="96"/>
      <c r="C517" s="49">
        <v>63</v>
      </c>
      <c r="D517" s="50" t="s">
        <v>563</v>
      </c>
      <c r="E517" s="28" t="s">
        <v>926</v>
      </c>
      <c r="F517" s="26" t="s">
        <v>932</v>
      </c>
      <c r="G517" s="49" t="s">
        <v>36</v>
      </c>
      <c r="H517" s="26">
        <v>30</v>
      </c>
      <c r="I517" s="26">
        <v>20</v>
      </c>
      <c r="J517" s="46">
        <v>7.69</v>
      </c>
      <c r="K517" s="31">
        <f>Reitoria!K517+ESAG!K517+CEART!K517+FAED!K517+CEAD!K517+CEFID!K517+CERES!K517+CESFI!K517</f>
        <v>6</v>
      </c>
      <c r="L517" s="32">
        <f>(Reitoria!K517-Reitoria!L517)+(ESAG!K517-ESAG!L517)+(CEART!K517-CEART!L517)+(FAED!K517-FAED!L517)+(CEAD!K517-CEAD!L517)+(CEFID!K517-CEFID!L517)+(CERES!K517-CERES!L517)+(CESFI!K517-CESFI!L517)</f>
        <v>1</v>
      </c>
      <c r="M517" s="33">
        <f t="shared" si="24"/>
        <v>5</v>
      </c>
      <c r="N517" s="57">
        <f t="shared" ref="N517:N580" si="25">J517*K517</f>
        <v>46.14</v>
      </c>
      <c r="O517" s="57">
        <f t="shared" ref="O517:O580" si="26">J517*L517</f>
        <v>7.69</v>
      </c>
    </row>
    <row r="518" spans="1:15" ht="30" x14ac:dyDescent="0.25">
      <c r="A518" s="100"/>
      <c r="B518" s="96"/>
      <c r="C518" s="49">
        <v>64</v>
      </c>
      <c r="D518" s="50" t="s">
        <v>564</v>
      </c>
      <c r="E518" s="28" t="s">
        <v>926</v>
      </c>
      <c r="F518" s="26" t="s">
        <v>932</v>
      </c>
      <c r="G518" s="49" t="s">
        <v>36</v>
      </c>
      <c r="H518" s="26">
        <v>30</v>
      </c>
      <c r="I518" s="26">
        <v>20</v>
      </c>
      <c r="J518" s="46">
        <v>8.36</v>
      </c>
      <c r="K518" s="31">
        <f>Reitoria!K518+ESAG!K518+CEART!K518+FAED!K518+CEAD!K518+CEFID!K518+CERES!K518+CESFI!K518</f>
        <v>6</v>
      </c>
      <c r="L518" s="32">
        <f>(Reitoria!K518-Reitoria!L518)+(ESAG!K518-ESAG!L518)+(CEART!K518-CEART!L518)+(FAED!K518-FAED!L518)+(CEAD!K518-CEAD!L518)+(CEFID!K518-CEFID!L518)+(CERES!K518-CERES!L518)+(CESFI!K518-CESFI!L518)</f>
        <v>1</v>
      </c>
      <c r="M518" s="33">
        <f t="shared" si="24"/>
        <v>5</v>
      </c>
      <c r="N518" s="57">
        <f t="shared" si="25"/>
        <v>50.16</v>
      </c>
      <c r="O518" s="57">
        <f t="shared" si="26"/>
        <v>8.36</v>
      </c>
    </row>
    <row r="519" spans="1:15" ht="75" x14ac:dyDescent="0.25">
      <c r="A519" s="100"/>
      <c r="B519" s="96"/>
      <c r="C519" s="49">
        <v>65</v>
      </c>
      <c r="D519" s="50" t="s">
        <v>565</v>
      </c>
      <c r="E519" s="28" t="s">
        <v>926</v>
      </c>
      <c r="F519" s="26" t="s">
        <v>921</v>
      </c>
      <c r="G519" s="49" t="s">
        <v>895</v>
      </c>
      <c r="H519" s="26">
        <v>30</v>
      </c>
      <c r="I519" s="26">
        <v>20</v>
      </c>
      <c r="J519" s="46">
        <v>31.65</v>
      </c>
      <c r="K519" s="31">
        <f>Reitoria!K519+ESAG!K519+CEART!K519+FAED!K519+CEAD!K519+CEFID!K519+CERES!K519+CESFI!K519</f>
        <v>3</v>
      </c>
      <c r="L519" s="32">
        <f>(Reitoria!K519-Reitoria!L519)+(ESAG!K519-ESAG!L519)+(CEART!K519-CEART!L519)+(FAED!K519-FAED!L519)+(CEAD!K519-CEAD!L519)+(CEFID!K519-CEFID!L519)+(CERES!K519-CERES!L519)+(CESFI!K519-CESFI!L519)</f>
        <v>0</v>
      </c>
      <c r="M519" s="33">
        <f t="shared" si="24"/>
        <v>3</v>
      </c>
      <c r="N519" s="57">
        <f t="shared" si="25"/>
        <v>94.949999999999989</v>
      </c>
      <c r="O519" s="57">
        <f t="shared" si="26"/>
        <v>0</v>
      </c>
    </row>
    <row r="520" spans="1:15" ht="45" x14ac:dyDescent="0.25">
      <c r="A520" s="100"/>
      <c r="B520" s="96"/>
      <c r="C520" s="49">
        <v>66</v>
      </c>
      <c r="D520" s="50" t="s">
        <v>566</v>
      </c>
      <c r="E520" s="28" t="s">
        <v>926</v>
      </c>
      <c r="F520" s="26" t="s">
        <v>932</v>
      </c>
      <c r="G520" s="49" t="s">
        <v>895</v>
      </c>
      <c r="H520" s="26">
        <v>30</v>
      </c>
      <c r="I520" s="26">
        <v>20</v>
      </c>
      <c r="J520" s="46">
        <v>51.67</v>
      </c>
      <c r="K520" s="31">
        <f>Reitoria!K520+ESAG!K520+CEART!K520+FAED!K520+CEAD!K520+CEFID!K520+CERES!K520+CESFI!K520</f>
        <v>3</v>
      </c>
      <c r="L520" s="32">
        <f>(Reitoria!K520-Reitoria!L520)+(ESAG!K520-ESAG!L520)+(CEART!K520-CEART!L520)+(FAED!K520-FAED!L520)+(CEAD!K520-CEAD!L520)+(CEFID!K520-CEFID!L520)+(CERES!K520-CERES!L520)+(CESFI!K520-CESFI!L520)</f>
        <v>1</v>
      </c>
      <c r="M520" s="33">
        <f t="shared" si="24"/>
        <v>2</v>
      </c>
      <c r="N520" s="57">
        <f t="shared" si="25"/>
        <v>155.01</v>
      </c>
      <c r="O520" s="57">
        <f t="shared" si="26"/>
        <v>51.67</v>
      </c>
    </row>
    <row r="521" spans="1:15" ht="15" x14ac:dyDescent="0.25">
      <c r="A521" s="100"/>
      <c r="B521" s="96"/>
      <c r="C521" s="49">
        <v>67</v>
      </c>
      <c r="D521" s="50" t="s">
        <v>567</v>
      </c>
      <c r="E521" s="28" t="s">
        <v>936</v>
      </c>
      <c r="F521" s="26" t="s">
        <v>919</v>
      </c>
      <c r="G521" s="49" t="s">
        <v>895</v>
      </c>
      <c r="H521" s="26">
        <v>30</v>
      </c>
      <c r="I521" s="26">
        <v>20</v>
      </c>
      <c r="J521" s="46">
        <v>36.1</v>
      </c>
      <c r="K521" s="31">
        <f>Reitoria!K521+ESAG!K521+CEART!K521+FAED!K521+CEAD!K521+CEFID!K521+CERES!K521+CESFI!K521</f>
        <v>4</v>
      </c>
      <c r="L521" s="32">
        <f>(Reitoria!K521-Reitoria!L521)+(ESAG!K521-ESAG!L521)+(CEART!K521-CEART!L521)+(FAED!K521-FAED!L521)+(CEAD!K521-CEAD!L521)+(CEFID!K521-CEFID!L521)+(CERES!K521-CERES!L521)+(CESFI!K521-CESFI!L521)</f>
        <v>1</v>
      </c>
      <c r="M521" s="33">
        <f t="shared" si="24"/>
        <v>3</v>
      </c>
      <c r="N521" s="57">
        <f t="shared" si="25"/>
        <v>144.4</v>
      </c>
      <c r="O521" s="57">
        <f t="shared" si="26"/>
        <v>36.1</v>
      </c>
    </row>
    <row r="522" spans="1:15" ht="75" x14ac:dyDescent="0.25">
      <c r="A522" s="100"/>
      <c r="B522" s="96"/>
      <c r="C522" s="49">
        <v>68</v>
      </c>
      <c r="D522" s="50" t="s">
        <v>568</v>
      </c>
      <c r="E522" s="28" t="s">
        <v>936</v>
      </c>
      <c r="F522" s="26" t="s">
        <v>919</v>
      </c>
      <c r="G522" s="49" t="s">
        <v>895</v>
      </c>
      <c r="H522" s="26">
        <v>30</v>
      </c>
      <c r="I522" s="26">
        <v>20</v>
      </c>
      <c r="J522" s="46">
        <v>55</v>
      </c>
      <c r="K522" s="31">
        <f>Reitoria!K522+ESAG!K522+CEART!K522+FAED!K522+CEAD!K522+CEFID!K522+CERES!K522+CESFI!K522</f>
        <v>3</v>
      </c>
      <c r="L522" s="32">
        <f>(Reitoria!K522-Reitoria!L522)+(ESAG!K522-ESAG!L522)+(CEART!K522-CEART!L522)+(FAED!K522-FAED!L522)+(CEAD!K522-CEAD!L522)+(CEFID!K522-CEFID!L522)+(CERES!K522-CERES!L522)+(CESFI!K522-CESFI!L522)</f>
        <v>1</v>
      </c>
      <c r="M522" s="33">
        <f t="shared" si="24"/>
        <v>2</v>
      </c>
      <c r="N522" s="57">
        <f t="shared" si="25"/>
        <v>165</v>
      </c>
      <c r="O522" s="57">
        <f t="shared" si="26"/>
        <v>55</v>
      </c>
    </row>
    <row r="523" spans="1:15" ht="60" x14ac:dyDescent="0.25">
      <c r="A523" s="100"/>
      <c r="B523" s="96"/>
      <c r="C523" s="49">
        <v>69</v>
      </c>
      <c r="D523" s="50" t="s">
        <v>569</v>
      </c>
      <c r="E523" s="28" t="s">
        <v>936</v>
      </c>
      <c r="F523" s="26" t="s">
        <v>921</v>
      </c>
      <c r="G523" s="49" t="s">
        <v>36</v>
      </c>
      <c r="H523" s="26">
        <v>30</v>
      </c>
      <c r="I523" s="26">
        <v>20</v>
      </c>
      <c r="J523" s="46">
        <v>18</v>
      </c>
      <c r="K523" s="31">
        <f>Reitoria!K523+ESAG!K523+CEART!K523+FAED!K523+CEAD!K523+CEFID!K523+CERES!K523+CESFI!K523</f>
        <v>2</v>
      </c>
      <c r="L523" s="32">
        <f>(Reitoria!K523-Reitoria!L523)+(ESAG!K523-ESAG!L523)+(CEART!K523-CEART!L523)+(FAED!K523-FAED!L523)+(CEAD!K523-CEAD!L523)+(CEFID!K523-CEFID!L523)+(CERES!K523-CERES!L523)+(CESFI!K523-CESFI!L523)</f>
        <v>1</v>
      </c>
      <c r="M523" s="33">
        <f t="shared" si="24"/>
        <v>1</v>
      </c>
      <c r="N523" s="57">
        <f t="shared" si="25"/>
        <v>36</v>
      </c>
      <c r="O523" s="57">
        <f t="shared" si="26"/>
        <v>18</v>
      </c>
    </row>
    <row r="524" spans="1:15" ht="75" x14ac:dyDescent="0.25">
      <c r="A524" s="100"/>
      <c r="B524" s="96"/>
      <c r="C524" s="49">
        <v>70</v>
      </c>
      <c r="D524" s="50" t="s">
        <v>570</v>
      </c>
      <c r="E524" s="28" t="s">
        <v>936</v>
      </c>
      <c r="F524" s="26" t="s">
        <v>921</v>
      </c>
      <c r="G524" s="49" t="s">
        <v>36</v>
      </c>
      <c r="H524" s="26">
        <v>30</v>
      </c>
      <c r="I524" s="26">
        <v>20</v>
      </c>
      <c r="J524" s="46">
        <v>50.9</v>
      </c>
      <c r="K524" s="31">
        <f>Reitoria!K524+ESAG!K524+CEART!K524+FAED!K524+CEAD!K524+CEFID!K524+CERES!K524+CESFI!K524</f>
        <v>2</v>
      </c>
      <c r="L524" s="32">
        <f>(Reitoria!K524-Reitoria!L524)+(ESAG!K524-ESAG!L524)+(CEART!K524-CEART!L524)+(FAED!K524-FAED!L524)+(CEAD!K524-CEAD!L524)+(CEFID!K524-CEFID!L524)+(CERES!K524-CERES!L524)+(CESFI!K524-CESFI!L524)</f>
        <v>0</v>
      </c>
      <c r="M524" s="33">
        <f t="shared" si="24"/>
        <v>2</v>
      </c>
      <c r="N524" s="57">
        <f t="shared" si="25"/>
        <v>101.8</v>
      </c>
      <c r="O524" s="57">
        <f t="shared" si="26"/>
        <v>0</v>
      </c>
    </row>
    <row r="525" spans="1:15" ht="75" x14ac:dyDescent="0.25">
      <c r="A525" s="100"/>
      <c r="B525" s="96"/>
      <c r="C525" s="49">
        <v>71</v>
      </c>
      <c r="D525" s="50" t="s">
        <v>571</v>
      </c>
      <c r="E525" s="28" t="s">
        <v>936</v>
      </c>
      <c r="F525" s="26" t="s">
        <v>921</v>
      </c>
      <c r="G525" s="49" t="s">
        <v>36</v>
      </c>
      <c r="H525" s="26">
        <v>30</v>
      </c>
      <c r="I525" s="26">
        <v>20</v>
      </c>
      <c r="J525" s="46">
        <v>40.200000000000003</v>
      </c>
      <c r="K525" s="31">
        <f>Reitoria!K525+ESAG!K525+CEART!K525+FAED!K525+CEAD!K525+CEFID!K525+CERES!K525+CESFI!K525</f>
        <v>2</v>
      </c>
      <c r="L525" s="32">
        <f>(Reitoria!K525-Reitoria!L525)+(ESAG!K525-ESAG!L525)+(CEART!K525-CEART!L525)+(FAED!K525-FAED!L525)+(CEAD!K525-CEAD!L525)+(CEFID!K525-CEFID!L525)+(CERES!K525-CERES!L525)+(CESFI!K525-CESFI!L525)</f>
        <v>1</v>
      </c>
      <c r="M525" s="33">
        <f t="shared" si="24"/>
        <v>1</v>
      </c>
      <c r="N525" s="57">
        <f t="shared" si="25"/>
        <v>80.400000000000006</v>
      </c>
      <c r="O525" s="57">
        <f t="shared" si="26"/>
        <v>40.200000000000003</v>
      </c>
    </row>
    <row r="526" spans="1:15" ht="75" x14ac:dyDescent="0.25">
      <c r="A526" s="100"/>
      <c r="B526" s="96"/>
      <c r="C526" s="49">
        <v>72</v>
      </c>
      <c r="D526" s="50" t="s">
        <v>572</v>
      </c>
      <c r="E526" s="28" t="s">
        <v>936</v>
      </c>
      <c r="F526" s="26" t="s">
        <v>921</v>
      </c>
      <c r="G526" s="49" t="s">
        <v>36</v>
      </c>
      <c r="H526" s="26">
        <v>30</v>
      </c>
      <c r="I526" s="26">
        <v>20</v>
      </c>
      <c r="J526" s="46">
        <v>21.76</v>
      </c>
      <c r="K526" s="31">
        <f>Reitoria!K526+ESAG!K526+CEART!K526+FAED!K526+CEAD!K526+CEFID!K526+CERES!K526+CESFI!K526</f>
        <v>2</v>
      </c>
      <c r="L526" s="32">
        <f>(Reitoria!K526-Reitoria!L526)+(ESAG!K526-ESAG!L526)+(CEART!K526-CEART!L526)+(FAED!K526-FAED!L526)+(CEAD!K526-CEAD!L526)+(CEFID!K526-CEFID!L526)+(CERES!K526-CERES!L526)+(CESFI!K526-CESFI!L526)</f>
        <v>1</v>
      </c>
      <c r="M526" s="33">
        <f t="shared" si="24"/>
        <v>1</v>
      </c>
      <c r="N526" s="57">
        <f t="shared" si="25"/>
        <v>43.52</v>
      </c>
      <c r="O526" s="57">
        <f t="shared" si="26"/>
        <v>21.76</v>
      </c>
    </row>
    <row r="527" spans="1:15" ht="75" x14ac:dyDescent="0.25">
      <c r="A527" s="100"/>
      <c r="B527" s="96"/>
      <c r="C527" s="49">
        <v>73</v>
      </c>
      <c r="D527" s="50" t="s">
        <v>573</v>
      </c>
      <c r="E527" s="28" t="s">
        <v>936</v>
      </c>
      <c r="F527" s="26" t="s">
        <v>921</v>
      </c>
      <c r="G527" s="49" t="s">
        <v>36</v>
      </c>
      <c r="H527" s="26">
        <v>30</v>
      </c>
      <c r="I527" s="26">
        <v>20</v>
      </c>
      <c r="J527" s="46">
        <v>21.25</v>
      </c>
      <c r="K527" s="31">
        <f>Reitoria!K527+ESAG!K527+CEART!K527+FAED!K527+CEAD!K527+CEFID!K527+CERES!K527+CESFI!K527</f>
        <v>2</v>
      </c>
      <c r="L527" s="32">
        <f>(Reitoria!K527-Reitoria!L527)+(ESAG!K527-ESAG!L527)+(CEART!K527-CEART!L527)+(FAED!K527-FAED!L527)+(CEAD!K527-CEAD!L527)+(CEFID!K527-CEFID!L527)+(CERES!K527-CERES!L527)+(CESFI!K527-CESFI!L527)</f>
        <v>0</v>
      </c>
      <c r="M527" s="33">
        <f t="shared" si="24"/>
        <v>2</v>
      </c>
      <c r="N527" s="57">
        <f t="shared" si="25"/>
        <v>42.5</v>
      </c>
      <c r="O527" s="57">
        <f t="shared" si="26"/>
        <v>0</v>
      </c>
    </row>
    <row r="528" spans="1:15" ht="75" x14ac:dyDescent="0.25">
      <c r="A528" s="100"/>
      <c r="B528" s="96"/>
      <c r="C528" s="49">
        <v>74</v>
      </c>
      <c r="D528" s="50" t="s">
        <v>574</v>
      </c>
      <c r="E528" s="28" t="s">
        <v>936</v>
      </c>
      <c r="F528" s="26" t="s">
        <v>921</v>
      </c>
      <c r="G528" s="49" t="s">
        <v>36</v>
      </c>
      <c r="H528" s="26">
        <v>30</v>
      </c>
      <c r="I528" s="26">
        <v>20</v>
      </c>
      <c r="J528" s="46">
        <v>35</v>
      </c>
      <c r="K528" s="31">
        <f>Reitoria!K528+ESAG!K528+CEART!K528+FAED!K528+CEAD!K528+CEFID!K528+CERES!K528+CESFI!K528</f>
        <v>2</v>
      </c>
      <c r="L528" s="32">
        <f>(Reitoria!K528-Reitoria!L528)+(ESAG!K528-ESAG!L528)+(CEART!K528-CEART!L528)+(FAED!K528-FAED!L528)+(CEAD!K528-CEAD!L528)+(CEFID!K528-CEFID!L528)+(CERES!K528-CERES!L528)+(CESFI!K528-CESFI!L528)</f>
        <v>0</v>
      </c>
      <c r="M528" s="33">
        <f t="shared" si="24"/>
        <v>2</v>
      </c>
      <c r="N528" s="57">
        <f t="shared" si="25"/>
        <v>70</v>
      </c>
      <c r="O528" s="57">
        <f t="shared" si="26"/>
        <v>0</v>
      </c>
    </row>
    <row r="529" spans="1:15" ht="75" x14ac:dyDescent="0.25">
      <c r="A529" s="100"/>
      <c r="B529" s="96"/>
      <c r="C529" s="49">
        <v>75</v>
      </c>
      <c r="D529" s="50" t="s">
        <v>575</v>
      </c>
      <c r="E529" s="28" t="s">
        <v>936</v>
      </c>
      <c r="F529" s="26" t="s">
        <v>921</v>
      </c>
      <c r="G529" s="49" t="s">
        <v>36</v>
      </c>
      <c r="H529" s="26">
        <v>30</v>
      </c>
      <c r="I529" s="26">
        <v>20</v>
      </c>
      <c r="J529" s="46">
        <v>82</v>
      </c>
      <c r="K529" s="31">
        <f>Reitoria!K529+ESAG!K529+CEART!K529+FAED!K529+CEAD!K529+CEFID!K529+CERES!K529+CESFI!K529</f>
        <v>3</v>
      </c>
      <c r="L529" s="32">
        <f>(Reitoria!K529-Reitoria!L529)+(ESAG!K529-ESAG!L529)+(CEART!K529-CEART!L529)+(FAED!K529-FAED!L529)+(CEAD!K529-CEAD!L529)+(CEFID!K529-CEFID!L529)+(CERES!K529-CERES!L529)+(CESFI!K529-CESFI!L529)</f>
        <v>1</v>
      </c>
      <c r="M529" s="33">
        <f t="shared" si="24"/>
        <v>2</v>
      </c>
      <c r="N529" s="57">
        <f t="shared" si="25"/>
        <v>246</v>
      </c>
      <c r="O529" s="57">
        <f t="shared" si="26"/>
        <v>82</v>
      </c>
    </row>
    <row r="530" spans="1:15" ht="45" x14ac:dyDescent="0.25">
      <c r="A530" s="100"/>
      <c r="B530" s="96"/>
      <c r="C530" s="49">
        <v>76</v>
      </c>
      <c r="D530" s="50" t="s">
        <v>576</v>
      </c>
      <c r="E530" s="28" t="s">
        <v>936</v>
      </c>
      <c r="F530" s="26" t="s">
        <v>921</v>
      </c>
      <c r="G530" s="49" t="s">
        <v>36</v>
      </c>
      <c r="H530" s="26">
        <v>30</v>
      </c>
      <c r="I530" s="26">
        <v>20</v>
      </c>
      <c r="J530" s="46">
        <v>8.09</v>
      </c>
      <c r="K530" s="31">
        <f>Reitoria!K530+ESAG!K530+CEART!K530+FAED!K530+CEAD!K530+CEFID!K530+CERES!K530+CESFI!K530</f>
        <v>2</v>
      </c>
      <c r="L530" s="32">
        <f>(Reitoria!K530-Reitoria!L530)+(ESAG!K530-ESAG!L530)+(CEART!K530-CEART!L530)+(FAED!K530-FAED!L530)+(CEAD!K530-CEAD!L530)+(CEFID!K530-CEFID!L530)+(CERES!K530-CERES!L530)+(CESFI!K530-CESFI!L530)</f>
        <v>1</v>
      </c>
      <c r="M530" s="33">
        <f t="shared" si="24"/>
        <v>1</v>
      </c>
      <c r="N530" s="57">
        <f t="shared" si="25"/>
        <v>16.18</v>
      </c>
      <c r="O530" s="57">
        <f t="shared" si="26"/>
        <v>8.09</v>
      </c>
    </row>
    <row r="531" spans="1:15" ht="75" x14ac:dyDescent="0.25">
      <c r="A531" s="100"/>
      <c r="B531" s="96"/>
      <c r="C531" s="49">
        <v>77</v>
      </c>
      <c r="D531" s="50" t="s">
        <v>577</v>
      </c>
      <c r="E531" s="28" t="s">
        <v>936</v>
      </c>
      <c r="F531" s="26" t="s">
        <v>921</v>
      </c>
      <c r="G531" s="49" t="s">
        <v>36</v>
      </c>
      <c r="H531" s="26">
        <v>30</v>
      </c>
      <c r="I531" s="26">
        <v>20</v>
      </c>
      <c r="J531" s="46">
        <v>16.2</v>
      </c>
      <c r="K531" s="31">
        <f>Reitoria!K531+ESAG!K531+CEART!K531+FAED!K531+CEAD!K531+CEFID!K531+CERES!K531+CESFI!K531</f>
        <v>2</v>
      </c>
      <c r="L531" s="32">
        <f>(Reitoria!K531-Reitoria!L531)+(ESAG!K531-ESAG!L531)+(CEART!K531-CEART!L531)+(FAED!K531-FAED!L531)+(CEAD!K531-CEAD!L531)+(CEFID!K531-CEFID!L531)+(CERES!K531-CERES!L531)+(CESFI!K531-CESFI!L531)</f>
        <v>0</v>
      </c>
      <c r="M531" s="33">
        <f t="shared" si="24"/>
        <v>2</v>
      </c>
      <c r="N531" s="57">
        <f t="shared" si="25"/>
        <v>32.4</v>
      </c>
      <c r="O531" s="57">
        <f t="shared" si="26"/>
        <v>0</v>
      </c>
    </row>
    <row r="532" spans="1:15" ht="75" x14ac:dyDescent="0.25">
      <c r="A532" s="100"/>
      <c r="B532" s="96"/>
      <c r="C532" s="49">
        <v>78</v>
      </c>
      <c r="D532" s="50" t="s">
        <v>578</v>
      </c>
      <c r="E532" s="28" t="s">
        <v>936</v>
      </c>
      <c r="F532" s="26" t="s">
        <v>921</v>
      </c>
      <c r="G532" s="49" t="s">
        <v>36</v>
      </c>
      <c r="H532" s="26">
        <v>30</v>
      </c>
      <c r="I532" s="26">
        <v>20</v>
      </c>
      <c r="J532" s="46">
        <v>18</v>
      </c>
      <c r="K532" s="31">
        <f>Reitoria!K532+ESAG!K532+CEART!K532+FAED!K532+CEAD!K532+CEFID!K532+CERES!K532+CESFI!K532</f>
        <v>2</v>
      </c>
      <c r="L532" s="32">
        <f>(Reitoria!K532-Reitoria!L532)+(ESAG!K532-ESAG!L532)+(CEART!K532-CEART!L532)+(FAED!K532-FAED!L532)+(CEAD!K532-CEAD!L532)+(CEFID!K532-CEFID!L532)+(CERES!K532-CERES!L532)+(CESFI!K532-CESFI!L532)</f>
        <v>0</v>
      </c>
      <c r="M532" s="33">
        <f t="shared" si="24"/>
        <v>2</v>
      </c>
      <c r="N532" s="57">
        <f t="shared" si="25"/>
        <v>36</v>
      </c>
      <c r="O532" s="57">
        <f t="shared" si="26"/>
        <v>0</v>
      </c>
    </row>
    <row r="533" spans="1:15" ht="75" x14ac:dyDescent="0.25">
      <c r="A533" s="100"/>
      <c r="B533" s="96"/>
      <c r="C533" s="49">
        <v>79</v>
      </c>
      <c r="D533" s="50" t="s">
        <v>579</v>
      </c>
      <c r="E533" s="28" t="s">
        <v>936</v>
      </c>
      <c r="F533" s="26" t="s">
        <v>921</v>
      </c>
      <c r="G533" s="49" t="s">
        <v>36</v>
      </c>
      <c r="H533" s="26">
        <v>30</v>
      </c>
      <c r="I533" s="26">
        <v>20</v>
      </c>
      <c r="J533" s="46">
        <v>16.5</v>
      </c>
      <c r="K533" s="31">
        <f>Reitoria!K533+ESAG!K533+CEART!K533+FAED!K533+CEAD!K533+CEFID!K533+CERES!K533+CESFI!K533</f>
        <v>2</v>
      </c>
      <c r="L533" s="32">
        <f>(Reitoria!K533-Reitoria!L533)+(ESAG!K533-ESAG!L533)+(CEART!K533-CEART!L533)+(FAED!K533-FAED!L533)+(CEAD!K533-CEAD!L533)+(CEFID!K533-CEFID!L533)+(CERES!K533-CERES!L533)+(CESFI!K533-CESFI!L533)</f>
        <v>0</v>
      </c>
      <c r="M533" s="33">
        <f t="shared" si="24"/>
        <v>2</v>
      </c>
      <c r="N533" s="57">
        <f t="shared" si="25"/>
        <v>33</v>
      </c>
      <c r="O533" s="57">
        <f t="shared" si="26"/>
        <v>0</v>
      </c>
    </row>
    <row r="534" spans="1:15" ht="75" x14ac:dyDescent="0.25">
      <c r="A534" s="100"/>
      <c r="B534" s="96"/>
      <c r="C534" s="49">
        <v>80</v>
      </c>
      <c r="D534" s="50" t="s">
        <v>580</v>
      </c>
      <c r="E534" s="28" t="s">
        <v>936</v>
      </c>
      <c r="F534" s="26" t="s">
        <v>921</v>
      </c>
      <c r="G534" s="49" t="s">
        <v>36</v>
      </c>
      <c r="H534" s="26">
        <v>30</v>
      </c>
      <c r="I534" s="26">
        <v>20</v>
      </c>
      <c r="J534" s="46">
        <v>15.87</v>
      </c>
      <c r="K534" s="31">
        <f>Reitoria!K534+ESAG!K534+CEART!K534+FAED!K534+CEAD!K534+CEFID!K534+CERES!K534+CESFI!K534</f>
        <v>2</v>
      </c>
      <c r="L534" s="32">
        <f>(Reitoria!K534-Reitoria!L534)+(ESAG!K534-ESAG!L534)+(CEART!K534-CEART!L534)+(FAED!K534-FAED!L534)+(CEAD!K534-CEAD!L534)+(CEFID!K534-CEFID!L534)+(CERES!K534-CERES!L534)+(CESFI!K534-CESFI!L534)</f>
        <v>0</v>
      </c>
      <c r="M534" s="33">
        <f t="shared" si="24"/>
        <v>2</v>
      </c>
      <c r="N534" s="57">
        <f t="shared" si="25"/>
        <v>31.74</v>
      </c>
      <c r="O534" s="57">
        <f t="shared" si="26"/>
        <v>0</v>
      </c>
    </row>
    <row r="535" spans="1:15" ht="75" x14ac:dyDescent="0.25">
      <c r="A535" s="100"/>
      <c r="B535" s="96"/>
      <c r="C535" s="49">
        <v>81</v>
      </c>
      <c r="D535" s="50" t="s">
        <v>581</v>
      </c>
      <c r="E535" s="28" t="s">
        <v>936</v>
      </c>
      <c r="F535" s="26" t="s">
        <v>921</v>
      </c>
      <c r="G535" s="49" t="s">
        <v>36</v>
      </c>
      <c r="H535" s="26">
        <v>30</v>
      </c>
      <c r="I535" s="26">
        <v>20</v>
      </c>
      <c r="J535" s="46">
        <v>18.95</v>
      </c>
      <c r="K535" s="31">
        <f>Reitoria!K535+ESAG!K535+CEART!K535+FAED!K535+CEAD!K535+CEFID!K535+CERES!K535+CESFI!K535</f>
        <v>2</v>
      </c>
      <c r="L535" s="32">
        <f>(Reitoria!K535-Reitoria!L535)+(ESAG!K535-ESAG!L535)+(CEART!K535-CEART!L535)+(FAED!K535-FAED!L535)+(CEAD!K535-CEAD!L535)+(CEFID!K535-CEFID!L535)+(CERES!K535-CERES!L535)+(CESFI!K535-CESFI!L535)</f>
        <v>0</v>
      </c>
      <c r="M535" s="33">
        <f t="shared" si="24"/>
        <v>2</v>
      </c>
      <c r="N535" s="57">
        <f t="shared" si="25"/>
        <v>37.9</v>
      </c>
      <c r="O535" s="57">
        <f t="shared" si="26"/>
        <v>0</v>
      </c>
    </row>
    <row r="536" spans="1:15" ht="75" x14ac:dyDescent="0.25">
      <c r="A536" s="100"/>
      <c r="B536" s="96"/>
      <c r="C536" s="49">
        <v>82</v>
      </c>
      <c r="D536" s="50" t="s">
        <v>582</v>
      </c>
      <c r="E536" s="28" t="s">
        <v>936</v>
      </c>
      <c r="F536" s="26" t="s">
        <v>921</v>
      </c>
      <c r="G536" s="49" t="s">
        <v>36</v>
      </c>
      <c r="H536" s="26">
        <v>30</v>
      </c>
      <c r="I536" s="26">
        <v>20</v>
      </c>
      <c r="J536" s="46">
        <v>17.2</v>
      </c>
      <c r="K536" s="31">
        <f>Reitoria!K536+ESAG!K536+CEART!K536+FAED!K536+CEAD!K536+CEFID!K536+CERES!K536+CESFI!K536</f>
        <v>2</v>
      </c>
      <c r="L536" s="32">
        <f>(Reitoria!K536-Reitoria!L536)+(ESAG!K536-ESAG!L536)+(CEART!K536-CEART!L536)+(FAED!K536-FAED!L536)+(CEAD!K536-CEAD!L536)+(CEFID!K536-CEFID!L536)+(CERES!K536-CERES!L536)+(CESFI!K536-CESFI!L536)</f>
        <v>0</v>
      </c>
      <c r="M536" s="33">
        <f t="shared" si="24"/>
        <v>2</v>
      </c>
      <c r="N536" s="57">
        <f t="shared" si="25"/>
        <v>34.4</v>
      </c>
      <c r="O536" s="57">
        <f t="shared" si="26"/>
        <v>0</v>
      </c>
    </row>
    <row r="537" spans="1:15" ht="75" x14ac:dyDescent="0.25">
      <c r="A537" s="100"/>
      <c r="B537" s="96"/>
      <c r="C537" s="49">
        <v>83</v>
      </c>
      <c r="D537" s="50" t="s">
        <v>583</v>
      </c>
      <c r="E537" s="28" t="s">
        <v>936</v>
      </c>
      <c r="F537" s="26" t="s">
        <v>921</v>
      </c>
      <c r="G537" s="49" t="s">
        <v>36</v>
      </c>
      <c r="H537" s="26">
        <v>30</v>
      </c>
      <c r="I537" s="26">
        <v>20</v>
      </c>
      <c r="J537" s="46">
        <v>16.55</v>
      </c>
      <c r="K537" s="31">
        <f>Reitoria!K537+ESAG!K537+CEART!K537+FAED!K537+CEAD!K537+CEFID!K537+CERES!K537+CESFI!K537</f>
        <v>2</v>
      </c>
      <c r="L537" s="32">
        <f>(Reitoria!K537-Reitoria!L537)+(ESAG!K537-ESAG!L537)+(CEART!K537-CEART!L537)+(FAED!K537-FAED!L537)+(CEAD!K537-CEAD!L537)+(CEFID!K537-CEFID!L537)+(CERES!K537-CERES!L537)+(CESFI!K537-CESFI!L537)</f>
        <v>0</v>
      </c>
      <c r="M537" s="33">
        <f t="shared" si="24"/>
        <v>2</v>
      </c>
      <c r="N537" s="57">
        <f t="shared" si="25"/>
        <v>33.1</v>
      </c>
      <c r="O537" s="57">
        <f t="shared" si="26"/>
        <v>0</v>
      </c>
    </row>
    <row r="538" spans="1:15" ht="75" x14ac:dyDescent="0.25">
      <c r="A538" s="100"/>
      <c r="B538" s="96"/>
      <c r="C538" s="49">
        <v>84</v>
      </c>
      <c r="D538" s="50" t="s">
        <v>584</v>
      </c>
      <c r="E538" s="28" t="s">
        <v>936</v>
      </c>
      <c r="F538" s="26" t="s">
        <v>921</v>
      </c>
      <c r="G538" s="49" t="s">
        <v>36</v>
      </c>
      <c r="H538" s="26">
        <v>30</v>
      </c>
      <c r="I538" s="26">
        <v>20</v>
      </c>
      <c r="J538" s="46">
        <v>17.25</v>
      </c>
      <c r="K538" s="31">
        <f>Reitoria!K538+ESAG!K538+CEART!K538+FAED!K538+CEAD!K538+CEFID!K538+CERES!K538+CESFI!K538</f>
        <v>2</v>
      </c>
      <c r="L538" s="32">
        <f>(Reitoria!K538-Reitoria!L538)+(ESAG!K538-ESAG!L538)+(CEART!K538-CEART!L538)+(FAED!K538-FAED!L538)+(CEAD!K538-CEAD!L538)+(CEFID!K538-CEFID!L538)+(CERES!K538-CERES!L538)+(CESFI!K538-CESFI!L538)</f>
        <v>0</v>
      </c>
      <c r="M538" s="33">
        <f t="shared" si="24"/>
        <v>2</v>
      </c>
      <c r="N538" s="57">
        <f t="shared" si="25"/>
        <v>34.5</v>
      </c>
      <c r="O538" s="57">
        <f t="shared" si="26"/>
        <v>0</v>
      </c>
    </row>
    <row r="539" spans="1:15" ht="75" x14ac:dyDescent="0.25">
      <c r="A539" s="100"/>
      <c r="B539" s="96"/>
      <c r="C539" s="49">
        <v>85</v>
      </c>
      <c r="D539" s="50" t="s">
        <v>585</v>
      </c>
      <c r="E539" s="28" t="s">
        <v>936</v>
      </c>
      <c r="F539" s="26" t="s">
        <v>921</v>
      </c>
      <c r="G539" s="49" t="s">
        <v>36</v>
      </c>
      <c r="H539" s="26">
        <v>30</v>
      </c>
      <c r="I539" s="26">
        <v>20</v>
      </c>
      <c r="J539" s="46">
        <v>18.32</v>
      </c>
      <c r="K539" s="31">
        <f>Reitoria!K539+ESAG!K539+CEART!K539+FAED!K539+CEAD!K539+CEFID!K539+CERES!K539+CESFI!K539</f>
        <v>2</v>
      </c>
      <c r="L539" s="32">
        <f>(Reitoria!K539-Reitoria!L539)+(ESAG!K539-ESAG!L539)+(CEART!K539-CEART!L539)+(FAED!K539-FAED!L539)+(CEAD!K539-CEAD!L539)+(CEFID!K539-CEFID!L539)+(CERES!K539-CERES!L539)+(CESFI!K539-CESFI!L539)</f>
        <v>0</v>
      </c>
      <c r="M539" s="33">
        <f t="shared" si="24"/>
        <v>2</v>
      </c>
      <c r="N539" s="57">
        <f t="shared" si="25"/>
        <v>36.64</v>
      </c>
      <c r="O539" s="57">
        <f t="shared" si="26"/>
        <v>0</v>
      </c>
    </row>
    <row r="540" spans="1:15" ht="60" x14ac:dyDescent="0.25">
      <c r="A540" s="100"/>
      <c r="B540" s="96"/>
      <c r="C540" s="49">
        <v>86</v>
      </c>
      <c r="D540" s="50" t="s">
        <v>586</v>
      </c>
      <c r="E540" s="28" t="s">
        <v>936</v>
      </c>
      <c r="F540" s="26" t="s">
        <v>921</v>
      </c>
      <c r="G540" s="49" t="s">
        <v>36</v>
      </c>
      <c r="H540" s="26">
        <v>30</v>
      </c>
      <c r="I540" s="26">
        <v>20</v>
      </c>
      <c r="J540" s="46">
        <v>19.05</v>
      </c>
      <c r="K540" s="31">
        <f>Reitoria!K540+ESAG!K540+CEART!K540+FAED!K540+CEAD!K540+CEFID!K540+CERES!K540+CESFI!K540</f>
        <v>2</v>
      </c>
      <c r="L540" s="32">
        <f>(Reitoria!K540-Reitoria!L540)+(ESAG!K540-ESAG!L540)+(CEART!K540-CEART!L540)+(FAED!K540-FAED!L540)+(CEAD!K540-CEAD!L540)+(CEFID!K540-CEFID!L540)+(CERES!K540-CERES!L540)+(CESFI!K540-CESFI!L540)</f>
        <v>0</v>
      </c>
      <c r="M540" s="33">
        <f t="shared" si="24"/>
        <v>2</v>
      </c>
      <c r="N540" s="57">
        <f t="shared" si="25"/>
        <v>38.1</v>
      </c>
      <c r="O540" s="57">
        <f t="shared" si="26"/>
        <v>0</v>
      </c>
    </row>
    <row r="541" spans="1:15" ht="45" x14ac:dyDescent="0.25">
      <c r="A541" s="100"/>
      <c r="B541" s="96"/>
      <c r="C541" s="49">
        <v>87</v>
      </c>
      <c r="D541" s="50" t="s">
        <v>587</v>
      </c>
      <c r="E541" s="28" t="s">
        <v>936</v>
      </c>
      <c r="F541" s="26" t="s">
        <v>921</v>
      </c>
      <c r="G541" s="49" t="s">
        <v>36</v>
      </c>
      <c r="H541" s="26">
        <v>30</v>
      </c>
      <c r="I541" s="26">
        <v>20</v>
      </c>
      <c r="J541" s="46">
        <v>3.85</v>
      </c>
      <c r="K541" s="31">
        <f>Reitoria!K541+ESAG!K541+CEART!K541+FAED!K541+CEAD!K541+CEFID!K541+CERES!K541+CESFI!K541</f>
        <v>2</v>
      </c>
      <c r="L541" s="32">
        <f>(Reitoria!K541-Reitoria!L541)+(ESAG!K541-ESAG!L541)+(CEART!K541-CEART!L541)+(FAED!K541-FAED!L541)+(CEAD!K541-CEAD!L541)+(CEFID!K541-CEFID!L541)+(CERES!K541-CERES!L541)+(CESFI!K541-CESFI!L541)</f>
        <v>1</v>
      </c>
      <c r="M541" s="33">
        <f t="shared" si="24"/>
        <v>1</v>
      </c>
      <c r="N541" s="57">
        <f t="shared" si="25"/>
        <v>7.7</v>
      </c>
      <c r="O541" s="57">
        <f t="shared" si="26"/>
        <v>3.85</v>
      </c>
    </row>
    <row r="542" spans="1:15" ht="75" x14ac:dyDescent="0.25">
      <c r="A542" s="100"/>
      <c r="B542" s="96"/>
      <c r="C542" s="49">
        <v>88</v>
      </c>
      <c r="D542" s="50" t="s">
        <v>588</v>
      </c>
      <c r="E542" s="28" t="s">
        <v>936</v>
      </c>
      <c r="F542" s="26" t="s">
        <v>932</v>
      </c>
      <c r="G542" s="49" t="s">
        <v>895</v>
      </c>
      <c r="H542" s="26">
        <v>30</v>
      </c>
      <c r="I542" s="26">
        <v>20</v>
      </c>
      <c r="J542" s="46">
        <v>38.32</v>
      </c>
      <c r="K542" s="31">
        <f>Reitoria!K542+ESAG!K542+CEART!K542+FAED!K542+CEAD!K542+CEFID!K542+CERES!K542+CESFI!K542</f>
        <v>1</v>
      </c>
      <c r="L542" s="32">
        <f>(Reitoria!K542-Reitoria!L542)+(ESAG!K542-ESAG!L542)+(CEART!K542-CEART!L542)+(FAED!K542-FAED!L542)+(CEAD!K542-CEAD!L542)+(CEFID!K542-CEFID!L542)+(CERES!K542-CERES!L542)+(CESFI!K542-CESFI!L542)</f>
        <v>1</v>
      </c>
      <c r="M542" s="33">
        <f t="shared" si="24"/>
        <v>0</v>
      </c>
      <c r="N542" s="57">
        <f t="shared" si="25"/>
        <v>38.32</v>
      </c>
      <c r="O542" s="57">
        <f t="shared" si="26"/>
        <v>38.32</v>
      </c>
    </row>
    <row r="543" spans="1:15" ht="75" x14ac:dyDescent="0.25">
      <c r="A543" s="100"/>
      <c r="B543" s="96"/>
      <c r="C543" s="49">
        <v>89</v>
      </c>
      <c r="D543" s="50" t="s">
        <v>589</v>
      </c>
      <c r="E543" s="28" t="s">
        <v>936</v>
      </c>
      <c r="F543" s="26" t="s">
        <v>921</v>
      </c>
      <c r="G543" s="49" t="s">
        <v>895</v>
      </c>
      <c r="H543" s="26">
        <v>30</v>
      </c>
      <c r="I543" s="26">
        <v>20</v>
      </c>
      <c r="J543" s="46">
        <v>35.32</v>
      </c>
      <c r="K543" s="31">
        <f>Reitoria!K543+ESAG!K543+CEART!K543+FAED!K543+CEAD!K543+CEFID!K543+CERES!K543+CESFI!K543</f>
        <v>3</v>
      </c>
      <c r="L543" s="32">
        <f>(Reitoria!K543-Reitoria!L543)+(ESAG!K543-ESAG!L543)+(CEART!K543-CEART!L543)+(FAED!K543-FAED!L543)+(CEAD!K543-CEAD!L543)+(CEFID!K543-CEFID!L543)+(CERES!K543-CERES!L543)+(CESFI!K543-CESFI!L543)</f>
        <v>1</v>
      </c>
      <c r="M543" s="33">
        <f t="shared" si="24"/>
        <v>2</v>
      </c>
      <c r="N543" s="57">
        <f t="shared" si="25"/>
        <v>105.96000000000001</v>
      </c>
      <c r="O543" s="57">
        <f t="shared" si="26"/>
        <v>35.32</v>
      </c>
    </row>
    <row r="544" spans="1:15" ht="135" x14ac:dyDescent="0.25">
      <c r="A544" s="100"/>
      <c r="B544" s="96"/>
      <c r="C544" s="49">
        <v>90</v>
      </c>
      <c r="D544" s="50" t="s">
        <v>590</v>
      </c>
      <c r="E544" s="28" t="s">
        <v>936</v>
      </c>
      <c r="F544" s="26" t="s">
        <v>921</v>
      </c>
      <c r="G544" s="49" t="s">
        <v>895</v>
      </c>
      <c r="H544" s="26">
        <v>30</v>
      </c>
      <c r="I544" s="26">
        <v>20</v>
      </c>
      <c r="J544" s="46">
        <v>297.56</v>
      </c>
      <c r="K544" s="31">
        <f>Reitoria!K544+ESAG!K544+CEART!K544+FAED!K544+CEAD!K544+CEFID!K544+CERES!K544+CESFI!K544</f>
        <v>1</v>
      </c>
      <c r="L544" s="32">
        <f>(Reitoria!K544-Reitoria!L544)+(ESAG!K544-ESAG!L544)+(CEART!K544-CEART!L544)+(FAED!K544-FAED!L544)+(CEAD!K544-CEAD!L544)+(CEFID!K544-CEFID!L544)+(CERES!K544-CERES!L544)+(CESFI!K544-CESFI!L544)</f>
        <v>1</v>
      </c>
      <c r="M544" s="33">
        <f t="shared" si="24"/>
        <v>0</v>
      </c>
      <c r="N544" s="57">
        <f t="shared" si="25"/>
        <v>297.56</v>
      </c>
      <c r="O544" s="57">
        <f t="shared" si="26"/>
        <v>297.56</v>
      </c>
    </row>
    <row r="545" spans="1:15" ht="45" x14ac:dyDescent="0.25">
      <c r="A545" s="100"/>
      <c r="B545" s="96"/>
      <c r="C545" s="49">
        <v>91</v>
      </c>
      <c r="D545" s="50" t="s">
        <v>591</v>
      </c>
      <c r="E545" s="28" t="s">
        <v>936</v>
      </c>
      <c r="F545" s="26" t="s">
        <v>932</v>
      </c>
      <c r="G545" s="49" t="s">
        <v>895</v>
      </c>
      <c r="H545" s="26">
        <v>30</v>
      </c>
      <c r="I545" s="26">
        <v>20</v>
      </c>
      <c r="J545" s="46">
        <v>1086.83</v>
      </c>
      <c r="K545" s="31">
        <f>Reitoria!K545+ESAG!K545+CEART!K545+FAED!K545+CEAD!K545+CEFID!K545+CERES!K545+CESFI!K545</f>
        <v>2</v>
      </c>
      <c r="L545" s="32">
        <f>(Reitoria!K545-Reitoria!L545)+(ESAG!K545-ESAG!L545)+(CEART!K545-CEART!L545)+(FAED!K545-FAED!L545)+(CEAD!K545-CEAD!L545)+(CEFID!K545-CEFID!L545)+(CERES!K545-CERES!L545)+(CESFI!K545-CESFI!L545)</f>
        <v>2</v>
      </c>
      <c r="M545" s="33">
        <f t="shared" si="24"/>
        <v>0</v>
      </c>
      <c r="N545" s="57">
        <f t="shared" si="25"/>
        <v>2173.66</v>
      </c>
      <c r="O545" s="57">
        <f t="shared" si="26"/>
        <v>2173.66</v>
      </c>
    </row>
    <row r="546" spans="1:15" ht="105" x14ac:dyDescent="0.25">
      <c r="A546" s="100"/>
      <c r="B546" s="96"/>
      <c r="C546" s="49">
        <v>92</v>
      </c>
      <c r="D546" s="50" t="s">
        <v>592</v>
      </c>
      <c r="E546" s="28" t="s">
        <v>936</v>
      </c>
      <c r="F546" s="26" t="s">
        <v>921</v>
      </c>
      <c r="G546" s="49" t="s">
        <v>36</v>
      </c>
      <c r="H546" s="26">
        <v>30</v>
      </c>
      <c r="I546" s="26">
        <v>20</v>
      </c>
      <c r="J546" s="46">
        <v>142.6</v>
      </c>
      <c r="K546" s="31">
        <f>Reitoria!K546+ESAG!K546+CEART!K546+FAED!K546+CEAD!K546+CEFID!K546+CERES!K546+CESFI!K546</f>
        <v>4</v>
      </c>
      <c r="L546" s="32">
        <f>(Reitoria!K546-Reitoria!L546)+(ESAG!K546-ESAG!L546)+(CEART!K546-CEART!L546)+(FAED!K546-FAED!L546)+(CEAD!K546-CEAD!L546)+(CEFID!K546-CEFID!L546)+(CERES!K546-CERES!L546)+(CESFI!K546-CESFI!L546)</f>
        <v>1</v>
      </c>
      <c r="M546" s="33">
        <f t="shared" si="24"/>
        <v>3</v>
      </c>
      <c r="N546" s="57">
        <f t="shared" si="25"/>
        <v>570.4</v>
      </c>
      <c r="O546" s="57">
        <f t="shared" si="26"/>
        <v>142.6</v>
      </c>
    </row>
    <row r="547" spans="1:15" ht="45" x14ac:dyDescent="0.25">
      <c r="A547" s="100"/>
      <c r="B547" s="96"/>
      <c r="C547" s="49">
        <v>93</v>
      </c>
      <c r="D547" s="50" t="s">
        <v>593</v>
      </c>
      <c r="E547" s="28" t="s">
        <v>936</v>
      </c>
      <c r="F547" s="26" t="s">
        <v>921</v>
      </c>
      <c r="G547" s="49" t="s">
        <v>36</v>
      </c>
      <c r="H547" s="26">
        <v>30</v>
      </c>
      <c r="I547" s="26">
        <v>20</v>
      </c>
      <c r="J547" s="46">
        <v>123.17</v>
      </c>
      <c r="K547" s="31">
        <f>Reitoria!K547+ESAG!K547+CEART!K547+FAED!K547+CEAD!K547+CEFID!K547+CERES!K547+CESFI!K547</f>
        <v>1</v>
      </c>
      <c r="L547" s="32">
        <f>(Reitoria!K547-Reitoria!L547)+(ESAG!K547-ESAG!L547)+(CEART!K547-CEART!L547)+(FAED!K547-FAED!L547)+(CEAD!K547-CEAD!L547)+(CEFID!K547-CEFID!L547)+(CERES!K547-CERES!L547)+(CESFI!K547-CESFI!L547)</f>
        <v>1</v>
      </c>
      <c r="M547" s="33">
        <f t="shared" si="24"/>
        <v>0</v>
      </c>
      <c r="N547" s="57">
        <f t="shared" si="25"/>
        <v>123.17</v>
      </c>
      <c r="O547" s="57">
        <f t="shared" si="26"/>
        <v>123.17</v>
      </c>
    </row>
    <row r="548" spans="1:15" ht="120" x14ac:dyDescent="0.25">
      <c r="A548" s="100"/>
      <c r="B548" s="96"/>
      <c r="C548" s="49">
        <v>94</v>
      </c>
      <c r="D548" s="50" t="s">
        <v>594</v>
      </c>
      <c r="E548" s="28" t="s">
        <v>936</v>
      </c>
      <c r="F548" s="26" t="s">
        <v>921</v>
      </c>
      <c r="G548" s="49" t="s">
        <v>36</v>
      </c>
      <c r="H548" s="26">
        <v>30</v>
      </c>
      <c r="I548" s="26">
        <v>20</v>
      </c>
      <c r="J548" s="46">
        <v>63.81</v>
      </c>
      <c r="K548" s="31">
        <f>Reitoria!K548+ESAG!K548+CEART!K548+FAED!K548+CEAD!K548+CEFID!K548+CERES!K548+CESFI!K548</f>
        <v>3</v>
      </c>
      <c r="L548" s="32">
        <f>(Reitoria!K548-Reitoria!L548)+(ESAG!K548-ESAG!L548)+(CEART!K548-CEART!L548)+(FAED!K548-FAED!L548)+(CEAD!K548-CEAD!L548)+(CEFID!K548-CEFID!L548)+(CERES!K548-CERES!L548)+(CESFI!K548-CESFI!L548)</f>
        <v>0</v>
      </c>
      <c r="M548" s="33">
        <f t="shared" si="24"/>
        <v>3</v>
      </c>
      <c r="N548" s="57">
        <f t="shared" si="25"/>
        <v>191.43</v>
      </c>
      <c r="O548" s="57">
        <f t="shared" si="26"/>
        <v>0</v>
      </c>
    </row>
    <row r="549" spans="1:15" ht="135" x14ac:dyDescent="0.25">
      <c r="A549" s="100"/>
      <c r="B549" s="96"/>
      <c r="C549" s="49">
        <v>95</v>
      </c>
      <c r="D549" s="50" t="s">
        <v>595</v>
      </c>
      <c r="E549" s="28" t="s">
        <v>936</v>
      </c>
      <c r="F549" s="26" t="s">
        <v>921</v>
      </c>
      <c r="G549" s="49" t="s">
        <v>36</v>
      </c>
      <c r="H549" s="26">
        <v>30</v>
      </c>
      <c r="I549" s="26">
        <v>20</v>
      </c>
      <c r="J549" s="46">
        <v>41.25</v>
      </c>
      <c r="K549" s="31">
        <f>Reitoria!K549+ESAG!K549+CEART!K549+FAED!K549+CEAD!K549+CEFID!K549+CERES!K549+CESFI!K549</f>
        <v>3</v>
      </c>
      <c r="L549" s="32">
        <f>(Reitoria!K549-Reitoria!L549)+(ESAG!K549-ESAG!L549)+(CEART!K549-CEART!L549)+(FAED!K549-FAED!L549)+(CEAD!K549-CEAD!L549)+(CEFID!K549-CEFID!L549)+(CERES!K549-CERES!L549)+(CESFI!K549-CESFI!L549)</f>
        <v>1</v>
      </c>
      <c r="M549" s="33">
        <f t="shared" si="24"/>
        <v>2</v>
      </c>
      <c r="N549" s="57">
        <f t="shared" si="25"/>
        <v>123.75</v>
      </c>
      <c r="O549" s="57">
        <f t="shared" si="26"/>
        <v>41.25</v>
      </c>
    </row>
    <row r="550" spans="1:15" ht="45" x14ac:dyDescent="0.25">
      <c r="A550" s="100"/>
      <c r="B550" s="96"/>
      <c r="C550" s="49">
        <v>96</v>
      </c>
      <c r="D550" s="50" t="s">
        <v>596</v>
      </c>
      <c r="E550" s="28" t="s">
        <v>936</v>
      </c>
      <c r="F550" s="26" t="s">
        <v>921</v>
      </c>
      <c r="G550" s="49" t="s">
        <v>895</v>
      </c>
      <c r="H550" s="26">
        <v>30</v>
      </c>
      <c r="I550" s="26">
        <v>20</v>
      </c>
      <c r="J550" s="46">
        <v>37.43</v>
      </c>
      <c r="K550" s="31">
        <f>Reitoria!K550+ESAG!K550+CEART!K550+FAED!K550+CEAD!K550+CEFID!K550+CERES!K550+CESFI!K550</f>
        <v>1</v>
      </c>
      <c r="L550" s="32">
        <f>(Reitoria!K550-Reitoria!L550)+(ESAG!K550-ESAG!L550)+(CEART!K550-CEART!L550)+(FAED!K550-FAED!L550)+(CEAD!K550-CEAD!L550)+(CEFID!K550-CEFID!L550)+(CERES!K550-CERES!L550)+(CESFI!K550-CESFI!L550)</f>
        <v>1</v>
      </c>
      <c r="M550" s="33">
        <f t="shared" si="24"/>
        <v>0</v>
      </c>
      <c r="N550" s="57">
        <f t="shared" si="25"/>
        <v>37.43</v>
      </c>
      <c r="O550" s="57">
        <f t="shared" si="26"/>
        <v>37.43</v>
      </c>
    </row>
    <row r="551" spans="1:15" ht="45" x14ac:dyDescent="0.25">
      <c r="A551" s="100"/>
      <c r="B551" s="96"/>
      <c r="C551" s="49">
        <v>97</v>
      </c>
      <c r="D551" s="50" t="s">
        <v>597</v>
      </c>
      <c r="E551" s="28" t="s">
        <v>936</v>
      </c>
      <c r="F551" s="26" t="s">
        <v>921</v>
      </c>
      <c r="G551" s="49" t="s">
        <v>36</v>
      </c>
      <c r="H551" s="26">
        <v>30</v>
      </c>
      <c r="I551" s="26">
        <v>20</v>
      </c>
      <c r="J551" s="46">
        <v>91.04</v>
      </c>
      <c r="K551" s="31">
        <f>Reitoria!K551+ESAG!K551+CEART!K551+FAED!K551+CEAD!K551+CEFID!K551+CERES!K551+CESFI!K551</f>
        <v>1</v>
      </c>
      <c r="L551" s="32">
        <f>(Reitoria!K551-Reitoria!L551)+(ESAG!K551-ESAG!L551)+(CEART!K551-CEART!L551)+(FAED!K551-FAED!L551)+(CEAD!K551-CEAD!L551)+(CEFID!K551-CEFID!L551)+(CERES!K551-CERES!L551)+(CESFI!K551-CESFI!L551)</f>
        <v>1</v>
      </c>
      <c r="M551" s="33">
        <f t="shared" si="24"/>
        <v>0</v>
      </c>
      <c r="N551" s="57">
        <f t="shared" si="25"/>
        <v>91.04</v>
      </c>
      <c r="O551" s="57">
        <f t="shared" si="26"/>
        <v>91.04</v>
      </c>
    </row>
    <row r="552" spans="1:15" ht="45" x14ac:dyDescent="0.25">
      <c r="A552" s="100"/>
      <c r="B552" s="96"/>
      <c r="C552" s="49">
        <v>98</v>
      </c>
      <c r="D552" s="50" t="s">
        <v>598</v>
      </c>
      <c r="E552" s="28" t="s">
        <v>936</v>
      </c>
      <c r="F552" s="26" t="s">
        <v>921</v>
      </c>
      <c r="G552" s="49" t="s">
        <v>895</v>
      </c>
      <c r="H552" s="26">
        <v>30</v>
      </c>
      <c r="I552" s="26">
        <v>20</v>
      </c>
      <c r="J552" s="46">
        <v>35.06</v>
      </c>
      <c r="K552" s="31">
        <f>Reitoria!K552+ESAG!K552+CEART!K552+FAED!K552+CEAD!K552+CEFID!K552+CERES!K552+CESFI!K552</f>
        <v>3</v>
      </c>
      <c r="L552" s="32">
        <f>(Reitoria!K552-Reitoria!L552)+(ESAG!K552-ESAG!L552)+(CEART!K552-CEART!L552)+(FAED!K552-FAED!L552)+(CEAD!K552-CEAD!L552)+(CEFID!K552-CEFID!L552)+(CERES!K552-CERES!L552)+(CESFI!K552-CESFI!L552)</f>
        <v>3</v>
      </c>
      <c r="M552" s="33">
        <f t="shared" si="24"/>
        <v>0</v>
      </c>
      <c r="N552" s="57">
        <f t="shared" si="25"/>
        <v>105.18</v>
      </c>
      <c r="O552" s="57">
        <f t="shared" si="26"/>
        <v>105.18</v>
      </c>
    </row>
    <row r="553" spans="1:15" ht="225" x14ac:dyDescent="0.25">
      <c r="A553" s="100"/>
      <c r="B553" s="96"/>
      <c r="C553" s="49">
        <v>99</v>
      </c>
      <c r="D553" s="50" t="s">
        <v>599</v>
      </c>
      <c r="E553" s="28" t="s">
        <v>980</v>
      </c>
      <c r="F553" s="26" t="s">
        <v>921</v>
      </c>
      <c r="G553" s="49" t="s">
        <v>36</v>
      </c>
      <c r="H553" s="26">
        <v>30</v>
      </c>
      <c r="I553" s="26">
        <v>20</v>
      </c>
      <c r="J553" s="46">
        <v>606.73</v>
      </c>
      <c r="K553" s="31">
        <f>Reitoria!K553+ESAG!K553+CEART!K553+FAED!K553+CEAD!K553+CEFID!K553+CERES!K553+CESFI!K553</f>
        <v>2</v>
      </c>
      <c r="L553" s="32">
        <f>(Reitoria!K553-Reitoria!L553)+(ESAG!K553-ESAG!L553)+(CEART!K553-CEART!L553)+(FAED!K553-FAED!L553)+(CEAD!K553-CEAD!L553)+(CEFID!K553-CEFID!L553)+(CERES!K553-CERES!L553)+(CESFI!K553-CESFI!L553)</f>
        <v>1</v>
      </c>
      <c r="M553" s="33">
        <f t="shared" si="24"/>
        <v>1</v>
      </c>
      <c r="N553" s="57">
        <f t="shared" si="25"/>
        <v>1213.46</v>
      </c>
      <c r="O553" s="57">
        <f t="shared" si="26"/>
        <v>606.73</v>
      </c>
    </row>
    <row r="554" spans="1:15" ht="90" x14ac:dyDescent="0.25">
      <c r="A554" s="100"/>
      <c r="B554" s="96"/>
      <c r="C554" s="49">
        <v>100</v>
      </c>
      <c r="D554" s="50" t="s">
        <v>600</v>
      </c>
      <c r="E554" s="28" t="s">
        <v>936</v>
      </c>
      <c r="F554" s="26" t="s">
        <v>921</v>
      </c>
      <c r="G554" s="49" t="s">
        <v>36</v>
      </c>
      <c r="H554" s="26">
        <v>30</v>
      </c>
      <c r="I554" s="26">
        <v>20</v>
      </c>
      <c r="J554" s="46">
        <v>25.7</v>
      </c>
      <c r="K554" s="31">
        <f>Reitoria!K554+ESAG!K554+CEART!K554+FAED!K554+CEAD!K554+CEFID!K554+CERES!K554+CESFI!K554</f>
        <v>3</v>
      </c>
      <c r="L554" s="32">
        <f>(Reitoria!K554-Reitoria!L554)+(ESAG!K554-ESAG!L554)+(CEART!K554-CEART!L554)+(FAED!K554-FAED!L554)+(CEAD!K554-CEAD!L554)+(CEFID!K554-CEFID!L554)+(CERES!K554-CERES!L554)+(CESFI!K554-CESFI!L554)</f>
        <v>0</v>
      </c>
      <c r="M554" s="33">
        <f t="shared" si="24"/>
        <v>3</v>
      </c>
      <c r="N554" s="57">
        <f t="shared" si="25"/>
        <v>77.099999999999994</v>
      </c>
      <c r="O554" s="57">
        <f t="shared" si="26"/>
        <v>0</v>
      </c>
    </row>
    <row r="555" spans="1:15" ht="75" x14ac:dyDescent="0.25">
      <c r="A555" s="100"/>
      <c r="B555" s="96"/>
      <c r="C555" s="49">
        <v>101</v>
      </c>
      <c r="D555" s="50" t="s">
        <v>601</v>
      </c>
      <c r="E555" s="28" t="s">
        <v>936</v>
      </c>
      <c r="F555" s="26" t="s">
        <v>921</v>
      </c>
      <c r="G555" s="49" t="s">
        <v>36</v>
      </c>
      <c r="H555" s="26">
        <v>30</v>
      </c>
      <c r="I555" s="26">
        <v>20</v>
      </c>
      <c r="J555" s="46">
        <v>386.35</v>
      </c>
      <c r="K555" s="31">
        <f>Reitoria!K555+ESAG!K555+CEART!K555+FAED!K555+CEAD!K555+CEFID!K555+CERES!K555+CESFI!K555</f>
        <v>3</v>
      </c>
      <c r="L555" s="32">
        <f>(Reitoria!K555-Reitoria!L555)+(ESAG!K555-ESAG!L555)+(CEART!K555-CEART!L555)+(FAED!K555-FAED!L555)+(CEAD!K555-CEAD!L555)+(CEFID!K555-CEFID!L555)+(CERES!K555-CERES!L555)+(CESFI!K555-CESFI!L555)</f>
        <v>0</v>
      </c>
      <c r="M555" s="33">
        <f t="shared" si="24"/>
        <v>3</v>
      </c>
      <c r="N555" s="57">
        <f t="shared" si="25"/>
        <v>1159.0500000000002</v>
      </c>
      <c r="O555" s="57">
        <f t="shared" si="26"/>
        <v>0</v>
      </c>
    </row>
    <row r="556" spans="1:15" ht="75" x14ac:dyDescent="0.25">
      <c r="A556" s="100"/>
      <c r="B556" s="96"/>
      <c r="C556" s="49">
        <v>102</v>
      </c>
      <c r="D556" s="50" t="s">
        <v>602</v>
      </c>
      <c r="E556" s="28" t="s">
        <v>936</v>
      </c>
      <c r="F556" s="26" t="s">
        <v>921</v>
      </c>
      <c r="G556" s="49" t="s">
        <v>36</v>
      </c>
      <c r="H556" s="26">
        <v>30</v>
      </c>
      <c r="I556" s="26">
        <v>20</v>
      </c>
      <c r="J556" s="46">
        <v>24.9</v>
      </c>
      <c r="K556" s="31">
        <f>Reitoria!K556+ESAG!K556+CEART!K556+FAED!K556+CEAD!K556+CEFID!K556+CERES!K556+CESFI!K556</f>
        <v>2</v>
      </c>
      <c r="L556" s="32">
        <f>(Reitoria!K556-Reitoria!L556)+(ESAG!K556-ESAG!L556)+(CEART!K556-CEART!L556)+(FAED!K556-FAED!L556)+(CEAD!K556-CEAD!L556)+(CEFID!K556-CEFID!L556)+(CERES!K556-CERES!L556)+(CESFI!K556-CESFI!L556)</f>
        <v>0</v>
      </c>
      <c r="M556" s="33">
        <f t="shared" si="24"/>
        <v>2</v>
      </c>
      <c r="N556" s="57">
        <f t="shared" si="25"/>
        <v>49.8</v>
      </c>
      <c r="O556" s="57">
        <f t="shared" si="26"/>
        <v>0</v>
      </c>
    </row>
    <row r="557" spans="1:15" ht="60" x14ac:dyDescent="0.25">
      <c r="A557" s="100"/>
      <c r="B557" s="96"/>
      <c r="C557" s="49">
        <v>103</v>
      </c>
      <c r="D557" s="50" t="s">
        <v>603</v>
      </c>
      <c r="E557" s="28" t="s">
        <v>980</v>
      </c>
      <c r="F557" s="26" t="s">
        <v>932</v>
      </c>
      <c r="G557" s="49" t="s">
        <v>36</v>
      </c>
      <c r="H557" s="26">
        <v>30</v>
      </c>
      <c r="I557" s="26">
        <v>20</v>
      </c>
      <c r="J557" s="46">
        <v>12.83</v>
      </c>
      <c r="K557" s="31">
        <f>Reitoria!K557+ESAG!K557+CEART!K557+FAED!K557+CEAD!K557+CEFID!K557+CERES!K557+CESFI!K557</f>
        <v>10</v>
      </c>
      <c r="L557" s="32">
        <f>(Reitoria!K557-Reitoria!L557)+(ESAG!K557-ESAG!L557)+(CEART!K557-CEART!L557)+(FAED!K557-FAED!L557)+(CEAD!K557-CEAD!L557)+(CEFID!K557-CEFID!L557)+(CERES!K557-CERES!L557)+(CESFI!K557-CESFI!L557)</f>
        <v>0</v>
      </c>
      <c r="M557" s="33">
        <f t="shared" si="24"/>
        <v>10</v>
      </c>
      <c r="N557" s="57">
        <f t="shared" si="25"/>
        <v>128.30000000000001</v>
      </c>
      <c r="O557" s="57">
        <f t="shared" si="26"/>
        <v>0</v>
      </c>
    </row>
    <row r="558" spans="1:15" ht="135" x14ac:dyDescent="0.25">
      <c r="A558" s="100"/>
      <c r="B558" s="96"/>
      <c r="C558" s="49">
        <v>104</v>
      </c>
      <c r="D558" s="50" t="s">
        <v>604</v>
      </c>
      <c r="E558" s="28" t="s">
        <v>936</v>
      </c>
      <c r="F558" s="26" t="s">
        <v>932</v>
      </c>
      <c r="G558" s="49" t="s">
        <v>36</v>
      </c>
      <c r="H558" s="26">
        <v>30</v>
      </c>
      <c r="I558" s="26">
        <v>20</v>
      </c>
      <c r="J558" s="46">
        <v>49.9</v>
      </c>
      <c r="K558" s="31">
        <f>Reitoria!K558+ESAG!K558+CEART!K558+FAED!K558+CEAD!K558+CEFID!K558+CERES!K558+CESFI!K558</f>
        <v>1</v>
      </c>
      <c r="L558" s="32">
        <f>(Reitoria!K558-Reitoria!L558)+(ESAG!K558-ESAG!L558)+(CEART!K558-CEART!L558)+(FAED!K558-FAED!L558)+(CEAD!K558-CEAD!L558)+(CEFID!K558-CEFID!L558)+(CERES!K558-CERES!L558)+(CESFI!K558-CESFI!L558)</f>
        <v>1</v>
      </c>
      <c r="M558" s="33">
        <f t="shared" si="24"/>
        <v>0</v>
      </c>
      <c r="N558" s="57">
        <f t="shared" si="25"/>
        <v>49.9</v>
      </c>
      <c r="O558" s="57">
        <f t="shared" si="26"/>
        <v>49.9</v>
      </c>
    </row>
    <row r="559" spans="1:15" ht="60" x14ac:dyDescent="0.25">
      <c r="A559" s="97" t="s">
        <v>891</v>
      </c>
      <c r="B559" s="93">
        <v>10</v>
      </c>
      <c r="C559" s="49">
        <v>1</v>
      </c>
      <c r="D559" s="50" t="s">
        <v>605</v>
      </c>
      <c r="E559" s="28" t="s">
        <v>918</v>
      </c>
      <c r="F559" s="26" t="s">
        <v>1011</v>
      </c>
      <c r="G559" s="49" t="s">
        <v>36</v>
      </c>
      <c r="H559" s="26">
        <v>30</v>
      </c>
      <c r="I559" s="26">
        <v>20</v>
      </c>
      <c r="J559" s="46">
        <v>1.26</v>
      </c>
      <c r="K559" s="31">
        <f>Reitoria!K559+ESAG!K559+CEART!K559+FAED!K559+CEAD!K559+CEFID!K559+CERES!K559+CESFI!K559</f>
        <v>30</v>
      </c>
      <c r="L559" s="32">
        <f>(Reitoria!K559-Reitoria!L559)+(ESAG!K559-ESAG!L559)+(CEART!K559-CEART!L559)+(FAED!K559-FAED!L559)+(CEAD!K559-CEAD!L559)+(CEFID!K559-CEFID!L559)+(CERES!K559-CERES!L559)+(CESFI!K559-CESFI!L559)</f>
        <v>12</v>
      </c>
      <c r="M559" s="33">
        <f t="shared" si="24"/>
        <v>18</v>
      </c>
      <c r="N559" s="57">
        <f t="shared" si="25"/>
        <v>37.799999999999997</v>
      </c>
      <c r="O559" s="57">
        <f t="shared" si="26"/>
        <v>15.120000000000001</v>
      </c>
    </row>
    <row r="560" spans="1:15" ht="45" x14ac:dyDescent="0.25">
      <c r="A560" s="98"/>
      <c r="B560" s="94"/>
      <c r="C560" s="49">
        <v>2</v>
      </c>
      <c r="D560" s="50" t="s">
        <v>606</v>
      </c>
      <c r="E560" s="28" t="s">
        <v>918</v>
      </c>
      <c r="F560" s="26" t="s">
        <v>1012</v>
      </c>
      <c r="G560" s="49" t="s">
        <v>36</v>
      </c>
      <c r="H560" s="26">
        <v>30</v>
      </c>
      <c r="I560" s="26">
        <v>20</v>
      </c>
      <c r="J560" s="46">
        <v>45.9</v>
      </c>
      <c r="K560" s="31">
        <f>Reitoria!K560+ESAG!K560+CEART!K560+FAED!K560+CEAD!K560+CEFID!K560+CERES!K560+CESFI!K560</f>
        <v>35</v>
      </c>
      <c r="L560" s="32">
        <f>(Reitoria!K560-Reitoria!L560)+(ESAG!K560-ESAG!L560)+(CEART!K560-CEART!L560)+(FAED!K560-FAED!L560)+(CEAD!K560-CEAD!L560)+(CEFID!K560-CEFID!L560)+(CERES!K560-CERES!L560)+(CESFI!K560-CESFI!L560)</f>
        <v>35</v>
      </c>
      <c r="M560" s="33">
        <f t="shared" si="24"/>
        <v>0</v>
      </c>
      <c r="N560" s="57">
        <f t="shared" si="25"/>
        <v>1606.5</v>
      </c>
      <c r="O560" s="57">
        <f t="shared" si="26"/>
        <v>1606.5</v>
      </c>
    </row>
    <row r="561" spans="1:15" ht="15" x14ac:dyDescent="0.25">
      <c r="A561" s="98"/>
      <c r="B561" s="94"/>
      <c r="C561" s="49">
        <v>3</v>
      </c>
      <c r="D561" s="50" t="s">
        <v>607</v>
      </c>
      <c r="E561" s="28" t="s">
        <v>918</v>
      </c>
      <c r="F561" s="26" t="s">
        <v>1013</v>
      </c>
      <c r="G561" s="49"/>
      <c r="H561" s="26">
        <v>30</v>
      </c>
      <c r="I561" s="26">
        <v>20</v>
      </c>
      <c r="J561" s="46">
        <v>11.89</v>
      </c>
      <c r="K561" s="31">
        <f>Reitoria!K561+ESAG!K561+CEART!K561+FAED!K561+CEAD!K561+CEFID!K561+CERES!K561+CESFI!K561</f>
        <v>70</v>
      </c>
      <c r="L561" s="32">
        <f>(Reitoria!K561-Reitoria!L561)+(ESAG!K561-ESAG!L561)+(CEART!K561-CEART!L561)+(FAED!K561-FAED!L561)+(CEAD!K561-CEAD!L561)+(CEFID!K561-CEFID!L561)+(CERES!K561-CERES!L561)+(CESFI!K561-CESFI!L561)</f>
        <v>60</v>
      </c>
      <c r="M561" s="33">
        <f t="shared" si="24"/>
        <v>10</v>
      </c>
      <c r="N561" s="57">
        <f t="shared" si="25"/>
        <v>832.30000000000007</v>
      </c>
      <c r="O561" s="57">
        <f t="shared" si="26"/>
        <v>713.40000000000009</v>
      </c>
    </row>
    <row r="562" spans="1:15" ht="45" x14ac:dyDescent="0.25">
      <c r="A562" s="98"/>
      <c r="B562" s="94"/>
      <c r="C562" s="49">
        <v>4</v>
      </c>
      <c r="D562" s="50" t="s">
        <v>608</v>
      </c>
      <c r="E562" s="28" t="s">
        <v>918</v>
      </c>
      <c r="F562" s="26" t="s">
        <v>1013</v>
      </c>
      <c r="G562" s="49" t="s">
        <v>36</v>
      </c>
      <c r="H562" s="26">
        <v>30</v>
      </c>
      <c r="I562" s="26">
        <v>20</v>
      </c>
      <c r="J562" s="46">
        <v>11.89</v>
      </c>
      <c r="K562" s="31">
        <f>Reitoria!K562+ESAG!K562+CEART!K562+FAED!K562+CEAD!K562+CEFID!K562+CERES!K562+CESFI!K562</f>
        <v>80</v>
      </c>
      <c r="L562" s="32">
        <f>(Reitoria!K562-Reitoria!L562)+(ESAG!K562-ESAG!L562)+(CEART!K562-CEART!L562)+(FAED!K562-FAED!L562)+(CEAD!K562-CEAD!L562)+(CEFID!K562-CEFID!L562)+(CERES!K562-CERES!L562)+(CESFI!K562-CESFI!L562)</f>
        <v>60</v>
      </c>
      <c r="M562" s="33">
        <f t="shared" si="24"/>
        <v>20</v>
      </c>
      <c r="N562" s="57">
        <f t="shared" si="25"/>
        <v>951.2</v>
      </c>
      <c r="O562" s="57">
        <f t="shared" si="26"/>
        <v>713.40000000000009</v>
      </c>
    </row>
    <row r="563" spans="1:15" ht="45" x14ac:dyDescent="0.25">
      <c r="A563" s="98"/>
      <c r="B563" s="94"/>
      <c r="C563" s="49">
        <v>5</v>
      </c>
      <c r="D563" s="50" t="s">
        <v>609</v>
      </c>
      <c r="E563" s="28" t="s">
        <v>918</v>
      </c>
      <c r="F563" s="26" t="s">
        <v>1012</v>
      </c>
      <c r="G563" s="49" t="s">
        <v>36</v>
      </c>
      <c r="H563" s="26">
        <v>30</v>
      </c>
      <c r="I563" s="26">
        <v>20</v>
      </c>
      <c r="J563" s="46">
        <v>29.9</v>
      </c>
      <c r="K563" s="31">
        <f>Reitoria!K563+ESAG!K563+CEART!K563+FAED!K563+CEAD!K563+CEFID!K563+CERES!K563+CESFI!K563</f>
        <v>240</v>
      </c>
      <c r="L563" s="32">
        <f>(Reitoria!K563-Reitoria!L563)+(ESAG!K563-ESAG!L563)+(CEART!K563-CEART!L563)+(FAED!K563-FAED!L563)+(CEAD!K563-CEAD!L563)+(CEFID!K563-CEFID!L563)+(CERES!K563-CERES!L563)+(CESFI!K563-CESFI!L563)</f>
        <v>110</v>
      </c>
      <c r="M563" s="33">
        <f t="shared" ref="M563:M626" si="27">K563-L563</f>
        <v>130</v>
      </c>
      <c r="N563" s="57">
        <f t="shared" si="25"/>
        <v>7176</v>
      </c>
      <c r="O563" s="57">
        <f t="shared" si="26"/>
        <v>3289</v>
      </c>
    </row>
    <row r="564" spans="1:15" ht="15" x14ac:dyDescent="0.25">
      <c r="A564" s="98"/>
      <c r="B564" s="94"/>
      <c r="C564" s="49">
        <v>6</v>
      </c>
      <c r="D564" s="50" t="s">
        <v>610</v>
      </c>
      <c r="E564" s="28" t="s">
        <v>918</v>
      </c>
      <c r="F564" s="26" t="s">
        <v>1014</v>
      </c>
      <c r="G564" s="49" t="s">
        <v>36</v>
      </c>
      <c r="H564" s="26">
        <v>30</v>
      </c>
      <c r="I564" s="26">
        <v>20</v>
      </c>
      <c r="J564" s="46">
        <v>31.59</v>
      </c>
      <c r="K564" s="31">
        <f>Reitoria!K564+ESAG!K564+CEART!K564+FAED!K564+CEAD!K564+CEFID!K564+CERES!K564+CESFI!K564</f>
        <v>25</v>
      </c>
      <c r="L564" s="32">
        <f>(Reitoria!K564-Reitoria!L564)+(ESAG!K564-ESAG!L564)+(CEART!K564-CEART!L564)+(FAED!K564-FAED!L564)+(CEAD!K564-CEAD!L564)+(CEFID!K564-CEFID!L564)+(CERES!K564-CERES!L564)+(CESFI!K564-CESFI!L564)</f>
        <v>8</v>
      </c>
      <c r="M564" s="33">
        <f t="shared" si="27"/>
        <v>17</v>
      </c>
      <c r="N564" s="57">
        <f t="shared" si="25"/>
        <v>789.75</v>
      </c>
      <c r="O564" s="57">
        <f t="shared" si="26"/>
        <v>252.72</v>
      </c>
    </row>
    <row r="565" spans="1:15" ht="45" x14ac:dyDescent="0.25">
      <c r="A565" s="98"/>
      <c r="B565" s="94"/>
      <c r="C565" s="49">
        <v>7</v>
      </c>
      <c r="D565" s="50" t="s">
        <v>611</v>
      </c>
      <c r="E565" s="28" t="s">
        <v>918</v>
      </c>
      <c r="F565" s="26" t="s">
        <v>1015</v>
      </c>
      <c r="G565" s="49" t="s">
        <v>36</v>
      </c>
      <c r="H565" s="26">
        <v>30</v>
      </c>
      <c r="I565" s="26">
        <v>20</v>
      </c>
      <c r="J565" s="46">
        <v>14</v>
      </c>
      <c r="K565" s="31">
        <f>Reitoria!K565+ESAG!K565+CEART!K565+FAED!K565+CEAD!K565+CEFID!K565+CERES!K565+CESFI!K565</f>
        <v>20</v>
      </c>
      <c r="L565" s="32">
        <f>(Reitoria!K565-Reitoria!L565)+(ESAG!K565-ESAG!L565)+(CEART!K565-CEART!L565)+(FAED!K565-FAED!L565)+(CEAD!K565-CEAD!L565)+(CEFID!K565-CEFID!L565)+(CERES!K565-CERES!L565)+(CESFI!K565-CESFI!L565)</f>
        <v>20</v>
      </c>
      <c r="M565" s="33">
        <f t="shared" si="27"/>
        <v>0</v>
      </c>
      <c r="N565" s="57">
        <f t="shared" si="25"/>
        <v>280</v>
      </c>
      <c r="O565" s="57">
        <f t="shared" si="26"/>
        <v>280</v>
      </c>
    </row>
    <row r="566" spans="1:15" ht="45" x14ac:dyDescent="0.25">
      <c r="A566" s="98"/>
      <c r="B566" s="94"/>
      <c r="C566" s="49">
        <v>8</v>
      </c>
      <c r="D566" s="50" t="s">
        <v>612</v>
      </c>
      <c r="E566" s="28" t="s">
        <v>918</v>
      </c>
      <c r="F566" s="26" t="s">
        <v>1015</v>
      </c>
      <c r="G566" s="49" t="s">
        <v>36</v>
      </c>
      <c r="H566" s="26">
        <v>30</v>
      </c>
      <c r="I566" s="26">
        <v>20</v>
      </c>
      <c r="J566" s="46">
        <v>13</v>
      </c>
      <c r="K566" s="31">
        <f>Reitoria!K566+ESAG!K566+CEART!K566+FAED!K566+CEAD!K566+CEFID!K566+CERES!K566+CESFI!K566</f>
        <v>50</v>
      </c>
      <c r="L566" s="32">
        <f>(Reitoria!K566-Reitoria!L566)+(ESAG!K566-ESAG!L566)+(CEART!K566-CEART!L566)+(FAED!K566-FAED!L566)+(CEAD!K566-CEAD!L566)+(CEFID!K566-CEFID!L566)+(CERES!K566-CERES!L566)+(CESFI!K566-CESFI!L566)</f>
        <v>25</v>
      </c>
      <c r="M566" s="33">
        <f t="shared" si="27"/>
        <v>25</v>
      </c>
      <c r="N566" s="57">
        <f t="shared" si="25"/>
        <v>650</v>
      </c>
      <c r="O566" s="57">
        <f t="shared" si="26"/>
        <v>325</v>
      </c>
    </row>
    <row r="567" spans="1:15" ht="45" x14ac:dyDescent="0.25">
      <c r="A567" s="98"/>
      <c r="B567" s="94"/>
      <c r="C567" s="49">
        <v>9</v>
      </c>
      <c r="D567" s="50" t="s">
        <v>613</v>
      </c>
      <c r="E567" s="28" t="s">
        <v>918</v>
      </c>
      <c r="F567" s="26" t="s">
        <v>1015</v>
      </c>
      <c r="G567" s="49" t="s">
        <v>36</v>
      </c>
      <c r="H567" s="26">
        <v>30</v>
      </c>
      <c r="I567" s="26">
        <v>20</v>
      </c>
      <c r="J567" s="46">
        <v>49</v>
      </c>
      <c r="K567" s="31">
        <f>Reitoria!K567+ESAG!K567+CEART!K567+FAED!K567+CEAD!K567+CEFID!K567+CERES!K567+CESFI!K567</f>
        <v>50</v>
      </c>
      <c r="L567" s="32">
        <f>(Reitoria!K567-Reitoria!L567)+(ESAG!K567-ESAG!L567)+(CEART!K567-CEART!L567)+(FAED!K567-FAED!L567)+(CEAD!K567-CEAD!L567)+(CEFID!K567-CEFID!L567)+(CERES!K567-CERES!L567)+(CESFI!K567-CESFI!L567)</f>
        <v>25</v>
      </c>
      <c r="M567" s="33">
        <f t="shared" si="27"/>
        <v>25</v>
      </c>
      <c r="N567" s="57">
        <f t="shared" si="25"/>
        <v>2450</v>
      </c>
      <c r="O567" s="57">
        <f t="shared" si="26"/>
        <v>1225</v>
      </c>
    </row>
    <row r="568" spans="1:15" ht="45" x14ac:dyDescent="0.25">
      <c r="A568" s="98"/>
      <c r="B568" s="94"/>
      <c r="C568" s="49">
        <v>10</v>
      </c>
      <c r="D568" s="50" t="s">
        <v>614</v>
      </c>
      <c r="E568" s="28" t="s">
        <v>918</v>
      </c>
      <c r="F568" s="26" t="s">
        <v>1016</v>
      </c>
      <c r="G568" s="49" t="s">
        <v>36</v>
      </c>
      <c r="H568" s="26">
        <v>30</v>
      </c>
      <c r="I568" s="26">
        <v>20</v>
      </c>
      <c r="J568" s="46">
        <v>28.26</v>
      </c>
      <c r="K568" s="31">
        <f>Reitoria!K568+ESAG!K568+CEART!K568+FAED!K568+CEAD!K568+CEFID!K568+CERES!K568+CESFI!K568</f>
        <v>255</v>
      </c>
      <c r="L568" s="32">
        <f>(Reitoria!K568-Reitoria!L568)+(ESAG!K568-ESAG!L568)+(CEART!K568-CEART!L568)+(FAED!K568-FAED!L568)+(CEAD!K568-CEAD!L568)+(CEFID!K568-CEFID!L568)+(CERES!K568-CERES!L568)+(CESFI!K568-CESFI!L568)</f>
        <v>50</v>
      </c>
      <c r="M568" s="33">
        <f t="shared" si="27"/>
        <v>205</v>
      </c>
      <c r="N568" s="57">
        <f t="shared" si="25"/>
        <v>7206.3</v>
      </c>
      <c r="O568" s="57">
        <f t="shared" si="26"/>
        <v>1413</v>
      </c>
    </row>
    <row r="569" spans="1:15" ht="30" x14ac:dyDescent="0.25">
      <c r="A569" s="98"/>
      <c r="B569" s="94"/>
      <c r="C569" s="49">
        <v>11</v>
      </c>
      <c r="D569" s="50" t="s">
        <v>615</v>
      </c>
      <c r="E569" s="28" t="s">
        <v>918</v>
      </c>
      <c r="F569" s="26" t="s">
        <v>1015</v>
      </c>
      <c r="G569" s="49" t="s">
        <v>36</v>
      </c>
      <c r="H569" s="26">
        <v>30</v>
      </c>
      <c r="I569" s="26">
        <v>20</v>
      </c>
      <c r="J569" s="46">
        <v>22</v>
      </c>
      <c r="K569" s="31">
        <f>Reitoria!K569+ESAG!K569+CEART!K569+FAED!K569+CEAD!K569+CEFID!K569+CERES!K569+CESFI!K569</f>
        <v>145</v>
      </c>
      <c r="L569" s="32">
        <f>(Reitoria!K569-Reitoria!L569)+(ESAG!K569-ESAG!L569)+(CEART!K569-CEART!L569)+(FAED!K569-FAED!L569)+(CEAD!K569-CEAD!L569)+(CEFID!K569-CEFID!L569)+(CERES!K569-CERES!L569)+(CESFI!K569-CESFI!L569)</f>
        <v>80</v>
      </c>
      <c r="M569" s="33">
        <f t="shared" si="27"/>
        <v>65</v>
      </c>
      <c r="N569" s="57">
        <f t="shared" si="25"/>
        <v>3190</v>
      </c>
      <c r="O569" s="57">
        <f t="shared" si="26"/>
        <v>1760</v>
      </c>
    </row>
    <row r="570" spans="1:15" ht="30" x14ac:dyDescent="0.25">
      <c r="A570" s="98"/>
      <c r="B570" s="94"/>
      <c r="C570" s="49">
        <v>12</v>
      </c>
      <c r="D570" s="50" t="s">
        <v>616</v>
      </c>
      <c r="E570" s="28" t="s">
        <v>918</v>
      </c>
      <c r="F570" s="26" t="s">
        <v>1015</v>
      </c>
      <c r="G570" s="49" t="s">
        <v>36</v>
      </c>
      <c r="H570" s="26">
        <v>30</v>
      </c>
      <c r="I570" s="26">
        <v>20</v>
      </c>
      <c r="J570" s="46">
        <v>13</v>
      </c>
      <c r="K570" s="31">
        <f>Reitoria!K570+ESAG!K570+CEART!K570+FAED!K570+CEAD!K570+CEFID!K570+CERES!K570+CESFI!K570</f>
        <v>19</v>
      </c>
      <c r="L570" s="32">
        <f>(Reitoria!K570-Reitoria!L570)+(ESAG!K570-ESAG!L570)+(CEART!K570-CEART!L570)+(FAED!K570-FAED!L570)+(CEAD!K570-CEAD!L570)+(CEFID!K570-CEFID!L570)+(CERES!K570-CERES!L570)+(CESFI!K570-CESFI!L570)</f>
        <v>4</v>
      </c>
      <c r="M570" s="33">
        <f t="shared" si="27"/>
        <v>15</v>
      </c>
      <c r="N570" s="57">
        <f t="shared" si="25"/>
        <v>247</v>
      </c>
      <c r="O570" s="57">
        <f t="shared" si="26"/>
        <v>52</v>
      </c>
    </row>
    <row r="571" spans="1:15" ht="45" x14ac:dyDescent="0.25">
      <c r="A571" s="98"/>
      <c r="B571" s="94"/>
      <c r="C571" s="49">
        <v>13</v>
      </c>
      <c r="D571" s="50" t="s">
        <v>617</v>
      </c>
      <c r="E571" s="28" t="s">
        <v>918</v>
      </c>
      <c r="F571" s="26" t="s">
        <v>1015</v>
      </c>
      <c r="G571" s="49" t="s">
        <v>36</v>
      </c>
      <c r="H571" s="26">
        <v>30</v>
      </c>
      <c r="I571" s="26">
        <v>20</v>
      </c>
      <c r="J571" s="46">
        <v>64</v>
      </c>
      <c r="K571" s="31">
        <f>Reitoria!K571+ESAG!K571+CEART!K571+FAED!K571+CEAD!K571+CEFID!K571+CERES!K571+CESFI!K571</f>
        <v>125</v>
      </c>
      <c r="L571" s="32">
        <f>(Reitoria!K571-Reitoria!L571)+(ESAG!K571-ESAG!L571)+(CEART!K571-CEART!L571)+(FAED!K571-FAED!L571)+(CEAD!K571-CEAD!L571)+(CEFID!K571-CEFID!L571)+(CERES!K571-CERES!L571)+(CESFI!K571-CESFI!L571)</f>
        <v>55</v>
      </c>
      <c r="M571" s="33">
        <f t="shared" si="27"/>
        <v>70</v>
      </c>
      <c r="N571" s="57">
        <f t="shared" si="25"/>
        <v>8000</v>
      </c>
      <c r="O571" s="57">
        <f t="shared" si="26"/>
        <v>3520</v>
      </c>
    </row>
    <row r="572" spans="1:15" ht="45" x14ac:dyDescent="0.25">
      <c r="A572" s="98"/>
      <c r="B572" s="94"/>
      <c r="C572" s="49">
        <v>14</v>
      </c>
      <c r="D572" s="50" t="s">
        <v>618</v>
      </c>
      <c r="E572" s="28" t="s">
        <v>918</v>
      </c>
      <c r="F572" s="26" t="s">
        <v>1015</v>
      </c>
      <c r="G572" s="49"/>
      <c r="H572" s="26">
        <v>30</v>
      </c>
      <c r="I572" s="26">
        <v>20</v>
      </c>
      <c r="J572" s="46">
        <v>74.260000000000005</v>
      </c>
      <c r="K572" s="31">
        <f>Reitoria!K572+ESAG!K572+CEART!K572+FAED!K572+CEAD!K572+CEFID!K572+CERES!K572+CESFI!K572</f>
        <v>5</v>
      </c>
      <c r="L572" s="32">
        <f>(Reitoria!K572-Reitoria!L572)+(ESAG!K572-ESAG!L572)+(CEART!K572-CEART!L572)+(FAED!K572-FAED!L572)+(CEAD!K572-CEAD!L572)+(CEFID!K572-CEFID!L572)+(CERES!K572-CERES!L572)+(CESFI!K572-CESFI!L572)</f>
        <v>0</v>
      </c>
      <c r="M572" s="33">
        <f t="shared" si="27"/>
        <v>5</v>
      </c>
      <c r="N572" s="57">
        <f t="shared" si="25"/>
        <v>371.3</v>
      </c>
      <c r="O572" s="57">
        <f t="shared" si="26"/>
        <v>0</v>
      </c>
    </row>
    <row r="573" spans="1:15" ht="75" x14ac:dyDescent="0.25">
      <c r="A573" s="98"/>
      <c r="B573" s="94"/>
      <c r="C573" s="49">
        <v>15</v>
      </c>
      <c r="D573" s="50" t="s">
        <v>619</v>
      </c>
      <c r="E573" s="28" t="s">
        <v>918</v>
      </c>
      <c r="F573" s="26" t="s">
        <v>1017</v>
      </c>
      <c r="G573" s="49" t="s">
        <v>36</v>
      </c>
      <c r="H573" s="26">
        <v>30</v>
      </c>
      <c r="I573" s="26">
        <v>20</v>
      </c>
      <c r="J573" s="46">
        <v>4.25</v>
      </c>
      <c r="K573" s="31">
        <f>Reitoria!K573+ESAG!K573+CEART!K573+FAED!K573+CEAD!K573+CEFID!K573+CERES!K573+CESFI!K573</f>
        <v>15</v>
      </c>
      <c r="L573" s="32">
        <f>(Reitoria!K573-Reitoria!L573)+(ESAG!K573-ESAG!L573)+(CEART!K573-CEART!L573)+(FAED!K573-FAED!L573)+(CEAD!K573-CEAD!L573)+(CEFID!K573-CEFID!L573)+(CERES!K573-CERES!L573)+(CESFI!K573-CESFI!L573)</f>
        <v>15</v>
      </c>
      <c r="M573" s="33">
        <f t="shared" si="27"/>
        <v>0</v>
      </c>
      <c r="N573" s="57">
        <f t="shared" si="25"/>
        <v>63.75</v>
      </c>
      <c r="O573" s="57">
        <f t="shared" si="26"/>
        <v>63.75</v>
      </c>
    </row>
    <row r="574" spans="1:15" ht="15" x14ac:dyDescent="0.25">
      <c r="A574" s="98"/>
      <c r="B574" s="94"/>
      <c r="C574" s="49">
        <v>16</v>
      </c>
      <c r="D574" s="50" t="s">
        <v>620</v>
      </c>
      <c r="E574" s="28" t="s">
        <v>918</v>
      </c>
      <c r="F574" s="26" t="s">
        <v>1017</v>
      </c>
      <c r="G574" s="49" t="s">
        <v>36</v>
      </c>
      <c r="H574" s="26">
        <v>30</v>
      </c>
      <c r="I574" s="26">
        <v>20</v>
      </c>
      <c r="J574" s="46">
        <v>4.25</v>
      </c>
      <c r="K574" s="31">
        <f>Reitoria!K574+ESAG!K574+CEART!K574+FAED!K574+CEAD!K574+CEFID!K574+CERES!K574+CESFI!K574</f>
        <v>55</v>
      </c>
      <c r="L574" s="32">
        <f>(Reitoria!K574-Reitoria!L574)+(ESAG!K574-ESAG!L574)+(CEART!K574-CEART!L574)+(FAED!K574-FAED!L574)+(CEAD!K574-CEAD!L574)+(CEFID!K574-CEFID!L574)+(CERES!K574-CERES!L574)+(CESFI!K574-CESFI!L574)</f>
        <v>35</v>
      </c>
      <c r="M574" s="33">
        <f t="shared" si="27"/>
        <v>20</v>
      </c>
      <c r="N574" s="57">
        <f t="shared" si="25"/>
        <v>233.75</v>
      </c>
      <c r="O574" s="57">
        <f t="shared" si="26"/>
        <v>148.75</v>
      </c>
    </row>
    <row r="575" spans="1:15" ht="60" x14ac:dyDescent="0.25">
      <c r="A575" s="98"/>
      <c r="B575" s="94"/>
      <c r="C575" s="49">
        <v>17</v>
      </c>
      <c r="D575" s="50" t="s">
        <v>621</v>
      </c>
      <c r="E575" s="28" t="s">
        <v>918</v>
      </c>
      <c r="F575" s="26" t="s">
        <v>1018</v>
      </c>
      <c r="G575" s="49" t="s">
        <v>36</v>
      </c>
      <c r="H575" s="26">
        <v>30</v>
      </c>
      <c r="I575" s="26">
        <v>20</v>
      </c>
      <c r="J575" s="46">
        <v>43.5</v>
      </c>
      <c r="K575" s="31">
        <f>Reitoria!K575+ESAG!K575+CEART!K575+FAED!K575+CEAD!K575+CEFID!K575+CERES!K575+CESFI!K575</f>
        <v>150</v>
      </c>
      <c r="L575" s="32">
        <f>(Reitoria!K575-Reitoria!L575)+(ESAG!K575-ESAG!L575)+(CEART!K575-CEART!L575)+(FAED!K575-FAED!L575)+(CEAD!K575-CEAD!L575)+(CEFID!K575-CEFID!L575)+(CERES!K575-CERES!L575)+(CESFI!K575-CESFI!L575)</f>
        <v>40</v>
      </c>
      <c r="M575" s="33">
        <f t="shared" si="27"/>
        <v>110</v>
      </c>
      <c r="N575" s="57">
        <f t="shared" si="25"/>
        <v>6525</v>
      </c>
      <c r="O575" s="57">
        <f t="shared" si="26"/>
        <v>1740</v>
      </c>
    </row>
    <row r="576" spans="1:15" ht="15" x14ac:dyDescent="0.25">
      <c r="A576" s="98"/>
      <c r="B576" s="94"/>
      <c r="C576" s="49">
        <v>18</v>
      </c>
      <c r="D576" s="50" t="s">
        <v>622</v>
      </c>
      <c r="E576" s="28" t="s">
        <v>918</v>
      </c>
      <c r="F576" s="26" t="s">
        <v>1011</v>
      </c>
      <c r="G576" s="49" t="s">
        <v>36</v>
      </c>
      <c r="H576" s="26">
        <v>30</v>
      </c>
      <c r="I576" s="26">
        <v>20</v>
      </c>
      <c r="J576" s="46">
        <v>21.64</v>
      </c>
      <c r="K576" s="31">
        <f>Reitoria!K576+ESAG!K576+CEART!K576+FAED!K576+CEAD!K576+CEFID!K576+CERES!K576+CESFI!K576</f>
        <v>5</v>
      </c>
      <c r="L576" s="32">
        <f>(Reitoria!K576-Reitoria!L576)+(ESAG!K576-ESAG!L576)+(CEART!K576-CEART!L576)+(FAED!K576-FAED!L576)+(CEAD!K576-CEAD!L576)+(CEFID!K576-CEFID!L576)+(CERES!K576-CERES!L576)+(CESFI!K576-CESFI!L576)</f>
        <v>0</v>
      </c>
      <c r="M576" s="33">
        <f t="shared" si="27"/>
        <v>5</v>
      </c>
      <c r="N576" s="57">
        <f t="shared" si="25"/>
        <v>108.2</v>
      </c>
      <c r="O576" s="57">
        <f t="shared" si="26"/>
        <v>0</v>
      </c>
    </row>
    <row r="577" spans="1:15" ht="15" x14ac:dyDescent="0.25">
      <c r="A577" s="98"/>
      <c r="B577" s="94"/>
      <c r="C577" s="49">
        <v>19</v>
      </c>
      <c r="D577" s="50" t="s">
        <v>623</v>
      </c>
      <c r="E577" s="28" t="s">
        <v>918</v>
      </c>
      <c r="F577" s="26" t="s">
        <v>1011</v>
      </c>
      <c r="G577" s="49" t="s">
        <v>36</v>
      </c>
      <c r="H577" s="26">
        <v>30</v>
      </c>
      <c r="I577" s="26">
        <v>20</v>
      </c>
      <c r="J577" s="46">
        <v>22.03</v>
      </c>
      <c r="K577" s="31">
        <f>Reitoria!K577+ESAG!K577+CEART!K577+FAED!K577+CEAD!K577+CEFID!K577+CERES!K577+CESFI!K577</f>
        <v>5</v>
      </c>
      <c r="L577" s="32">
        <f>(Reitoria!K577-Reitoria!L577)+(ESAG!K577-ESAG!L577)+(CEART!K577-CEART!L577)+(FAED!K577-FAED!L577)+(CEAD!K577-CEAD!L577)+(CEFID!K577-CEFID!L577)+(CERES!K577-CERES!L577)+(CESFI!K577-CESFI!L577)</f>
        <v>0</v>
      </c>
      <c r="M577" s="33">
        <f t="shared" si="27"/>
        <v>5</v>
      </c>
      <c r="N577" s="57">
        <f t="shared" si="25"/>
        <v>110.15</v>
      </c>
      <c r="O577" s="57">
        <f t="shared" si="26"/>
        <v>0</v>
      </c>
    </row>
    <row r="578" spans="1:15" ht="15" x14ac:dyDescent="0.25">
      <c r="A578" s="98"/>
      <c r="B578" s="94"/>
      <c r="C578" s="49">
        <v>20</v>
      </c>
      <c r="D578" s="50" t="s">
        <v>624</v>
      </c>
      <c r="E578" s="28" t="s">
        <v>918</v>
      </c>
      <c r="F578" s="26" t="s">
        <v>1016</v>
      </c>
      <c r="G578" s="49" t="s">
        <v>36</v>
      </c>
      <c r="H578" s="26">
        <v>30</v>
      </c>
      <c r="I578" s="26">
        <v>20</v>
      </c>
      <c r="J578" s="46">
        <v>27</v>
      </c>
      <c r="K578" s="31">
        <f>Reitoria!K578+ESAG!K578+CEART!K578+FAED!K578+CEAD!K578+CEFID!K578+CERES!K578+CESFI!K578</f>
        <v>5</v>
      </c>
      <c r="L578" s="32">
        <f>(Reitoria!K578-Reitoria!L578)+(ESAG!K578-ESAG!L578)+(CEART!K578-CEART!L578)+(FAED!K578-FAED!L578)+(CEAD!K578-CEAD!L578)+(CEFID!K578-CEFID!L578)+(CERES!K578-CERES!L578)+(CESFI!K578-CESFI!L578)</f>
        <v>0</v>
      </c>
      <c r="M578" s="33">
        <f t="shared" si="27"/>
        <v>5</v>
      </c>
      <c r="N578" s="57">
        <f t="shared" si="25"/>
        <v>135</v>
      </c>
      <c r="O578" s="57">
        <f t="shared" si="26"/>
        <v>0</v>
      </c>
    </row>
    <row r="579" spans="1:15" ht="45" x14ac:dyDescent="0.25">
      <c r="A579" s="98"/>
      <c r="B579" s="94"/>
      <c r="C579" s="49">
        <v>21</v>
      </c>
      <c r="D579" s="50" t="s">
        <v>625</v>
      </c>
      <c r="E579" s="28" t="s">
        <v>918</v>
      </c>
      <c r="F579" s="26" t="s">
        <v>1016</v>
      </c>
      <c r="G579" s="49" t="s">
        <v>36</v>
      </c>
      <c r="H579" s="26">
        <v>30</v>
      </c>
      <c r="I579" s="26">
        <v>20</v>
      </c>
      <c r="J579" s="46">
        <v>73.12</v>
      </c>
      <c r="K579" s="31">
        <f>Reitoria!K579+ESAG!K579+CEART!K579+FAED!K579+CEAD!K579+CEFID!K579+CERES!K579+CESFI!K579</f>
        <v>85</v>
      </c>
      <c r="L579" s="32">
        <f>(Reitoria!K579-Reitoria!L579)+(ESAG!K579-ESAG!L579)+(CEART!K579-CEART!L579)+(FAED!K579-FAED!L579)+(CEAD!K579-CEAD!L579)+(CEFID!K579-CEFID!L579)+(CERES!K579-CERES!L579)+(CESFI!K579-CESFI!L579)</f>
        <v>50</v>
      </c>
      <c r="M579" s="33">
        <f t="shared" si="27"/>
        <v>35</v>
      </c>
      <c r="N579" s="57">
        <f t="shared" si="25"/>
        <v>6215.2000000000007</v>
      </c>
      <c r="O579" s="57">
        <f t="shared" si="26"/>
        <v>3656</v>
      </c>
    </row>
    <row r="580" spans="1:15" ht="45" x14ac:dyDescent="0.25">
      <c r="A580" s="98"/>
      <c r="B580" s="94"/>
      <c r="C580" s="49">
        <v>22</v>
      </c>
      <c r="D580" s="50" t="s">
        <v>626</v>
      </c>
      <c r="E580" s="28" t="s">
        <v>918</v>
      </c>
      <c r="F580" s="26" t="s">
        <v>1016</v>
      </c>
      <c r="G580" s="49" t="s">
        <v>36</v>
      </c>
      <c r="H580" s="26">
        <v>30</v>
      </c>
      <c r="I580" s="26">
        <v>20</v>
      </c>
      <c r="J580" s="46">
        <v>85</v>
      </c>
      <c r="K580" s="31">
        <f>Reitoria!K580+ESAG!K580+CEART!K580+FAED!K580+CEAD!K580+CEFID!K580+CERES!K580+CESFI!K580</f>
        <v>80</v>
      </c>
      <c r="L580" s="32">
        <f>(Reitoria!K580-Reitoria!L580)+(ESAG!K580-ESAG!L580)+(CEART!K580-CEART!L580)+(FAED!K580-FAED!L580)+(CEAD!K580-CEAD!L580)+(CEFID!K580-CEFID!L580)+(CERES!K580-CERES!L580)+(CESFI!K580-CESFI!L580)</f>
        <v>50</v>
      </c>
      <c r="M580" s="33">
        <f t="shared" si="27"/>
        <v>30</v>
      </c>
      <c r="N580" s="57">
        <f t="shared" si="25"/>
        <v>6800</v>
      </c>
      <c r="O580" s="57">
        <f t="shared" si="26"/>
        <v>4250</v>
      </c>
    </row>
    <row r="581" spans="1:15" ht="60" x14ac:dyDescent="0.25">
      <c r="A581" s="98"/>
      <c r="B581" s="94"/>
      <c r="C581" s="49">
        <v>23</v>
      </c>
      <c r="D581" s="50" t="s">
        <v>627</v>
      </c>
      <c r="E581" s="28" t="s">
        <v>918</v>
      </c>
      <c r="F581" s="26" t="s">
        <v>1016</v>
      </c>
      <c r="G581" s="49" t="s">
        <v>36</v>
      </c>
      <c r="H581" s="26">
        <v>30</v>
      </c>
      <c r="I581" s="26">
        <v>20</v>
      </c>
      <c r="J581" s="46">
        <v>85</v>
      </c>
      <c r="K581" s="31">
        <f>Reitoria!K581+ESAG!K581+CEART!K581+FAED!K581+CEAD!K581+CEFID!K581+CERES!K581+CESFI!K581</f>
        <v>135</v>
      </c>
      <c r="L581" s="32">
        <f>(Reitoria!K581-Reitoria!L581)+(ESAG!K581-ESAG!L581)+(CEART!K581-CEART!L581)+(FAED!K581-FAED!L581)+(CEAD!K581-CEAD!L581)+(CEFID!K581-CEFID!L581)+(CERES!K581-CERES!L581)+(CESFI!K581-CESFI!L581)</f>
        <v>60</v>
      </c>
      <c r="M581" s="33">
        <f t="shared" si="27"/>
        <v>75</v>
      </c>
      <c r="N581" s="57">
        <f t="shared" ref="N581:N644" si="28">J581*K581</f>
        <v>11475</v>
      </c>
      <c r="O581" s="57">
        <f t="shared" ref="O581:O644" si="29">J581*L581</f>
        <v>5100</v>
      </c>
    </row>
    <row r="582" spans="1:15" ht="45" x14ac:dyDescent="0.25">
      <c r="A582" s="98"/>
      <c r="B582" s="94"/>
      <c r="C582" s="49">
        <v>24</v>
      </c>
      <c r="D582" s="50" t="s">
        <v>628</v>
      </c>
      <c r="E582" s="28" t="s">
        <v>918</v>
      </c>
      <c r="F582" s="26" t="s">
        <v>1019</v>
      </c>
      <c r="G582" s="49" t="s">
        <v>36</v>
      </c>
      <c r="H582" s="26">
        <v>30</v>
      </c>
      <c r="I582" s="26">
        <v>20</v>
      </c>
      <c r="J582" s="46">
        <v>6</v>
      </c>
      <c r="K582" s="31">
        <f>Reitoria!K582+ESAG!K582+CEART!K582+FAED!K582+CEAD!K582+CEFID!K582+CERES!K582+CESFI!K582</f>
        <v>50</v>
      </c>
      <c r="L582" s="32">
        <f>(Reitoria!K582-Reitoria!L582)+(ESAG!K582-ESAG!L582)+(CEART!K582-CEART!L582)+(FAED!K582-FAED!L582)+(CEAD!K582-CEAD!L582)+(CEFID!K582-CEFID!L582)+(CERES!K582-CERES!L582)+(CESFI!K582-CESFI!L582)</f>
        <v>5</v>
      </c>
      <c r="M582" s="33">
        <f t="shared" si="27"/>
        <v>45</v>
      </c>
      <c r="N582" s="57">
        <f t="shared" si="28"/>
        <v>300</v>
      </c>
      <c r="O582" s="57">
        <f t="shared" si="29"/>
        <v>30</v>
      </c>
    </row>
    <row r="583" spans="1:15" ht="15" x14ac:dyDescent="0.25">
      <c r="A583" s="98"/>
      <c r="B583" s="94"/>
      <c r="C583" s="49">
        <v>25</v>
      </c>
      <c r="D583" s="50" t="s">
        <v>629</v>
      </c>
      <c r="E583" s="28" t="s">
        <v>918</v>
      </c>
      <c r="F583" s="26" t="s">
        <v>1019</v>
      </c>
      <c r="G583" s="49" t="s">
        <v>36</v>
      </c>
      <c r="H583" s="26">
        <v>30</v>
      </c>
      <c r="I583" s="26">
        <v>20</v>
      </c>
      <c r="J583" s="46">
        <v>2.5</v>
      </c>
      <c r="K583" s="31">
        <f>Reitoria!K583+ESAG!K583+CEART!K583+FAED!K583+CEAD!K583+CEFID!K583+CERES!K583+CESFI!K583</f>
        <v>59</v>
      </c>
      <c r="L583" s="32">
        <f>(Reitoria!K583-Reitoria!L583)+(ESAG!K583-ESAG!L583)+(CEART!K583-CEART!L583)+(FAED!K583-FAED!L583)+(CEAD!K583-CEAD!L583)+(CEFID!K583-CEFID!L583)+(CERES!K583-CERES!L583)+(CESFI!K583-CESFI!L583)</f>
        <v>30</v>
      </c>
      <c r="M583" s="33">
        <f t="shared" si="27"/>
        <v>29</v>
      </c>
      <c r="N583" s="57">
        <f t="shared" si="28"/>
        <v>147.5</v>
      </c>
      <c r="O583" s="57">
        <f t="shared" si="29"/>
        <v>75</v>
      </c>
    </row>
    <row r="584" spans="1:15" ht="15" x14ac:dyDescent="0.25">
      <c r="A584" s="98"/>
      <c r="B584" s="94"/>
      <c r="C584" s="49">
        <v>26</v>
      </c>
      <c r="D584" s="50" t="s">
        <v>630</v>
      </c>
      <c r="E584" s="28" t="s">
        <v>918</v>
      </c>
      <c r="F584" s="26" t="s">
        <v>1019</v>
      </c>
      <c r="G584" s="49" t="s">
        <v>36</v>
      </c>
      <c r="H584" s="26">
        <v>30</v>
      </c>
      <c r="I584" s="26">
        <v>20</v>
      </c>
      <c r="J584" s="46">
        <v>2.5</v>
      </c>
      <c r="K584" s="31">
        <f>Reitoria!K584+ESAG!K584+CEART!K584+FAED!K584+CEAD!K584+CEFID!K584+CERES!K584+CESFI!K584</f>
        <v>50</v>
      </c>
      <c r="L584" s="32">
        <f>(Reitoria!K584-Reitoria!L584)+(ESAG!K584-ESAG!L584)+(CEART!K584-CEART!L584)+(FAED!K584-FAED!L584)+(CEAD!K584-CEAD!L584)+(CEFID!K584-CEFID!L584)+(CERES!K584-CERES!L584)+(CESFI!K584-CESFI!L584)</f>
        <v>10</v>
      </c>
      <c r="M584" s="33">
        <f t="shared" si="27"/>
        <v>40</v>
      </c>
      <c r="N584" s="57">
        <f t="shared" si="28"/>
        <v>125</v>
      </c>
      <c r="O584" s="57">
        <f t="shared" si="29"/>
        <v>25</v>
      </c>
    </row>
    <row r="585" spans="1:15" ht="45" x14ac:dyDescent="0.25">
      <c r="A585" s="98"/>
      <c r="B585" s="94"/>
      <c r="C585" s="49">
        <v>27</v>
      </c>
      <c r="D585" s="50" t="s">
        <v>631</v>
      </c>
      <c r="E585" s="28" t="s">
        <v>918</v>
      </c>
      <c r="F585" s="26" t="s">
        <v>1017</v>
      </c>
      <c r="G585" s="49" t="s">
        <v>36</v>
      </c>
      <c r="H585" s="26">
        <v>30</v>
      </c>
      <c r="I585" s="26">
        <v>20</v>
      </c>
      <c r="J585" s="46">
        <v>49</v>
      </c>
      <c r="K585" s="31">
        <f>Reitoria!K585+ESAG!K585+CEART!K585+FAED!K585+CEAD!K585+CEFID!K585+CERES!K585+CESFI!K585</f>
        <v>20</v>
      </c>
      <c r="L585" s="32">
        <f>(Reitoria!K585-Reitoria!L585)+(ESAG!K585-ESAG!L585)+(CEART!K585-CEART!L585)+(FAED!K585-FAED!L585)+(CEAD!K585-CEAD!L585)+(CEFID!K585-CEFID!L585)+(CERES!K585-CERES!L585)+(CESFI!K585-CESFI!L585)</f>
        <v>0</v>
      </c>
      <c r="M585" s="33">
        <f t="shared" si="27"/>
        <v>20</v>
      </c>
      <c r="N585" s="57">
        <f t="shared" si="28"/>
        <v>980</v>
      </c>
      <c r="O585" s="57">
        <f t="shared" si="29"/>
        <v>0</v>
      </c>
    </row>
    <row r="586" spans="1:15" ht="60" x14ac:dyDescent="0.25">
      <c r="A586" s="98"/>
      <c r="B586" s="94"/>
      <c r="C586" s="49">
        <v>28</v>
      </c>
      <c r="D586" s="50" t="s">
        <v>632</v>
      </c>
      <c r="E586" s="28" t="s">
        <v>918</v>
      </c>
      <c r="F586" s="26" t="s">
        <v>1017</v>
      </c>
      <c r="G586" s="49" t="s">
        <v>36</v>
      </c>
      <c r="H586" s="26">
        <v>30</v>
      </c>
      <c r="I586" s="26">
        <v>20</v>
      </c>
      <c r="J586" s="46">
        <v>49</v>
      </c>
      <c r="K586" s="31">
        <f>Reitoria!K586+ESAG!K586+CEART!K586+FAED!K586+CEAD!K586+CEFID!K586+CERES!K586+CESFI!K586</f>
        <v>50</v>
      </c>
      <c r="L586" s="32">
        <f>(Reitoria!K586-Reitoria!L586)+(ESAG!K586-ESAG!L586)+(CEART!K586-CEART!L586)+(FAED!K586-FAED!L586)+(CEAD!K586-CEAD!L586)+(CEFID!K586-CEFID!L586)+(CERES!K586-CERES!L586)+(CESFI!K586-CESFI!L586)</f>
        <v>35</v>
      </c>
      <c r="M586" s="33">
        <f t="shared" si="27"/>
        <v>15</v>
      </c>
      <c r="N586" s="57">
        <f t="shared" si="28"/>
        <v>2450</v>
      </c>
      <c r="O586" s="57">
        <f t="shared" si="29"/>
        <v>1715</v>
      </c>
    </row>
    <row r="587" spans="1:15" ht="15" x14ac:dyDescent="0.25">
      <c r="A587" s="98"/>
      <c r="B587" s="94"/>
      <c r="C587" s="49">
        <v>29</v>
      </c>
      <c r="D587" s="50" t="s">
        <v>633</v>
      </c>
      <c r="E587" s="28" t="s">
        <v>918</v>
      </c>
      <c r="F587" s="26" t="s">
        <v>1011</v>
      </c>
      <c r="G587" s="49" t="s">
        <v>36</v>
      </c>
      <c r="H587" s="26">
        <v>30</v>
      </c>
      <c r="I587" s="26">
        <v>20</v>
      </c>
      <c r="J587" s="46">
        <v>2.8</v>
      </c>
      <c r="K587" s="31">
        <f>Reitoria!K587+ESAG!K587+CEART!K587+FAED!K587+CEAD!K587+CEFID!K587+CERES!K587+CESFI!K587</f>
        <v>200</v>
      </c>
      <c r="L587" s="32">
        <f>(Reitoria!K587-Reitoria!L587)+(ESAG!K587-ESAG!L587)+(CEART!K587-CEART!L587)+(FAED!K587-FAED!L587)+(CEAD!K587-CEAD!L587)+(CEFID!K587-CEFID!L587)+(CERES!K587-CERES!L587)+(CESFI!K587-CESFI!L587)</f>
        <v>20</v>
      </c>
      <c r="M587" s="33">
        <f t="shared" si="27"/>
        <v>180</v>
      </c>
      <c r="N587" s="57">
        <f t="shared" si="28"/>
        <v>560</v>
      </c>
      <c r="O587" s="57">
        <f t="shared" si="29"/>
        <v>56</v>
      </c>
    </row>
    <row r="588" spans="1:15" ht="15" x14ac:dyDescent="0.25">
      <c r="A588" s="98"/>
      <c r="B588" s="94"/>
      <c r="C588" s="49">
        <v>30</v>
      </c>
      <c r="D588" s="50" t="s">
        <v>634</v>
      </c>
      <c r="E588" s="28" t="s">
        <v>918</v>
      </c>
      <c r="F588" s="26" t="s">
        <v>1011</v>
      </c>
      <c r="G588" s="49" t="s">
        <v>36</v>
      </c>
      <c r="H588" s="26">
        <v>30</v>
      </c>
      <c r="I588" s="26">
        <v>20</v>
      </c>
      <c r="J588" s="46">
        <v>3.57</v>
      </c>
      <c r="K588" s="31">
        <f>Reitoria!K588+ESAG!K588+CEART!K588+FAED!K588+CEAD!K588+CEFID!K588+CERES!K588+CESFI!K588</f>
        <v>200</v>
      </c>
      <c r="L588" s="32">
        <f>(Reitoria!K588-Reitoria!L588)+(ESAG!K588-ESAG!L588)+(CEART!K588-CEART!L588)+(FAED!K588-FAED!L588)+(CEAD!K588-CEAD!L588)+(CEFID!K588-CEFID!L588)+(CERES!K588-CERES!L588)+(CESFI!K588-CESFI!L588)</f>
        <v>20</v>
      </c>
      <c r="M588" s="33">
        <f t="shared" si="27"/>
        <v>180</v>
      </c>
      <c r="N588" s="57">
        <f t="shared" si="28"/>
        <v>714</v>
      </c>
      <c r="O588" s="57">
        <f t="shared" si="29"/>
        <v>71.399999999999991</v>
      </c>
    </row>
    <row r="589" spans="1:15" ht="60" x14ac:dyDescent="0.25">
      <c r="A589" s="98"/>
      <c r="B589" s="94"/>
      <c r="C589" s="49">
        <v>31</v>
      </c>
      <c r="D589" s="50" t="s">
        <v>635</v>
      </c>
      <c r="E589" s="28" t="s">
        <v>918</v>
      </c>
      <c r="F589" s="26" t="s">
        <v>1011</v>
      </c>
      <c r="G589" s="49" t="s">
        <v>36</v>
      </c>
      <c r="H589" s="26">
        <v>30</v>
      </c>
      <c r="I589" s="26">
        <v>20</v>
      </c>
      <c r="J589" s="46">
        <v>0.56999999999999995</v>
      </c>
      <c r="K589" s="31">
        <f>Reitoria!K589+ESAG!K589+CEART!K589+FAED!K589+CEAD!K589+CEFID!K589+CERES!K589+CESFI!K589</f>
        <v>30</v>
      </c>
      <c r="L589" s="32">
        <f>(Reitoria!K589-Reitoria!L589)+(ESAG!K589-ESAG!L589)+(CEART!K589-CEART!L589)+(FAED!K589-FAED!L589)+(CEAD!K589-CEAD!L589)+(CEFID!K589-CEFID!L589)+(CERES!K589-CERES!L589)+(CESFI!K589-CESFI!L589)</f>
        <v>15</v>
      </c>
      <c r="M589" s="33">
        <f t="shared" si="27"/>
        <v>15</v>
      </c>
      <c r="N589" s="57">
        <f t="shared" si="28"/>
        <v>17.099999999999998</v>
      </c>
      <c r="O589" s="57">
        <f t="shared" si="29"/>
        <v>8.5499999999999989</v>
      </c>
    </row>
    <row r="590" spans="1:15" ht="60" x14ac:dyDescent="0.25">
      <c r="A590" s="98"/>
      <c r="B590" s="94"/>
      <c r="C590" s="49">
        <v>32</v>
      </c>
      <c r="D590" s="50" t="s">
        <v>636</v>
      </c>
      <c r="E590" s="28" t="s">
        <v>918</v>
      </c>
      <c r="F590" s="26" t="s">
        <v>1011</v>
      </c>
      <c r="G590" s="49" t="s">
        <v>36</v>
      </c>
      <c r="H590" s="26">
        <v>30</v>
      </c>
      <c r="I590" s="26">
        <v>20</v>
      </c>
      <c r="J590" s="46">
        <v>1.2</v>
      </c>
      <c r="K590" s="31">
        <f>Reitoria!K590+ESAG!K590+CEART!K590+FAED!K590+CEAD!K590+CEFID!K590+CERES!K590+CESFI!K590</f>
        <v>30</v>
      </c>
      <c r="L590" s="32">
        <f>(Reitoria!K590-Reitoria!L590)+(ESAG!K590-ESAG!L590)+(CEART!K590-CEART!L590)+(FAED!K590-FAED!L590)+(CEAD!K590-CEAD!L590)+(CEFID!K590-CEFID!L590)+(CERES!K590-CERES!L590)+(CESFI!K590-CESFI!L590)</f>
        <v>15</v>
      </c>
      <c r="M590" s="33">
        <f t="shared" si="27"/>
        <v>15</v>
      </c>
      <c r="N590" s="57">
        <f t="shared" si="28"/>
        <v>36</v>
      </c>
      <c r="O590" s="57">
        <f t="shared" si="29"/>
        <v>18</v>
      </c>
    </row>
    <row r="591" spans="1:15" ht="60" x14ac:dyDescent="0.25">
      <c r="A591" s="98"/>
      <c r="B591" s="94"/>
      <c r="C591" s="49">
        <v>33</v>
      </c>
      <c r="D591" s="50" t="s">
        <v>637</v>
      </c>
      <c r="E591" s="28" t="s">
        <v>918</v>
      </c>
      <c r="F591" s="26" t="s">
        <v>1011</v>
      </c>
      <c r="G591" s="49" t="s">
        <v>36</v>
      </c>
      <c r="H591" s="26">
        <v>30</v>
      </c>
      <c r="I591" s="26">
        <v>20</v>
      </c>
      <c r="J591" s="46">
        <v>1.55</v>
      </c>
      <c r="K591" s="31">
        <f>Reitoria!K591+ESAG!K591+CEART!K591+FAED!K591+CEAD!K591+CEFID!K591+CERES!K591+CESFI!K591</f>
        <v>30</v>
      </c>
      <c r="L591" s="32">
        <f>(Reitoria!K591-Reitoria!L591)+(ESAG!K591-ESAG!L591)+(CEART!K591-CEART!L591)+(FAED!K591-FAED!L591)+(CEAD!K591-CEAD!L591)+(CEFID!K591-CEFID!L591)+(CERES!K591-CERES!L591)+(CESFI!K591-CESFI!L591)</f>
        <v>15</v>
      </c>
      <c r="M591" s="33">
        <f t="shared" si="27"/>
        <v>15</v>
      </c>
      <c r="N591" s="57">
        <f t="shared" si="28"/>
        <v>46.5</v>
      </c>
      <c r="O591" s="57">
        <f t="shared" si="29"/>
        <v>23.25</v>
      </c>
    </row>
    <row r="592" spans="1:15" ht="60" x14ac:dyDescent="0.25">
      <c r="A592" s="98"/>
      <c r="B592" s="94"/>
      <c r="C592" s="49">
        <v>34</v>
      </c>
      <c r="D592" s="50" t="s">
        <v>638</v>
      </c>
      <c r="E592" s="28" t="s">
        <v>918</v>
      </c>
      <c r="F592" s="26" t="s">
        <v>1011</v>
      </c>
      <c r="G592" s="49" t="s">
        <v>36</v>
      </c>
      <c r="H592" s="26">
        <v>30</v>
      </c>
      <c r="I592" s="26">
        <v>20</v>
      </c>
      <c r="J592" s="46">
        <v>1.1499999999999999</v>
      </c>
      <c r="K592" s="31">
        <f>Reitoria!K592+ESAG!K592+CEART!K592+FAED!K592+CEAD!K592+CEFID!K592+CERES!K592+CESFI!K592</f>
        <v>30</v>
      </c>
      <c r="L592" s="32">
        <f>(Reitoria!K592-Reitoria!L592)+(ESAG!K592-ESAG!L592)+(CEART!K592-CEART!L592)+(FAED!K592-FAED!L592)+(CEAD!K592-CEAD!L592)+(CEFID!K592-CEFID!L592)+(CERES!K592-CERES!L592)+(CESFI!K592-CESFI!L592)</f>
        <v>15</v>
      </c>
      <c r="M592" s="33">
        <f t="shared" si="27"/>
        <v>15</v>
      </c>
      <c r="N592" s="57">
        <f t="shared" si="28"/>
        <v>34.5</v>
      </c>
      <c r="O592" s="57">
        <f t="shared" si="29"/>
        <v>17.25</v>
      </c>
    </row>
    <row r="593" spans="1:15" ht="60" x14ac:dyDescent="0.25">
      <c r="A593" s="98"/>
      <c r="B593" s="94"/>
      <c r="C593" s="49">
        <v>35</v>
      </c>
      <c r="D593" s="50" t="s">
        <v>639</v>
      </c>
      <c r="E593" s="28" t="s">
        <v>918</v>
      </c>
      <c r="F593" s="26" t="s">
        <v>1011</v>
      </c>
      <c r="G593" s="49" t="s">
        <v>36</v>
      </c>
      <c r="H593" s="26">
        <v>30</v>
      </c>
      <c r="I593" s="26">
        <v>20</v>
      </c>
      <c r="J593" s="46">
        <v>0.6</v>
      </c>
      <c r="K593" s="31">
        <f>Reitoria!K593+ESAG!K593+CEART!K593+FAED!K593+CEAD!K593+CEFID!K593+CERES!K593+CESFI!K593</f>
        <v>30</v>
      </c>
      <c r="L593" s="32">
        <f>(Reitoria!K593-Reitoria!L593)+(ESAG!K593-ESAG!L593)+(CEART!K593-CEART!L593)+(FAED!K593-FAED!L593)+(CEAD!K593-CEAD!L593)+(CEFID!K593-CEFID!L593)+(CERES!K593-CERES!L593)+(CESFI!K593-CESFI!L593)</f>
        <v>15</v>
      </c>
      <c r="M593" s="33">
        <f t="shared" si="27"/>
        <v>15</v>
      </c>
      <c r="N593" s="57">
        <f t="shared" si="28"/>
        <v>18</v>
      </c>
      <c r="O593" s="57">
        <f t="shared" si="29"/>
        <v>9</v>
      </c>
    </row>
    <row r="594" spans="1:15" ht="60" x14ac:dyDescent="0.25">
      <c r="A594" s="98"/>
      <c r="B594" s="94"/>
      <c r="C594" s="49">
        <v>36</v>
      </c>
      <c r="D594" s="50" t="s">
        <v>640</v>
      </c>
      <c r="E594" s="28" t="s">
        <v>918</v>
      </c>
      <c r="F594" s="26" t="s">
        <v>1011</v>
      </c>
      <c r="G594" s="49" t="s">
        <v>36</v>
      </c>
      <c r="H594" s="26">
        <v>30</v>
      </c>
      <c r="I594" s="26">
        <v>20</v>
      </c>
      <c r="J594" s="46">
        <v>1.35</v>
      </c>
      <c r="K594" s="31">
        <f>Reitoria!K594+ESAG!K594+CEART!K594+FAED!K594+CEAD!K594+CEFID!K594+CERES!K594+CESFI!K594</f>
        <v>60</v>
      </c>
      <c r="L594" s="32">
        <f>(Reitoria!K594-Reitoria!L594)+(ESAG!K594-ESAG!L594)+(CEART!K594-CEART!L594)+(FAED!K594-FAED!L594)+(CEAD!K594-CEAD!L594)+(CEFID!K594-CEFID!L594)+(CERES!K594-CERES!L594)+(CESFI!K594-CESFI!L594)</f>
        <v>15</v>
      </c>
      <c r="M594" s="33">
        <f t="shared" si="27"/>
        <v>45</v>
      </c>
      <c r="N594" s="57">
        <f t="shared" si="28"/>
        <v>81</v>
      </c>
      <c r="O594" s="57">
        <f t="shared" si="29"/>
        <v>20.25</v>
      </c>
    </row>
    <row r="595" spans="1:15" ht="60" x14ac:dyDescent="0.25">
      <c r="A595" s="98"/>
      <c r="B595" s="94"/>
      <c r="C595" s="49">
        <v>37</v>
      </c>
      <c r="D595" s="50" t="s">
        <v>641</v>
      </c>
      <c r="E595" s="28" t="s">
        <v>918</v>
      </c>
      <c r="F595" s="26" t="s">
        <v>1011</v>
      </c>
      <c r="G595" s="49" t="s">
        <v>36</v>
      </c>
      <c r="H595" s="26">
        <v>30</v>
      </c>
      <c r="I595" s="26">
        <v>20</v>
      </c>
      <c r="J595" s="46">
        <v>1.1000000000000001</v>
      </c>
      <c r="K595" s="31">
        <f>Reitoria!K595+ESAG!K595+CEART!K595+FAED!K595+CEAD!K595+CEFID!K595+CERES!K595+CESFI!K595</f>
        <v>30</v>
      </c>
      <c r="L595" s="32">
        <f>(Reitoria!K595-Reitoria!L595)+(ESAG!K595-ESAG!L595)+(CEART!K595-CEART!L595)+(FAED!K595-FAED!L595)+(CEAD!K595-CEAD!L595)+(CEFID!K595-CEFID!L595)+(CERES!K595-CERES!L595)+(CESFI!K595-CESFI!L595)</f>
        <v>5</v>
      </c>
      <c r="M595" s="33">
        <f t="shared" si="27"/>
        <v>25</v>
      </c>
      <c r="N595" s="57">
        <f t="shared" si="28"/>
        <v>33</v>
      </c>
      <c r="O595" s="57">
        <f t="shared" si="29"/>
        <v>5.5</v>
      </c>
    </row>
    <row r="596" spans="1:15" ht="45" x14ac:dyDescent="0.25">
      <c r="A596" s="98"/>
      <c r="B596" s="94"/>
      <c r="C596" s="49">
        <v>38</v>
      </c>
      <c r="D596" s="50" t="s">
        <v>642</v>
      </c>
      <c r="E596" s="28" t="s">
        <v>918</v>
      </c>
      <c r="F596" s="26" t="s">
        <v>1011</v>
      </c>
      <c r="G596" s="49" t="s">
        <v>36</v>
      </c>
      <c r="H596" s="26">
        <v>30</v>
      </c>
      <c r="I596" s="26">
        <v>20</v>
      </c>
      <c r="J596" s="46">
        <v>1.2</v>
      </c>
      <c r="K596" s="31">
        <f>Reitoria!K596+ESAG!K596+CEART!K596+FAED!K596+CEAD!K596+CEFID!K596+CERES!K596+CESFI!K596</f>
        <v>30</v>
      </c>
      <c r="L596" s="32">
        <f>(Reitoria!K596-Reitoria!L596)+(ESAG!K596-ESAG!L596)+(CEART!K596-CEART!L596)+(FAED!K596-FAED!L596)+(CEAD!K596-CEAD!L596)+(CEFID!K596-CEFID!L596)+(CERES!K596-CERES!L596)+(CESFI!K596-CESFI!L596)</f>
        <v>10</v>
      </c>
      <c r="M596" s="33">
        <f t="shared" si="27"/>
        <v>20</v>
      </c>
      <c r="N596" s="57">
        <f t="shared" si="28"/>
        <v>36</v>
      </c>
      <c r="O596" s="57">
        <f t="shared" si="29"/>
        <v>12</v>
      </c>
    </row>
    <row r="597" spans="1:15" ht="60" x14ac:dyDescent="0.25">
      <c r="A597" s="98"/>
      <c r="B597" s="94"/>
      <c r="C597" s="49">
        <v>39</v>
      </c>
      <c r="D597" s="50" t="s">
        <v>643</v>
      </c>
      <c r="E597" s="28" t="s">
        <v>918</v>
      </c>
      <c r="F597" s="26" t="s">
        <v>1011</v>
      </c>
      <c r="G597" s="49" t="s">
        <v>36</v>
      </c>
      <c r="H597" s="26">
        <v>30</v>
      </c>
      <c r="I597" s="26">
        <v>20</v>
      </c>
      <c r="J597" s="46">
        <v>2.65</v>
      </c>
      <c r="K597" s="31">
        <f>Reitoria!K597+ESAG!K597+CEART!K597+FAED!K597+CEAD!K597+CEFID!K597+CERES!K597+CESFI!K597</f>
        <v>30</v>
      </c>
      <c r="L597" s="32">
        <f>(Reitoria!K597-Reitoria!L597)+(ESAG!K597-ESAG!L597)+(CEART!K597-CEART!L597)+(FAED!K597-FAED!L597)+(CEAD!K597-CEAD!L597)+(CEFID!K597-CEFID!L597)+(CERES!K597-CERES!L597)+(CESFI!K597-CESFI!L597)</f>
        <v>10</v>
      </c>
      <c r="M597" s="33">
        <f t="shared" si="27"/>
        <v>20</v>
      </c>
      <c r="N597" s="57">
        <f t="shared" si="28"/>
        <v>79.5</v>
      </c>
      <c r="O597" s="57">
        <f t="shared" si="29"/>
        <v>26.5</v>
      </c>
    </row>
    <row r="598" spans="1:15" ht="60" x14ac:dyDescent="0.25">
      <c r="A598" s="98"/>
      <c r="B598" s="94"/>
      <c r="C598" s="49">
        <v>40</v>
      </c>
      <c r="D598" s="50" t="s">
        <v>644</v>
      </c>
      <c r="E598" s="28" t="s">
        <v>918</v>
      </c>
      <c r="F598" s="26" t="s">
        <v>1011</v>
      </c>
      <c r="G598" s="49" t="s">
        <v>36</v>
      </c>
      <c r="H598" s="26">
        <v>30</v>
      </c>
      <c r="I598" s="26">
        <v>20</v>
      </c>
      <c r="J598" s="46">
        <v>2.8</v>
      </c>
      <c r="K598" s="31">
        <f>Reitoria!K598+ESAG!K598+CEART!K598+FAED!K598+CEAD!K598+CEFID!K598+CERES!K598+CESFI!K598</f>
        <v>30</v>
      </c>
      <c r="L598" s="32">
        <f>(Reitoria!K598-Reitoria!L598)+(ESAG!K598-ESAG!L598)+(CEART!K598-CEART!L598)+(FAED!K598-FAED!L598)+(CEAD!K598-CEAD!L598)+(CEFID!K598-CEFID!L598)+(CERES!K598-CERES!L598)+(CESFI!K598-CESFI!L598)</f>
        <v>3</v>
      </c>
      <c r="M598" s="33">
        <f t="shared" si="27"/>
        <v>27</v>
      </c>
      <c r="N598" s="57">
        <f t="shared" si="28"/>
        <v>84</v>
      </c>
      <c r="O598" s="57">
        <f t="shared" si="29"/>
        <v>8.3999999999999986</v>
      </c>
    </row>
    <row r="599" spans="1:15" ht="60" x14ac:dyDescent="0.25">
      <c r="A599" s="98"/>
      <c r="B599" s="94"/>
      <c r="C599" s="49">
        <v>41</v>
      </c>
      <c r="D599" s="50" t="s">
        <v>645</v>
      </c>
      <c r="E599" s="28" t="s">
        <v>918</v>
      </c>
      <c r="F599" s="26" t="s">
        <v>1011</v>
      </c>
      <c r="G599" s="49" t="s">
        <v>36</v>
      </c>
      <c r="H599" s="26">
        <v>30</v>
      </c>
      <c r="I599" s="26">
        <v>20</v>
      </c>
      <c r="J599" s="46">
        <v>2.95</v>
      </c>
      <c r="K599" s="31">
        <f>Reitoria!K599+ESAG!K599+CEART!K599+FAED!K599+CEAD!K599+CEFID!K599+CERES!K599+CESFI!K599</f>
        <v>30</v>
      </c>
      <c r="L599" s="32">
        <f>(Reitoria!K599-Reitoria!L599)+(ESAG!K599-ESAG!L599)+(CEART!K599-CEART!L599)+(FAED!K599-FAED!L599)+(CEAD!K599-CEAD!L599)+(CEFID!K599-CEFID!L599)+(CERES!K599-CERES!L599)+(CESFI!K599-CESFI!L599)</f>
        <v>3</v>
      </c>
      <c r="M599" s="33">
        <f t="shared" si="27"/>
        <v>27</v>
      </c>
      <c r="N599" s="57">
        <f t="shared" si="28"/>
        <v>88.5</v>
      </c>
      <c r="O599" s="57">
        <f t="shared" si="29"/>
        <v>8.8500000000000014</v>
      </c>
    </row>
    <row r="600" spans="1:15" ht="60" x14ac:dyDescent="0.25">
      <c r="A600" s="98"/>
      <c r="B600" s="94"/>
      <c r="C600" s="49">
        <v>42</v>
      </c>
      <c r="D600" s="50" t="s">
        <v>646</v>
      </c>
      <c r="E600" s="28" t="s">
        <v>918</v>
      </c>
      <c r="F600" s="26" t="s">
        <v>1011</v>
      </c>
      <c r="G600" s="49" t="s">
        <v>36</v>
      </c>
      <c r="H600" s="26">
        <v>30</v>
      </c>
      <c r="I600" s="26">
        <v>20</v>
      </c>
      <c r="J600" s="46">
        <v>3.6</v>
      </c>
      <c r="K600" s="31">
        <f>Reitoria!K600+ESAG!K600+CEART!K600+FAED!K600+CEAD!K600+CEFID!K600+CERES!K600+CESFI!K600</f>
        <v>30</v>
      </c>
      <c r="L600" s="32">
        <f>(Reitoria!K600-Reitoria!L600)+(ESAG!K600-ESAG!L600)+(CEART!K600-CEART!L600)+(FAED!K600-FAED!L600)+(CEAD!K600-CEAD!L600)+(CEFID!K600-CEFID!L600)+(CERES!K600-CERES!L600)+(CESFI!K600-CESFI!L600)</f>
        <v>6</v>
      </c>
      <c r="M600" s="33">
        <f t="shared" si="27"/>
        <v>24</v>
      </c>
      <c r="N600" s="57">
        <f t="shared" si="28"/>
        <v>108</v>
      </c>
      <c r="O600" s="57">
        <f t="shared" si="29"/>
        <v>21.6</v>
      </c>
    </row>
    <row r="601" spans="1:15" ht="30" x14ac:dyDescent="0.25">
      <c r="A601" s="98"/>
      <c r="B601" s="94"/>
      <c r="C601" s="49">
        <v>43</v>
      </c>
      <c r="D601" s="50" t="s">
        <v>647</v>
      </c>
      <c r="E601" s="28" t="s">
        <v>918</v>
      </c>
      <c r="F601" s="26" t="s">
        <v>1011</v>
      </c>
      <c r="G601" s="49" t="s">
        <v>36</v>
      </c>
      <c r="H601" s="26">
        <v>30</v>
      </c>
      <c r="I601" s="26">
        <v>20</v>
      </c>
      <c r="J601" s="46">
        <v>0.15</v>
      </c>
      <c r="K601" s="31">
        <f>Reitoria!K601+ESAG!K601+CEART!K601+FAED!K601+CEAD!K601+CEFID!K601+CERES!K601+CESFI!K601</f>
        <v>60</v>
      </c>
      <c r="L601" s="32">
        <f>(Reitoria!K601-Reitoria!L601)+(ESAG!K601-ESAG!L601)+(CEART!K601-CEART!L601)+(FAED!K601-FAED!L601)+(CEAD!K601-CEAD!L601)+(CEFID!K601-CEFID!L601)+(CERES!K601-CERES!L601)+(CESFI!K601-CESFI!L601)</f>
        <v>40</v>
      </c>
      <c r="M601" s="33">
        <f t="shared" si="27"/>
        <v>20</v>
      </c>
      <c r="N601" s="57">
        <f t="shared" si="28"/>
        <v>9</v>
      </c>
      <c r="O601" s="57">
        <f t="shared" si="29"/>
        <v>6</v>
      </c>
    </row>
    <row r="602" spans="1:15" ht="60" x14ac:dyDescent="0.25">
      <c r="A602" s="98"/>
      <c r="B602" s="94"/>
      <c r="C602" s="49">
        <v>44</v>
      </c>
      <c r="D602" s="50" t="s">
        <v>648</v>
      </c>
      <c r="E602" s="28" t="s">
        <v>918</v>
      </c>
      <c r="F602" s="26" t="s">
        <v>1011</v>
      </c>
      <c r="G602" s="49" t="s">
        <v>36</v>
      </c>
      <c r="H602" s="26">
        <v>30</v>
      </c>
      <c r="I602" s="26">
        <v>20</v>
      </c>
      <c r="J602" s="46">
        <v>1.1000000000000001</v>
      </c>
      <c r="K602" s="31">
        <f>Reitoria!K602+ESAG!K602+CEART!K602+FAED!K602+CEAD!K602+CEFID!K602+CERES!K602+CESFI!K602</f>
        <v>60</v>
      </c>
      <c r="L602" s="32">
        <f>(Reitoria!K602-Reitoria!L602)+(ESAG!K602-ESAG!L602)+(CEART!K602-CEART!L602)+(FAED!K602-FAED!L602)+(CEAD!K602-CEAD!L602)+(CEFID!K602-CEFID!L602)+(CERES!K602-CERES!L602)+(CESFI!K602-CESFI!L602)</f>
        <v>25</v>
      </c>
      <c r="M602" s="33">
        <f t="shared" si="27"/>
        <v>35</v>
      </c>
      <c r="N602" s="57">
        <f t="shared" si="28"/>
        <v>66</v>
      </c>
      <c r="O602" s="57">
        <f t="shared" si="29"/>
        <v>27.500000000000004</v>
      </c>
    </row>
    <row r="603" spans="1:15" ht="15" x14ac:dyDescent="0.25">
      <c r="A603" s="98"/>
      <c r="B603" s="94"/>
      <c r="C603" s="49">
        <v>45</v>
      </c>
      <c r="D603" s="50" t="s">
        <v>649</v>
      </c>
      <c r="E603" s="28" t="s">
        <v>918</v>
      </c>
      <c r="F603" s="26" t="s">
        <v>1011</v>
      </c>
      <c r="G603" s="49" t="s">
        <v>36</v>
      </c>
      <c r="H603" s="26">
        <v>30</v>
      </c>
      <c r="I603" s="26">
        <v>20</v>
      </c>
      <c r="J603" s="46">
        <v>5.15</v>
      </c>
      <c r="K603" s="31">
        <f>Reitoria!K603+ESAG!K603+CEART!K603+FAED!K603+CEAD!K603+CEFID!K603+CERES!K603+CESFI!K603</f>
        <v>30</v>
      </c>
      <c r="L603" s="32">
        <f>(Reitoria!K603-Reitoria!L603)+(ESAG!K603-ESAG!L603)+(CEART!K603-CEART!L603)+(FAED!K603-FAED!L603)+(CEAD!K603-CEAD!L603)+(CEFID!K603-CEFID!L603)+(CERES!K603-CERES!L603)+(CESFI!K603-CESFI!L603)</f>
        <v>15</v>
      </c>
      <c r="M603" s="33">
        <f t="shared" si="27"/>
        <v>15</v>
      </c>
      <c r="N603" s="57">
        <f t="shared" si="28"/>
        <v>154.5</v>
      </c>
      <c r="O603" s="57">
        <f t="shared" si="29"/>
        <v>77.25</v>
      </c>
    </row>
    <row r="604" spans="1:15" ht="45" x14ac:dyDescent="0.25">
      <c r="A604" s="98"/>
      <c r="B604" s="94"/>
      <c r="C604" s="49">
        <v>46</v>
      </c>
      <c r="D604" s="50" t="s">
        <v>650</v>
      </c>
      <c r="E604" s="28" t="s">
        <v>918</v>
      </c>
      <c r="F604" s="26" t="s">
        <v>1011</v>
      </c>
      <c r="G604" s="49" t="s">
        <v>36</v>
      </c>
      <c r="H604" s="26">
        <v>30</v>
      </c>
      <c r="I604" s="26">
        <v>20</v>
      </c>
      <c r="J604" s="46">
        <v>0.25</v>
      </c>
      <c r="K604" s="31">
        <f>Reitoria!K604+ESAG!K604+CEART!K604+FAED!K604+CEAD!K604+CEFID!K604+CERES!K604+CESFI!K604</f>
        <v>5</v>
      </c>
      <c r="L604" s="32">
        <f>(Reitoria!K604-Reitoria!L604)+(ESAG!K604-ESAG!L604)+(CEART!K604-CEART!L604)+(FAED!K604-FAED!L604)+(CEAD!K604-CEAD!L604)+(CEFID!K604-CEFID!L604)+(CERES!K604-CERES!L604)+(CESFI!K604-CESFI!L604)</f>
        <v>0</v>
      </c>
      <c r="M604" s="33">
        <f t="shared" si="27"/>
        <v>5</v>
      </c>
      <c r="N604" s="57">
        <f t="shared" si="28"/>
        <v>1.25</v>
      </c>
      <c r="O604" s="57">
        <f t="shared" si="29"/>
        <v>0</v>
      </c>
    </row>
    <row r="605" spans="1:15" ht="75" x14ac:dyDescent="0.25">
      <c r="A605" s="98"/>
      <c r="B605" s="94"/>
      <c r="C605" s="49">
        <v>47</v>
      </c>
      <c r="D605" s="50" t="s">
        <v>651</v>
      </c>
      <c r="E605" s="28" t="s">
        <v>918</v>
      </c>
      <c r="F605" s="26" t="s">
        <v>1011</v>
      </c>
      <c r="G605" s="49" t="s">
        <v>36</v>
      </c>
      <c r="H605" s="26">
        <v>30</v>
      </c>
      <c r="I605" s="26">
        <v>20</v>
      </c>
      <c r="J605" s="46">
        <v>3.85</v>
      </c>
      <c r="K605" s="31">
        <f>Reitoria!K605+ESAG!K605+CEART!K605+FAED!K605+CEAD!K605+CEFID!K605+CERES!K605+CESFI!K605</f>
        <v>30</v>
      </c>
      <c r="L605" s="32">
        <f>(Reitoria!K605-Reitoria!L605)+(ESAG!K605-ESAG!L605)+(CEART!K605-CEART!L605)+(FAED!K605-FAED!L605)+(CEAD!K605-CEAD!L605)+(CEFID!K605-CEFID!L605)+(CERES!K605-CERES!L605)+(CESFI!K605-CESFI!L605)</f>
        <v>10</v>
      </c>
      <c r="M605" s="33">
        <f t="shared" si="27"/>
        <v>20</v>
      </c>
      <c r="N605" s="57">
        <f t="shared" si="28"/>
        <v>115.5</v>
      </c>
      <c r="O605" s="57">
        <f t="shared" si="29"/>
        <v>38.5</v>
      </c>
    </row>
    <row r="606" spans="1:15" ht="75" x14ac:dyDescent="0.25">
      <c r="A606" s="98"/>
      <c r="B606" s="94"/>
      <c r="C606" s="49">
        <v>48</v>
      </c>
      <c r="D606" s="50" t="s">
        <v>652</v>
      </c>
      <c r="E606" s="28" t="s">
        <v>918</v>
      </c>
      <c r="F606" s="26" t="s">
        <v>1011</v>
      </c>
      <c r="G606" s="49" t="s">
        <v>36</v>
      </c>
      <c r="H606" s="26">
        <v>30</v>
      </c>
      <c r="I606" s="26">
        <v>20</v>
      </c>
      <c r="J606" s="46">
        <v>4.5</v>
      </c>
      <c r="K606" s="31">
        <f>Reitoria!K606+ESAG!K606+CEART!K606+FAED!K606+CEAD!K606+CEFID!K606+CERES!K606+CESFI!K606</f>
        <v>30</v>
      </c>
      <c r="L606" s="32">
        <f>(Reitoria!K606-Reitoria!L606)+(ESAG!K606-ESAG!L606)+(CEART!K606-CEART!L606)+(FAED!K606-FAED!L606)+(CEAD!K606-CEAD!L606)+(CEFID!K606-CEFID!L606)+(CERES!K606-CERES!L606)+(CESFI!K606-CESFI!L606)</f>
        <v>10</v>
      </c>
      <c r="M606" s="33">
        <f t="shared" si="27"/>
        <v>20</v>
      </c>
      <c r="N606" s="57">
        <f t="shared" si="28"/>
        <v>135</v>
      </c>
      <c r="O606" s="57">
        <f t="shared" si="29"/>
        <v>45</v>
      </c>
    </row>
    <row r="607" spans="1:15" ht="75" x14ac:dyDescent="0.25">
      <c r="A607" s="98"/>
      <c r="B607" s="94"/>
      <c r="C607" s="49">
        <v>49</v>
      </c>
      <c r="D607" s="50" t="s">
        <v>653</v>
      </c>
      <c r="E607" s="28" t="s">
        <v>918</v>
      </c>
      <c r="F607" s="26" t="s">
        <v>1011</v>
      </c>
      <c r="G607" s="49" t="s">
        <v>36</v>
      </c>
      <c r="H607" s="26">
        <v>30</v>
      </c>
      <c r="I607" s="26">
        <v>20</v>
      </c>
      <c r="J607" s="46">
        <v>6.49</v>
      </c>
      <c r="K607" s="31">
        <f>Reitoria!K607+ESAG!K607+CEART!K607+FAED!K607+CEAD!K607+CEFID!K607+CERES!K607+CESFI!K607</f>
        <v>30</v>
      </c>
      <c r="L607" s="32">
        <f>(Reitoria!K607-Reitoria!L607)+(ESAG!K607-ESAG!L607)+(CEART!K607-CEART!L607)+(FAED!K607-FAED!L607)+(CEAD!K607-CEAD!L607)+(CEFID!K607-CEFID!L607)+(CERES!K607-CERES!L607)+(CESFI!K607-CESFI!L607)</f>
        <v>15</v>
      </c>
      <c r="M607" s="33">
        <f t="shared" si="27"/>
        <v>15</v>
      </c>
      <c r="N607" s="57">
        <f t="shared" si="28"/>
        <v>194.70000000000002</v>
      </c>
      <c r="O607" s="57">
        <f t="shared" si="29"/>
        <v>97.350000000000009</v>
      </c>
    </row>
    <row r="608" spans="1:15" ht="75" x14ac:dyDescent="0.25">
      <c r="A608" s="98"/>
      <c r="B608" s="94"/>
      <c r="C608" s="49">
        <v>50</v>
      </c>
      <c r="D608" s="50" t="s">
        <v>654</v>
      </c>
      <c r="E608" s="28" t="s">
        <v>918</v>
      </c>
      <c r="F608" s="26" t="s">
        <v>1011</v>
      </c>
      <c r="G608" s="49" t="s">
        <v>36</v>
      </c>
      <c r="H608" s="26">
        <v>30</v>
      </c>
      <c r="I608" s="26">
        <v>20</v>
      </c>
      <c r="J608" s="46">
        <v>8.5</v>
      </c>
      <c r="K608" s="31">
        <f>Reitoria!K608+ESAG!K608+CEART!K608+FAED!K608+CEAD!K608+CEFID!K608+CERES!K608+CESFI!K608</f>
        <v>30</v>
      </c>
      <c r="L608" s="32">
        <f>(Reitoria!K608-Reitoria!L608)+(ESAG!K608-ESAG!L608)+(CEART!K608-CEART!L608)+(FAED!K608-FAED!L608)+(CEAD!K608-CEAD!L608)+(CEFID!K608-CEFID!L608)+(CERES!K608-CERES!L608)+(CESFI!K608-CESFI!L608)</f>
        <v>10</v>
      </c>
      <c r="M608" s="33">
        <f t="shared" si="27"/>
        <v>20</v>
      </c>
      <c r="N608" s="57">
        <f t="shared" si="28"/>
        <v>255</v>
      </c>
      <c r="O608" s="57">
        <f t="shared" si="29"/>
        <v>85</v>
      </c>
    </row>
    <row r="609" spans="1:15" ht="75" x14ac:dyDescent="0.25">
      <c r="A609" s="98"/>
      <c r="B609" s="94"/>
      <c r="C609" s="49">
        <v>51</v>
      </c>
      <c r="D609" s="50" t="s">
        <v>655</v>
      </c>
      <c r="E609" s="28" t="s">
        <v>918</v>
      </c>
      <c r="F609" s="26" t="s">
        <v>1011</v>
      </c>
      <c r="G609" s="49" t="s">
        <v>36</v>
      </c>
      <c r="H609" s="26">
        <v>30</v>
      </c>
      <c r="I609" s="26">
        <v>20</v>
      </c>
      <c r="J609" s="46">
        <v>9</v>
      </c>
      <c r="K609" s="31">
        <f>Reitoria!K609+ESAG!K609+CEART!K609+FAED!K609+CEAD!K609+CEFID!K609+CERES!K609+CESFI!K609</f>
        <v>30</v>
      </c>
      <c r="L609" s="32">
        <f>(Reitoria!K609-Reitoria!L609)+(ESAG!K609-ESAG!L609)+(CEART!K609-CEART!L609)+(FAED!K609-FAED!L609)+(CEAD!K609-CEAD!L609)+(CEFID!K609-CEFID!L609)+(CERES!K609-CERES!L609)+(CESFI!K609-CESFI!L609)</f>
        <v>15</v>
      </c>
      <c r="M609" s="33">
        <f t="shared" si="27"/>
        <v>15</v>
      </c>
      <c r="N609" s="57">
        <f t="shared" si="28"/>
        <v>270</v>
      </c>
      <c r="O609" s="57">
        <f t="shared" si="29"/>
        <v>135</v>
      </c>
    </row>
    <row r="610" spans="1:15" ht="75" x14ac:dyDescent="0.25">
      <c r="A610" s="98"/>
      <c r="B610" s="94"/>
      <c r="C610" s="49">
        <v>52</v>
      </c>
      <c r="D610" s="50" t="s">
        <v>656</v>
      </c>
      <c r="E610" s="28" t="s">
        <v>918</v>
      </c>
      <c r="F610" s="26" t="s">
        <v>1011</v>
      </c>
      <c r="G610" s="49" t="s">
        <v>36</v>
      </c>
      <c r="H610" s="26">
        <v>30</v>
      </c>
      <c r="I610" s="26">
        <v>20</v>
      </c>
      <c r="J610" s="46">
        <v>14.5</v>
      </c>
      <c r="K610" s="31">
        <f>Reitoria!K610+ESAG!K610+CEART!K610+FAED!K610+CEAD!K610+CEFID!K610+CERES!K610+CESFI!K610</f>
        <v>30</v>
      </c>
      <c r="L610" s="32">
        <f>(Reitoria!K610-Reitoria!L610)+(ESAG!K610-ESAG!L610)+(CEART!K610-CEART!L610)+(FAED!K610-FAED!L610)+(CEAD!K610-CEAD!L610)+(CEFID!K610-CEFID!L610)+(CERES!K610-CERES!L610)+(CESFI!K610-CESFI!L610)</f>
        <v>15</v>
      </c>
      <c r="M610" s="33">
        <f t="shared" si="27"/>
        <v>15</v>
      </c>
      <c r="N610" s="57">
        <f t="shared" si="28"/>
        <v>435</v>
      </c>
      <c r="O610" s="57">
        <f t="shared" si="29"/>
        <v>217.5</v>
      </c>
    </row>
    <row r="611" spans="1:15" ht="75" x14ac:dyDescent="0.25">
      <c r="A611" s="98"/>
      <c r="B611" s="94"/>
      <c r="C611" s="49">
        <v>53</v>
      </c>
      <c r="D611" s="50" t="s">
        <v>657</v>
      </c>
      <c r="E611" s="28" t="s">
        <v>918</v>
      </c>
      <c r="F611" s="26" t="s">
        <v>1011</v>
      </c>
      <c r="G611" s="49" t="s">
        <v>36</v>
      </c>
      <c r="H611" s="26">
        <v>30</v>
      </c>
      <c r="I611" s="26">
        <v>20</v>
      </c>
      <c r="J611" s="46">
        <v>3.85</v>
      </c>
      <c r="K611" s="31">
        <f>Reitoria!K611+ESAG!K611+CEART!K611+FAED!K611+CEAD!K611+CEFID!K611+CERES!K611+CESFI!K611</f>
        <v>30</v>
      </c>
      <c r="L611" s="32">
        <f>(Reitoria!K611-Reitoria!L611)+(ESAG!K611-ESAG!L611)+(CEART!K611-CEART!L611)+(FAED!K611-FAED!L611)+(CEAD!K611-CEAD!L611)+(CEFID!K611-CEFID!L611)+(CERES!K611-CERES!L611)+(CESFI!K611-CESFI!L611)</f>
        <v>10</v>
      </c>
      <c r="M611" s="33">
        <f t="shared" si="27"/>
        <v>20</v>
      </c>
      <c r="N611" s="57">
        <f t="shared" si="28"/>
        <v>115.5</v>
      </c>
      <c r="O611" s="57">
        <f t="shared" si="29"/>
        <v>38.5</v>
      </c>
    </row>
    <row r="612" spans="1:15" ht="75" x14ac:dyDescent="0.25">
      <c r="A612" s="98"/>
      <c r="B612" s="94"/>
      <c r="C612" s="49">
        <v>54</v>
      </c>
      <c r="D612" s="50" t="s">
        <v>658</v>
      </c>
      <c r="E612" s="28" t="s">
        <v>918</v>
      </c>
      <c r="F612" s="26" t="s">
        <v>1011</v>
      </c>
      <c r="G612" s="49" t="s">
        <v>36</v>
      </c>
      <c r="H612" s="26">
        <v>30</v>
      </c>
      <c r="I612" s="26">
        <v>20</v>
      </c>
      <c r="J612" s="46">
        <v>9.85</v>
      </c>
      <c r="K612" s="31">
        <f>Reitoria!K612+ESAG!K612+CEART!K612+FAED!K612+CEAD!K612+CEFID!K612+CERES!K612+CESFI!K612</f>
        <v>30</v>
      </c>
      <c r="L612" s="32">
        <f>(Reitoria!K612-Reitoria!L612)+(ESAG!K612-ESAG!L612)+(CEART!K612-CEART!L612)+(FAED!K612-FAED!L612)+(CEAD!K612-CEAD!L612)+(CEFID!K612-CEFID!L612)+(CERES!K612-CERES!L612)+(CESFI!K612-CESFI!L612)</f>
        <v>13</v>
      </c>
      <c r="M612" s="33">
        <f t="shared" si="27"/>
        <v>17</v>
      </c>
      <c r="N612" s="57">
        <f t="shared" si="28"/>
        <v>295.5</v>
      </c>
      <c r="O612" s="57">
        <f t="shared" si="29"/>
        <v>128.04999999999998</v>
      </c>
    </row>
    <row r="613" spans="1:15" ht="75" x14ac:dyDescent="0.25">
      <c r="A613" s="98"/>
      <c r="B613" s="94"/>
      <c r="C613" s="49">
        <v>55</v>
      </c>
      <c r="D613" s="50" t="s">
        <v>659</v>
      </c>
      <c r="E613" s="28" t="s">
        <v>918</v>
      </c>
      <c r="F613" s="26" t="s">
        <v>1011</v>
      </c>
      <c r="G613" s="49" t="s">
        <v>36</v>
      </c>
      <c r="H613" s="26">
        <v>30</v>
      </c>
      <c r="I613" s="26">
        <v>20</v>
      </c>
      <c r="J613" s="46">
        <v>8.5</v>
      </c>
      <c r="K613" s="31">
        <f>Reitoria!K613+ESAG!K613+CEART!K613+FAED!K613+CEAD!K613+CEFID!K613+CERES!K613+CESFI!K613</f>
        <v>30</v>
      </c>
      <c r="L613" s="32">
        <f>(Reitoria!K613-Reitoria!L613)+(ESAG!K613-ESAG!L613)+(CEART!K613-CEART!L613)+(FAED!K613-FAED!L613)+(CEAD!K613-CEAD!L613)+(CEFID!K613-CEFID!L613)+(CERES!K613-CERES!L613)+(CESFI!K613-CESFI!L613)</f>
        <v>8</v>
      </c>
      <c r="M613" s="33">
        <f t="shared" si="27"/>
        <v>22</v>
      </c>
      <c r="N613" s="57">
        <f t="shared" si="28"/>
        <v>255</v>
      </c>
      <c r="O613" s="57">
        <f t="shared" si="29"/>
        <v>68</v>
      </c>
    </row>
    <row r="614" spans="1:15" ht="75" x14ac:dyDescent="0.25">
      <c r="A614" s="98"/>
      <c r="B614" s="94"/>
      <c r="C614" s="49">
        <v>56</v>
      </c>
      <c r="D614" s="50" t="s">
        <v>660</v>
      </c>
      <c r="E614" s="28" t="s">
        <v>918</v>
      </c>
      <c r="F614" s="26" t="s">
        <v>1011</v>
      </c>
      <c r="G614" s="49" t="s">
        <v>36</v>
      </c>
      <c r="H614" s="26">
        <v>30</v>
      </c>
      <c r="I614" s="26">
        <v>20</v>
      </c>
      <c r="J614" s="46">
        <v>9</v>
      </c>
      <c r="K614" s="31">
        <f>Reitoria!K614+ESAG!K614+CEART!K614+FAED!K614+CEAD!K614+CEFID!K614+CERES!K614+CESFI!K614</f>
        <v>30</v>
      </c>
      <c r="L614" s="32">
        <f>(Reitoria!K614-Reitoria!L614)+(ESAG!K614-ESAG!L614)+(CEART!K614-CEART!L614)+(FAED!K614-FAED!L614)+(CEAD!K614-CEAD!L614)+(CEFID!K614-CEFID!L614)+(CERES!K614-CERES!L614)+(CESFI!K614-CESFI!L614)</f>
        <v>10</v>
      </c>
      <c r="M614" s="33">
        <f t="shared" si="27"/>
        <v>20</v>
      </c>
      <c r="N614" s="57">
        <f t="shared" si="28"/>
        <v>270</v>
      </c>
      <c r="O614" s="57">
        <f t="shared" si="29"/>
        <v>90</v>
      </c>
    </row>
    <row r="615" spans="1:15" ht="75" x14ac:dyDescent="0.25">
      <c r="A615" s="98"/>
      <c r="B615" s="94"/>
      <c r="C615" s="49">
        <v>57</v>
      </c>
      <c r="D615" s="50" t="s">
        <v>661</v>
      </c>
      <c r="E615" s="28" t="s">
        <v>918</v>
      </c>
      <c r="F615" s="26" t="s">
        <v>1011</v>
      </c>
      <c r="G615" s="49" t="s">
        <v>36</v>
      </c>
      <c r="H615" s="26">
        <v>30</v>
      </c>
      <c r="I615" s="26">
        <v>20</v>
      </c>
      <c r="J615" s="46">
        <v>14.5</v>
      </c>
      <c r="K615" s="31">
        <f>Reitoria!K615+ESAG!K615+CEART!K615+FAED!K615+CEAD!K615+CEFID!K615+CERES!K615+CESFI!K615</f>
        <v>30</v>
      </c>
      <c r="L615" s="32">
        <f>(Reitoria!K615-Reitoria!L615)+(ESAG!K615-ESAG!L615)+(CEART!K615-CEART!L615)+(FAED!K615-FAED!L615)+(CEAD!K615-CEAD!L615)+(CEFID!K615-CEFID!L615)+(CERES!K615-CERES!L615)+(CESFI!K615-CESFI!L615)</f>
        <v>25</v>
      </c>
      <c r="M615" s="33">
        <f t="shared" si="27"/>
        <v>5</v>
      </c>
      <c r="N615" s="57">
        <f t="shared" si="28"/>
        <v>435</v>
      </c>
      <c r="O615" s="57">
        <f t="shared" si="29"/>
        <v>362.5</v>
      </c>
    </row>
    <row r="616" spans="1:15" ht="75" x14ac:dyDescent="0.25">
      <c r="A616" s="98"/>
      <c r="B616" s="94"/>
      <c r="C616" s="49">
        <v>58</v>
      </c>
      <c r="D616" s="50" t="s">
        <v>662</v>
      </c>
      <c r="E616" s="28" t="s">
        <v>918</v>
      </c>
      <c r="F616" s="26" t="s">
        <v>1011</v>
      </c>
      <c r="G616" s="49" t="s">
        <v>36</v>
      </c>
      <c r="H616" s="26">
        <v>30</v>
      </c>
      <c r="I616" s="26">
        <v>20</v>
      </c>
      <c r="J616" s="46">
        <v>7.65</v>
      </c>
      <c r="K616" s="31">
        <f>Reitoria!K616+ESAG!K616+CEART!K616+FAED!K616+CEAD!K616+CEFID!K616+CERES!K616+CESFI!K616</f>
        <v>30</v>
      </c>
      <c r="L616" s="32">
        <f>(Reitoria!K616-Reitoria!L616)+(ESAG!K616-ESAG!L616)+(CEART!K616-CEART!L616)+(FAED!K616-FAED!L616)+(CEAD!K616-CEAD!L616)+(CEFID!K616-CEFID!L616)+(CERES!K616-CERES!L616)+(CESFI!K616-CESFI!L616)</f>
        <v>10</v>
      </c>
      <c r="M616" s="33">
        <f t="shared" si="27"/>
        <v>20</v>
      </c>
      <c r="N616" s="57">
        <f t="shared" si="28"/>
        <v>229.5</v>
      </c>
      <c r="O616" s="57">
        <f t="shared" si="29"/>
        <v>76.5</v>
      </c>
    </row>
    <row r="617" spans="1:15" ht="75" x14ac:dyDescent="0.25">
      <c r="A617" s="98"/>
      <c r="B617" s="94"/>
      <c r="C617" s="49">
        <v>59</v>
      </c>
      <c r="D617" s="50" t="s">
        <v>663</v>
      </c>
      <c r="E617" s="28" t="s">
        <v>918</v>
      </c>
      <c r="F617" s="26" t="s">
        <v>1011</v>
      </c>
      <c r="G617" s="49" t="s">
        <v>36</v>
      </c>
      <c r="H617" s="26">
        <v>30</v>
      </c>
      <c r="I617" s="26">
        <v>20</v>
      </c>
      <c r="J617" s="46">
        <v>8.5</v>
      </c>
      <c r="K617" s="31">
        <f>Reitoria!K617+ESAG!K617+CEART!K617+FAED!K617+CEAD!K617+CEFID!K617+CERES!K617+CESFI!K617</f>
        <v>15</v>
      </c>
      <c r="L617" s="32">
        <f>(Reitoria!K617-Reitoria!L617)+(ESAG!K617-ESAG!L617)+(CEART!K617-CEART!L617)+(FAED!K617-FAED!L617)+(CEAD!K617-CEAD!L617)+(CEFID!K617-CEFID!L617)+(CERES!K617-CERES!L617)+(CESFI!K617-CESFI!L617)</f>
        <v>8</v>
      </c>
      <c r="M617" s="33">
        <f t="shared" si="27"/>
        <v>7</v>
      </c>
      <c r="N617" s="57">
        <f t="shared" si="28"/>
        <v>127.5</v>
      </c>
      <c r="O617" s="57">
        <f t="shared" si="29"/>
        <v>68</v>
      </c>
    </row>
    <row r="618" spans="1:15" ht="75" x14ac:dyDescent="0.25">
      <c r="A618" s="98"/>
      <c r="B618" s="94"/>
      <c r="C618" s="49">
        <v>60</v>
      </c>
      <c r="D618" s="50" t="s">
        <v>664</v>
      </c>
      <c r="E618" s="28" t="s">
        <v>918</v>
      </c>
      <c r="F618" s="26" t="s">
        <v>1011</v>
      </c>
      <c r="G618" s="49" t="s">
        <v>36</v>
      </c>
      <c r="H618" s="26">
        <v>30</v>
      </c>
      <c r="I618" s="26">
        <v>20</v>
      </c>
      <c r="J618" s="46">
        <v>9</v>
      </c>
      <c r="K618" s="31">
        <f>Reitoria!K618+ESAG!K618+CEART!K618+FAED!K618+CEAD!K618+CEFID!K618+CERES!K618+CESFI!K618</f>
        <v>15</v>
      </c>
      <c r="L618" s="32">
        <f>(Reitoria!K618-Reitoria!L618)+(ESAG!K618-ESAG!L618)+(CEART!K618-CEART!L618)+(FAED!K618-FAED!L618)+(CEAD!K618-CEAD!L618)+(CEFID!K618-CEFID!L618)+(CERES!K618-CERES!L618)+(CESFI!K618-CESFI!L618)</f>
        <v>7</v>
      </c>
      <c r="M618" s="33">
        <f t="shared" si="27"/>
        <v>8</v>
      </c>
      <c r="N618" s="57">
        <f t="shared" si="28"/>
        <v>135</v>
      </c>
      <c r="O618" s="57">
        <f t="shared" si="29"/>
        <v>63</v>
      </c>
    </row>
    <row r="619" spans="1:15" ht="75" x14ac:dyDescent="0.25">
      <c r="A619" s="98"/>
      <c r="B619" s="94"/>
      <c r="C619" s="49">
        <v>61</v>
      </c>
      <c r="D619" s="50" t="s">
        <v>665</v>
      </c>
      <c r="E619" s="28" t="s">
        <v>918</v>
      </c>
      <c r="F619" s="26" t="s">
        <v>1011</v>
      </c>
      <c r="G619" s="49" t="s">
        <v>36</v>
      </c>
      <c r="H619" s="26">
        <v>30</v>
      </c>
      <c r="I619" s="26">
        <v>20</v>
      </c>
      <c r="J619" s="46">
        <v>14.5</v>
      </c>
      <c r="K619" s="31">
        <f>Reitoria!K619+ESAG!K619+CEART!K619+FAED!K619+CEAD!K619+CEFID!K619+CERES!K619+CESFI!K619</f>
        <v>15</v>
      </c>
      <c r="L619" s="32">
        <f>(Reitoria!K619-Reitoria!L619)+(ESAG!K619-ESAG!L619)+(CEART!K619-CEART!L619)+(FAED!K619-FAED!L619)+(CEAD!K619-CEAD!L619)+(CEFID!K619-CEFID!L619)+(CERES!K619-CERES!L619)+(CESFI!K619-CESFI!L619)</f>
        <v>7</v>
      </c>
      <c r="M619" s="33">
        <f t="shared" si="27"/>
        <v>8</v>
      </c>
      <c r="N619" s="57">
        <f t="shared" si="28"/>
        <v>217.5</v>
      </c>
      <c r="O619" s="57">
        <f t="shared" si="29"/>
        <v>101.5</v>
      </c>
    </row>
    <row r="620" spans="1:15" ht="75" x14ac:dyDescent="0.25">
      <c r="A620" s="98"/>
      <c r="B620" s="94"/>
      <c r="C620" s="49">
        <v>62</v>
      </c>
      <c r="D620" s="50" t="s">
        <v>666</v>
      </c>
      <c r="E620" s="28" t="s">
        <v>918</v>
      </c>
      <c r="F620" s="26" t="s">
        <v>1011</v>
      </c>
      <c r="G620" s="49" t="s">
        <v>36</v>
      </c>
      <c r="H620" s="26">
        <v>30</v>
      </c>
      <c r="I620" s="26">
        <v>20</v>
      </c>
      <c r="J620" s="46">
        <v>4.5</v>
      </c>
      <c r="K620" s="31">
        <f>Reitoria!K620+ESAG!K620+CEART!K620+FAED!K620+CEAD!K620+CEFID!K620+CERES!K620+CESFI!K620</f>
        <v>15</v>
      </c>
      <c r="L620" s="32">
        <f>(Reitoria!K620-Reitoria!L620)+(ESAG!K620-ESAG!L620)+(CEART!K620-CEART!L620)+(FAED!K620-FAED!L620)+(CEAD!K620-CEAD!L620)+(CEFID!K620-CEFID!L620)+(CERES!K620-CERES!L620)+(CESFI!K620-CESFI!L620)</f>
        <v>7</v>
      </c>
      <c r="M620" s="33">
        <f t="shared" si="27"/>
        <v>8</v>
      </c>
      <c r="N620" s="57">
        <f t="shared" si="28"/>
        <v>67.5</v>
      </c>
      <c r="O620" s="57">
        <f t="shared" si="29"/>
        <v>31.5</v>
      </c>
    </row>
    <row r="621" spans="1:15" ht="75" x14ac:dyDescent="0.25">
      <c r="A621" s="98"/>
      <c r="B621" s="94"/>
      <c r="C621" s="49">
        <v>63</v>
      </c>
      <c r="D621" s="50" t="s">
        <v>667</v>
      </c>
      <c r="E621" s="28" t="s">
        <v>918</v>
      </c>
      <c r="F621" s="26" t="s">
        <v>1011</v>
      </c>
      <c r="G621" s="49" t="s">
        <v>36</v>
      </c>
      <c r="H621" s="26">
        <v>30</v>
      </c>
      <c r="I621" s="26">
        <v>20</v>
      </c>
      <c r="J621" s="46">
        <v>3.85</v>
      </c>
      <c r="K621" s="31">
        <f>Reitoria!K621+ESAG!K621+CEART!K621+FAED!K621+CEAD!K621+CEFID!K621+CERES!K621+CESFI!K621</f>
        <v>15</v>
      </c>
      <c r="L621" s="32">
        <f>(Reitoria!K621-Reitoria!L621)+(ESAG!K621-ESAG!L621)+(CEART!K621-CEART!L621)+(FAED!K621-FAED!L621)+(CEAD!K621-CEAD!L621)+(CEFID!K621-CEFID!L621)+(CERES!K621-CERES!L621)+(CESFI!K621-CESFI!L621)</f>
        <v>7</v>
      </c>
      <c r="M621" s="33">
        <f t="shared" si="27"/>
        <v>8</v>
      </c>
      <c r="N621" s="57">
        <f t="shared" si="28"/>
        <v>57.75</v>
      </c>
      <c r="O621" s="57">
        <f t="shared" si="29"/>
        <v>26.95</v>
      </c>
    </row>
    <row r="622" spans="1:15" ht="75" x14ac:dyDescent="0.25">
      <c r="A622" s="98"/>
      <c r="B622" s="94"/>
      <c r="C622" s="49">
        <v>64</v>
      </c>
      <c r="D622" s="50" t="s">
        <v>668</v>
      </c>
      <c r="E622" s="28" t="s">
        <v>918</v>
      </c>
      <c r="F622" s="26" t="s">
        <v>1011</v>
      </c>
      <c r="G622" s="49" t="s">
        <v>36</v>
      </c>
      <c r="H622" s="26">
        <v>30</v>
      </c>
      <c r="I622" s="26">
        <v>20</v>
      </c>
      <c r="J622" s="46">
        <v>0.65</v>
      </c>
      <c r="K622" s="31">
        <f>Reitoria!K622+ESAG!K622+CEART!K622+FAED!K622+CEAD!K622+CEFID!K622+CERES!K622+CESFI!K622</f>
        <v>15</v>
      </c>
      <c r="L622" s="32">
        <f>(Reitoria!K622-Reitoria!L622)+(ESAG!K622-ESAG!L622)+(CEART!K622-CEART!L622)+(FAED!K622-FAED!L622)+(CEAD!K622-CEAD!L622)+(CEFID!K622-CEFID!L622)+(CERES!K622-CERES!L622)+(CESFI!K622-CESFI!L622)</f>
        <v>8</v>
      </c>
      <c r="M622" s="33">
        <f t="shared" si="27"/>
        <v>7</v>
      </c>
      <c r="N622" s="57">
        <f t="shared" si="28"/>
        <v>9.75</v>
      </c>
      <c r="O622" s="57">
        <f t="shared" si="29"/>
        <v>5.2</v>
      </c>
    </row>
    <row r="623" spans="1:15" ht="75" x14ac:dyDescent="0.25">
      <c r="A623" s="98"/>
      <c r="B623" s="94"/>
      <c r="C623" s="49">
        <v>65</v>
      </c>
      <c r="D623" s="50" t="s">
        <v>669</v>
      </c>
      <c r="E623" s="28" t="s">
        <v>918</v>
      </c>
      <c r="F623" s="26" t="s">
        <v>1011</v>
      </c>
      <c r="G623" s="49" t="s">
        <v>36</v>
      </c>
      <c r="H623" s="26">
        <v>30</v>
      </c>
      <c r="I623" s="26">
        <v>20</v>
      </c>
      <c r="J623" s="46">
        <v>1.5</v>
      </c>
      <c r="K623" s="31">
        <f>Reitoria!K623+ESAG!K623+CEART!K623+FAED!K623+CEAD!K623+CEFID!K623+CERES!K623+CESFI!K623</f>
        <v>15</v>
      </c>
      <c r="L623" s="32">
        <f>(Reitoria!K623-Reitoria!L623)+(ESAG!K623-ESAG!L623)+(CEART!K623-CEART!L623)+(FAED!K623-FAED!L623)+(CEAD!K623-CEAD!L623)+(CEFID!K623-CEFID!L623)+(CERES!K623-CERES!L623)+(CESFI!K623-CESFI!L623)</f>
        <v>7</v>
      </c>
      <c r="M623" s="33">
        <f t="shared" si="27"/>
        <v>8</v>
      </c>
      <c r="N623" s="57">
        <f t="shared" si="28"/>
        <v>22.5</v>
      </c>
      <c r="O623" s="57">
        <f t="shared" si="29"/>
        <v>10.5</v>
      </c>
    </row>
    <row r="624" spans="1:15" ht="75" x14ac:dyDescent="0.25">
      <c r="A624" s="98"/>
      <c r="B624" s="94"/>
      <c r="C624" s="49">
        <v>66</v>
      </c>
      <c r="D624" s="50" t="s">
        <v>670</v>
      </c>
      <c r="E624" s="28" t="s">
        <v>918</v>
      </c>
      <c r="F624" s="26" t="s">
        <v>1011</v>
      </c>
      <c r="G624" s="49" t="s">
        <v>36</v>
      </c>
      <c r="H624" s="26">
        <v>30</v>
      </c>
      <c r="I624" s="26">
        <v>20</v>
      </c>
      <c r="J624" s="46">
        <v>1.6</v>
      </c>
      <c r="K624" s="31">
        <f>Reitoria!K624+ESAG!K624+CEART!K624+FAED!K624+CEAD!K624+CEFID!K624+CERES!K624+CESFI!K624</f>
        <v>15</v>
      </c>
      <c r="L624" s="32">
        <f>(Reitoria!K624-Reitoria!L624)+(ESAG!K624-ESAG!L624)+(CEART!K624-CEART!L624)+(FAED!K624-FAED!L624)+(CEAD!K624-CEAD!L624)+(CEFID!K624-CEFID!L624)+(CERES!K624-CERES!L624)+(CESFI!K624-CESFI!L624)</f>
        <v>8</v>
      </c>
      <c r="M624" s="33">
        <f t="shared" si="27"/>
        <v>7</v>
      </c>
      <c r="N624" s="57">
        <f t="shared" si="28"/>
        <v>24</v>
      </c>
      <c r="O624" s="57">
        <f t="shared" si="29"/>
        <v>12.8</v>
      </c>
    </row>
    <row r="625" spans="1:15" ht="75" x14ac:dyDescent="0.25">
      <c r="A625" s="98"/>
      <c r="B625" s="94"/>
      <c r="C625" s="49">
        <v>67</v>
      </c>
      <c r="D625" s="50" t="s">
        <v>671</v>
      </c>
      <c r="E625" s="28" t="s">
        <v>918</v>
      </c>
      <c r="F625" s="26" t="s">
        <v>1011</v>
      </c>
      <c r="G625" s="49" t="s">
        <v>36</v>
      </c>
      <c r="H625" s="26">
        <v>30</v>
      </c>
      <c r="I625" s="26">
        <v>20</v>
      </c>
      <c r="J625" s="46">
        <v>3.37</v>
      </c>
      <c r="K625" s="31">
        <f>Reitoria!K625+ESAG!K625+CEART!K625+FAED!K625+CEAD!K625+CEFID!K625+CERES!K625+CESFI!K625</f>
        <v>15</v>
      </c>
      <c r="L625" s="32">
        <f>(Reitoria!K625-Reitoria!L625)+(ESAG!K625-ESAG!L625)+(CEART!K625-CEART!L625)+(FAED!K625-FAED!L625)+(CEAD!K625-CEAD!L625)+(CEFID!K625-CEFID!L625)+(CERES!K625-CERES!L625)+(CESFI!K625-CESFI!L625)</f>
        <v>8</v>
      </c>
      <c r="M625" s="33">
        <f t="shared" si="27"/>
        <v>7</v>
      </c>
      <c r="N625" s="57">
        <f t="shared" si="28"/>
        <v>50.550000000000004</v>
      </c>
      <c r="O625" s="57">
        <f t="shared" si="29"/>
        <v>26.96</v>
      </c>
    </row>
    <row r="626" spans="1:15" ht="75" x14ac:dyDescent="0.25">
      <c r="A626" s="98"/>
      <c r="B626" s="94"/>
      <c r="C626" s="49">
        <v>68</v>
      </c>
      <c r="D626" s="50" t="s">
        <v>672</v>
      </c>
      <c r="E626" s="28" t="s">
        <v>918</v>
      </c>
      <c r="F626" s="26" t="s">
        <v>1011</v>
      </c>
      <c r="G626" s="49" t="s">
        <v>36</v>
      </c>
      <c r="H626" s="26">
        <v>30</v>
      </c>
      <c r="I626" s="26">
        <v>20</v>
      </c>
      <c r="J626" s="46">
        <v>0.2</v>
      </c>
      <c r="K626" s="31">
        <f>Reitoria!K626+ESAG!K626+CEART!K626+FAED!K626+CEAD!K626+CEFID!K626+CERES!K626+CESFI!K626</f>
        <v>15</v>
      </c>
      <c r="L626" s="32">
        <f>(Reitoria!K626-Reitoria!L626)+(ESAG!K626-ESAG!L626)+(CEART!K626-CEART!L626)+(FAED!K626-FAED!L626)+(CEAD!K626-CEAD!L626)+(CEFID!K626-CEFID!L626)+(CERES!K626-CERES!L626)+(CESFI!K626-CESFI!L626)</f>
        <v>8</v>
      </c>
      <c r="M626" s="33">
        <f t="shared" si="27"/>
        <v>7</v>
      </c>
      <c r="N626" s="57">
        <f t="shared" si="28"/>
        <v>3</v>
      </c>
      <c r="O626" s="57">
        <f t="shared" si="29"/>
        <v>1.6</v>
      </c>
    </row>
    <row r="627" spans="1:15" ht="75" x14ac:dyDescent="0.25">
      <c r="A627" s="98"/>
      <c r="B627" s="94"/>
      <c r="C627" s="49">
        <v>69</v>
      </c>
      <c r="D627" s="50" t="s">
        <v>673</v>
      </c>
      <c r="E627" s="28" t="s">
        <v>918</v>
      </c>
      <c r="F627" s="26" t="s">
        <v>1011</v>
      </c>
      <c r="G627" s="49" t="s">
        <v>36</v>
      </c>
      <c r="H627" s="26">
        <v>30</v>
      </c>
      <c r="I627" s="26">
        <v>20</v>
      </c>
      <c r="J627" s="46">
        <v>0.25</v>
      </c>
      <c r="K627" s="31">
        <f>Reitoria!K627+ESAG!K627+CEART!K627+FAED!K627+CEAD!K627+CEFID!K627+CERES!K627+CESFI!K627</f>
        <v>15</v>
      </c>
      <c r="L627" s="32">
        <f>(Reitoria!K627-Reitoria!L627)+(ESAG!K627-ESAG!L627)+(CEART!K627-CEART!L627)+(FAED!K627-FAED!L627)+(CEAD!K627-CEAD!L627)+(CEFID!K627-CEFID!L627)+(CERES!K627-CERES!L627)+(CESFI!K627-CESFI!L627)</f>
        <v>8</v>
      </c>
      <c r="M627" s="33">
        <f t="shared" ref="M627:M690" si="30">K627-L627</f>
        <v>7</v>
      </c>
      <c r="N627" s="57">
        <f t="shared" si="28"/>
        <v>3.75</v>
      </c>
      <c r="O627" s="57">
        <f t="shared" si="29"/>
        <v>2</v>
      </c>
    </row>
    <row r="628" spans="1:15" ht="75" x14ac:dyDescent="0.25">
      <c r="A628" s="98"/>
      <c r="B628" s="94"/>
      <c r="C628" s="49">
        <v>70</v>
      </c>
      <c r="D628" s="50" t="s">
        <v>674</v>
      </c>
      <c r="E628" s="28" t="s">
        <v>918</v>
      </c>
      <c r="F628" s="26" t="s">
        <v>1011</v>
      </c>
      <c r="G628" s="49" t="s">
        <v>36</v>
      </c>
      <c r="H628" s="26">
        <v>30</v>
      </c>
      <c r="I628" s="26">
        <v>20</v>
      </c>
      <c r="J628" s="46">
        <v>1.1000000000000001</v>
      </c>
      <c r="K628" s="31">
        <f>Reitoria!K628+ESAG!K628+CEART!K628+FAED!K628+CEAD!K628+CEFID!K628+CERES!K628+CESFI!K628</f>
        <v>15</v>
      </c>
      <c r="L628" s="32">
        <f>(Reitoria!K628-Reitoria!L628)+(ESAG!K628-ESAG!L628)+(CEART!K628-CEART!L628)+(FAED!K628-FAED!L628)+(CEAD!K628-CEAD!L628)+(CEFID!K628-CEFID!L628)+(CERES!K628-CERES!L628)+(CESFI!K628-CESFI!L628)</f>
        <v>7</v>
      </c>
      <c r="M628" s="33">
        <f t="shared" si="30"/>
        <v>8</v>
      </c>
      <c r="N628" s="57">
        <f t="shared" si="28"/>
        <v>16.5</v>
      </c>
      <c r="O628" s="57">
        <f t="shared" si="29"/>
        <v>7.7000000000000011</v>
      </c>
    </row>
    <row r="629" spans="1:15" ht="75" x14ac:dyDescent="0.25">
      <c r="A629" s="98"/>
      <c r="B629" s="94"/>
      <c r="C629" s="49">
        <v>71</v>
      </c>
      <c r="D629" s="50" t="s">
        <v>675</v>
      </c>
      <c r="E629" s="28" t="s">
        <v>918</v>
      </c>
      <c r="F629" s="26" t="s">
        <v>1011</v>
      </c>
      <c r="G629" s="49" t="s">
        <v>36</v>
      </c>
      <c r="H629" s="26">
        <v>30</v>
      </c>
      <c r="I629" s="26">
        <v>20</v>
      </c>
      <c r="J629" s="46">
        <v>1</v>
      </c>
      <c r="K629" s="31">
        <f>Reitoria!K629+ESAG!K629+CEART!K629+FAED!K629+CEAD!K629+CEFID!K629+CERES!K629+CESFI!K629</f>
        <v>15</v>
      </c>
      <c r="L629" s="32">
        <f>(Reitoria!K629-Reitoria!L629)+(ESAG!K629-ESAG!L629)+(CEART!K629-CEART!L629)+(FAED!K629-FAED!L629)+(CEAD!K629-CEAD!L629)+(CEFID!K629-CEFID!L629)+(CERES!K629-CERES!L629)+(CESFI!K629-CESFI!L629)</f>
        <v>7</v>
      </c>
      <c r="M629" s="33">
        <f t="shared" si="30"/>
        <v>8</v>
      </c>
      <c r="N629" s="57">
        <f t="shared" si="28"/>
        <v>15</v>
      </c>
      <c r="O629" s="57">
        <f t="shared" si="29"/>
        <v>7</v>
      </c>
    </row>
    <row r="630" spans="1:15" ht="75" x14ac:dyDescent="0.25">
      <c r="A630" s="98"/>
      <c r="B630" s="94"/>
      <c r="C630" s="49">
        <v>72</v>
      </c>
      <c r="D630" s="50" t="s">
        <v>676</v>
      </c>
      <c r="E630" s="28" t="s">
        <v>918</v>
      </c>
      <c r="F630" s="26" t="s">
        <v>1011</v>
      </c>
      <c r="G630" s="49" t="s">
        <v>36</v>
      </c>
      <c r="H630" s="26">
        <v>30</v>
      </c>
      <c r="I630" s="26">
        <v>20</v>
      </c>
      <c r="J630" s="46">
        <v>1.45</v>
      </c>
      <c r="K630" s="31">
        <f>Reitoria!K630+ESAG!K630+CEART!K630+FAED!K630+CEAD!K630+CEFID!K630+CERES!K630+CESFI!K630</f>
        <v>15</v>
      </c>
      <c r="L630" s="32">
        <f>(Reitoria!K630-Reitoria!L630)+(ESAG!K630-ESAG!L630)+(CEART!K630-CEART!L630)+(FAED!K630-FAED!L630)+(CEAD!K630-CEAD!L630)+(CEFID!K630-CEFID!L630)+(CERES!K630-CERES!L630)+(CESFI!K630-CESFI!L630)</f>
        <v>7</v>
      </c>
      <c r="M630" s="33">
        <f t="shared" si="30"/>
        <v>8</v>
      </c>
      <c r="N630" s="57">
        <f t="shared" si="28"/>
        <v>21.75</v>
      </c>
      <c r="O630" s="57">
        <f t="shared" si="29"/>
        <v>10.15</v>
      </c>
    </row>
    <row r="631" spans="1:15" ht="75" x14ac:dyDescent="0.25">
      <c r="A631" s="98"/>
      <c r="B631" s="94"/>
      <c r="C631" s="49">
        <v>73</v>
      </c>
      <c r="D631" s="50" t="s">
        <v>677</v>
      </c>
      <c r="E631" s="28" t="s">
        <v>918</v>
      </c>
      <c r="F631" s="26" t="s">
        <v>1011</v>
      </c>
      <c r="G631" s="49" t="s">
        <v>36</v>
      </c>
      <c r="H631" s="26">
        <v>30</v>
      </c>
      <c r="I631" s="26">
        <v>20</v>
      </c>
      <c r="J631" s="46">
        <v>1.45</v>
      </c>
      <c r="K631" s="31">
        <f>Reitoria!K631+ESAG!K631+CEART!K631+FAED!K631+CEAD!K631+CEFID!K631+CERES!K631+CESFI!K631</f>
        <v>15</v>
      </c>
      <c r="L631" s="32">
        <f>(Reitoria!K631-Reitoria!L631)+(ESAG!K631-ESAG!L631)+(CEART!K631-CEART!L631)+(FAED!K631-FAED!L631)+(CEAD!K631-CEAD!L631)+(CEFID!K631-CEFID!L631)+(CERES!K631-CERES!L631)+(CESFI!K631-CESFI!L631)</f>
        <v>5</v>
      </c>
      <c r="M631" s="33">
        <f t="shared" si="30"/>
        <v>10</v>
      </c>
      <c r="N631" s="57">
        <f t="shared" si="28"/>
        <v>21.75</v>
      </c>
      <c r="O631" s="57">
        <f t="shared" si="29"/>
        <v>7.25</v>
      </c>
    </row>
    <row r="632" spans="1:15" ht="75" x14ac:dyDescent="0.25">
      <c r="A632" s="98"/>
      <c r="B632" s="94"/>
      <c r="C632" s="49">
        <v>74</v>
      </c>
      <c r="D632" s="50" t="s">
        <v>678</v>
      </c>
      <c r="E632" s="28" t="s">
        <v>918</v>
      </c>
      <c r="F632" s="26" t="s">
        <v>1011</v>
      </c>
      <c r="G632" s="49" t="s">
        <v>36</v>
      </c>
      <c r="H632" s="26">
        <v>30</v>
      </c>
      <c r="I632" s="26">
        <v>20</v>
      </c>
      <c r="J632" s="46">
        <v>1.45</v>
      </c>
      <c r="K632" s="31">
        <f>Reitoria!K632+ESAG!K632+CEART!K632+FAED!K632+CEAD!K632+CEFID!K632+CERES!K632+CESFI!K632</f>
        <v>15</v>
      </c>
      <c r="L632" s="32">
        <f>(Reitoria!K632-Reitoria!L632)+(ESAG!K632-ESAG!L632)+(CEART!K632-CEART!L632)+(FAED!K632-FAED!L632)+(CEAD!K632-CEAD!L632)+(CEFID!K632-CEFID!L632)+(CERES!K632-CERES!L632)+(CESFI!K632-CESFI!L632)</f>
        <v>5</v>
      </c>
      <c r="M632" s="33">
        <f t="shared" si="30"/>
        <v>10</v>
      </c>
      <c r="N632" s="57">
        <f t="shared" si="28"/>
        <v>21.75</v>
      </c>
      <c r="O632" s="57">
        <f t="shared" si="29"/>
        <v>7.25</v>
      </c>
    </row>
    <row r="633" spans="1:15" ht="75" x14ac:dyDescent="0.25">
      <c r="A633" s="98"/>
      <c r="B633" s="94"/>
      <c r="C633" s="49">
        <v>75</v>
      </c>
      <c r="D633" s="50" t="s">
        <v>679</v>
      </c>
      <c r="E633" s="28" t="s">
        <v>918</v>
      </c>
      <c r="F633" s="26" t="s">
        <v>1011</v>
      </c>
      <c r="G633" s="49" t="s">
        <v>36</v>
      </c>
      <c r="H633" s="26">
        <v>30</v>
      </c>
      <c r="I633" s="26">
        <v>20</v>
      </c>
      <c r="J633" s="46">
        <v>4.5999999999999996</v>
      </c>
      <c r="K633" s="31">
        <f>Reitoria!K633+ESAG!K633+CEART!K633+FAED!K633+CEAD!K633+CEFID!K633+CERES!K633+CESFI!K633</f>
        <v>15</v>
      </c>
      <c r="L633" s="32">
        <f>(Reitoria!K633-Reitoria!L633)+(ESAG!K633-ESAG!L633)+(CEART!K633-CEART!L633)+(FAED!K633-FAED!L633)+(CEAD!K633-CEAD!L633)+(CEFID!K633-CEFID!L633)+(CERES!K633-CERES!L633)+(CESFI!K633-CESFI!L633)</f>
        <v>5</v>
      </c>
      <c r="M633" s="33">
        <f t="shared" si="30"/>
        <v>10</v>
      </c>
      <c r="N633" s="57">
        <f t="shared" si="28"/>
        <v>69</v>
      </c>
      <c r="O633" s="57">
        <f t="shared" si="29"/>
        <v>23</v>
      </c>
    </row>
    <row r="634" spans="1:15" ht="75" x14ac:dyDescent="0.25">
      <c r="A634" s="98"/>
      <c r="B634" s="94"/>
      <c r="C634" s="49">
        <v>76</v>
      </c>
      <c r="D634" s="50" t="s">
        <v>680</v>
      </c>
      <c r="E634" s="28" t="s">
        <v>918</v>
      </c>
      <c r="F634" s="26" t="s">
        <v>1011</v>
      </c>
      <c r="G634" s="49" t="s">
        <v>36</v>
      </c>
      <c r="H634" s="26">
        <v>30</v>
      </c>
      <c r="I634" s="26">
        <v>20</v>
      </c>
      <c r="J634" s="46">
        <v>0.32</v>
      </c>
      <c r="K634" s="31">
        <f>Reitoria!K634+ESAG!K634+CEART!K634+FAED!K634+CEAD!K634+CEFID!K634+CERES!K634+CESFI!K634</f>
        <v>15</v>
      </c>
      <c r="L634" s="32">
        <f>(Reitoria!K634-Reitoria!L634)+(ESAG!K634-ESAG!L634)+(CEART!K634-CEART!L634)+(FAED!K634-FAED!L634)+(CEAD!K634-CEAD!L634)+(CEFID!K634-CEFID!L634)+(CERES!K634-CERES!L634)+(CESFI!K634-CESFI!L634)</f>
        <v>5</v>
      </c>
      <c r="M634" s="33">
        <f t="shared" si="30"/>
        <v>10</v>
      </c>
      <c r="N634" s="57">
        <f t="shared" si="28"/>
        <v>4.8</v>
      </c>
      <c r="O634" s="57">
        <f t="shared" si="29"/>
        <v>1.6</v>
      </c>
    </row>
    <row r="635" spans="1:15" ht="75" x14ac:dyDescent="0.25">
      <c r="A635" s="98"/>
      <c r="B635" s="94"/>
      <c r="C635" s="49">
        <v>77</v>
      </c>
      <c r="D635" s="50" t="s">
        <v>680</v>
      </c>
      <c r="E635" s="28" t="s">
        <v>918</v>
      </c>
      <c r="F635" s="26" t="s">
        <v>1011</v>
      </c>
      <c r="G635" s="49" t="s">
        <v>36</v>
      </c>
      <c r="H635" s="26">
        <v>30</v>
      </c>
      <c r="I635" s="26">
        <v>20</v>
      </c>
      <c r="J635" s="46">
        <v>0.32</v>
      </c>
      <c r="K635" s="31">
        <f>Reitoria!K635+ESAG!K635+CEART!K635+FAED!K635+CEAD!K635+CEFID!K635+CERES!K635+CESFI!K635</f>
        <v>15</v>
      </c>
      <c r="L635" s="32">
        <f>(Reitoria!K635-Reitoria!L635)+(ESAG!K635-ESAG!L635)+(CEART!K635-CEART!L635)+(FAED!K635-FAED!L635)+(CEAD!K635-CEAD!L635)+(CEFID!K635-CEFID!L635)+(CERES!K635-CERES!L635)+(CESFI!K635-CESFI!L635)</f>
        <v>5</v>
      </c>
      <c r="M635" s="33">
        <f t="shared" si="30"/>
        <v>10</v>
      </c>
      <c r="N635" s="57">
        <f t="shared" si="28"/>
        <v>4.8</v>
      </c>
      <c r="O635" s="57">
        <f t="shared" si="29"/>
        <v>1.6</v>
      </c>
    </row>
    <row r="636" spans="1:15" ht="45" x14ac:dyDescent="0.25">
      <c r="A636" s="98"/>
      <c r="B636" s="94"/>
      <c r="C636" s="49">
        <v>78</v>
      </c>
      <c r="D636" s="50" t="s">
        <v>681</v>
      </c>
      <c r="E636" s="28" t="s">
        <v>918</v>
      </c>
      <c r="F636" s="26" t="s">
        <v>1011</v>
      </c>
      <c r="G636" s="49" t="s">
        <v>36</v>
      </c>
      <c r="H636" s="26">
        <v>30</v>
      </c>
      <c r="I636" s="26">
        <v>20</v>
      </c>
      <c r="J636" s="46">
        <v>0.55000000000000004</v>
      </c>
      <c r="K636" s="31">
        <f>Reitoria!K636+ESAG!K636+CEART!K636+FAED!K636+CEAD!K636+CEFID!K636+CERES!K636+CESFI!K636</f>
        <v>15</v>
      </c>
      <c r="L636" s="32">
        <f>(Reitoria!K636-Reitoria!L636)+(ESAG!K636-ESAG!L636)+(CEART!K636-CEART!L636)+(FAED!K636-FAED!L636)+(CEAD!K636-CEAD!L636)+(CEFID!K636-CEFID!L636)+(CERES!K636-CERES!L636)+(CESFI!K636-CESFI!L636)</f>
        <v>7</v>
      </c>
      <c r="M636" s="33">
        <f t="shared" si="30"/>
        <v>8</v>
      </c>
      <c r="N636" s="57">
        <f t="shared" si="28"/>
        <v>8.25</v>
      </c>
      <c r="O636" s="57">
        <f t="shared" si="29"/>
        <v>3.8500000000000005</v>
      </c>
    </row>
    <row r="637" spans="1:15" ht="75" x14ac:dyDescent="0.25">
      <c r="A637" s="98"/>
      <c r="B637" s="94"/>
      <c r="C637" s="49">
        <v>79</v>
      </c>
      <c r="D637" s="50" t="s">
        <v>682</v>
      </c>
      <c r="E637" s="28" t="s">
        <v>918</v>
      </c>
      <c r="F637" s="26" t="s">
        <v>1011</v>
      </c>
      <c r="G637" s="49" t="s">
        <v>36</v>
      </c>
      <c r="H637" s="26">
        <v>30</v>
      </c>
      <c r="I637" s="26">
        <v>20</v>
      </c>
      <c r="J637" s="46">
        <v>2</v>
      </c>
      <c r="K637" s="31">
        <f>Reitoria!K637+ESAG!K637+CEART!K637+FAED!K637+CEAD!K637+CEFID!K637+CERES!K637+CESFI!K637</f>
        <v>15</v>
      </c>
      <c r="L637" s="32">
        <f>(Reitoria!K637-Reitoria!L637)+(ESAG!K637-ESAG!L637)+(CEART!K637-CEART!L637)+(FAED!K637-FAED!L637)+(CEAD!K637-CEAD!L637)+(CEFID!K637-CEFID!L637)+(CERES!K637-CERES!L637)+(CESFI!K637-CESFI!L637)</f>
        <v>5</v>
      </c>
      <c r="M637" s="33">
        <f t="shared" si="30"/>
        <v>10</v>
      </c>
      <c r="N637" s="57">
        <f t="shared" si="28"/>
        <v>30</v>
      </c>
      <c r="O637" s="57">
        <f t="shared" si="29"/>
        <v>10</v>
      </c>
    </row>
    <row r="638" spans="1:15" ht="60" x14ac:dyDescent="0.25">
      <c r="A638" s="98"/>
      <c r="B638" s="94"/>
      <c r="C638" s="49">
        <v>80</v>
      </c>
      <c r="D638" s="50" t="s">
        <v>683</v>
      </c>
      <c r="E638" s="28" t="s">
        <v>918</v>
      </c>
      <c r="F638" s="26" t="s">
        <v>1011</v>
      </c>
      <c r="G638" s="49" t="s">
        <v>36</v>
      </c>
      <c r="H638" s="26">
        <v>30</v>
      </c>
      <c r="I638" s="26">
        <v>20</v>
      </c>
      <c r="J638" s="46">
        <v>1.3</v>
      </c>
      <c r="K638" s="31">
        <f>Reitoria!K638+ESAG!K638+CEART!K638+FAED!K638+CEAD!K638+CEFID!K638+CERES!K638+CESFI!K638</f>
        <v>15</v>
      </c>
      <c r="L638" s="32">
        <f>(Reitoria!K638-Reitoria!L638)+(ESAG!K638-ESAG!L638)+(CEART!K638-CEART!L638)+(FAED!K638-FAED!L638)+(CEAD!K638-CEAD!L638)+(CEFID!K638-CEFID!L638)+(CERES!K638-CERES!L638)+(CESFI!K638-CESFI!L638)</f>
        <v>5</v>
      </c>
      <c r="M638" s="33">
        <f t="shared" si="30"/>
        <v>10</v>
      </c>
      <c r="N638" s="57">
        <f t="shared" si="28"/>
        <v>19.5</v>
      </c>
      <c r="O638" s="57">
        <f t="shared" si="29"/>
        <v>6.5</v>
      </c>
    </row>
    <row r="639" spans="1:15" ht="60" x14ac:dyDescent="0.25">
      <c r="A639" s="98"/>
      <c r="B639" s="94"/>
      <c r="C639" s="49">
        <v>81</v>
      </c>
      <c r="D639" s="50" t="s">
        <v>684</v>
      </c>
      <c r="E639" s="28" t="s">
        <v>918</v>
      </c>
      <c r="F639" s="26" t="s">
        <v>1011</v>
      </c>
      <c r="G639" s="49" t="s">
        <v>36</v>
      </c>
      <c r="H639" s="26">
        <v>30</v>
      </c>
      <c r="I639" s="26">
        <v>20</v>
      </c>
      <c r="J639" s="46">
        <v>3.45</v>
      </c>
      <c r="K639" s="31">
        <f>Reitoria!K639+ESAG!K639+CEART!K639+FAED!K639+CEAD!K639+CEFID!K639+CERES!K639+CESFI!K639</f>
        <v>15</v>
      </c>
      <c r="L639" s="32">
        <f>(Reitoria!K639-Reitoria!L639)+(ESAG!K639-ESAG!L639)+(CEART!K639-CEART!L639)+(FAED!K639-FAED!L639)+(CEAD!K639-CEAD!L639)+(CEFID!K639-CEFID!L639)+(CERES!K639-CERES!L639)+(CESFI!K639-CESFI!L639)</f>
        <v>5</v>
      </c>
      <c r="M639" s="33">
        <f t="shared" si="30"/>
        <v>10</v>
      </c>
      <c r="N639" s="57">
        <f t="shared" si="28"/>
        <v>51.75</v>
      </c>
      <c r="O639" s="57">
        <f t="shared" si="29"/>
        <v>17.25</v>
      </c>
    </row>
    <row r="640" spans="1:15" ht="60" x14ac:dyDescent="0.25">
      <c r="A640" s="98"/>
      <c r="B640" s="94"/>
      <c r="C640" s="49">
        <v>82</v>
      </c>
      <c r="D640" s="50" t="s">
        <v>685</v>
      </c>
      <c r="E640" s="28" t="s">
        <v>918</v>
      </c>
      <c r="F640" s="26" t="s">
        <v>1011</v>
      </c>
      <c r="G640" s="49" t="s">
        <v>36</v>
      </c>
      <c r="H640" s="26">
        <v>30</v>
      </c>
      <c r="I640" s="26">
        <v>20</v>
      </c>
      <c r="J640" s="46">
        <v>3.45</v>
      </c>
      <c r="K640" s="31">
        <f>Reitoria!K640+ESAG!K640+CEART!K640+FAED!K640+CEAD!K640+CEFID!K640+CERES!K640+CESFI!K640</f>
        <v>15</v>
      </c>
      <c r="L640" s="32">
        <f>(Reitoria!K640-Reitoria!L640)+(ESAG!K640-ESAG!L640)+(CEART!K640-CEART!L640)+(FAED!K640-FAED!L640)+(CEAD!K640-CEAD!L640)+(CEFID!K640-CEFID!L640)+(CERES!K640-CERES!L640)+(CESFI!K640-CESFI!L640)</f>
        <v>5</v>
      </c>
      <c r="M640" s="33">
        <f t="shared" si="30"/>
        <v>10</v>
      </c>
      <c r="N640" s="57">
        <f t="shared" si="28"/>
        <v>51.75</v>
      </c>
      <c r="O640" s="57">
        <f t="shared" si="29"/>
        <v>17.25</v>
      </c>
    </row>
    <row r="641" spans="1:15" ht="60" x14ac:dyDescent="0.25">
      <c r="A641" s="98"/>
      <c r="B641" s="94"/>
      <c r="C641" s="49">
        <v>83</v>
      </c>
      <c r="D641" s="50" t="s">
        <v>686</v>
      </c>
      <c r="E641" s="28" t="s">
        <v>918</v>
      </c>
      <c r="F641" s="26" t="s">
        <v>1011</v>
      </c>
      <c r="G641" s="49" t="s">
        <v>36</v>
      </c>
      <c r="H641" s="26">
        <v>30</v>
      </c>
      <c r="I641" s="26">
        <v>20</v>
      </c>
      <c r="J641" s="46">
        <v>0.45</v>
      </c>
      <c r="K641" s="31">
        <f>Reitoria!K641+ESAG!K641+CEART!K641+FAED!K641+CEAD!K641+CEFID!K641+CERES!K641+CESFI!K641</f>
        <v>15</v>
      </c>
      <c r="L641" s="32">
        <f>(Reitoria!K641-Reitoria!L641)+(ESAG!K641-ESAG!L641)+(CEART!K641-CEART!L641)+(FAED!K641-FAED!L641)+(CEAD!K641-CEAD!L641)+(CEFID!K641-CEFID!L641)+(CERES!K641-CERES!L641)+(CESFI!K641-CESFI!L641)</f>
        <v>5</v>
      </c>
      <c r="M641" s="33">
        <f t="shared" si="30"/>
        <v>10</v>
      </c>
      <c r="N641" s="57">
        <f t="shared" si="28"/>
        <v>6.75</v>
      </c>
      <c r="O641" s="57">
        <f t="shared" si="29"/>
        <v>2.25</v>
      </c>
    </row>
    <row r="642" spans="1:15" ht="60" x14ac:dyDescent="0.25">
      <c r="A642" s="98"/>
      <c r="B642" s="94"/>
      <c r="C642" s="49">
        <v>84</v>
      </c>
      <c r="D642" s="50" t="s">
        <v>687</v>
      </c>
      <c r="E642" s="28" t="s">
        <v>918</v>
      </c>
      <c r="F642" s="26" t="s">
        <v>1011</v>
      </c>
      <c r="G642" s="49" t="s">
        <v>36</v>
      </c>
      <c r="H642" s="26">
        <v>30</v>
      </c>
      <c r="I642" s="26">
        <v>20</v>
      </c>
      <c r="J642" s="46">
        <v>4.1500000000000004</v>
      </c>
      <c r="K642" s="31">
        <f>Reitoria!K642+ESAG!K642+CEART!K642+FAED!K642+CEAD!K642+CEFID!K642+CERES!K642+CESFI!K642</f>
        <v>15</v>
      </c>
      <c r="L642" s="32">
        <f>(Reitoria!K642-Reitoria!L642)+(ESAG!K642-ESAG!L642)+(CEART!K642-CEART!L642)+(FAED!K642-FAED!L642)+(CEAD!K642-CEAD!L642)+(CEFID!K642-CEFID!L642)+(CERES!K642-CERES!L642)+(CESFI!K642-CESFI!L642)</f>
        <v>5</v>
      </c>
      <c r="M642" s="33">
        <f t="shared" si="30"/>
        <v>10</v>
      </c>
      <c r="N642" s="57">
        <f t="shared" si="28"/>
        <v>62.250000000000007</v>
      </c>
      <c r="O642" s="57">
        <f t="shared" si="29"/>
        <v>20.75</v>
      </c>
    </row>
    <row r="643" spans="1:15" ht="60" x14ac:dyDescent="0.25">
      <c r="A643" s="98"/>
      <c r="B643" s="94"/>
      <c r="C643" s="49">
        <v>85</v>
      </c>
      <c r="D643" s="50" t="s">
        <v>688</v>
      </c>
      <c r="E643" s="28" t="s">
        <v>918</v>
      </c>
      <c r="F643" s="26" t="s">
        <v>1011</v>
      </c>
      <c r="G643" s="49" t="s">
        <v>36</v>
      </c>
      <c r="H643" s="26">
        <v>30</v>
      </c>
      <c r="I643" s="26">
        <v>20</v>
      </c>
      <c r="J643" s="46">
        <v>0.6</v>
      </c>
      <c r="K643" s="31">
        <f>Reitoria!K643+ESAG!K643+CEART!K643+FAED!K643+CEAD!K643+CEFID!K643+CERES!K643+CESFI!K643</f>
        <v>15</v>
      </c>
      <c r="L643" s="32">
        <f>(Reitoria!K643-Reitoria!L643)+(ESAG!K643-ESAG!L643)+(CEART!K643-CEART!L643)+(FAED!K643-FAED!L643)+(CEAD!K643-CEAD!L643)+(CEFID!K643-CEFID!L643)+(CERES!K643-CERES!L643)+(CESFI!K643-CESFI!L643)</f>
        <v>8</v>
      </c>
      <c r="M643" s="33">
        <f t="shared" si="30"/>
        <v>7</v>
      </c>
      <c r="N643" s="57">
        <f t="shared" si="28"/>
        <v>9</v>
      </c>
      <c r="O643" s="57">
        <f t="shared" si="29"/>
        <v>4.8</v>
      </c>
    </row>
    <row r="644" spans="1:15" ht="75" x14ac:dyDescent="0.25">
      <c r="A644" s="98"/>
      <c r="B644" s="94"/>
      <c r="C644" s="49">
        <v>86</v>
      </c>
      <c r="D644" s="50" t="s">
        <v>689</v>
      </c>
      <c r="E644" s="28" t="s">
        <v>918</v>
      </c>
      <c r="F644" s="26" t="s">
        <v>1011</v>
      </c>
      <c r="G644" s="49" t="s">
        <v>36</v>
      </c>
      <c r="H644" s="26">
        <v>30</v>
      </c>
      <c r="I644" s="26">
        <v>20</v>
      </c>
      <c r="J644" s="46">
        <v>0.3</v>
      </c>
      <c r="K644" s="31">
        <f>Reitoria!K644+ESAG!K644+CEART!K644+FAED!K644+CEAD!K644+CEFID!K644+CERES!K644+CESFI!K644</f>
        <v>15</v>
      </c>
      <c r="L644" s="32">
        <f>(Reitoria!K644-Reitoria!L644)+(ESAG!K644-ESAG!L644)+(CEART!K644-CEART!L644)+(FAED!K644-FAED!L644)+(CEAD!K644-CEAD!L644)+(CEFID!K644-CEFID!L644)+(CERES!K644-CERES!L644)+(CESFI!K644-CESFI!L644)</f>
        <v>8</v>
      </c>
      <c r="M644" s="33">
        <f t="shared" si="30"/>
        <v>7</v>
      </c>
      <c r="N644" s="57">
        <f t="shared" si="28"/>
        <v>4.5</v>
      </c>
      <c r="O644" s="57">
        <f t="shared" si="29"/>
        <v>2.4</v>
      </c>
    </row>
    <row r="645" spans="1:15" ht="75" x14ac:dyDescent="0.25">
      <c r="A645" s="98"/>
      <c r="B645" s="94"/>
      <c r="C645" s="49">
        <v>87</v>
      </c>
      <c r="D645" s="50" t="s">
        <v>690</v>
      </c>
      <c r="E645" s="28" t="s">
        <v>918</v>
      </c>
      <c r="F645" s="26" t="s">
        <v>1011</v>
      </c>
      <c r="G645" s="49" t="s">
        <v>36</v>
      </c>
      <c r="H645" s="26">
        <v>30</v>
      </c>
      <c r="I645" s="26">
        <v>20</v>
      </c>
      <c r="J645" s="46">
        <v>3</v>
      </c>
      <c r="K645" s="31">
        <f>Reitoria!K645+ESAG!K645+CEART!K645+FAED!K645+CEAD!K645+CEFID!K645+CERES!K645+CESFI!K645</f>
        <v>20</v>
      </c>
      <c r="L645" s="32">
        <f>(Reitoria!K645-Reitoria!L645)+(ESAG!K645-ESAG!L645)+(CEART!K645-CEART!L645)+(FAED!K645-FAED!L645)+(CEAD!K645-CEAD!L645)+(CEFID!K645-CEFID!L645)+(CERES!K645-CERES!L645)+(CESFI!K645-CESFI!L645)</f>
        <v>5</v>
      </c>
      <c r="M645" s="33">
        <f t="shared" si="30"/>
        <v>15</v>
      </c>
      <c r="N645" s="57">
        <f t="shared" ref="N645:N708" si="31">J645*K645</f>
        <v>60</v>
      </c>
      <c r="O645" s="57">
        <f t="shared" ref="O645:O708" si="32">J645*L645</f>
        <v>15</v>
      </c>
    </row>
    <row r="646" spans="1:15" ht="60" x14ac:dyDescent="0.25">
      <c r="A646" s="98"/>
      <c r="B646" s="94"/>
      <c r="C646" s="49">
        <v>88</v>
      </c>
      <c r="D646" s="50" t="s">
        <v>691</v>
      </c>
      <c r="E646" s="28" t="s">
        <v>918</v>
      </c>
      <c r="F646" s="26" t="s">
        <v>1011</v>
      </c>
      <c r="G646" s="49" t="s">
        <v>36</v>
      </c>
      <c r="H646" s="26">
        <v>30</v>
      </c>
      <c r="I646" s="26">
        <v>20</v>
      </c>
      <c r="J646" s="46">
        <v>9.75</v>
      </c>
      <c r="K646" s="31">
        <f>Reitoria!K646+ESAG!K646+CEART!K646+FAED!K646+CEAD!K646+CEFID!K646+CERES!K646+CESFI!K646</f>
        <v>30</v>
      </c>
      <c r="L646" s="32">
        <f>(Reitoria!K646-Reitoria!L646)+(ESAG!K646-ESAG!L646)+(CEART!K646-CEART!L646)+(FAED!K646-FAED!L646)+(CEAD!K646-CEAD!L646)+(CEFID!K646-CEFID!L646)+(CERES!K646-CERES!L646)+(CESFI!K646-CESFI!L646)</f>
        <v>13</v>
      </c>
      <c r="M646" s="33">
        <f t="shared" si="30"/>
        <v>17</v>
      </c>
      <c r="N646" s="57">
        <f t="shared" si="31"/>
        <v>292.5</v>
      </c>
      <c r="O646" s="57">
        <f t="shared" si="32"/>
        <v>126.75</v>
      </c>
    </row>
    <row r="647" spans="1:15" ht="30" x14ac:dyDescent="0.25">
      <c r="A647" s="98"/>
      <c r="B647" s="94"/>
      <c r="C647" s="49">
        <v>89</v>
      </c>
      <c r="D647" s="50" t="s">
        <v>692</v>
      </c>
      <c r="E647" s="28" t="s">
        <v>918</v>
      </c>
      <c r="F647" s="26" t="s">
        <v>1011</v>
      </c>
      <c r="G647" s="49" t="s">
        <v>36</v>
      </c>
      <c r="H647" s="26">
        <v>30</v>
      </c>
      <c r="I647" s="26">
        <v>20</v>
      </c>
      <c r="J647" s="46">
        <v>0.36</v>
      </c>
      <c r="K647" s="31">
        <f>Reitoria!K647+ESAG!K647+CEART!K647+FAED!K647+CEAD!K647+CEFID!K647+CERES!K647+CESFI!K647</f>
        <v>50</v>
      </c>
      <c r="L647" s="32">
        <f>(Reitoria!K647-Reitoria!L647)+(ESAG!K647-ESAG!L647)+(CEART!K647-CEART!L647)+(FAED!K647-FAED!L647)+(CEAD!K647-CEAD!L647)+(CEFID!K647-CEFID!L647)+(CERES!K647-CERES!L647)+(CESFI!K647-CESFI!L647)</f>
        <v>10</v>
      </c>
      <c r="M647" s="33">
        <f t="shared" si="30"/>
        <v>40</v>
      </c>
      <c r="N647" s="57">
        <f t="shared" si="31"/>
        <v>18</v>
      </c>
      <c r="O647" s="57">
        <f t="shared" si="32"/>
        <v>3.5999999999999996</v>
      </c>
    </row>
    <row r="648" spans="1:15" ht="30" x14ac:dyDescent="0.25">
      <c r="A648" s="98"/>
      <c r="B648" s="94"/>
      <c r="C648" s="49">
        <v>90</v>
      </c>
      <c r="D648" s="50" t="s">
        <v>693</v>
      </c>
      <c r="E648" s="28" t="s">
        <v>918</v>
      </c>
      <c r="F648" s="26" t="s">
        <v>1011</v>
      </c>
      <c r="G648" s="49"/>
      <c r="H648" s="26">
        <v>30</v>
      </c>
      <c r="I648" s="26">
        <v>20</v>
      </c>
      <c r="J648" s="46">
        <v>7</v>
      </c>
      <c r="K648" s="31">
        <f>Reitoria!K648+ESAG!K648+CEART!K648+FAED!K648+CEAD!K648+CEFID!K648+CERES!K648+CESFI!K648</f>
        <v>15</v>
      </c>
      <c r="L648" s="32">
        <f>(Reitoria!K648-Reitoria!L648)+(ESAG!K648-ESAG!L648)+(CEART!K648-CEART!L648)+(FAED!K648-FAED!L648)+(CEAD!K648-CEAD!L648)+(CEFID!K648-CEFID!L648)+(CERES!K648-CERES!L648)+(CESFI!K648-CESFI!L648)</f>
        <v>15</v>
      </c>
      <c r="M648" s="33">
        <f t="shared" si="30"/>
        <v>0</v>
      </c>
      <c r="N648" s="57">
        <f t="shared" si="31"/>
        <v>105</v>
      </c>
      <c r="O648" s="57">
        <f t="shared" si="32"/>
        <v>105</v>
      </c>
    </row>
    <row r="649" spans="1:15" ht="45" x14ac:dyDescent="0.25">
      <c r="A649" s="98"/>
      <c r="B649" s="94"/>
      <c r="C649" s="49">
        <v>91</v>
      </c>
      <c r="D649" s="50" t="s">
        <v>694</v>
      </c>
      <c r="E649" s="28" t="s">
        <v>918</v>
      </c>
      <c r="F649" s="26" t="s">
        <v>1011</v>
      </c>
      <c r="G649" s="49" t="s">
        <v>36</v>
      </c>
      <c r="H649" s="26">
        <v>30</v>
      </c>
      <c r="I649" s="26">
        <v>20</v>
      </c>
      <c r="J649" s="46">
        <v>0.84</v>
      </c>
      <c r="K649" s="31">
        <f>Reitoria!K649+ESAG!K649+CEART!K649+FAED!K649+CEAD!K649+CEFID!K649+CERES!K649+CESFI!K649</f>
        <v>95</v>
      </c>
      <c r="L649" s="32">
        <f>(Reitoria!K649-Reitoria!L649)+(ESAG!K649-ESAG!L649)+(CEART!K649-CEART!L649)+(FAED!K649-FAED!L649)+(CEAD!K649-CEAD!L649)+(CEFID!K649-CEFID!L649)+(CERES!K649-CERES!L649)+(CESFI!K649-CESFI!L649)</f>
        <v>40</v>
      </c>
      <c r="M649" s="33">
        <f t="shared" si="30"/>
        <v>55</v>
      </c>
      <c r="N649" s="57">
        <f t="shared" si="31"/>
        <v>79.8</v>
      </c>
      <c r="O649" s="57">
        <f t="shared" si="32"/>
        <v>33.6</v>
      </c>
    </row>
    <row r="650" spans="1:15" ht="45" x14ac:dyDescent="0.25">
      <c r="A650" s="98"/>
      <c r="B650" s="94"/>
      <c r="C650" s="49">
        <v>92</v>
      </c>
      <c r="D650" s="50" t="s">
        <v>695</v>
      </c>
      <c r="E650" s="28" t="s">
        <v>918</v>
      </c>
      <c r="F650" s="26" t="s">
        <v>1011</v>
      </c>
      <c r="G650" s="49" t="s">
        <v>36</v>
      </c>
      <c r="H650" s="26">
        <v>30</v>
      </c>
      <c r="I650" s="26">
        <v>20</v>
      </c>
      <c r="J650" s="46">
        <v>1.2</v>
      </c>
      <c r="K650" s="31">
        <f>Reitoria!K650+ESAG!K650+CEART!K650+FAED!K650+CEAD!K650+CEFID!K650+CERES!K650+CESFI!K650</f>
        <v>20</v>
      </c>
      <c r="L650" s="32">
        <f>(Reitoria!K650-Reitoria!L650)+(ESAG!K650-ESAG!L650)+(CEART!K650-CEART!L650)+(FAED!K650-FAED!L650)+(CEAD!K650-CEAD!L650)+(CEFID!K650-CEFID!L650)+(CERES!K650-CERES!L650)+(CESFI!K650-CESFI!L650)</f>
        <v>20</v>
      </c>
      <c r="M650" s="33">
        <f t="shared" si="30"/>
        <v>0</v>
      </c>
      <c r="N650" s="57">
        <f t="shared" si="31"/>
        <v>24</v>
      </c>
      <c r="O650" s="57">
        <f t="shared" si="32"/>
        <v>24</v>
      </c>
    </row>
    <row r="651" spans="1:15" ht="45" x14ac:dyDescent="0.25">
      <c r="A651" s="98"/>
      <c r="B651" s="94"/>
      <c r="C651" s="49">
        <v>93</v>
      </c>
      <c r="D651" s="50" t="s">
        <v>696</v>
      </c>
      <c r="E651" s="28" t="s">
        <v>918</v>
      </c>
      <c r="F651" s="26" t="s">
        <v>1011</v>
      </c>
      <c r="G651" s="49" t="s">
        <v>36</v>
      </c>
      <c r="H651" s="26">
        <v>30</v>
      </c>
      <c r="I651" s="26">
        <v>20</v>
      </c>
      <c r="J651" s="46">
        <v>1.25</v>
      </c>
      <c r="K651" s="31">
        <f>Reitoria!K651+ESAG!K651+CEART!K651+FAED!K651+CEAD!K651+CEFID!K651+CERES!K651+CESFI!K651</f>
        <v>45</v>
      </c>
      <c r="L651" s="32">
        <f>(Reitoria!K651-Reitoria!L651)+(ESAG!K651-ESAG!L651)+(CEART!K651-CEART!L651)+(FAED!K651-FAED!L651)+(CEAD!K651-CEAD!L651)+(CEFID!K651-CEFID!L651)+(CERES!K651-CERES!L651)+(CESFI!K651-CESFI!L651)</f>
        <v>35</v>
      </c>
      <c r="M651" s="33">
        <f t="shared" si="30"/>
        <v>10</v>
      </c>
      <c r="N651" s="57">
        <f t="shared" si="31"/>
        <v>56.25</v>
      </c>
      <c r="O651" s="57">
        <f t="shared" si="32"/>
        <v>43.75</v>
      </c>
    </row>
    <row r="652" spans="1:15" ht="75" x14ac:dyDescent="0.25">
      <c r="A652" s="98"/>
      <c r="B652" s="94"/>
      <c r="C652" s="49">
        <v>94</v>
      </c>
      <c r="D652" s="50" t="s">
        <v>697</v>
      </c>
      <c r="E652" s="28" t="s">
        <v>918</v>
      </c>
      <c r="F652" s="26" t="s">
        <v>1011</v>
      </c>
      <c r="G652" s="49" t="s">
        <v>36</v>
      </c>
      <c r="H652" s="26">
        <v>30</v>
      </c>
      <c r="I652" s="26">
        <v>20</v>
      </c>
      <c r="J652" s="46">
        <v>4</v>
      </c>
      <c r="K652" s="31">
        <f>Reitoria!K652+ESAG!K652+CEART!K652+FAED!K652+CEAD!K652+CEFID!K652+CERES!K652+CESFI!K652</f>
        <v>30</v>
      </c>
      <c r="L652" s="32">
        <f>(Reitoria!K652-Reitoria!L652)+(ESAG!K652-ESAG!L652)+(CEART!K652-CEART!L652)+(FAED!K652-FAED!L652)+(CEAD!K652-CEAD!L652)+(CEFID!K652-CEFID!L652)+(CERES!K652-CERES!L652)+(CESFI!K652-CESFI!L652)</f>
        <v>20</v>
      </c>
      <c r="M652" s="33">
        <f t="shared" si="30"/>
        <v>10</v>
      </c>
      <c r="N652" s="57">
        <f t="shared" si="31"/>
        <v>120</v>
      </c>
      <c r="O652" s="57">
        <f t="shared" si="32"/>
        <v>80</v>
      </c>
    </row>
    <row r="653" spans="1:15" ht="75" x14ac:dyDescent="0.25">
      <c r="A653" s="98"/>
      <c r="B653" s="94"/>
      <c r="C653" s="49">
        <v>95</v>
      </c>
      <c r="D653" s="50" t="s">
        <v>698</v>
      </c>
      <c r="E653" s="28" t="s">
        <v>918</v>
      </c>
      <c r="F653" s="26" t="s">
        <v>1011</v>
      </c>
      <c r="G653" s="49" t="s">
        <v>36</v>
      </c>
      <c r="H653" s="26">
        <v>30</v>
      </c>
      <c r="I653" s="26">
        <v>20</v>
      </c>
      <c r="J653" s="46">
        <v>2.4500000000000002</v>
      </c>
      <c r="K653" s="31">
        <f>Reitoria!K653+ESAG!K653+CEART!K653+FAED!K653+CEAD!K653+CEFID!K653+CERES!K653+CESFI!K653</f>
        <v>30</v>
      </c>
      <c r="L653" s="32">
        <f>(Reitoria!K653-Reitoria!L653)+(ESAG!K653-ESAG!L653)+(CEART!K653-CEART!L653)+(FAED!K653-FAED!L653)+(CEAD!K653-CEAD!L653)+(CEFID!K653-CEFID!L653)+(CERES!K653-CERES!L653)+(CESFI!K653-CESFI!L653)</f>
        <v>20</v>
      </c>
      <c r="M653" s="33">
        <f t="shared" si="30"/>
        <v>10</v>
      </c>
      <c r="N653" s="57">
        <f t="shared" si="31"/>
        <v>73.5</v>
      </c>
      <c r="O653" s="57">
        <f t="shared" si="32"/>
        <v>49</v>
      </c>
    </row>
    <row r="654" spans="1:15" ht="75" x14ac:dyDescent="0.25">
      <c r="A654" s="98"/>
      <c r="B654" s="94"/>
      <c r="C654" s="49">
        <v>96</v>
      </c>
      <c r="D654" s="50" t="s">
        <v>699</v>
      </c>
      <c r="E654" s="28" t="s">
        <v>918</v>
      </c>
      <c r="F654" s="26" t="s">
        <v>1011</v>
      </c>
      <c r="G654" s="49" t="s">
        <v>36</v>
      </c>
      <c r="H654" s="26">
        <v>30</v>
      </c>
      <c r="I654" s="26">
        <v>20</v>
      </c>
      <c r="J654" s="46">
        <v>4.3</v>
      </c>
      <c r="K654" s="31">
        <f>Reitoria!K654+ESAG!K654+CEART!K654+FAED!K654+CEAD!K654+CEFID!K654+CERES!K654+CESFI!K654</f>
        <v>30</v>
      </c>
      <c r="L654" s="32">
        <f>(Reitoria!K654-Reitoria!L654)+(ESAG!K654-ESAG!L654)+(CEART!K654-CEART!L654)+(FAED!K654-FAED!L654)+(CEAD!K654-CEAD!L654)+(CEFID!K654-CEFID!L654)+(CERES!K654-CERES!L654)+(CESFI!K654-CESFI!L654)</f>
        <v>17</v>
      </c>
      <c r="M654" s="33">
        <f t="shared" si="30"/>
        <v>13</v>
      </c>
      <c r="N654" s="57">
        <f t="shared" si="31"/>
        <v>129</v>
      </c>
      <c r="O654" s="57">
        <f t="shared" si="32"/>
        <v>73.099999999999994</v>
      </c>
    </row>
    <row r="655" spans="1:15" ht="75" x14ac:dyDescent="0.25">
      <c r="A655" s="98"/>
      <c r="B655" s="94"/>
      <c r="C655" s="49">
        <v>97</v>
      </c>
      <c r="D655" s="50" t="s">
        <v>700</v>
      </c>
      <c r="E655" s="28" t="s">
        <v>918</v>
      </c>
      <c r="F655" s="26" t="s">
        <v>1011</v>
      </c>
      <c r="G655" s="49" t="s">
        <v>36</v>
      </c>
      <c r="H655" s="26">
        <v>30</v>
      </c>
      <c r="I655" s="26">
        <v>20</v>
      </c>
      <c r="J655" s="46">
        <v>4.76</v>
      </c>
      <c r="K655" s="31">
        <f>Reitoria!K655+ESAG!K655+CEART!K655+FAED!K655+CEAD!K655+CEFID!K655+CERES!K655+CESFI!K655</f>
        <v>30</v>
      </c>
      <c r="L655" s="32">
        <f>(Reitoria!K655-Reitoria!L655)+(ESAG!K655-ESAG!L655)+(CEART!K655-CEART!L655)+(FAED!K655-FAED!L655)+(CEAD!K655-CEAD!L655)+(CEFID!K655-CEFID!L655)+(CERES!K655-CERES!L655)+(CESFI!K655-CESFI!L655)</f>
        <v>18</v>
      </c>
      <c r="M655" s="33">
        <f t="shared" si="30"/>
        <v>12</v>
      </c>
      <c r="N655" s="57">
        <f t="shared" si="31"/>
        <v>142.79999999999998</v>
      </c>
      <c r="O655" s="57">
        <f t="shared" si="32"/>
        <v>85.679999999999993</v>
      </c>
    </row>
    <row r="656" spans="1:15" ht="75" x14ac:dyDescent="0.25">
      <c r="A656" s="98"/>
      <c r="B656" s="94"/>
      <c r="C656" s="49">
        <v>98</v>
      </c>
      <c r="D656" s="50" t="s">
        <v>701</v>
      </c>
      <c r="E656" s="28" t="s">
        <v>918</v>
      </c>
      <c r="F656" s="26" t="s">
        <v>1011</v>
      </c>
      <c r="G656" s="49" t="s">
        <v>36</v>
      </c>
      <c r="H656" s="26">
        <v>30</v>
      </c>
      <c r="I656" s="26">
        <v>20</v>
      </c>
      <c r="J656" s="46">
        <v>12</v>
      </c>
      <c r="K656" s="31">
        <f>Reitoria!K656+ESAG!K656+CEART!K656+FAED!K656+CEAD!K656+CEFID!K656+CERES!K656+CESFI!K656</f>
        <v>30</v>
      </c>
      <c r="L656" s="32">
        <f>(Reitoria!K656-Reitoria!L656)+(ESAG!K656-ESAG!L656)+(CEART!K656-CEART!L656)+(FAED!K656-FAED!L656)+(CEAD!K656-CEAD!L656)+(CEFID!K656-CEFID!L656)+(CERES!K656-CERES!L656)+(CESFI!K656-CESFI!L656)</f>
        <v>25</v>
      </c>
      <c r="M656" s="33">
        <f t="shared" si="30"/>
        <v>5</v>
      </c>
      <c r="N656" s="57">
        <f t="shared" si="31"/>
        <v>360</v>
      </c>
      <c r="O656" s="57">
        <f t="shared" si="32"/>
        <v>300</v>
      </c>
    </row>
    <row r="657" spans="1:15" ht="75" x14ac:dyDescent="0.25">
      <c r="A657" s="98"/>
      <c r="B657" s="94"/>
      <c r="C657" s="49">
        <v>99</v>
      </c>
      <c r="D657" s="50" t="s">
        <v>702</v>
      </c>
      <c r="E657" s="28" t="s">
        <v>918</v>
      </c>
      <c r="F657" s="26" t="s">
        <v>1011</v>
      </c>
      <c r="G657" s="49" t="s">
        <v>36</v>
      </c>
      <c r="H657" s="26">
        <v>30</v>
      </c>
      <c r="I657" s="26">
        <v>20</v>
      </c>
      <c r="J657" s="46">
        <v>2.25</v>
      </c>
      <c r="K657" s="31">
        <f>Reitoria!K657+ESAG!K657+CEART!K657+FAED!K657+CEAD!K657+CEFID!K657+CERES!K657+CESFI!K657</f>
        <v>30</v>
      </c>
      <c r="L657" s="32">
        <f>(Reitoria!K657-Reitoria!L657)+(ESAG!K657-ESAG!L657)+(CEART!K657-CEART!L657)+(FAED!K657-FAED!L657)+(CEAD!K657-CEAD!L657)+(CEFID!K657-CEFID!L657)+(CERES!K657-CERES!L657)+(CESFI!K657-CESFI!L657)</f>
        <v>11</v>
      </c>
      <c r="M657" s="33">
        <f t="shared" si="30"/>
        <v>19</v>
      </c>
      <c r="N657" s="57">
        <f t="shared" si="31"/>
        <v>67.5</v>
      </c>
      <c r="O657" s="57">
        <f t="shared" si="32"/>
        <v>24.75</v>
      </c>
    </row>
    <row r="658" spans="1:15" ht="75" x14ac:dyDescent="0.25">
      <c r="A658" s="98"/>
      <c r="B658" s="94"/>
      <c r="C658" s="49">
        <v>100</v>
      </c>
      <c r="D658" s="50" t="s">
        <v>703</v>
      </c>
      <c r="E658" s="28" t="s">
        <v>918</v>
      </c>
      <c r="F658" s="26" t="s">
        <v>1011</v>
      </c>
      <c r="G658" s="49" t="s">
        <v>36</v>
      </c>
      <c r="H658" s="26">
        <v>30</v>
      </c>
      <c r="I658" s="26">
        <v>20</v>
      </c>
      <c r="J658" s="46">
        <v>3.3</v>
      </c>
      <c r="K658" s="31">
        <f>Reitoria!K658+ESAG!K658+CEART!K658+FAED!K658+CEAD!K658+CEFID!K658+CERES!K658+CESFI!K658</f>
        <v>30</v>
      </c>
      <c r="L658" s="32">
        <f>(Reitoria!K658-Reitoria!L658)+(ESAG!K658-ESAG!L658)+(CEART!K658-CEART!L658)+(FAED!K658-FAED!L658)+(CEAD!K658-CEAD!L658)+(CEFID!K658-CEFID!L658)+(CERES!K658-CERES!L658)+(CESFI!K658-CESFI!L658)</f>
        <v>11</v>
      </c>
      <c r="M658" s="33">
        <f t="shared" si="30"/>
        <v>19</v>
      </c>
      <c r="N658" s="57">
        <f t="shared" si="31"/>
        <v>99</v>
      </c>
      <c r="O658" s="57">
        <f t="shared" si="32"/>
        <v>36.299999999999997</v>
      </c>
    </row>
    <row r="659" spans="1:15" ht="45" x14ac:dyDescent="0.25">
      <c r="A659" s="98"/>
      <c r="B659" s="94"/>
      <c r="C659" s="49">
        <v>101</v>
      </c>
      <c r="D659" s="50" t="s">
        <v>704</v>
      </c>
      <c r="E659" s="28" t="s">
        <v>918</v>
      </c>
      <c r="F659" s="26" t="s">
        <v>1011</v>
      </c>
      <c r="G659" s="49" t="s">
        <v>36</v>
      </c>
      <c r="H659" s="26">
        <v>30</v>
      </c>
      <c r="I659" s="26">
        <v>20</v>
      </c>
      <c r="J659" s="46">
        <v>5.25</v>
      </c>
      <c r="K659" s="31">
        <f>Reitoria!K659+ESAG!K659+CEART!K659+FAED!K659+CEAD!K659+CEFID!K659+CERES!K659+CESFI!K659</f>
        <v>30</v>
      </c>
      <c r="L659" s="32">
        <f>(Reitoria!K659-Reitoria!L659)+(ESAG!K659-ESAG!L659)+(CEART!K659-CEART!L659)+(FAED!K659-FAED!L659)+(CEAD!K659-CEAD!L659)+(CEFID!K659-CEFID!L659)+(CERES!K659-CERES!L659)+(CESFI!K659-CESFI!L659)</f>
        <v>15</v>
      </c>
      <c r="M659" s="33">
        <f t="shared" si="30"/>
        <v>15</v>
      </c>
      <c r="N659" s="57">
        <f t="shared" si="31"/>
        <v>157.5</v>
      </c>
      <c r="O659" s="57">
        <f t="shared" si="32"/>
        <v>78.75</v>
      </c>
    </row>
    <row r="660" spans="1:15" ht="75" x14ac:dyDescent="0.25">
      <c r="A660" s="98"/>
      <c r="B660" s="94"/>
      <c r="C660" s="49">
        <v>102</v>
      </c>
      <c r="D660" s="50" t="s">
        <v>705</v>
      </c>
      <c r="E660" s="28" t="s">
        <v>918</v>
      </c>
      <c r="F660" s="26" t="s">
        <v>1011</v>
      </c>
      <c r="G660" s="49" t="s">
        <v>36</v>
      </c>
      <c r="H660" s="26">
        <v>30</v>
      </c>
      <c r="I660" s="26">
        <v>20</v>
      </c>
      <c r="J660" s="46">
        <v>0.8</v>
      </c>
      <c r="K660" s="31">
        <f>Reitoria!K660+ESAG!K660+CEART!K660+FAED!K660+CEAD!K660+CEFID!K660+CERES!K660+CESFI!K660</f>
        <v>30</v>
      </c>
      <c r="L660" s="32">
        <f>(Reitoria!K660-Reitoria!L660)+(ESAG!K660-ESAG!L660)+(CEART!K660-CEART!L660)+(FAED!K660-FAED!L660)+(CEAD!K660-CEAD!L660)+(CEFID!K660-CEFID!L660)+(CERES!K660-CERES!L660)+(CESFI!K660-CESFI!L660)</f>
        <v>15</v>
      </c>
      <c r="M660" s="33">
        <f t="shared" si="30"/>
        <v>15</v>
      </c>
      <c r="N660" s="57">
        <f t="shared" si="31"/>
        <v>24</v>
      </c>
      <c r="O660" s="57">
        <f t="shared" si="32"/>
        <v>12</v>
      </c>
    </row>
    <row r="661" spans="1:15" ht="45" x14ac:dyDescent="0.25">
      <c r="A661" s="98"/>
      <c r="B661" s="94"/>
      <c r="C661" s="49">
        <v>103</v>
      </c>
      <c r="D661" s="50" t="s">
        <v>706</v>
      </c>
      <c r="E661" s="28" t="s">
        <v>918</v>
      </c>
      <c r="F661" s="26" t="s">
        <v>1011</v>
      </c>
      <c r="G661" s="49" t="s">
        <v>36</v>
      </c>
      <c r="H661" s="26">
        <v>30</v>
      </c>
      <c r="I661" s="26">
        <v>20</v>
      </c>
      <c r="J661" s="46">
        <v>0.6</v>
      </c>
      <c r="K661" s="31">
        <f>Reitoria!K661+ESAG!K661+CEART!K661+FAED!K661+CEAD!K661+CEFID!K661+CERES!K661+CESFI!K661</f>
        <v>90</v>
      </c>
      <c r="L661" s="32">
        <f>(Reitoria!K661-Reitoria!L661)+(ESAG!K661-ESAG!L661)+(CEART!K661-CEART!L661)+(FAED!K661-FAED!L661)+(CEAD!K661-CEAD!L661)+(CEFID!K661-CEFID!L661)+(CERES!K661-CERES!L661)+(CESFI!K661-CESFI!L661)</f>
        <v>70</v>
      </c>
      <c r="M661" s="33">
        <f t="shared" si="30"/>
        <v>20</v>
      </c>
      <c r="N661" s="57">
        <f t="shared" si="31"/>
        <v>54</v>
      </c>
      <c r="O661" s="57">
        <f t="shared" si="32"/>
        <v>42</v>
      </c>
    </row>
    <row r="662" spans="1:15" ht="45" x14ac:dyDescent="0.25">
      <c r="A662" s="98"/>
      <c r="B662" s="94"/>
      <c r="C662" s="49">
        <v>104</v>
      </c>
      <c r="D662" s="50" t="s">
        <v>707</v>
      </c>
      <c r="E662" s="28" t="s">
        <v>918</v>
      </c>
      <c r="F662" s="26" t="s">
        <v>1011</v>
      </c>
      <c r="G662" s="49" t="s">
        <v>36</v>
      </c>
      <c r="H662" s="26">
        <v>30</v>
      </c>
      <c r="I662" s="26">
        <v>20</v>
      </c>
      <c r="J662" s="46">
        <v>0.6</v>
      </c>
      <c r="K662" s="31">
        <f>Reitoria!K662+ESAG!K662+CEART!K662+FAED!K662+CEAD!K662+CEFID!K662+CERES!K662+CESFI!K662</f>
        <v>30</v>
      </c>
      <c r="L662" s="32">
        <f>(Reitoria!K662-Reitoria!L662)+(ESAG!K662-ESAG!L662)+(CEART!K662-CEART!L662)+(FAED!K662-FAED!L662)+(CEAD!K662-CEAD!L662)+(CEFID!K662-CEFID!L662)+(CERES!K662-CERES!L662)+(CESFI!K662-CESFI!L662)</f>
        <v>30</v>
      </c>
      <c r="M662" s="33">
        <f t="shared" si="30"/>
        <v>0</v>
      </c>
      <c r="N662" s="57">
        <f t="shared" si="31"/>
        <v>18</v>
      </c>
      <c r="O662" s="57">
        <f t="shared" si="32"/>
        <v>18</v>
      </c>
    </row>
    <row r="663" spans="1:15" ht="75" x14ac:dyDescent="0.25">
      <c r="A663" s="98"/>
      <c r="B663" s="94"/>
      <c r="C663" s="49">
        <v>105</v>
      </c>
      <c r="D663" s="50" t="s">
        <v>708</v>
      </c>
      <c r="E663" s="28" t="s">
        <v>918</v>
      </c>
      <c r="F663" s="26" t="s">
        <v>1011</v>
      </c>
      <c r="G663" s="49" t="s">
        <v>36</v>
      </c>
      <c r="H663" s="26">
        <v>30</v>
      </c>
      <c r="I663" s="26">
        <v>20</v>
      </c>
      <c r="J663" s="46">
        <v>1.9</v>
      </c>
      <c r="K663" s="31">
        <f>Reitoria!K663+ESAG!K663+CEART!K663+FAED!K663+CEAD!K663+CEFID!K663+CERES!K663+CESFI!K663</f>
        <v>30</v>
      </c>
      <c r="L663" s="32">
        <f>(Reitoria!K663-Reitoria!L663)+(ESAG!K663-ESAG!L663)+(CEART!K663-CEART!L663)+(FAED!K663-FAED!L663)+(CEAD!K663-CEAD!L663)+(CEFID!K663-CEFID!L663)+(CERES!K663-CERES!L663)+(CESFI!K663-CESFI!L663)</f>
        <v>15</v>
      </c>
      <c r="M663" s="33">
        <f t="shared" si="30"/>
        <v>15</v>
      </c>
      <c r="N663" s="57">
        <f t="shared" si="31"/>
        <v>57</v>
      </c>
      <c r="O663" s="57">
        <f t="shared" si="32"/>
        <v>28.5</v>
      </c>
    </row>
    <row r="664" spans="1:15" ht="45" x14ac:dyDescent="0.25">
      <c r="A664" s="98"/>
      <c r="B664" s="94"/>
      <c r="C664" s="49">
        <v>106</v>
      </c>
      <c r="D664" s="50" t="s">
        <v>709</v>
      </c>
      <c r="E664" s="28" t="s">
        <v>918</v>
      </c>
      <c r="F664" s="26" t="s">
        <v>1011</v>
      </c>
      <c r="G664" s="49" t="s">
        <v>36</v>
      </c>
      <c r="H664" s="26">
        <v>30</v>
      </c>
      <c r="I664" s="26">
        <v>20</v>
      </c>
      <c r="J664" s="46">
        <v>0.8</v>
      </c>
      <c r="K664" s="31">
        <f>Reitoria!K664+ESAG!K664+CEART!K664+FAED!K664+CEAD!K664+CEFID!K664+CERES!K664+CESFI!K664</f>
        <v>60</v>
      </c>
      <c r="L664" s="32">
        <f>(Reitoria!K664-Reitoria!L664)+(ESAG!K664-ESAG!L664)+(CEART!K664-CEART!L664)+(FAED!K664-FAED!L664)+(CEAD!K664-CEAD!L664)+(CEFID!K664-CEFID!L664)+(CERES!K664-CERES!L664)+(CESFI!K664-CESFI!L664)</f>
        <v>30</v>
      </c>
      <c r="M664" s="33">
        <f t="shared" si="30"/>
        <v>30</v>
      </c>
      <c r="N664" s="57">
        <f t="shared" si="31"/>
        <v>48</v>
      </c>
      <c r="O664" s="57">
        <f t="shared" si="32"/>
        <v>24</v>
      </c>
    </row>
    <row r="665" spans="1:15" ht="45" x14ac:dyDescent="0.25">
      <c r="A665" s="98"/>
      <c r="B665" s="94"/>
      <c r="C665" s="49">
        <v>107</v>
      </c>
      <c r="D665" s="50" t="s">
        <v>710</v>
      </c>
      <c r="E665" s="28" t="s">
        <v>918</v>
      </c>
      <c r="F665" s="26" t="s">
        <v>1011</v>
      </c>
      <c r="G665" s="49" t="s">
        <v>36</v>
      </c>
      <c r="H665" s="26">
        <v>30</v>
      </c>
      <c r="I665" s="26">
        <v>20</v>
      </c>
      <c r="J665" s="46">
        <v>1.75</v>
      </c>
      <c r="K665" s="31">
        <f>Reitoria!K665+ESAG!K665+CEART!K665+FAED!K665+CEAD!K665+CEFID!K665+CERES!K665+CESFI!K665</f>
        <v>60</v>
      </c>
      <c r="L665" s="32">
        <f>(Reitoria!K665-Reitoria!L665)+(ESAG!K665-ESAG!L665)+(CEART!K665-CEART!L665)+(FAED!K665-FAED!L665)+(CEAD!K665-CEAD!L665)+(CEFID!K665-CEFID!L665)+(CERES!K665-CERES!L665)+(CESFI!K665-CESFI!L665)</f>
        <v>15</v>
      </c>
      <c r="M665" s="33">
        <f t="shared" si="30"/>
        <v>45</v>
      </c>
      <c r="N665" s="57">
        <f t="shared" si="31"/>
        <v>105</v>
      </c>
      <c r="O665" s="57">
        <f t="shared" si="32"/>
        <v>26.25</v>
      </c>
    </row>
    <row r="666" spans="1:15" ht="45" x14ac:dyDescent="0.25">
      <c r="A666" s="98"/>
      <c r="B666" s="94"/>
      <c r="C666" s="49">
        <v>108</v>
      </c>
      <c r="D666" s="50" t="s">
        <v>711</v>
      </c>
      <c r="E666" s="28" t="s">
        <v>918</v>
      </c>
      <c r="F666" s="26" t="s">
        <v>1011</v>
      </c>
      <c r="G666" s="49" t="s">
        <v>36</v>
      </c>
      <c r="H666" s="26">
        <v>30</v>
      </c>
      <c r="I666" s="26">
        <v>20</v>
      </c>
      <c r="J666" s="46">
        <v>0.2</v>
      </c>
      <c r="K666" s="31">
        <f>Reitoria!K666+ESAG!K666+CEART!K666+FAED!K666+CEAD!K666+CEFID!K666+CERES!K666+CESFI!K666</f>
        <v>61</v>
      </c>
      <c r="L666" s="32">
        <f>(Reitoria!K666-Reitoria!L666)+(ESAG!K666-ESAG!L666)+(CEART!K666-CEART!L666)+(FAED!K666-FAED!L666)+(CEAD!K666-CEAD!L666)+(CEFID!K666-CEFID!L666)+(CERES!K666-CERES!L666)+(CESFI!K666-CESFI!L666)</f>
        <v>36</v>
      </c>
      <c r="M666" s="33">
        <f t="shared" si="30"/>
        <v>25</v>
      </c>
      <c r="N666" s="57">
        <f t="shared" si="31"/>
        <v>12.200000000000001</v>
      </c>
      <c r="O666" s="57">
        <f t="shared" si="32"/>
        <v>7.2</v>
      </c>
    </row>
    <row r="667" spans="1:15" ht="45" x14ac:dyDescent="0.25">
      <c r="A667" s="98"/>
      <c r="B667" s="94"/>
      <c r="C667" s="49">
        <v>109</v>
      </c>
      <c r="D667" s="50" t="s">
        <v>712</v>
      </c>
      <c r="E667" s="28" t="s">
        <v>918</v>
      </c>
      <c r="F667" s="26" t="s">
        <v>1011</v>
      </c>
      <c r="G667" s="49" t="s">
        <v>36</v>
      </c>
      <c r="H667" s="26">
        <v>30</v>
      </c>
      <c r="I667" s="26">
        <v>20</v>
      </c>
      <c r="J667" s="46">
        <v>0.3</v>
      </c>
      <c r="K667" s="31">
        <f>Reitoria!K667+ESAG!K667+CEART!K667+FAED!K667+CEAD!K667+CEFID!K667+CERES!K667+CESFI!K667</f>
        <v>80</v>
      </c>
      <c r="L667" s="32">
        <f>(Reitoria!K667-Reitoria!L667)+(ESAG!K667-ESAG!L667)+(CEART!K667-CEART!L667)+(FAED!K667-FAED!L667)+(CEAD!K667-CEAD!L667)+(CEFID!K667-CEFID!L667)+(CERES!K667-CERES!L667)+(CESFI!K667-CESFI!L667)</f>
        <v>55</v>
      </c>
      <c r="M667" s="33">
        <f t="shared" si="30"/>
        <v>25</v>
      </c>
      <c r="N667" s="57">
        <f t="shared" si="31"/>
        <v>24</v>
      </c>
      <c r="O667" s="57">
        <f t="shared" si="32"/>
        <v>16.5</v>
      </c>
    </row>
    <row r="668" spans="1:15" ht="45" x14ac:dyDescent="0.25">
      <c r="A668" s="98"/>
      <c r="B668" s="94"/>
      <c r="C668" s="49">
        <v>110</v>
      </c>
      <c r="D668" s="50" t="s">
        <v>713</v>
      </c>
      <c r="E668" s="28" t="s">
        <v>918</v>
      </c>
      <c r="F668" s="26" t="s">
        <v>1011</v>
      </c>
      <c r="G668" s="49" t="s">
        <v>36</v>
      </c>
      <c r="H668" s="26">
        <v>30</v>
      </c>
      <c r="I668" s="26">
        <v>20</v>
      </c>
      <c r="J668" s="46">
        <v>0.55000000000000004</v>
      </c>
      <c r="K668" s="31">
        <f>Reitoria!K668+ESAG!K668+CEART!K668+FAED!K668+CEAD!K668+CEFID!K668+CERES!K668+CESFI!K668</f>
        <v>95</v>
      </c>
      <c r="L668" s="32">
        <f>(Reitoria!K668-Reitoria!L668)+(ESAG!K668-ESAG!L668)+(CEART!K668-CEART!L668)+(FAED!K668-FAED!L668)+(CEAD!K668-CEAD!L668)+(CEFID!K668-CEFID!L668)+(CERES!K668-CERES!L668)+(CESFI!K668-CESFI!L668)</f>
        <v>55</v>
      </c>
      <c r="M668" s="33">
        <f t="shared" si="30"/>
        <v>40</v>
      </c>
      <c r="N668" s="57">
        <f t="shared" si="31"/>
        <v>52.250000000000007</v>
      </c>
      <c r="O668" s="57">
        <f t="shared" si="32"/>
        <v>30.250000000000004</v>
      </c>
    </row>
    <row r="669" spans="1:15" ht="75" x14ac:dyDescent="0.25">
      <c r="A669" s="98"/>
      <c r="B669" s="94"/>
      <c r="C669" s="49">
        <v>111</v>
      </c>
      <c r="D669" s="50" t="s">
        <v>714</v>
      </c>
      <c r="E669" s="28" t="s">
        <v>918</v>
      </c>
      <c r="F669" s="26" t="s">
        <v>1011</v>
      </c>
      <c r="G669" s="49" t="s">
        <v>36</v>
      </c>
      <c r="H669" s="26">
        <v>30</v>
      </c>
      <c r="I669" s="26">
        <v>20</v>
      </c>
      <c r="J669" s="46">
        <v>0.75</v>
      </c>
      <c r="K669" s="31">
        <f>Reitoria!K669+ESAG!K669+CEART!K669+FAED!K669+CEAD!K669+CEFID!K669+CERES!K669+CESFI!K669</f>
        <v>30</v>
      </c>
      <c r="L669" s="32">
        <f>(Reitoria!K669-Reitoria!L669)+(ESAG!K669-ESAG!L669)+(CEART!K669-CEART!L669)+(FAED!K669-FAED!L669)+(CEAD!K669-CEAD!L669)+(CEFID!K669-CEFID!L669)+(CERES!K669-CERES!L669)+(CESFI!K669-CESFI!L669)</f>
        <v>10</v>
      </c>
      <c r="M669" s="33">
        <f t="shared" si="30"/>
        <v>20</v>
      </c>
      <c r="N669" s="57">
        <f t="shared" si="31"/>
        <v>22.5</v>
      </c>
      <c r="O669" s="57">
        <f t="shared" si="32"/>
        <v>7.5</v>
      </c>
    </row>
    <row r="670" spans="1:15" ht="45" x14ac:dyDescent="0.25">
      <c r="A670" s="98"/>
      <c r="B670" s="94"/>
      <c r="C670" s="49">
        <v>112</v>
      </c>
      <c r="D670" s="50" t="s">
        <v>715</v>
      </c>
      <c r="E670" s="28" t="s">
        <v>918</v>
      </c>
      <c r="F670" s="26" t="s">
        <v>1011</v>
      </c>
      <c r="G670" s="49" t="s">
        <v>36</v>
      </c>
      <c r="H670" s="26">
        <v>30</v>
      </c>
      <c r="I670" s="26">
        <v>20</v>
      </c>
      <c r="J670" s="46">
        <v>1.75</v>
      </c>
      <c r="K670" s="31">
        <f>Reitoria!K670+ESAG!K670+CEART!K670+FAED!K670+CEAD!K670+CEFID!K670+CERES!K670+CESFI!K670</f>
        <v>30</v>
      </c>
      <c r="L670" s="32">
        <f>(Reitoria!K670-Reitoria!L670)+(ESAG!K670-ESAG!L670)+(CEART!K670-CEART!L670)+(FAED!K670-FAED!L670)+(CEAD!K670-CEAD!L670)+(CEFID!K670-CEFID!L670)+(CERES!K670-CERES!L670)+(CESFI!K670-CESFI!L670)</f>
        <v>12</v>
      </c>
      <c r="M670" s="33">
        <f t="shared" si="30"/>
        <v>18</v>
      </c>
      <c r="N670" s="57">
        <f t="shared" si="31"/>
        <v>52.5</v>
      </c>
      <c r="O670" s="57">
        <f t="shared" si="32"/>
        <v>21</v>
      </c>
    </row>
    <row r="671" spans="1:15" ht="45" x14ac:dyDescent="0.25">
      <c r="A671" s="98"/>
      <c r="B671" s="94"/>
      <c r="C671" s="49">
        <v>113</v>
      </c>
      <c r="D671" s="50" t="s">
        <v>716</v>
      </c>
      <c r="E671" s="28" t="s">
        <v>918</v>
      </c>
      <c r="F671" s="26" t="s">
        <v>1011</v>
      </c>
      <c r="G671" s="49" t="s">
        <v>36</v>
      </c>
      <c r="H671" s="26">
        <v>30</v>
      </c>
      <c r="I671" s="26">
        <v>20</v>
      </c>
      <c r="J671" s="46">
        <v>1.5</v>
      </c>
      <c r="K671" s="31">
        <f>Reitoria!K671+ESAG!K671+CEART!K671+FAED!K671+CEAD!K671+CEFID!K671+CERES!K671+CESFI!K671</f>
        <v>36</v>
      </c>
      <c r="L671" s="32">
        <f>(Reitoria!K671-Reitoria!L671)+(ESAG!K671-ESAG!L671)+(CEART!K671-CEART!L671)+(FAED!K671-FAED!L671)+(CEAD!K671-CEAD!L671)+(CEFID!K671-CEFID!L671)+(CERES!K671-CERES!L671)+(CESFI!K671-CESFI!L671)</f>
        <v>26</v>
      </c>
      <c r="M671" s="33">
        <f t="shared" si="30"/>
        <v>10</v>
      </c>
      <c r="N671" s="57">
        <f t="shared" si="31"/>
        <v>54</v>
      </c>
      <c r="O671" s="57">
        <f t="shared" si="32"/>
        <v>39</v>
      </c>
    </row>
    <row r="672" spans="1:15" ht="60" x14ac:dyDescent="0.25">
      <c r="A672" s="98"/>
      <c r="B672" s="94"/>
      <c r="C672" s="49">
        <v>114</v>
      </c>
      <c r="D672" s="50" t="s">
        <v>717</v>
      </c>
      <c r="E672" s="28" t="s">
        <v>918</v>
      </c>
      <c r="F672" s="26" t="s">
        <v>1011</v>
      </c>
      <c r="G672" s="49" t="s">
        <v>36</v>
      </c>
      <c r="H672" s="26">
        <v>30</v>
      </c>
      <c r="I672" s="26">
        <v>20</v>
      </c>
      <c r="J672" s="46">
        <v>2.15</v>
      </c>
      <c r="K672" s="31">
        <f>Reitoria!K672+ESAG!K672+CEART!K672+FAED!K672+CEAD!K672+CEFID!K672+CERES!K672+CESFI!K672</f>
        <v>15</v>
      </c>
      <c r="L672" s="32">
        <f>(Reitoria!K672-Reitoria!L672)+(ESAG!K672-ESAG!L672)+(CEART!K672-CEART!L672)+(FAED!K672-FAED!L672)+(CEAD!K672-CEAD!L672)+(CEFID!K672-CEFID!L672)+(CERES!K672-CERES!L672)+(CESFI!K672-CESFI!L672)</f>
        <v>8</v>
      </c>
      <c r="M672" s="33">
        <f t="shared" si="30"/>
        <v>7</v>
      </c>
      <c r="N672" s="57">
        <f t="shared" si="31"/>
        <v>32.25</v>
      </c>
      <c r="O672" s="57">
        <f t="shared" si="32"/>
        <v>17.2</v>
      </c>
    </row>
    <row r="673" spans="1:15" ht="60" x14ac:dyDescent="0.25">
      <c r="A673" s="98"/>
      <c r="B673" s="94"/>
      <c r="C673" s="49">
        <v>115</v>
      </c>
      <c r="D673" s="50" t="s">
        <v>718</v>
      </c>
      <c r="E673" s="28" t="s">
        <v>918</v>
      </c>
      <c r="F673" s="26" t="s">
        <v>1011</v>
      </c>
      <c r="G673" s="49" t="s">
        <v>36</v>
      </c>
      <c r="H673" s="26">
        <v>30</v>
      </c>
      <c r="I673" s="26">
        <v>20</v>
      </c>
      <c r="J673" s="46">
        <v>4.75</v>
      </c>
      <c r="K673" s="31">
        <f>Reitoria!K673+ESAG!K673+CEART!K673+FAED!K673+CEAD!K673+CEFID!K673+CERES!K673+CESFI!K673</f>
        <v>15</v>
      </c>
      <c r="L673" s="32">
        <f>(Reitoria!K673-Reitoria!L673)+(ESAG!K673-ESAG!L673)+(CEART!K673-CEART!L673)+(FAED!K673-FAED!L673)+(CEAD!K673-CEAD!L673)+(CEFID!K673-CEFID!L673)+(CERES!K673-CERES!L673)+(CESFI!K673-CESFI!L673)</f>
        <v>8</v>
      </c>
      <c r="M673" s="33">
        <f t="shared" si="30"/>
        <v>7</v>
      </c>
      <c r="N673" s="57">
        <f t="shared" si="31"/>
        <v>71.25</v>
      </c>
      <c r="O673" s="57">
        <f t="shared" si="32"/>
        <v>38</v>
      </c>
    </row>
    <row r="674" spans="1:15" ht="60" x14ac:dyDescent="0.25">
      <c r="A674" s="98"/>
      <c r="B674" s="94"/>
      <c r="C674" s="49">
        <v>116</v>
      </c>
      <c r="D674" s="50" t="s">
        <v>719</v>
      </c>
      <c r="E674" s="28" t="s">
        <v>918</v>
      </c>
      <c r="F674" s="26" t="s">
        <v>1011</v>
      </c>
      <c r="G674" s="49" t="s">
        <v>36</v>
      </c>
      <c r="H674" s="26">
        <v>30</v>
      </c>
      <c r="I674" s="26">
        <v>20</v>
      </c>
      <c r="J674" s="46">
        <v>7.75</v>
      </c>
      <c r="K674" s="31">
        <f>Reitoria!K674+ESAG!K674+CEART!K674+FAED!K674+CEAD!K674+CEFID!K674+CERES!K674+CESFI!K674</f>
        <v>15</v>
      </c>
      <c r="L674" s="32">
        <f>(Reitoria!K674-Reitoria!L674)+(ESAG!K674-ESAG!L674)+(CEART!K674-CEART!L674)+(FAED!K674-FAED!L674)+(CEAD!K674-CEAD!L674)+(CEFID!K674-CEFID!L674)+(CERES!K674-CERES!L674)+(CESFI!K674-CESFI!L674)</f>
        <v>8</v>
      </c>
      <c r="M674" s="33">
        <f t="shared" si="30"/>
        <v>7</v>
      </c>
      <c r="N674" s="57">
        <f t="shared" si="31"/>
        <v>116.25</v>
      </c>
      <c r="O674" s="57">
        <f t="shared" si="32"/>
        <v>62</v>
      </c>
    </row>
    <row r="675" spans="1:15" ht="60" x14ac:dyDescent="0.25">
      <c r="A675" s="98"/>
      <c r="B675" s="94"/>
      <c r="C675" s="49">
        <v>117</v>
      </c>
      <c r="D675" s="50" t="s">
        <v>720</v>
      </c>
      <c r="E675" s="28" t="s">
        <v>918</v>
      </c>
      <c r="F675" s="26" t="s">
        <v>1011</v>
      </c>
      <c r="G675" s="49" t="s">
        <v>36</v>
      </c>
      <c r="H675" s="26">
        <v>30</v>
      </c>
      <c r="I675" s="26">
        <v>20</v>
      </c>
      <c r="J675" s="46">
        <v>1.1499999999999999</v>
      </c>
      <c r="K675" s="31">
        <f>Reitoria!K675+ESAG!K675+CEART!K675+FAED!K675+CEAD!K675+CEFID!K675+CERES!K675+CESFI!K675</f>
        <v>15</v>
      </c>
      <c r="L675" s="32">
        <f>(Reitoria!K675-Reitoria!L675)+(ESAG!K675-ESAG!L675)+(CEART!K675-CEART!L675)+(FAED!K675-FAED!L675)+(CEAD!K675-CEAD!L675)+(CEFID!K675-CEFID!L675)+(CERES!K675-CERES!L675)+(CESFI!K675-CESFI!L675)</f>
        <v>8</v>
      </c>
      <c r="M675" s="33">
        <f t="shared" si="30"/>
        <v>7</v>
      </c>
      <c r="N675" s="57">
        <f t="shared" si="31"/>
        <v>17.25</v>
      </c>
      <c r="O675" s="57">
        <f t="shared" si="32"/>
        <v>9.1999999999999993</v>
      </c>
    </row>
    <row r="676" spans="1:15" ht="60" x14ac:dyDescent="0.25">
      <c r="A676" s="98"/>
      <c r="B676" s="94"/>
      <c r="C676" s="49">
        <v>118</v>
      </c>
      <c r="D676" s="50" t="s">
        <v>721</v>
      </c>
      <c r="E676" s="28" t="s">
        <v>918</v>
      </c>
      <c r="F676" s="26" t="s">
        <v>1011</v>
      </c>
      <c r="G676" s="49" t="s">
        <v>36</v>
      </c>
      <c r="H676" s="26">
        <v>30</v>
      </c>
      <c r="I676" s="26">
        <v>20</v>
      </c>
      <c r="J676" s="46">
        <v>1</v>
      </c>
      <c r="K676" s="31">
        <f>Reitoria!K676+ESAG!K676+CEART!K676+FAED!K676+CEAD!K676+CEFID!K676+CERES!K676+CESFI!K676</f>
        <v>15</v>
      </c>
      <c r="L676" s="32">
        <f>(Reitoria!K676-Reitoria!L676)+(ESAG!K676-ESAG!L676)+(CEART!K676-CEART!L676)+(FAED!K676-FAED!L676)+(CEAD!K676-CEAD!L676)+(CEFID!K676-CEFID!L676)+(CERES!K676-CERES!L676)+(CESFI!K676-CESFI!L676)</f>
        <v>8</v>
      </c>
      <c r="M676" s="33">
        <f t="shared" si="30"/>
        <v>7</v>
      </c>
      <c r="N676" s="57">
        <f t="shared" si="31"/>
        <v>15</v>
      </c>
      <c r="O676" s="57">
        <f t="shared" si="32"/>
        <v>8</v>
      </c>
    </row>
    <row r="677" spans="1:15" ht="75" x14ac:dyDescent="0.25">
      <c r="A677" s="98"/>
      <c r="B677" s="94"/>
      <c r="C677" s="49">
        <v>119</v>
      </c>
      <c r="D677" s="50" t="s">
        <v>722</v>
      </c>
      <c r="E677" s="28" t="s">
        <v>918</v>
      </c>
      <c r="F677" s="26" t="s">
        <v>1011</v>
      </c>
      <c r="G677" s="49" t="s">
        <v>36</v>
      </c>
      <c r="H677" s="26">
        <v>30</v>
      </c>
      <c r="I677" s="26">
        <v>20</v>
      </c>
      <c r="J677" s="46">
        <v>2.25</v>
      </c>
      <c r="K677" s="31">
        <f>Reitoria!K677+ESAG!K677+CEART!K677+FAED!K677+CEAD!K677+CEFID!K677+CERES!K677+CESFI!K677</f>
        <v>30</v>
      </c>
      <c r="L677" s="32">
        <f>(Reitoria!K677-Reitoria!L677)+(ESAG!K677-ESAG!L677)+(CEART!K677-CEART!L677)+(FAED!K677-FAED!L677)+(CEAD!K677-CEAD!L677)+(CEFID!K677-CEFID!L677)+(CERES!K677-CERES!L677)+(CESFI!K677-CESFI!L677)</f>
        <v>15</v>
      </c>
      <c r="M677" s="33">
        <f t="shared" si="30"/>
        <v>15</v>
      </c>
      <c r="N677" s="57">
        <f t="shared" si="31"/>
        <v>67.5</v>
      </c>
      <c r="O677" s="57">
        <f t="shared" si="32"/>
        <v>33.75</v>
      </c>
    </row>
    <row r="678" spans="1:15" ht="75" x14ac:dyDescent="0.25">
      <c r="A678" s="98"/>
      <c r="B678" s="94"/>
      <c r="C678" s="49">
        <v>120</v>
      </c>
      <c r="D678" s="50" t="s">
        <v>723</v>
      </c>
      <c r="E678" s="28" t="s">
        <v>918</v>
      </c>
      <c r="F678" s="26" t="s">
        <v>1011</v>
      </c>
      <c r="G678" s="49" t="s">
        <v>36</v>
      </c>
      <c r="H678" s="26">
        <v>30</v>
      </c>
      <c r="I678" s="26">
        <v>20</v>
      </c>
      <c r="J678" s="46">
        <v>3.2</v>
      </c>
      <c r="K678" s="31">
        <f>Reitoria!K678+ESAG!K678+CEART!K678+FAED!K678+CEAD!K678+CEFID!K678+CERES!K678+CESFI!K678</f>
        <v>30</v>
      </c>
      <c r="L678" s="32">
        <f>(Reitoria!K678-Reitoria!L678)+(ESAG!K678-ESAG!L678)+(CEART!K678-CEART!L678)+(FAED!K678-FAED!L678)+(CEAD!K678-CEAD!L678)+(CEFID!K678-CEFID!L678)+(CERES!K678-CERES!L678)+(CESFI!K678-CESFI!L678)</f>
        <v>10</v>
      </c>
      <c r="M678" s="33">
        <f t="shared" si="30"/>
        <v>20</v>
      </c>
      <c r="N678" s="57">
        <f t="shared" si="31"/>
        <v>96</v>
      </c>
      <c r="O678" s="57">
        <f t="shared" si="32"/>
        <v>32</v>
      </c>
    </row>
    <row r="679" spans="1:15" ht="60" x14ac:dyDescent="0.25">
      <c r="A679" s="98"/>
      <c r="B679" s="94"/>
      <c r="C679" s="49">
        <v>121</v>
      </c>
      <c r="D679" s="50" t="s">
        <v>724</v>
      </c>
      <c r="E679" s="28" t="s">
        <v>918</v>
      </c>
      <c r="F679" s="26" t="s">
        <v>1011</v>
      </c>
      <c r="G679" s="49" t="s">
        <v>36</v>
      </c>
      <c r="H679" s="26">
        <v>30</v>
      </c>
      <c r="I679" s="26">
        <v>20</v>
      </c>
      <c r="J679" s="46">
        <v>1.85</v>
      </c>
      <c r="K679" s="31">
        <f>Reitoria!K679+ESAG!K679+CEART!K679+FAED!K679+CEAD!K679+CEFID!K679+CERES!K679+CESFI!K679</f>
        <v>15</v>
      </c>
      <c r="L679" s="32">
        <f>(Reitoria!K679-Reitoria!L679)+(ESAG!K679-ESAG!L679)+(CEART!K679-CEART!L679)+(FAED!K679-FAED!L679)+(CEAD!K679-CEAD!L679)+(CEFID!K679-CEFID!L679)+(CERES!K679-CERES!L679)+(CESFI!K679-CESFI!L679)</f>
        <v>10</v>
      </c>
      <c r="M679" s="33">
        <f t="shared" si="30"/>
        <v>5</v>
      </c>
      <c r="N679" s="57">
        <f t="shared" si="31"/>
        <v>27.75</v>
      </c>
      <c r="O679" s="57">
        <f t="shared" si="32"/>
        <v>18.5</v>
      </c>
    </row>
    <row r="680" spans="1:15" ht="60" x14ac:dyDescent="0.25">
      <c r="A680" s="98"/>
      <c r="B680" s="94"/>
      <c r="C680" s="49">
        <v>122</v>
      </c>
      <c r="D680" s="50" t="s">
        <v>725</v>
      </c>
      <c r="E680" s="28" t="s">
        <v>918</v>
      </c>
      <c r="F680" s="26" t="s">
        <v>1011</v>
      </c>
      <c r="G680" s="49" t="s">
        <v>36</v>
      </c>
      <c r="H680" s="26">
        <v>30</v>
      </c>
      <c r="I680" s="26">
        <v>20</v>
      </c>
      <c r="J680" s="46">
        <v>4.9000000000000004</v>
      </c>
      <c r="K680" s="31">
        <f>Reitoria!K680+ESAG!K680+CEART!K680+FAED!K680+CEAD!K680+CEFID!K680+CERES!K680+CESFI!K680</f>
        <v>15</v>
      </c>
      <c r="L680" s="32">
        <f>(Reitoria!K680-Reitoria!L680)+(ESAG!K680-ESAG!L680)+(CEART!K680-CEART!L680)+(FAED!K680-FAED!L680)+(CEAD!K680-CEAD!L680)+(CEFID!K680-CEFID!L680)+(CERES!K680-CERES!L680)+(CESFI!K680-CESFI!L680)</f>
        <v>8</v>
      </c>
      <c r="M680" s="33">
        <f t="shared" si="30"/>
        <v>7</v>
      </c>
      <c r="N680" s="57">
        <f t="shared" si="31"/>
        <v>73.5</v>
      </c>
      <c r="O680" s="57">
        <f t="shared" si="32"/>
        <v>39.200000000000003</v>
      </c>
    </row>
    <row r="681" spans="1:15" ht="60" x14ac:dyDescent="0.25">
      <c r="A681" s="98"/>
      <c r="B681" s="94"/>
      <c r="C681" s="49">
        <v>123</v>
      </c>
      <c r="D681" s="50" t="s">
        <v>726</v>
      </c>
      <c r="E681" s="28" t="s">
        <v>918</v>
      </c>
      <c r="F681" s="26" t="s">
        <v>1011</v>
      </c>
      <c r="G681" s="49" t="s">
        <v>36</v>
      </c>
      <c r="H681" s="26">
        <v>30</v>
      </c>
      <c r="I681" s="26">
        <v>20</v>
      </c>
      <c r="J681" s="46">
        <v>5.15</v>
      </c>
      <c r="K681" s="31">
        <f>Reitoria!K681+ESAG!K681+CEART!K681+FAED!K681+CEAD!K681+CEFID!K681+CERES!K681+CESFI!K681</f>
        <v>15</v>
      </c>
      <c r="L681" s="32">
        <f>(Reitoria!K681-Reitoria!L681)+(ESAG!K681-ESAG!L681)+(CEART!K681-CEART!L681)+(FAED!K681-FAED!L681)+(CEAD!K681-CEAD!L681)+(CEFID!K681-CEFID!L681)+(CERES!K681-CERES!L681)+(CESFI!K681-CESFI!L681)</f>
        <v>8</v>
      </c>
      <c r="M681" s="33">
        <f t="shared" si="30"/>
        <v>7</v>
      </c>
      <c r="N681" s="57">
        <f t="shared" si="31"/>
        <v>77.25</v>
      </c>
      <c r="O681" s="57">
        <f t="shared" si="32"/>
        <v>41.2</v>
      </c>
    </row>
    <row r="682" spans="1:15" ht="60" x14ac:dyDescent="0.25">
      <c r="A682" s="98"/>
      <c r="B682" s="94"/>
      <c r="C682" s="49">
        <v>124</v>
      </c>
      <c r="D682" s="50" t="s">
        <v>727</v>
      </c>
      <c r="E682" s="28" t="s">
        <v>918</v>
      </c>
      <c r="F682" s="26" t="s">
        <v>1011</v>
      </c>
      <c r="G682" s="49" t="s">
        <v>36</v>
      </c>
      <c r="H682" s="26">
        <v>30</v>
      </c>
      <c r="I682" s="26">
        <v>20</v>
      </c>
      <c r="J682" s="46">
        <v>0.6</v>
      </c>
      <c r="K682" s="31">
        <f>Reitoria!K682+ESAG!K682+CEART!K682+FAED!K682+CEAD!K682+CEFID!K682+CERES!K682+CESFI!K682</f>
        <v>15</v>
      </c>
      <c r="L682" s="32">
        <f>(Reitoria!K682-Reitoria!L682)+(ESAG!K682-ESAG!L682)+(CEART!K682-CEART!L682)+(FAED!K682-FAED!L682)+(CEAD!K682-CEAD!L682)+(CEFID!K682-CEFID!L682)+(CERES!K682-CERES!L682)+(CESFI!K682-CESFI!L682)</f>
        <v>8</v>
      </c>
      <c r="M682" s="33">
        <f t="shared" si="30"/>
        <v>7</v>
      </c>
      <c r="N682" s="57">
        <f t="shared" si="31"/>
        <v>9</v>
      </c>
      <c r="O682" s="57">
        <f t="shared" si="32"/>
        <v>4.8</v>
      </c>
    </row>
    <row r="683" spans="1:15" ht="60" x14ac:dyDescent="0.25">
      <c r="A683" s="98"/>
      <c r="B683" s="94"/>
      <c r="C683" s="49">
        <v>125</v>
      </c>
      <c r="D683" s="50" t="s">
        <v>728</v>
      </c>
      <c r="E683" s="28" t="s">
        <v>918</v>
      </c>
      <c r="F683" s="26" t="s">
        <v>1011</v>
      </c>
      <c r="G683" s="49" t="s">
        <v>36</v>
      </c>
      <c r="H683" s="26">
        <v>30</v>
      </c>
      <c r="I683" s="26">
        <v>20</v>
      </c>
      <c r="J683" s="46">
        <v>0.85</v>
      </c>
      <c r="K683" s="31">
        <f>Reitoria!K683+ESAG!K683+CEART!K683+FAED!K683+CEAD!K683+CEFID!K683+CERES!K683+CESFI!K683</f>
        <v>15</v>
      </c>
      <c r="L683" s="32">
        <f>(Reitoria!K683-Reitoria!L683)+(ESAG!K683-ESAG!L683)+(CEART!K683-CEART!L683)+(FAED!K683-FAED!L683)+(CEAD!K683-CEAD!L683)+(CEFID!K683-CEFID!L683)+(CERES!K683-CERES!L683)+(CESFI!K683-CESFI!L683)</f>
        <v>8</v>
      </c>
      <c r="M683" s="33">
        <f t="shared" si="30"/>
        <v>7</v>
      </c>
      <c r="N683" s="57">
        <f t="shared" si="31"/>
        <v>12.75</v>
      </c>
      <c r="O683" s="57">
        <f t="shared" si="32"/>
        <v>6.8</v>
      </c>
    </row>
    <row r="684" spans="1:15" ht="75" x14ac:dyDescent="0.25">
      <c r="A684" s="98"/>
      <c r="B684" s="94"/>
      <c r="C684" s="49">
        <v>126</v>
      </c>
      <c r="D684" s="50" t="s">
        <v>729</v>
      </c>
      <c r="E684" s="28" t="s">
        <v>918</v>
      </c>
      <c r="F684" s="26" t="s">
        <v>1011</v>
      </c>
      <c r="G684" s="49" t="s">
        <v>36</v>
      </c>
      <c r="H684" s="26">
        <v>30</v>
      </c>
      <c r="I684" s="26">
        <v>20</v>
      </c>
      <c r="J684" s="46">
        <v>0.15</v>
      </c>
      <c r="K684" s="31">
        <f>Reitoria!K684+ESAG!K684+CEART!K684+FAED!K684+CEAD!K684+CEFID!K684+CERES!K684+CESFI!K684</f>
        <v>30</v>
      </c>
      <c r="L684" s="32">
        <f>(Reitoria!K684-Reitoria!L684)+(ESAG!K684-ESAG!L684)+(CEART!K684-CEART!L684)+(FAED!K684-FAED!L684)+(CEAD!K684-CEAD!L684)+(CEFID!K684-CEFID!L684)+(CERES!K684-CERES!L684)+(CESFI!K684-CESFI!L684)</f>
        <v>30</v>
      </c>
      <c r="M684" s="33">
        <f t="shared" si="30"/>
        <v>0</v>
      </c>
      <c r="N684" s="57">
        <f t="shared" si="31"/>
        <v>4.5</v>
      </c>
      <c r="O684" s="57">
        <f t="shared" si="32"/>
        <v>4.5</v>
      </c>
    </row>
    <row r="685" spans="1:15" ht="45" x14ac:dyDescent="0.25">
      <c r="A685" s="98"/>
      <c r="B685" s="94"/>
      <c r="C685" s="49">
        <v>127</v>
      </c>
      <c r="D685" s="50" t="s">
        <v>730</v>
      </c>
      <c r="E685" s="28" t="s">
        <v>918</v>
      </c>
      <c r="F685" s="26" t="s">
        <v>1011</v>
      </c>
      <c r="G685" s="49" t="s">
        <v>36</v>
      </c>
      <c r="H685" s="26">
        <v>30</v>
      </c>
      <c r="I685" s="26">
        <v>20</v>
      </c>
      <c r="J685" s="46">
        <v>1.85</v>
      </c>
      <c r="K685" s="31">
        <f>Reitoria!K685+ESAG!K685+CEART!K685+FAED!K685+CEAD!K685+CEFID!K685+CERES!K685+CESFI!K685</f>
        <v>20</v>
      </c>
      <c r="L685" s="32">
        <f>(Reitoria!K685-Reitoria!L685)+(ESAG!K685-ESAG!L685)+(CEART!K685-CEART!L685)+(FAED!K685-FAED!L685)+(CEAD!K685-CEAD!L685)+(CEFID!K685-CEFID!L685)+(CERES!K685-CERES!L685)+(CESFI!K685-CESFI!L685)</f>
        <v>8</v>
      </c>
      <c r="M685" s="33">
        <f t="shared" si="30"/>
        <v>12</v>
      </c>
      <c r="N685" s="57">
        <f t="shared" si="31"/>
        <v>37</v>
      </c>
      <c r="O685" s="57">
        <f t="shared" si="32"/>
        <v>14.8</v>
      </c>
    </row>
    <row r="686" spans="1:15" ht="45" x14ac:dyDescent="0.25">
      <c r="A686" s="98"/>
      <c r="B686" s="94"/>
      <c r="C686" s="49">
        <v>128</v>
      </c>
      <c r="D686" s="50" t="s">
        <v>731</v>
      </c>
      <c r="E686" s="28" t="s">
        <v>918</v>
      </c>
      <c r="F686" s="26" t="s">
        <v>1011</v>
      </c>
      <c r="G686" s="49" t="s">
        <v>36</v>
      </c>
      <c r="H686" s="26">
        <v>30</v>
      </c>
      <c r="I686" s="26">
        <v>20</v>
      </c>
      <c r="J686" s="46">
        <v>2.2999999999999998</v>
      </c>
      <c r="K686" s="31">
        <f>Reitoria!K686+ESAG!K686+CEART!K686+FAED!K686+CEAD!K686+CEFID!K686+CERES!K686+CESFI!K686</f>
        <v>26</v>
      </c>
      <c r="L686" s="32">
        <f>(Reitoria!K686-Reitoria!L686)+(ESAG!K686-ESAG!L686)+(CEART!K686-CEART!L686)+(FAED!K686-FAED!L686)+(CEAD!K686-CEAD!L686)+(CEFID!K686-CEFID!L686)+(CERES!K686-CERES!L686)+(CESFI!K686-CESFI!L686)</f>
        <v>14</v>
      </c>
      <c r="M686" s="33">
        <f t="shared" si="30"/>
        <v>12</v>
      </c>
      <c r="N686" s="57">
        <f t="shared" si="31"/>
        <v>59.8</v>
      </c>
      <c r="O686" s="57">
        <f t="shared" si="32"/>
        <v>32.199999999999996</v>
      </c>
    </row>
    <row r="687" spans="1:15" ht="45" x14ac:dyDescent="0.25">
      <c r="A687" s="98"/>
      <c r="B687" s="94"/>
      <c r="C687" s="49">
        <v>129</v>
      </c>
      <c r="D687" s="50" t="s">
        <v>732</v>
      </c>
      <c r="E687" s="28" t="s">
        <v>918</v>
      </c>
      <c r="F687" s="26" t="s">
        <v>1011</v>
      </c>
      <c r="G687" s="49" t="s">
        <v>36</v>
      </c>
      <c r="H687" s="26">
        <v>30</v>
      </c>
      <c r="I687" s="26">
        <v>20</v>
      </c>
      <c r="J687" s="46">
        <v>0.45</v>
      </c>
      <c r="K687" s="31">
        <f>Reitoria!K687+ESAG!K687+CEART!K687+FAED!K687+CEAD!K687+CEFID!K687+CERES!K687+CESFI!K687</f>
        <v>20</v>
      </c>
      <c r="L687" s="32">
        <f>(Reitoria!K687-Reitoria!L687)+(ESAG!K687-ESAG!L687)+(CEART!K687-CEART!L687)+(FAED!K687-FAED!L687)+(CEAD!K687-CEAD!L687)+(CEFID!K687-CEFID!L687)+(CERES!K687-CERES!L687)+(CESFI!K687-CESFI!L687)</f>
        <v>15</v>
      </c>
      <c r="M687" s="33">
        <f t="shared" si="30"/>
        <v>5</v>
      </c>
      <c r="N687" s="57">
        <f t="shared" si="31"/>
        <v>9</v>
      </c>
      <c r="O687" s="57">
        <f t="shared" si="32"/>
        <v>6.75</v>
      </c>
    </row>
    <row r="688" spans="1:15" ht="75" x14ac:dyDescent="0.25">
      <c r="A688" s="98"/>
      <c r="B688" s="94"/>
      <c r="C688" s="49">
        <v>130</v>
      </c>
      <c r="D688" s="50" t="s">
        <v>733</v>
      </c>
      <c r="E688" s="28" t="s">
        <v>918</v>
      </c>
      <c r="F688" s="26" t="s">
        <v>1011</v>
      </c>
      <c r="G688" s="49" t="s">
        <v>36</v>
      </c>
      <c r="H688" s="26">
        <v>30</v>
      </c>
      <c r="I688" s="26">
        <v>20</v>
      </c>
      <c r="J688" s="46">
        <v>0.25</v>
      </c>
      <c r="K688" s="31">
        <f>Reitoria!K688+ESAG!K688+CEART!K688+FAED!K688+CEAD!K688+CEFID!K688+CERES!K688+CESFI!K688</f>
        <v>65</v>
      </c>
      <c r="L688" s="32">
        <f>(Reitoria!K688-Reitoria!L688)+(ESAG!K688-ESAG!L688)+(CEART!K688-CEART!L688)+(FAED!K688-FAED!L688)+(CEAD!K688-CEAD!L688)+(CEFID!K688-CEFID!L688)+(CERES!K688-CERES!L688)+(CESFI!K688-CESFI!L688)</f>
        <v>60</v>
      </c>
      <c r="M688" s="33">
        <f t="shared" si="30"/>
        <v>5</v>
      </c>
      <c r="N688" s="57">
        <f t="shared" si="31"/>
        <v>16.25</v>
      </c>
      <c r="O688" s="57">
        <f t="shared" si="32"/>
        <v>15</v>
      </c>
    </row>
    <row r="689" spans="1:15" ht="75" x14ac:dyDescent="0.25">
      <c r="A689" s="98"/>
      <c r="B689" s="94"/>
      <c r="C689" s="49">
        <v>131</v>
      </c>
      <c r="D689" s="50" t="s">
        <v>734</v>
      </c>
      <c r="E689" s="28" t="s">
        <v>918</v>
      </c>
      <c r="F689" s="26" t="s">
        <v>1011</v>
      </c>
      <c r="G689" s="49" t="s">
        <v>36</v>
      </c>
      <c r="H689" s="26">
        <v>30</v>
      </c>
      <c r="I689" s="26">
        <v>20</v>
      </c>
      <c r="J689" s="46">
        <v>0.75</v>
      </c>
      <c r="K689" s="31">
        <f>Reitoria!K689+ESAG!K689+CEART!K689+FAED!K689+CEAD!K689+CEFID!K689+CERES!K689+CESFI!K689</f>
        <v>25</v>
      </c>
      <c r="L689" s="32">
        <f>(Reitoria!K689-Reitoria!L689)+(ESAG!K689-ESAG!L689)+(CEART!K689-CEART!L689)+(FAED!K689-FAED!L689)+(CEAD!K689-CEAD!L689)+(CEFID!K689-CEFID!L689)+(CERES!K689-CERES!L689)+(CESFI!K689-CESFI!L689)</f>
        <v>15</v>
      </c>
      <c r="M689" s="33">
        <f t="shared" si="30"/>
        <v>10</v>
      </c>
      <c r="N689" s="57">
        <f t="shared" si="31"/>
        <v>18.75</v>
      </c>
      <c r="O689" s="57">
        <f t="shared" si="32"/>
        <v>11.25</v>
      </c>
    </row>
    <row r="690" spans="1:15" ht="75" x14ac:dyDescent="0.25">
      <c r="A690" s="98"/>
      <c r="B690" s="94"/>
      <c r="C690" s="49">
        <v>132</v>
      </c>
      <c r="D690" s="50" t="s">
        <v>735</v>
      </c>
      <c r="E690" s="28" t="s">
        <v>918</v>
      </c>
      <c r="F690" s="26" t="s">
        <v>1011</v>
      </c>
      <c r="G690" s="49" t="s">
        <v>36</v>
      </c>
      <c r="H690" s="26">
        <v>30</v>
      </c>
      <c r="I690" s="26">
        <v>20</v>
      </c>
      <c r="J690" s="46">
        <v>8</v>
      </c>
      <c r="K690" s="31">
        <f>Reitoria!K690+ESAG!K690+CEART!K690+FAED!K690+CEAD!K690+CEFID!K690+CERES!K690+CESFI!K690</f>
        <v>60</v>
      </c>
      <c r="L690" s="32">
        <f>(Reitoria!K690-Reitoria!L690)+(ESAG!K690-ESAG!L690)+(CEART!K690-CEART!L690)+(FAED!K690-FAED!L690)+(CEAD!K690-CEAD!L690)+(CEFID!K690-CEFID!L690)+(CERES!K690-CERES!L690)+(CESFI!K690-CESFI!L690)</f>
        <v>50</v>
      </c>
      <c r="M690" s="33">
        <f t="shared" si="30"/>
        <v>10</v>
      </c>
      <c r="N690" s="57">
        <f t="shared" si="31"/>
        <v>480</v>
      </c>
      <c r="O690" s="57">
        <f t="shared" si="32"/>
        <v>400</v>
      </c>
    </row>
    <row r="691" spans="1:15" ht="75" x14ac:dyDescent="0.25">
      <c r="A691" s="98"/>
      <c r="B691" s="94"/>
      <c r="C691" s="49">
        <v>133</v>
      </c>
      <c r="D691" s="50" t="s">
        <v>736</v>
      </c>
      <c r="E691" s="28" t="s">
        <v>918</v>
      </c>
      <c r="F691" s="26" t="s">
        <v>1011</v>
      </c>
      <c r="G691" s="49" t="s">
        <v>36</v>
      </c>
      <c r="H691" s="26">
        <v>30</v>
      </c>
      <c r="I691" s="26">
        <v>20</v>
      </c>
      <c r="J691" s="46">
        <v>8</v>
      </c>
      <c r="K691" s="31">
        <f>Reitoria!K691+ESAG!K691+CEART!K691+FAED!K691+CEAD!K691+CEFID!K691+CERES!K691+CESFI!K691</f>
        <v>30</v>
      </c>
      <c r="L691" s="32">
        <f>(Reitoria!K691-Reitoria!L691)+(ESAG!K691-ESAG!L691)+(CEART!K691-CEART!L691)+(FAED!K691-FAED!L691)+(CEAD!K691-CEAD!L691)+(CEFID!K691-CEFID!L691)+(CERES!K691-CERES!L691)+(CESFI!K691-CESFI!L691)</f>
        <v>25</v>
      </c>
      <c r="M691" s="33">
        <f t="shared" ref="M691:M754" si="33">K691-L691</f>
        <v>5</v>
      </c>
      <c r="N691" s="57">
        <f t="shared" si="31"/>
        <v>240</v>
      </c>
      <c r="O691" s="57">
        <f t="shared" si="32"/>
        <v>200</v>
      </c>
    </row>
    <row r="692" spans="1:15" ht="60" x14ac:dyDescent="0.25">
      <c r="A692" s="98"/>
      <c r="B692" s="94"/>
      <c r="C692" s="49">
        <v>134</v>
      </c>
      <c r="D692" s="50" t="s">
        <v>737</v>
      </c>
      <c r="E692" s="28" t="s">
        <v>918</v>
      </c>
      <c r="F692" s="26" t="s">
        <v>1011</v>
      </c>
      <c r="G692" s="49" t="s">
        <v>36</v>
      </c>
      <c r="H692" s="26">
        <v>30</v>
      </c>
      <c r="I692" s="26">
        <v>20</v>
      </c>
      <c r="J692" s="46">
        <v>4.2</v>
      </c>
      <c r="K692" s="31">
        <f>Reitoria!K692+ESAG!K692+CEART!K692+FAED!K692+CEAD!K692+CEFID!K692+CERES!K692+CESFI!K692</f>
        <v>30</v>
      </c>
      <c r="L692" s="32">
        <f>(Reitoria!K692-Reitoria!L692)+(ESAG!K692-ESAG!L692)+(CEART!K692-CEART!L692)+(FAED!K692-FAED!L692)+(CEAD!K692-CEAD!L692)+(CEFID!K692-CEFID!L692)+(CERES!K692-CERES!L692)+(CESFI!K692-CESFI!L692)</f>
        <v>10</v>
      </c>
      <c r="M692" s="33">
        <f t="shared" si="33"/>
        <v>20</v>
      </c>
      <c r="N692" s="57">
        <f t="shared" si="31"/>
        <v>126</v>
      </c>
      <c r="O692" s="57">
        <f t="shared" si="32"/>
        <v>42</v>
      </c>
    </row>
    <row r="693" spans="1:15" ht="45" x14ac:dyDescent="0.25">
      <c r="A693" s="98"/>
      <c r="B693" s="94"/>
      <c r="C693" s="49">
        <v>135</v>
      </c>
      <c r="D693" s="50" t="s">
        <v>738</v>
      </c>
      <c r="E693" s="28" t="s">
        <v>918</v>
      </c>
      <c r="F693" s="26" t="s">
        <v>1011</v>
      </c>
      <c r="G693" s="49" t="s">
        <v>36</v>
      </c>
      <c r="H693" s="26">
        <v>30</v>
      </c>
      <c r="I693" s="26">
        <v>20</v>
      </c>
      <c r="J693" s="46">
        <v>0.45</v>
      </c>
      <c r="K693" s="31">
        <f>Reitoria!K693+ESAG!K693+CEART!K693+FAED!K693+CEAD!K693+CEFID!K693+CERES!K693+CESFI!K693</f>
        <v>60</v>
      </c>
      <c r="L693" s="32">
        <f>(Reitoria!K693-Reitoria!L693)+(ESAG!K693-ESAG!L693)+(CEART!K693-CEART!L693)+(FAED!K693-FAED!L693)+(CEAD!K693-CEAD!L693)+(CEFID!K693-CEFID!L693)+(CERES!K693-CERES!L693)+(CESFI!K693-CESFI!L693)</f>
        <v>35</v>
      </c>
      <c r="M693" s="33">
        <f t="shared" si="33"/>
        <v>25</v>
      </c>
      <c r="N693" s="57">
        <f t="shared" si="31"/>
        <v>27</v>
      </c>
      <c r="O693" s="57">
        <f t="shared" si="32"/>
        <v>15.75</v>
      </c>
    </row>
    <row r="694" spans="1:15" ht="45" x14ac:dyDescent="0.25">
      <c r="A694" s="98"/>
      <c r="B694" s="94"/>
      <c r="C694" s="49">
        <v>136</v>
      </c>
      <c r="D694" s="50" t="s">
        <v>739</v>
      </c>
      <c r="E694" s="28" t="s">
        <v>918</v>
      </c>
      <c r="F694" s="26" t="s">
        <v>1011</v>
      </c>
      <c r="G694" s="49" t="s">
        <v>36</v>
      </c>
      <c r="H694" s="26">
        <v>30</v>
      </c>
      <c r="I694" s="26">
        <v>20</v>
      </c>
      <c r="J694" s="46">
        <v>1.35</v>
      </c>
      <c r="K694" s="31">
        <f>Reitoria!K694+ESAG!K694+CEART!K694+FAED!K694+CEAD!K694+CEFID!K694+CERES!K694+CESFI!K694</f>
        <v>60</v>
      </c>
      <c r="L694" s="32">
        <f>(Reitoria!K694-Reitoria!L694)+(ESAG!K694-ESAG!L694)+(CEART!K694-CEART!L694)+(FAED!K694-FAED!L694)+(CEAD!K694-CEAD!L694)+(CEFID!K694-CEFID!L694)+(CERES!K694-CERES!L694)+(CESFI!K694-CESFI!L694)</f>
        <v>13</v>
      </c>
      <c r="M694" s="33">
        <f t="shared" si="33"/>
        <v>47</v>
      </c>
      <c r="N694" s="57">
        <f t="shared" si="31"/>
        <v>81</v>
      </c>
      <c r="O694" s="57">
        <f t="shared" si="32"/>
        <v>17.55</v>
      </c>
    </row>
    <row r="695" spans="1:15" ht="75" x14ac:dyDescent="0.25">
      <c r="A695" s="98"/>
      <c r="B695" s="94"/>
      <c r="C695" s="49">
        <v>137</v>
      </c>
      <c r="D695" s="50" t="s">
        <v>740</v>
      </c>
      <c r="E695" s="28" t="s">
        <v>918</v>
      </c>
      <c r="F695" s="26" t="s">
        <v>1011</v>
      </c>
      <c r="G695" s="49" t="s">
        <v>36</v>
      </c>
      <c r="H695" s="26">
        <v>30</v>
      </c>
      <c r="I695" s="26">
        <v>20</v>
      </c>
      <c r="J695" s="46">
        <v>3.15</v>
      </c>
      <c r="K695" s="31">
        <f>Reitoria!K695+ESAG!K695+CEART!K695+FAED!K695+CEAD!K695+CEFID!K695+CERES!K695+CESFI!K695</f>
        <v>30</v>
      </c>
      <c r="L695" s="32">
        <f>(Reitoria!K695-Reitoria!L695)+(ESAG!K695-ESAG!L695)+(CEART!K695-CEART!L695)+(FAED!K695-FAED!L695)+(CEAD!K695-CEAD!L695)+(CEFID!K695-CEFID!L695)+(CERES!K695-CERES!L695)+(CESFI!K695-CESFI!L695)</f>
        <v>25</v>
      </c>
      <c r="M695" s="33">
        <f t="shared" si="33"/>
        <v>5</v>
      </c>
      <c r="N695" s="57">
        <f t="shared" si="31"/>
        <v>94.5</v>
      </c>
      <c r="O695" s="57">
        <f t="shared" si="32"/>
        <v>78.75</v>
      </c>
    </row>
    <row r="696" spans="1:15" ht="45" x14ac:dyDescent="0.25">
      <c r="A696" s="98"/>
      <c r="B696" s="94"/>
      <c r="C696" s="49">
        <v>138</v>
      </c>
      <c r="D696" s="50" t="s">
        <v>741</v>
      </c>
      <c r="E696" s="28" t="s">
        <v>918</v>
      </c>
      <c r="F696" s="26" t="s">
        <v>1011</v>
      </c>
      <c r="G696" s="49" t="s">
        <v>36</v>
      </c>
      <c r="H696" s="26">
        <v>30</v>
      </c>
      <c r="I696" s="26">
        <v>20</v>
      </c>
      <c r="J696" s="46">
        <v>9.75</v>
      </c>
      <c r="K696" s="31">
        <f>Reitoria!K696+ESAG!K696+CEART!K696+FAED!K696+CEAD!K696+CEFID!K696+CERES!K696+CESFI!K696</f>
        <v>45</v>
      </c>
      <c r="L696" s="32">
        <f>(Reitoria!K696-Reitoria!L696)+(ESAG!K696-ESAG!L696)+(CEART!K696-CEART!L696)+(FAED!K696-FAED!L696)+(CEAD!K696-CEAD!L696)+(CEFID!K696-CEFID!L696)+(CERES!K696-CERES!L696)+(CESFI!K696-CESFI!L696)</f>
        <v>18</v>
      </c>
      <c r="M696" s="33">
        <f t="shared" si="33"/>
        <v>27</v>
      </c>
      <c r="N696" s="57">
        <f t="shared" si="31"/>
        <v>438.75</v>
      </c>
      <c r="O696" s="57">
        <f t="shared" si="32"/>
        <v>175.5</v>
      </c>
    </row>
    <row r="697" spans="1:15" ht="75" x14ac:dyDescent="0.25">
      <c r="A697" s="98"/>
      <c r="B697" s="94"/>
      <c r="C697" s="49">
        <v>139</v>
      </c>
      <c r="D697" s="50" t="s">
        <v>742</v>
      </c>
      <c r="E697" s="28" t="s">
        <v>918</v>
      </c>
      <c r="F697" s="26" t="s">
        <v>1011</v>
      </c>
      <c r="G697" s="49" t="s">
        <v>36</v>
      </c>
      <c r="H697" s="26">
        <v>30</v>
      </c>
      <c r="I697" s="26">
        <v>20</v>
      </c>
      <c r="J697" s="46">
        <v>1.1499999999999999</v>
      </c>
      <c r="K697" s="31">
        <f>Reitoria!K697+ESAG!K697+CEART!K697+FAED!K697+CEAD!K697+CEFID!K697+CERES!K697+CESFI!K697</f>
        <v>20</v>
      </c>
      <c r="L697" s="32">
        <f>(Reitoria!K697-Reitoria!L697)+(ESAG!K697-ESAG!L697)+(CEART!K697-CEART!L697)+(FAED!K697-FAED!L697)+(CEAD!K697-CEAD!L697)+(CEFID!K697-CEFID!L697)+(CERES!K697-CERES!L697)+(CESFI!K697-CESFI!L697)</f>
        <v>13</v>
      </c>
      <c r="M697" s="33">
        <f t="shared" si="33"/>
        <v>7</v>
      </c>
      <c r="N697" s="57">
        <f t="shared" si="31"/>
        <v>23</v>
      </c>
      <c r="O697" s="57">
        <f t="shared" si="32"/>
        <v>14.95</v>
      </c>
    </row>
    <row r="698" spans="1:15" ht="75" x14ac:dyDescent="0.25">
      <c r="A698" s="98"/>
      <c r="B698" s="94"/>
      <c r="C698" s="49">
        <v>140</v>
      </c>
      <c r="D698" s="50" t="s">
        <v>743</v>
      </c>
      <c r="E698" s="28" t="s">
        <v>918</v>
      </c>
      <c r="F698" s="26" t="s">
        <v>1011</v>
      </c>
      <c r="G698" s="49" t="s">
        <v>36</v>
      </c>
      <c r="H698" s="26">
        <v>30</v>
      </c>
      <c r="I698" s="26">
        <v>20</v>
      </c>
      <c r="J698" s="46">
        <v>1.45</v>
      </c>
      <c r="K698" s="31">
        <f>Reitoria!K698+ESAG!K698+CEART!K698+FAED!K698+CEAD!K698+CEFID!K698+CERES!K698+CESFI!K698</f>
        <v>55</v>
      </c>
      <c r="L698" s="32">
        <f>(Reitoria!K698-Reitoria!L698)+(ESAG!K698-ESAG!L698)+(CEART!K698-CEART!L698)+(FAED!K698-FAED!L698)+(CEAD!K698-CEAD!L698)+(CEFID!K698-CEFID!L698)+(CERES!K698-CERES!L698)+(CESFI!K698-CESFI!L698)</f>
        <v>33</v>
      </c>
      <c r="M698" s="33">
        <f t="shared" si="33"/>
        <v>22</v>
      </c>
      <c r="N698" s="57">
        <f t="shared" si="31"/>
        <v>79.75</v>
      </c>
      <c r="O698" s="57">
        <f t="shared" si="32"/>
        <v>47.85</v>
      </c>
    </row>
    <row r="699" spans="1:15" ht="75" x14ac:dyDescent="0.25">
      <c r="A699" s="98"/>
      <c r="B699" s="94"/>
      <c r="C699" s="49">
        <v>141</v>
      </c>
      <c r="D699" s="50" t="s">
        <v>744</v>
      </c>
      <c r="E699" s="28" t="s">
        <v>918</v>
      </c>
      <c r="F699" s="26" t="s">
        <v>1011</v>
      </c>
      <c r="G699" s="49" t="s">
        <v>36</v>
      </c>
      <c r="H699" s="26">
        <v>30</v>
      </c>
      <c r="I699" s="26">
        <v>20</v>
      </c>
      <c r="J699" s="46">
        <v>4.1500000000000004</v>
      </c>
      <c r="K699" s="31">
        <f>Reitoria!K699+ESAG!K699+CEART!K699+FAED!K699+CEAD!K699+CEFID!K699+CERES!K699+CESFI!K699</f>
        <v>40</v>
      </c>
      <c r="L699" s="32">
        <f>(Reitoria!K699-Reitoria!L699)+(ESAG!K699-ESAG!L699)+(CEART!K699-CEART!L699)+(FAED!K699-FAED!L699)+(CEAD!K699-CEAD!L699)+(CEFID!K699-CEFID!L699)+(CERES!K699-CERES!L699)+(CESFI!K699-CESFI!L699)</f>
        <v>40</v>
      </c>
      <c r="M699" s="33">
        <f t="shared" si="33"/>
        <v>0</v>
      </c>
      <c r="N699" s="57">
        <f t="shared" si="31"/>
        <v>166</v>
      </c>
      <c r="O699" s="57">
        <f t="shared" si="32"/>
        <v>166</v>
      </c>
    </row>
    <row r="700" spans="1:15" ht="45" x14ac:dyDescent="0.25">
      <c r="A700" s="98"/>
      <c r="B700" s="94"/>
      <c r="C700" s="49">
        <v>142</v>
      </c>
      <c r="D700" s="50" t="s">
        <v>745</v>
      </c>
      <c r="E700" s="28" t="s">
        <v>918</v>
      </c>
      <c r="F700" s="26" t="s">
        <v>1011</v>
      </c>
      <c r="G700" s="49" t="s">
        <v>36</v>
      </c>
      <c r="H700" s="26">
        <v>30</v>
      </c>
      <c r="I700" s="26">
        <v>20</v>
      </c>
      <c r="J700" s="46">
        <v>2.2999999999999998</v>
      </c>
      <c r="K700" s="31">
        <f>Reitoria!K700+ESAG!K700+CEART!K700+FAED!K700+CEAD!K700+CEFID!K700+CERES!K700+CESFI!K700</f>
        <v>28</v>
      </c>
      <c r="L700" s="32">
        <f>(Reitoria!K700-Reitoria!L700)+(ESAG!K700-ESAG!L700)+(CEART!K700-CEART!L700)+(FAED!K700-FAED!L700)+(CEAD!K700-CEAD!L700)+(CEFID!K700-CEFID!L700)+(CERES!K700-CERES!L700)+(CESFI!K700-CESFI!L700)</f>
        <v>21</v>
      </c>
      <c r="M700" s="33">
        <f t="shared" si="33"/>
        <v>7</v>
      </c>
      <c r="N700" s="57">
        <f t="shared" si="31"/>
        <v>64.399999999999991</v>
      </c>
      <c r="O700" s="57">
        <f t="shared" si="32"/>
        <v>48.3</v>
      </c>
    </row>
    <row r="701" spans="1:15" ht="60" x14ac:dyDescent="0.25">
      <c r="A701" s="98"/>
      <c r="B701" s="94"/>
      <c r="C701" s="49">
        <v>143</v>
      </c>
      <c r="D701" s="50" t="s">
        <v>746</v>
      </c>
      <c r="E701" s="28" t="s">
        <v>918</v>
      </c>
      <c r="F701" s="26" t="s">
        <v>1011</v>
      </c>
      <c r="G701" s="49" t="s">
        <v>36</v>
      </c>
      <c r="H701" s="26">
        <v>30</v>
      </c>
      <c r="I701" s="26">
        <v>20</v>
      </c>
      <c r="J701" s="46">
        <v>1.1499999999999999</v>
      </c>
      <c r="K701" s="31">
        <f>Reitoria!K701+ESAG!K701+CEART!K701+FAED!K701+CEAD!K701+CEFID!K701+CERES!K701+CESFI!K701</f>
        <v>15</v>
      </c>
      <c r="L701" s="32">
        <f>(Reitoria!K701-Reitoria!L701)+(ESAG!K701-ESAG!L701)+(CEART!K701-CEART!L701)+(FAED!K701-FAED!L701)+(CEAD!K701-CEAD!L701)+(CEFID!K701-CEFID!L701)+(CERES!K701-CERES!L701)+(CESFI!K701-CESFI!L701)</f>
        <v>5</v>
      </c>
      <c r="M701" s="33">
        <f t="shared" si="33"/>
        <v>10</v>
      </c>
      <c r="N701" s="57">
        <f t="shared" si="31"/>
        <v>17.25</v>
      </c>
      <c r="O701" s="57">
        <f t="shared" si="32"/>
        <v>5.75</v>
      </c>
    </row>
    <row r="702" spans="1:15" ht="60" x14ac:dyDescent="0.25">
      <c r="A702" s="98"/>
      <c r="B702" s="94"/>
      <c r="C702" s="49">
        <v>144</v>
      </c>
      <c r="D702" s="50" t="s">
        <v>747</v>
      </c>
      <c r="E702" s="28" t="s">
        <v>918</v>
      </c>
      <c r="F702" s="26" t="s">
        <v>1011</v>
      </c>
      <c r="G702" s="49" t="s">
        <v>36</v>
      </c>
      <c r="H702" s="26">
        <v>30</v>
      </c>
      <c r="I702" s="26">
        <v>20</v>
      </c>
      <c r="J702" s="46">
        <v>1.1499999999999999</v>
      </c>
      <c r="K702" s="31">
        <f>Reitoria!K702+ESAG!K702+CEART!K702+FAED!K702+CEAD!K702+CEFID!K702+CERES!K702+CESFI!K702</f>
        <v>15</v>
      </c>
      <c r="L702" s="32">
        <f>(Reitoria!K702-Reitoria!L702)+(ESAG!K702-ESAG!L702)+(CEART!K702-CEART!L702)+(FAED!K702-FAED!L702)+(CEAD!K702-CEAD!L702)+(CEFID!K702-CEFID!L702)+(CERES!K702-CERES!L702)+(CESFI!K702-CESFI!L702)</f>
        <v>10</v>
      </c>
      <c r="M702" s="33">
        <f t="shared" si="33"/>
        <v>5</v>
      </c>
      <c r="N702" s="57">
        <f t="shared" si="31"/>
        <v>17.25</v>
      </c>
      <c r="O702" s="57">
        <f t="shared" si="32"/>
        <v>11.5</v>
      </c>
    </row>
    <row r="703" spans="1:15" ht="60" x14ac:dyDescent="0.25">
      <c r="A703" s="98"/>
      <c r="B703" s="94"/>
      <c r="C703" s="49">
        <v>145</v>
      </c>
      <c r="D703" s="50" t="s">
        <v>748</v>
      </c>
      <c r="E703" s="28" t="s">
        <v>918</v>
      </c>
      <c r="F703" s="26" t="s">
        <v>1011</v>
      </c>
      <c r="G703" s="49" t="s">
        <v>36</v>
      </c>
      <c r="H703" s="26">
        <v>30</v>
      </c>
      <c r="I703" s="26">
        <v>20</v>
      </c>
      <c r="J703" s="46">
        <v>1.5</v>
      </c>
      <c r="K703" s="31">
        <f>Reitoria!K703+ESAG!K703+CEART!K703+FAED!K703+CEAD!K703+CEFID!K703+CERES!K703+CESFI!K703</f>
        <v>15</v>
      </c>
      <c r="L703" s="32">
        <f>(Reitoria!K703-Reitoria!L703)+(ESAG!K703-ESAG!L703)+(CEART!K703-CEART!L703)+(FAED!K703-FAED!L703)+(CEAD!K703-CEAD!L703)+(CEFID!K703-CEFID!L703)+(CERES!K703-CERES!L703)+(CESFI!K703-CESFI!L703)</f>
        <v>5</v>
      </c>
      <c r="M703" s="33">
        <f t="shared" si="33"/>
        <v>10</v>
      </c>
      <c r="N703" s="57">
        <f t="shared" si="31"/>
        <v>22.5</v>
      </c>
      <c r="O703" s="57">
        <f t="shared" si="32"/>
        <v>7.5</v>
      </c>
    </row>
    <row r="704" spans="1:15" ht="60" x14ac:dyDescent="0.25">
      <c r="A704" s="98"/>
      <c r="B704" s="94"/>
      <c r="C704" s="49">
        <v>146</v>
      </c>
      <c r="D704" s="50" t="s">
        <v>749</v>
      </c>
      <c r="E704" s="28" t="s">
        <v>918</v>
      </c>
      <c r="F704" s="26" t="s">
        <v>1011</v>
      </c>
      <c r="G704" s="49" t="s">
        <v>36</v>
      </c>
      <c r="H704" s="26">
        <v>30</v>
      </c>
      <c r="I704" s="26">
        <v>20</v>
      </c>
      <c r="J704" s="46">
        <v>1.5</v>
      </c>
      <c r="K704" s="31">
        <f>Reitoria!K704+ESAG!K704+CEART!K704+FAED!K704+CEAD!K704+CEFID!K704+CERES!K704+CESFI!K704</f>
        <v>15</v>
      </c>
      <c r="L704" s="32">
        <f>(Reitoria!K704-Reitoria!L704)+(ESAG!K704-ESAG!L704)+(CEART!K704-CEART!L704)+(FAED!K704-FAED!L704)+(CEAD!K704-CEAD!L704)+(CEFID!K704-CEFID!L704)+(CERES!K704-CERES!L704)+(CESFI!K704-CESFI!L704)</f>
        <v>5</v>
      </c>
      <c r="M704" s="33">
        <f t="shared" si="33"/>
        <v>10</v>
      </c>
      <c r="N704" s="57">
        <f t="shared" si="31"/>
        <v>22.5</v>
      </c>
      <c r="O704" s="57">
        <f t="shared" si="32"/>
        <v>7.5</v>
      </c>
    </row>
    <row r="705" spans="1:15" ht="60" x14ac:dyDescent="0.25">
      <c r="A705" s="98"/>
      <c r="B705" s="94"/>
      <c r="C705" s="49">
        <v>147</v>
      </c>
      <c r="D705" s="50" t="s">
        <v>750</v>
      </c>
      <c r="E705" s="28" t="s">
        <v>918</v>
      </c>
      <c r="F705" s="26" t="s">
        <v>1011</v>
      </c>
      <c r="G705" s="49" t="s">
        <v>36</v>
      </c>
      <c r="H705" s="26">
        <v>30</v>
      </c>
      <c r="I705" s="26">
        <v>20</v>
      </c>
      <c r="J705" s="46">
        <v>1.6</v>
      </c>
      <c r="K705" s="31">
        <f>Reitoria!K705+ESAG!K705+CEART!K705+FAED!K705+CEAD!K705+CEFID!K705+CERES!K705+CESFI!K705</f>
        <v>15</v>
      </c>
      <c r="L705" s="32">
        <f>(Reitoria!K705-Reitoria!L705)+(ESAG!K705-ESAG!L705)+(CEART!K705-CEART!L705)+(FAED!K705-FAED!L705)+(CEAD!K705-CEAD!L705)+(CEFID!K705-CEFID!L705)+(CERES!K705-CERES!L705)+(CESFI!K705-CESFI!L705)</f>
        <v>5</v>
      </c>
      <c r="M705" s="33">
        <f t="shared" si="33"/>
        <v>10</v>
      </c>
      <c r="N705" s="57">
        <f t="shared" si="31"/>
        <v>24</v>
      </c>
      <c r="O705" s="57">
        <f t="shared" si="32"/>
        <v>8</v>
      </c>
    </row>
    <row r="706" spans="1:15" ht="60" x14ac:dyDescent="0.25">
      <c r="A706" s="98"/>
      <c r="B706" s="94"/>
      <c r="C706" s="49">
        <v>148</v>
      </c>
      <c r="D706" s="50" t="s">
        <v>751</v>
      </c>
      <c r="E706" s="28" t="s">
        <v>918</v>
      </c>
      <c r="F706" s="26" t="s">
        <v>1011</v>
      </c>
      <c r="G706" s="49" t="s">
        <v>36</v>
      </c>
      <c r="H706" s="26">
        <v>30</v>
      </c>
      <c r="I706" s="26">
        <v>20</v>
      </c>
      <c r="J706" s="46">
        <v>0.4</v>
      </c>
      <c r="K706" s="31">
        <f>Reitoria!K706+ESAG!K706+CEART!K706+FAED!K706+CEAD!K706+CEFID!K706+CERES!K706+CESFI!K706</f>
        <v>15</v>
      </c>
      <c r="L706" s="32">
        <f>(Reitoria!K706-Reitoria!L706)+(ESAG!K706-ESAG!L706)+(CEART!K706-CEART!L706)+(FAED!K706-FAED!L706)+(CEAD!K706-CEAD!L706)+(CEFID!K706-CEFID!L706)+(CERES!K706-CERES!L706)+(CESFI!K706-CESFI!L706)</f>
        <v>5</v>
      </c>
      <c r="M706" s="33">
        <f t="shared" si="33"/>
        <v>10</v>
      </c>
      <c r="N706" s="57">
        <f t="shared" si="31"/>
        <v>6</v>
      </c>
      <c r="O706" s="57">
        <f t="shared" si="32"/>
        <v>2</v>
      </c>
    </row>
    <row r="707" spans="1:15" ht="60" x14ac:dyDescent="0.25">
      <c r="A707" s="98"/>
      <c r="B707" s="94"/>
      <c r="C707" s="49">
        <v>149</v>
      </c>
      <c r="D707" s="50" t="s">
        <v>752</v>
      </c>
      <c r="E707" s="28" t="s">
        <v>918</v>
      </c>
      <c r="F707" s="26" t="s">
        <v>1011</v>
      </c>
      <c r="G707" s="49" t="s">
        <v>36</v>
      </c>
      <c r="H707" s="26">
        <v>30</v>
      </c>
      <c r="I707" s="26">
        <v>20</v>
      </c>
      <c r="J707" s="46">
        <v>2.6</v>
      </c>
      <c r="K707" s="31">
        <f>Reitoria!K707+ESAG!K707+CEART!K707+FAED!K707+CEAD!K707+CEFID!K707+CERES!K707+CESFI!K707</f>
        <v>15</v>
      </c>
      <c r="L707" s="32">
        <f>(Reitoria!K707-Reitoria!L707)+(ESAG!K707-ESAG!L707)+(CEART!K707-CEART!L707)+(FAED!K707-FAED!L707)+(CEAD!K707-CEAD!L707)+(CEFID!K707-CEFID!L707)+(CERES!K707-CERES!L707)+(CESFI!K707-CESFI!L707)</f>
        <v>5</v>
      </c>
      <c r="M707" s="33">
        <f t="shared" si="33"/>
        <v>10</v>
      </c>
      <c r="N707" s="57">
        <f t="shared" si="31"/>
        <v>39</v>
      </c>
      <c r="O707" s="57">
        <f t="shared" si="32"/>
        <v>13</v>
      </c>
    </row>
    <row r="708" spans="1:15" ht="60" x14ac:dyDescent="0.25">
      <c r="A708" s="98"/>
      <c r="B708" s="94"/>
      <c r="C708" s="49">
        <v>150</v>
      </c>
      <c r="D708" s="50" t="s">
        <v>753</v>
      </c>
      <c r="E708" s="28" t="s">
        <v>918</v>
      </c>
      <c r="F708" s="26" t="s">
        <v>1011</v>
      </c>
      <c r="G708" s="49" t="s">
        <v>36</v>
      </c>
      <c r="H708" s="26">
        <v>30</v>
      </c>
      <c r="I708" s="26">
        <v>20</v>
      </c>
      <c r="J708" s="46">
        <v>0.6</v>
      </c>
      <c r="K708" s="31">
        <f>Reitoria!K708+ESAG!K708+CEART!K708+FAED!K708+CEAD!K708+CEFID!K708+CERES!K708+CESFI!K708</f>
        <v>15</v>
      </c>
      <c r="L708" s="32">
        <f>(Reitoria!K708-Reitoria!L708)+(ESAG!K708-ESAG!L708)+(CEART!K708-CEART!L708)+(FAED!K708-FAED!L708)+(CEAD!K708-CEAD!L708)+(CEFID!K708-CEFID!L708)+(CERES!K708-CERES!L708)+(CESFI!K708-CESFI!L708)</f>
        <v>5</v>
      </c>
      <c r="M708" s="33">
        <f t="shared" si="33"/>
        <v>10</v>
      </c>
      <c r="N708" s="57">
        <f t="shared" si="31"/>
        <v>9</v>
      </c>
      <c r="O708" s="57">
        <f t="shared" si="32"/>
        <v>3</v>
      </c>
    </row>
    <row r="709" spans="1:15" ht="60" x14ac:dyDescent="0.25">
      <c r="A709" s="98"/>
      <c r="B709" s="94"/>
      <c r="C709" s="49">
        <v>151</v>
      </c>
      <c r="D709" s="50" t="s">
        <v>754</v>
      </c>
      <c r="E709" s="28" t="s">
        <v>918</v>
      </c>
      <c r="F709" s="26" t="s">
        <v>1011</v>
      </c>
      <c r="G709" s="49" t="s">
        <v>36</v>
      </c>
      <c r="H709" s="26">
        <v>30</v>
      </c>
      <c r="I709" s="26">
        <v>20</v>
      </c>
      <c r="J709" s="46">
        <v>0.5</v>
      </c>
      <c r="K709" s="31">
        <f>Reitoria!K709+ESAG!K709+CEART!K709+FAED!K709+CEAD!K709+CEFID!K709+CERES!K709+CESFI!K709</f>
        <v>15</v>
      </c>
      <c r="L709" s="32">
        <f>(Reitoria!K709-Reitoria!L709)+(ESAG!K709-ESAG!L709)+(CEART!K709-CEART!L709)+(FAED!K709-FAED!L709)+(CEAD!K709-CEAD!L709)+(CEFID!K709-CEFID!L709)+(CERES!K709-CERES!L709)+(CESFI!K709-CESFI!L709)</f>
        <v>5</v>
      </c>
      <c r="M709" s="33">
        <f t="shared" si="33"/>
        <v>10</v>
      </c>
      <c r="N709" s="57">
        <f t="shared" ref="N709:N772" si="34">J709*K709</f>
        <v>7.5</v>
      </c>
      <c r="O709" s="57">
        <f t="shared" ref="O709:O772" si="35">J709*L709</f>
        <v>2.5</v>
      </c>
    </row>
    <row r="710" spans="1:15" ht="60" x14ac:dyDescent="0.25">
      <c r="A710" s="98"/>
      <c r="B710" s="94"/>
      <c r="C710" s="49">
        <v>152</v>
      </c>
      <c r="D710" s="50" t="s">
        <v>755</v>
      </c>
      <c r="E710" s="28" t="s">
        <v>918</v>
      </c>
      <c r="F710" s="26" t="s">
        <v>1011</v>
      </c>
      <c r="G710" s="49" t="s">
        <v>36</v>
      </c>
      <c r="H710" s="26">
        <v>30</v>
      </c>
      <c r="I710" s="26">
        <v>20</v>
      </c>
      <c r="J710" s="46">
        <v>0.7</v>
      </c>
      <c r="K710" s="31">
        <f>Reitoria!K710+ESAG!K710+CEART!K710+FAED!K710+CEAD!K710+CEFID!K710+CERES!K710+CESFI!K710</f>
        <v>15</v>
      </c>
      <c r="L710" s="32">
        <f>(Reitoria!K710-Reitoria!L710)+(ESAG!K710-ESAG!L710)+(CEART!K710-CEART!L710)+(FAED!K710-FAED!L710)+(CEAD!K710-CEAD!L710)+(CEFID!K710-CEFID!L710)+(CERES!K710-CERES!L710)+(CESFI!K710-CESFI!L710)</f>
        <v>5</v>
      </c>
      <c r="M710" s="33">
        <f t="shared" si="33"/>
        <v>10</v>
      </c>
      <c r="N710" s="57">
        <f t="shared" si="34"/>
        <v>10.5</v>
      </c>
      <c r="O710" s="57">
        <f t="shared" si="35"/>
        <v>3.5</v>
      </c>
    </row>
    <row r="711" spans="1:15" ht="75" x14ac:dyDescent="0.25">
      <c r="A711" s="98"/>
      <c r="B711" s="94"/>
      <c r="C711" s="49">
        <v>153</v>
      </c>
      <c r="D711" s="50" t="s">
        <v>756</v>
      </c>
      <c r="E711" s="28" t="s">
        <v>918</v>
      </c>
      <c r="F711" s="26" t="s">
        <v>1011</v>
      </c>
      <c r="G711" s="49" t="s">
        <v>36</v>
      </c>
      <c r="H711" s="26">
        <v>30</v>
      </c>
      <c r="I711" s="26">
        <v>20</v>
      </c>
      <c r="J711" s="46">
        <v>0.3</v>
      </c>
      <c r="K711" s="31">
        <f>Reitoria!K711+ESAG!K711+CEART!K711+FAED!K711+CEAD!K711+CEFID!K711+CERES!K711+CESFI!K711</f>
        <v>30</v>
      </c>
      <c r="L711" s="32">
        <f>(Reitoria!K711-Reitoria!L711)+(ESAG!K711-ESAG!L711)+(CEART!K711-CEART!L711)+(FAED!K711-FAED!L711)+(CEAD!K711-CEAD!L711)+(CEFID!K711-CEFID!L711)+(CERES!K711-CERES!L711)+(CESFI!K711-CESFI!L711)</f>
        <v>25</v>
      </c>
      <c r="M711" s="33">
        <f t="shared" si="33"/>
        <v>5</v>
      </c>
      <c r="N711" s="57">
        <f t="shared" si="34"/>
        <v>9</v>
      </c>
      <c r="O711" s="57">
        <f t="shared" si="35"/>
        <v>7.5</v>
      </c>
    </row>
    <row r="712" spans="1:15" ht="75" x14ac:dyDescent="0.25">
      <c r="A712" s="98"/>
      <c r="B712" s="94"/>
      <c r="C712" s="49">
        <v>154</v>
      </c>
      <c r="D712" s="50" t="s">
        <v>757</v>
      </c>
      <c r="E712" s="28" t="s">
        <v>918</v>
      </c>
      <c r="F712" s="26" t="s">
        <v>1011</v>
      </c>
      <c r="G712" s="49" t="s">
        <v>36</v>
      </c>
      <c r="H712" s="26">
        <v>30</v>
      </c>
      <c r="I712" s="26">
        <v>20</v>
      </c>
      <c r="J712" s="46">
        <v>0.55000000000000004</v>
      </c>
      <c r="K712" s="31">
        <f>Reitoria!K712+ESAG!K712+CEART!K712+FAED!K712+CEAD!K712+CEFID!K712+CERES!K712+CESFI!K712</f>
        <v>30</v>
      </c>
      <c r="L712" s="32">
        <f>(Reitoria!K712-Reitoria!L712)+(ESAG!K712-ESAG!L712)+(CEART!K712-CEART!L712)+(FAED!K712-FAED!L712)+(CEAD!K712-CEAD!L712)+(CEFID!K712-CEFID!L712)+(CERES!K712-CERES!L712)+(CESFI!K712-CESFI!L712)</f>
        <v>5</v>
      </c>
      <c r="M712" s="33">
        <f t="shared" si="33"/>
        <v>25</v>
      </c>
      <c r="N712" s="57">
        <f t="shared" si="34"/>
        <v>16.5</v>
      </c>
      <c r="O712" s="57">
        <f t="shared" si="35"/>
        <v>2.75</v>
      </c>
    </row>
    <row r="713" spans="1:15" ht="75" x14ac:dyDescent="0.25">
      <c r="A713" s="98"/>
      <c r="B713" s="94"/>
      <c r="C713" s="49">
        <v>155</v>
      </c>
      <c r="D713" s="50" t="s">
        <v>758</v>
      </c>
      <c r="E713" s="28" t="s">
        <v>918</v>
      </c>
      <c r="F713" s="26" t="s">
        <v>1011</v>
      </c>
      <c r="G713" s="49" t="s">
        <v>36</v>
      </c>
      <c r="H713" s="26">
        <v>30</v>
      </c>
      <c r="I713" s="26">
        <v>20</v>
      </c>
      <c r="J713" s="46">
        <v>0.85</v>
      </c>
      <c r="K713" s="31">
        <f>Reitoria!K713+ESAG!K713+CEART!K713+FAED!K713+CEAD!K713+CEFID!K713+CERES!K713+CESFI!K713</f>
        <v>30</v>
      </c>
      <c r="L713" s="32">
        <f>(Reitoria!K713-Reitoria!L713)+(ESAG!K713-ESAG!L713)+(CEART!K713-CEART!L713)+(FAED!K713-FAED!L713)+(CEAD!K713-CEAD!L713)+(CEFID!K713-CEFID!L713)+(CERES!K713-CERES!L713)+(CESFI!K713-CESFI!L713)</f>
        <v>10</v>
      </c>
      <c r="M713" s="33">
        <f t="shared" si="33"/>
        <v>20</v>
      </c>
      <c r="N713" s="57">
        <f t="shared" si="34"/>
        <v>25.5</v>
      </c>
      <c r="O713" s="57">
        <f t="shared" si="35"/>
        <v>8.5</v>
      </c>
    </row>
    <row r="714" spans="1:15" ht="75" x14ac:dyDescent="0.25">
      <c r="A714" s="98"/>
      <c r="B714" s="94"/>
      <c r="C714" s="49">
        <v>156</v>
      </c>
      <c r="D714" s="50" t="s">
        <v>759</v>
      </c>
      <c r="E714" s="28" t="s">
        <v>918</v>
      </c>
      <c r="F714" s="26" t="s">
        <v>1011</v>
      </c>
      <c r="G714" s="49" t="s">
        <v>36</v>
      </c>
      <c r="H714" s="26">
        <v>30</v>
      </c>
      <c r="I714" s="26">
        <v>20</v>
      </c>
      <c r="J714" s="46">
        <v>0.6</v>
      </c>
      <c r="K714" s="31">
        <f>Reitoria!K714+ESAG!K714+CEART!K714+FAED!K714+CEAD!K714+CEFID!K714+CERES!K714+CESFI!K714</f>
        <v>30</v>
      </c>
      <c r="L714" s="32">
        <f>(Reitoria!K714-Reitoria!L714)+(ESAG!K714-ESAG!L714)+(CEART!K714-CEART!L714)+(FAED!K714-FAED!L714)+(CEAD!K714-CEAD!L714)+(CEFID!K714-CEFID!L714)+(CERES!K714-CERES!L714)+(CESFI!K714-CESFI!L714)</f>
        <v>10</v>
      </c>
      <c r="M714" s="33">
        <f t="shared" si="33"/>
        <v>20</v>
      </c>
      <c r="N714" s="57">
        <f t="shared" si="34"/>
        <v>18</v>
      </c>
      <c r="O714" s="57">
        <f t="shared" si="35"/>
        <v>6</v>
      </c>
    </row>
    <row r="715" spans="1:15" ht="75" x14ac:dyDescent="0.25">
      <c r="A715" s="98"/>
      <c r="B715" s="94"/>
      <c r="C715" s="49">
        <v>157</v>
      </c>
      <c r="D715" s="50" t="s">
        <v>760</v>
      </c>
      <c r="E715" s="28" t="s">
        <v>918</v>
      </c>
      <c r="F715" s="26" t="s">
        <v>1011</v>
      </c>
      <c r="G715" s="49" t="s">
        <v>36</v>
      </c>
      <c r="H715" s="26">
        <v>30</v>
      </c>
      <c r="I715" s="26">
        <v>20</v>
      </c>
      <c r="J715" s="46">
        <v>2</v>
      </c>
      <c r="K715" s="31">
        <f>Reitoria!K715+ESAG!K715+CEART!K715+FAED!K715+CEAD!K715+CEFID!K715+CERES!K715+CESFI!K715</f>
        <v>30</v>
      </c>
      <c r="L715" s="32">
        <f>(Reitoria!K715-Reitoria!L715)+(ESAG!K715-ESAG!L715)+(CEART!K715-CEART!L715)+(FAED!K715-FAED!L715)+(CEAD!K715-CEAD!L715)+(CEFID!K715-CEFID!L715)+(CERES!K715-CERES!L715)+(CESFI!K715-CESFI!L715)</f>
        <v>10</v>
      </c>
      <c r="M715" s="33">
        <f t="shared" si="33"/>
        <v>20</v>
      </c>
      <c r="N715" s="57">
        <f t="shared" si="34"/>
        <v>60</v>
      </c>
      <c r="O715" s="57">
        <f t="shared" si="35"/>
        <v>20</v>
      </c>
    </row>
    <row r="716" spans="1:15" ht="75" x14ac:dyDescent="0.25">
      <c r="A716" s="98"/>
      <c r="B716" s="94"/>
      <c r="C716" s="49">
        <v>158</v>
      </c>
      <c r="D716" s="50" t="s">
        <v>761</v>
      </c>
      <c r="E716" s="28" t="s">
        <v>918</v>
      </c>
      <c r="F716" s="26" t="s">
        <v>1011</v>
      </c>
      <c r="G716" s="49" t="s">
        <v>36</v>
      </c>
      <c r="H716" s="26">
        <v>30</v>
      </c>
      <c r="I716" s="26">
        <v>20</v>
      </c>
      <c r="J716" s="46">
        <v>4.25</v>
      </c>
      <c r="K716" s="31">
        <f>Reitoria!K716+ESAG!K716+CEART!K716+FAED!K716+CEAD!K716+CEFID!K716+CERES!K716+CESFI!K716</f>
        <v>30</v>
      </c>
      <c r="L716" s="32">
        <f>(Reitoria!K716-Reitoria!L716)+(ESAG!K716-ESAG!L716)+(CEART!K716-CEART!L716)+(FAED!K716-FAED!L716)+(CEAD!K716-CEAD!L716)+(CEFID!K716-CEFID!L716)+(CERES!K716-CERES!L716)+(CESFI!K716-CESFI!L716)</f>
        <v>10</v>
      </c>
      <c r="M716" s="33">
        <f t="shared" si="33"/>
        <v>20</v>
      </c>
      <c r="N716" s="57">
        <f t="shared" si="34"/>
        <v>127.5</v>
      </c>
      <c r="O716" s="57">
        <f t="shared" si="35"/>
        <v>42.5</v>
      </c>
    </row>
    <row r="717" spans="1:15" ht="75" x14ac:dyDescent="0.25">
      <c r="A717" s="98"/>
      <c r="B717" s="94"/>
      <c r="C717" s="49">
        <v>159</v>
      </c>
      <c r="D717" s="50" t="s">
        <v>762</v>
      </c>
      <c r="E717" s="28" t="s">
        <v>918</v>
      </c>
      <c r="F717" s="26" t="s">
        <v>1011</v>
      </c>
      <c r="G717" s="49" t="s">
        <v>36</v>
      </c>
      <c r="H717" s="26">
        <v>30</v>
      </c>
      <c r="I717" s="26">
        <v>20</v>
      </c>
      <c r="J717" s="46">
        <v>7.25</v>
      </c>
      <c r="K717" s="31">
        <f>Reitoria!K717+ESAG!K717+CEART!K717+FAED!K717+CEAD!K717+CEFID!K717+CERES!K717+CESFI!K717</f>
        <v>30</v>
      </c>
      <c r="L717" s="32">
        <f>(Reitoria!K717-Reitoria!L717)+(ESAG!K717-ESAG!L717)+(CEART!K717-CEART!L717)+(FAED!K717-FAED!L717)+(CEAD!K717-CEAD!L717)+(CEFID!K717-CEFID!L717)+(CERES!K717-CERES!L717)+(CESFI!K717-CESFI!L717)</f>
        <v>5</v>
      </c>
      <c r="M717" s="33">
        <f t="shared" si="33"/>
        <v>25</v>
      </c>
      <c r="N717" s="57">
        <f t="shared" si="34"/>
        <v>217.5</v>
      </c>
      <c r="O717" s="57">
        <f t="shared" si="35"/>
        <v>36.25</v>
      </c>
    </row>
    <row r="718" spans="1:15" ht="60" x14ac:dyDescent="0.25">
      <c r="A718" s="98"/>
      <c r="B718" s="94"/>
      <c r="C718" s="49">
        <v>160</v>
      </c>
      <c r="D718" s="50" t="s">
        <v>763</v>
      </c>
      <c r="E718" s="28" t="s">
        <v>918</v>
      </c>
      <c r="F718" s="26" t="s">
        <v>1011</v>
      </c>
      <c r="G718" s="49" t="s">
        <v>36</v>
      </c>
      <c r="H718" s="26">
        <v>30</v>
      </c>
      <c r="I718" s="26">
        <v>20</v>
      </c>
      <c r="J718" s="46">
        <v>0.9</v>
      </c>
      <c r="K718" s="31">
        <f>Reitoria!K718+ESAG!K718+CEART!K718+FAED!K718+CEAD!K718+CEFID!K718+CERES!K718+CESFI!K718</f>
        <v>15</v>
      </c>
      <c r="L718" s="32">
        <f>(Reitoria!K718-Reitoria!L718)+(ESAG!K718-ESAG!L718)+(CEART!K718-CEART!L718)+(FAED!K718-FAED!L718)+(CEAD!K718-CEAD!L718)+(CEFID!K718-CEFID!L718)+(CERES!K718-CERES!L718)+(CESFI!K718-CESFI!L718)</f>
        <v>5</v>
      </c>
      <c r="M718" s="33">
        <f t="shared" si="33"/>
        <v>10</v>
      </c>
      <c r="N718" s="57">
        <f t="shared" si="34"/>
        <v>13.5</v>
      </c>
      <c r="O718" s="57">
        <f t="shared" si="35"/>
        <v>4.5</v>
      </c>
    </row>
    <row r="719" spans="1:15" ht="60" x14ac:dyDescent="0.25">
      <c r="A719" s="98"/>
      <c r="B719" s="94"/>
      <c r="C719" s="49">
        <v>161</v>
      </c>
      <c r="D719" s="50" t="s">
        <v>764</v>
      </c>
      <c r="E719" s="28" t="s">
        <v>918</v>
      </c>
      <c r="F719" s="26" t="s">
        <v>1011</v>
      </c>
      <c r="G719" s="49" t="s">
        <v>36</v>
      </c>
      <c r="H719" s="26">
        <v>30</v>
      </c>
      <c r="I719" s="26">
        <v>20</v>
      </c>
      <c r="J719" s="46">
        <v>2.6</v>
      </c>
      <c r="K719" s="31">
        <f>Reitoria!K719+ESAG!K719+CEART!K719+FAED!K719+CEAD!K719+CEFID!K719+CERES!K719+CESFI!K719</f>
        <v>15</v>
      </c>
      <c r="L719" s="32">
        <f>(Reitoria!K719-Reitoria!L719)+(ESAG!K719-ESAG!L719)+(CEART!K719-CEART!L719)+(FAED!K719-FAED!L719)+(CEAD!K719-CEAD!L719)+(CEFID!K719-CEFID!L719)+(CERES!K719-CERES!L719)+(CESFI!K719-CESFI!L719)</f>
        <v>5</v>
      </c>
      <c r="M719" s="33">
        <f t="shared" si="33"/>
        <v>10</v>
      </c>
      <c r="N719" s="57">
        <f t="shared" si="34"/>
        <v>39</v>
      </c>
      <c r="O719" s="57">
        <f t="shared" si="35"/>
        <v>13</v>
      </c>
    </row>
    <row r="720" spans="1:15" ht="60" x14ac:dyDescent="0.25">
      <c r="A720" s="98"/>
      <c r="B720" s="94"/>
      <c r="C720" s="49">
        <v>162</v>
      </c>
      <c r="D720" s="50" t="s">
        <v>765</v>
      </c>
      <c r="E720" s="28" t="s">
        <v>918</v>
      </c>
      <c r="F720" s="26" t="s">
        <v>1011</v>
      </c>
      <c r="G720" s="49" t="s">
        <v>36</v>
      </c>
      <c r="H720" s="26">
        <v>30</v>
      </c>
      <c r="I720" s="26">
        <v>20</v>
      </c>
      <c r="J720" s="46">
        <v>1.55</v>
      </c>
      <c r="K720" s="31">
        <f>Reitoria!K720+ESAG!K720+CEART!K720+FAED!K720+CEAD!K720+CEFID!K720+CERES!K720+CESFI!K720</f>
        <v>15</v>
      </c>
      <c r="L720" s="32">
        <f>(Reitoria!K720-Reitoria!L720)+(ESAG!K720-ESAG!L720)+(CEART!K720-CEART!L720)+(FAED!K720-FAED!L720)+(CEAD!K720-CEAD!L720)+(CEFID!K720-CEFID!L720)+(CERES!K720-CERES!L720)+(CESFI!K720-CESFI!L720)</f>
        <v>5</v>
      </c>
      <c r="M720" s="33">
        <f t="shared" si="33"/>
        <v>10</v>
      </c>
      <c r="N720" s="57">
        <f t="shared" si="34"/>
        <v>23.25</v>
      </c>
      <c r="O720" s="57">
        <f t="shared" si="35"/>
        <v>7.75</v>
      </c>
    </row>
    <row r="721" spans="1:15" ht="60" x14ac:dyDescent="0.25">
      <c r="A721" s="98"/>
      <c r="B721" s="94"/>
      <c r="C721" s="49">
        <v>163</v>
      </c>
      <c r="D721" s="50" t="s">
        <v>766</v>
      </c>
      <c r="E721" s="28" t="s">
        <v>918</v>
      </c>
      <c r="F721" s="26" t="s">
        <v>1011</v>
      </c>
      <c r="G721" s="49" t="s">
        <v>36</v>
      </c>
      <c r="H721" s="26">
        <v>30</v>
      </c>
      <c r="I721" s="26">
        <v>20</v>
      </c>
      <c r="J721" s="46">
        <v>3.75</v>
      </c>
      <c r="K721" s="31">
        <f>Reitoria!K721+ESAG!K721+CEART!K721+FAED!K721+CEAD!K721+CEFID!K721+CERES!K721+CESFI!K721</f>
        <v>15</v>
      </c>
      <c r="L721" s="32">
        <f>(Reitoria!K721-Reitoria!L721)+(ESAG!K721-ESAG!L721)+(CEART!K721-CEART!L721)+(FAED!K721-FAED!L721)+(CEAD!K721-CEAD!L721)+(CEFID!K721-CEFID!L721)+(CERES!K721-CERES!L721)+(CESFI!K721-CESFI!L721)</f>
        <v>3</v>
      </c>
      <c r="M721" s="33">
        <f t="shared" si="33"/>
        <v>12</v>
      </c>
      <c r="N721" s="57">
        <f t="shared" si="34"/>
        <v>56.25</v>
      </c>
      <c r="O721" s="57">
        <f t="shared" si="35"/>
        <v>11.25</v>
      </c>
    </row>
    <row r="722" spans="1:15" ht="60" x14ac:dyDescent="0.25">
      <c r="A722" s="98"/>
      <c r="B722" s="94"/>
      <c r="C722" s="49">
        <v>164</v>
      </c>
      <c r="D722" s="50" t="s">
        <v>767</v>
      </c>
      <c r="E722" s="28" t="s">
        <v>918</v>
      </c>
      <c r="F722" s="26" t="s">
        <v>1011</v>
      </c>
      <c r="G722" s="49" t="s">
        <v>36</v>
      </c>
      <c r="H722" s="26">
        <v>30</v>
      </c>
      <c r="I722" s="26">
        <v>20</v>
      </c>
      <c r="J722" s="46">
        <v>0.75</v>
      </c>
      <c r="K722" s="31">
        <f>Reitoria!K722+ESAG!K722+CEART!K722+FAED!K722+CEAD!K722+CEFID!K722+CERES!K722+CESFI!K722</f>
        <v>15</v>
      </c>
      <c r="L722" s="32">
        <f>(Reitoria!K722-Reitoria!L722)+(ESAG!K722-ESAG!L722)+(CEART!K722-CEART!L722)+(FAED!K722-FAED!L722)+(CEAD!K722-CEAD!L722)+(CEFID!K722-CEFID!L722)+(CERES!K722-CERES!L722)+(CESFI!K722-CESFI!L722)</f>
        <v>3</v>
      </c>
      <c r="M722" s="33">
        <f t="shared" si="33"/>
        <v>12</v>
      </c>
      <c r="N722" s="57">
        <f t="shared" si="34"/>
        <v>11.25</v>
      </c>
      <c r="O722" s="57">
        <f t="shared" si="35"/>
        <v>2.25</v>
      </c>
    </row>
    <row r="723" spans="1:15" ht="60" x14ac:dyDescent="0.25">
      <c r="A723" s="98"/>
      <c r="B723" s="94"/>
      <c r="C723" s="49">
        <v>165</v>
      </c>
      <c r="D723" s="50" t="s">
        <v>768</v>
      </c>
      <c r="E723" s="28" t="s">
        <v>918</v>
      </c>
      <c r="F723" s="26" t="s">
        <v>1011</v>
      </c>
      <c r="G723" s="49" t="s">
        <v>36</v>
      </c>
      <c r="H723" s="26">
        <v>30</v>
      </c>
      <c r="I723" s="26">
        <v>20</v>
      </c>
      <c r="J723" s="46">
        <v>2</v>
      </c>
      <c r="K723" s="31">
        <f>Reitoria!K723+ESAG!K723+CEART!K723+FAED!K723+CEAD!K723+CEFID!K723+CERES!K723+CESFI!K723</f>
        <v>15</v>
      </c>
      <c r="L723" s="32">
        <f>(Reitoria!K723-Reitoria!L723)+(ESAG!K723-ESAG!L723)+(CEART!K723-CEART!L723)+(FAED!K723-FAED!L723)+(CEAD!K723-CEAD!L723)+(CEFID!K723-CEFID!L723)+(CERES!K723-CERES!L723)+(CESFI!K723-CESFI!L723)</f>
        <v>3</v>
      </c>
      <c r="M723" s="33">
        <f t="shared" si="33"/>
        <v>12</v>
      </c>
      <c r="N723" s="57">
        <f t="shared" si="34"/>
        <v>30</v>
      </c>
      <c r="O723" s="57">
        <f t="shared" si="35"/>
        <v>6</v>
      </c>
    </row>
    <row r="724" spans="1:15" ht="60" x14ac:dyDescent="0.25">
      <c r="A724" s="98"/>
      <c r="B724" s="94"/>
      <c r="C724" s="49">
        <v>166</v>
      </c>
      <c r="D724" s="50" t="s">
        <v>769</v>
      </c>
      <c r="E724" s="28" t="s">
        <v>918</v>
      </c>
      <c r="F724" s="26" t="s">
        <v>1011</v>
      </c>
      <c r="G724" s="49" t="s">
        <v>36</v>
      </c>
      <c r="H724" s="26">
        <v>30</v>
      </c>
      <c r="I724" s="26">
        <v>20</v>
      </c>
      <c r="J724" s="46">
        <v>0.8</v>
      </c>
      <c r="K724" s="31">
        <f>Reitoria!K724+ESAG!K724+CEART!K724+FAED!K724+CEAD!K724+CEFID!K724+CERES!K724+CESFI!K724</f>
        <v>15</v>
      </c>
      <c r="L724" s="32">
        <f>(Reitoria!K724-Reitoria!L724)+(ESAG!K724-ESAG!L724)+(CEART!K724-CEART!L724)+(FAED!K724-FAED!L724)+(CEAD!K724-CEAD!L724)+(CEFID!K724-CEFID!L724)+(CERES!K724-CERES!L724)+(CESFI!K724-CESFI!L724)</f>
        <v>3</v>
      </c>
      <c r="M724" s="33">
        <f t="shared" si="33"/>
        <v>12</v>
      </c>
      <c r="N724" s="57">
        <f t="shared" si="34"/>
        <v>12</v>
      </c>
      <c r="O724" s="57">
        <f t="shared" si="35"/>
        <v>2.4000000000000004</v>
      </c>
    </row>
    <row r="725" spans="1:15" ht="60" x14ac:dyDescent="0.25">
      <c r="A725" s="98"/>
      <c r="B725" s="94"/>
      <c r="C725" s="49">
        <v>167</v>
      </c>
      <c r="D725" s="50" t="s">
        <v>770</v>
      </c>
      <c r="E725" s="28" t="s">
        <v>918</v>
      </c>
      <c r="F725" s="26" t="s">
        <v>1011</v>
      </c>
      <c r="G725" s="49" t="s">
        <v>36</v>
      </c>
      <c r="H725" s="26">
        <v>30</v>
      </c>
      <c r="I725" s="26">
        <v>20</v>
      </c>
      <c r="J725" s="46">
        <v>1.25</v>
      </c>
      <c r="K725" s="31">
        <f>Reitoria!K725+ESAG!K725+CEART!K725+FAED!K725+CEAD!K725+CEFID!K725+CERES!K725+CESFI!K725</f>
        <v>15</v>
      </c>
      <c r="L725" s="32">
        <f>(Reitoria!K725-Reitoria!L725)+(ESAG!K725-ESAG!L725)+(CEART!K725-CEART!L725)+(FAED!K725-FAED!L725)+(CEAD!K725-CEAD!L725)+(CEFID!K725-CEFID!L725)+(CERES!K725-CERES!L725)+(CESFI!K725-CESFI!L725)</f>
        <v>5</v>
      </c>
      <c r="M725" s="33">
        <f t="shared" si="33"/>
        <v>10</v>
      </c>
      <c r="N725" s="57">
        <f t="shared" si="34"/>
        <v>18.75</v>
      </c>
      <c r="O725" s="57">
        <f t="shared" si="35"/>
        <v>6.25</v>
      </c>
    </row>
    <row r="726" spans="1:15" ht="45" x14ac:dyDescent="0.25">
      <c r="A726" s="98"/>
      <c r="B726" s="94"/>
      <c r="C726" s="49">
        <v>168</v>
      </c>
      <c r="D726" s="50" t="s">
        <v>771</v>
      </c>
      <c r="E726" s="28" t="s">
        <v>918</v>
      </c>
      <c r="F726" s="26" t="s">
        <v>1011</v>
      </c>
      <c r="G726" s="49" t="s">
        <v>36</v>
      </c>
      <c r="H726" s="26">
        <v>30</v>
      </c>
      <c r="I726" s="26">
        <v>20</v>
      </c>
      <c r="J726" s="46">
        <v>0.3</v>
      </c>
      <c r="K726" s="31">
        <f>Reitoria!K726+ESAG!K726+CEART!K726+FAED!K726+CEAD!K726+CEFID!K726+CERES!K726+CESFI!K726</f>
        <v>30</v>
      </c>
      <c r="L726" s="32">
        <f>(Reitoria!K726-Reitoria!L726)+(ESAG!K726-ESAG!L726)+(CEART!K726-CEART!L726)+(FAED!K726-FAED!L726)+(CEAD!K726-CEAD!L726)+(CEFID!K726-CEFID!L726)+(CERES!K726-CERES!L726)+(CESFI!K726-CESFI!L726)</f>
        <v>20</v>
      </c>
      <c r="M726" s="33">
        <f t="shared" si="33"/>
        <v>10</v>
      </c>
      <c r="N726" s="57">
        <f t="shared" si="34"/>
        <v>9</v>
      </c>
      <c r="O726" s="57">
        <f t="shared" si="35"/>
        <v>6</v>
      </c>
    </row>
    <row r="727" spans="1:15" ht="45" x14ac:dyDescent="0.25">
      <c r="A727" s="98"/>
      <c r="B727" s="94"/>
      <c r="C727" s="49">
        <v>169</v>
      </c>
      <c r="D727" s="50" t="s">
        <v>772</v>
      </c>
      <c r="E727" s="28" t="s">
        <v>918</v>
      </c>
      <c r="F727" s="26" t="s">
        <v>1011</v>
      </c>
      <c r="G727" s="49" t="s">
        <v>36</v>
      </c>
      <c r="H727" s="26">
        <v>30</v>
      </c>
      <c r="I727" s="26">
        <v>20</v>
      </c>
      <c r="J727" s="46">
        <v>3.25</v>
      </c>
      <c r="K727" s="31">
        <f>Reitoria!K727+ESAG!K727+CEART!K727+FAED!K727+CEAD!K727+CEFID!K727+CERES!K727+CESFI!K727</f>
        <v>30</v>
      </c>
      <c r="L727" s="32">
        <f>(Reitoria!K727-Reitoria!L727)+(ESAG!K727-ESAG!L727)+(CEART!K727-CEART!L727)+(FAED!K727-FAED!L727)+(CEAD!K727-CEAD!L727)+(CEFID!K727-CEFID!L727)+(CERES!K727-CERES!L727)+(CESFI!K727-CESFI!L727)</f>
        <v>10</v>
      </c>
      <c r="M727" s="33">
        <f t="shared" si="33"/>
        <v>20</v>
      </c>
      <c r="N727" s="57">
        <f t="shared" si="34"/>
        <v>97.5</v>
      </c>
      <c r="O727" s="57">
        <f t="shared" si="35"/>
        <v>32.5</v>
      </c>
    </row>
    <row r="728" spans="1:15" ht="45" x14ac:dyDescent="0.25">
      <c r="A728" s="98"/>
      <c r="B728" s="94"/>
      <c r="C728" s="49">
        <v>170</v>
      </c>
      <c r="D728" s="50" t="s">
        <v>773</v>
      </c>
      <c r="E728" s="28" t="s">
        <v>918</v>
      </c>
      <c r="F728" s="26" t="s">
        <v>1011</v>
      </c>
      <c r="G728" s="49" t="s">
        <v>36</v>
      </c>
      <c r="H728" s="26">
        <v>30</v>
      </c>
      <c r="I728" s="26">
        <v>20</v>
      </c>
      <c r="J728" s="46">
        <v>0.35</v>
      </c>
      <c r="K728" s="31">
        <f>Reitoria!K728+ESAG!K728+CEART!K728+FAED!K728+CEAD!K728+CEFID!K728+CERES!K728+CESFI!K728</f>
        <v>4</v>
      </c>
      <c r="L728" s="32">
        <f>(Reitoria!K728-Reitoria!L728)+(ESAG!K728-ESAG!L728)+(CEART!K728-CEART!L728)+(FAED!K728-FAED!L728)+(CEAD!K728-CEAD!L728)+(CEFID!K728-CEFID!L728)+(CERES!K728-CERES!L728)+(CESFI!K728-CESFI!L728)</f>
        <v>4</v>
      </c>
      <c r="M728" s="33">
        <f t="shared" si="33"/>
        <v>0</v>
      </c>
      <c r="N728" s="57">
        <f t="shared" si="34"/>
        <v>1.4</v>
      </c>
      <c r="O728" s="57">
        <f t="shared" si="35"/>
        <v>1.4</v>
      </c>
    </row>
    <row r="729" spans="1:15" ht="45" x14ac:dyDescent="0.25">
      <c r="A729" s="98"/>
      <c r="B729" s="94"/>
      <c r="C729" s="49">
        <v>171</v>
      </c>
      <c r="D729" s="50" t="s">
        <v>774</v>
      </c>
      <c r="E729" s="28" t="s">
        <v>918</v>
      </c>
      <c r="F729" s="26" t="s">
        <v>1011</v>
      </c>
      <c r="G729" s="49" t="s">
        <v>36</v>
      </c>
      <c r="H729" s="26">
        <v>30</v>
      </c>
      <c r="I729" s="26">
        <v>20</v>
      </c>
      <c r="J729" s="46">
        <v>5.25</v>
      </c>
      <c r="K729" s="31">
        <f>Reitoria!K729+ESAG!K729+CEART!K729+FAED!K729+CEAD!K729+CEFID!K729+CERES!K729+CESFI!K729</f>
        <v>8</v>
      </c>
      <c r="L729" s="32">
        <f>(Reitoria!K729-Reitoria!L729)+(ESAG!K729-ESAG!L729)+(CEART!K729-CEART!L729)+(FAED!K729-FAED!L729)+(CEAD!K729-CEAD!L729)+(CEFID!K729-CEFID!L729)+(CERES!K729-CERES!L729)+(CESFI!K729-CESFI!L729)</f>
        <v>8</v>
      </c>
      <c r="M729" s="33">
        <f t="shared" si="33"/>
        <v>0</v>
      </c>
      <c r="N729" s="57">
        <f t="shared" si="34"/>
        <v>42</v>
      </c>
      <c r="O729" s="57">
        <f t="shared" si="35"/>
        <v>42</v>
      </c>
    </row>
    <row r="730" spans="1:15" ht="60" x14ac:dyDescent="0.25">
      <c r="A730" s="98"/>
      <c r="B730" s="94"/>
      <c r="C730" s="49">
        <v>172</v>
      </c>
      <c r="D730" s="50" t="s">
        <v>775</v>
      </c>
      <c r="E730" s="28" t="s">
        <v>918</v>
      </c>
      <c r="F730" s="26" t="s">
        <v>1011</v>
      </c>
      <c r="G730" s="49" t="s">
        <v>36</v>
      </c>
      <c r="H730" s="26">
        <v>30</v>
      </c>
      <c r="I730" s="26">
        <v>20</v>
      </c>
      <c r="J730" s="46">
        <v>8</v>
      </c>
      <c r="K730" s="31">
        <f>Reitoria!K730+ESAG!K730+CEART!K730+FAED!K730+CEAD!K730+CEFID!K730+CERES!K730+CESFI!K730</f>
        <v>15</v>
      </c>
      <c r="L730" s="32">
        <f>(Reitoria!K730-Reitoria!L730)+(ESAG!K730-ESAG!L730)+(CEART!K730-CEART!L730)+(FAED!K730-FAED!L730)+(CEAD!K730-CEAD!L730)+(CEFID!K730-CEFID!L730)+(CERES!K730-CERES!L730)+(CESFI!K730-CESFI!L730)</f>
        <v>3</v>
      </c>
      <c r="M730" s="33">
        <f t="shared" si="33"/>
        <v>12</v>
      </c>
      <c r="N730" s="57">
        <f t="shared" si="34"/>
        <v>120</v>
      </c>
      <c r="O730" s="57">
        <f t="shared" si="35"/>
        <v>24</v>
      </c>
    </row>
    <row r="731" spans="1:15" ht="60" x14ac:dyDescent="0.25">
      <c r="A731" s="98"/>
      <c r="B731" s="94"/>
      <c r="C731" s="49">
        <v>173</v>
      </c>
      <c r="D731" s="50" t="s">
        <v>776</v>
      </c>
      <c r="E731" s="28" t="s">
        <v>918</v>
      </c>
      <c r="F731" s="26" t="s">
        <v>1011</v>
      </c>
      <c r="G731" s="49" t="s">
        <v>36</v>
      </c>
      <c r="H731" s="26">
        <v>30</v>
      </c>
      <c r="I731" s="26">
        <v>20</v>
      </c>
      <c r="J731" s="46">
        <v>6</v>
      </c>
      <c r="K731" s="31">
        <f>Reitoria!K731+ESAG!K731+CEART!K731+FAED!K731+CEAD!K731+CEFID!K731+CERES!K731+CESFI!K731</f>
        <v>15</v>
      </c>
      <c r="L731" s="32">
        <f>(Reitoria!K731-Reitoria!L731)+(ESAG!K731-ESAG!L731)+(CEART!K731-CEART!L731)+(FAED!K731-FAED!L731)+(CEAD!K731-CEAD!L731)+(CEFID!K731-CEFID!L731)+(CERES!K731-CERES!L731)+(CESFI!K731-CESFI!L731)</f>
        <v>3</v>
      </c>
      <c r="M731" s="33">
        <f t="shared" si="33"/>
        <v>12</v>
      </c>
      <c r="N731" s="57">
        <f t="shared" si="34"/>
        <v>90</v>
      </c>
      <c r="O731" s="57">
        <f t="shared" si="35"/>
        <v>18</v>
      </c>
    </row>
    <row r="732" spans="1:15" ht="30" x14ac:dyDescent="0.25">
      <c r="A732" s="98"/>
      <c r="B732" s="94"/>
      <c r="C732" s="49">
        <v>174</v>
      </c>
      <c r="D732" s="50" t="s">
        <v>777</v>
      </c>
      <c r="E732" s="28" t="s">
        <v>918</v>
      </c>
      <c r="F732" s="26" t="s">
        <v>1011</v>
      </c>
      <c r="G732" s="49" t="s">
        <v>36</v>
      </c>
      <c r="H732" s="26">
        <v>30</v>
      </c>
      <c r="I732" s="26">
        <v>20</v>
      </c>
      <c r="J732" s="46">
        <v>1</v>
      </c>
      <c r="K732" s="31">
        <f>Reitoria!K732+ESAG!K732+CEART!K732+FAED!K732+CEAD!K732+CEFID!K732+CERES!K732+CESFI!K732</f>
        <v>30</v>
      </c>
      <c r="L732" s="32">
        <f>(Reitoria!K732-Reitoria!L732)+(ESAG!K732-ESAG!L732)+(CEART!K732-CEART!L732)+(FAED!K732-FAED!L732)+(CEAD!K732-CEAD!L732)+(CEFID!K732-CEFID!L732)+(CERES!K732-CERES!L732)+(CESFI!K732-CESFI!L732)</f>
        <v>20</v>
      </c>
      <c r="M732" s="33">
        <f t="shared" si="33"/>
        <v>10</v>
      </c>
      <c r="N732" s="57">
        <f t="shared" si="34"/>
        <v>30</v>
      </c>
      <c r="O732" s="57">
        <f t="shared" si="35"/>
        <v>20</v>
      </c>
    </row>
    <row r="733" spans="1:15" ht="45" x14ac:dyDescent="0.25">
      <c r="A733" s="98"/>
      <c r="B733" s="94"/>
      <c r="C733" s="49">
        <v>175</v>
      </c>
      <c r="D733" s="50" t="s">
        <v>778</v>
      </c>
      <c r="E733" s="28" t="s">
        <v>918</v>
      </c>
      <c r="F733" s="26" t="s">
        <v>1011</v>
      </c>
      <c r="G733" s="49" t="s">
        <v>36</v>
      </c>
      <c r="H733" s="26">
        <v>30</v>
      </c>
      <c r="I733" s="26">
        <v>20</v>
      </c>
      <c r="J733" s="46">
        <v>0.35</v>
      </c>
      <c r="K733" s="31">
        <f>Reitoria!K733+ESAG!K733+CEART!K733+FAED!K733+CEAD!K733+CEFID!K733+CERES!K733+CESFI!K733</f>
        <v>30</v>
      </c>
      <c r="L733" s="32">
        <f>(Reitoria!K733-Reitoria!L733)+(ESAG!K733-ESAG!L733)+(CEART!K733-CEART!L733)+(FAED!K733-FAED!L733)+(CEAD!K733-CEAD!L733)+(CEFID!K733-CEFID!L733)+(CERES!K733-CERES!L733)+(CESFI!K733-CESFI!L733)</f>
        <v>5</v>
      </c>
      <c r="M733" s="33">
        <f t="shared" si="33"/>
        <v>25</v>
      </c>
      <c r="N733" s="57">
        <f t="shared" si="34"/>
        <v>10.5</v>
      </c>
      <c r="O733" s="57">
        <f t="shared" si="35"/>
        <v>1.75</v>
      </c>
    </row>
    <row r="734" spans="1:15" ht="60" x14ac:dyDescent="0.25">
      <c r="A734" s="98"/>
      <c r="B734" s="94"/>
      <c r="C734" s="49">
        <v>176</v>
      </c>
      <c r="D734" s="50" t="s">
        <v>779</v>
      </c>
      <c r="E734" s="28" t="s">
        <v>918</v>
      </c>
      <c r="F734" s="26" t="s">
        <v>1011</v>
      </c>
      <c r="G734" s="49" t="s">
        <v>36</v>
      </c>
      <c r="H734" s="26">
        <v>30</v>
      </c>
      <c r="I734" s="26">
        <v>20</v>
      </c>
      <c r="J734" s="46">
        <v>1.27</v>
      </c>
      <c r="K734" s="31">
        <f>Reitoria!K734+ESAG!K734+CEART!K734+FAED!K734+CEAD!K734+CEFID!K734+CERES!K734+CESFI!K734</f>
        <v>1</v>
      </c>
      <c r="L734" s="32">
        <f>(Reitoria!K734-Reitoria!L734)+(ESAG!K734-ESAG!L734)+(CEART!K734-CEART!L734)+(FAED!K734-FAED!L734)+(CEAD!K734-CEAD!L734)+(CEFID!K734-CEFID!L734)+(CERES!K734-CERES!L734)+(CESFI!K734-CESFI!L734)</f>
        <v>1</v>
      </c>
      <c r="M734" s="33">
        <f t="shared" si="33"/>
        <v>0</v>
      </c>
      <c r="N734" s="57">
        <f t="shared" si="34"/>
        <v>1.27</v>
      </c>
      <c r="O734" s="57">
        <f t="shared" si="35"/>
        <v>1.27</v>
      </c>
    </row>
    <row r="735" spans="1:15" ht="60" x14ac:dyDescent="0.25">
      <c r="A735" s="98"/>
      <c r="B735" s="94"/>
      <c r="C735" s="49">
        <v>177</v>
      </c>
      <c r="D735" s="50" t="s">
        <v>780</v>
      </c>
      <c r="E735" s="28" t="s">
        <v>918</v>
      </c>
      <c r="F735" s="26" t="s">
        <v>1011</v>
      </c>
      <c r="G735" s="49" t="s">
        <v>36</v>
      </c>
      <c r="H735" s="26">
        <v>30</v>
      </c>
      <c r="I735" s="26">
        <v>20</v>
      </c>
      <c r="J735" s="46">
        <v>3</v>
      </c>
      <c r="K735" s="31">
        <f>Reitoria!K735+ESAG!K735+CEART!K735+FAED!K735+CEAD!K735+CEFID!K735+CERES!K735+CESFI!K735</f>
        <v>30</v>
      </c>
      <c r="L735" s="32">
        <f>(Reitoria!K735-Reitoria!L735)+(ESAG!K735-ESAG!L735)+(CEART!K735-CEART!L735)+(FAED!K735-FAED!L735)+(CEAD!K735-CEAD!L735)+(CEFID!K735-CEFID!L735)+(CERES!K735-CERES!L735)+(CESFI!K735-CESFI!L735)</f>
        <v>10</v>
      </c>
      <c r="M735" s="33">
        <f t="shared" si="33"/>
        <v>20</v>
      </c>
      <c r="N735" s="57">
        <f t="shared" si="34"/>
        <v>90</v>
      </c>
      <c r="O735" s="57">
        <f t="shared" si="35"/>
        <v>30</v>
      </c>
    </row>
    <row r="736" spans="1:15" ht="60" x14ac:dyDescent="0.25">
      <c r="A736" s="98"/>
      <c r="B736" s="94"/>
      <c r="C736" s="49">
        <v>178</v>
      </c>
      <c r="D736" s="50" t="s">
        <v>781</v>
      </c>
      <c r="E736" s="28" t="s">
        <v>918</v>
      </c>
      <c r="F736" s="26" t="s">
        <v>1011</v>
      </c>
      <c r="G736" s="49" t="s">
        <v>36</v>
      </c>
      <c r="H736" s="26">
        <v>30</v>
      </c>
      <c r="I736" s="26">
        <v>20</v>
      </c>
      <c r="J736" s="46">
        <v>11.15</v>
      </c>
      <c r="K736" s="31">
        <f>Reitoria!K736+ESAG!K736+CEART!K736+FAED!K736+CEAD!K736+CEFID!K736+CERES!K736+CESFI!K736</f>
        <v>30</v>
      </c>
      <c r="L736" s="32">
        <f>(Reitoria!K736-Reitoria!L736)+(ESAG!K736-ESAG!L736)+(CEART!K736-CEART!L736)+(FAED!K736-FAED!L736)+(CEAD!K736-CEAD!L736)+(CEFID!K736-CEFID!L736)+(CERES!K736-CERES!L736)+(CESFI!K736-CESFI!L736)</f>
        <v>15</v>
      </c>
      <c r="M736" s="33">
        <f t="shared" si="33"/>
        <v>15</v>
      </c>
      <c r="N736" s="57">
        <f t="shared" si="34"/>
        <v>334.5</v>
      </c>
      <c r="O736" s="57">
        <f t="shared" si="35"/>
        <v>167.25</v>
      </c>
    </row>
    <row r="737" spans="1:15" ht="75" x14ac:dyDescent="0.25">
      <c r="A737" s="98"/>
      <c r="B737" s="94"/>
      <c r="C737" s="49">
        <v>179</v>
      </c>
      <c r="D737" s="50" t="s">
        <v>782</v>
      </c>
      <c r="E737" s="28" t="s">
        <v>918</v>
      </c>
      <c r="F737" s="26" t="s">
        <v>1011</v>
      </c>
      <c r="G737" s="49" t="s">
        <v>36</v>
      </c>
      <c r="H737" s="26">
        <v>30</v>
      </c>
      <c r="I737" s="26">
        <v>20</v>
      </c>
      <c r="J737" s="46">
        <v>1.1499999999999999</v>
      </c>
      <c r="K737" s="31">
        <f>Reitoria!K737+ESAG!K737+CEART!K737+FAED!K737+CEAD!K737+CEFID!K737+CERES!K737+CESFI!K737</f>
        <v>30</v>
      </c>
      <c r="L737" s="32">
        <f>(Reitoria!K737-Reitoria!L737)+(ESAG!K737-ESAG!L737)+(CEART!K737-CEART!L737)+(FAED!K737-FAED!L737)+(CEAD!K737-CEAD!L737)+(CEFID!K737-CEFID!L737)+(CERES!K737-CERES!L737)+(CESFI!K737-CESFI!L737)</f>
        <v>5</v>
      </c>
      <c r="M737" s="33">
        <f t="shared" si="33"/>
        <v>25</v>
      </c>
      <c r="N737" s="57">
        <f t="shared" si="34"/>
        <v>34.5</v>
      </c>
      <c r="O737" s="57">
        <f t="shared" si="35"/>
        <v>5.75</v>
      </c>
    </row>
    <row r="738" spans="1:15" ht="75" x14ac:dyDescent="0.25">
      <c r="A738" s="98"/>
      <c r="B738" s="94"/>
      <c r="C738" s="49">
        <v>180</v>
      </c>
      <c r="D738" s="50" t="s">
        <v>783</v>
      </c>
      <c r="E738" s="28" t="s">
        <v>918</v>
      </c>
      <c r="F738" s="26" t="s">
        <v>1011</v>
      </c>
      <c r="G738" s="49" t="s">
        <v>36</v>
      </c>
      <c r="H738" s="26">
        <v>30</v>
      </c>
      <c r="I738" s="26">
        <v>20</v>
      </c>
      <c r="J738" s="46">
        <v>2.25</v>
      </c>
      <c r="K738" s="31">
        <f>Reitoria!K738+ESAG!K738+CEART!K738+FAED!K738+CEAD!K738+CEFID!K738+CERES!K738+CESFI!K738</f>
        <v>30</v>
      </c>
      <c r="L738" s="32">
        <f>(Reitoria!K738-Reitoria!L738)+(ESAG!K738-ESAG!L738)+(CEART!K738-CEART!L738)+(FAED!K738-FAED!L738)+(CEAD!K738-CEAD!L738)+(CEFID!K738-CEFID!L738)+(CERES!K738-CERES!L738)+(CESFI!K738-CESFI!L738)</f>
        <v>5</v>
      </c>
      <c r="M738" s="33">
        <f t="shared" si="33"/>
        <v>25</v>
      </c>
      <c r="N738" s="57">
        <f t="shared" si="34"/>
        <v>67.5</v>
      </c>
      <c r="O738" s="57">
        <f t="shared" si="35"/>
        <v>11.25</v>
      </c>
    </row>
    <row r="739" spans="1:15" ht="75" x14ac:dyDescent="0.25">
      <c r="A739" s="98"/>
      <c r="B739" s="94"/>
      <c r="C739" s="49">
        <v>181</v>
      </c>
      <c r="D739" s="50" t="s">
        <v>784</v>
      </c>
      <c r="E739" s="28" t="s">
        <v>918</v>
      </c>
      <c r="F739" s="26" t="s">
        <v>1011</v>
      </c>
      <c r="G739" s="49" t="s">
        <v>36</v>
      </c>
      <c r="H739" s="26">
        <v>30</v>
      </c>
      <c r="I739" s="26">
        <v>20</v>
      </c>
      <c r="J739" s="46">
        <v>3</v>
      </c>
      <c r="K739" s="31">
        <f>Reitoria!K739+ESAG!K739+CEART!K739+FAED!K739+CEAD!K739+CEFID!K739+CERES!K739+CESFI!K739</f>
        <v>30</v>
      </c>
      <c r="L739" s="32">
        <f>(Reitoria!K739-Reitoria!L739)+(ESAG!K739-ESAG!L739)+(CEART!K739-CEART!L739)+(FAED!K739-FAED!L739)+(CEAD!K739-CEAD!L739)+(CEFID!K739-CEFID!L739)+(CERES!K739-CERES!L739)+(CESFI!K739-CESFI!L739)</f>
        <v>5</v>
      </c>
      <c r="M739" s="33">
        <f t="shared" si="33"/>
        <v>25</v>
      </c>
      <c r="N739" s="57">
        <f t="shared" si="34"/>
        <v>90</v>
      </c>
      <c r="O739" s="57">
        <f t="shared" si="35"/>
        <v>15</v>
      </c>
    </row>
    <row r="740" spans="1:15" ht="75" x14ac:dyDescent="0.25">
      <c r="A740" s="98"/>
      <c r="B740" s="94"/>
      <c r="C740" s="49">
        <v>182</v>
      </c>
      <c r="D740" s="50" t="s">
        <v>785</v>
      </c>
      <c r="E740" s="28" t="s">
        <v>918</v>
      </c>
      <c r="F740" s="26" t="s">
        <v>1011</v>
      </c>
      <c r="G740" s="49" t="s">
        <v>36</v>
      </c>
      <c r="H740" s="26">
        <v>30</v>
      </c>
      <c r="I740" s="26">
        <v>20</v>
      </c>
      <c r="J740" s="46">
        <v>3</v>
      </c>
      <c r="K740" s="31">
        <f>Reitoria!K740+ESAG!K740+CEART!K740+FAED!K740+CEAD!K740+CEFID!K740+CERES!K740+CESFI!K740</f>
        <v>30</v>
      </c>
      <c r="L740" s="32">
        <f>(Reitoria!K740-Reitoria!L740)+(ESAG!K740-ESAG!L740)+(CEART!K740-CEART!L740)+(FAED!K740-FAED!L740)+(CEAD!K740-CEAD!L740)+(CEFID!K740-CEFID!L740)+(CERES!K740-CERES!L740)+(CESFI!K740-CESFI!L740)</f>
        <v>5</v>
      </c>
      <c r="M740" s="33">
        <f t="shared" si="33"/>
        <v>25</v>
      </c>
      <c r="N740" s="57">
        <f t="shared" si="34"/>
        <v>90</v>
      </c>
      <c r="O740" s="57">
        <f t="shared" si="35"/>
        <v>15</v>
      </c>
    </row>
    <row r="741" spans="1:15" ht="75" x14ac:dyDescent="0.25">
      <c r="A741" s="98"/>
      <c r="B741" s="94"/>
      <c r="C741" s="49">
        <v>183</v>
      </c>
      <c r="D741" s="50" t="s">
        <v>786</v>
      </c>
      <c r="E741" s="28" t="s">
        <v>918</v>
      </c>
      <c r="F741" s="26" t="s">
        <v>1011</v>
      </c>
      <c r="G741" s="49" t="s">
        <v>36</v>
      </c>
      <c r="H741" s="26">
        <v>30</v>
      </c>
      <c r="I741" s="26">
        <v>20</v>
      </c>
      <c r="J741" s="46">
        <v>3</v>
      </c>
      <c r="K741" s="31">
        <f>Reitoria!K741+ESAG!K741+CEART!K741+FAED!K741+CEAD!K741+CEFID!K741+CERES!K741+CESFI!K741</f>
        <v>30</v>
      </c>
      <c r="L741" s="32">
        <f>(Reitoria!K741-Reitoria!L741)+(ESAG!K741-ESAG!L741)+(CEART!K741-CEART!L741)+(FAED!K741-FAED!L741)+(CEAD!K741-CEAD!L741)+(CEFID!K741-CEFID!L741)+(CERES!K741-CERES!L741)+(CESFI!K741-CESFI!L741)</f>
        <v>10</v>
      </c>
      <c r="M741" s="33">
        <f t="shared" si="33"/>
        <v>20</v>
      </c>
      <c r="N741" s="57">
        <f t="shared" si="34"/>
        <v>90</v>
      </c>
      <c r="O741" s="57">
        <f t="shared" si="35"/>
        <v>30</v>
      </c>
    </row>
    <row r="742" spans="1:15" ht="75" x14ac:dyDescent="0.25">
      <c r="A742" s="98"/>
      <c r="B742" s="94"/>
      <c r="C742" s="49">
        <v>184</v>
      </c>
      <c r="D742" s="50" t="s">
        <v>787</v>
      </c>
      <c r="E742" s="28" t="s">
        <v>918</v>
      </c>
      <c r="F742" s="26" t="s">
        <v>1011</v>
      </c>
      <c r="G742" s="49" t="s">
        <v>36</v>
      </c>
      <c r="H742" s="26">
        <v>30</v>
      </c>
      <c r="I742" s="26">
        <v>20</v>
      </c>
      <c r="J742" s="46">
        <v>3</v>
      </c>
      <c r="K742" s="31">
        <f>Reitoria!K742+ESAG!K742+CEART!K742+FAED!K742+CEAD!K742+CEFID!K742+CERES!K742+CESFI!K742</f>
        <v>30</v>
      </c>
      <c r="L742" s="32">
        <f>(Reitoria!K742-Reitoria!L742)+(ESAG!K742-ESAG!L742)+(CEART!K742-CEART!L742)+(FAED!K742-FAED!L742)+(CEAD!K742-CEAD!L742)+(CEFID!K742-CEFID!L742)+(CERES!K742-CERES!L742)+(CESFI!K742-CESFI!L742)</f>
        <v>12</v>
      </c>
      <c r="M742" s="33">
        <f t="shared" si="33"/>
        <v>18</v>
      </c>
      <c r="N742" s="57">
        <f t="shared" si="34"/>
        <v>90</v>
      </c>
      <c r="O742" s="57">
        <f t="shared" si="35"/>
        <v>36</v>
      </c>
    </row>
    <row r="743" spans="1:15" ht="75" x14ac:dyDescent="0.25">
      <c r="A743" s="98"/>
      <c r="B743" s="94"/>
      <c r="C743" s="49">
        <v>185</v>
      </c>
      <c r="D743" s="50" t="s">
        <v>788</v>
      </c>
      <c r="E743" s="28" t="s">
        <v>918</v>
      </c>
      <c r="F743" s="26" t="s">
        <v>1011</v>
      </c>
      <c r="G743" s="49" t="s">
        <v>36</v>
      </c>
      <c r="H743" s="26">
        <v>30</v>
      </c>
      <c r="I743" s="26">
        <v>20</v>
      </c>
      <c r="J743" s="46">
        <v>4.3499999999999996</v>
      </c>
      <c r="K743" s="31">
        <f>Reitoria!K743+ESAG!K743+CEART!K743+FAED!K743+CEAD!K743+CEFID!K743+CERES!K743+CESFI!K743</f>
        <v>30</v>
      </c>
      <c r="L743" s="32">
        <f>(Reitoria!K743-Reitoria!L743)+(ESAG!K743-ESAG!L743)+(CEART!K743-CEART!L743)+(FAED!K743-FAED!L743)+(CEAD!K743-CEAD!L743)+(CEFID!K743-CEFID!L743)+(CERES!K743-CERES!L743)+(CESFI!K743-CESFI!L743)</f>
        <v>10</v>
      </c>
      <c r="M743" s="33">
        <f t="shared" si="33"/>
        <v>20</v>
      </c>
      <c r="N743" s="57">
        <f t="shared" si="34"/>
        <v>130.5</v>
      </c>
      <c r="O743" s="57">
        <f t="shared" si="35"/>
        <v>43.5</v>
      </c>
    </row>
    <row r="744" spans="1:15" ht="75" x14ac:dyDescent="0.25">
      <c r="A744" s="98"/>
      <c r="B744" s="94"/>
      <c r="C744" s="49">
        <v>186</v>
      </c>
      <c r="D744" s="50" t="s">
        <v>789</v>
      </c>
      <c r="E744" s="28" t="s">
        <v>918</v>
      </c>
      <c r="F744" s="26" t="s">
        <v>1011</v>
      </c>
      <c r="G744" s="49" t="s">
        <v>36</v>
      </c>
      <c r="H744" s="26">
        <v>30</v>
      </c>
      <c r="I744" s="26">
        <v>20</v>
      </c>
      <c r="J744" s="46">
        <v>13.4</v>
      </c>
      <c r="K744" s="31">
        <f>Reitoria!K744+ESAG!K744+CEART!K744+FAED!K744+CEAD!K744+CEFID!K744+CERES!K744+CESFI!K744</f>
        <v>30</v>
      </c>
      <c r="L744" s="32">
        <f>(Reitoria!K744-Reitoria!L744)+(ESAG!K744-ESAG!L744)+(CEART!K744-CEART!L744)+(FAED!K744-FAED!L744)+(CEAD!K744-CEAD!L744)+(CEFID!K744-CEFID!L744)+(CERES!K744-CERES!L744)+(CESFI!K744-CESFI!L744)</f>
        <v>13</v>
      </c>
      <c r="M744" s="33">
        <f t="shared" si="33"/>
        <v>17</v>
      </c>
      <c r="N744" s="57">
        <f t="shared" si="34"/>
        <v>402</v>
      </c>
      <c r="O744" s="57">
        <f t="shared" si="35"/>
        <v>174.20000000000002</v>
      </c>
    </row>
    <row r="745" spans="1:15" ht="75" x14ac:dyDescent="0.25">
      <c r="A745" s="98"/>
      <c r="B745" s="94"/>
      <c r="C745" s="49">
        <v>187</v>
      </c>
      <c r="D745" s="50" t="s">
        <v>790</v>
      </c>
      <c r="E745" s="28" t="s">
        <v>918</v>
      </c>
      <c r="F745" s="26" t="s">
        <v>1011</v>
      </c>
      <c r="G745" s="49" t="s">
        <v>36</v>
      </c>
      <c r="H745" s="26">
        <v>30</v>
      </c>
      <c r="I745" s="26">
        <v>20</v>
      </c>
      <c r="J745" s="46">
        <v>5.15</v>
      </c>
      <c r="K745" s="31">
        <f>Reitoria!K745+ESAG!K745+CEART!K745+FAED!K745+CEAD!K745+CEFID!K745+CERES!K745+CESFI!K745</f>
        <v>30</v>
      </c>
      <c r="L745" s="32">
        <f>(Reitoria!K745-Reitoria!L745)+(ESAG!K745-ESAG!L745)+(CEART!K745-CEART!L745)+(FAED!K745-FAED!L745)+(CEAD!K745-CEAD!L745)+(CEFID!K745-CEFID!L745)+(CERES!K745-CERES!L745)+(CESFI!K745-CESFI!L745)</f>
        <v>8</v>
      </c>
      <c r="M745" s="33">
        <f t="shared" si="33"/>
        <v>22</v>
      </c>
      <c r="N745" s="57">
        <f t="shared" si="34"/>
        <v>154.5</v>
      </c>
      <c r="O745" s="57">
        <f t="shared" si="35"/>
        <v>41.2</v>
      </c>
    </row>
    <row r="746" spans="1:15" ht="45" x14ac:dyDescent="0.25">
      <c r="A746" s="98"/>
      <c r="B746" s="94"/>
      <c r="C746" s="49">
        <v>188</v>
      </c>
      <c r="D746" s="50" t="s">
        <v>791</v>
      </c>
      <c r="E746" s="28" t="s">
        <v>918</v>
      </c>
      <c r="F746" s="26" t="s">
        <v>1011</v>
      </c>
      <c r="G746" s="49" t="s">
        <v>36</v>
      </c>
      <c r="H746" s="26">
        <v>30</v>
      </c>
      <c r="I746" s="26">
        <v>20</v>
      </c>
      <c r="J746" s="46">
        <v>3.15</v>
      </c>
      <c r="K746" s="31">
        <f>Reitoria!K746+ESAG!K746+CEART!K746+FAED!K746+CEAD!K746+CEFID!K746+CERES!K746+CESFI!K746</f>
        <v>34</v>
      </c>
      <c r="L746" s="32">
        <f>(Reitoria!K746-Reitoria!L746)+(ESAG!K746-ESAG!L746)+(CEART!K746-CEART!L746)+(FAED!K746-FAED!L746)+(CEAD!K746-CEAD!L746)+(CEFID!K746-CEFID!L746)+(CERES!K746-CERES!L746)+(CESFI!K746-CESFI!L746)</f>
        <v>9</v>
      </c>
      <c r="M746" s="33">
        <f t="shared" si="33"/>
        <v>25</v>
      </c>
      <c r="N746" s="57">
        <f t="shared" si="34"/>
        <v>107.1</v>
      </c>
      <c r="O746" s="57">
        <f t="shared" si="35"/>
        <v>28.349999999999998</v>
      </c>
    </row>
    <row r="747" spans="1:15" ht="60" x14ac:dyDescent="0.25">
      <c r="A747" s="98"/>
      <c r="B747" s="94"/>
      <c r="C747" s="49">
        <v>189</v>
      </c>
      <c r="D747" s="50" t="s">
        <v>792</v>
      </c>
      <c r="E747" s="28" t="s">
        <v>918</v>
      </c>
      <c r="F747" s="26" t="s">
        <v>1011</v>
      </c>
      <c r="G747" s="49" t="s">
        <v>36</v>
      </c>
      <c r="H747" s="26">
        <v>30</v>
      </c>
      <c r="I747" s="26">
        <v>20</v>
      </c>
      <c r="J747" s="46">
        <v>0.9</v>
      </c>
      <c r="K747" s="31">
        <f>Reitoria!K747+ESAG!K747+CEART!K747+FAED!K747+CEAD!K747+CEFID!K747+CERES!K747+CESFI!K747</f>
        <v>15</v>
      </c>
      <c r="L747" s="32">
        <f>(Reitoria!K747-Reitoria!L747)+(ESAG!K747-ESAG!L747)+(CEART!K747-CEART!L747)+(FAED!K747-FAED!L747)+(CEAD!K747-CEAD!L747)+(CEFID!K747-CEFID!L747)+(CERES!K747-CERES!L747)+(CESFI!K747-CESFI!L747)</f>
        <v>3</v>
      </c>
      <c r="M747" s="33">
        <f t="shared" si="33"/>
        <v>12</v>
      </c>
      <c r="N747" s="57">
        <f t="shared" si="34"/>
        <v>13.5</v>
      </c>
      <c r="O747" s="57">
        <f t="shared" si="35"/>
        <v>2.7</v>
      </c>
    </row>
    <row r="748" spans="1:15" ht="60" x14ac:dyDescent="0.25">
      <c r="A748" s="98"/>
      <c r="B748" s="94"/>
      <c r="C748" s="49">
        <v>190</v>
      </c>
      <c r="D748" s="50" t="s">
        <v>793</v>
      </c>
      <c r="E748" s="28" t="s">
        <v>918</v>
      </c>
      <c r="F748" s="26" t="s">
        <v>1011</v>
      </c>
      <c r="G748" s="49" t="s">
        <v>36</v>
      </c>
      <c r="H748" s="26">
        <v>30</v>
      </c>
      <c r="I748" s="26">
        <v>20</v>
      </c>
      <c r="J748" s="46">
        <v>2</v>
      </c>
      <c r="K748" s="31">
        <f>Reitoria!K748+ESAG!K748+CEART!K748+FAED!K748+CEAD!K748+CEFID!K748+CERES!K748+CESFI!K748</f>
        <v>15</v>
      </c>
      <c r="L748" s="32">
        <f>(Reitoria!K748-Reitoria!L748)+(ESAG!K748-ESAG!L748)+(CEART!K748-CEART!L748)+(FAED!K748-FAED!L748)+(CEAD!K748-CEAD!L748)+(CEFID!K748-CEFID!L748)+(CERES!K748-CERES!L748)+(CESFI!K748-CESFI!L748)</f>
        <v>3</v>
      </c>
      <c r="M748" s="33">
        <f t="shared" si="33"/>
        <v>12</v>
      </c>
      <c r="N748" s="57">
        <f t="shared" si="34"/>
        <v>30</v>
      </c>
      <c r="O748" s="57">
        <f t="shared" si="35"/>
        <v>6</v>
      </c>
    </row>
    <row r="749" spans="1:15" ht="45" x14ac:dyDescent="0.25">
      <c r="A749" s="98"/>
      <c r="B749" s="94"/>
      <c r="C749" s="49">
        <v>191</v>
      </c>
      <c r="D749" s="50" t="s">
        <v>794</v>
      </c>
      <c r="E749" s="28" t="s">
        <v>918</v>
      </c>
      <c r="F749" s="26" t="s">
        <v>1011</v>
      </c>
      <c r="G749" s="49" t="s">
        <v>36</v>
      </c>
      <c r="H749" s="26">
        <v>30</v>
      </c>
      <c r="I749" s="26">
        <v>20</v>
      </c>
      <c r="J749" s="46">
        <v>11.15</v>
      </c>
      <c r="K749" s="31">
        <f>Reitoria!K749+ESAG!K749+CEART!K749+FAED!K749+CEAD!K749+CEFID!K749+CERES!K749+CESFI!K749</f>
        <v>30</v>
      </c>
      <c r="L749" s="32">
        <f>(Reitoria!K749-Reitoria!L749)+(ESAG!K749-ESAG!L749)+(CEART!K749-CEART!L749)+(FAED!K749-FAED!L749)+(CEAD!K749-CEAD!L749)+(CEFID!K749-CEFID!L749)+(CERES!K749-CERES!L749)+(CESFI!K749-CESFI!L749)</f>
        <v>5</v>
      </c>
      <c r="M749" s="33">
        <f t="shared" si="33"/>
        <v>25</v>
      </c>
      <c r="N749" s="57">
        <f t="shared" si="34"/>
        <v>334.5</v>
      </c>
      <c r="O749" s="57">
        <f t="shared" si="35"/>
        <v>55.75</v>
      </c>
    </row>
    <row r="750" spans="1:15" ht="60" x14ac:dyDescent="0.25">
      <c r="A750" s="98"/>
      <c r="B750" s="94"/>
      <c r="C750" s="49">
        <v>192</v>
      </c>
      <c r="D750" s="50" t="s">
        <v>795</v>
      </c>
      <c r="E750" s="28" t="s">
        <v>918</v>
      </c>
      <c r="F750" s="26" t="s">
        <v>1011</v>
      </c>
      <c r="G750" s="49" t="s">
        <v>36</v>
      </c>
      <c r="H750" s="26">
        <v>30</v>
      </c>
      <c r="I750" s="26">
        <v>20</v>
      </c>
      <c r="J750" s="46">
        <v>1.64</v>
      </c>
      <c r="K750" s="31">
        <f>Reitoria!K750+ESAG!K750+CEART!K750+FAED!K750+CEAD!K750+CEFID!K750+CERES!K750+CESFI!K750</f>
        <v>15</v>
      </c>
      <c r="L750" s="32">
        <f>(Reitoria!K750-Reitoria!L750)+(ESAG!K750-ESAG!L750)+(CEART!K750-CEART!L750)+(FAED!K750-FAED!L750)+(CEAD!K750-CEAD!L750)+(CEFID!K750-CEFID!L750)+(CERES!K750-CERES!L750)+(CESFI!K750-CESFI!L750)</f>
        <v>3</v>
      </c>
      <c r="M750" s="33">
        <f t="shared" si="33"/>
        <v>12</v>
      </c>
      <c r="N750" s="57">
        <f t="shared" si="34"/>
        <v>24.599999999999998</v>
      </c>
      <c r="O750" s="57">
        <f t="shared" si="35"/>
        <v>4.92</v>
      </c>
    </row>
    <row r="751" spans="1:15" ht="45" x14ac:dyDescent="0.25">
      <c r="A751" s="98"/>
      <c r="B751" s="94"/>
      <c r="C751" s="49">
        <v>193</v>
      </c>
      <c r="D751" s="50" t="s">
        <v>796</v>
      </c>
      <c r="E751" s="28" t="s">
        <v>918</v>
      </c>
      <c r="F751" s="26" t="s">
        <v>1011</v>
      </c>
      <c r="G751" s="49" t="s">
        <v>36</v>
      </c>
      <c r="H751" s="26">
        <v>30</v>
      </c>
      <c r="I751" s="26">
        <v>20</v>
      </c>
      <c r="J751" s="46">
        <v>2.5</v>
      </c>
      <c r="K751" s="31">
        <f>Reitoria!K751+ESAG!K751+CEART!K751+FAED!K751+CEAD!K751+CEFID!K751+CERES!K751+CESFI!K751</f>
        <v>40</v>
      </c>
      <c r="L751" s="32">
        <f>(Reitoria!K751-Reitoria!L751)+(ESAG!K751-ESAG!L751)+(CEART!K751-CEART!L751)+(FAED!K751-FAED!L751)+(CEAD!K751-CEAD!L751)+(CEFID!K751-CEFID!L751)+(CERES!K751-CERES!L751)+(CESFI!K751-CESFI!L751)</f>
        <v>15</v>
      </c>
      <c r="M751" s="33">
        <f t="shared" si="33"/>
        <v>25</v>
      </c>
      <c r="N751" s="57">
        <f t="shared" si="34"/>
        <v>100</v>
      </c>
      <c r="O751" s="57">
        <f t="shared" si="35"/>
        <v>37.5</v>
      </c>
    </row>
    <row r="752" spans="1:15" ht="60" x14ac:dyDescent="0.25">
      <c r="A752" s="98"/>
      <c r="B752" s="94"/>
      <c r="C752" s="49">
        <v>194</v>
      </c>
      <c r="D752" s="50" t="s">
        <v>797</v>
      </c>
      <c r="E752" s="28" t="s">
        <v>918</v>
      </c>
      <c r="F752" s="26" t="s">
        <v>1011</v>
      </c>
      <c r="G752" s="49" t="s">
        <v>36</v>
      </c>
      <c r="H752" s="26">
        <v>30</v>
      </c>
      <c r="I752" s="26">
        <v>20</v>
      </c>
      <c r="J752" s="46">
        <v>2.5</v>
      </c>
      <c r="K752" s="31">
        <f>Reitoria!K752+ESAG!K752+CEART!K752+FAED!K752+CEAD!K752+CEFID!K752+CERES!K752+CESFI!K752</f>
        <v>15</v>
      </c>
      <c r="L752" s="32">
        <f>(Reitoria!K752-Reitoria!L752)+(ESAG!K752-ESAG!L752)+(CEART!K752-CEART!L752)+(FAED!K752-FAED!L752)+(CEAD!K752-CEAD!L752)+(CEFID!K752-CEFID!L752)+(CERES!K752-CERES!L752)+(CESFI!K752-CESFI!L752)</f>
        <v>8</v>
      </c>
      <c r="M752" s="33">
        <f t="shared" si="33"/>
        <v>7</v>
      </c>
      <c r="N752" s="57">
        <f t="shared" si="34"/>
        <v>37.5</v>
      </c>
      <c r="O752" s="57">
        <f t="shared" si="35"/>
        <v>20</v>
      </c>
    </row>
    <row r="753" spans="1:15" ht="75" x14ac:dyDescent="0.25">
      <c r="A753" s="98"/>
      <c r="B753" s="94"/>
      <c r="C753" s="49">
        <v>195</v>
      </c>
      <c r="D753" s="50" t="s">
        <v>798</v>
      </c>
      <c r="E753" s="28" t="s">
        <v>918</v>
      </c>
      <c r="F753" s="26" t="s">
        <v>1011</v>
      </c>
      <c r="G753" s="49" t="s">
        <v>36</v>
      </c>
      <c r="H753" s="26">
        <v>30</v>
      </c>
      <c r="I753" s="26">
        <v>20</v>
      </c>
      <c r="J753" s="46">
        <v>28.2</v>
      </c>
      <c r="K753" s="31">
        <f>Reitoria!K753+ESAG!K753+CEART!K753+FAED!K753+CEAD!K753+CEFID!K753+CERES!K753+CESFI!K753</f>
        <v>30</v>
      </c>
      <c r="L753" s="32">
        <f>(Reitoria!K753-Reitoria!L753)+(ESAG!K753-ESAG!L753)+(CEART!K753-CEART!L753)+(FAED!K753-FAED!L753)+(CEAD!K753-CEAD!L753)+(CEFID!K753-CEFID!L753)+(CERES!K753-CERES!L753)+(CESFI!K753-CESFI!L753)</f>
        <v>15</v>
      </c>
      <c r="M753" s="33">
        <f t="shared" si="33"/>
        <v>15</v>
      </c>
      <c r="N753" s="57">
        <f t="shared" si="34"/>
        <v>846</v>
      </c>
      <c r="O753" s="57">
        <f t="shared" si="35"/>
        <v>423</v>
      </c>
    </row>
    <row r="754" spans="1:15" ht="45" x14ac:dyDescent="0.25">
      <c r="A754" s="98"/>
      <c r="B754" s="94"/>
      <c r="C754" s="49">
        <v>196</v>
      </c>
      <c r="D754" s="50" t="s">
        <v>799</v>
      </c>
      <c r="E754" s="28" t="s">
        <v>918</v>
      </c>
      <c r="F754" s="26" t="s">
        <v>1011</v>
      </c>
      <c r="G754" s="49" t="s">
        <v>36</v>
      </c>
      <c r="H754" s="26">
        <v>30</v>
      </c>
      <c r="I754" s="26">
        <v>20</v>
      </c>
      <c r="J754" s="46">
        <v>9.9</v>
      </c>
      <c r="K754" s="31">
        <f>Reitoria!K754+ESAG!K754+CEART!K754+FAED!K754+CEAD!K754+CEFID!K754+CERES!K754+CESFI!K754</f>
        <v>30</v>
      </c>
      <c r="L754" s="32">
        <f>(Reitoria!K754-Reitoria!L754)+(ESAG!K754-ESAG!L754)+(CEART!K754-CEART!L754)+(FAED!K754-FAED!L754)+(CEAD!K754-CEAD!L754)+(CEFID!K754-CEFID!L754)+(CERES!K754-CERES!L754)+(CESFI!K754-CESFI!L754)</f>
        <v>13</v>
      </c>
      <c r="M754" s="33">
        <f t="shared" si="33"/>
        <v>17</v>
      </c>
      <c r="N754" s="57">
        <f t="shared" si="34"/>
        <v>297</v>
      </c>
      <c r="O754" s="57">
        <f t="shared" si="35"/>
        <v>128.70000000000002</v>
      </c>
    </row>
    <row r="755" spans="1:15" ht="45" x14ac:dyDescent="0.25">
      <c r="A755" s="98"/>
      <c r="B755" s="94"/>
      <c r="C755" s="49">
        <v>197</v>
      </c>
      <c r="D755" s="50" t="s">
        <v>800</v>
      </c>
      <c r="E755" s="28" t="s">
        <v>918</v>
      </c>
      <c r="F755" s="26" t="s">
        <v>1011</v>
      </c>
      <c r="G755" s="49" t="s">
        <v>36</v>
      </c>
      <c r="H755" s="26">
        <v>30</v>
      </c>
      <c r="I755" s="26">
        <v>20</v>
      </c>
      <c r="J755" s="46">
        <v>4.1500000000000004</v>
      </c>
      <c r="K755" s="31">
        <f>Reitoria!K755+ESAG!K755+CEART!K755+FAED!K755+CEAD!K755+CEFID!K755+CERES!K755+CESFI!K755</f>
        <v>30</v>
      </c>
      <c r="L755" s="32">
        <f>(Reitoria!K755-Reitoria!L755)+(ESAG!K755-ESAG!L755)+(CEART!K755-CEART!L755)+(FAED!K755-FAED!L755)+(CEAD!K755-CEAD!L755)+(CEFID!K755-CEFID!L755)+(CERES!K755-CERES!L755)+(CESFI!K755-CESFI!L755)</f>
        <v>10</v>
      </c>
      <c r="M755" s="33">
        <f t="shared" ref="M755:M818" si="36">K755-L755</f>
        <v>20</v>
      </c>
      <c r="N755" s="57">
        <f t="shared" si="34"/>
        <v>124.50000000000001</v>
      </c>
      <c r="O755" s="57">
        <f t="shared" si="35"/>
        <v>41.5</v>
      </c>
    </row>
    <row r="756" spans="1:15" ht="60" x14ac:dyDescent="0.25">
      <c r="A756" s="98"/>
      <c r="B756" s="94"/>
      <c r="C756" s="49">
        <v>198</v>
      </c>
      <c r="D756" s="50" t="s">
        <v>801</v>
      </c>
      <c r="E756" s="28" t="s">
        <v>918</v>
      </c>
      <c r="F756" s="26" t="s">
        <v>1011</v>
      </c>
      <c r="G756" s="49" t="s">
        <v>36</v>
      </c>
      <c r="H756" s="26">
        <v>30</v>
      </c>
      <c r="I756" s="26">
        <v>20</v>
      </c>
      <c r="J756" s="46">
        <v>6.85</v>
      </c>
      <c r="K756" s="31">
        <f>Reitoria!K756+ESAG!K756+CEART!K756+FAED!K756+CEAD!K756+CEFID!K756+CERES!K756+CESFI!K756</f>
        <v>15</v>
      </c>
      <c r="L756" s="32">
        <f>(Reitoria!K756-Reitoria!L756)+(ESAG!K756-ESAG!L756)+(CEART!K756-CEART!L756)+(FAED!K756-FAED!L756)+(CEAD!K756-CEAD!L756)+(CEFID!K756-CEFID!L756)+(CERES!K756-CERES!L756)+(CESFI!K756-CESFI!L756)</f>
        <v>8</v>
      </c>
      <c r="M756" s="33">
        <f t="shared" si="36"/>
        <v>7</v>
      </c>
      <c r="N756" s="57">
        <f t="shared" si="34"/>
        <v>102.75</v>
      </c>
      <c r="O756" s="57">
        <f t="shared" si="35"/>
        <v>54.8</v>
      </c>
    </row>
    <row r="757" spans="1:15" ht="60" x14ac:dyDescent="0.25">
      <c r="A757" s="98"/>
      <c r="B757" s="94"/>
      <c r="C757" s="49">
        <v>199</v>
      </c>
      <c r="D757" s="50" t="s">
        <v>802</v>
      </c>
      <c r="E757" s="28" t="s">
        <v>918</v>
      </c>
      <c r="F757" s="26" t="s">
        <v>1011</v>
      </c>
      <c r="G757" s="49" t="s">
        <v>36</v>
      </c>
      <c r="H757" s="26">
        <v>30</v>
      </c>
      <c r="I757" s="26">
        <v>20</v>
      </c>
      <c r="J757" s="46">
        <v>10</v>
      </c>
      <c r="K757" s="31">
        <f>Reitoria!K757+ESAG!K757+CEART!K757+FAED!K757+CEAD!K757+CEFID!K757+CERES!K757+CESFI!K757</f>
        <v>15</v>
      </c>
      <c r="L757" s="32">
        <f>(Reitoria!K757-Reitoria!L757)+(ESAG!K757-ESAG!L757)+(CEART!K757-CEART!L757)+(FAED!K757-FAED!L757)+(CEAD!K757-CEAD!L757)+(CEFID!K757-CEFID!L757)+(CERES!K757-CERES!L757)+(CESFI!K757-CESFI!L757)</f>
        <v>5</v>
      </c>
      <c r="M757" s="33">
        <f t="shared" si="36"/>
        <v>10</v>
      </c>
      <c r="N757" s="57">
        <f t="shared" si="34"/>
        <v>150</v>
      </c>
      <c r="O757" s="57">
        <f t="shared" si="35"/>
        <v>50</v>
      </c>
    </row>
    <row r="758" spans="1:15" ht="60" x14ac:dyDescent="0.25">
      <c r="A758" s="98"/>
      <c r="B758" s="94"/>
      <c r="C758" s="49">
        <v>200</v>
      </c>
      <c r="D758" s="50" t="s">
        <v>803</v>
      </c>
      <c r="E758" s="28" t="s">
        <v>918</v>
      </c>
      <c r="F758" s="26" t="s">
        <v>1011</v>
      </c>
      <c r="G758" s="49" t="s">
        <v>36</v>
      </c>
      <c r="H758" s="26">
        <v>30</v>
      </c>
      <c r="I758" s="26">
        <v>20</v>
      </c>
      <c r="J758" s="46">
        <v>13.5</v>
      </c>
      <c r="K758" s="31">
        <f>Reitoria!K758+ESAG!K758+CEART!K758+FAED!K758+CEAD!K758+CEFID!K758+CERES!K758+CESFI!K758</f>
        <v>15</v>
      </c>
      <c r="L758" s="32">
        <f>(Reitoria!K758-Reitoria!L758)+(ESAG!K758-ESAG!L758)+(CEART!K758-CEART!L758)+(FAED!K758-FAED!L758)+(CEAD!K758-CEAD!L758)+(CEFID!K758-CEFID!L758)+(CERES!K758-CERES!L758)+(CESFI!K758-CESFI!L758)</f>
        <v>5</v>
      </c>
      <c r="M758" s="33">
        <f t="shared" si="36"/>
        <v>10</v>
      </c>
      <c r="N758" s="57">
        <f t="shared" si="34"/>
        <v>202.5</v>
      </c>
      <c r="O758" s="57">
        <f t="shared" si="35"/>
        <v>67.5</v>
      </c>
    </row>
    <row r="759" spans="1:15" ht="30" x14ac:dyDescent="0.25">
      <c r="A759" s="98"/>
      <c r="B759" s="94"/>
      <c r="C759" s="49">
        <v>201</v>
      </c>
      <c r="D759" s="50" t="s">
        <v>804</v>
      </c>
      <c r="E759" s="28" t="s">
        <v>918</v>
      </c>
      <c r="F759" s="26" t="s">
        <v>1011</v>
      </c>
      <c r="G759" s="49" t="s">
        <v>36</v>
      </c>
      <c r="H759" s="26">
        <v>30</v>
      </c>
      <c r="I759" s="26">
        <v>20</v>
      </c>
      <c r="J759" s="46">
        <v>9</v>
      </c>
      <c r="K759" s="31">
        <f>Reitoria!K759+ESAG!K759+CEART!K759+FAED!K759+CEAD!K759+CEFID!K759+CERES!K759+CESFI!K759</f>
        <v>30</v>
      </c>
      <c r="L759" s="32">
        <f>(Reitoria!K759-Reitoria!L759)+(ESAG!K759-ESAG!L759)+(CEART!K759-CEART!L759)+(FAED!K759-FAED!L759)+(CEAD!K759-CEAD!L759)+(CEFID!K759-CEFID!L759)+(CERES!K759-CERES!L759)+(CESFI!K759-CESFI!L759)</f>
        <v>5</v>
      </c>
      <c r="M759" s="33">
        <f t="shared" si="36"/>
        <v>25</v>
      </c>
      <c r="N759" s="57">
        <f t="shared" si="34"/>
        <v>270</v>
      </c>
      <c r="O759" s="57">
        <f t="shared" si="35"/>
        <v>45</v>
      </c>
    </row>
    <row r="760" spans="1:15" ht="60" x14ac:dyDescent="0.25">
      <c r="A760" s="98"/>
      <c r="B760" s="94"/>
      <c r="C760" s="49">
        <v>202</v>
      </c>
      <c r="D760" s="50" t="s">
        <v>805</v>
      </c>
      <c r="E760" s="28" t="s">
        <v>918</v>
      </c>
      <c r="F760" s="26" t="s">
        <v>1011</v>
      </c>
      <c r="G760" s="49" t="s">
        <v>36</v>
      </c>
      <c r="H760" s="26">
        <v>30</v>
      </c>
      <c r="I760" s="26">
        <v>20</v>
      </c>
      <c r="J760" s="46">
        <v>2.15</v>
      </c>
      <c r="K760" s="31">
        <f>Reitoria!K760+ESAG!K760+CEART!K760+FAED!K760+CEAD!K760+CEFID!K760+CERES!K760+CESFI!K760</f>
        <v>30</v>
      </c>
      <c r="L760" s="32">
        <f>(Reitoria!K760-Reitoria!L760)+(ESAG!K760-ESAG!L760)+(CEART!K760-CEART!L760)+(FAED!K760-FAED!L760)+(CEAD!K760-CEAD!L760)+(CEFID!K760-CEFID!L760)+(CERES!K760-CERES!L760)+(CESFI!K760-CESFI!L760)</f>
        <v>10</v>
      </c>
      <c r="M760" s="33">
        <f t="shared" si="36"/>
        <v>20</v>
      </c>
      <c r="N760" s="57">
        <f t="shared" si="34"/>
        <v>64.5</v>
      </c>
      <c r="O760" s="57">
        <f t="shared" si="35"/>
        <v>21.5</v>
      </c>
    </row>
    <row r="761" spans="1:15" ht="75" x14ac:dyDescent="0.25">
      <c r="A761" s="98"/>
      <c r="B761" s="94"/>
      <c r="C761" s="49">
        <v>203</v>
      </c>
      <c r="D761" s="50" t="s">
        <v>806</v>
      </c>
      <c r="E761" s="28" t="s">
        <v>918</v>
      </c>
      <c r="F761" s="26" t="s">
        <v>1011</v>
      </c>
      <c r="G761" s="49" t="s">
        <v>36</v>
      </c>
      <c r="H761" s="26">
        <v>30</v>
      </c>
      <c r="I761" s="26">
        <v>20</v>
      </c>
      <c r="J761" s="46">
        <v>11.5</v>
      </c>
      <c r="K761" s="31">
        <f>Reitoria!K761+ESAG!K761+CEART!K761+FAED!K761+CEAD!K761+CEFID!K761+CERES!K761+CESFI!K761</f>
        <v>15</v>
      </c>
      <c r="L761" s="32">
        <f>(Reitoria!K761-Reitoria!L761)+(ESAG!K761-ESAG!L761)+(CEART!K761-CEART!L761)+(FAED!K761-FAED!L761)+(CEAD!K761-CEAD!L761)+(CEFID!K761-CEFID!L761)+(CERES!K761-CERES!L761)+(CESFI!K761-CESFI!L761)</f>
        <v>7</v>
      </c>
      <c r="M761" s="33">
        <f t="shared" si="36"/>
        <v>8</v>
      </c>
      <c r="N761" s="57">
        <f t="shared" si="34"/>
        <v>172.5</v>
      </c>
      <c r="O761" s="57">
        <f t="shared" si="35"/>
        <v>80.5</v>
      </c>
    </row>
    <row r="762" spans="1:15" ht="75" x14ac:dyDescent="0.25">
      <c r="A762" s="98"/>
      <c r="B762" s="94"/>
      <c r="C762" s="49">
        <v>204</v>
      </c>
      <c r="D762" s="50" t="s">
        <v>807</v>
      </c>
      <c r="E762" s="28" t="s">
        <v>918</v>
      </c>
      <c r="F762" s="26" t="s">
        <v>1011</v>
      </c>
      <c r="G762" s="49" t="s">
        <v>36</v>
      </c>
      <c r="H762" s="26">
        <v>30</v>
      </c>
      <c r="I762" s="26">
        <v>20</v>
      </c>
      <c r="J762" s="46">
        <v>14.25</v>
      </c>
      <c r="K762" s="31">
        <f>Reitoria!K762+ESAG!K762+CEART!K762+FAED!K762+CEAD!K762+CEFID!K762+CERES!K762+CESFI!K762</f>
        <v>15</v>
      </c>
      <c r="L762" s="32">
        <f>(Reitoria!K762-Reitoria!L762)+(ESAG!K762-ESAG!L762)+(CEART!K762-CEART!L762)+(FAED!K762-FAED!L762)+(CEAD!K762-CEAD!L762)+(CEFID!K762-CEFID!L762)+(CERES!K762-CERES!L762)+(CESFI!K762-CESFI!L762)</f>
        <v>15</v>
      </c>
      <c r="M762" s="33">
        <f t="shared" si="36"/>
        <v>0</v>
      </c>
      <c r="N762" s="57">
        <f t="shared" si="34"/>
        <v>213.75</v>
      </c>
      <c r="O762" s="57">
        <f t="shared" si="35"/>
        <v>213.75</v>
      </c>
    </row>
    <row r="763" spans="1:15" ht="75" x14ac:dyDescent="0.25">
      <c r="A763" s="98"/>
      <c r="B763" s="94"/>
      <c r="C763" s="49">
        <v>205</v>
      </c>
      <c r="D763" s="50" t="s">
        <v>808</v>
      </c>
      <c r="E763" s="28" t="s">
        <v>918</v>
      </c>
      <c r="F763" s="26" t="s">
        <v>1011</v>
      </c>
      <c r="G763" s="49" t="s">
        <v>36</v>
      </c>
      <c r="H763" s="26">
        <v>30</v>
      </c>
      <c r="I763" s="26">
        <v>20</v>
      </c>
      <c r="J763" s="46">
        <v>43.16</v>
      </c>
      <c r="K763" s="31">
        <f>Reitoria!K763+ESAG!K763+CEART!K763+FAED!K763+CEAD!K763+CEFID!K763+CERES!K763+CESFI!K763</f>
        <v>15</v>
      </c>
      <c r="L763" s="32">
        <f>(Reitoria!K763-Reitoria!L763)+(ESAG!K763-ESAG!L763)+(CEART!K763-CEART!L763)+(FAED!K763-FAED!L763)+(CEAD!K763-CEAD!L763)+(CEFID!K763-CEFID!L763)+(CERES!K763-CERES!L763)+(CESFI!K763-CESFI!L763)</f>
        <v>15</v>
      </c>
      <c r="M763" s="33">
        <f t="shared" si="36"/>
        <v>0</v>
      </c>
      <c r="N763" s="57">
        <f t="shared" si="34"/>
        <v>647.4</v>
      </c>
      <c r="O763" s="57">
        <f t="shared" si="35"/>
        <v>647.4</v>
      </c>
    </row>
    <row r="764" spans="1:15" ht="45" x14ac:dyDescent="0.25">
      <c r="A764" s="98"/>
      <c r="B764" s="94"/>
      <c r="C764" s="49">
        <v>206</v>
      </c>
      <c r="D764" s="50" t="s">
        <v>809</v>
      </c>
      <c r="E764" s="28" t="s">
        <v>918</v>
      </c>
      <c r="F764" s="26" t="s">
        <v>1011</v>
      </c>
      <c r="G764" s="49" t="s">
        <v>36</v>
      </c>
      <c r="H764" s="26">
        <v>30</v>
      </c>
      <c r="I764" s="26">
        <v>20</v>
      </c>
      <c r="J764" s="46">
        <v>11.8</v>
      </c>
      <c r="K764" s="31">
        <f>Reitoria!K764+ESAG!K764+CEART!K764+FAED!K764+CEAD!K764+CEFID!K764+CERES!K764+CESFI!K764</f>
        <v>30</v>
      </c>
      <c r="L764" s="32">
        <f>(Reitoria!K764-Reitoria!L764)+(ESAG!K764-ESAG!L764)+(CEART!K764-CEART!L764)+(FAED!K764-FAED!L764)+(CEAD!K764-CEAD!L764)+(CEFID!K764-CEFID!L764)+(CERES!K764-CERES!L764)+(CESFI!K764-CESFI!L764)</f>
        <v>20</v>
      </c>
      <c r="M764" s="33">
        <f t="shared" si="36"/>
        <v>10</v>
      </c>
      <c r="N764" s="57">
        <f t="shared" si="34"/>
        <v>354</v>
      </c>
      <c r="O764" s="57">
        <f t="shared" si="35"/>
        <v>236</v>
      </c>
    </row>
    <row r="765" spans="1:15" ht="15" x14ac:dyDescent="0.25">
      <c r="A765" s="98"/>
      <c r="B765" s="94"/>
      <c r="C765" s="49">
        <v>207</v>
      </c>
      <c r="D765" s="50" t="s">
        <v>810</v>
      </c>
      <c r="E765" s="28" t="s">
        <v>918</v>
      </c>
      <c r="F765" s="26" t="s">
        <v>1011</v>
      </c>
      <c r="G765" s="49" t="s">
        <v>36</v>
      </c>
      <c r="H765" s="26">
        <v>30</v>
      </c>
      <c r="I765" s="26">
        <v>20</v>
      </c>
      <c r="J765" s="46">
        <v>6.97</v>
      </c>
      <c r="K765" s="31">
        <f>Reitoria!K765+ESAG!K765+CEART!K765+FAED!K765+CEAD!K765+CEFID!K765+CERES!K765+CESFI!K765</f>
        <v>18</v>
      </c>
      <c r="L765" s="32">
        <f>(Reitoria!K765-Reitoria!L765)+(ESAG!K765-ESAG!L765)+(CEART!K765-CEART!L765)+(FAED!K765-FAED!L765)+(CEAD!K765-CEAD!L765)+(CEFID!K765-CEFID!L765)+(CERES!K765-CERES!L765)+(CESFI!K765-CESFI!L765)</f>
        <v>11</v>
      </c>
      <c r="M765" s="33">
        <f t="shared" si="36"/>
        <v>7</v>
      </c>
      <c r="N765" s="57">
        <f t="shared" si="34"/>
        <v>125.46</v>
      </c>
      <c r="O765" s="57">
        <f t="shared" si="35"/>
        <v>76.67</v>
      </c>
    </row>
    <row r="766" spans="1:15" ht="15" x14ac:dyDescent="0.25">
      <c r="A766" s="98"/>
      <c r="B766" s="94"/>
      <c r="C766" s="49">
        <v>208</v>
      </c>
      <c r="D766" s="50" t="s">
        <v>811</v>
      </c>
      <c r="E766" s="28" t="s">
        <v>918</v>
      </c>
      <c r="F766" s="26" t="s">
        <v>1011</v>
      </c>
      <c r="G766" s="49" t="s">
        <v>36</v>
      </c>
      <c r="H766" s="26">
        <v>30</v>
      </c>
      <c r="I766" s="26">
        <v>20</v>
      </c>
      <c r="J766" s="46">
        <v>4.0999999999999996</v>
      </c>
      <c r="K766" s="31">
        <f>Reitoria!K766+ESAG!K766+CEART!K766+FAED!K766+CEAD!K766+CEFID!K766+CERES!K766+CESFI!K766</f>
        <v>38</v>
      </c>
      <c r="L766" s="32">
        <f>(Reitoria!K766-Reitoria!L766)+(ESAG!K766-ESAG!L766)+(CEART!K766-CEART!L766)+(FAED!K766-FAED!L766)+(CEAD!K766-CEAD!L766)+(CEFID!K766-CEFID!L766)+(CERES!K766-CERES!L766)+(CESFI!K766-CESFI!L766)</f>
        <v>11</v>
      </c>
      <c r="M766" s="33">
        <f t="shared" si="36"/>
        <v>27</v>
      </c>
      <c r="N766" s="57">
        <f t="shared" si="34"/>
        <v>155.79999999999998</v>
      </c>
      <c r="O766" s="57">
        <f t="shared" si="35"/>
        <v>45.099999999999994</v>
      </c>
    </row>
    <row r="767" spans="1:15" ht="60" x14ac:dyDescent="0.25">
      <c r="A767" s="98"/>
      <c r="B767" s="94"/>
      <c r="C767" s="49">
        <v>209</v>
      </c>
      <c r="D767" s="50" t="s">
        <v>812</v>
      </c>
      <c r="E767" s="28" t="s">
        <v>961</v>
      </c>
      <c r="F767" s="26" t="s">
        <v>1020</v>
      </c>
      <c r="G767" s="49" t="s">
        <v>36</v>
      </c>
      <c r="H767" s="26">
        <v>30</v>
      </c>
      <c r="I767" s="26">
        <v>20</v>
      </c>
      <c r="J767" s="46">
        <v>10.8</v>
      </c>
      <c r="K767" s="31">
        <f>Reitoria!K767+ESAG!K767+CEART!K767+FAED!K767+CEAD!K767+CEFID!K767+CERES!K767+CESFI!K767</f>
        <v>50</v>
      </c>
      <c r="L767" s="32">
        <f>(Reitoria!K767-Reitoria!L767)+(ESAG!K767-ESAG!L767)+(CEART!K767-CEART!L767)+(FAED!K767-FAED!L767)+(CEAD!K767-CEAD!L767)+(CEFID!K767-CEFID!L767)+(CERES!K767-CERES!L767)+(CESFI!K767-CESFI!L767)</f>
        <v>16</v>
      </c>
      <c r="M767" s="33">
        <f t="shared" si="36"/>
        <v>34</v>
      </c>
      <c r="N767" s="57">
        <f t="shared" si="34"/>
        <v>540</v>
      </c>
      <c r="O767" s="57">
        <f t="shared" si="35"/>
        <v>172.8</v>
      </c>
    </row>
    <row r="768" spans="1:15" ht="15" x14ac:dyDescent="0.25">
      <c r="A768" s="98"/>
      <c r="B768" s="94"/>
      <c r="C768" s="49">
        <v>210</v>
      </c>
      <c r="D768" s="50" t="s">
        <v>813</v>
      </c>
      <c r="E768" s="28" t="s">
        <v>918</v>
      </c>
      <c r="F768" s="26" t="s">
        <v>1011</v>
      </c>
      <c r="G768" s="49" t="s">
        <v>37</v>
      </c>
      <c r="H768" s="26">
        <v>30</v>
      </c>
      <c r="I768" s="26">
        <v>20</v>
      </c>
      <c r="J768" s="46">
        <v>12.6</v>
      </c>
      <c r="K768" s="31">
        <f>Reitoria!K768+ESAG!K768+CEART!K768+FAED!K768+CEAD!K768+CEFID!K768+CERES!K768+CESFI!K768</f>
        <v>10</v>
      </c>
      <c r="L768" s="32">
        <f>(Reitoria!K768-Reitoria!L768)+(ESAG!K768-ESAG!L768)+(CEART!K768-CEART!L768)+(FAED!K768-FAED!L768)+(CEAD!K768-CEAD!L768)+(CEFID!K768-CEFID!L768)+(CERES!K768-CERES!L768)+(CESFI!K768-CESFI!L768)</f>
        <v>10</v>
      </c>
      <c r="M768" s="33">
        <f t="shared" si="36"/>
        <v>0</v>
      </c>
      <c r="N768" s="57">
        <f t="shared" si="34"/>
        <v>126</v>
      </c>
      <c r="O768" s="57">
        <f t="shared" si="35"/>
        <v>126</v>
      </c>
    </row>
    <row r="769" spans="1:15" ht="30" x14ac:dyDescent="0.25">
      <c r="A769" s="98"/>
      <c r="B769" s="94"/>
      <c r="C769" s="49">
        <v>211</v>
      </c>
      <c r="D769" s="50" t="s">
        <v>814</v>
      </c>
      <c r="E769" s="28" t="s">
        <v>918</v>
      </c>
      <c r="F769" s="26" t="s">
        <v>1011</v>
      </c>
      <c r="G769" s="49" t="s">
        <v>36</v>
      </c>
      <c r="H769" s="26">
        <v>30</v>
      </c>
      <c r="I769" s="26">
        <v>20</v>
      </c>
      <c r="J769" s="46">
        <v>9.9</v>
      </c>
      <c r="K769" s="31">
        <f>Reitoria!K769+ESAG!K769+CEART!K769+FAED!K769+CEAD!K769+CEFID!K769+CERES!K769+CESFI!K769</f>
        <v>58</v>
      </c>
      <c r="L769" s="32">
        <f>(Reitoria!K769-Reitoria!L769)+(ESAG!K769-ESAG!L769)+(CEART!K769-CEART!L769)+(FAED!K769-FAED!L769)+(CEAD!K769-CEAD!L769)+(CEFID!K769-CEFID!L769)+(CERES!K769-CERES!L769)+(CESFI!K769-CESFI!L769)</f>
        <v>45</v>
      </c>
      <c r="M769" s="33">
        <f t="shared" si="36"/>
        <v>13</v>
      </c>
      <c r="N769" s="57">
        <f t="shared" si="34"/>
        <v>574.20000000000005</v>
      </c>
      <c r="O769" s="57">
        <f t="shared" si="35"/>
        <v>445.5</v>
      </c>
    </row>
    <row r="770" spans="1:15" ht="15" x14ac:dyDescent="0.25">
      <c r="A770" s="98"/>
      <c r="B770" s="94"/>
      <c r="C770" s="49">
        <v>212</v>
      </c>
      <c r="D770" s="50" t="s">
        <v>815</v>
      </c>
      <c r="E770" s="28" t="s">
        <v>918</v>
      </c>
      <c r="F770" s="26" t="s">
        <v>1011</v>
      </c>
      <c r="G770" s="49" t="s">
        <v>36</v>
      </c>
      <c r="H770" s="26">
        <v>30</v>
      </c>
      <c r="I770" s="26">
        <v>20</v>
      </c>
      <c r="J770" s="46">
        <v>9.9</v>
      </c>
      <c r="K770" s="31">
        <f>Reitoria!K770+ESAG!K770+CEART!K770+FAED!K770+CEAD!K770+CEFID!K770+CERES!K770+CESFI!K770</f>
        <v>10</v>
      </c>
      <c r="L770" s="32">
        <f>(Reitoria!K770-Reitoria!L770)+(ESAG!K770-ESAG!L770)+(CEART!K770-CEART!L770)+(FAED!K770-FAED!L770)+(CEAD!K770-CEAD!L770)+(CEFID!K770-CEFID!L770)+(CERES!K770-CERES!L770)+(CESFI!K770-CESFI!L770)</f>
        <v>5</v>
      </c>
      <c r="M770" s="33">
        <f t="shared" si="36"/>
        <v>5</v>
      </c>
      <c r="N770" s="57">
        <f t="shared" si="34"/>
        <v>99</v>
      </c>
      <c r="O770" s="57">
        <f t="shared" si="35"/>
        <v>49.5</v>
      </c>
    </row>
    <row r="771" spans="1:15" ht="45" x14ac:dyDescent="0.25">
      <c r="A771" s="98"/>
      <c r="B771" s="94"/>
      <c r="C771" s="49">
        <v>213</v>
      </c>
      <c r="D771" s="50" t="s">
        <v>816</v>
      </c>
      <c r="E771" s="28" t="s">
        <v>918</v>
      </c>
      <c r="F771" s="26" t="s">
        <v>1011</v>
      </c>
      <c r="G771" s="49" t="s">
        <v>36</v>
      </c>
      <c r="H771" s="26">
        <v>30</v>
      </c>
      <c r="I771" s="26">
        <v>20</v>
      </c>
      <c r="J771" s="46">
        <v>26.94</v>
      </c>
      <c r="K771" s="31">
        <f>Reitoria!K771+ESAG!K771+CEART!K771+FAED!K771+CEAD!K771+CEFID!K771+CERES!K771+CESFI!K771</f>
        <v>23</v>
      </c>
      <c r="L771" s="32">
        <f>(Reitoria!K771-Reitoria!L771)+(ESAG!K771-ESAG!L771)+(CEART!K771-CEART!L771)+(FAED!K771-FAED!L771)+(CEAD!K771-CEAD!L771)+(CEFID!K771-CEFID!L771)+(CERES!K771-CERES!L771)+(CESFI!K771-CESFI!L771)</f>
        <v>16</v>
      </c>
      <c r="M771" s="33">
        <f t="shared" si="36"/>
        <v>7</v>
      </c>
      <c r="N771" s="57">
        <f t="shared" si="34"/>
        <v>619.62</v>
      </c>
      <c r="O771" s="57">
        <f t="shared" si="35"/>
        <v>431.04</v>
      </c>
    </row>
    <row r="772" spans="1:15" ht="15" x14ac:dyDescent="0.25">
      <c r="A772" s="98"/>
      <c r="B772" s="94"/>
      <c r="C772" s="49">
        <v>214</v>
      </c>
      <c r="D772" s="50" t="s">
        <v>817</v>
      </c>
      <c r="E772" s="28" t="s">
        <v>918</v>
      </c>
      <c r="F772" s="26" t="s">
        <v>1011</v>
      </c>
      <c r="G772" s="49" t="s">
        <v>37</v>
      </c>
      <c r="H772" s="26">
        <v>30</v>
      </c>
      <c r="I772" s="26">
        <v>20</v>
      </c>
      <c r="J772" s="46">
        <v>0.61</v>
      </c>
      <c r="K772" s="31">
        <f>Reitoria!K772+ESAG!K772+CEART!K772+FAED!K772+CEAD!K772+CEFID!K772+CERES!K772+CESFI!K772</f>
        <v>165</v>
      </c>
      <c r="L772" s="32">
        <f>(Reitoria!K772-Reitoria!L772)+(ESAG!K772-ESAG!L772)+(CEART!K772-CEART!L772)+(FAED!K772-FAED!L772)+(CEAD!K772-CEAD!L772)+(CEFID!K772-CEFID!L772)+(CERES!K772-CERES!L772)+(CESFI!K772-CESFI!L772)</f>
        <v>105</v>
      </c>
      <c r="M772" s="33">
        <f t="shared" si="36"/>
        <v>60</v>
      </c>
      <c r="N772" s="57">
        <f t="shared" si="34"/>
        <v>100.64999999999999</v>
      </c>
      <c r="O772" s="57">
        <f t="shared" si="35"/>
        <v>64.05</v>
      </c>
    </row>
    <row r="773" spans="1:15" ht="45" x14ac:dyDescent="0.25">
      <c r="A773" s="98"/>
      <c r="B773" s="94"/>
      <c r="C773" s="49">
        <v>215</v>
      </c>
      <c r="D773" s="50" t="s">
        <v>818</v>
      </c>
      <c r="E773" s="28" t="s">
        <v>918</v>
      </c>
      <c r="F773" s="26" t="s">
        <v>1011</v>
      </c>
      <c r="G773" s="49" t="s">
        <v>36</v>
      </c>
      <c r="H773" s="26">
        <v>30</v>
      </c>
      <c r="I773" s="26">
        <v>20</v>
      </c>
      <c r="J773" s="46">
        <v>21</v>
      </c>
      <c r="K773" s="31">
        <f>Reitoria!K773+ESAG!K773+CEART!K773+FAED!K773+CEAD!K773+CEFID!K773+CERES!K773+CESFI!K773</f>
        <v>10</v>
      </c>
      <c r="L773" s="32">
        <f>(Reitoria!K773-Reitoria!L773)+(ESAG!K773-ESAG!L773)+(CEART!K773-CEART!L773)+(FAED!K773-FAED!L773)+(CEAD!K773-CEAD!L773)+(CEFID!K773-CEFID!L773)+(CERES!K773-CERES!L773)+(CESFI!K773-CESFI!L773)</f>
        <v>8</v>
      </c>
      <c r="M773" s="33">
        <f t="shared" si="36"/>
        <v>2</v>
      </c>
      <c r="N773" s="57">
        <f t="shared" ref="N773:N836" si="37">J773*K773</f>
        <v>210</v>
      </c>
      <c r="O773" s="57">
        <f t="shared" ref="O773:O836" si="38">J773*L773</f>
        <v>168</v>
      </c>
    </row>
    <row r="774" spans="1:15" ht="45" x14ac:dyDescent="0.25">
      <c r="A774" s="98"/>
      <c r="B774" s="94"/>
      <c r="C774" s="49">
        <v>216</v>
      </c>
      <c r="D774" s="50" t="s">
        <v>819</v>
      </c>
      <c r="E774" s="28" t="s">
        <v>918</v>
      </c>
      <c r="F774" s="26" t="s">
        <v>1011</v>
      </c>
      <c r="G774" s="49" t="s">
        <v>36</v>
      </c>
      <c r="H774" s="26">
        <v>30</v>
      </c>
      <c r="I774" s="26">
        <v>20</v>
      </c>
      <c r="J774" s="46">
        <v>34.9</v>
      </c>
      <c r="K774" s="31">
        <f>Reitoria!K774+ESAG!K774+CEART!K774+FAED!K774+CEAD!K774+CEFID!K774+CERES!K774+CESFI!K774</f>
        <v>8</v>
      </c>
      <c r="L774" s="32">
        <f>(Reitoria!K774-Reitoria!L774)+(ESAG!K774-ESAG!L774)+(CEART!K774-CEART!L774)+(FAED!K774-FAED!L774)+(CEAD!K774-CEAD!L774)+(CEFID!K774-CEFID!L774)+(CERES!K774-CERES!L774)+(CESFI!K774-CESFI!L774)</f>
        <v>8</v>
      </c>
      <c r="M774" s="33">
        <f t="shared" si="36"/>
        <v>0</v>
      </c>
      <c r="N774" s="57">
        <f t="shared" si="37"/>
        <v>279.2</v>
      </c>
      <c r="O774" s="57">
        <f t="shared" si="38"/>
        <v>279.2</v>
      </c>
    </row>
    <row r="775" spans="1:15" ht="45" x14ac:dyDescent="0.25">
      <c r="A775" s="98"/>
      <c r="B775" s="94"/>
      <c r="C775" s="49">
        <v>217</v>
      </c>
      <c r="D775" s="50" t="s">
        <v>820</v>
      </c>
      <c r="E775" s="28" t="s">
        <v>918</v>
      </c>
      <c r="F775" s="26" t="s">
        <v>1011</v>
      </c>
      <c r="G775" s="49" t="s">
        <v>36</v>
      </c>
      <c r="H775" s="26">
        <v>30</v>
      </c>
      <c r="I775" s="26">
        <v>20</v>
      </c>
      <c r="J775" s="46">
        <v>24</v>
      </c>
      <c r="K775" s="31">
        <f>Reitoria!K775+ESAG!K775+CEART!K775+FAED!K775+CEAD!K775+CEFID!K775+CERES!K775+CESFI!K775</f>
        <v>28</v>
      </c>
      <c r="L775" s="32">
        <f>(Reitoria!K775-Reitoria!L775)+(ESAG!K775-ESAG!L775)+(CEART!K775-CEART!L775)+(FAED!K775-FAED!L775)+(CEAD!K775-CEAD!L775)+(CEFID!K775-CEFID!L775)+(CERES!K775-CERES!L775)+(CESFI!K775-CESFI!L775)</f>
        <v>17</v>
      </c>
      <c r="M775" s="33">
        <f t="shared" si="36"/>
        <v>11</v>
      </c>
      <c r="N775" s="57">
        <f t="shared" si="37"/>
        <v>672</v>
      </c>
      <c r="O775" s="57">
        <f t="shared" si="38"/>
        <v>408</v>
      </c>
    </row>
    <row r="776" spans="1:15" ht="15" x14ac:dyDescent="0.25">
      <c r="A776" s="98"/>
      <c r="B776" s="94"/>
      <c r="C776" s="49">
        <v>218</v>
      </c>
      <c r="D776" s="50" t="s">
        <v>821</v>
      </c>
      <c r="E776" s="28" t="s">
        <v>918</v>
      </c>
      <c r="F776" s="26" t="s">
        <v>1011</v>
      </c>
      <c r="G776" s="49" t="s">
        <v>36</v>
      </c>
      <c r="H776" s="26">
        <v>30</v>
      </c>
      <c r="I776" s="26">
        <v>20</v>
      </c>
      <c r="J776" s="46">
        <v>57</v>
      </c>
      <c r="K776" s="31">
        <f>Reitoria!K776+ESAG!K776+CEART!K776+FAED!K776+CEAD!K776+CEFID!K776+CERES!K776+CESFI!K776</f>
        <v>70</v>
      </c>
      <c r="L776" s="32">
        <f>(Reitoria!K776-Reitoria!L776)+(ESAG!K776-ESAG!L776)+(CEART!K776-CEART!L776)+(FAED!K776-FAED!L776)+(CEAD!K776-CEAD!L776)+(CEFID!K776-CEFID!L776)+(CERES!K776-CERES!L776)+(CESFI!K776-CESFI!L776)</f>
        <v>20</v>
      </c>
      <c r="M776" s="33">
        <f t="shared" si="36"/>
        <v>50</v>
      </c>
      <c r="N776" s="57">
        <f t="shared" si="37"/>
        <v>3990</v>
      </c>
      <c r="O776" s="57">
        <f t="shared" si="38"/>
        <v>1140</v>
      </c>
    </row>
    <row r="777" spans="1:15" ht="15" x14ac:dyDescent="0.25">
      <c r="A777" s="98"/>
      <c r="B777" s="94"/>
      <c r="C777" s="49">
        <v>219</v>
      </c>
      <c r="D777" s="50" t="s">
        <v>822</v>
      </c>
      <c r="E777" s="28" t="s">
        <v>918</v>
      </c>
      <c r="F777" s="26" t="s">
        <v>1011</v>
      </c>
      <c r="G777" s="49" t="s">
        <v>36</v>
      </c>
      <c r="H777" s="26">
        <v>30</v>
      </c>
      <c r="I777" s="26">
        <v>20</v>
      </c>
      <c r="J777" s="46">
        <v>0.48</v>
      </c>
      <c r="K777" s="31">
        <f>Reitoria!K777+ESAG!K777+CEART!K777+FAED!K777+CEAD!K777+CEFID!K777+CERES!K777+CESFI!K777</f>
        <v>45</v>
      </c>
      <c r="L777" s="32">
        <f>(Reitoria!K777-Reitoria!L777)+(ESAG!K777-ESAG!L777)+(CEART!K777-CEART!L777)+(FAED!K777-FAED!L777)+(CEAD!K777-CEAD!L777)+(CEFID!K777-CEFID!L777)+(CERES!K777-CERES!L777)+(CESFI!K777-CESFI!L777)</f>
        <v>10</v>
      </c>
      <c r="M777" s="33">
        <f t="shared" si="36"/>
        <v>35</v>
      </c>
      <c r="N777" s="57">
        <f t="shared" si="37"/>
        <v>21.599999999999998</v>
      </c>
      <c r="O777" s="57">
        <f t="shared" si="38"/>
        <v>4.8</v>
      </c>
    </row>
    <row r="778" spans="1:15" ht="15" x14ac:dyDescent="0.25">
      <c r="A778" s="98"/>
      <c r="B778" s="94"/>
      <c r="C778" s="49">
        <v>220</v>
      </c>
      <c r="D778" s="50" t="s">
        <v>823</v>
      </c>
      <c r="E778" s="28" t="s">
        <v>918</v>
      </c>
      <c r="F778" s="26" t="s">
        <v>1011</v>
      </c>
      <c r="G778" s="49" t="s">
        <v>36</v>
      </c>
      <c r="H778" s="26">
        <v>30</v>
      </c>
      <c r="I778" s="26">
        <v>20</v>
      </c>
      <c r="J778" s="46">
        <v>0.71</v>
      </c>
      <c r="K778" s="31">
        <f>Reitoria!K778+ESAG!K778+CEART!K778+FAED!K778+CEAD!K778+CEFID!K778+CERES!K778+CESFI!K778</f>
        <v>45</v>
      </c>
      <c r="L778" s="32">
        <f>(Reitoria!K778-Reitoria!L778)+(ESAG!K778-ESAG!L778)+(CEART!K778-CEART!L778)+(FAED!K778-FAED!L778)+(CEAD!K778-CEAD!L778)+(CEFID!K778-CEFID!L778)+(CERES!K778-CERES!L778)+(CESFI!K778-CESFI!L778)</f>
        <v>10</v>
      </c>
      <c r="M778" s="33">
        <f t="shared" si="36"/>
        <v>35</v>
      </c>
      <c r="N778" s="57">
        <f t="shared" si="37"/>
        <v>31.95</v>
      </c>
      <c r="O778" s="57">
        <f t="shared" si="38"/>
        <v>7.1</v>
      </c>
    </row>
    <row r="779" spans="1:15" ht="30" x14ac:dyDescent="0.25">
      <c r="A779" s="98"/>
      <c r="B779" s="94"/>
      <c r="C779" s="49">
        <v>221</v>
      </c>
      <c r="D779" s="50" t="s">
        <v>824</v>
      </c>
      <c r="E779" s="28" t="s">
        <v>918</v>
      </c>
      <c r="F779" s="26" t="s">
        <v>1011</v>
      </c>
      <c r="G779" s="49" t="s">
        <v>36</v>
      </c>
      <c r="H779" s="26">
        <v>30</v>
      </c>
      <c r="I779" s="26">
        <v>20</v>
      </c>
      <c r="J779" s="46">
        <v>250</v>
      </c>
      <c r="K779" s="31">
        <f>Reitoria!K779+ESAG!K779+CEART!K779+FAED!K779+CEAD!K779+CEFID!K779+CERES!K779+CESFI!K779</f>
        <v>8</v>
      </c>
      <c r="L779" s="32">
        <f>(Reitoria!K779-Reitoria!L779)+(ESAG!K779-ESAG!L779)+(CEART!K779-CEART!L779)+(FAED!K779-FAED!L779)+(CEAD!K779-CEAD!L779)+(CEFID!K779-CEFID!L779)+(CERES!K779-CERES!L779)+(CESFI!K779-CESFI!L779)</f>
        <v>8</v>
      </c>
      <c r="M779" s="33">
        <f t="shared" si="36"/>
        <v>0</v>
      </c>
      <c r="N779" s="57">
        <f t="shared" si="37"/>
        <v>2000</v>
      </c>
      <c r="O779" s="57">
        <f t="shared" si="38"/>
        <v>2000</v>
      </c>
    </row>
    <row r="780" spans="1:15" ht="45" x14ac:dyDescent="0.25">
      <c r="A780" s="98"/>
      <c r="B780" s="94"/>
      <c r="C780" s="49">
        <v>222</v>
      </c>
      <c r="D780" s="50" t="s">
        <v>825</v>
      </c>
      <c r="E780" s="28" t="s">
        <v>918</v>
      </c>
      <c r="F780" s="26" t="s">
        <v>1011</v>
      </c>
      <c r="G780" s="49" t="s">
        <v>36</v>
      </c>
      <c r="H780" s="26">
        <v>30</v>
      </c>
      <c r="I780" s="26">
        <v>20</v>
      </c>
      <c r="J780" s="46">
        <v>3</v>
      </c>
      <c r="K780" s="31">
        <f>Reitoria!K780+ESAG!K780+CEART!K780+FAED!K780+CEAD!K780+CEFID!K780+CERES!K780+CESFI!K780</f>
        <v>30</v>
      </c>
      <c r="L780" s="32">
        <f>(Reitoria!K780-Reitoria!L780)+(ESAG!K780-ESAG!L780)+(CEART!K780-CEART!L780)+(FAED!K780-FAED!L780)+(CEAD!K780-CEAD!L780)+(CEFID!K780-CEFID!L780)+(CERES!K780-CERES!L780)+(CESFI!K780-CESFI!L780)</f>
        <v>10</v>
      </c>
      <c r="M780" s="33">
        <f t="shared" si="36"/>
        <v>20</v>
      </c>
      <c r="N780" s="57">
        <f t="shared" si="37"/>
        <v>90</v>
      </c>
      <c r="O780" s="57">
        <f t="shared" si="38"/>
        <v>30</v>
      </c>
    </row>
    <row r="781" spans="1:15" ht="45" x14ac:dyDescent="0.25">
      <c r="A781" s="98"/>
      <c r="B781" s="94"/>
      <c r="C781" s="49">
        <v>223</v>
      </c>
      <c r="D781" s="50" t="s">
        <v>826</v>
      </c>
      <c r="E781" s="28" t="s">
        <v>918</v>
      </c>
      <c r="F781" s="26" t="s">
        <v>1011</v>
      </c>
      <c r="G781" s="49" t="s">
        <v>36</v>
      </c>
      <c r="H781" s="26">
        <v>30</v>
      </c>
      <c r="I781" s="26">
        <v>20</v>
      </c>
      <c r="J781" s="46">
        <v>8</v>
      </c>
      <c r="K781" s="31">
        <f>Reitoria!K781+ESAG!K781+CEART!K781+FAED!K781+CEAD!K781+CEFID!K781+CERES!K781+CESFI!K781</f>
        <v>25</v>
      </c>
      <c r="L781" s="32">
        <f>(Reitoria!K781-Reitoria!L781)+(ESAG!K781-ESAG!L781)+(CEART!K781-CEART!L781)+(FAED!K781-FAED!L781)+(CEAD!K781-CEAD!L781)+(CEFID!K781-CEFID!L781)+(CERES!K781-CERES!L781)+(CESFI!K781-CESFI!L781)</f>
        <v>15</v>
      </c>
      <c r="M781" s="33">
        <f t="shared" si="36"/>
        <v>10</v>
      </c>
      <c r="N781" s="57">
        <f t="shared" si="37"/>
        <v>200</v>
      </c>
      <c r="O781" s="57">
        <f t="shared" si="38"/>
        <v>120</v>
      </c>
    </row>
    <row r="782" spans="1:15" ht="45" x14ac:dyDescent="0.25">
      <c r="A782" s="98"/>
      <c r="B782" s="94"/>
      <c r="C782" s="49">
        <v>224</v>
      </c>
      <c r="D782" s="50" t="s">
        <v>827</v>
      </c>
      <c r="E782" s="28" t="s">
        <v>918</v>
      </c>
      <c r="F782" s="26" t="s">
        <v>1011</v>
      </c>
      <c r="G782" s="49" t="s">
        <v>36</v>
      </c>
      <c r="H782" s="26">
        <v>30</v>
      </c>
      <c r="I782" s="26">
        <v>20</v>
      </c>
      <c r="J782" s="46">
        <v>3.4</v>
      </c>
      <c r="K782" s="31">
        <f>Reitoria!K782+ESAG!K782+CEART!K782+FAED!K782+CEAD!K782+CEFID!K782+CERES!K782+CESFI!K782</f>
        <v>30</v>
      </c>
      <c r="L782" s="32">
        <f>(Reitoria!K782-Reitoria!L782)+(ESAG!K782-ESAG!L782)+(CEART!K782-CEART!L782)+(FAED!K782-FAED!L782)+(CEAD!K782-CEAD!L782)+(CEFID!K782-CEFID!L782)+(CERES!K782-CERES!L782)+(CESFI!K782-CESFI!L782)</f>
        <v>20</v>
      </c>
      <c r="M782" s="33">
        <f t="shared" si="36"/>
        <v>10</v>
      </c>
      <c r="N782" s="57">
        <f t="shared" si="37"/>
        <v>102</v>
      </c>
      <c r="O782" s="57">
        <f t="shared" si="38"/>
        <v>68</v>
      </c>
    </row>
    <row r="783" spans="1:15" ht="45" x14ac:dyDescent="0.25">
      <c r="A783" s="98"/>
      <c r="B783" s="94"/>
      <c r="C783" s="49">
        <v>225</v>
      </c>
      <c r="D783" s="50" t="s">
        <v>828</v>
      </c>
      <c r="E783" s="28" t="s">
        <v>918</v>
      </c>
      <c r="F783" s="26" t="s">
        <v>1011</v>
      </c>
      <c r="G783" s="49" t="s">
        <v>36</v>
      </c>
      <c r="H783" s="26">
        <v>30</v>
      </c>
      <c r="I783" s="26">
        <v>20</v>
      </c>
      <c r="J783" s="46">
        <v>10</v>
      </c>
      <c r="K783" s="31">
        <f>Reitoria!K783+ESAG!K783+CEART!K783+FAED!K783+CEAD!K783+CEFID!K783+CERES!K783+CESFI!K783</f>
        <v>25</v>
      </c>
      <c r="L783" s="32">
        <f>(Reitoria!K783-Reitoria!L783)+(ESAG!K783-ESAG!L783)+(CEART!K783-CEART!L783)+(FAED!K783-FAED!L783)+(CEAD!K783-CEAD!L783)+(CEFID!K783-CEFID!L783)+(CERES!K783-CERES!L783)+(CESFI!K783-CESFI!L783)</f>
        <v>10</v>
      </c>
      <c r="M783" s="33">
        <f t="shared" si="36"/>
        <v>15</v>
      </c>
      <c r="N783" s="57">
        <f t="shared" si="37"/>
        <v>250</v>
      </c>
      <c r="O783" s="57">
        <f t="shared" si="38"/>
        <v>100</v>
      </c>
    </row>
    <row r="784" spans="1:15" ht="45" x14ac:dyDescent="0.25">
      <c r="A784" s="98"/>
      <c r="B784" s="94"/>
      <c r="C784" s="49">
        <v>226</v>
      </c>
      <c r="D784" s="50" t="s">
        <v>829</v>
      </c>
      <c r="E784" s="28" t="s">
        <v>918</v>
      </c>
      <c r="F784" s="26" t="s">
        <v>1011</v>
      </c>
      <c r="G784" s="49" t="s">
        <v>36</v>
      </c>
      <c r="H784" s="26">
        <v>30</v>
      </c>
      <c r="I784" s="26">
        <v>20</v>
      </c>
      <c r="J784" s="46">
        <v>13.5</v>
      </c>
      <c r="K784" s="31">
        <f>Reitoria!K784+ESAG!K784+CEART!K784+FAED!K784+CEAD!K784+CEFID!K784+CERES!K784+CESFI!K784</f>
        <v>25</v>
      </c>
      <c r="L784" s="32">
        <f>(Reitoria!K784-Reitoria!L784)+(ESAG!K784-ESAG!L784)+(CEART!K784-CEART!L784)+(FAED!K784-FAED!L784)+(CEAD!K784-CEAD!L784)+(CEFID!K784-CEFID!L784)+(CERES!K784-CERES!L784)+(CESFI!K784-CESFI!L784)</f>
        <v>12</v>
      </c>
      <c r="M784" s="33">
        <f t="shared" si="36"/>
        <v>13</v>
      </c>
      <c r="N784" s="57">
        <f t="shared" si="37"/>
        <v>337.5</v>
      </c>
      <c r="O784" s="57">
        <f t="shared" si="38"/>
        <v>162</v>
      </c>
    </row>
    <row r="785" spans="1:15" ht="45" x14ac:dyDescent="0.25">
      <c r="A785" s="98"/>
      <c r="B785" s="94"/>
      <c r="C785" s="49">
        <v>227</v>
      </c>
      <c r="D785" s="50" t="s">
        <v>830</v>
      </c>
      <c r="E785" s="28" t="s">
        <v>918</v>
      </c>
      <c r="F785" s="26" t="s">
        <v>1011</v>
      </c>
      <c r="G785" s="49" t="s">
        <v>36</v>
      </c>
      <c r="H785" s="26">
        <v>30</v>
      </c>
      <c r="I785" s="26">
        <v>20</v>
      </c>
      <c r="J785" s="46">
        <v>19</v>
      </c>
      <c r="K785" s="31">
        <f>Reitoria!K785+ESAG!K785+CEART!K785+FAED!K785+CEAD!K785+CEFID!K785+CERES!K785+CESFI!K785</f>
        <v>25</v>
      </c>
      <c r="L785" s="32">
        <f>(Reitoria!K785-Reitoria!L785)+(ESAG!K785-ESAG!L785)+(CEART!K785-CEART!L785)+(FAED!K785-FAED!L785)+(CEAD!K785-CEAD!L785)+(CEFID!K785-CEFID!L785)+(CERES!K785-CERES!L785)+(CESFI!K785-CESFI!L785)</f>
        <v>16</v>
      </c>
      <c r="M785" s="33">
        <f t="shared" si="36"/>
        <v>9</v>
      </c>
      <c r="N785" s="57">
        <f t="shared" si="37"/>
        <v>475</v>
      </c>
      <c r="O785" s="57">
        <f t="shared" si="38"/>
        <v>304</v>
      </c>
    </row>
    <row r="786" spans="1:15" ht="45" x14ac:dyDescent="0.25">
      <c r="A786" s="98"/>
      <c r="B786" s="94"/>
      <c r="C786" s="49">
        <v>228</v>
      </c>
      <c r="D786" s="50" t="s">
        <v>831</v>
      </c>
      <c r="E786" s="28" t="s">
        <v>918</v>
      </c>
      <c r="F786" s="26" t="s">
        <v>1018</v>
      </c>
      <c r="G786" s="49" t="s">
        <v>36</v>
      </c>
      <c r="H786" s="26">
        <v>30</v>
      </c>
      <c r="I786" s="26">
        <v>20</v>
      </c>
      <c r="J786" s="46">
        <v>49</v>
      </c>
      <c r="K786" s="31">
        <f>Reitoria!K786+ESAG!K786+CEART!K786+FAED!K786+CEAD!K786+CEFID!K786+CERES!K786+CESFI!K786</f>
        <v>5</v>
      </c>
      <c r="L786" s="32">
        <f>(Reitoria!K786-Reitoria!L786)+(ESAG!K786-ESAG!L786)+(CEART!K786-CEART!L786)+(FAED!K786-FAED!L786)+(CEAD!K786-CEAD!L786)+(CEFID!K786-CEFID!L786)+(CERES!K786-CERES!L786)+(CESFI!K786-CESFI!L786)</f>
        <v>2</v>
      </c>
      <c r="M786" s="33">
        <f t="shared" si="36"/>
        <v>3</v>
      </c>
      <c r="N786" s="57">
        <f t="shared" si="37"/>
        <v>245</v>
      </c>
      <c r="O786" s="57">
        <f t="shared" si="38"/>
        <v>98</v>
      </c>
    </row>
    <row r="787" spans="1:15" ht="45" x14ac:dyDescent="0.25">
      <c r="A787" s="98"/>
      <c r="B787" s="94"/>
      <c r="C787" s="49">
        <v>229</v>
      </c>
      <c r="D787" s="50" t="s">
        <v>832</v>
      </c>
      <c r="E787" s="28" t="s">
        <v>918</v>
      </c>
      <c r="F787" s="26" t="s">
        <v>1018</v>
      </c>
      <c r="G787" s="49" t="s">
        <v>36</v>
      </c>
      <c r="H787" s="26">
        <v>30</v>
      </c>
      <c r="I787" s="26">
        <v>20</v>
      </c>
      <c r="J787" s="46">
        <v>74</v>
      </c>
      <c r="K787" s="31">
        <f>Reitoria!K787+ESAG!K787+CEART!K787+FAED!K787+CEAD!K787+CEFID!K787+CERES!K787+CESFI!K787</f>
        <v>2</v>
      </c>
      <c r="L787" s="32">
        <f>(Reitoria!K787-Reitoria!L787)+(ESAG!K787-ESAG!L787)+(CEART!K787-CEART!L787)+(FAED!K787-FAED!L787)+(CEAD!K787-CEAD!L787)+(CEFID!K787-CEFID!L787)+(CERES!K787-CERES!L787)+(CESFI!K787-CESFI!L787)</f>
        <v>1</v>
      </c>
      <c r="M787" s="33">
        <f t="shared" si="36"/>
        <v>1</v>
      </c>
      <c r="N787" s="57">
        <f t="shared" si="37"/>
        <v>148</v>
      </c>
      <c r="O787" s="57">
        <f t="shared" si="38"/>
        <v>74</v>
      </c>
    </row>
    <row r="788" spans="1:15" ht="45" x14ac:dyDescent="0.25">
      <c r="A788" s="98"/>
      <c r="B788" s="94"/>
      <c r="C788" s="49">
        <v>230</v>
      </c>
      <c r="D788" s="50" t="s">
        <v>833</v>
      </c>
      <c r="E788" s="28" t="s">
        <v>918</v>
      </c>
      <c r="F788" s="26" t="s">
        <v>1018</v>
      </c>
      <c r="G788" s="49" t="s">
        <v>36</v>
      </c>
      <c r="H788" s="26">
        <v>30</v>
      </c>
      <c r="I788" s="26">
        <v>20</v>
      </c>
      <c r="J788" s="46">
        <v>22.93</v>
      </c>
      <c r="K788" s="31">
        <f>Reitoria!K788+ESAG!K788+CEART!K788+FAED!K788+CEAD!K788+CEFID!K788+CERES!K788+CESFI!K788</f>
        <v>2</v>
      </c>
      <c r="L788" s="32">
        <f>(Reitoria!K788-Reitoria!L788)+(ESAG!K788-ESAG!L788)+(CEART!K788-CEART!L788)+(FAED!K788-FAED!L788)+(CEAD!K788-CEAD!L788)+(CEFID!K788-CEFID!L788)+(CERES!K788-CERES!L788)+(CESFI!K788-CESFI!L788)</f>
        <v>1</v>
      </c>
      <c r="M788" s="33">
        <f t="shared" si="36"/>
        <v>1</v>
      </c>
      <c r="N788" s="57">
        <f t="shared" si="37"/>
        <v>45.86</v>
      </c>
      <c r="O788" s="57">
        <f t="shared" si="38"/>
        <v>22.93</v>
      </c>
    </row>
    <row r="789" spans="1:15" ht="45" x14ac:dyDescent="0.25">
      <c r="A789" s="98"/>
      <c r="B789" s="94"/>
      <c r="C789" s="49">
        <v>231</v>
      </c>
      <c r="D789" s="50" t="s">
        <v>834</v>
      </c>
      <c r="E789" s="28" t="s">
        <v>918</v>
      </c>
      <c r="F789" s="26" t="s">
        <v>1018</v>
      </c>
      <c r="G789" s="49" t="s">
        <v>36</v>
      </c>
      <c r="H789" s="26">
        <v>30</v>
      </c>
      <c r="I789" s="26">
        <v>20</v>
      </c>
      <c r="J789" s="46">
        <v>26.03</v>
      </c>
      <c r="K789" s="31">
        <f>Reitoria!K789+ESAG!K789+CEART!K789+FAED!K789+CEAD!K789+CEFID!K789+CERES!K789+CESFI!K789</f>
        <v>5</v>
      </c>
      <c r="L789" s="32">
        <f>(Reitoria!K789-Reitoria!L789)+(ESAG!K789-ESAG!L789)+(CEART!K789-CEART!L789)+(FAED!K789-FAED!L789)+(CEAD!K789-CEAD!L789)+(CEFID!K789-CEFID!L789)+(CERES!K789-CERES!L789)+(CESFI!K789-CESFI!L789)</f>
        <v>2</v>
      </c>
      <c r="M789" s="33">
        <f t="shared" si="36"/>
        <v>3</v>
      </c>
      <c r="N789" s="57">
        <f t="shared" si="37"/>
        <v>130.15</v>
      </c>
      <c r="O789" s="57">
        <f t="shared" si="38"/>
        <v>52.06</v>
      </c>
    </row>
    <row r="790" spans="1:15" ht="45" x14ac:dyDescent="0.25">
      <c r="A790" s="98"/>
      <c r="B790" s="94"/>
      <c r="C790" s="49">
        <v>232</v>
      </c>
      <c r="D790" s="50" t="s">
        <v>835</v>
      </c>
      <c r="E790" s="28" t="s">
        <v>918</v>
      </c>
      <c r="F790" s="26" t="s">
        <v>1018</v>
      </c>
      <c r="G790" s="49" t="s">
        <v>36</v>
      </c>
      <c r="H790" s="26">
        <v>30</v>
      </c>
      <c r="I790" s="26">
        <v>20</v>
      </c>
      <c r="J790" s="46">
        <v>24.26</v>
      </c>
      <c r="K790" s="31">
        <f>Reitoria!K790+ESAG!K790+CEART!K790+FAED!K790+CEAD!K790+CEFID!K790+CERES!K790+CESFI!K790</f>
        <v>2</v>
      </c>
      <c r="L790" s="32">
        <f>(Reitoria!K790-Reitoria!L790)+(ESAG!K790-ESAG!L790)+(CEART!K790-CEART!L790)+(FAED!K790-FAED!L790)+(CEAD!K790-CEAD!L790)+(CEFID!K790-CEFID!L790)+(CERES!K790-CERES!L790)+(CESFI!K790-CESFI!L790)</f>
        <v>1</v>
      </c>
      <c r="M790" s="33">
        <f t="shared" si="36"/>
        <v>1</v>
      </c>
      <c r="N790" s="57">
        <f t="shared" si="37"/>
        <v>48.52</v>
      </c>
      <c r="O790" s="57">
        <f t="shared" si="38"/>
        <v>24.26</v>
      </c>
    </row>
    <row r="791" spans="1:15" ht="30" x14ac:dyDescent="0.25">
      <c r="A791" s="98"/>
      <c r="B791" s="94"/>
      <c r="C791" s="49">
        <v>233</v>
      </c>
      <c r="D791" s="50" t="s">
        <v>836</v>
      </c>
      <c r="E791" s="28" t="s">
        <v>918</v>
      </c>
      <c r="F791" s="26" t="s">
        <v>1018</v>
      </c>
      <c r="G791" s="49" t="s">
        <v>36</v>
      </c>
      <c r="H791" s="26">
        <v>30</v>
      </c>
      <c r="I791" s="26">
        <v>20</v>
      </c>
      <c r="J791" s="46">
        <v>34</v>
      </c>
      <c r="K791" s="31">
        <f>Reitoria!K791+ESAG!K791+CEART!K791+FAED!K791+CEAD!K791+CEFID!K791+CERES!K791+CESFI!K791</f>
        <v>5</v>
      </c>
      <c r="L791" s="32">
        <f>(Reitoria!K791-Reitoria!L791)+(ESAG!K791-ESAG!L791)+(CEART!K791-CEART!L791)+(FAED!K791-FAED!L791)+(CEAD!K791-CEAD!L791)+(CEFID!K791-CEFID!L791)+(CERES!K791-CERES!L791)+(CESFI!K791-CESFI!L791)</f>
        <v>0</v>
      </c>
      <c r="M791" s="33">
        <f t="shared" si="36"/>
        <v>5</v>
      </c>
      <c r="N791" s="57">
        <f t="shared" si="37"/>
        <v>170</v>
      </c>
      <c r="O791" s="57">
        <f t="shared" si="38"/>
        <v>0</v>
      </c>
    </row>
    <row r="792" spans="1:15" ht="15" x14ac:dyDescent="0.25">
      <c r="A792" s="98"/>
      <c r="B792" s="94"/>
      <c r="C792" s="49">
        <v>234</v>
      </c>
      <c r="D792" s="50" t="s">
        <v>837</v>
      </c>
      <c r="E792" s="28" t="s">
        <v>918</v>
      </c>
      <c r="F792" s="26" t="s">
        <v>1018</v>
      </c>
      <c r="G792" s="49" t="s">
        <v>36</v>
      </c>
      <c r="H792" s="26">
        <v>30</v>
      </c>
      <c r="I792" s="26">
        <v>20</v>
      </c>
      <c r="J792" s="46">
        <v>22.93</v>
      </c>
      <c r="K792" s="31">
        <f>Reitoria!K792+ESAG!K792+CEART!K792+FAED!K792+CEAD!K792+CEFID!K792+CERES!K792+CESFI!K792</f>
        <v>2</v>
      </c>
      <c r="L792" s="32">
        <f>(Reitoria!K792-Reitoria!L792)+(ESAG!K792-ESAG!L792)+(CEART!K792-CEART!L792)+(FAED!K792-FAED!L792)+(CEAD!K792-CEAD!L792)+(CEFID!K792-CEFID!L792)+(CERES!K792-CERES!L792)+(CESFI!K792-CESFI!L792)</f>
        <v>0</v>
      </c>
      <c r="M792" s="33">
        <f t="shared" si="36"/>
        <v>2</v>
      </c>
      <c r="N792" s="57">
        <f t="shared" si="37"/>
        <v>45.86</v>
      </c>
      <c r="O792" s="57">
        <f t="shared" si="38"/>
        <v>0</v>
      </c>
    </row>
    <row r="793" spans="1:15" ht="30" x14ac:dyDescent="0.25">
      <c r="A793" s="98"/>
      <c r="B793" s="94"/>
      <c r="C793" s="49">
        <v>235</v>
      </c>
      <c r="D793" s="50" t="s">
        <v>838</v>
      </c>
      <c r="E793" s="28" t="s">
        <v>918</v>
      </c>
      <c r="F793" s="26" t="s">
        <v>1011</v>
      </c>
      <c r="G793" s="49" t="s">
        <v>36</v>
      </c>
      <c r="H793" s="26">
        <v>30</v>
      </c>
      <c r="I793" s="26">
        <v>20</v>
      </c>
      <c r="J793" s="46">
        <v>9.4</v>
      </c>
      <c r="K793" s="31">
        <f>Reitoria!K793+ESAG!K793+CEART!K793+FAED!K793+CEAD!K793+CEFID!K793+CERES!K793+CESFI!K793</f>
        <v>21</v>
      </c>
      <c r="L793" s="32">
        <f>(Reitoria!K793-Reitoria!L793)+(ESAG!K793-ESAG!L793)+(CEART!K793-CEART!L793)+(FAED!K793-FAED!L793)+(CEAD!K793-CEAD!L793)+(CEFID!K793-CEFID!L793)+(CERES!K793-CERES!L793)+(CESFI!K793-CESFI!L793)</f>
        <v>10</v>
      </c>
      <c r="M793" s="33">
        <f t="shared" si="36"/>
        <v>11</v>
      </c>
      <c r="N793" s="57">
        <f t="shared" si="37"/>
        <v>197.4</v>
      </c>
      <c r="O793" s="57">
        <f t="shared" si="38"/>
        <v>94</v>
      </c>
    </row>
    <row r="794" spans="1:15" ht="30" x14ac:dyDescent="0.25">
      <c r="A794" s="99"/>
      <c r="B794" s="95"/>
      <c r="C794" s="49">
        <v>236</v>
      </c>
      <c r="D794" s="50" t="s">
        <v>839</v>
      </c>
      <c r="E794" s="28" t="s">
        <v>918</v>
      </c>
      <c r="F794" s="26" t="s">
        <v>1011</v>
      </c>
      <c r="G794" s="49" t="s">
        <v>36</v>
      </c>
      <c r="H794" s="26">
        <v>30</v>
      </c>
      <c r="I794" s="26">
        <v>20</v>
      </c>
      <c r="J794" s="46">
        <v>15.06</v>
      </c>
      <c r="K794" s="31">
        <f>Reitoria!K794+ESAG!K794+CEART!K794+FAED!K794+CEAD!K794+CEFID!K794+CERES!K794+CESFI!K794</f>
        <v>26</v>
      </c>
      <c r="L794" s="32">
        <f>(Reitoria!K794-Reitoria!L794)+(ESAG!K794-ESAG!L794)+(CEART!K794-CEART!L794)+(FAED!K794-FAED!L794)+(CEAD!K794-CEAD!L794)+(CEFID!K794-CEFID!L794)+(CERES!K794-CERES!L794)+(CESFI!K794-CESFI!L794)</f>
        <v>12</v>
      </c>
      <c r="M794" s="33">
        <f t="shared" si="36"/>
        <v>14</v>
      </c>
      <c r="N794" s="57">
        <f t="shared" si="37"/>
        <v>391.56</v>
      </c>
      <c r="O794" s="57">
        <f t="shared" si="38"/>
        <v>180.72</v>
      </c>
    </row>
    <row r="795" spans="1:15" ht="45" x14ac:dyDescent="0.25">
      <c r="A795" s="97" t="s">
        <v>892</v>
      </c>
      <c r="B795" s="93">
        <v>11</v>
      </c>
      <c r="C795" s="49">
        <v>1</v>
      </c>
      <c r="D795" s="50" t="s">
        <v>840</v>
      </c>
      <c r="E795" s="28" t="s">
        <v>918</v>
      </c>
      <c r="F795" s="26" t="s">
        <v>1021</v>
      </c>
      <c r="G795" s="49" t="s">
        <v>36</v>
      </c>
      <c r="H795" s="26">
        <v>30</v>
      </c>
      <c r="I795" s="26">
        <v>20</v>
      </c>
      <c r="J795" s="46">
        <v>10.72</v>
      </c>
      <c r="K795" s="31">
        <f>Reitoria!K795+ESAG!K795+CEART!K795+FAED!K795+CEAD!K795+CEFID!K795+CERES!K795+CESFI!K795</f>
        <v>31</v>
      </c>
      <c r="L795" s="32">
        <f>(Reitoria!K795-Reitoria!L795)+(ESAG!K795-ESAG!L795)+(CEART!K795-CEART!L795)+(FAED!K795-FAED!L795)+(CEAD!K795-CEAD!L795)+(CEFID!K795-CEFID!L795)+(CERES!K795-CERES!L795)+(CESFI!K795-CESFI!L795)</f>
        <v>25</v>
      </c>
      <c r="M795" s="33">
        <f t="shared" si="36"/>
        <v>6</v>
      </c>
      <c r="N795" s="57">
        <f t="shared" si="37"/>
        <v>332.32</v>
      </c>
      <c r="O795" s="57">
        <f t="shared" si="38"/>
        <v>268</v>
      </c>
    </row>
    <row r="796" spans="1:15" ht="45" x14ac:dyDescent="0.25">
      <c r="A796" s="98"/>
      <c r="B796" s="94"/>
      <c r="C796" s="49">
        <v>2</v>
      </c>
      <c r="D796" s="50" t="s">
        <v>841</v>
      </c>
      <c r="E796" s="28" t="s">
        <v>918</v>
      </c>
      <c r="F796" s="26" t="s">
        <v>1021</v>
      </c>
      <c r="G796" s="49" t="s">
        <v>36</v>
      </c>
      <c r="H796" s="26">
        <v>30</v>
      </c>
      <c r="I796" s="26">
        <v>20</v>
      </c>
      <c r="J796" s="46">
        <v>23.16</v>
      </c>
      <c r="K796" s="31">
        <f>Reitoria!K796+ESAG!K796+CEART!K796+FAED!K796+CEAD!K796+CEFID!K796+CERES!K796+CESFI!K796</f>
        <v>100</v>
      </c>
      <c r="L796" s="32">
        <f>(Reitoria!K796-Reitoria!L796)+(ESAG!K796-ESAG!L796)+(CEART!K796-CEART!L796)+(FAED!K796-FAED!L796)+(CEAD!K796-CEAD!L796)+(CEFID!K796-CEFID!L796)+(CERES!K796-CERES!L796)+(CESFI!K796-CESFI!L796)</f>
        <v>100</v>
      </c>
      <c r="M796" s="33">
        <f t="shared" si="36"/>
        <v>0</v>
      </c>
      <c r="N796" s="57">
        <f t="shared" si="37"/>
        <v>2316</v>
      </c>
      <c r="O796" s="57">
        <f t="shared" si="38"/>
        <v>2316</v>
      </c>
    </row>
    <row r="797" spans="1:15" ht="45" x14ac:dyDescent="0.25">
      <c r="A797" s="98"/>
      <c r="B797" s="94"/>
      <c r="C797" s="49">
        <v>3</v>
      </c>
      <c r="D797" s="50" t="s">
        <v>842</v>
      </c>
      <c r="E797" s="28" t="s">
        <v>918</v>
      </c>
      <c r="F797" s="26" t="s">
        <v>1022</v>
      </c>
      <c r="G797" s="49" t="s">
        <v>36</v>
      </c>
      <c r="H797" s="26">
        <v>30</v>
      </c>
      <c r="I797" s="26">
        <v>20</v>
      </c>
      <c r="J797" s="46">
        <v>79.650000000000006</v>
      </c>
      <c r="K797" s="31">
        <f>Reitoria!K797+ESAG!K797+CEART!K797+FAED!K797+CEAD!K797+CEFID!K797+CERES!K797+CESFI!K797</f>
        <v>1</v>
      </c>
      <c r="L797" s="32">
        <f>(Reitoria!K797-Reitoria!L797)+(ESAG!K797-ESAG!L797)+(CEART!K797-CEART!L797)+(FAED!K797-FAED!L797)+(CEAD!K797-CEAD!L797)+(CEFID!K797-CEFID!L797)+(CERES!K797-CERES!L797)+(CESFI!K797-CESFI!L797)</f>
        <v>1</v>
      </c>
      <c r="M797" s="33">
        <f t="shared" si="36"/>
        <v>0</v>
      </c>
      <c r="N797" s="57">
        <f t="shared" si="37"/>
        <v>79.650000000000006</v>
      </c>
      <c r="O797" s="57">
        <f t="shared" si="38"/>
        <v>79.650000000000006</v>
      </c>
    </row>
    <row r="798" spans="1:15" ht="45" x14ac:dyDescent="0.25">
      <c r="A798" s="98"/>
      <c r="B798" s="94"/>
      <c r="C798" s="49">
        <v>4</v>
      </c>
      <c r="D798" s="50" t="s">
        <v>843</v>
      </c>
      <c r="E798" s="28" t="s">
        <v>918</v>
      </c>
      <c r="F798" s="26" t="s">
        <v>1022</v>
      </c>
      <c r="G798" s="49" t="s">
        <v>36</v>
      </c>
      <c r="H798" s="26">
        <v>30</v>
      </c>
      <c r="I798" s="26">
        <v>20</v>
      </c>
      <c r="J798" s="46">
        <v>155.26</v>
      </c>
      <c r="K798" s="31">
        <f>Reitoria!K798+ESAG!K798+CEART!K798+FAED!K798+CEAD!K798+CEFID!K798+CERES!K798+CESFI!K798</f>
        <v>2</v>
      </c>
      <c r="L798" s="32">
        <f>(Reitoria!K798-Reitoria!L798)+(ESAG!K798-ESAG!L798)+(CEART!K798-CEART!L798)+(FAED!K798-FAED!L798)+(CEAD!K798-CEAD!L798)+(CEFID!K798-CEFID!L798)+(CERES!K798-CERES!L798)+(CESFI!K798-CESFI!L798)</f>
        <v>2</v>
      </c>
      <c r="M798" s="33">
        <f t="shared" si="36"/>
        <v>0</v>
      </c>
      <c r="N798" s="57">
        <f t="shared" si="37"/>
        <v>310.52</v>
      </c>
      <c r="O798" s="57">
        <f t="shared" si="38"/>
        <v>310.52</v>
      </c>
    </row>
    <row r="799" spans="1:15" ht="30" x14ac:dyDescent="0.25">
      <c r="A799" s="98"/>
      <c r="B799" s="94"/>
      <c r="C799" s="49">
        <v>5</v>
      </c>
      <c r="D799" s="50" t="s">
        <v>844</v>
      </c>
      <c r="E799" s="28" t="s">
        <v>918</v>
      </c>
      <c r="F799" s="26" t="s">
        <v>1022</v>
      </c>
      <c r="G799" s="49" t="s">
        <v>36</v>
      </c>
      <c r="H799" s="26">
        <v>30</v>
      </c>
      <c r="I799" s="26">
        <v>20</v>
      </c>
      <c r="J799" s="46">
        <v>99.79</v>
      </c>
      <c r="K799" s="31">
        <f>Reitoria!K799+ESAG!K799+CEART!K799+FAED!K799+CEAD!K799+CEFID!K799+CERES!K799+CESFI!K799</f>
        <v>61</v>
      </c>
      <c r="L799" s="32">
        <f>(Reitoria!K799-Reitoria!L799)+(ESAG!K799-ESAG!L799)+(CEART!K799-CEART!L799)+(FAED!K799-FAED!L799)+(CEAD!K799-CEAD!L799)+(CEFID!K799-CEFID!L799)+(CERES!K799-CERES!L799)+(CESFI!K799-CESFI!L799)</f>
        <v>50</v>
      </c>
      <c r="M799" s="33">
        <f t="shared" si="36"/>
        <v>11</v>
      </c>
      <c r="N799" s="57">
        <f t="shared" si="37"/>
        <v>6087.1900000000005</v>
      </c>
      <c r="O799" s="57">
        <f t="shared" si="38"/>
        <v>4989.5</v>
      </c>
    </row>
    <row r="800" spans="1:15" ht="30" x14ac:dyDescent="0.25">
      <c r="A800" s="98"/>
      <c r="B800" s="94"/>
      <c r="C800" s="49">
        <v>6</v>
      </c>
      <c r="D800" s="50" t="s">
        <v>845</v>
      </c>
      <c r="E800" s="28" t="s">
        <v>918</v>
      </c>
      <c r="F800" s="26" t="s">
        <v>1023</v>
      </c>
      <c r="G800" s="49" t="s">
        <v>36</v>
      </c>
      <c r="H800" s="26">
        <v>30</v>
      </c>
      <c r="I800" s="26">
        <v>20</v>
      </c>
      <c r="J800" s="46">
        <v>62.32</v>
      </c>
      <c r="K800" s="31">
        <f>Reitoria!K800+ESAG!K800+CEART!K800+FAED!K800+CEAD!K800+CEFID!K800+CERES!K800+CESFI!K800</f>
        <v>42</v>
      </c>
      <c r="L800" s="32">
        <f>(Reitoria!K800-Reitoria!L800)+(ESAG!K800-ESAG!L800)+(CEART!K800-CEART!L800)+(FAED!K800-FAED!L800)+(CEAD!K800-CEAD!L800)+(CEFID!K800-CEFID!L800)+(CERES!K800-CERES!L800)+(CESFI!K800-CESFI!L800)</f>
        <v>35</v>
      </c>
      <c r="M800" s="33">
        <f t="shared" si="36"/>
        <v>7</v>
      </c>
      <c r="N800" s="57">
        <f t="shared" si="37"/>
        <v>2617.44</v>
      </c>
      <c r="O800" s="57">
        <f t="shared" si="38"/>
        <v>2181.1999999999998</v>
      </c>
    </row>
    <row r="801" spans="1:15" ht="30" x14ac:dyDescent="0.25">
      <c r="A801" s="98"/>
      <c r="B801" s="94"/>
      <c r="C801" s="49">
        <v>7</v>
      </c>
      <c r="D801" s="50" t="s">
        <v>846</v>
      </c>
      <c r="E801" s="28" t="s">
        <v>918</v>
      </c>
      <c r="F801" s="26" t="s">
        <v>1023</v>
      </c>
      <c r="G801" s="49" t="s">
        <v>36</v>
      </c>
      <c r="H801" s="26">
        <v>30</v>
      </c>
      <c r="I801" s="26">
        <v>20</v>
      </c>
      <c r="J801" s="46">
        <v>30.98</v>
      </c>
      <c r="K801" s="31">
        <f>Reitoria!K801+ESAG!K801+CEART!K801+FAED!K801+CEAD!K801+CEFID!K801+CERES!K801+CESFI!K801</f>
        <v>37</v>
      </c>
      <c r="L801" s="32">
        <f>(Reitoria!K801-Reitoria!L801)+(ESAG!K801-ESAG!L801)+(CEART!K801-CEART!L801)+(FAED!K801-FAED!L801)+(CEAD!K801-CEAD!L801)+(CEFID!K801-CEFID!L801)+(CERES!K801-CERES!L801)+(CESFI!K801-CESFI!L801)</f>
        <v>30</v>
      </c>
      <c r="M801" s="33">
        <f t="shared" si="36"/>
        <v>7</v>
      </c>
      <c r="N801" s="57">
        <f t="shared" si="37"/>
        <v>1146.26</v>
      </c>
      <c r="O801" s="57">
        <f t="shared" si="38"/>
        <v>929.4</v>
      </c>
    </row>
    <row r="802" spans="1:15" ht="45" x14ac:dyDescent="0.25">
      <c r="A802" s="98"/>
      <c r="B802" s="94"/>
      <c r="C802" s="49">
        <v>8</v>
      </c>
      <c r="D802" s="50" t="s">
        <v>847</v>
      </c>
      <c r="E802" s="28" t="s">
        <v>918</v>
      </c>
      <c r="F802" s="26" t="s">
        <v>1023</v>
      </c>
      <c r="G802" s="49" t="s">
        <v>36</v>
      </c>
      <c r="H802" s="26">
        <v>30</v>
      </c>
      <c r="I802" s="26">
        <v>20</v>
      </c>
      <c r="J802" s="46">
        <v>142.96</v>
      </c>
      <c r="K802" s="31">
        <f>Reitoria!K802+ESAG!K802+CEART!K802+FAED!K802+CEAD!K802+CEFID!K802+CERES!K802+CESFI!K802</f>
        <v>3</v>
      </c>
      <c r="L802" s="32">
        <f>(Reitoria!K802-Reitoria!L802)+(ESAG!K802-ESAG!L802)+(CEART!K802-CEART!L802)+(FAED!K802-FAED!L802)+(CEAD!K802-CEAD!L802)+(CEFID!K802-CEFID!L802)+(CERES!K802-CERES!L802)+(CESFI!K802-CESFI!L802)</f>
        <v>3</v>
      </c>
      <c r="M802" s="33">
        <f t="shared" si="36"/>
        <v>0</v>
      </c>
      <c r="N802" s="57">
        <f t="shared" si="37"/>
        <v>428.88</v>
      </c>
      <c r="O802" s="57">
        <f t="shared" si="38"/>
        <v>428.88</v>
      </c>
    </row>
    <row r="803" spans="1:15" ht="30" x14ac:dyDescent="0.25">
      <c r="A803" s="98"/>
      <c r="B803" s="94"/>
      <c r="C803" s="49">
        <v>9</v>
      </c>
      <c r="D803" s="50" t="s">
        <v>848</v>
      </c>
      <c r="E803" s="28" t="s">
        <v>918</v>
      </c>
      <c r="F803" s="26" t="s">
        <v>1021</v>
      </c>
      <c r="G803" s="49" t="s">
        <v>36</v>
      </c>
      <c r="H803" s="26">
        <v>30</v>
      </c>
      <c r="I803" s="26">
        <v>20</v>
      </c>
      <c r="J803" s="46">
        <v>24.33</v>
      </c>
      <c r="K803" s="31">
        <f>Reitoria!K803+ESAG!K803+CEART!K803+FAED!K803+CEAD!K803+CEFID!K803+CERES!K803+CESFI!K803</f>
        <v>18</v>
      </c>
      <c r="L803" s="32">
        <f>(Reitoria!K803-Reitoria!L803)+(ESAG!K803-ESAG!L803)+(CEART!K803-CEART!L803)+(FAED!K803-FAED!L803)+(CEAD!K803-CEAD!L803)+(CEFID!K803-CEFID!L803)+(CERES!K803-CERES!L803)+(CESFI!K803-CESFI!L803)</f>
        <v>15</v>
      </c>
      <c r="M803" s="33">
        <f t="shared" si="36"/>
        <v>3</v>
      </c>
      <c r="N803" s="57">
        <f t="shared" si="37"/>
        <v>437.93999999999994</v>
      </c>
      <c r="O803" s="57">
        <f t="shared" si="38"/>
        <v>364.95</v>
      </c>
    </row>
    <row r="804" spans="1:15" ht="15" x14ac:dyDescent="0.25">
      <c r="A804" s="98"/>
      <c r="B804" s="94"/>
      <c r="C804" s="49">
        <v>10</v>
      </c>
      <c r="D804" s="50" t="s">
        <v>849</v>
      </c>
      <c r="E804" s="28" t="s">
        <v>918</v>
      </c>
      <c r="F804" s="26" t="s">
        <v>1021</v>
      </c>
      <c r="G804" s="49" t="s">
        <v>36</v>
      </c>
      <c r="H804" s="26">
        <v>30</v>
      </c>
      <c r="I804" s="26">
        <v>20</v>
      </c>
      <c r="J804" s="46">
        <v>51.83</v>
      </c>
      <c r="K804" s="31">
        <f>Reitoria!K804+ESAG!K804+CEART!K804+FAED!K804+CEAD!K804+CEFID!K804+CERES!K804+CESFI!K804</f>
        <v>90</v>
      </c>
      <c r="L804" s="32">
        <f>(Reitoria!K804-Reitoria!L804)+(ESAG!K804-ESAG!L804)+(CEART!K804-CEART!L804)+(FAED!K804-FAED!L804)+(CEAD!K804-CEAD!L804)+(CEFID!K804-CEFID!L804)+(CERES!K804-CERES!L804)+(CESFI!K804-CESFI!L804)</f>
        <v>50</v>
      </c>
      <c r="M804" s="33">
        <f t="shared" si="36"/>
        <v>40</v>
      </c>
      <c r="N804" s="57">
        <f t="shared" si="37"/>
        <v>4664.7</v>
      </c>
      <c r="O804" s="57">
        <f t="shared" si="38"/>
        <v>2591.5</v>
      </c>
    </row>
    <row r="805" spans="1:15" ht="15" x14ac:dyDescent="0.25">
      <c r="A805" s="99"/>
      <c r="B805" s="95"/>
      <c r="C805" s="49">
        <v>11</v>
      </c>
      <c r="D805" s="50" t="s">
        <v>850</v>
      </c>
      <c r="E805" s="28" t="s">
        <v>918</v>
      </c>
      <c r="F805" s="26" t="s">
        <v>1021</v>
      </c>
      <c r="G805" s="49" t="s">
        <v>36</v>
      </c>
      <c r="H805" s="26">
        <v>30</v>
      </c>
      <c r="I805" s="26">
        <v>20</v>
      </c>
      <c r="J805" s="46">
        <v>13.06</v>
      </c>
      <c r="K805" s="31">
        <f>Reitoria!K805+ESAG!K805+CEART!K805+FAED!K805+CEAD!K805+CEFID!K805+CERES!K805+CESFI!K805</f>
        <v>120</v>
      </c>
      <c r="L805" s="32">
        <f>(Reitoria!K805-Reitoria!L805)+(ESAG!K805-ESAG!L805)+(CEART!K805-CEART!L805)+(FAED!K805-FAED!L805)+(CEAD!K805-CEAD!L805)+(CEFID!K805-CEFID!L805)+(CERES!K805-CERES!L805)+(CESFI!K805-CESFI!L805)</f>
        <v>0</v>
      </c>
      <c r="M805" s="33">
        <f t="shared" si="36"/>
        <v>120</v>
      </c>
      <c r="N805" s="57">
        <f t="shared" si="37"/>
        <v>1567.2</v>
      </c>
      <c r="O805" s="57">
        <f t="shared" si="38"/>
        <v>0</v>
      </c>
    </row>
    <row r="806" spans="1:15" ht="15" x14ac:dyDescent="0.25">
      <c r="A806" s="97" t="s">
        <v>892</v>
      </c>
      <c r="B806" s="93">
        <v>13</v>
      </c>
      <c r="C806" s="49">
        <v>1</v>
      </c>
      <c r="D806" s="50" t="s">
        <v>851</v>
      </c>
      <c r="E806" s="28" t="s">
        <v>918</v>
      </c>
      <c r="F806" s="26" t="s">
        <v>932</v>
      </c>
      <c r="G806" s="49" t="s">
        <v>916</v>
      </c>
      <c r="H806" s="26">
        <v>30</v>
      </c>
      <c r="I806" s="26">
        <v>20</v>
      </c>
      <c r="J806" s="46">
        <v>3.79</v>
      </c>
      <c r="K806" s="31">
        <f>Reitoria!K806+ESAG!K806+CEART!K806+FAED!K806+CEAD!K806+CEFID!K806+CERES!K806+CESFI!K806</f>
        <v>23</v>
      </c>
      <c r="L806" s="32">
        <f>(Reitoria!K806-Reitoria!L806)+(ESAG!K806-ESAG!L806)+(CEART!K806-CEART!L806)+(FAED!K806-FAED!L806)+(CEAD!K806-CEAD!L806)+(CEFID!K806-CEFID!L806)+(CERES!K806-CERES!L806)+(CESFI!K806-CESFI!L806)</f>
        <v>9</v>
      </c>
      <c r="M806" s="33">
        <f t="shared" si="36"/>
        <v>14</v>
      </c>
      <c r="N806" s="57">
        <f t="shared" si="37"/>
        <v>87.17</v>
      </c>
      <c r="O806" s="57">
        <f t="shared" si="38"/>
        <v>34.11</v>
      </c>
    </row>
    <row r="807" spans="1:15" ht="60" x14ac:dyDescent="0.25">
      <c r="A807" s="98"/>
      <c r="B807" s="94"/>
      <c r="C807" s="49">
        <v>2</v>
      </c>
      <c r="D807" s="50" t="s">
        <v>852</v>
      </c>
      <c r="E807" s="28" t="s">
        <v>951</v>
      </c>
      <c r="F807" s="26" t="s">
        <v>1024</v>
      </c>
      <c r="G807" s="49" t="s">
        <v>36</v>
      </c>
      <c r="H807" s="26">
        <v>30</v>
      </c>
      <c r="I807" s="26">
        <v>20</v>
      </c>
      <c r="J807" s="46">
        <v>5.5</v>
      </c>
      <c r="K807" s="31">
        <f>Reitoria!K807+ESAG!K807+CEART!K807+FAED!K807+CEAD!K807+CEFID!K807+CERES!K807+CESFI!K807</f>
        <v>400</v>
      </c>
      <c r="L807" s="32">
        <f>(Reitoria!K807-Reitoria!L807)+(ESAG!K807-ESAG!L807)+(CEART!K807-CEART!L807)+(FAED!K807-FAED!L807)+(CEAD!K807-CEAD!L807)+(CEFID!K807-CEFID!L807)+(CERES!K807-CERES!L807)+(CESFI!K807-CESFI!L807)</f>
        <v>80</v>
      </c>
      <c r="M807" s="33">
        <f t="shared" si="36"/>
        <v>320</v>
      </c>
      <c r="N807" s="57">
        <f t="shared" si="37"/>
        <v>2200</v>
      </c>
      <c r="O807" s="57">
        <f t="shared" si="38"/>
        <v>440</v>
      </c>
    </row>
    <row r="808" spans="1:15" ht="105" x14ac:dyDescent="0.25">
      <c r="A808" s="98"/>
      <c r="B808" s="94"/>
      <c r="C808" s="49">
        <v>3</v>
      </c>
      <c r="D808" s="50" t="s">
        <v>853</v>
      </c>
      <c r="E808" s="28" t="s">
        <v>951</v>
      </c>
      <c r="F808" s="26" t="s">
        <v>919</v>
      </c>
      <c r="G808" s="49" t="s">
        <v>36</v>
      </c>
      <c r="H808" s="26">
        <v>30</v>
      </c>
      <c r="I808" s="26">
        <v>20</v>
      </c>
      <c r="J808" s="46">
        <v>125.01</v>
      </c>
      <c r="K808" s="31">
        <f>Reitoria!K808+ESAG!K808+CEART!K808+FAED!K808+CEAD!K808+CEFID!K808+CERES!K808+CESFI!K808</f>
        <v>25</v>
      </c>
      <c r="L808" s="32">
        <f>(Reitoria!K808-Reitoria!L808)+(ESAG!K808-ESAG!L808)+(CEART!K808-CEART!L808)+(FAED!K808-FAED!L808)+(CEAD!K808-CEAD!L808)+(CEFID!K808-CEFID!L808)+(CERES!K808-CERES!L808)+(CESFI!K808-CESFI!L808)</f>
        <v>1</v>
      </c>
      <c r="M808" s="33">
        <f t="shared" si="36"/>
        <v>24</v>
      </c>
      <c r="N808" s="57">
        <f t="shared" si="37"/>
        <v>3125.25</v>
      </c>
      <c r="O808" s="57">
        <f t="shared" si="38"/>
        <v>125.01</v>
      </c>
    </row>
    <row r="809" spans="1:15" ht="75" x14ac:dyDescent="0.25">
      <c r="A809" s="98"/>
      <c r="B809" s="94"/>
      <c r="C809" s="49">
        <v>4</v>
      </c>
      <c r="D809" s="50" t="s">
        <v>854</v>
      </c>
      <c r="E809" s="28" t="s">
        <v>926</v>
      </c>
      <c r="F809" s="26" t="s">
        <v>1025</v>
      </c>
      <c r="G809" s="49" t="s">
        <v>36</v>
      </c>
      <c r="H809" s="26">
        <v>30</v>
      </c>
      <c r="I809" s="26">
        <v>20</v>
      </c>
      <c r="J809" s="46">
        <v>37.32</v>
      </c>
      <c r="K809" s="31">
        <f>Reitoria!K809+ESAG!K809+CEART!K809+FAED!K809+CEAD!K809+CEFID!K809+CERES!K809+CESFI!K809</f>
        <v>4</v>
      </c>
      <c r="L809" s="32">
        <f>(Reitoria!K809-Reitoria!L809)+(ESAG!K809-ESAG!L809)+(CEART!K809-CEART!L809)+(FAED!K809-FAED!L809)+(CEAD!K809-CEAD!L809)+(CEFID!K809-CEFID!L809)+(CERES!K809-CERES!L809)+(CESFI!K809-CESFI!L809)</f>
        <v>3</v>
      </c>
      <c r="M809" s="33">
        <f t="shared" si="36"/>
        <v>1</v>
      </c>
      <c r="N809" s="57">
        <f t="shared" si="37"/>
        <v>149.28</v>
      </c>
      <c r="O809" s="57">
        <f t="shared" si="38"/>
        <v>111.96000000000001</v>
      </c>
    </row>
    <row r="810" spans="1:15" ht="30" x14ac:dyDescent="0.25">
      <c r="A810" s="98"/>
      <c r="B810" s="94"/>
      <c r="C810" s="49">
        <v>5</v>
      </c>
      <c r="D810" s="50" t="s">
        <v>855</v>
      </c>
      <c r="E810" s="28" t="s">
        <v>1026</v>
      </c>
      <c r="F810" s="26" t="s">
        <v>930</v>
      </c>
      <c r="G810" s="49" t="s">
        <v>36</v>
      </c>
      <c r="H810" s="26">
        <v>30</v>
      </c>
      <c r="I810" s="26">
        <v>20</v>
      </c>
      <c r="J810" s="46">
        <v>21</v>
      </c>
      <c r="K810" s="31">
        <f>Reitoria!K810+ESAG!K810+CEART!K810+FAED!K810+CEAD!K810+CEFID!K810+CERES!K810+CESFI!K810</f>
        <v>3</v>
      </c>
      <c r="L810" s="32">
        <f>(Reitoria!K810-Reitoria!L810)+(ESAG!K810-ESAG!L810)+(CEART!K810-CEART!L810)+(FAED!K810-FAED!L810)+(CEAD!K810-CEAD!L810)+(CEFID!K810-CEFID!L810)+(CERES!K810-CERES!L810)+(CESFI!K810-CESFI!L810)</f>
        <v>2</v>
      </c>
      <c r="M810" s="33">
        <f t="shared" si="36"/>
        <v>1</v>
      </c>
      <c r="N810" s="57">
        <f t="shared" si="37"/>
        <v>63</v>
      </c>
      <c r="O810" s="57">
        <f t="shared" si="38"/>
        <v>42</v>
      </c>
    </row>
    <row r="811" spans="1:15" ht="15" x14ac:dyDescent="0.25">
      <c r="A811" s="98"/>
      <c r="B811" s="94"/>
      <c r="C811" s="49">
        <v>6</v>
      </c>
      <c r="D811" s="50" t="s">
        <v>856</v>
      </c>
      <c r="E811" s="28" t="s">
        <v>918</v>
      </c>
      <c r="F811" s="26" t="s">
        <v>932</v>
      </c>
      <c r="G811" s="49" t="s">
        <v>906</v>
      </c>
      <c r="H811" s="26">
        <v>30</v>
      </c>
      <c r="I811" s="26">
        <v>20</v>
      </c>
      <c r="J811" s="46">
        <v>9.5399999999999991</v>
      </c>
      <c r="K811" s="31">
        <f>Reitoria!K811+ESAG!K811+CEART!K811+FAED!K811+CEAD!K811+CEFID!K811+CERES!K811+CESFI!K811</f>
        <v>17</v>
      </c>
      <c r="L811" s="32">
        <f>(Reitoria!K811-Reitoria!L811)+(ESAG!K811-ESAG!L811)+(CEART!K811-CEART!L811)+(FAED!K811-FAED!L811)+(CEAD!K811-CEAD!L811)+(CEFID!K811-CEFID!L811)+(CERES!K811-CERES!L811)+(CESFI!K811-CESFI!L811)</f>
        <v>12</v>
      </c>
      <c r="M811" s="33">
        <f t="shared" si="36"/>
        <v>5</v>
      </c>
      <c r="N811" s="57">
        <f t="shared" si="37"/>
        <v>162.17999999999998</v>
      </c>
      <c r="O811" s="57">
        <f t="shared" si="38"/>
        <v>114.47999999999999</v>
      </c>
    </row>
    <row r="812" spans="1:15" ht="45" x14ac:dyDescent="0.25">
      <c r="A812" s="98"/>
      <c r="B812" s="94"/>
      <c r="C812" s="49">
        <v>7</v>
      </c>
      <c r="D812" s="50" t="s">
        <v>857</v>
      </c>
      <c r="E812" s="28" t="s">
        <v>918</v>
      </c>
      <c r="F812" s="26" t="s">
        <v>932</v>
      </c>
      <c r="G812" s="49" t="s">
        <v>36</v>
      </c>
      <c r="H812" s="26">
        <v>30</v>
      </c>
      <c r="I812" s="26">
        <v>20</v>
      </c>
      <c r="J812" s="46">
        <v>5.63</v>
      </c>
      <c r="K812" s="31">
        <f>Reitoria!K812+ESAG!K812+CEART!K812+FAED!K812+CEAD!K812+CEFID!K812+CERES!K812+CESFI!K812</f>
        <v>172</v>
      </c>
      <c r="L812" s="32">
        <f>(Reitoria!K812-Reitoria!L812)+(ESAG!K812-ESAG!L812)+(CEART!K812-CEART!L812)+(FAED!K812-FAED!L812)+(CEAD!K812-CEAD!L812)+(CEFID!K812-CEFID!L812)+(CERES!K812-CERES!L812)+(CESFI!K812-CESFI!L812)</f>
        <v>120</v>
      </c>
      <c r="M812" s="33">
        <f t="shared" si="36"/>
        <v>52</v>
      </c>
      <c r="N812" s="57">
        <f t="shared" si="37"/>
        <v>968.36</v>
      </c>
      <c r="O812" s="57">
        <f t="shared" si="38"/>
        <v>675.6</v>
      </c>
    </row>
    <row r="813" spans="1:15" ht="90" x14ac:dyDescent="0.25">
      <c r="A813" s="98"/>
      <c r="B813" s="94"/>
      <c r="C813" s="49">
        <v>8</v>
      </c>
      <c r="D813" s="50" t="s">
        <v>858</v>
      </c>
      <c r="E813" s="28" t="s">
        <v>1027</v>
      </c>
      <c r="F813" s="26" t="s">
        <v>1028</v>
      </c>
      <c r="G813" s="49" t="s">
        <v>906</v>
      </c>
      <c r="H813" s="26">
        <v>30</v>
      </c>
      <c r="I813" s="26">
        <v>20</v>
      </c>
      <c r="J813" s="46">
        <v>21.49</v>
      </c>
      <c r="K813" s="31">
        <f>Reitoria!K813+ESAG!K813+CEART!K813+FAED!K813+CEAD!K813+CEFID!K813+CERES!K813+CESFI!K813</f>
        <v>5</v>
      </c>
      <c r="L813" s="32">
        <f>(Reitoria!K813-Reitoria!L813)+(ESAG!K813-ESAG!L813)+(CEART!K813-CEART!L813)+(FAED!K813-FAED!L813)+(CEAD!K813-CEAD!L813)+(CEFID!K813-CEFID!L813)+(CERES!K813-CERES!L813)+(CESFI!K813-CESFI!L813)</f>
        <v>5</v>
      </c>
      <c r="M813" s="33">
        <f t="shared" si="36"/>
        <v>0</v>
      </c>
      <c r="N813" s="57">
        <f t="shared" si="37"/>
        <v>107.44999999999999</v>
      </c>
      <c r="O813" s="57">
        <f t="shared" si="38"/>
        <v>107.44999999999999</v>
      </c>
    </row>
    <row r="814" spans="1:15" ht="15" x14ac:dyDescent="0.25">
      <c r="A814" s="98"/>
      <c r="B814" s="94"/>
      <c r="C814" s="49">
        <v>9</v>
      </c>
      <c r="D814" s="50" t="s">
        <v>859</v>
      </c>
      <c r="E814" s="28" t="s">
        <v>1027</v>
      </c>
      <c r="F814" s="26" t="s">
        <v>1029</v>
      </c>
      <c r="G814" s="49" t="s">
        <v>36</v>
      </c>
      <c r="H814" s="26">
        <v>30</v>
      </c>
      <c r="I814" s="26">
        <v>20</v>
      </c>
      <c r="J814" s="46">
        <v>8.33</v>
      </c>
      <c r="K814" s="31">
        <f>Reitoria!K814+ESAG!K814+CEART!K814+FAED!K814+CEAD!K814+CEFID!K814+CERES!K814+CESFI!K814</f>
        <v>81</v>
      </c>
      <c r="L814" s="32">
        <f>(Reitoria!K814-Reitoria!L814)+(ESAG!K814-ESAG!L814)+(CEART!K814-CEART!L814)+(FAED!K814-FAED!L814)+(CEAD!K814-CEAD!L814)+(CEFID!K814-CEFID!L814)+(CERES!K814-CERES!L814)+(CESFI!K814-CESFI!L814)</f>
        <v>45</v>
      </c>
      <c r="M814" s="33">
        <f t="shared" si="36"/>
        <v>36</v>
      </c>
      <c r="N814" s="57">
        <f t="shared" si="37"/>
        <v>674.73</v>
      </c>
      <c r="O814" s="57">
        <f t="shared" si="38"/>
        <v>374.85</v>
      </c>
    </row>
    <row r="815" spans="1:15" ht="45" x14ac:dyDescent="0.25">
      <c r="A815" s="98"/>
      <c r="B815" s="94"/>
      <c r="C815" s="49">
        <v>10</v>
      </c>
      <c r="D815" s="50" t="s">
        <v>860</v>
      </c>
      <c r="E815" s="28" t="s">
        <v>1030</v>
      </c>
      <c r="F815" s="26" t="s">
        <v>1031</v>
      </c>
      <c r="G815" s="49" t="s">
        <v>36</v>
      </c>
      <c r="H815" s="26">
        <v>30</v>
      </c>
      <c r="I815" s="26">
        <v>20</v>
      </c>
      <c r="J815" s="46">
        <v>10.17</v>
      </c>
      <c r="K815" s="31">
        <f>Reitoria!K815+ESAG!K815+CEART!K815+FAED!K815+CEAD!K815+CEFID!K815+CERES!K815+CESFI!K815</f>
        <v>51</v>
      </c>
      <c r="L815" s="32">
        <f>(Reitoria!K815-Reitoria!L815)+(ESAG!K815-ESAG!L815)+(CEART!K815-CEART!L815)+(FAED!K815-FAED!L815)+(CEAD!K815-CEAD!L815)+(CEFID!K815-CEFID!L815)+(CERES!K815-CERES!L815)+(CESFI!K815-CESFI!L815)</f>
        <v>15</v>
      </c>
      <c r="M815" s="33">
        <f t="shared" si="36"/>
        <v>36</v>
      </c>
      <c r="N815" s="57">
        <f t="shared" si="37"/>
        <v>518.66999999999996</v>
      </c>
      <c r="O815" s="57">
        <f t="shared" si="38"/>
        <v>152.55000000000001</v>
      </c>
    </row>
    <row r="816" spans="1:15" ht="75" x14ac:dyDescent="0.25">
      <c r="A816" s="98"/>
      <c r="B816" s="94"/>
      <c r="C816" s="49">
        <v>11</v>
      </c>
      <c r="D816" s="50" t="s">
        <v>861</v>
      </c>
      <c r="E816" s="28" t="s">
        <v>918</v>
      </c>
      <c r="F816" s="26" t="s">
        <v>960</v>
      </c>
      <c r="G816" s="49" t="s">
        <v>36</v>
      </c>
      <c r="H816" s="26">
        <v>30</v>
      </c>
      <c r="I816" s="26">
        <v>20</v>
      </c>
      <c r="J816" s="46">
        <v>4.49</v>
      </c>
      <c r="K816" s="31">
        <f>Reitoria!K816+ESAG!K816+CEART!K816+FAED!K816+CEAD!K816+CEFID!K816+CERES!K816+CESFI!K816</f>
        <v>35</v>
      </c>
      <c r="L816" s="32">
        <f>(Reitoria!K816-Reitoria!L816)+(ESAG!K816-ESAG!L816)+(CEART!K816-CEART!L816)+(FAED!K816-FAED!L816)+(CEAD!K816-CEAD!L816)+(CEFID!K816-CEFID!L816)+(CERES!K816-CERES!L816)+(CESFI!K816-CESFI!L816)</f>
        <v>15</v>
      </c>
      <c r="M816" s="33">
        <f t="shared" si="36"/>
        <v>20</v>
      </c>
      <c r="N816" s="57">
        <f t="shared" si="37"/>
        <v>157.15</v>
      </c>
      <c r="O816" s="57">
        <f t="shared" si="38"/>
        <v>67.350000000000009</v>
      </c>
    </row>
    <row r="817" spans="1:15" ht="60" x14ac:dyDescent="0.25">
      <c r="A817" s="98"/>
      <c r="B817" s="94"/>
      <c r="C817" s="49">
        <v>12</v>
      </c>
      <c r="D817" s="50" t="s">
        <v>862</v>
      </c>
      <c r="E817" s="28" t="s">
        <v>918</v>
      </c>
      <c r="F817" s="26" t="s">
        <v>1032</v>
      </c>
      <c r="G817" s="49" t="s">
        <v>36</v>
      </c>
      <c r="H817" s="26">
        <v>30</v>
      </c>
      <c r="I817" s="26">
        <v>20</v>
      </c>
      <c r="J817" s="46">
        <v>19.2</v>
      </c>
      <c r="K817" s="31">
        <f>Reitoria!K817+ESAG!K817+CEART!K817+FAED!K817+CEAD!K817+CEFID!K817+CERES!K817+CESFI!K817</f>
        <v>90</v>
      </c>
      <c r="L817" s="32">
        <f>(Reitoria!K817-Reitoria!L817)+(ESAG!K817-ESAG!L817)+(CEART!K817-CEART!L817)+(FAED!K817-FAED!L817)+(CEAD!K817-CEAD!L817)+(CEFID!K817-CEFID!L817)+(CERES!K817-CERES!L817)+(CESFI!K817-CESFI!L817)</f>
        <v>25</v>
      </c>
      <c r="M817" s="33">
        <f t="shared" si="36"/>
        <v>65</v>
      </c>
      <c r="N817" s="57">
        <f t="shared" si="37"/>
        <v>1728</v>
      </c>
      <c r="O817" s="57">
        <f t="shared" si="38"/>
        <v>480</v>
      </c>
    </row>
    <row r="818" spans="1:15" ht="45" x14ac:dyDescent="0.25">
      <c r="A818" s="99"/>
      <c r="B818" s="95"/>
      <c r="C818" s="49">
        <v>13</v>
      </c>
      <c r="D818" s="50" t="s">
        <v>863</v>
      </c>
      <c r="E818" s="28" t="s">
        <v>1030</v>
      </c>
      <c r="F818" s="26" t="s">
        <v>1029</v>
      </c>
      <c r="G818" s="49" t="s">
        <v>36</v>
      </c>
      <c r="H818" s="26">
        <v>30</v>
      </c>
      <c r="I818" s="26">
        <v>20</v>
      </c>
      <c r="J818" s="46">
        <v>14.69</v>
      </c>
      <c r="K818" s="31">
        <f>Reitoria!K818+ESAG!K818+CEART!K818+FAED!K818+CEAD!K818+CEFID!K818+CERES!K818+CESFI!K818</f>
        <v>4</v>
      </c>
      <c r="L818" s="32">
        <f>(Reitoria!K818-Reitoria!L818)+(ESAG!K818-ESAG!L818)+(CEART!K818-CEART!L818)+(FAED!K818-FAED!L818)+(CEAD!K818-CEAD!L818)+(CEFID!K818-CEFID!L818)+(CERES!K818-CERES!L818)+(CESFI!K818-CESFI!L818)</f>
        <v>4</v>
      </c>
      <c r="M818" s="33">
        <f t="shared" si="36"/>
        <v>0</v>
      </c>
      <c r="N818" s="57">
        <f t="shared" si="37"/>
        <v>58.76</v>
      </c>
      <c r="O818" s="57">
        <f t="shared" si="38"/>
        <v>58.76</v>
      </c>
    </row>
    <row r="819" spans="1:15" ht="15" x14ac:dyDescent="0.25">
      <c r="A819" s="97" t="s">
        <v>892</v>
      </c>
      <c r="B819" s="93">
        <v>14</v>
      </c>
      <c r="C819" s="49">
        <v>1</v>
      </c>
      <c r="D819" s="50" t="s">
        <v>864</v>
      </c>
      <c r="E819" s="28" t="s">
        <v>922</v>
      </c>
      <c r="F819" s="26" t="s">
        <v>1033</v>
      </c>
      <c r="G819" s="49" t="s">
        <v>894</v>
      </c>
      <c r="H819" s="26">
        <v>30</v>
      </c>
      <c r="I819" s="26">
        <v>20</v>
      </c>
      <c r="J819" s="46">
        <v>3.2</v>
      </c>
      <c r="K819" s="31">
        <f>Reitoria!K819+ESAG!K819+CEART!K819+FAED!K819+CEAD!K819+CEFID!K819+CERES!K819+CESFI!K819</f>
        <v>20</v>
      </c>
      <c r="L819" s="32">
        <f>(Reitoria!K819-Reitoria!L819)+(ESAG!K819-ESAG!L819)+(CEART!K819-CEART!L819)+(FAED!K819-FAED!L819)+(CEAD!K819-CEAD!L819)+(CEFID!K819-CEFID!L819)+(CERES!K819-CERES!L819)+(CESFI!K819-CESFI!L819)</f>
        <v>10</v>
      </c>
      <c r="M819" s="33">
        <f t="shared" ref="M819:M844" si="39">K819-L819</f>
        <v>10</v>
      </c>
      <c r="N819" s="57">
        <f t="shared" si="37"/>
        <v>64</v>
      </c>
      <c r="O819" s="57">
        <f t="shared" si="38"/>
        <v>32</v>
      </c>
    </row>
    <row r="820" spans="1:15" ht="60" x14ac:dyDescent="0.25">
      <c r="A820" s="98"/>
      <c r="B820" s="94"/>
      <c r="C820" s="49">
        <v>2</v>
      </c>
      <c r="D820" s="50" t="s">
        <v>865</v>
      </c>
      <c r="E820" s="28" t="s">
        <v>951</v>
      </c>
      <c r="F820" s="26" t="s">
        <v>1033</v>
      </c>
      <c r="G820" s="49" t="s">
        <v>894</v>
      </c>
      <c r="H820" s="26">
        <v>30</v>
      </c>
      <c r="I820" s="26">
        <v>20</v>
      </c>
      <c r="J820" s="46">
        <v>4.3</v>
      </c>
      <c r="K820" s="31">
        <f>Reitoria!K820+ESAG!K820+CEART!K820+FAED!K820+CEAD!K820+CEFID!K820+CERES!K820+CESFI!K820</f>
        <v>85</v>
      </c>
      <c r="L820" s="32">
        <f>(Reitoria!K820-Reitoria!L820)+(ESAG!K820-ESAG!L820)+(CEART!K820-CEART!L820)+(FAED!K820-FAED!L820)+(CEAD!K820-CEAD!L820)+(CEFID!K820-CEFID!L820)+(CERES!K820-CERES!L820)+(CESFI!K820-CESFI!L820)</f>
        <v>51</v>
      </c>
      <c r="M820" s="33">
        <f t="shared" si="39"/>
        <v>34</v>
      </c>
      <c r="N820" s="57">
        <f t="shared" si="37"/>
        <v>365.5</v>
      </c>
      <c r="O820" s="57">
        <f t="shared" si="38"/>
        <v>219.29999999999998</v>
      </c>
    </row>
    <row r="821" spans="1:15" ht="15" x14ac:dyDescent="0.25">
      <c r="A821" s="98"/>
      <c r="B821" s="94"/>
      <c r="C821" s="49">
        <v>3</v>
      </c>
      <c r="D821" s="50" t="s">
        <v>866</v>
      </c>
      <c r="E821" s="28" t="s">
        <v>922</v>
      </c>
      <c r="F821" s="26" t="s">
        <v>1033</v>
      </c>
      <c r="G821" s="49" t="s">
        <v>894</v>
      </c>
      <c r="H821" s="26">
        <v>30</v>
      </c>
      <c r="I821" s="26">
        <v>20</v>
      </c>
      <c r="J821" s="46">
        <v>2.9</v>
      </c>
      <c r="K821" s="31">
        <f>Reitoria!K821+ESAG!K821+CEART!K821+FAED!K821+CEAD!K821+CEFID!K821+CERES!K821+CESFI!K821</f>
        <v>20</v>
      </c>
      <c r="L821" s="32">
        <f>(Reitoria!K821-Reitoria!L821)+(ESAG!K821-ESAG!L821)+(CEART!K821-CEART!L821)+(FAED!K821-FAED!L821)+(CEAD!K821-CEAD!L821)+(CEFID!K821-CEFID!L821)+(CERES!K821-CERES!L821)+(CESFI!K821-CESFI!L821)</f>
        <v>10</v>
      </c>
      <c r="M821" s="33">
        <f t="shared" si="39"/>
        <v>10</v>
      </c>
      <c r="N821" s="57">
        <f t="shared" si="37"/>
        <v>58</v>
      </c>
      <c r="O821" s="57">
        <f t="shared" si="38"/>
        <v>29</v>
      </c>
    </row>
    <row r="822" spans="1:15" ht="75" x14ac:dyDescent="0.25">
      <c r="A822" s="98"/>
      <c r="B822" s="94"/>
      <c r="C822" s="49">
        <v>4</v>
      </c>
      <c r="D822" s="50" t="s">
        <v>867</v>
      </c>
      <c r="E822" s="28" t="s">
        <v>951</v>
      </c>
      <c r="F822" s="26" t="s">
        <v>1033</v>
      </c>
      <c r="G822" s="49" t="s">
        <v>894</v>
      </c>
      <c r="H822" s="26">
        <v>30</v>
      </c>
      <c r="I822" s="26">
        <v>20</v>
      </c>
      <c r="J822" s="46">
        <v>4.2</v>
      </c>
      <c r="K822" s="31">
        <f>Reitoria!K822+ESAG!K822+CEART!K822+FAED!K822+CEAD!K822+CEFID!K822+CERES!K822+CESFI!K822</f>
        <v>50</v>
      </c>
      <c r="L822" s="32">
        <f>(Reitoria!K822-Reitoria!L822)+(ESAG!K822-ESAG!L822)+(CEART!K822-CEART!L822)+(FAED!K822-FAED!L822)+(CEAD!K822-CEAD!L822)+(CEFID!K822-CEFID!L822)+(CERES!K822-CERES!L822)+(CESFI!K822-CESFI!L822)</f>
        <v>20</v>
      </c>
      <c r="M822" s="33">
        <f t="shared" si="39"/>
        <v>30</v>
      </c>
      <c r="N822" s="57">
        <f t="shared" si="37"/>
        <v>210</v>
      </c>
      <c r="O822" s="57">
        <f t="shared" si="38"/>
        <v>84</v>
      </c>
    </row>
    <row r="823" spans="1:15" ht="60" x14ac:dyDescent="0.25">
      <c r="A823" s="98"/>
      <c r="B823" s="94"/>
      <c r="C823" s="49">
        <v>5</v>
      </c>
      <c r="D823" s="50" t="s">
        <v>868</v>
      </c>
      <c r="E823" s="28" t="s">
        <v>1034</v>
      </c>
      <c r="F823" s="26" t="s">
        <v>919</v>
      </c>
      <c r="G823" s="49" t="s">
        <v>36</v>
      </c>
      <c r="H823" s="26">
        <v>30</v>
      </c>
      <c r="I823" s="26">
        <v>20</v>
      </c>
      <c r="J823" s="46">
        <v>16.190000000000001</v>
      </c>
      <c r="K823" s="31">
        <f>Reitoria!K823+ESAG!K823+CEART!K823+FAED!K823+CEAD!K823+CEFID!K823+CERES!K823+CESFI!K823</f>
        <v>10</v>
      </c>
      <c r="L823" s="32">
        <f>(Reitoria!K823-Reitoria!L823)+(ESAG!K823-ESAG!L823)+(CEART!K823-CEART!L823)+(FAED!K823-FAED!L823)+(CEAD!K823-CEAD!L823)+(CEFID!K823-CEFID!L823)+(CERES!K823-CERES!L823)+(CESFI!K823-CESFI!L823)</f>
        <v>10</v>
      </c>
      <c r="M823" s="33">
        <f t="shared" si="39"/>
        <v>0</v>
      </c>
      <c r="N823" s="57">
        <f t="shared" si="37"/>
        <v>161.9</v>
      </c>
      <c r="O823" s="57">
        <f t="shared" si="38"/>
        <v>161.9</v>
      </c>
    </row>
    <row r="824" spans="1:15" ht="60" x14ac:dyDescent="0.25">
      <c r="A824" s="98"/>
      <c r="B824" s="94"/>
      <c r="C824" s="49">
        <v>6</v>
      </c>
      <c r="D824" s="50" t="s">
        <v>869</v>
      </c>
      <c r="E824" s="28" t="s">
        <v>922</v>
      </c>
      <c r="F824" s="26" t="s">
        <v>1035</v>
      </c>
      <c r="G824" s="49" t="s">
        <v>36</v>
      </c>
      <c r="H824" s="26">
        <v>30</v>
      </c>
      <c r="I824" s="26">
        <v>20</v>
      </c>
      <c r="J824" s="46">
        <v>54.22</v>
      </c>
      <c r="K824" s="31">
        <f>Reitoria!K824+ESAG!K824+CEART!K824+FAED!K824+CEAD!K824+CEFID!K824+CERES!K824+CESFI!K824</f>
        <v>5</v>
      </c>
      <c r="L824" s="32">
        <f>(Reitoria!K824-Reitoria!L824)+(ESAG!K824-ESAG!L824)+(CEART!K824-CEART!L824)+(FAED!K824-FAED!L824)+(CEAD!K824-CEAD!L824)+(CEFID!K824-CEFID!L824)+(CERES!K824-CERES!L824)+(CESFI!K824-CESFI!L824)</f>
        <v>0</v>
      </c>
      <c r="M824" s="33">
        <f t="shared" si="39"/>
        <v>5</v>
      </c>
      <c r="N824" s="57">
        <f t="shared" si="37"/>
        <v>271.10000000000002</v>
      </c>
      <c r="O824" s="57">
        <f t="shared" si="38"/>
        <v>0</v>
      </c>
    </row>
    <row r="825" spans="1:15" ht="60" x14ac:dyDescent="0.25">
      <c r="A825" s="98"/>
      <c r="B825" s="94"/>
      <c r="C825" s="49">
        <v>7</v>
      </c>
      <c r="D825" s="50" t="s">
        <v>870</v>
      </c>
      <c r="E825" s="28" t="s">
        <v>922</v>
      </c>
      <c r="F825" s="26" t="s">
        <v>919</v>
      </c>
      <c r="G825" s="49" t="s">
        <v>36</v>
      </c>
      <c r="H825" s="26">
        <v>30</v>
      </c>
      <c r="I825" s="26">
        <v>20</v>
      </c>
      <c r="J825" s="46">
        <v>16.88</v>
      </c>
      <c r="K825" s="31">
        <f>Reitoria!K825+ESAG!K825+CEART!K825+FAED!K825+CEAD!K825+CEFID!K825+CERES!K825+CESFI!K825</f>
        <v>4</v>
      </c>
      <c r="L825" s="32">
        <f>(Reitoria!K825-Reitoria!L825)+(ESAG!K825-ESAG!L825)+(CEART!K825-CEART!L825)+(FAED!K825-FAED!L825)+(CEAD!K825-CEAD!L825)+(CEFID!K825-CEFID!L825)+(CERES!K825-CERES!L825)+(CESFI!K825-CESFI!L825)</f>
        <v>4</v>
      </c>
      <c r="M825" s="33">
        <f t="shared" si="39"/>
        <v>0</v>
      </c>
      <c r="N825" s="57">
        <f t="shared" si="37"/>
        <v>67.52</v>
      </c>
      <c r="O825" s="57">
        <f t="shared" si="38"/>
        <v>67.52</v>
      </c>
    </row>
    <row r="826" spans="1:15" ht="30" x14ac:dyDescent="0.25">
      <c r="A826" s="98"/>
      <c r="B826" s="94"/>
      <c r="C826" s="49">
        <v>8</v>
      </c>
      <c r="D826" s="50" t="s">
        <v>871</v>
      </c>
      <c r="E826" s="28" t="s">
        <v>926</v>
      </c>
      <c r="F826" s="26" t="s">
        <v>919</v>
      </c>
      <c r="G826" s="49" t="s">
        <v>36</v>
      </c>
      <c r="H826" s="26">
        <v>30</v>
      </c>
      <c r="I826" s="26">
        <v>20</v>
      </c>
      <c r="J826" s="46">
        <v>29.63</v>
      </c>
      <c r="K826" s="31">
        <f>Reitoria!K826+ESAG!K826+CEART!K826+FAED!K826+CEAD!K826+CEFID!K826+CERES!K826+CESFI!K826</f>
        <v>8</v>
      </c>
      <c r="L826" s="32">
        <f>(Reitoria!K826-Reitoria!L826)+(ESAG!K826-ESAG!L826)+(CEART!K826-CEART!L826)+(FAED!K826-FAED!L826)+(CEAD!K826-CEAD!L826)+(CEFID!K826-CEFID!L826)+(CERES!K826-CERES!L826)+(CESFI!K826-CESFI!L826)</f>
        <v>1</v>
      </c>
      <c r="M826" s="33">
        <f t="shared" si="39"/>
        <v>7</v>
      </c>
      <c r="N826" s="57">
        <f t="shared" si="37"/>
        <v>237.04</v>
      </c>
      <c r="O826" s="57">
        <f t="shared" si="38"/>
        <v>29.63</v>
      </c>
    </row>
    <row r="827" spans="1:15" ht="75" x14ac:dyDescent="0.25">
      <c r="A827" s="98"/>
      <c r="B827" s="94"/>
      <c r="C827" s="49">
        <v>9</v>
      </c>
      <c r="D827" s="50" t="s">
        <v>872</v>
      </c>
      <c r="E827" s="28" t="s">
        <v>922</v>
      </c>
      <c r="F827" s="26" t="s">
        <v>1036</v>
      </c>
      <c r="G827" s="49" t="s">
        <v>36</v>
      </c>
      <c r="H827" s="26">
        <v>30</v>
      </c>
      <c r="I827" s="26">
        <v>20</v>
      </c>
      <c r="J827" s="46">
        <v>14.33</v>
      </c>
      <c r="K827" s="31">
        <f>Reitoria!K827+ESAG!K827+CEART!K827+FAED!K827+CEAD!K827+CEFID!K827+CERES!K827+CESFI!K827</f>
        <v>11</v>
      </c>
      <c r="L827" s="32">
        <f>(Reitoria!K827-Reitoria!L827)+(ESAG!K827-ESAG!L827)+(CEART!K827-CEART!L827)+(FAED!K827-FAED!L827)+(CEAD!K827-CEAD!L827)+(CEFID!K827-CEFID!L827)+(CERES!K827-CERES!L827)+(CESFI!K827-CESFI!L827)</f>
        <v>1</v>
      </c>
      <c r="M827" s="33">
        <f t="shared" si="39"/>
        <v>10</v>
      </c>
      <c r="N827" s="57">
        <f t="shared" si="37"/>
        <v>157.63</v>
      </c>
      <c r="O827" s="57">
        <f t="shared" si="38"/>
        <v>14.33</v>
      </c>
    </row>
    <row r="828" spans="1:15" ht="195" x14ac:dyDescent="0.25">
      <c r="A828" s="98"/>
      <c r="B828" s="94"/>
      <c r="C828" s="49">
        <v>10</v>
      </c>
      <c r="D828" s="50" t="s">
        <v>873</v>
      </c>
      <c r="E828" s="28" t="s">
        <v>922</v>
      </c>
      <c r="F828" s="26" t="s">
        <v>1037</v>
      </c>
      <c r="G828" s="49" t="s">
        <v>894</v>
      </c>
      <c r="H828" s="26">
        <v>30</v>
      </c>
      <c r="I828" s="26">
        <v>20</v>
      </c>
      <c r="J828" s="46">
        <v>99.98</v>
      </c>
      <c r="K828" s="31">
        <f>Reitoria!K828+ESAG!K828+CEART!K828+FAED!K828+CEAD!K828+CEFID!K828+CERES!K828+CESFI!K828</f>
        <v>12</v>
      </c>
      <c r="L828" s="32">
        <f>(Reitoria!K828-Reitoria!L828)+(ESAG!K828-ESAG!L828)+(CEART!K828-CEART!L828)+(FAED!K828-FAED!L828)+(CEAD!K828-CEAD!L828)+(CEFID!K828-CEFID!L828)+(CERES!K828-CERES!L828)+(CESFI!K828-CESFI!L828)</f>
        <v>0</v>
      </c>
      <c r="M828" s="33">
        <f t="shared" si="39"/>
        <v>12</v>
      </c>
      <c r="N828" s="57">
        <f t="shared" si="37"/>
        <v>1199.76</v>
      </c>
      <c r="O828" s="57">
        <f t="shared" si="38"/>
        <v>0</v>
      </c>
    </row>
    <row r="829" spans="1:15" ht="75" x14ac:dyDescent="0.25">
      <c r="A829" s="98"/>
      <c r="B829" s="94"/>
      <c r="C829" s="49">
        <v>11</v>
      </c>
      <c r="D829" s="50" t="s">
        <v>874</v>
      </c>
      <c r="E829" s="28" t="s">
        <v>922</v>
      </c>
      <c r="F829" s="26" t="s">
        <v>1036</v>
      </c>
      <c r="G829" s="49" t="s">
        <v>36</v>
      </c>
      <c r="H829" s="26">
        <v>30</v>
      </c>
      <c r="I829" s="26">
        <v>20</v>
      </c>
      <c r="J829" s="46">
        <v>27.61</v>
      </c>
      <c r="K829" s="31">
        <f>Reitoria!K829+ESAG!K829+CEART!K829+FAED!K829+CEAD!K829+CEFID!K829+CERES!K829+CESFI!K829</f>
        <v>29</v>
      </c>
      <c r="L829" s="32">
        <f>(Reitoria!K829-Reitoria!L829)+(ESAG!K829-ESAG!L829)+(CEART!K829-CEART!L829)+(FAED!K829-FAED!L829)+(CEAD!K829-CEAD!L829)+(CEFID!K829-CEFID!L829)+(CERES!K829-CERES!L829)+(CESFI!K829-CESFI!L829)</f>
        <v>0</v>
      </c>
      <c r="M829" s="33">
        <f t="shared" si="39"/>
        <v>29</v>
      </c>
      <c r="N829" s="57">
        <f t="shared" si="37"/>
        <v>800.68999999999994</v>
      </c>
      <c r="O829" s="57">
        <f t="shared" si="38"/>
        <v>0</v>
      </c>
    </row>
    <row r="830" spans="1:15" ht="75" x14ac:dyDescent="0.25">
      <c r="A830" s="98"/>
      <c r="B830" s="94"/>
      <c r="C830" s="49">
        <v>12</v>
      </c>
      <c r="D830" s="50" t="s">
        <v>875</v>
      </c>
      <c r="E830" s="28" t="s">
        <v>918</v>
      </c>
      <c r="F830" s="26" t="s">
        <v>1038</v>
      </c>
      <c r="G830" s="49" t="s">
        <v>36</v>
      </c>
      <c r="H830" s="26">
        <v>30</v>
      </c>
      <c r="I830" s="26">
        <v>20</v>
      </c>
      <c r="J830" s="46">
        <v>289.5</v>
      </c>
      <c r="K830" s="31">
        <f>Reitoria!K830+ESAG!K830+CEART!K830+FAED!K830+CEAD!K830+CEFID!K830+CERES!K830+CESFI!K830</f>
        <v>2</v>
      </c>
      <c r="L830" s="32">
        <f>(Reitoria!K830-Reitoria!L830)+(ESAG!K830-ESAG!L830)+(CEART!K830-CEART!L830)+(FAED!K830-FAED!L830)+(CEAD!K830-CEAD!L830)+(CEFID!K830-CEFID!L830)+(CERES!K830-CERES!L830)+(CESFI!K830-CESFI!L830)</f>
        <v>1</v>
      </c>
      <c r="M830" s="33">
        <f t="shared" si="39"/>
        <v>1</v>
      </c>
      <c r="N830" s="57">
        <f t="shared" si="37"/>
        <v>579</v>
      </c>
      <c r="O830" s="57">
        <f t="shared" si="38"/>
        <v>289.5</v>
      </c>
    </row>
    <row r="831" spans="1:15" ht="30" x14ac:dyDescent="0.25">
      <c r="A831" s="98"/>
      <c r="B831" s="94"/>
      <c r="C831" s="49">
        <v>13</v>
      </c>
      <c r="D831" s="50" t="s">
        <v>876</v>
      </c>
      <c r="E831" s="28" t="s">
        <v>1039</v>
      </c>
      <c r="F831" s="26" t="s">
        <v>1040</v>
      </c>
      <c r="G831" s="49" t="s">
        <v>917</v>
      </c>
      <c r="H831" s="26">
        <v>30</v>
      </c>
      <c r="I831" s="26">
        <v>20</v>
      </c>
      <c r="J831" s="46">
        <v>6.04</v>
      </c>
      <c r="K831" s="31">
        <f>Reitoria!K831+ESAG!K831+CEART!K831+FAED!K831+CEAD!K831+CEFID!K831+CERES!K831+CESFI!K831</f>
        <v>12</v>
      </c>
      <c r="L831" s="32">
        <f>(Reitoria!K831-Reitoria!L831)+(ESAG!K831-ESAG!L831)+(CEART!K831-CEART!L831)+(FAED!K831-FAED!L831)+(CEAD!K831-CEAD!L831)+(CEFID!K831-CEFID!L831)+(CERES!K831-CERES!L831)+(CESFI!K831-CESFI!L831)</f>
        <v>7</v>
      </c>
      <c r="M831" s="33">
        <f t="shared" si="39"/>
        <v>5</v>
      </c>
      <c r="N831" s="57">
        <f t="shared" si="37"/>
        <v>72.48</v>
      </c>
      <c r="O831" s="57">
        <f t="shared" si="38"/>
        <v>42.28</v>
      </c>
    </row>
    <row r="832" spans="1:15" ht="60" x14ac:dyDescent="0.25">
      <c r="A832" s="98"/>
      <c r="B832" s="94"/>
      <c r="C832" s="49">
        <v>14</v>
      </c>
      <c r="D832" s="50" t="s">
        <v>877</v>
      </c>
      <c r="E832" s="28" t="s">
        <v>922</v>
      </c>
      <c r="F832" s="26" t="s">
        <v>1041</v>
      </c>
      <c r="G832" s="49" t="s">
        <v>36</v>
      </c>
      <c r="H832" s="26">
        <v>30</v>
      </c>
      <c r="I832" s="26">
        <v>20</v>
      </c>
      <c r="J832" s="46">
        <v>41.88</v>
      </c>
      <c r="K832" s="31">
        <f>Reitoria!K832+ESAG!K832+CEART!K832+FAED!K832+CEAD!K832+CEFID!K832+CERES!K832+CESFI!K832</f>
        <v>4</v>
      </c>
      <c r="L832" s="32">
        <f>(Reitoria!K832-Reitoria!L832)+(ESAG!K832-ESAG!L832)+(CEART!K832-CEART!L832)+(FAED!K832-FAED!L832)+(CEAD!K832-CEAD!L832)+(CEFID!K832-CEFID!L832)+(CERES!K832-CERES!L832)+(CESFI!K832-CESFI!L832)</f>
        <v>0</v>
      </c>
      <c r="M832" s="33">
        <f t="shared" si="39"/>
        <v>4</v>
      </c>
      <c r="N832" s="57">
        <f t="shared" si="37"/>
        <v>167.52</v>
      </c>
      <c r="O832" s="57">
        <f t="shared" si="38"/>
        <v>0</v>
      </c>
    </row>
    <row r="833" spans="1:15" ht="90" x14ac:dyDescent="0.25">
      <c r="A833" s="98"/>
      <c r="B833" s="94"/>
      <c r="C833" s="49">
        <v>15</v>
      </c>
      <c r="D833" s="50" t="s">
        <v>878</v>
      </c>
      <c r="E833" s="28" t="s">
        <v>922</v>
      </c>
      <c r="F833" s="26" t="s">
        <v>1036</v>
      </c>
      <c r="G833" s="49" t="s">
        <v>36</v>
      </c>
      <c r="H833" s="26">
        <v>30</v>
      </c>
      <c r="I833" s="26">
        <v>20</v>
      </c>
      <c r="J833" s="46">
        <v>10.54</v>
      </c>
      <c r="K833" s="31">
        <f>Reitoria!K833+ESAG!K833+CEART!K833+FAED!K833+CEAD!K833+CEFID!K833+CERES!K833+CESFI!K833</f>
        <v>23</v>
      </c>
      <c r="L833" s="32">
        <f>(Reitoria!K833-Reitoria!L833)+(ESAG!K833-ESAG!L833)+(CEART!K833-CEART!L833)+(FAED!K833-FAED!L833)+(CEAD!K833-CEAD!L833)+(CEFID!K833-CEFID!L833)+(CERES!K833-CERES!L833)+(CESFI!K833-CESFI!L833)</f>
        <v>7</v>
      </c>
      <c r="M833" s="33">
        <f t="shared" si="39"/>
        <v>16</v>
      </c>
      <c r="N833" s="57">
        <f t="shared" si="37"/>
        <v>242.42</v>
      </c>
      <c r="O833" s="57">
        <f t="shared" si="38"/>
        <v>73.78</v>
      </c>
    </row>
    <row r="834" spans="1:15" ht="135" x14ac:dyDescent="0.25">
      <c r="A834" s="98"/>
      <c r="B834" s="94"/>
      <c r="C834" s="49">
        <v>16</v>
      </c>
      <c r="D834" s="50" t="s">
        <v>879</v>
      </c>
      <c r="E834" s="28" t="s">
        <v>922</v>
      </c>
      <c r="F834" s="26" t="s">
        <v>1036</v>
      </c>
      <c r="G834" s="49" t="s">
        <v>36</v>
      </c>
      <c r="H834" s="26">
        <v>30</v>
      </c>
      <c r="I834" s="26">
        <v>20</v>
      </c>
      <c r="J834" s="46">
        <v>8.66</v>
      </c>
      <c r="K834" s="31">
        <f>Reitoria!K834+ESAG!K834+CEART!K834+FAED!K834+CEAD!K834+CEFID!K834+CERES!K834+CESFI!K834</f>
        <v>4</v>
      </c>
      <c r="L834" s="32">
        <f>(Reitoria!K834-Reitoria!L834)+(ESAG!K834-ESAG!L834)+(CEART!K834-CEART!L834)+(FAED!K834-FAED!L834)+(CEAD!K834-CEAD!L834)+(CEFID!K834-CEFID!L834)+(CERES!K834-CERES!L834)+(CESFI!K834-CESFI!L834)</f>
        <v>0</v>
      </c>
      <c r="M834" s="33">
        <f t="shared" si="39"/>
        <v>4</v>
      </c>
      <c r="N834" s="57">
        <f t="shared" si="37"/>
        <v>34.64</v>
      </c>
      <c r="O834" s="57">
        <f t="shared" si="38"/>
        <v>0</v>
      </c>
    </row>
    <row r="835" spans="1:15" ht="45" x14ac:dyDescent="0.25">
      <c r="A835" s="99"/>
      <c r="B835" s="95"/>
      <c r="C835" s="49">
        <v>17</v>
      </c>
      <c r="D835" s="50" t="s">
        <v>880</v>
      </c>
      <c r="E835" s="28" t="s">
        <v>1039</v>
      </c>
      <c r="F835" s="26" t="s">
        <v>1042</v>
      </c>
      <c r="G835" s="49" t="s">
        <v>899</v>
      </c>
      <c r="H835" s="26">
        <v>30</v>
      </c>
      <c r="I835" s="26">
        <v>20</v>
      </c>
      <c r="J835" s="46">
        <v>21.08</v>
      </c>
      <c r="K835" s="31">
        <f>Reitoria!K835+ESAG!K835+CEART!K835+FAED!K835+CEAD!K835+CEFID!K835+CERES!K835+CESFI!K835</f>
        <v>10</v>
      </c>
      <c r="L835" s="32">
        <f>(Reitoria!K835-Reitoria!L835)+(ESAG!K835-ESAG!L835)+(CEART!K835-CEART!L835)+(FAED!K835-FAED!L835)+(CEAD!K835-CEAD!L835)+(CEFID!K835-CEFID!L835)+(CERES!K835-CERES!L835)+(CESFI!K835-CESFI!L835)</f>
        <v>4</v>
      </c>
      <c r="M835" s="33">
        <f t="shared" si="39"/>
        <v>6</v>
      </c>
      <c r="N835" s="57">
        <f t="shared" si="37"/>
        <v>210.79999999999998</v>
      </c>
      <c r="O835" s="57">
        <f t="shared" si="38"/>
        <v>84.32</v>
      </c>
    </row>
    <row r="836" spans="1:15" ht="30" x14ac:dyDescent="0.25">
      <c r="A836" s="97" t="s">
        <v>892</v>
      </c>
      <c r="B836" s="93">
        <v>16</v>
      </c>
      <c r="C836" s="49">
        <v>1</v>
      </c>
      <c r="D836" s="50" t="s">
        <v>881</v>
      </c>
      <c r="E836" s="28" t="s">
        <v>918</v>
      </c>
      <c r="F836" s="26" t="s">
        <v>1043</v>
      </c>
      <c r="G836" s="49" t="s">
        <v>36</v>
      </c>
      <c r="H836" s="26">
        <v>30</v>
      </c>
      <c r="I836" s="26">
        <v>20</v>
      </c>
      <c r="J836" s="46">
        <v>6.49</v>
      </c>
      <c r="K836" s="31">
        <f>Reitoria!K836+ESAG!K836+CEART!K836+FAED!K836+CEAD!K836+CEFID!K836+CERES!K836+CESFI!K836</f>
        <v>15</v>
      </c>
      <c r="L836" s="32">
        <f>(Reitoria!K836-Reitoria!L836)+(ESAG!K836-ESAG!L836)+(CEART!K836-CEART!L836)+(FAED!K836-FAED!L836)+(CEAD!K836-CEAD!L836)+(CEFID!K836-CEFID!L836)+(CERES!K836-CERES!L836)+(CESFI!K836-CESFI!L836)</f>
        <v>10</v>
      </c>
      <c r="M836" s="33">
        <f t="shared" si="39"/>
        <v>5</v>
      </c>
      <c r="N836" s="57">
        <f t="shared" si="37"/>
        <v>97.350000000000009</v>
      </c>
      <c r="O836" s="57">
        <f t="shared" si="38"/>
        <v>64.900000000000006</v>
      </c>
    </row>
    <row r="837" spans="1:15" ht="45" x14ac:dyDescent="0.25">
      <c r="A837" s="98"/>
      <c r="B837" s="94"/>
      <c r="C837" s="49">
        <v>2</v>
      </c>
      <c r="D837" s="50" t="s">
        <v>882</v>
      </c>
      <c r="E837" s="28" t="s">
        <v>918</v>
      </c>
      <c r="F837" s="26" t="s">
        <v>1043</v>
      </c>
      <c r="G837" s="49" t="s">
        <v>36</v>
      </c>
      <c r="H837" s="26">
        <v>30</v>
      </c>
      <c r="I837" s="26">
        <v>20</v>
      </c>
      <c r="J837" s="46">
        <v>3.8</v>
      </c>
      <c r="K837" s="31">
        <f>Reitoria!K837+ESAG!K837+CEART!K837+FAED!K837+CEAD!K837+CEFID!K837+CERES!K837+CESFI!K837</f>
        <v>15</v>
      </c>
      <c r="L837" s="32">
        <f>(Reitoria!K837-Reitoria!L837)+(ESAG!K837-ESAG!L837)+(CEART!K837-CEART!L837)+(FAED!K837-FAED!L837)+(CEAD!K837-CEAD!L837)+(CEFID!K837-CEFID!L837)+(CERES!K837-CERES!L837)+(CESFI!K837-CESFI!L837)</f>
        <v>10</v>
      </c>
      <c r="M837" s="33">
        <f t="shared" si="39"/>
        <v>5</v>
      </c>
      <c r="N837" s="57">
        <f t="shared" ref="N837:N844" si="40">J837*K837</f>
        <v>57</v>
      </c>
      <c r="O837" s="57">
        <f t="shared" ref="O837:O844" si="41">J837*L837</f>
        <v>38</v>
      </c>
    </row>
    <row r="838" spans="1:15" ht="30" x14ac:dyDescent="0.25">
      <c r="A838" s="98"/>
      <c r="B838" s="94"/>
      <c r="C838" s="49">
        <v>3</v>
      </c>
      <c r="D838" s="50" t="s">
        <v>883</v>
      </c>
      <c r="E838" s="28" t="s">
        <v>918</v>
      </c>
      <c r="F838" s="26" t="s">
        <v>1043</v>
      </c>
      <c r="G838" s="49" t="s">
        <v>36</v>
      </c>
      <c r="H838" s="26">
        <v>30</v>
      </c>
      <c r="I838" s="26">
        <v>20</v>
      </c>
      <c r="J838" s="46">
        <v>6.9</v>
      </c>
      <c r="K838" s="31">
        <f>Reitoria!K838+ESAG!K838+CEART!K838+FAED!K838+CEAD!K838+CEFID!K838+CERES!K838+CESFI!K838</f>
        <v>15</v>
      </c>
      <c r="L838" s="32">
        <f>(Reitoria!K838-Reitoria!L838)+(ESAG!K838-ESAG!L838)+(CEART!K838-CEART!L838)+(FAED!K838-FAED!L838)+(CEAD!K838-CEAD!L838)+(CEFID!K838-CEFID!L838)+(CERES!K838-CERES!L838)+(CESFI!K838-CESFI!L838)</f>
        <v>10</v>
      </c>
      <c r="M838" s="33">
        <f t="shared" si="39"/>
        <v>5</v>
      </c>
      <c r="N838" s="57">
        <f t="shared" si="40"/>
        <v>103.5</v>
      </c>
      <c r="O838" s="57">
        <f t="shared" si="41"/>
        <v>69</v>
      </c>
    </row>
    <row r="839" spans="1:15" ht="30" x14ac:dyDescent="0.25">
      <c r="A839" s="98"/>
      <c r="B839" s="94"/>
      <c r="C839" s="49">
        <v>4</v>
      </c>
      <c r="D839" s="50" t="s">
        <v>884</v>
      </c>
      <c r="E839" s="28" t="s">
        <v>918</v>
      </c>
      <c r="F839" s="26" t="s">
        <v>1043</v>
      </c>
      <c r="G839" s="49" t="s">
        <v>36</v>
      </c>
      <c r="H839" s="26">
        <v>30</v>
      </c>
      <c r="I839" s="26">
        <v>20</v>
      </c>
      <c r="J839" s="46">
        <v>6.9</v>
      </c>
      <c r="K839" s="31">
        <f>Reitoria!K839+ESAG!K839+CEART!K839+FAED!K839+CEAD!K839+CEFID!K839+CERES!K839+CESFI!K839</f>
        <v>15</v>
      </c>
      <c r="L839" s="32">
        <f>(Reitoria!K839-Reitoria!L839)+(ESAG!K839-ESAG!L839)+(CEART!K839-CEART!L839)+(FAED!K839-FAED!L839)+(CEAD!K839-CEAD!L839)+(CEFID!K839-CEFID!L839)+(CERES!K839-CERES!L839)+(CESFI!K839-CESFI!L839)</f>
        <v>10</v>
      </c>
      <c r="M839" s="33">
        <f t="shared" si="39"/>
        <v>5</v>
      </c>
      <c r="N839" s="57">
        <f t="shared" si="40"/>
        <v>103.5</v>
      </c>
      <c r="O839" s="57">
        <f t="shared" si="41"/>
        <v>69</v>
      </c>
    </row>
    <row r="840" spans="1:15" ht="120" x14ac:dyDescent="0.25">
      <c r="A840" s="98"/>
      <c r="B840" s="94"/>
      <c r="C840" s="49">
        <v>5</v>
      </c>
      <c r="D840" s="50" t="s">
        <v>885</v>
      </c>
      <c r="E840" s="28" t="s">
        <v>1004</v>
      </c>
      <c r="F840" s="26" t="s">
        <v>1044</v>
      </c>
      <c r="G840" s="49" t="s">
        <v>36</v>
      </c>
      <c r="H840" s="26">
        <v>30</v>
      </c>
      <c r="I840" s="26">
        <v>20</v>
      </c>
      <c r="J840" s="46">
        <v>120.91</v>
      </c>
      <c r="K840" s="31">
        <f>Reitoria!K840+ESAG!K840+CEART!K840+FAED!K840+CEAD!K840+CEFID!K840+CERES!K840+CESFI!K840</f>
        <v>20</v>
      </c>
      <c r="L840" s="32">
        <f>(Reitoria!K840-Reitoria!L840)+(ESAG!K840-ESAG!L840)+(CEART!K840-CEART!L840)+(FAED!K840-FAED!L840)+(CEAD!K840-CEAD!L840)+(CEFID!K840-CEFID!L840)+(CERES!K840-CERES!L840)+(CESFI!K840-CESFI!L840)</f>
        <v>10</v>
      </c>
      <c r="M840" s="33">
        <f t="shared" si="39"/>
        <v>10</v>
      </c>
      <c r="N840" s="57">
        <f t="shared" si="40"/>
        <v>2418.1999999999998</v>
      </c>
      <c r="O840" s="57">
        <f t="shared" si="41"/>
        <v>1209.0999999999999</v>
      </c>
    </row>
    <row r="841" spans="1:15" ht="105" x14ac:dyDescent="0.25">
      <c r="A841" s="98"/>
      <c r="B841" s="94"/>
      <c r="C841" s="49">
        <v>6</v>
      </c>
      <c r="D841" s="50" t="s">
        <v>886</v>
      </c>
      <c r="E841" s="28" t="s">
        <v>1004</v>
      </c>
      <c r="F841" s="26" t="s">
        <v>1044</v>
      </c>
      <c r="G841" s="49" t="s">
        <v>36</v>
      </c>
      <c r="H841" s="26">
        <v>30</v>
      </c>
      <c r="I841" s="26">
        <v>20</v>
      </c>
      <c r="J841" s="46">
        <v>144.54</v>
      </c>
      <c r="K841" s="31">
        <f>Reitoria!K841+ESAG!K841+CEART!K841+FAED!K841+CEAD!K841+CEFID!K841+CERES!K841+CESFI!K841</f>
        <v>10</v>
      </c>
      <c r="L841" s="32">
        <f>(Reitoria!K841-Reitoria!L841)+(ESAG!K841-ESAG!L841)+(CEART!K841-CEART!L841)+(FAED!K841-FAED!L841)+(CEAD!K841-CEAD!L841)+(CEFID!K841-CEFID!L841)+(CERES!K841-CERES!L841)+(CESFI!K841-CESFI!L841)</f>
        <v>5</v>
      </c>
      <c r="M841" s="33">
        <f t="shared" si="39"/>
        <v>5</v>
      </c>
      <c r="N841" s="57">
        <f t="shared" si="40"/>
        <v>1445.3999999999999</v>
      </c>
      <c r="O841" s="57">
        <f t="shared" si="41"/>
        <v>722.69999999999993</v>
      </c>
    </row>
    <row r="842" spans="1:15" ht="165" x14ac:dyDescent="0.25">
      <c r="A842" s="98"/>
      <c r="B842" s="94"/>
      <c r="C842" s="49">
        <v>7</v>
      </c>
      <c r="D842" s="50" t="s">
        <v>887</v>
      </c>
      <c r="E842" s="28" t="s">
        <v>1004</v>
      </c>
      <c r="F842" s="26" t="s">
        <v>1044</v>
      </c>
      <c r="G842" s="49" t="s">
        <v>36</v>
      </c>
      <c r="H842" s="26">
        <v>30</v>
      </c>
      <c r="I842" s="26">
        <v>20</v>
      </c>
      <c r="J842" s="46">
        <v>42.96</v>
      </c>
      <c r="K842" s="31">
        <f>Reitoria!K842+ESAG!K842+CEART!K842+FAED!K842+CEAD!K842+CEFID!K842+CERES!K842+CESFI!K842</f>
        <v>15</v>
      </c>
      <c r="L842" s="32">
        <f>(Reitoria!K842-Reitoria!L842)+(ESAG!K842-ESAG!L842)+(CEART!K842-CEART!L842)+(FAED!K842-FAED!L842)+(CEAD!K842-CEAD!L842)+(CEFID!K842-CEFID!L842)+(CERES!K842-CERES!L842)+(CESFI!K842-CESFI!L842)</f>
        <v>15</v>
      </c>
      <c r="M842" s="33">
        <f t="shared" si="39"/>
        <v>0</v>
      </c>
      <c r="N842" s="57">
        <f t="shared" si="40"/>
        <v>644.4</v>
      </c>
      <c r="O842" s="57">
        <f t="shared" si="41"/>
        <v>644.4</v>
      </c>
    </row>
    <row r="843" spans="1:15" ht="90" x14ac:dyDescent="0.25">
      <c r="A843" s="98"/>
      <c r="B843" s="94"/>
      <c r="C843" s="49">
        <v>8</v>
      </c>
      <c r="D843" s="50" t="s">
        <v>888</v>
      </c>
      <c r="E843" s="28" t="s">
        <v>1004</v>
      </c>
      <c r="F843" s="26" t="s">
        <v>1044</v>
      </c>
      <c r="G843" s="49" t="s">
        <v>36</v>
      </c>
      <c r="H843" s="26">
        <v>30</v>
      </c>
      <c r="I843" s="26">
        <v>20</v>
      </c>
      <c r="J843" s="46">
        <v>47.25</v>
      </c>
      <c r="K843" s="31">
        <f>Reitoria!K843+ESAG!K843+CEART!K843+FAED!K843+CEAD!K843+CEFID!K843+CERES!K843+CESFI!K843</f>
        <v>15</v>
      </c>
      <c r="L843" s="32">
        <f>(Reitoria!K843-Reitoria!L843)+(ESAG!K843-ESAG!L843)+(CEART!K843-CEART!L843)+(FAED!K843-FAED!L843)+(CEAD!K843-CEAD!L843)+(CEFID!K843-CEFID!L843)+(CERES!K843-CERES!L843)+(CESFI!K843-CESFI!L843)</f>
        <v>15</v>
      </c>
      <c r="M843" s="33">
        <f t="shared" si="39"/>
        <v>0</v>
      </c>
      <c r="N843" s="57">
        <f t="shared" si="40"/>
        <v>708.75</v>
      </c>
      <c r="O843" s="57">
        <f t="shared" si="41"/>
        <v>708.75</v>
      </c>
    </row>
    <row r="844" spans="1:15" ht="105" x14ac:dyDescent="0.25">
      <c r="A844" s="99"/>
      <c r="B844" s="95"/>
      <c r="C844" s="49">
        <v>9</v>
      </c>
      <c r="D844" s="50" t="s">
        <v>889</v>
      </c>
      <c r="E844" s="28" t="s">
        <v>1004</v>
      </c>
      <c r="F844" s="26" t="s">
        <v>1044</v>
      </c>
      <c r="G844" s="49" t="s">
        <v>36</v>
      </c>
      <c r="H844" s="26">
        <v>30</v>
      </c>
      <c r="I844" s="26">
        <v>20</v>
      </c>
      <c r="J844" s="46">
        <v>41.46</v>
      </c>
      <c r="K844" s="31">
        <f>Reitoria!K844+ESAG!K844+CEART!K844+FAED!K844+CEAD!K844+CEFID!K844+CERES!K844+CESFI!K844</f>
        <v>15</v>
      </c>
      <c r="L844" s="32">
        <f>(Reitoria!K844-Reitoria!L844)+(ESAG!K844-ESAG!L844)+(CEART!K844-CEART!L844)+(FAED!K844-FAED!L844)+(CEAD!K844-CEAD!L844)+(CEFID!K844-CEFID!L844)+(CERES!K844-CERES!L844)+(CESFI!K844-CESFI!L844)</f>
        <v>15</v>
      </c>
      <c r="M844" s="33">
        <f t="shared" si="39"/>
        <v>0</v>
      </c>
      <c r="N844" s="57">
        <f t="shared" si="40"/>
        <v>621.9</v>
      </c>
      <c r="O844" s="57">
        <f t="shared" si="41"/>
        <v>621.9</v>
      </c>
    </row>
    <row r="845" spans="1:15" x14ac:dyDescent="0.25">
      <c r="N845" s="58">
        <f>SUM(N4:N844)</f>
        <v>484720.23000000033</v>
      </c>
      <c r="O845" s="58">
        <f>SUM(O4:O844)</f>
        <v>202019.41000000006</v>
      </c>
    </row>
    <row r="847" spans="1:15" ht="18.75" customHeight="1" x14ac:dyDescent="0.25">
      <c r="K847" s="110" t="s">
        <v>1058</v>
      </c>
      <c r="L847" s="111"/>
      <c r="M847" s="111"/>
      <c r="N847" s="111"/>
      <c r="O847" s="112"/>
    </row>
    <row r="848" spans="1:15" ht="37.5" customHeight="1" x14ac:dyDescent="0.25">
      <c r="K848" s="113" t="s">
        <v>1059</v>
      </c>
      <c r="L848" s="114"/>
      <c r="M848" s="114"/>
      <c r="N848" s="114"/>
      <c r="O848" s="115"/>
    </row>
    <row r="849" spans="11:15" ht="18.75" customHeight="1" x14ac:dyDescent="0.25">
      <c r="K849" s="116" t="s">
        <v>1060</v>
      </c>
      <c r="L849" s="117"/>
      <c r="M849" s="117"/>
      <c r="N849" s="117"/>
      <c r="O849" s="118"/>
    </row>
    <row r="850" spans="11:15" ht="18.75" customHeight="1" x14ac:dyDescent="0.25">
      <c r="K850" s="119" t="s">
        <v>1054</v>
      </c>
      <c r="L850" s="120"/>
      <c r="M850" s="120"/>
      <c r="N850" s="120"/>
      <c r="O850" s="59">
        <f>N845</f>
        <v>484720.23000000033</v>
      </c>
    </row>
    <row r="851" spans="11:15" ht="18.75" customHeight="1" x14ac:dyDescent="0.25">
      <c r="K851" s="103" t="s">
        <v>1055</v>
      </c>
      <c r="L851" s="104"/>
      <c r="M851" s="104"/>
      <c r="N851" s="104"/>
      <c r="O851" s="60">
        <f>O845</f>
        <v>202019.41000000006</v>
      </c>
    </row>
    <row r="852" spans="11:15" ht="18.75" customHeight="1" x14ac:dyDescent="0.25">
      <c r="K852" s="103" t="s">
        <v>1056</v>
      </c>
      <c r="L852" s="104"/>
      <c r="M852" s="104"/>
      <c r="N852" s="104"/>
      <c r="O852" s="61">
        <v>0</v>
      </c>
    </row>
    <row r="853" spans="11:15" ht="18.75" customHeight="1" x14ac:dyDescent="0.25">
      <c r="K853" s="105" t="s">
        <v>1057</v>
      </c>
      <c r="L853" s="106"/>
      <c r="M853" s="106"/>
      <c r="N853" s="106"/>
      <c r="O853" s="62">
        <f>O851/O850</f>
        <v>0.41677528086665566</v>
      </c>
    </row>
    <row r="854" spans="11:15" ht="18.75" customHeight="1" x14ac:dyDescent="0.25">
      <c r="K854" s="107" t="s">
        <v>1116</v>
      </c>
      <c r="L854" s="108"/>
      <c r="M854" s="108"/>
      <c r="N854" s="108"/>
      <c r="O854" s="109"/>
    </row>
  </sheetData>
  <mergeCells count="38">
    <mergeCell ref="A1:C1"/>
    <mergeCell ref="D1:I1"/>
    <mergeCell ref="A4:A195"/>
    <mergeCell ref="B4:B195"/>
    <mergeCell ref="J1:O1"/>
    <mergeCell ref="A2:O2"/>
    <mergeCell ref="A196:A264"/>
    <mergeCell ref="B196:B264"/>
    <mergeCell ref="A265:A307"/>
    <mergeCell ref="B265:B307"/>
    <mergeCell ref="A308:A315"/>
    <mergeCell ref="B308:B315"/>
    <mergeCell ref="A316:A417"/>
    <mergeCell ref="B316:B417"/>
    <mergeCell ref="A418:A439"/>
    <mergeCell ref="B418:B439"/>
    <mergeCell ref="A440:A454"/>
    <mergeCell ref="B440:B454"/>
    <mergeCell ref="A455:A558"/>
    <mergeCell ref="B455:B558"/>
    <mergeCell ref="A559:A794"/>
    <mergeCell ref="B559:B794"/>
    <mergeCell ref="A795:A805"/>
    <mergeCell ref="B795:B805"/>
    <mergeCell ref="A806:A818"/>
    <mergeCell ref="B806:B818"/>
    <mergeCell ref="A819:A835"/>
    <mergeCell ref="B819:B835"/>
    <mergeCell ref="A836:A844"/>
    <mergeCell ref="B836:B844"/>
    <mergeCell ref="K852:N852"/>
    <mergeCell ref="K853:N853"/>
    <mergeCell ref="K854:O854"/>
    <mergeCell ref="K847:O847"/>
    <mergeCell ref="K848:O848"/>
    <mergeCell ref="K849:O849"/>
    <mergeCell ref="K850:N850"/>
    <mergeCell ref="K851:N851"/>
  </mergeCells>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80" zoomScaleNormal="80" workbookViewId="0">
      <selection activeCell="J15" sqref="J15"/>
    </sheetView>
  </sheetViews>
  <sheetFormatPr defaultColWidth="9.7109375" defaultRowHeight="23.25" x14ac:dyDescent="0.25"/>
  <cols>
    <col min="1" max="1" width="14" style="3" customWidth="1"/>
    <col min="2" max="2" width="7" style="51" bestFit="1" customWidth="1"/>
    <col min="3" max="3" width="5.42578125" style="30" bestFit="1" customWidth="1"/>
    <col min="4" max="4" width="69.140625" style="27" customWidth="1"/>
    <col min="5" max="5" width="17" style="9" bestFit="1" customWidth="1"/>
    <col min="6" max="6" width="9.85546875" style="8" bestFit="1" customWidth="1"/>
    <col min="7" max="7" width="12.140625" style="29" customWidth="1"/>
    <col min="8" max="8" width="15" style="6" customWidth="1"/>
    <col min="9" max="9" width="15" style="67" customWidth="1"/>
    <col min="10" max="11" width="15" style="6" customWidth="1"/>
    <col min="12" max="16384" width="9.7109375" style="1"/>
  </cols>
  <sheetData>
    <row r="1" spans="1:11" ht="36" customHeight="1" x14ac:dyDescent="0.25">
      <c r="A1" s="89" t="s">
        <v>48</v>
      </c>
      <c r="B1" s="89"/>
      <c r="C1" s="89"/>
      <c r="D1" s="89" t="s">
        <v>47</v>
      </c>
      <c r="E1" s="89"/>
      <c r="F1" s="89"/>
      <c r="G1" s="92" t="s">
        <v>49</v>
      </c>
      <c r="H1" s="92"/>
      <c r="I1" s="92"/>
      <c r="J1" s="92"/>
      <c r="K1" s="92"/>
    </row>
    <row r="2" spans="1:11" ht="28.5" customHeight="1" x14ac:dyDescent="0.25">
      <c r="A2" s="89" t="s">
        <v>44</v>
      </c>
      <c r="B2" s="89"/>
      <c r="C2" s="89"/>
      <c r="D2" s="89"/>
      <c r="E2" s="89"/>
      <c r="F2" s="89"/>
      <c r="G2" s="89"/>
      <c r="H2" s="89"/>
      <c r="I2" s="89"/>
      <c r="J2" s="89"/>
      <c r="K2" s="89"/>
    </row>
    <row r="3" spans="1:11" s="2" customFormat="1" ht="45" x14ac:dyDescent="0.2">
      <c r="A3" s="37" t="s">
        <v>3</v>
      </c>
      <c r="B3" s="34" t="s">
        <v>1</v>
      </c>
      <c r="C3" s="35" t="s">
        <v>5</v>
      </c>
      <c r="D3" s="36" t="s">
        <v>7</v>
      </c>
      <c r="E3" s="36" t="s">
        <v>34</v>
      </c>
      <c r="F3" s="36" t="s">
        <v>8</v>
      </c>
      <c r="G3" s="39" t="s">
        <v>6</v>
      </c>
      <c r="H3" s="69" t="s">
        <v>1064</v>
      </c>
      <c r="I3" s="69" t="s">
        <v>1062</v>
      </c>
      <c r="J3" s="69" t="s">
        <v>1061</v>
      </c>
      <c r="K3" s="69" t="s">
        <v>1063</v>
      </c>
    </row>
    <row r="4" spans="1:11" ht="45" x14ac:dyDescent="0.25">
      <c r="A4" s="98" t="s">
        <v>892</v>
      </c>
      <c r="B4" s="94">
        <v>2</v>
      </c>
      <c r="C4" s="49">
        <v>28</v>
      </c>
      <c r="D4" s="50" t="s">
        <v>269</v>
      </c>
      <c r="E4" s="26" t="s">
        <v>941</v>
      </c>
      <c r="F4" s="49" t="s">
        <v>36</v>
      </c>
      <c r="G4" s="46">
        <v>1.3</v>
      </c>
      <c r="H4" s="47">
        <v>10</v>
      </c>
      <c r="I4" s="63">
        <f>H4*G4</f>
        <v>13</v>
      </c>
      <c r="J4" s="47">
        <v>2</v>
      </c>
      <c r="K4" s="63">
        <f>J4*G4</f>
        <v>2.6</v>
      </c>
    </row>
    <row r="5" spans="1:11" ht="45" x14ac:dyDescent="0.25">
      <c r="A5" s="98"/>
      <c r="B5" s="94"/>
      <c r="C5" s="49">
        <v>30</v>
      </c>
      <c r="D5" s="50" t="s">
        <v>271</v>
      </c>
      <c r="E5" s="26" t="s">
        <v>941</v>
      </c>
      <c r="F5" s="49" t="s">
        <v>36</v>
      </c>
      <c r="G5" s="46">
        <v>2.5499999999999998</v>
      </c>
      <c r="H5" s="47">
        <v>5</v>
      </c>
      <c r="I5" s="63">
        <f t="shared" ref="I5:I19" si="0">H5*G5</f>
        <v>12.75</v>
      </c>
      <c r="J5" s="47">
        <v>1</v>
      </c>
      <c r="K5" s="63">
        <f t="shared" ref="K5:K19" si="1">J5*G5</f>
        <v>2.5499999999999998</v>
      </c>
    </row>
    <row r="6" spans="1:11" ht="45" x14ac:dyDescent="0.25">
      <c r="A6" s="98"/>
      <c r="B6" s="94"/>
      <c r="C6" s="49">
        <v>32</v>
      </c>
      <c r="D6" s="50" t="s">
        <v>273</v>
      </c>
      <c r="E6" s="26" t="s">
        <v>941</v>
      </c>
      <c r="F6" s="49" t="s">
        <v>36</v>
      </c>
      <c r="G6" s="46">
        <v>4.3499999999999996</v>
      </c>
      <c r="H6" s="47">
        <v>10</v>
      </c>
      <c r="I6" s="63">
        <f t="shared" si="0"/>
        <v>43.5</v>
      </c>
      <c r="J6" s="47">
        <v>2</v>
      </c>
      <c r="K6" s="63">
        <f t="shared" si="1"/>
        <v>8.6999999999999993</v>
      </c>
    </row>
    <row r="7" spans="1:11" ht="30" x14ac:dyDescent="0.25">
      <c r="A7" s="98"/>
      <c r="B7" s="94"/>
      <c r="C7" s="49">
        <v>37</v>
      </c>
      <c r="D7" s="50" t="s">
        <v>278</v>
      </c>
      <c r="E7" s="26" t="s">
        <v>941</v>
      </c>
      <c r="F7" s="49" t="s">
        <v>36</v>
      </c>
      <c r="G7" s="46">
        <v>10.72</v>
      </c>
      <c r="H7" s="47">
        <v>7</v>
      </c>
      <c r="I7" s="63">
        <f t="shared" si="0"/>
        <v>75.040000000000006</v>
      </c>
      <c r="J7" s="47">
        <v>1</v>
      </c>
      <c r="K7" s="63">
        <f t="shared" si="1"/>
        <v>10.72</v>
      </c>
    </row>
    <row r="8" spans="1:11" ht="45" x14ac:dyDescent="0.25">
      <c r="A8" s="98"/>
      <c r="B8" s="94"/>
      <c r="C8" s="49">
        <v>39</v>
      </c>
      <c r="D8" s="50" t="s">
        <v>280</v>
      </c>
      <c r="E8" s="26" t="s">
        <v>942</v>
      </c>
      <c r="F8" s="49" t="s">
        <v>902</v>
      </c>
      <c r="G8" s="46">
        <v>7.5</v>
      </c>
      <c r="H8" s="47">
        <v>18</v>
      </c>
      <c r="I8" s="63">
        <f t="shared" si="0"/>
        <v>135</v>
      </c>
      <c r="J8" s="47">
        <v>4</v>
      </c>
      <c r="K8" s="63">
        <f t="shared" si="1"/>
        <v>30</v>
      </c>
    </row>
    <row r="9" spans="1:11" ht="15" x14ac:dyDescent="0.25">
      <c r="A9" s="98"/>
      <c r="B9" s="94"/>
      <c r="C9" s="49">
        <v>41</v>
      </c>
      <c r="D9" s="50" t="s">
        <v>282</v>
      </c>
      <c r="E9" s="26" t="s">
        <v>942</v>
      </c>
      <c r="F9" s="49" t="s">
        <v>901</v>
      </c>
      <c r="G9" s="46">
        <v>7.77</v>
      </c>
      <c r="H9" s="47">
        <v>5</v>
      </c>
      <c r="I9" s="63">
        <f t="shared" si="0"/>
        <v>38.849999999999994</v>
      </c>
      <c r="J9" s="47">
        <v>1</v>
      </c>
      <c r="K9" s="63">
        <f t="shared" si="1"/>
        <v>7.77</v>
      </c>
    </row>
    <row r="10" spans="1:11" ht="15" x14ac:dyDescent="0.25">
      <c r="A10" s="98"/>
      <c r="B10" s="94"/>
      <c r="C10" s="49">
        <v>51</v>
      </c>
      <c r="D10" s="50" t="s">
        <v>292</v>
      </c>
      <c r="E10" s="26" t="s">
        <v>942</v>
      </c>
      <c r="F10" s="49" t="s">
        <v>903</v>
      </c>
      <c r="G10" s="46">
        <v>178.23</v>
      </c>
      <c r="H10" s="47">
        <v>20</v>
      </c>
      <c r="I10" s="63">
        <f t="shared" si="0"/>
        <v>3564.6</v>
      </c>
      <c r="J10" s="47">
        <f>25/100*H10</f>
        <v>5</v>
      </c>
      <c r="K10" s="63">
        <f t="shared" si="1"/>
        <v>891.15</v>
      </c>
    </row>
    <row r="11" spans="1:11" ht="45" x14ac:dyDescent="0.25">
      <c r="A11" s="98"/>
      <c r="B11" s="94"/>
      <c r="C11" s="49">
        <v>55</v>
      </c>
      <c r="D11" s="50" t="s">
        <v>296</v>
      </c>
      <c r="E11" s="26" t="s">
        <v>942</v>
      </c>
      <c r="F11" s="49" t="s">
        <v>901</v>
      </c>
      <c r="G11" s="46">
        <v>199</v>
      </c>
      <c r="H11" s="47">
        <v>15</v>
      </c>
      <c r="I11" s="63">
        <f t="shared" si="0"/>
        <v>2985</v>
      </c>
      <c r="J11" s="47">
        <v>3</v>
      </c>
      <c r="K11" s="63">
        <f t="shared" si="1"/>
        <v>597</v>
      </c>
    </row>
    <row r="12" spans="1:11" ht="30" x14ac:dyDescent="0.25">
      <c r="A12" s="98"/>
      <c r="B12" s="94"/>
      <c r="C12" s="49">
        <v>62</v>
      </c>
      <c r="D12" s="50" t="s">
        <v>303</v>
      </c>
      <c r="E12" s="26" t="s">
        <v>944</v>
      </c>
      <c r="F12" s="49" t="s">
        <v>904</v>
      </c>
      <c r="G12" s="46">
        <v>198</v>
      </c>
      <c r="H12" s="47">
        <v>5</v>
      </c>
      <c r="I12" s="63">
        <f t="shared" si="0"/>
        <v>990</v>
      </c>
      <c r="J12" s="47">
        <v>1</v>
      </c>
      <c r="K12" s="63">
        <f t="shared" si="1"/>
        <v>198</v>
      </c>
    </row>
    <row r="13" spans="1:11" ht="30" x14ac:dyDescent="0.25">
      <c r="A13" s="98"/>
      <c r="B13" s="94"/>
      <c r="C13" s="49">
        <v>65</v>
      </c>
      <c r="D13" s="50" t="s">
        <v>306</v>
      </c>
      <c r="E13" s="26" t="s">
        <v>941</v>
      </c>
      <c r="F13" s="49" t="s">
        <v>36</v>
      </c>
      <c r="G13" s="46">
        <v>2</v>
      </c>
      <c r="H13" s="47">
        <v>6</v>
      </c>
      <c r="I13" s="63">
        <f t="shared" si="0"/>
        <v>12</v>
      </c>
      <c r="J13" s="47">
        <v>1</v>
      </c>
      <c r="K13" s="63">
        <f t="shared" si="1"/>
        <v>2</v>
      </c>
    </row>
    <row r="14" spans="1:11" ht="30" x14ac:dyDescent="0.25">
      <c r="A14" s="98"/>
      <c r="B14" s="94"/>
      <c r="C14" s="49">
        <v>66</v>
      </c>
      <c r="D14" s="50" t="s">
        <v>307</v>
      </c>
      <c r="E14" s="26" t="s">
        <v>941</v>
      </c>
      <c r="F14" s="49" t="s">
        <v>36</v>
      </c>
      <c r="G14" s="46">
        <v>1.65</v>
      </c>
      <c r="H14" s="47">
        <v>6</v>
      </c>
      <c r="I14" s="63">
        <f t="shared" si="0"/>
        <v>9.8999999999999986</v>
      </c>
      <c r="J14" s="47">
        <v>1</v>
      </c>
      <c r="K14" s="63">
        <f t="shared" si="1"/>
        <v>1.65</v>
      </c>
    </row>
    <row r="15" spans="1:11" ht="45" x14ac:dyDescent="0.25">
      <c r="A15" s="100" t="s">
        <v>892</v>
      </c>
      <c r="B15" s="96">
        <v>11</v>
      </c>
      <c r="C15" s="49">
        <v>1</v>
      </c>
      <c r="D15" s="50" t="s">
        <v>840</v>
      </c>
      <c r="E15" s="26" t="s">
        <v>1021</v>
      </c>
      <c r="F15" s="49" t="s">
        <v>36</v>
      </c>
      <c r="G15" s="46">
        <v>10.72</v>
      </c>
      <c r="H15" s="47">
        <v>25</v>
      </c>
      <c r="I15" s="63">
        <f t="shared" si="0"/>
        <v>268</v>
      </c>
      <c r="J15" s="47">
        <v>6</v>
      </c>
      <c r="K15" s="63">
        <f t="shared" si="1"/>
        <v>64.320000000000007</v>
      </c>
    </row>
    <row r="16" spans="1:11" ht="30" x14ac:dyDescent="0.25">
      <c r="A16" s="100"/>
      <c r="B16" s="96"/>
      <c r="C16" s="49">
        <v>5</v>
      </c>
      <c r="D16" s="50" t="s">
        <v>844</v>
      </c>
      <c r="E16" s="26" t="s">
        <v>1022</v>
      </c>
      <c r="F16" s="49" t="s">
        <v>36</v>
      </c>
      <c r="G16" s="46">
        <v>99.79</v>
      </c>
      <c r="H16" s="47">
        <v>45</v>
      </c>
      <c r="I16" s="63">
        <f t="shared" si="0"/>
        <v>4490.55</v>
      </c>
      <c r="J16" s="47">
        <v>11</v>
      </c>
      <c r="K16" s="63">
        <f t="shared" si="1"/>
        <v>1097.69</v>
      </c>
    </row>
    <row r="17" spans="1:11" ht="30" x14ac:dyDescent="0.25">
      <c r="A17" s="100"/>
      <c r="B17" s="96"/>
      <c r="C17" s="49">
        <v>6</v>
      </c>
      <c r="D17" s="50" t="s">
        <v>845</v>
      </c>
      <c r="E17" s="26" t="s">
        <v>1023</v>
      </c>
      <c r="F17" s="49" t="s">
        <v>36</v>
      </c>
      <c r="G17" s="46">
        <v>62.32</v>
      </c>
      <c r="H17" s="47">
        <v>30</v>
      </c>
      <c r="I17" s="63">
        <f t="shared" si="0"/>
        <v>1869.6</v>
      </c>
      <c r="J17" s="47">
        <v>7</v>
      </c>
      <c r="K17" s="63">
        <f t="shared" si="1"/>
        <v>436.24</v>
      </c>
    </row>
    <row r="18" spans="1:11" ht="30" x14ac:dyDescent="0.25">
      <c r="A18" s="100"/>
      <c r="B18" s="96"/>
      <c r="C18" s="49">
        <v>7</v>
      </c>
      <c r="D18" s="50" t="s">
        <v>846</v>
      </c>
      <c r="E18" s="26" t="s">
        <v>1023</v>
      </c>
      <c r="F18" s="49" t="s">
        <v>36</v>
      </c>
      <c r="G18" s="46">
        <v>30.98</v>
      </c>
      <c r="H18" s="47">
        <v>30</v>
      </c>
      <c r="I18" s="63">
        <f t="shared" si="0"/>
        <v>929.4</v>
      </c>
      <c r="J18" s="47">
        <v>7</v>
      </c>
      <c r="K18" s="63">
        <f t="shared" si="1"/>
        <v>216.86</v>
      </c>
    </row>
    <row r="19" spans="1:11" ht="30.75" thickBot="1" x14ac:dyDescent="0.3">
      <c r="A19" s="100"/>
      <c r="B19" s="96"/>
      <c r="C19" s="49">
        <v>9</v>
      </c>
      <c r="D19" s="50" t="s">
        <v>848</v>
      </c>
      <c r="E19" s="26" t="s">
        <v>1021</v>
      </c>
      <c r="F19" s="49" t="s">
        <v>36</v>
      </c>
      <c r="G19" s="46">
        <v>24.33</v>
      </c>
      <c r="H19" s="47">
        <v>15</v>
      </c>
      <c r="I19" s="63">
        <f t="shared" si="0"/>
        <v>364.95</v>
      </c>
      <c r="J19" s="75">
        <v>3</v>
      </c>
      <c r="K19" s="76">
        <f t="shared" si="1"/>
        <v>72.989999999999995</v>
      </c>
    </row>
    <row r="20" spans="1:11" ht="24" thickBot="1" x14ac:dyDescent="0.3">
      <c r="J20" s="77" t="s">
        <v>1071</v>
      </c>
      <c r="K20" s="78">
        <f>SUM(K4:K19)</f>
        <v>3640.2400000000002</v>
      </c>
    </row>
    <row r="22" spans="1:11" x14ac:dyDescent="0.25">
      <c r="J22" s="64"/>
    </row>
    <row r="23" spans="1:11" x14ac:dyDescent="0.25">
      <c r="D23" s="72" t="s">
        <v>1065</v>
      </c>
      <c r="E23" s="73">
        <f>SUM(GESTOR!N196:N264)</f>
        <v>135752.14000000004</v>
      </c>
    </row>
    <row r="24" spans="1:11" x14ac:dyDescent="0.25">
      <c r="D24" s="72" t="s">
        <v>1066</v>
      </c>
      <c r="E24" s="73">
        <f>SUM(K4:K14)</f>
        <v>1752.14</v>
      </c>
    </row>
    <row r="25" spans="1:11" s="65" customFormat="1" x14ac:dyDescent="0.25">
      <c r="A25" s="66"/>
      <c r="B25" s="51"/>
      <c r="C25" s="30"/>
      <c r="D25" s="72" t="s">
        <v>1069</v>
      </c>
      <c r="E25" s="74">
        <f>E24/E23</f>
        <v>1.2906905187645657E-2</v>
      </c>
      <c r="F25" s="68"/>
      <c r="G25" s="29"/>
      <c r="H25" s="67"/>
      <c r="I25" s="67"/>
      <c r="J25" s="67"/>
      <c r="K25" s="67"/>
    </row>
    <row r="26" spans="1:11" s="65" customFormat="1" x14ac:dyDescent="0.25">
      <c r="A26" s="66"/>
      <c r="B26" s="51"/>
      <c r="C26" s="30"/>
      <c r="D26" s="70"/>
      <c r="E26" s="71"/>
      <c r="F26" s="68"/>
      <c r="G26" s="29"/>
      <c r="H26" s="67"/>
      <c r="I26" s="67"/>
      <c r="J26" s="67"/>
      <c r="K26" s="67"/>
    </row>
    <row r="27" spans="1:11" x14ac:dyDescent="0.25">
      <c r="D27" s="72" t="s">
        <v>1067</v>
      </c>
      <c r="E27" s="73">
        <f>SUM(GESTOR!N795:N805)</f>
        <v>19988.100000000002</v>
      </c>
    </row>
    <row r="28" spans="1:11" x14ac:dyDescent="0.25">
      <c r="D28" s="72" t="s">
        <v>1068</v>
      </c>
      <c r="E28" s="73">
        <f>SUM(K15:K19)</f>
        <v>1888.1000000000001</v>
      </c>
    </row>
    <row r="29" spans="1:11" x14ac:dyDescent="0.25">
      <c r="D29" s="72" t="s">
        <v>1070</v>
      </c>
      <c r="E29" s="74">
        <f>E28/E27</f>
        <v>9.4461204416627892E-2</v>
      </c>
    </row>
  </sheetData>
  <mergeCells count="8">
    <mergeCell ref="A15:A19"/>
    <mergeCell ref="B15:B19"/>
    <mergeCell ref="A4:A14"/>
    <mergeCell ref="B4:B14"/>
    <mergeCell ref="G1:K1"/>
    <mergeCell ref="A2:K2"/>
    <mergeCell ref="A1:C1"/>
    <mergeCell ref="D1:F1"/>
  </mergeCells>
  <pageMargins left="0.511811024" right="0.511811024" top="0.78740157499999996" bottom="0.78740157499999996" header="0.31496062000000002" footer="0.31496062000000002"/>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zoomScaleNormal="100" workbookViewId="0">
      <selection activeCell="A19" sqref="A19:H19"/>
    </sheetView>
  </sheetViews>
  <sheetFormatPr defaultRowHeight="12.75" x14ac:dyDescent="0.2"/>
  <cols>
    <col min="1" max="1" width="4.5703125" style="12" customWidth="1"/>
    <col min="2" max="2" width="6.85546875" style="12" customWidth="1"/>
    <col min="3" max="3" width="31" style="12" customWidth="1"/>
    <col min="4" max="4" width="8.5703125" style="12" bestFit="1" customWidth="1"/>
    <col min="5" max="5" width="9.5703125" style="12" customWidth="1"/>
    <col min="6" max="6" width="14.7109375" style="12" customWidth="1"/>
    <col min="7" max="7" width="16" style="12" customWidth="1"/>
    <col min="8" max="8" width="11.140625" style="12" customWidth="1"/>
    <col min="9" max="16384" width="9.140625" style="12"/>
  </cols>
  <sheetData>
    <row r="1" spans="1:8" ht="20.25" customHeight="1" x14ac:dyDescent="0.2">
      <c r="A1" s="122" t="s">
        <v>15</v>
      </c>
      <c r="B1" s="122"/>
      <c r="C1" s="122"/>
      <c r="D1" s="122"/>
      <c r="E1" s="122"/>
      <c r="F1" s="122"/>
      <c r="G1" s="122"/>
      <c r="H1" s="122"/>
    </row>
    <row r="2" spans="1:8" ht="20.25" x14ac:dyDescent="0.2">
      <c r="B2" s="13"/>
    </row>
    <row r="3" spans="1:8" ht="47.25" customHeight="1" x14ac:dyDescent="0.2">
      <c r="A3" s="123" t="s">
        <v>16</v>
      </c>
      <c r="B3" s="123"/>
      <c r="C3" s="123"/>
      <c r="D3" s="123"/>
      <c r="E3" s="123"/>
      <c r="F3" s="123"/>
      <c r="G3" s="123"/>
      <c r="H3" s="123"/>
    </row>
    <row r="4" spans="1:8" ht="35.25" customHeight="1" x14ac:dyDescent="0.2">
      <c r="B4" s="14"/>
    </row>
    <row r="5" spans="1:8" ht="15" customHeight="1" x14ac:dyDescent="0.2">
      <c r="A5" s="124" t="s">
        <v>17</v>
      </c>
      <c r="B5" s="124"/>
      <c r="C5" s="124"/>
      <c r="D5" s="124"/>
      <c r="E5" s="124"/>
      <c r="F5" s="124"/>
      <c r="G5" s="124"/>
      <c r="H5" s="124"/>
    </row>
    <row r="6" spans="1:8" ht="15" customHeight="1" x14ac:dyDescent="0.2">
      <c r="A6" s="124" t="s">
        <v>18</v>
      </c>
      <c r="B6" s="124"/>
      <c r="C6" s="124"/>
      <c r="D6" s="124"/>
      <c r="E6" s="124"/>
      <c r="F6" s="124"/>
      <c r="G6" s="124"/>
      <c r="H6" s="124"/>
    </row>
    <row r="7" spans="1:8" ht="15" customHeight="1" x14ac:dyDescent="0.2">
      <c r="A7" s="124" t="s">
        <v>19</v>
      </c>
      <c r="B7" s="124"/>
      <c r="C7" s="124"/>
      <c r="D7" s="124"/>
      <c r="E7" s="124"/>
      <c r="F7" s="124"/>
      <c r="G7" s="124"/>
      <c r="H7" s="124"/>
    </row>
    <row r="8" spans="1:8" ht="15" customHeight="1" x14ac:dyDescent="0.2">
      <c r="A8" s="124" t="s">
        <v>20</v>
      </c>
      <c r="B8" s="124"/>
      <c r="C8" s="124"/>
      <c r="D8" s="124"/>
      <c r="E8" s="124"/>
      <c r="F8" s="124"/>
      <c r="G8" s="124"/>
      <c r="H8" s="124"/>
    </row>
    <row r="9" spans="1:8" ht="30" customHeight="1" x14ac:dyDescent="0.2">
      <c r="B9" s="15"/>
    </row>
    <row r="10" spans="1:8" ht="105" customHeight="1" x14ac:dyDescent="0.2">
      <c r="A10" s="125" t="s">
        <v>21</v>
      </c>
      <c r="B10" s="125"/>
      <c r="C10" s="125"/>
      <c r="D10" s="125"/>
      <c r="E10" s="125"/>
      <c r="F10" s="125"/>
      <c r="G10" s="125"/>
      <c r="H10" s="125"/>
    </row>
    <row r="11" spans="1:8" ht="15.75" thickBot="1" x14ac:dyDescent="0.25">
      <c r="B11" s="16"/>
    </row>
    <row r="12" spans="1:8" ht="48.75" thickBot="1" x14ac:dyDescent="0.25">
      <c r="A12" s="17" t="s">
        <v>12</v>
      </c>
      <c r="B12" s="17" t="s">
        <v>10</v>
      </c>
      <c r="C12" s="18" t="s">
        <v>22</v>
      </c>
      <c r="D12" s="18" t="s">
        <v>11</v>
      </c>
      <c r="E12" s="18" t="s">
        <v>23</v>
      </c>
      <c r="F12" s="18" t="s">
        <v>24</v>
      </c>
      <c r="G12" s="18" t="s">
        <v>25</v>
      </c>
      <c r="H12" s="18" t="s">
        <v>26</v>
      </c>
    </row>
    <row r="13" spans="1:8" ht="15.75" thickBot="1" x14ac:dyDescent="0.25">
      <c r="A13" s="19"/>
      <c r="B13" s="19"/>
      <c r="C13" s="20"/>
      <c r="D13" s="20"/>
      <c r="E13" s="20"/>
      <c r="F13" s="20"/>
      <c r="G13" s="20"/>
      <c r="H13" s="20"/>
    </row>
    <row r="14" spans="1:8" ht="15.75" thickBot="1" x14ac:dyDescent="0.25">
      <c r="A14" s="19"/>
      <c r="B14" s="19"/>
      <c r="C14" s="20"/>
      <c r="D14" s="20"/>
      <c r="E14" s="20"/>
      <c r="F14" s="20"/>
      <c r="G14" s="20"/>
      <c r="H14" s="20"/>
    </row>
    <row r="15" spans="1:8" ht="15.75" thickBot="1" x14ac:dyDescent="0.25">
      <c r="A15" s="19"/>
      <c r="B15" s="19"/>
      <c r="C15" s="20"/>
      <c r="D15" s="20"/>
      <c r="E15" s="20"/>
      <c r="F15" s="20"/>
      <c r="G15" s="20"/>
      <c r="H15" s="20"/>
    </row>
    <row r="16" spans="1:8" ht="15.75" thickBot="1" x14ac:dyDescent="0.25">
      <c r="A16" s="19"/>
      <c r="B16" s="19"/>
      <c r="C16" s="20"/>
      <c r="D16" s="20"/>
      <c r="E16" s="20"/>
      <c r="F16" s="20"/>
      <c r="G16" s="20"/>
      <c r="H16" s="20"/>
    </row>
    <row r="17" spans="1:8" ht="15.75" thickBot="1" x14ac:dyDescent="0.25">
      <c r="A17" s="21"/>
      <c r="B17" s="21"/>
      <c r="C17" s="22"/>
      <c r="D17" s="22"/>
      <c r="E17" s="22"/>
      <c r="F17" s="22"/>
      <c r="G17" s="22"/>
      <c r="H17" s="22"/>
    </row>
    <row r="18" spans="1:8" ht="42" customHeight="1" x14ac:dyDescent="0.2">
      <c r="B18" s="23"/>
      <c r="C18" s="24"/>
      <c r="D18" s="24"/>
      <c r="E18" s="24"/>
      <c r="F18" s="24"/>
      <c r="G18" s="24"/>
      <c r="H18" s="24"/>
    </row>
    <row r="19" spans="1:8" ht="15" customHeight="1" x14ac:dyDescent="0.2">
      <c r="A19" s="126" t="s">
        <v>27</v>
      </c>
      <c r="B19" s="126"/>
      <c r="C19" s="126"/>
      <c r="D19" s="126"/>
      <c r="E19" s="126"/>
      <c r="F19" s="126"/>
      <c r="G19" s="126"/>
      <c r="H19" s="126"/>
    </row>
    <row r="20" spans="1:8" ht="14.25" x14ac:dyDescent="0.2">
      <c r="A20" s="127" t="s">
        <v>28</v>
      </c>
      <c r="B20" s="127"/>
      <c r="C20" s="127"/>
      <c r="D20" s="127"/>
      <c r="E20" s="127"/>
      <c r="F20" s="127"/>
      <c r="G20" s="127"/>
      <c r="H20" s="127"/>
    </row>
    <row r="21" spans="1:8" ht="15" x14ac:dyDescent="0.2">
      <c r="B21" s="16"/>
    </row>
    <row r="22" spans="1:8" ht="15" x14ac:dyDescent="0.2">
      <c r="B22" s="16"/>
    </row>
    <row r="23" spans="1:8" ht="15" x14ac:dyDescent="0.2">
      <c r="B23" s="16"/>
    </row>
    <row r="24" spans="1:8" ht="15" customHeight="1" x14ac:dyDescent="0.2">
      <c r="A24" s="128" t="s">
        <v>29</v>
      </c>
      <c r="B24" s="128"/>
      <c r="C24" s="128"/>
      <c r="D24" s="128"/>
      <c r="E24" s="128"/>
      <c r="F24" s="128"/>
      <c r="G24" s="128"/>
      <c r="H24" s="128"/>
    </row>
    <row r="25" spans="1:8" ht="15" customHeight="1" x14ac:dyDescent="0.2">
      <c r="A25" s="128" t="s">
        <v>30</v>
      </c>
      <c r="B25" s="128"/>
      <c r="C25" s="128"/>
      <c r="D25" s="128"/>
      <c r="E25" s="128"/>
      <c r="F25" s="128"/>
      <c r="G25" s="128"/>
      <c r="H25" s="128"/>
    </row>
    <row r="26" spans="1:8" ht="15" customHeight="1" x14ac:dyDescent="0.2">
      <c r="A26" s="121" t="s">
        <v>31</v>
      </c>
      <c r="B26" s="121"/>
      <c r="C26" s="121"/>
      <c r="D26" s="121"/>
      <c r="E26" s="121"/>
      <c r="F26" s="121"/>
      <c r="G26" s="121"/>
      <c r="H26" s="121"/>
    </row>
  </sheetData>
  <mergeCells count="12">
    <mergeCell ref="A26:H26"/>
    <mergeCell ref="A1:H1"/>
    <mergeCell ref="A3:H3"/>
    <mergeCell ref="A5:H5"/>
    <mergeCell ref="A6:H6"/>
    <mergeCell ref="A7:H7"/>
    <mergeCell ref="A8:H8"/>
    <mergeCell ref="A10:H10"/>
    <mergeCell ref="A19:H19"/>
    <mergeCell ref="A20:H20"/>
    <mergeCell ref="A24:H24"/>
    <mergeCell ref="A25:H25"/>
  </mergeCells>
  <pageMargins left="0.511811024" right="0.511811024" top="0.78740157499999996" bottom="0.78740157499999996" header="0.31496062000000002" footer="0.31496062000000002"/>
  <pageSetup paperSize="9" scale="92"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Reitoria</vt:lpstr>
      <vt:lpstr>ESAG</vt:lpstr>
      <vt:lpstr>CEART</vt:lpstr>
      <vt:lpstr>FAED</vt:lpstr>
      <vt:lpstr>CEAD</vt:lpstr>
      <vt:lpstr>CEFID</vt:lpstr>
      <vt:lpstr>CERES</vt:lpstr>
      <vt:lpstr>CESFI</vt:lpstr>
      <vt:lpstr>GESTOR</vt:lpstr>
      <vt:lpstr>1º Aditivo Ata</vt:lpstr>
      <vt:lpstr>Modelo Anexo II IN 002_2014</vt:lpstr>
    </vt:vector>
  </TitlesOfParts>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Gabriela Monteiro</cp:lastModifiedBy>
  <cp:lastPrinted>2014-06-04T18:55:53Z</cp:lastPrinted>
  <dcterms:created xsi:type="dcterms:W3CDTF">2010-06-19T20:43:11Z</dcterms:created>
  <dcterms:modified xsi:type="dcterms:W3CDTF">2016-03-29T21:27:03Z</dcterms:modified>
</cp:coreProperties>
</file>